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9\4. CUARTO TRIMESTRE\DE TRABAJO\"/>
    </mc:Choice>
  </mc:AlternateContent>
  <bookViews>
    <workbookView xWindow="120" yWindow="90" windowWidth="15480" windowHeight="921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externalReferences>
    <externalReference r:id="rId35"/>
  </externalReferences>
  <calcPr calcId="152511"/>
</workbook>
</file>

<file path=xl/calcChain.xml><?xml version="1.0" encoding="utf-8"?>
<calcChain xmlns="http://schemas.openxmlformats.org/spreadsheetml/2006/main">
  <c r="G10" i="32" l="1"/>
  <c r="G11" i="32"/>
  <c r="G12" i="32"/>
  <c r="G13" i="32"/>
  <c r="G10" i="31"/>
  <c r="G11" i="31"/>
  <c r="G12" i="31"/>
  <c r="G13" i="31"/>
  <c r="G10" i="30"/>
  <c r="G11" i="30"/>
  <c r="G12" i="30"/>
  <c r="G13" i="30"/>
  <c r="G10" i="29"/>
  <c r="G11" i="29"/>
  <c r="G12" i="29"/>
  <c r="G13" i="29"/>
  <c r="G10" i="28"/>
  <c r="G11" i="28"/>
  <c r="G12" i="28"/>
  <c r="G13" i="28"/>
  <c r="G10" i="27"/>
  <c r="G11" i="27"/>
  <c r="G12" i="27"/>
  <c r="G13" i="27"/>
  <c r="G10" i="26"/>
  <c r="G11" i="26"/>
  <c r="G12" i="26"/>
  <c r="G13" i="26"/>
  <c r="G10" i="25"/>
  <c r="G11" i="25"/>
  <c r="G12" i="25"/>
  <c r="G13" i="25"/>
  <c r="G10" i="24"/>
  <c r="G11" i="24"/>
  <c r="G12" i="24"/>
  <c r="G13" i="24"/>
  <c r="G10" i="23"/>
  <c r="G11" i="23"/>
  <c r="G12" i="23"/>
  <c r="G13" i="23"/>
  <c r="G10" i="22"/>
  <c r="G11" i="22"/>
  <c r="G12" i="22"/>
  <c r="G13" i="22"/>
  <c r="G10" i="21"/>
  <c r="G11" i="21"/>
  <c r="G12" i="21"/>
  <c r="G13" i="21"/>
  <c r="G10" i="20"/>
  <c r="G11" i="20"/>
  <c r="G12" i="20"/>
  <c r="G13" i="20"/>
  <c r="G10" i="19"/>
  <c r="G11" i="19"/>
  <c r="G12" i="19"/>
  <c r="G13" i="19"/>
  <c r="G10" i="18"/>
  <c r="G11" i="18"/>
  <c r="G12" i="18"/>
  <c r="G13" i="18"/>
  <c r="G10" i="17"/>
  <c r="G11" i="17"/>
  <c r="G12" i="17"/>
  <c r="G13" i="17"/>
  <c r="G10" i="16"/>
  <c r="G11" i="16"/>
  <c r="G12" i="16"/>
  <c r="G13" i="16"/>
  <c r="G10" i="15"/>
  <c r="G11" i="15"/>
  <c r="G12" i="15"/>
  <c r="G13" i="15"/>
  <c r="G10" i="14"/>
  <c r="G11" i="14"/>
  <c r="G12" i="14"/>
  <c r="G13" i="14"/>
  <c r="G10" i="13"/>
  <c r="G11" i="13"/>
  <c r="G12" i="13"/>
  <c r="G13" i="13"/>
  <c r="G10" i="12"/>
  <c r="G11" i="12"/>
  <c r="G12" i="12"/>
  <c r="G13" i="12"/>
  <c r="G10" i="11"/>
  <c r="G11" i="11"/>
  <c r="G12" i="11"/>
  <c r="G13" i="11"/>
  <c r="G10" i="10"/>
  <c r="G11" i="10"/>
  <c r="G12" i="10"/>
  <c r="G13" i="10"/>
  <c r="G10" i="9"/>
  <c r="G11" i="9"/>
  <c r="G12" i="9"/>
  <c r="G13" i="9"/>
  <c r="G10" i="8"/>
  <c r="G11" i="8"/>
  <c r="G12" i="8"/>
  <c r="G13" i="8"/>
  <c r="G10" i="7"/>
  <c r="G11" i="7"/>
  <c r="G12" i="7"/>
  <c r="G13" i="7"/>
  <c r="G10" i="6"/>
  <c r="G11" i="6"/>
  <c r="G12" i="6"/>
  <c r="G13" i="6"/>
  <c r="G10" i="5"/>
  <c r="G11" i="5"/>
  <c r="G12" i="5"/>
  <c r="G13" i="5"/>
  <c r="G10" i="4"/>
  <c r="G11" i="4"/>
  <c r="G12" i="4"/>
  <c r="G13" i="4"/>
  <c r="G10" i="3"/>
  <c r="G11" i="3"/>
  <c r="G12" i="3"/>
  <c r="G13" i="3"/>
  <c r="G10" i="2"/>
  <c r="G11" i="2"/>
  <c r="G12" i="2"/>
  <c r="G13" i="2"/>
  <c r="G10" i="1"/>
  <c r="G11" i="1"/>
  <c r="G12" i="1"/>
  <c r="G13" i="1"/>
  <c r="G10" i="34"/>
  <c r="G11" i="34"/>
  <c r="G12" i="34"/>
  <c r="G13" i="34"/>
  <c r="G10" i="33"/>
  <c r="G11" i="33"/>
  <c r="G12" i="33"/>
  <c r="G13" i="33"/>
  <c r="G9" i="32"/>
  <c r="G9" i="31"/>
  <c r="G9" i="30"/>
  <c r="G9" i="29"/>
  <c r="G9" i="28"/>
  <c r="G9" i="27"/>
  <c r="G9" i="26"/>
  <c r="G9" i="25"/>
  <c r="G9" i="24"/>
  <c r="G9" i="23"/>
  <c r="G9" i="22"/>
  <c r="G9" i="21"/>
  <c r="G9" i="20"/>
  <c r="G9" i="19"/>
  <c r="G9" i="18"/>
  <c r="G9" i="17"/>
  <c r="G9" i="16"/>
  <c r="G9" i="15"/>
  <c r="G9" i="14"/>
  <c r="G9" i="13"/>
  <c r="G9" i="12"/>
  <c r="G9" i="11"/>
  <c r="G9" i="10"/>
  <c r="G9" i="9"/>
  <c r="G9" i="8"/>
  <c r="G9" i="7"/>
  <c r="G9" i="6"/>
  <c r="G9" i="5"/>
  <c r="G9" i="4"/>
  <c r="G9" i="3"/>
  <c r="G9" i="2"/>
  <c r="G9" i="1"/>
  <c r="G9" i="34"/>
  <c r="G9" i="33"/>
  <c r="E229" i="32"/>
  <c r="E229" i="31"/>
  <c r="E229" i="30"/>
  <c r="E229" i="29"/>
  <c r="E229" i="28"/>
  <c r="E229" i="27"/>
  <c r="E229" i="26"/>
  <c r="E229" i="25"/>
  <c r="E229" i="24"/>
  <c r="E229" i="23"/>
  <c r="E229" i="22"/>
  <c r="E229" i="21"/>
  <c r="E229" i="20"/>
  <c r="E229" i="19"/>
  <c r="E229" i="18"/>
  <c r="E229" i="17"/>
  <c r="E229" i="16"/>
  <c r="E229" i="15"/>
  <c r="E229" i="14"/>
  <c r="E229" i="13"/>
  <c r="E229" i="12"/>
  <c r="E229" i="11"/>
  <c r="E229" i="10"/>
  <c r="E229" i="9"/>
  <c r="E229" i="8"/>
  <c r="E229" i="7"/>
  <c r="E229" i="6"/>
  <c r="E229" i="5"/>
  <c r="E229" i="4"/>
  <c r="E229" i="3"/>
  <c r="E229" i="2"/>
  <c r="E229" i="1"/>
  <c r="E229" i="34"/>
  <c r="E229" i="33"/>
  <c r="E215" i="32"/>
  <c r="E215" i="31"/>
  <c r="E215" i="30"/>
  <c r="E215" i="29"/>
  <c r="E215" i="28"/>
  <c r="E215" i="27"/>
  <c r="E215" i="26"/>
  <c r="E215" i="25"/>
  <c r="E215" i="24"/>
  <c r="E215" i="23"/>
  <c r="E215" i="22"/>
  <c r="E215" i="21"/>
  <c r="E215" i="20"/>
  <c r="E215" i="19"/>
  <c r="E215" i="18"/>
  <c r="E215" i="17"/>
  <c r="E215" i="16"/>
  <c r="E215" i="15"/>
  <c r="E215" i="14"/>
  <c r="E215" i="13"/>
  <c r="E215" i="12"/>
  <c r="E215" i="11"/>
  <c r="E215" i="10"/>
  <c r="E215" i="9"/>
  <c r="E215" i="8"/>
  <c r="E215" i="7"/>
  <c r="E215" i="6"/>
  <c r="E215" i="5"/>
  <c r="E215" i="4"/>
  <c r="E215" i="3"/>
  <c r="E215" i="2"/>
  <c r="E215" i="1"/>
  <c r="E215" i="34"/>
  <c r="E215" i="33"/>
  <c r="E190" i="32"/>
  <c r="E190" i="31"/>
  <c r="E190" i="30"/>
  <c r="E190" i="29"/>
  <c r="E190" i="28"/>
  <c r="E190" i="27"/>
  <c r="E190" i="26"/>
  <c r="E190" i="25"/>
  <c r="E190" i="24"/>
  <c r="E190" i="23"/>
  <c r="E190" i="22"/>
  <c r="E190" i="21"/>
  <c r="E190" i="20"/>
  <c r="E190" i="19"/>
  <c r="E190" i="18"/>
  <c r="E190" i="17"/>
  <c r="E190" i="16"/>
  <c r="E190" i="15"/>
  <c r="E190" i="14"/>
  <c r="E190" i="13"/>
  <c r="E190" i="12"/>
  <c r="E190" i="11"/>
  <c r="E190" i="10"/>
  <c r="E190" i="9"/>
  <c r="E190" i="8"/>
  <c r="E190" i="7"/>
  <c r="E190" i="6"/>
  <c r="E190" i="5"/>
  <c r="E190" i="4"/>
  <c r="E190" i="3"/>
  <c r="E190" i="2"/>
  <c r="E190" i="1"/>
  <c r="E190" i="34"/>
  <c r="E190" i="33"/>
  <c r="E159" i="32"/>
  <c r="E159" i="31"/>
  <c r="E159" i="30"/>
  <c r="E159" i="29"/>
  <c r="E159" i="28"/>
  <c r="E159" i="27"/>
  <c r="E159" i="26"/>
  <c r="E159" i="25"/>
  <c r="E159" i="24"/>
  <c r="E159" i="23"/>
  <c r="E159" i="22"/>
  <c r="E159" i="21"/>
  <c r="E159" i="20"/>
  <c r="E159" i="19"/>
  <c r="E159" i="18"/>
  <c r="E159" i="17"/>
  <c r="E159" i="16"/>
  <c r="E159" i="15"/>
  <c r="E159" i="14"/>
  <c r="E159" i="13"/>
  <c r="E159" i="12"/>
  <c r="E159" i="11"/>
  <c r="E159" i="10"/>
  <c r="E159" i="9"/>
  <c r="E159" i="8"/>
  <c r="E159" i="7"/>
  <c r="E159" i="6"/>
  <c r="E159" i="5"/>
  <c r="E159" i="4"/>
  <c r="E159" i="3"/>
  <c r="E159" i="2"/>
  <c r="E159" i="1"/>
  <c r="E159" i="34"/>
  <c r="E159" i="33"/>
  <c r="E153" i="32"/>
  <c r="F153" i="32"/>
  <c r="G153" i="32"/>
  <c r="H153" i="32"/>
  <c r="E153" i="31"/>
  <c r="F153" i="31"/>
  <c r="G153" i="31"/>
  <c r="H153" i="31"/>
  <c r="E153" i="30"/>
  <c r="F153" i="30"/>
  <c r="G153" i="30"/>
  <c r="H153" i="30"/>
  <c r="E153" i="29"/>
  <c r="F153" i="29"/>
  <c r="G153" i="29"/>
  <c r="H153" i="29"/>
  <c r="E153" i="28"/>
  <c r="F153" i="28"/>
  <c r="G153" i="28"/>
  <c r="H153" i="28"/>
  <c r="E153" i="27"/>
  <c r="F153" i="27"/>
  <c r="G153" i="27"/>
  <c r="H153" i="27"/>
  <c r="E153" i="26"/>
  <c r="F153" i="26"/>
  <c r="G153" i="26"/>
  <c r="H153" i="26"/>
  <c r="E153" i="25"/>
  <c r="F153" i="25"/>
  <c r="G153" i="25"/>
  <c r="H153" i="25"/>
  <c r="E153" i="24"/>
  <c r="F153" i="24"/>
  <c r="G153" i="24"/>
  <c r="H153" i="24"/>
  <c r="E153" i="23"/>
  <c r="F153" i="23"/>
  <c r="G153" i="23"/>
  <c r="H153" i="23"/>
  <c r="E153" i="22"/>
  <c r="F153" i="22"/>
  <c r="G153" i="22"/>
  <c r="H153" i="22"/>
  <c r="E153" i="21"/>
  <c r="F153" i="21"/>
  <c r="G153" i="21"/>
  <c r="H153" i="21"/>
  <c r="E153" i="20"/>
  <c r="F153" i="20"/>
  <c r="G153" i="20"/>
  <c r="H153" i="20"/>
  <c r="E153" i="19"/>
  <c r="F153" i="19"/>
  <c r="G153" i="19"/>
  <c r="H153" i="19"/>
  <c r="E153" i="18"/>
  <c r="F153" i="18"/>
  <c r="G153" i="18"/>
  <c r="H153" i="18"/>
  <c r="E153" i="17"/>
  <c r="F153" i="17"/>
  <c r="G153" i="17"/>
  <c r="H153" i="17"/>
  <c r="E153" i="16"/>
  <c r="F153" i="16"/>
  <c r="G153" i="16"/>
  <c r="H153" i="16"/>
  <c r="E153" i="15"/>
  <c r="F153" i="15"/>
  <c r="G153" i="15"/>
  <c r="H153" i="15"/>
  <c r="E153" i="14"/>
  <c r="F153" i="14"/>
  <c r="G153" i="14"/>
  <c r="H153" i="14"/>
  <c r="E153" i="13"/>
  <c r="F153" i="13"/>
  <c r="G153" i="13"/>
  <c r="H153" i="13"/>
  <c r="E153" i="12"/>
  <c r="F153" i="12"/>
  <c r="G153" i="12"/>
  <c r="H153" i="12"/>
  <c r="E153" i="11"/>
  <c r="F153" i="11"/>
  <c r="G153" i="11"/>
  <c r="H153" i="11"/>
  <c r="E153" i="10"/>
  <c r="F153" i="10"/>
  <c r="G153" i="10"/>
  <c r="H153" i="10"/>
  <c r="E153" i="9"/>
  <c r="F153" i="9"/>
  <c r="G153" i="9"/>
  <c r="H153" i="9"/>
  <c r="E153" i="8"/>
  <c r="F153" i="8"/>
  <c r="G153" i="8"/>
  <c r="H153" i="8"/>
  <c r="E153" i="7"/>
  <c r="F153" i="7"/>
  <c r="G153" i="7"/>
  <c r="H153" i="7"/>
  <c r="E153" i="6"/>
  <c r="F153" i="6"/>
  <c r="G153" i="6"/>
  <c r="H153" i="6"/>
  <c r="E153" i="5"/>
  <c r="F153" i="5"/>
  <c r="G153" i="5"/>
  <c r="H153" i="5"/>
  <c r="E153" i="4"/>
  <c r="F153" i="4"/>
  <c r="G153" i="4"/>
  <c r="H153" i="4"/>
  <c r="E153" i="3"/>
  <c r="F153" i="3"/>
  <c r="G153" i="3"/>
  <c r="H153" i="3"/>
  <c r="E153" i="2"/>
  <c r="F153" i="2"/>
  <c r="G153" i="2"/>
  <c r="H153" i="2"/>
  <c r="E153" i="1"/>
  <c r="F153" i="1"/>
  <c r="G153" i="1"/>
  <c r="H153" i="1"/>
  <c r="E153" i="34"/>
  <c r="F153" i="34"/>
  <c r="G153" i="34"/>
  <c r="H153" i="34"/>
  <c r="E153" i="33"/>
  <c r="F153" i="33"/>
  <c r="G153" i="33"/>
  <c r="H153" i="33"/>
  <c r="D572" i="34" l="1"/>
  <c r="D573" i="34"/>
  <c r="D574" i="34"/>
  <c r="D575" i="34"/>
  <c r="D576" i="34"/>
  <c r="D577" i="34"/>
  <c r="D578" i="34"/>
  <c r="D579" i="34"/>
  <c r="D580" i="34"/>
  <c r="D581" i="34"/>
  <c r="D582" i="34"/>
  <c r="D583" i="34"/>
  <c r="D584" i="34"/>
  <c r="D585" i="34"/>
  <c r="D586" i="34"/>
  <c r="D587" i="34"/>
  <c r="D588" i="34"/>
  <c r="D589" i="34"/>
  <c r="D590" i="34"/>
  <c r="D591" i="34"/>
  <c r="D592" i="34"/>
  <c r="D593" i="34"/>
  <c r="D594" i="34"/>
  <c r="D595" i="34"/>
  <c r="D596" i="34"/>
  <c r="D571" i="34"/>
  <c r="D347" i="34"/>
  <c r="D348" i="34"/>
  <c r="D349" i="34"/>
  <c r="D350" i="34"/>
  <c r="D351" i="34"/>
  <c r="D352" i="34"/>
  <c r="D353" i="34"/>
  <c r="D354" i="34"/>
  <c r="D355" i="34"/>
  <c r="D356" i="34"/>
  <c r="D357" i="34"/>
  <c r="D358" i="34"/>
  <c r="D359" i="34"/>
  <c r="D360" i="34"/>
  <c r="D361" i="34"/>
  <c r="D362" i="34"/>
  <c r="D363" i="34"/>
  <c r="D364" i="34"/>
  <c r="D365" i="34"/>
  <c r="D366" i="34"/>
  <c r="D367" i="34"/>
  <c r="D368" i="34"/>
  <c r="D369" i="34"/>
  <c r="D370" i="34"/>
  <c r="D371" i="34"/>
  <c r="D372" i="34"/>
  <c r="D373" i="34"/>
  <c r="D374" i="34"/>
  <c r="D375" i="34"/>
  <c r="D377" i="34"/>
  <c r="D378" i="34"/>
  <c r="D379" i="34"/>
  <c r="D380" i="34"/>
  <c r="D381" i="34"/>
  <c r="D382" i="34"/>
  <c r="D383" i="34"/>
  <c r="D384" i="34"/>
  <c r="D385" i="34"/>
  <c r="D386" i="34"/>
  <c r="D387" i="34"/>
  <c r="D388" i="34"/>
  <c r="D389" i="34"/>
  <c r="D390" i="34"/>
  <c r="D391" i="34"/>
  <c r="D392" i="34"/>
  <c r="D393" i="34"/>
  <c r="D394" i="34"/>
  <c r="D395" i="34"/>
  <c r="D396" i="34"/>
  <c r="D397" i="34"/>
  <c r="D398" i="34"/>
  <c r="D399" i="34"/>
  <c r="D400" i="34"/>
  <c r="D401" i="34"/>
  <c r="D402" i="34"/>
  <c r="D403" i="34"/>
  <c r="D404" i="34"/>
  <c r="D405" i="34"/>
  <c r="D406" i="34"/>
  <c r="D407" i="34"/>
  <c r="D408" i="34"/>
  <c r="D409" i="34"/>
  <c r="D410" i="34"/>
  <c r="D411" i="34"/>
  <c r="D412" i="34"/>
  <c r="D413" i="34"/>
  <c r="D414" i="34"/>
  <c r="D415" i="34"/>
  <c r="D416" i="34"/>
  <c r="D417" i="34"/>
  <c r="D418" i="34"/>
  <c r="D419" i="34"/>
  <c r="D420" i="34"/>
  <c r="D421" i="34"/>
  <c r="D422" i="34"/>
  <c r="D423" i="34"/>
  <c r="D424" i="34"/>
  <c r="D425" i="34"/>
  <c r="D429" i="34"/>
  <c r="D430" i="34"/>
  <c r="D431" i="34"/>
  <c r="D432" i="34"/>
  <c r="D433" i="34"/>
  <c r="D434" i="34"/>
  <c r="D435" i="34"/>
  <c r="D436" i="34"/>
  <c r="D437" i="34"/>
  <c r="D438" i="34"/>
  <c r="D439" i="34"/>
  <c r="D440" i="34"/>
  <c r="D441" i="34"/>
  <c r="D442" i="34"/>
  <c r="D443" i="34"/>
  <c r="D444" i="34"/>
  <c r="D445" i="34"/>
  <c r="D446" i="34"/>
  <c r="D447" i="34"/>
  <c r="D448" i="34"/>
  <c r="D449" i="34"/>
  <c r="D450" i="34"/>
  <c r="D451" i="34"/>
  <c r="D452" i="34"/>
  <c r="D453" i="34"/>
  <c r="D454" i="34"/>
  <c r="D455" i="34"/>
  <c r="D456" i="34"/>
  <c r="D457" i="34"/>
  <c r="D458" i="34"/>
  <c r="D459" i="34"/>
  <c r="D460" i="34"/>
  <c r="D461" i="34"/>
  <c r="D462" i="34"/>
  <c r="D463" i="34"/>
  <c r="D464" i="34"/>
  <c r="D465" i="34"/>
  <c r="D466" i="34"/>
  <c r="D467" i="34"/>
  <c r="D468" i="34"/>
  <c r="D469" i="34"/>
  <c r="D470" i="34"/>
  <c r="D471" i="34"/>
  <c r="D472" i="34"/>
  <c r="D473" i="34"/>
  <c r="D474" i="34"/>
  <c r="D475" i="34"/>
  <c r="D476" i="34"/>
  <c r="D477" i="34"/>
  <c r="D478" i="34"/>
  <c r="D479" i="34"/>
  <c r="D480" i="34"/>
  <c r="D481" i="34"/>
  <c r="D482" i="34"/>
  <c r="D483" i="34"/>
  <c r="D484" i="34"/>
  <c r="D485" i="34"/>
  <c r="D486" i="34"/>
  <c r="D487" i="34"/>
  <c r="D488" i="34"/>
  <c r="D489" i="34"/>
  <c r="D490" i="34"/>
  <c r="D491" i="34"/>
  <c r="D492" i="34"/>
  <c r="D493" i="34"/>
  <c r="D494" i="34"/>
  <c r="D495" i="34"/>
  <c r="D496" i="34"/>
  <c r="D497" i="34"/>
  <c r="D498" i="34"/>
  <c r="D499" i="34"/>
  <c r="D500" i="34"/>
  <c r="D501" i="34"/>
  <c r="D502" i="34"/>
  <c r="D503" i="34"/>
  <c r="D504" i="34"/>
  <c r="D505" i="34"/>
  <c r="D506" i="34"/>
  <c r="D507" i="34"/>
  <c r="D508" i="34"/>
  <c r="D509" i="34"/>
  <c r="D510" i="34"/>
  <c r="D511" i="34"/>
  <c r="D512" i="34"/>
  <c r="D513" i="34"/>
  <c r="D514" i="34"/>
  <c r="D515" i="34"/>
  <c r="D516" i="34"/>
  <c r="D517" i="34"/>
  <c r="D518" i="34"/>
  <c r="D519" i="34"/>
  <c r="D520" i="34"/>
  <c r="D521" i="34"/>
  <c r="D522" i="34"/>
  <c r="D523" i="34"/>
  <c r="D524" i="34"/>
  <c r="D525" i="34"/>
  <c r="D526" i="34"/>
  <c r="D527" i="34"/>
  <c r="D528" i="34"/>
  <c r="D529" i="34"/>
  <c r="D530" i="34"/>
  <c r="D531" i="34"/>
  <c r="D532" i="34"/>
  <c r="D533" i="34"/>
  <c r="D534" i="34"/>
  <c r="D535" i="34"/>
  <c r="D536" i="34"/>
  <c r="D537" i="34"/>
  <c r="D538" i="34"/>
  <c r="D539" i="34"/>
  <c r="D540" i="34"/>
  <c r="D541" i="34"/>
  <c r="D542" i="34"/>
  <c r="D543" i="34"/>
  <c r="D544" i="34"/>
  <c r="D545" i="34"/>
  <c r="D546" i="34"/>
  <c r="D547" i="34"/>
  <c r="D548" i="34"/>
  <c r="D549" i="34"/>
  <c r="D550" i="34"/>
  <c r="D551" i="34"/>
  <c r="D552" i="34"/>
  <c r="D553" i="34"/>
  <c r="D554" i="34"/>
  <c r="D555" i="34"/>
  <c r="D556" i="34"/>
  <c r="D557" i="34"/>
  <c r="D558" i="34"/>
  <c r="D559" i="34"/>
  <c r="D560" i="34"/>
  <c r="D561" i="34"/>
  <c r="D562" i="34"/>
  <c r="D563" i="34"/>
  <c r="D564" i="34"/>
  <c r="D346" i="34"/>
  <c r="D171" i="34"/>
  <c r="D172" i="34"/>
  <c r="D173" i="34"/>
  <c r="D174" i="34"/>
  <c r="D175" i="34"/>
  <c r="D176" i="34"/>
  <c r="D177" i="34"/>
  <c r="D178" i="34"/>
  <c r="D179" i="34"/>
  <c r="D180" i="34"/>
  <c r="D181" i="34"/>
  <c r="D182" i="34"/>
  <c r="D183" i="34"/>
  <c r="D184" i="34"/>
  <c r="D185" i="34"/>
  <c r="D186" i="34"/>
  <c r="D187" i="34"/>
  <c r="D188" i="34"/>
  <c r="D189" i="34"/>
  <c r="D191" i="34"/>
  <c r="D192" i="34"/>
  <c r="D193" i="34"/>
  <c r="D194" i="34"/>
  <c r="D195" i="34"/>
  <c r="D196" i="34"/>
  <c r="D197" i="34"/>
  <c r="D198" i="34"/>
  <c r="D199" i="34"/>
  <c r="D200" i="34"/>
  <c r="D201" i="34"/>
  <c r="D202" i="34"/>
  <c r="D203" i="34"/>
  <c r="D204" i="34"/>
  <c r="D205" i="34"/>
  <c r="D206" i="34"/>
  <c r="D207" i="34"/>
  <c r="D208" i="34"/>
  <c r="D209" i="34"/>
  <c r="D210" i="34"/>
  <c r="D211" i="34"/>
  <c r="D212" i="34"/>
  <c r="D213" i="34"/>
  <c r="D214" i="34"/>
  <c r="D216" i="34"/>
  <c r="D217" i="34"/>
  <c r="D218" i="34"/>
  <c r="D219" i="34"/>
  <c r="D220" i="34"/>
  <c r="D221" i="34"/>
  <c r="D222" i="34"/>
  <c r="D223" i="34"/>
  <c r="D224" i="34"/>
  <c r="D225" i="34"/>
  <c r="D226" i="34"/>
  <c r="D227" i="34"/>
  <c r="D228" i="34"/>
  <c r="D230" i="34"/>
  <c r="D231" i="34"/>
  <c r="D232" i="34"/>
  <c r="D233" i="34"/>
  <c r="D234" i="34"/>
  <c r="D235" i="34"/>
  <c r="D236" i="34"/>
  <c r="D237" i="34"/>
  <c r="D238" i="34"/>
  <c r="D239" i="34"/>
  <c r="D240" i="34"/>
  <c r="D241" i="34"/>
  <c r="D242" i="34"/>
  <c r="D243" i="34"/>
  <c r="D244" i="34"/>
  <c r="D245" i="34"/>
  <c r="D246" i="34"/>
  <c r="D247" i="34"/>
  <c r="D248" i="34"/>
  <c r="D249" i="34"/>
  <c r="D250" i="34"/>
  <c r="D251" i="34"/>
  <c r="D252" i="34"/>
  <c r="D253" i="34"/>
  <c r="D254" i="34"/>
  <c r="D255" i="34"/>
  <c r="D256" i="34"/>
  <c r="D257" i="34"/>
  <c r="D258" i="34"/>
  <c r="D259" i="34"/>
  <c r="D260" i="34"/>
  <c r="D261" i="34"/>
  <c r="D262" i="34"/>
  <c r="D263" i="34"/>
  <c r="D264" i="34"/>
  <c r="D265" i="34"/>
  <c r="D266" i="34"/>
  <c r="D267" i="34"/>
  <c r="D268" i="34"/>
  <c r="D269" i="34"/>
  <c r="D270" i="34"/>
  <c r="D271" i="34"/>
  <c r="D272" i="34"/>
  <c r="D273" i="34"/>
  <c r="D274" i="34"/>
  <c r="D275" i="34"/>
  <c r="D276" i="34"/>
  <c r="D277" i="34"/>
  <c r="D278" i="34"/>
  <c r="D279" i="34"/>
  <c r="D280" i="34"/>
  <c r="D281" i="34"/>
  <c r="D282" i="34"/>
  <c r="D283" i="34"/>
  <c r="D284" i="34"/>
  <c r="D285" i="34"/>
  <c r="D286" i="34"/>
  <c r="D287" i="34"/>
  <c r="D288" i="34"/>
  <c r="D289" i="34"/>
  <c r="D290" i="34"/>
  <c r="D291" i="34"/>
  <c r="D292" i="34"/>
  <c r="D293" i="34"/>
  <c r="D294" i="34"/>
  <c r="D295" i="34"/>
  <c r="D296" i="34"/>
  <c r="D297" i="34"/>
  <c r="D298" i="34"/>
  <c r="D299" i="34"/>
  <c r="D300" i="34"/>
  <c r="D301" i="34"/>
  <c r="D302" i="34"/>
  <c r="D303" i="34"/>
  <c r="D304" i="34"/>
  <c r="D305" i="34"/>
  <c r="D306" i="34"/>
  <c r="D307" i="34"/>
  <c r="D308" i="34"/>
  <c r="D309" i="34"/>
  <c r="D310" i="34"/>
  <c r="D311" i="34"/>
  <c r="D312" i="34"/>
  <c r="D313" i="34"/>
  <c r="D314" i="34"/>
  <c r="D315" i="34"/>
  <c r="D316" i="34"/>
  <c r="D317" i="34"/>
  <c r="D318" i="34"/>
  <c r="D319" i="34"/>
  <c r="D320" i="34"/>
  <c r="D321" i="34"/>
  <c r="D322" i="34"/>
  <c r="D323" i="34"/>
  <c r="D324" i="34"/>
  <c r="D325" i="34"/>
  <c r="D326" i="34"/>
  <c r="D327" i="34"/>
  <c r="D328" i="34"/>
  <c r="D329" i="34"/>
  <c r="D330" i="34"/>
  <c r="D331" i="34"/>
  <c r="D332" i="34"/>
  <c r="D333" i="34"/>
  <c r="D334" i="34"/>
  <c r="D335" i="34"/>
  <c r="D336" i="34"/>
  <c r="D337" i="34"/>
  <c r="D338" i="34"/>
  <c r="D339" i="34"/>
  <c r="D170" i="34"/>
  <c r="D76" i="34"/>
  <c r="D77" i="34"/>
  <c r="D78" i="34"/>
  <c r="D79" i="34"/>
  <c r="D80" i="34"/>
  <c r="D81" i="34"/>
  <c r="D82" i="34"/>
  <c r="D83" i="34"/>
  <c r="D84" i="34"/>
  <c r="D85" i="34"/>
  <c r="D86" i="34"/>
  <c r="D87" i="34"/>
  <c r="D88" i="34"/>
  <c r="D89" i="34"/>
  <c r="D90" i="34"/>
  <c r="D91" i="34"/>
  <c r="D92" i="34"/>
  <c r="D93" i="34"/>
  <c r="D94" i="34"/>
  <c r="D95" i="34"/>
  <c r="D96" i="34"/>
  <c r="D97" i="34"/>
  <c r="D98" i="34"/>
  <c r="D99" i="34"/>
  <c r="D100" i="34"/>
  <c r="D101" i="34"/>
  <c r="D102" i="34"/>
  <c r="D103" i="34"/>
  <c r="D104" i="34"/>
  <c r="D105" i="34"/>
  <c r="D106" i="34"/>
  <c r="D107" i="34"/>
  <c r="D108" i="34"/>
  <c r="D109" i="34"/>
  <c r="D110" i="34"/>
  <c r="D111" i="34"/>
  <c r="D112" i="34"/>
  <c r="D113" i="34"/>
  <c r="D114" i="34"/>
  <c r="D115" i="34"/>
  <c r="D116" i="34"/>
  <c r="D117" i="34"/>
  <c r="D118" i="34"/>
  <c r="D119" i="34"/>
  <c r="D120" i="34"/>
  <c r="D121" i="34"/>
  <c r="D122" i="34"/>
  <c r="D123" i="34"/>
  <c r="D124" i="34"/>
  <c r="D125" i="34"/>
  <c r="D126" i="34"/>
  <c r="D127" i="34"/>
  <c r="D128" i="34"/>
  <c r="D129" i="34"/>
  <c r="D130" i="34"/>
  <c r="D131" i="34"/>
  <c r="D132" i="34"/>
  <c r="D133" i="34"/>
  <c r="D134" i="34"/>
  <c r="D135" i="34"/>
  <c r="D136" i="34"/>
  <c r="D137" i="34"/>
  <c r="D138" i="34"/>
  <c r="D139" i="34"/>
  <c r="D140" i="34"/>
  <c r="D141" i="34"/>
  <c r="D142" i="34"/>
  <c r="D143" i="34"/>
  <c r="D144" i="34"/>
  <c r="D145" i="34"/>
  <c r="D146" i="34"/>
  <c r="D147" i="34"/>
  <c r="D148" i="34"/>
  <c r="D149" i="34"/>
  <c r="D150" i="34"/>
  <c r="D151" i="34"/>
  <c r="D152" i="34"/>
  <c r="D154" i="34"/>
  <c r="D155" i="34"/>
  <c r="D156" i="34"/>
  <c r="D157" i="34"/>
  <c r="D158" i="34"/>
  <c r="D160" i="34"/>
  <c r="D161" i="34"/>
  <c r="D162" i="34"/>
  <c r="D163" i="34"/>
  <c r="D75" i="34"/>
  <c r="D20" i="34"/>
  <c r="D21" i="34"/>
  <c r="D22" i="34"/>
  <c r="D23" i="34"/>
  <c r="D24" i="34"/>
  <c r="D25" i="34"/>
  <c r="D26" i="34"/>
  <c r="D27" i="34"/>
  <c r="D28" i="34"/>
  <c r="D29" i="34"/>
  <c r="D30" i="34"/>
  <c r="D31" i="34"/>
  <c r="D32" i="34"/>
  <c r="D33" i="34"/>
  <c r="D34" i="34"/>
  <c r="D35" i="34"/>
  <c r="D36" i="34"/>
  <c r="D37" i="34"/>
  <c r="D38" i="34"/>
  <c r="D39" i="34"/>
  <c r="D40" i="34"/>
  <c r="D41" i="34"/>
  <c r="D42" i="34"/>
  <c r="D43" i="34"/>
  <c r="D44" i="34"/>
  <c r="D45" i="34"/>
  <c r="D46" i="34"/>
  <c r="D47" i="34"/>
  <c r="D48" i="34"/>
  <c r="D49" i="34"/>
  <c r="D50" i="34"/>
  <c r="D51" i="34"/>
  <c r="D52" i="34"/>
  <c r="D53" i="34"/>
  <c r="D54" i="34"/>
  <c r="D55" i="34"/>
  <c r="D56" i="34"/>
  <c r="D57" i="34"/>
  <c r="D58" i="34"/>
  <c r="D59" i="34"/>
  <c r="D60" i="34"/>
  <c r="D61" i="34"/>
  <c r="D62" i="34"/>
  <c r="D63" i="34"/>
  <c r="D64" i="34"/>
  <c r="D65" i="34"/>
  <c r="D66" i="34"/>
  <c r="D67" i="34"/>
  <c r="D68" i="34"/>
  <c r="D19" i="34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71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346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170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4" i="1"/>
  <c r="D155" i="1"/>
  <c r="D156" i="1"/>
  <c r="D157" i="1"/>
  <c r="D158" i="1"/>
  <c r="D160" i="1"/>
  <c r="D161" i="1"/>
  <c r="D162" i="1"/>
  <c r="D163" i="1"/>
  <c r="D75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19" i="1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71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346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170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4" i="2"/>
  <c r="D155" i="2"/>
  <c r="D156" i="2"/>
  <c r="D157" i="2"/>
  <c r="D158" i="2"/>
  <c r="D160" i="2"/>
  <c r="D161" i="2"/>
  <c r="D162" i="2"/>
  <c r="D163" i="2"/>
  <c r="D75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19" i="2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71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346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170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4" i="3"/>
  <c r="D155" i="3"/>
  <c r="D156" i="3"/>
  <c r="D157" i="3"/>
  <c r="D158" i="3"/>
  <c r="D160" i="3"/>
  <c r="D161" i="3"/>
  <c r="D162" i="3"/>
  <c r="D163" i="3"/>
  <c r="D75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19" i="3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71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346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170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4" i="4"/>
  <c r="D155" i="4"/>
  <c r="D156" i="4"/>
  <c r="D157" i="4"/>
  <c r="D158" i="4"/>
  <c r="D160" i="4"/>
  <c r="D161" i="4"/>
  <c r="D162" i="4"/>
  <c r="D163" i="4"/>
  <c r="D75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19" i="4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71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346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170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4" i="5"/>
  <c r="D155" i="5"/>
  <c r="D156" i="5"/>
  <c r="D157" i="5"/>
  <c r="D158" i="5"/>
  <c r="D159" i="5"/>
  <c r="D160" i="5"/>
  <c r="D161" i="5"/>
  <c r="D162" i="5"/>
  <c r="D163" i="5"/>
  <c r="D75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19" i="5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71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346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170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4" i="6"/>
  <c r="D155" i="6"/>
  <c r="D156" i="6"/>
  <c r="D157" i="6"/>
  <c r="D158" i="6"/>
  <c r="D160" i="6"/>
  <c r="D161" i="6"/>
  <c r="D162" i="6"/>
  <c r="D163" i="6"/>
  <c r="D75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19" i="6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71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346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170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4" i="7"/>
  <c r="D155" i="7"/>
  <c r="D156" i="7"/>
  <c r="D157" i="7"/>
  <c r="D158" i="7"/>
  <c r="D160" i="7"/>
  <c r="D161" i="7"/>
  <c r="D162" i="7"/>
  <c r="D163" i="7"/>
  <c r="D75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19" i="7"/>
  <c r="D572" i="8"/>
  <c r="D573" i="8"/>
  <c r="D574" i="8"/>
  <c r="D575" i="8"/>
  <c r="D576" i="8"/>
  <c r="D577" i="8"/>
  <c r="D578" i="8"/>
  <c r="D579" i="8"/>
  <c r="D580" i="8"/>
  <c r="D581" i="8"/>
  <c r="D582" i="8"/>
  <c r="D583" i="8"/>
  <c r="D584" i="8"/>
  <c r="D585" i="8"/>
  <c r="D586" i="8"/>
  <c r="D587" i="8"/>
  <c r="D588" i="8"/>
  <c r="D589" i="8"/>
  <c r="D590" i="8"/>
  <c r="D591" i="8"/>
  <c r="D592" i="8"/>
  <c r="D593" i="8"/>
  <c r="D594" i="8"/>
  <c r="D595" i="8"/>
  <c r="D596" i="8"/>
  <c r="D571" i="8"/>
  <c r="D347" i="8"/>
  <c r="D348" i="8"/>
  <c r="D349" i="8"/>
  <c r="D350" i="8"/>
  <c r="D351" i="8"/>
  <c r="D352" i="8"/>
  <c r="D353" i="8"/>
  <c r="D354" i="8"/>
  <c r="D355" i="8"/>
  <c r="D356" i="8"/>
  <c r="D357" i="8"/>
  <c r="D358" i="8"/>
  <c r="D359" i="8"/>
  <c r="D360" i="8"/>
  <c r="D361" i="8"/>
  <c r="D362" i="8"/>
  <c r="D363" i="8"/>
  <c r="D364" i="8"/>
  <c r="D365" i="8"/>
  <c r="D366" i="8"/>
  <c r="D367" i="8"/>
  <c r="D368" i="8"/>
  <c r="D369" i="8"/>
  <c r="D370" i="8"/>
  <c r="D371" i="8"/>
  <c r="D372" i="8"/>
  <c r="D373" i="8"/>
  <c r="D374" i="8"/>
  <c r="D375" i="8"/>
  <c r="D377" i="8"/>
  <c r="D378" i="8"/>
  <c r="D379" i="8"/>
  <c r="D380" i="8"/>
  <c r="D381" i="8"/>
  <c r="D382" i="8"/>
  <c r="D383" i="8"/>
  <c r="D384" i="8"/>
  <c r="D385" i="8"/>
  <c r="D386" i="8"/>
  <c r="D387" i="8"/>
  <c r="D388" i="8"/>
  <c r="D389" i="8"/>
  <c r="D390" i="8"/>
  <c r="D391" i="8"/>
  <c r="D392" i="8"/>
  <c r="D393" i="8"/>
  <c r="D394" i="8"/>
  <c r="D395" i="8"/>
  <c r="D396" i="8"/>
  <c r="D397" i="8"/>
  <c r="D398" i="8"/>
  <c r="D399" i="8"/>
  <c r="D400" i="8"/>
  <c r="D401" i="8"/>
  <c r="D402" i="8"/>
  <c r="D403" i="8"/>
  <c r="D404" i="8"/>
  <c r="D405" i="8"/>
  <c r="D406" i="8"/>
  <c r="D407" i="8"/>
  <c r="D408" i="8"/>
  <c r="D409" i="8"/>
  <c r="D410" i="8"/>
  <c r="D411" i="8"/>
  <c r="D412" i="8"/>
  <c r="D413" i="8"/>
  <c r="D414" i="8"/>
  <c r="D415" i="8"/>
  <c r="D416" i="8"/>
  <c r="D417" i="8"/>
  <c r="D418" i="8"/>
  <c r="D419" i="8"/>
  <c r="D420" i="8"/>
  <c r="D421" i="8"/>
  <c r="D422" i="8"/>
  <c r="D423" i="8"/>
  <c r="D424" i="8"/>
  <c r="D425" i="8"/>
  <c r="D429" i="8"/>
  <c r="D430" i="8"/>
  <c r="D431" i="8"/>
  <c r="D432" i="8"/>
  <c r="D433" i="8"/>
  <c r="D434" i="8"/>
  <c r="D435" i="8"/>
  <c r="D436" i="8"/>
  <c r="D437" i="8"/>
  <c r="D438" i="8"/>
  <c r="D439" i="8"/>
  <c r="D440" i="8"/>
  <c r="D441" i="8"/>
  <c r="D442" i="8"/>
  <c r="D443" i="8"/>
  <c r="D444" i="8"/>
  <c r="D445" i="8"/>
  <c r="D446" i="8"/>
  <c r="D447" i="8"/>
  <c r="D448" i="8"/>
  <c r="D449" i="8"/>
  <c r="D450" i="8"/>
  <c r="D451" i="8"/>
  <c r="D452" i="8"/>
  <c r="D453" i="8"/>
  <c r="D454" i="8"/>
  <c r="D455" i="8"/>
  <c r="D456" i="8"/>
  <c r="D457" i="8"/>
  <c r="D458" i="8"/>
  <c r="D459" i="8"/>
  <c r="D460" i="8"/>
  <c r="D461" i="8"/>
  <c r="D462" i="8"/>
  <c r="D463" i="8"/>
  <c r="D464" i="8"/>
  <c r="D465" i="8"/>
  <c r="D466" i="8"/>
  <c r="D467" i="8"/>
  <c r="D468" i="8"/>
  <c r="D469" i="8"/>
  <c r="D470" i="8"/>
  <c r="D471" i="8"/>
  <c r="D472" i="8"/>
  <c r="D473" i="8"/>
  <c r="D474" i="8"/>
  <c r="D475" i="8"/>
  <c r="D476" i="8"/>
  <c r="D477" i="8"/>
  <c r="D478" i="8"/>
  <c r="D479" i="8"/>
  <c r="D480" i="8"/>
  <c r="D481" i="8"/>
  <c r="D482" i="8"/>
  <c r="D483" i="8"/>
  <c r="D484" i="8"/>
  <c r="D485" i="8"/>
  <c r="D486" i="8"/>
  <c r="D487" i="8"/>
  <c r="D488" i="8"/>
  <c r="D489" i="8"/>
  <c r="D490" i="8"/>
  <c r="D491" i="8"/>
  <c r="D492" i="8"/>
  <c r="D493" i="8"/>
  <c r="D494" i="8"/>
  <c r="D495" i="8"/>
  <c r="D496" i="8"/>
  <c r="D497" i="8"/>
  <c r="D498" i="8"/>
  <c r="D499" i="8"/>
  <c r="D500" i="8"/>
  <c r="D501" i="8"/>
  <c r="D502" i="8"/>
  <c r="D503" i="8"/>
  <c r="D504" i="8"/>
  <c r="D505" i="8"/>
  <c r="D506" i="8"/>
  <c r="D507" i="8"/>
  <c r="D508" i="8"/>
  <c r="D509" i="8"/>
  <c r="D510" i="8"/>
  <c r="D511" i="8"/>
  <c r="D512" i="8"/>
  <c r="D513" i="8"/>
  <c r="D514" i="8"/>
  <c r="D515" i="8"/>
  <c r="D516" i="8"/>
  <c r="D517" i="8"/>
  <c r="D518" i="8"/>
  <c r="D519" i="8"/>
  <c r="D520" i="8"/>
  <c r="D521" i="8"/>
  <c r="D522" i="8"/>
  <c r="D523" i="8"/>
  <c r="D524" i="8"/>
  <c r="D525" i="8"/>
  <c r="D526" i="8"/>
  <c r="D527" i="8"/>
  <c r="D528" i="8"/>
  <c r="D529" i="8"/>
  <c r="D530" i="8"/>
  <c r="D531" i="8"/>
  <c r="D532" i="8"/>
  <c r="D533" i="8"/>
  <c r="D534" i="8"/>
  <c r="D535" i="8"/>
  <c r="D536" i="8"/>
  <c r="D537" i="8"/>
  <c r="D538" i="8"/>
  <c r="D539" i="8"/>
  <c r="D540" i="8"/>
  <c r="D541" i="8"/>
  <c r="D542" i="8"/>
  <c r="D543" i="8"/>
  <c r="D544" i="8"/>
  <c r="D545" i="8"/>
  <c r="D546" i="8"/>
  <c r="D547" i="8"/>
  <c r="D548" i="8"/>
  <c r="D549" i="8"/>
  <c r="D550" i="8"/>
  <c r="D551" i="8"/>
  <c r="D552" i="8"/>
  <c r="D553" i="8"/>
  <c r="D554" i="8"/>
  <c r="D555" i="8"/>
  <c r="D556" i="8"/>
  <c r="D557" i="8"/>
  <c r="D558" i="8"/>
  <c r="D559" i="8"/>
  <c r="D560" i="8"/>
  <c r="D561" i="8"/>
  <c r="D562" i="8"/>
  <c r="D563" i="8"/>
  <c r="D564" i="8"/>
  <c r="D346" i="8"/>
  <c r="D171" i="8"/>
  <c r="D172" i="8"/>
  <c r="D173" i="8"/>
  <c r="D174" i="8"/>
  <c r="D175" i="8"/>
  <c r="D176" i="8"/>
  <c r="D177" i="8"/>
  <c r="D178" i="8"/>
  <c r="D179" i="8"/>
  <c r="D180" i="8"/>
  <c r="D181" i="8"/>
  <c r="D182" i="8"/>
  <c r="D183" i="8"/>
  <c r="D184" i="8"/>
  <c r="D185" i="8"/>
  <c r="D186" i="8"/>
  <c r="D187" i="8"/>
  <c r="D188" i="8"/>
  <c r="D189" i="8"/>
  <c r="D191" i="8"/>
  <c r="D192" i="8"/>
  <c r="D193" i="8"/>
  <c r="D194" i="8"/>
  <c r="D195" i="8"/>
  <c r="D196" i="8"/>
  <c r="D197" i="8"/>
  <c r="D198" i="8"/>
  <c r="D199" i="8"/>
  <c r="D200" i="8"/>
  <c r="D201" i="8"/>
  <c r="D202" i="8"/>
  <c r="D203" i="8"/>
  <c r="D204" i="8"/>
  <c r="D205" i="8"/>
  <c r="D206" i="8"/>
  <c r="D207" i="8"/>
  <c r="D208" i="8"/>
  <c r="D209" i="8"/>
  <c r="D210" i="8"/>
  <c r="D211" i="8"/>
  <c r="D212" i="8"/>
  <c r="D213" i="8"/>
  <c r="D214" i="8"/>
  <c r="D216" i="8"/>
  <c r="D217" i="8"/>
  <c r="D218" i="8"/>
  <c r="D219" i="8"/>
  <c r="D220" i="8"/>
  <c r="D221" i="8"/>
  <c r="D222" i="8"/>
  <c r="D223" i="8"/>
  <c r="D224" i="8"/>
  <c r="D225" i="8"/>
  <c r="D226" i="8"/>
  <c r="D227" i="8"/>
  <c r="D228" i="8"/>
  <c r="D230" i="8"/>
  <c r="D231" i="8"/>
  <c r="D232" i="8"/>
  <c r="D233" i="8"/>
  <c r="D234" i="8"/>
  <c r="D235" i="8"/>
  <c r="D236" i="8"/>
  <c r="D237" i="8"/>
  <c r="D238" i="8"/>
  <c r="D239" i="8"/>
  <c r="D240" i="8"/>
  <c r="D241" i="8"/>
  <c r="D242" i="8"/>
  <c r="D243" i="8"/>
  <c r="D244" i="8"/>
  <c r="D245" i="8"/>
  <c r="D246" i="8"/>
  <c r="D247" i="8"/>
  <c r="D248" i="8"/>
  <c r="D249" i="8"/>
  <c r="D250" i="8"/>
  <c r="D251" i="8"/>
  <c r="D252" i="8"/>
  <c r="D253" i="8"/>
  <c r="D254" i="8"/>
  <c r="D255" i="8"/>
  <c r="D256" i="8"/>
  <c r="D257" i="8"/>
  <c r="D258" i="8"/>
  <c r="D259" i="8"/>
  <c r="D260" i="8"/>
  <c r="D261" i="8"/>
  <c r="D262" i="8"/>
  <c r="D263" i="8"/>
  <c r="D264" i="8"/>
  <c r="D265" i="8"/>
  <c r="D266" i="8"/>
  <c r="D267" i="8"/>
  <c r="D268" i="8"/>
  <c r="D269" i="8"/>
  <c r="D270" i="8"/>
  <c r="D271" i="8"/>
  <c r="D272" i="8"/>
  <c r="D273" i="8"/>
  <c r="D274" i="8"/>
  <c r="D275" i="8"/>
  <c r="D276" i="8"/>
  <c r="D277" i="8"/>
  <c r="D278" i="8"/>
  <c r="D279" i="8"/>
  <c r="D280" i="8"/>
  <c r="D281" i="8"/>
  <c r="D282" i="8"/>
  <c r="D283" i="8"/>
  <c r="D284" i="8"/>
  <c r="D285" i="8"/>
  <c r="D286" i="8"/>
  <c r="D287" i="8"/>
  <c r="D288" i="8"/>
  <c r="D289" i="8"/>
  <c r="D290" i="8"/>
  <c r="D291" i="8"/>
  <c r="D292" i="8"/>
  <c r="D293" i="8"/>
  <c r="D294" i="8"/>
  <c r="D295" i="8"/>
  <c r="D296" i="8"/>
  <c r="D297" i="8"/>
  <c r="D298" i="8"/>
  <c r="D299" i="8"/>
  <c r="D300" i="8"/>
  <c r="D301" i="8"/>
  <c r="D302" i="8"/>
  <c r="D303" i="8"/>
  <c r="D304" i="8"/>
  <c r="D305" i="8"/>
  <c r="D306" i="8"/>
  <c r="D307" i="8"/>
  <c r="D308" i="8"/>
  <c r="D309" i="8"/>
  <c r="D310" i="8"/>
  <c r="D311" i="8"/>
  <c r="D312" i="8"/>
  <c r="D313" i="8"/>
  <c r="D314" i="8"/>
  <c r="D315" i="8"/>
  <c r="D316" i="8"/>
  <c r="D317" i="8"/>
  <c r="D318" i="8"/>
  <c r="D319" i="8"/>
  <c r="D320" i="8"/>
  <c r="D321" i="8"/>
  <c r="D322" i="8"/>
  <c r="D323" i="8"/>
  <c r="D324" i="8"/>
  <c r="D325" i="8"/>
  <c r="D326" i="8"/>
  <c r="D327" i="8"/>
  <c r="D328" i="8"/>
  <c r="D329" i="8"/>
  <c r="D330" i="8"/>
  <c r="D331" i="8"/>
  <c r="D332" i="8"/>
  <c r="D333" i="8"/>
  <c r="D334" i="8"/>
  <c r="D335" i="8"/>
  <c r="D336" i="8"/>
  <c r="D337" i="8"/>
  <c r="D338" i="8"/>
  <c r="D339" i="8"/>
  <c r="D170" i="8"/>
  <c r="D76" i="8"/>
  <c r="D77" i="8"/>
  <c r="D78" i="8"/>
  <c r="D79" i="8"/>
  <c r="D80" i="8"/>
  <c r="D81" i="8"/>
  <c r="D82" i="8"/>
  <c r="D83" i="8"/>
  <c r="D84" i="8"/>
  <c r="D85" i="8"/>
  <c r="D86" i="8"/>
  <c r="D87" i="8"/>
  <c r="D88" i="8"/>
  <c r="D89" i="8"/>
  <c r="D90" i="8"/>
  <c r="D91" i="8"/>
  <c r="D92" i="8"/>
  <c r="D93" i="8"/>
  <c r="D94" i="8"/>
  <c r="D95" i="8"/>
  <c r="D96" i="8"/>
  <c r="D97" i="8"/>
  <c r="D98" i="8"/>
  <c r="D99" i="8"/>
  <c r="D100" i="8"/>
  <c r="D101" i="8"/>
  <c r="D102" i="8"/>
  <c r="D103" i="8"/>
  <c r="D104" i="8"/>
  <c r="D105" i="8"/>
  <c r="D106" i="8"/>
  <c r="D107" i="8"/>
  <c r="D108" i="8"/>
  <c r="D109" i="8"/>
  <c r="D110" i="8"/>
  <c r="D111" i="8"/>
  <c r="D112" i="8"/>
  <c r="D113" i="8"/>
  <c r="D114" i="8"/>
  <c r="D115" i="8"/>
  <c r="D116" i="8"/>
  <c r="D117" i="8"/>
  <c r="D118" i="8"/>
  <c r="D119" i="8"/>
  <c r="D120" i="8"/>
  <c r="D121" i="8"/>
  <c r="D122" i="8"/>
  <c r="D123" i="8"/>
  <c r="D124" i="8"/>
  <c r="D125" i="8"/>
  <c r="D126" i="8"/>
  <c r="D127" i="8"/>
  <c r="D128" i="8"/>
  <c r="D129" i="8"/>
  <c r="D130" i="8"/>
  <c r="D131" i="8"/>
  <c r="D132" i="8"/>
  <c r="D133" i="8"/>
  <c r="D134" i="8"/>
  <c r="D135" i="8"/>
  <c r="D136" i="8"/>
  <c r="D137" i="8"/>
  <c r="D138" i="8"/>
  <c r="D139" i="8"/>
  <c r="D140" i="8"/>
  <c r="D141" i="8"/>
  <c r="D142" i="8"/>
  <c r="D143" i="8"/>
  <c r="D144" i="8"/>
  <c r="D145" i="8"/>
  <c r="D146" i="8"/>
  <c r="D147" i="8"/>
  <c r="D148" i="8"/>
  <c r="D149" i="8"/>
  <c r="D150" i="8"/>
  <c r="D151" i="8"/>
  <c r="D152" i="8"/>
  <c r="D154" i="8"/>
  <c r="D155" i="8"/>
  <c r="D156" i="8"/>
  <c r="D157" i="8"/>
  <c r="D158" i="8"/>
  <c r="D160" i="8"/>
  <c r="D161" i="8"/>
  <c r="D162" i="8"/>
  <c r="D163" i="8"/>
  <c r="D75" i="8"/>
  <c r="D20" i="8"/>
  <c r="D21" i="8"/>
  <c r="D22" i="8"/>
  <c r="D23" i="8"/>
  <c r="D24" i="8"/>
  <c r="D25" i="8"/>
  <c r="D26" i="8"/>
  <c r="D27" i="8"/>
  <c r="D28" i="8"/>
  <c r="D29" i="8"/>
  <c r="D30" i="8"/>
  <c r="D31" i="8"/>
  <c r="D32" i="8"/>
  <c r="D33" i="8"/>
  <c r="D34" i="8"/>
  <c r="D35" i="8"/>
  <c r="D36" i="8"/>
  <c r="D37" i="8"/>
  <c r="D38" i="8"/>
  <c r="D39" i="8"/>
  <c r="D40" i="8"/>
  <c r="D41" i="8"/>
  <c r="D42" i="8"/>
  <c r="D43" i="8"/>
  <c r="D44" i="8"/>
  <c r="D45" i="8"/>
  <c r="D46" i="8"/>
  <c r="D47" i="8"/>
  <c r="D48" i="8"/>
  <c r="D49" i="8"/>
  <c r="D50" i="8"/>
  <c r="D51" i="8"/>
  <c r="D52" i="8"/>
  <c r="D53" i="8"/>
  <c r="D54" i="8"/>
  <c r="D55" i="8"/>
  <c r="D56" i="8"/>
  <c r="D57" i="8"/>
  <c r="D58" i="8"/>
  <c r="D59" i="8"/>
  <c r="D60" i="8"/>
  <c r="D61" i="8"/>
  <c r="D62" i="8"/>
  <c r="D63" i="8"/>
  <c r="D64" i="8"/>
  <c r="D65" i="8"/>
  <c r="D66" i="8"/>
  <c r="D67" i="8"/>
  <c r="D68" i="8"/>
  <c r="D19" i="8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71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346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170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4" i="9"/>
  <c r="D155" i="9"/>
  <c r="D156" i="9"/>
  <c r="D157" i="9"/>
  <c r="D158" i="9"/>
  <c r="D160" i="9"/>
  <c r="D161" i="9"/>
  <c r="D162" i="9"/>
  <c r="D163" i="9"/>
  <c r="D75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19" i="9"/>
  <c r="D572" i="10"/>
  <c r="D573" i="10"/>
  <c r="D574" i="10"/>
  <c r="D575" i="10"/>
  <c r="D576" i="10"/>
  <c r="D577" i="10"/>
  <c r="D578" i="10"/>
  <c r="D579" i="10"/>
  <c r="D580" i="10"/>
  <c r="D581" i="10"/>
  <c r="D582" i="10"/>
  <c r="D583" i="10"/>
  <c r="D584" i="10"/>
  <c r="D585" i="10"/>
  <c r="D586" i="10"/>
  <c r="D587" i="10"/>
  <c r="D588" i="10"/>
  <c r="D589" i="10"/>
  <c r="D590" i="10"/>
  <c r="D591" i="10"/>
  <c r="D592" i="10"/>
  <c r="D593" i="10"/>
  <c r="D594" i="10"/>
  <c r="D595" i="10"/>
  <c r="D596" i="10"/>
  <c r="D571" i="10"/>
  <c r="D347" i="10"/>
  <c r="D348" i="10"/>
  <c r="D349" i="10"/>
  <c r="D350" i="10"/>
  <c r="D351" i="10"/>
  <c r="D352" i="10"/>
  <c r="D353" i="10"/>
  <c r="D354" i="10"/>
  <c r="D355" i="10"/>
  <c r="D356" i="10"/>
  <c r="D357" i="10"/>
  <c r="D358" i="10"/>
  <c r="D359" i="10"/>
  <c r="D360" i="10"/>
  <c r="D361" i="10"/>
  <c r="D362" i="10"/>
  <c r="D363" i="10"/>
  <c r="D364" i="10"/>
  <c r="D365" i="10"/>
  <c r="D366" i="10"/>
  <c r="D367" i="10"/>
  <c r="D368" i="10"/>
  <c r="D369" i="10"/>
  <c r="D370" i="10"/>
  <c r="D371" i="10"/>
  <c r="D372" i="10"/>
  <c r="D373" i="10"/>
  <c r="D374" i="10"/>
  <c r="D375" i="10"/>
  <c r="D377" i="10"/>
  <c r="D378" i="10"/>
  <c r="D379" i="10"/>
  <c r="D380" i="10"/>
  <c r="D381" i="10"/>
  <c r="D382" i="10"/>
  <c r="D383" i="10"/>
  <c r="D384" i="10"/>
  <c r="D385" i="10"/>
  <c r="D386" i="10"/>
  <c r="D387" i="10"/>
  <c r="D388" i="10"/>
  <c r="D389" i="10"/>
  <c r="D390" i="10"/>
  <c r="D391" i="10"/>
  <c r="D392" i="10"/>
  <c r="D393" i="10"/>
  <c r="D394" i="10"/>
  <c r="D395" i="10"/>
  <c r="D396" i="10"/>
  <c r="D397" i="10"/>
  <c r="D398" i="10"/>
  <c r="D399" i="10"/>
  <c r="D400" i="10"/>
  <c r="D401" i="10"/>
  <c r="D402" i="10"/>
  <c r="D403" i="10"/>
  <c r="D404" i="10"/>
  <c r="D405" i="10"/>
  <c r="D406" i="10"/>
  <c r="D407" i="10"/>
  <c r="D408" i="10"/>
  <c r="D409" i="10"/>
  <c r="D410" i="10"/>
  <c r="D411" i="10"/>
  <c r="D412" i="10"/>
  <c r="D413" i="10"/>
  <c r="D414" i="10"/>
  <c r="D415" i="10"/>
  <c r="D416" i="10"/>
  <c r="D417" i="10"/>
  <c r="D418" i="10"/>
  <c r="D419" i="10"/>
  <c r="D420" i="10"/>
  <c r="D421" i="10"/>
  <c r="D422" i="10"/>
  <c r="D423" i="10"/>
  <c r="D424" i="10"/>
  <c r="D425" i="10"/>
  <c r="D429" i="10"/>
  <c r="D430" i="10"/>
  <c r="D431" i="10"/>
  <c r="D432" i="10"/>
  <c r="D433" i="10"/>
  <c r="D434" i="10"/>
  <c r="D435" i="10"/>
  <c r="D436" i="10"/>
  <c r="D437" i="10"/>
  <c r="D438" i="10"/>
  <c r="D439" i="10"/>
  <c r="D440" i="10"/>
  <c r="D441" i="10"/>
  <c r="D442" i="10"/>
  <c r="D443" i="10"/>
  <c r="D444" i="10"/>
  <c r="D445" i="10"/>
  <c r="D446" i="10"/>
  <c r="D447" i="10"/>
  <c r="D448" i="10"/>
  <c r="D449" i="10"/>
  <c r="D450" i="10"/>
  <c r="D451" i="10"/>
  <c r="D452" i="10"/>
  <c r="D453" i="10"/>
  <c r="D454" i="10"/>
  <c r="D455" i="10"/>
  <c r="D456" i="10"/>
  <c r="D457" i="10"/>
  <c r="D458" i="10"/>
  <c r="D459" i="10"/>
  <c r="D460" i="10"/>
  <c r="D461" i="10"/>
  <c r="D462" i="10"/>
  <c r="D463" i="10"/>
  <c r="D464" i="10"/>
  <c r="D465" i="10"/>
  <c r="D466" i="10"/>
  <c r="D467" i="10"/>
  <c r="D468" i="10"/>
  <c r="D469" i="10"/>
  <c r="D470" i="10"/>
  <c r="D471" i="10"/>
  <c r="D472" i="10"/>
  <c r="D473" i="10"/>
  <c r="D474" i="10"/>
  <c r="D475" i="10"/>
  <c r="D476" i="10"/>
  <c r="D477" i="10"/>
  <c r="D478" i="10"/>
  <c r="D479" i="10"/>
  <c r="D480" i="10"/>
  <c r="D481" i="10"/>
  <c r="D482" i="10"/>
  <c r="D483" i="10"/>
  <c r="D484" i="10"/>
  <c r="D485" i="10"/>
  <c r="D486" i="10"/>
  <c r="D487" i="10"/>
  <c r="D488" i="10"/>
  <c r="D489" i="10"/>
  <c r="D490" i="10"/>
  <c r="D491" i="10"/>
  <c r="D492" i="10"/>
  <c r="D493" i="10"/>
  <c r="D494" i="10"/>
  <c r="D495" i="10"/>
  <c r="D496" i="10"/>
  <c r="D497" i="10"/>
  <c r="D498" i="10"/>
  <c r="D499" i="10"/>
  <c r="D500" i="10"/>
  <c r="D501" i="10"/>
  <c r="D502" i="10"/>
  <c r="D503" i="10"/>
  <c r="D504" i="10"/>
  <c r="D505" i="10"/>
  <c r="D506" i="10"/>
  <c r="D507" i="10"/>
  <c r="D508" i="10"/>
  <c r="D509" i="10"/>
  <c r="D510" i="10"/>
  <c r="D511" i="10"/>
  <c r="D512" i="10"/>
  <c r="D513" i="10"/>
  <c r="D514" i="10"/>
  <c r="D515" i="10"/>
  <c r="D516" i="10"/>
  <c r="D517" i="10"/>
  <c r="D518" i="10"/>
  <c r="D519" i="10"/>
  <c r="D520" i="10"/>
  <c r="D521" i="10"/>
  <c r="D522" i="10"/>
  <c r="D523" i="10"/>
  <c r="D524" i="10"/>
  <c r="D525" i="10"/>
  <c r="D526" i="10"/>
  <c r="D527" i="10"/>
  <c r="D528" i="10"/>
  <c r="D529" i="10"/>
  <c r="D530" i="10"/>
  <c r="D531" i="10"/>
  <c r="D532" i="10"/>
  <c r="D533" i="10"/>
  <c r="D534" i="10"/>
  <c r="D535" i="10"/>
  <c r="D536" i="10"/>
  <c r="D537" i="10"/>
  <c r="D538" i="10"/>
  <c r="D539" i="10"/>
  <c r="D540" i="10"/>
  <c r="D541" i="10"/>
  <c r="D542" i="10"/>
  <c r="D543" i="10"/>
  <c r="D544" i="10"/>
  <c r="D545" i="10"/>
  <c r="D546" i="10"/>
  <c r="D547" i="10"/>
  <c r="D548" i="10"/>
  <c r="D549" i="10"/>
  <c r="D550" i="10"/>
  <c r="D551" i="10"/>
  <c r="D552" i="10"/>
  <c r="D553" i="10"/>
  <c r="D554" i="10"/>
  <c r="D555" i="10"/>
  <c r="D556" i="10"/>
  <c r="D557" i="10"/>
  <c r="D558" i="10"/>
  <c r="D559" i="10"/>
  <c r="D560" i="10"/>
  <c r="D561" i="10"/>
  <c r="D562" i="10"/>
  <c r="D563" i="10"/>
  <c r="D564" i="10"/>
  <c r="D346" i="10"/>
  <c r="D171" i="10"/>
  <c r="D172" i="10"/>
  <c r="D173" i="10"/>
  <c r="D174" i="10"/>
  <c r="D175" i="10"/>
  <c r="D176" i="10"/>
  <c r="D177" i="10"/>
  <c r="D178" i="10"/>
  <c r="D179" i="10"/>
  <c r="D180" i="10"/>
  <c r="D181" i="10"/>
  <c r="D182" i="10"/>
  <c r="D183" i="10"/>
  <c r="D184" i="10"/>
  <c r="D185" i="10"/>
  <c r="D186" i="10"/>
  <c r="D187" i="10"/>
  <c r="D188" i="10"/>
  <c r="D189" i="10"/>
  <c r="D191" i="10"/>
  <c r="D192" i="10"/>
  <c r="D193" i="10"/>
  <c r="D194" i="10"/>
  <c r="D195" i="10"/>
  <c r="D196" i="10"/>
  <c r="D197" i="10"/>
  <c r="D198" i="10"/>
  <c r="D199" i="10"/>
  <c r="D200" i="10"/>
  <c r="D201" i="10"/>
  <c r="D202" i="10"/>
  <c r="D203" i="10"/>
  <c r="D204" i="10"/>
  <c r="D205" i="10"/>
  <c r="D206" i="10"/>
  <c r="D207" i="10"/>
  <c r="D208" i="10"/>
  <c r="D209" i="10"/>
  <c r="D210" i="10"/>
  <c r="D211" i="10"/>
  <c r="D212" i="10"/>
  <c r="D213" i="10"/>
  <c r="D214" i="10"/>
  <c r="D215" i="10"/>
  <c r="D216" i="10"/>
  <c r="D217" i="10"/>
  <c r="D218" i="10"/>
  <c r="D219" i="10"/>
  <c r="D220" i="10"/>
  <c r="D221" i="10"/>
  <c r="D222" i="10"/>
  <c r="D223" i="10"/>
  <c r="D224" i="10"/>
  <c r="D225" i="10"/>
  <c r="D226" i="10"/>
  <c r="D227" i="10"/>
  <c r="D228" i="10"/>
  <c r="D230" i="10"/>
  <c r="D231" i="10"/>
  <c r="D232" i="10"/>
  <c r="D233" i="10"/>
  <c r="D234" i="10"/>
  <c r="D235" i="10"/>
  <c r="D236" i="10"/>
  <c r="D237" i="10"/>
  <c r="D238" i="10"/>
  <c r="D239" i="10"/>
  <c r="D240" i="10"/>
  <c r="D241" i="10"/>
  <c r="D242" i="10"/>
  <c r="D243" i="10"/>
  <c r="D244" i="10"/>
  <c r="D245" i="10"/>
  <c r="D246" i="10"/>
  <c r="D247" i="10"/>
  <c r="D248" i="10"/>
  <c r="D249" i="10"/>
  <c r="D250" i="10"/>
  <c r="D251" i="10"/>
  <c r="D252" i="10"/>
  <c r="D253" i="10"/>
  <c r="D254" i="10"/>
  <c r="D255" i="10"/>
  <c r="D256" i="10"/>
  <c r="D257" i="10"/>
  <c r="D258" i="10"/>
  <c r="D259" i="10"/>
  <c r="D260" i="10"/>
  <c r="D261" i="10"/>
  <c r="D262" i="10"/>
  <c r="D263" i="10"/>
  <c r="D264" i="10"/>
  <c r="D265" i="10"/>
  <c r="D266" i="10"/>
  <c r="D267" i="10"/>
  <c r="D268" i="10"/>
  <c r="D269" i="10"/>
  <c r="D270" i="10"/>
  <c r="D271" i="10"/>
  <c r="D272" i="10"/>
  <c r="D273" i="10"/>
  <c r="D274" i="10"/>
  <c r="D275" i="10"/>
  <c r="D276" i="10"/>
  <c r="D277" i="10"/>
  <c r="D278" i="10"/>
  <c r="D279" i="10"/>
  <c r="D280" i="10"/>
  <c r="D281" i="10"/>
  <c r="D282" i="10"/>
  <c r="D283" i="10"/>
  <c r="D284" i="10"/>
  <c r="D285" i="10"/>
  <c r="D286" i="10"/>
  <c r="D287" i="10"/>
  <c r="D288" i="10"/>
  <c r="D289" i="10"/>
  <c r="D290" i="10"/>
  <c r="D291" i="10"/>
  <c r="D292" i="10"/>
  <c r="D293" i="10"/>
  <c r="D294" i="10"/>
  <c r="D295" i="10"/>
  <c r="D296" i="10"/>
  <c r="D297" i="10"/>
  <c r="D298" i="10"/>
  <c r="D299" i="10"/>
  <c r="D300" i="10"/>
  <c r="D301" i="10"/>
  <c r="D302" i="10"/>
  <c r="D303" i="10"/>
  <c r="D304" i="10"/>
  <c r="D305" i="10"/>
  <c r="D306" i="10"/>
  <c r="D307" i="10"/>
  <c r="D308" i="10"/>
  <c r="D309" i="10"/>
  <c r="D310" i="10"/>
  <c r="D311" i="10"/>
  <c r="D312" i="10"/>
  <c r="D313" i="10"/>
  <c r="D314" i="10"/>
  <c r="D315" i="10"/>
  <c r="D316" i="10"/>
  <c r="D317" i="10"/>
  <c r="D318" i="10"/>
  <c r="D319" i="10"/>
  <c r="D320" i="10"/>
  <c r="D321" i="10"/>
  <c r="D322" i="10"/>
  <c r="D323" i="10"/>
  <c r="D324" i="10"/>
  <c r="D325" i="10"/>
  <c r="D326" i="10"/>
  <c r="D327" i="10"/>
  <c r="D328" i="10"/>
  <c r="D329" i="10"/>
  <c r="D330" i="10"/>
  <c r="D331" i="10"/>
  <c r="D332" i="10"/>
  <c r="D333" i="10"/>
  <c r="D334" i="10"/>
  <c r="D335" i="10"/>
  <c r="D336" i="10"/>
  <c r="D337" i="10"/>
  <c r="D338" i="10"/>
  <c r="D339" i="10"/>
  <c r="D170" i="10"/>
  <c r="D76" i="10"/>
  <c r="D77" i="10"/>
  <c r="D78" i="10"/>
  <c r="D79" i="10"/>
  <c r="D80" i="10"/>
  <c r="D81" i="10"/>
  <c r="D82" i="10"/>
  <c r="D83" i="10"/>
  <c r="D84" i="10"/>
  <c r="D85" i="10"/>
  <c r="D86" i="10"/>
  <c r="D87" i="10"/>
  <c r="D88" i="10"/>
  <c r="D89" i="10"/>
  <c r="D90" i="10"/>
  <c r="D91" i="10"/>
  <c r="D92" i="10"/>
  <c r="D93" i="10"/>
  <c r="D94" i="10"/>
  <c r="D95" i="10"/>
  <c r="D96" i="10"/>
  <c r="D97" i="10"/>
  <c r="D98" i="10"/>
  <c r="D99" i="10"/>
  <c r="D100" i="10"/>
  <c r="D101" i="10"/>
  <c r="D102" i="10"/>
  <c r="D103" i="10"/>
  <c r="D104" i="10"/>
  <c r="D105" i="10"/>
  <c r="D106" i="10"/>
  <c r="D107" i="10"/>
  <c r="D108" i="10"/>
  <c r="D109" i="10"/>
  <c r="D110" i="10"/>
  <c r="D111" i="10"/>
  <c r="D112" i="10"/>
  <c r="D113" i="10"/>
  <c r="D114" i="10"/>
  <c r="D115" i="10"/>
  <c r="D116" i="10"/>
  <c r="D117" i="10"/>
  <c r="D118" i="10"/>
  <c r="D119" i="10"/>
  <c r="D120" i="10"/>
  <c r="D121" i="10"/>
  <c r="D122" i="10"/>
  <c r="D123" i="10"/>
  <c r="D124" i="10"/>
  <c r="D125" i="10"/>
  <c r="D126" i="10"/>
  <c r="D127" i="10"/>
  <c r="D128" i="10"/>
  <c r="D129" i="10"/>
  <c r="D130" i="10"/>
  <c r="D131" i="10"/>
  <c r="D132" i="10"/>
  <c r="D133" i="10"/>
  <c r="D134" i="10"/>
  <c r="D135" i="10"/>
  <c r="D136" i="10"/>
  <c r="D137" i="10"/>
  <c r="D138" i="10"/>
  <c r="D139" i="10"/>
  <c r="D140" i="10"/>
  <c r="D141" i="10"/>
  <c r="D142" i="10"/>
  <c r="D143" i="10"/>
  <c r="D144" i="10"/>
  <c r="D145" i="10"/>
  <c r="D146" i="10"/>
  <c r="D147" i="10"/>
  <c r="D148" i="10"/>
  <c r="D149" i="10"/>
  <c r="D150" i="10"/>
  <c r="D151" i="10"/>
  <c r="D152" i="10"/>
  <c r="D154" i="10"/>
  <c r="D155" i="10"/>
  <c r="D156" i="10"/>
  <c r="D157" i="10"/>
  <c r="D158" i="10"/>
  <c r="D160" i="10"/>
  <c r="D161" i="10"/>
  <c r="D162" i="10"/>
  <c r="D163" i="10"/>
  <c r="D75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57" i="10"/>
  <c r="D58" i="10"/>
  <c r="D59" i="10"/>
  <c r="D60" i="10"/>
  <c r="D61" i="10"/>
  <c r="D62" i="10"/>
  <c r="D63" i="10"/>
  <c r="D64" i="10"/>
  <c r="D65" i="10"/>
  <c r="D66" i="10"/>
  <c r="D67" i="10"/>
  <c r="D68" i="10"/>
  <c r="D19" i="10"/>
  <c r="D572" i="11"/>
  <c r="D573" i="11"/>
  <c r="D574" i="11"/>
  <c r="D575" i="11"/>
  <c r="D576" i="11"/>
  <c r="D577" i="11"/>
  <c r="D578" i="11"/>
  <c r="D579" i="11"/>
  <c r="D580" i="11"/>
  <c r="D581" i="11"/>
  <c r="D582" i="11"/>
  <c r="D583" i="11"/>
  <c r="D584" i="11"/>
  <c r="D585" i="11"/>
  <c r="D586" i="11"/>
  <c r="D587" i="11"/>
  <c r="D588" i="11"/>
  <c r="D589" i="11"/>
  <c r="D590" i="11"/>
  <c r="D591" i="11"/>
  <c r="D592" i="11"/>
  <c r="D593" i="11"/>
  <c r="D594" i="11"/>
  <c r="D595" i="11"/>
  <c r="D596" i="11"/>
  <c r="D571" i="11"/>
  <c r="D347" i="11"/>
  <c r="D348" i="11"/>
  <c r="D349" i="11"/>
  <c r="D350" i="11"/>
  <c r="D351" i="11"/>
  <c r="D352" i="11"/>
  <c r="D353" i="11"/>
  <c r="D354" i="11"/>
  <c r="D355" i="11"/>
  <c r="D356" i="11"/>
  <c r="D357" i="11"/>
  <c r="D358" i="11"/>
  <c r="D359" i="11"/>
  <c r="D360" i="11"/>
  <c r="D361" i="11"/>
  <c r="D362" i="11"/>
  <c r="D363" i="11"/>
  <c r="D364" i="11"/>
  <c r="D365" i="11"/>
  <c r="D366" i="11"/>
  <c r="D367" i="11"/>
  <c r="D368" i="11"/>
  <c r="D369" i="11"/>
  <c r="D370" i="11"/>
  <c r="D371" i="11"/>
  <c r="D372" i="11"/>
  <c r="D373" i="11"/>
  <c r="D374" i="11"/>
  <c r="D375" i="11"/>
  <c r="D377" i="11"/>
  <c r="D378" i="11"/>
  <c r="D379" i="11"/>
  <c r="D380" i="11"/>
  <c r="D381" i="11"/>
  <c r="D382" i="11"/>
  <c r="D383" i="11"/>
  <c r="D384" i="11"/>
  <c r="D385" i="11"/>
  <c r="D386" i="11"/>
  <c r="D387" i="11"/>
  <c r="D388" i="11"/>
  <c r="D389" i="11"/>
  <c r="D390" i="11"/>
  <c r="D391" i="11"/>
  <c r="D392" i="11"/>
  <c r="D393" i="11"/>
  <c r="D394" i="11"/>
  <c r="D395" i="11"/>
  <c r="D396" i="11"/>
  <c r="D397" i="11"/>
  <c r="D398" i="11"/>
  <c r="D399" i="11"/>
  <c r="D400" i="11"/>
  <c r="D401" i="11"/>
  <c r="D402" i="11"/>
  <c r="D403" i="11"/>
  <c r="D404" i="11"/>
  <c r="D405" i="11"/>
  <c r="D406" i="11"/>
  <c r="D407" i="11"/>
  <c r="D408" i="11"/>
  <c r="D409" i="11"/>
  <c r="D410" i="11"/>
  <c r="D411" i="11"/>
  <c r="D412" i="11"/>
  <c r="D413" i="11"/>
  <c r="D414" i="11"/>
  <c r="D415" i="11"/>
  <c r="D416" i="11"/>
  <c r="D417" i="11"/>
  <c r="D418" i="11"/>
  <c r="D419" i="11"/>
  <c r="D420" i="11"/>
  <c r="D421" i="11"/>
  <c r="D422" i="11"/>
  <c r="D423" i="11"/>
  <c r="D424" i="11"/>
  <c r="D425" i="11"/>
  <c r="D429" i="11"/>
  <c r="D430" i="11"/>
  <c r="D431" i="11"/>
  <c r="D432" i="11"/>
  <c r="D433" i="11"/>
  <c r="D434" i="11"/>
  <c r="D435" i="11"/>
  <c r="D436" i="11"/>
  <c r="D437" i="11"/>
  <c r="D438" i="11"/>
  <c r="D439" i="11"/>
  <c r="D440" i="11"/>
  <c r="D441" i="11"/>
  <c r="D442" i="11"/>
  <c r="D443" i="11"/>
  <c r="D444" i="11"/>
  <c r="D445" i="11"/>
  <c r="D446" i="11"/>
  <c r="D447" i="11"/>
  <c r="D448" i="11"/>
  <c r="D449" i="11"/>
  <c r="D450" i="11"/>
  <c r="D451" i="11"/>
  <c r="D452" i="11"/>
  <c r="D453" i="11"/>
  <c r="D454" i="11"/>
  <c r="D455" i="11"/>
  <c r="D456" i="11"/>
  <c r="D457" i="11"/>
  <c r="D458" i="11"/>
  <c r="D459" i="11"/>
  <c r="D460" i="11"/>
  <c r="D461" i="11"/>
  <c r="D462" i="11"/>
  <c r="D463" i="11"/>
  <c r="D464" i="11"/>
  <c r="D465" i="11"/>
  <c r="D466" i="11"/>
  <c r="D467" i="11"/>
  <c r="D468" i="11"/>
  <c r="D469" i="11"/>
  <c r="D470" i="11"/>
  <c r="D471" i="11"/>
  <c r="D472" i="11"/>
  <c r="D473" i="11"/>
  <c r="D474" i="11"/>
  <c r="D475" i="11"/>
  <c r="D476" i="11"/>
  <c r="D477" i="11"/>
  <c r="D478" i="11"/>
  <c r="D479" i="11"/>
  <c r="D480" i="11"/>
  <c r="D481" i="11"/>
  <c r="D482" i="11"/>
  <c r="D483" i="11"/>
  <c r="D484" i="11"/>
  <c r="D485" i="11"/>
  <c r="D486" i="11"/>
  <c r="D487" i="11"/>
  <c r="D488" i="11"/>
  <c r="D489" i="11"/>
  <c r="D490" i="11"/>
  <c r="D491" i="11"/>
  <c r="D492" i="11"/>
  <c r="D493" i="11"/>
  <c r="D494" i="11"/>
  <c r="D495" i="11"/>
  <c r="D496" i="11"/>
  <c r="D497" i="11"/>
  <c r="D498" i="11"/>
  <c r="D499" i="11"/>
  <c r="D500" i="11"/>
  <c r="D501" i="11"/>
  <c r="D502" i="11"/>
  <c r="D503" i="11"/>
  <c r="D504" i="11"/>
  <c r="D505" i="11"/>
  <c r="D506" i="11"/>
  <c r="D507" i="11"/>
  <c r="D508" i="11"/>
  <c r="D509" i="11"/>
  <c r="D510" i="11"/>
  <c r="D511" i="11"/>
  <c r="D512" i="11"/>
  <c r="D513" i="11"/>
  <c r="D514" i="11"/>
  <c r="D515" i="11"/>
  <c r="D516" i="11"/>
  <c r="D517" i="11"/>
  <c r="D518" i="11"/>
  <c r="D519" i="11"/>
  <c r="D520" i="11"/>
  <c r="D521" i="11"/>
  <c r="D522" i="11"/>
  <c r="D523" i="11"/>
  <c r="D524" i="11"/>
  <c r="D525" i="11"/>
  <c r="D526" i="11"/>
  <c r="D527" i="11"/>
  <c r="D528" i="11"/>
  <c r="D529" i="11"/>
  <c r="D530" i="11"/>
  <c r="D531" i="11"/>
  <c r="D532" i="11"/>
  <c r="D533" i="11"/>
  <c r="D534" i="11"/>
  <c r="D535" i="11"/>
  <c r="D536" i="11"/>
  <c r="D537" i="11"/>
  <c r="D538" i="11"/>
  <c r="D539" i="11"/>
  <c r="D540" i="11"/>
  <c r="D541" i="11"/>
  <c r="D542" i="11"/>
  <c r="D543" i="11"/>
  <c r="D544" i="11"/>
  <c r="D545" i="11"/>
  <c r="D546" i="11"/>
  <c r="D547" i="11"/>
  <c r="D548" i="11"/>
  <c r="D549" i="11"/>
  <c r="D550" i="11"/>
  <c r="D551" i="11"/>
  <c r="D552" i="11"/>
  <c r="D553" i="11"/>
  <c r="D554" i="11"/>
  <c r="D555" i="11"/>
  <c r="D556" i="11"/>
  <c r="D557" i="11"/>
  <c r="D558" i="11"/>
  <c r="D559" i="11"/>
  <c r="D560" i="11"/>
  <c r="D561" i="11"/>
  <c r="D562" i="11"/>
  <c r="D563" i="11"/>
  <c r="D564" i="11"/>
  <c r="D346" i="11"/>
  <c r="D171" i="11"/>
  <c r="D172" i="11"/>
  <c r="D173" i="11"/>
  <c r="D174" i="11"/>
  <c r="D175" i="11"/>
  <c r="D176" i="11"/>
  <c r="D177" i="11"/>
  <c r="D178" i="11"/>
  <c r="D179" i="11"/>
  <c r="D180" i="11"/>
  <c r="D181" i="11"/>
  <c r="D182" i="11"/>
  <c r="D183" i="11"/>
  <c r="D184" i="11"/>
  <c r="D185" i="11"/>
  <c r="D186" i="11"/>
  <c r="D187" i="11"/>
  <c r="D188" i="11"/>
  <c r="D189" i="11"/>
  <c r="D191" i="11"/>
  <c r="D192" i="11"/>
  <c r="D193" i="11"/>
  <c r="D194" i="11"/>
  <c r="D195" i="11"/>
  <c r="D196" i="11"/>
  <c r="D197" i="11"/>
  <c r="D198" i="11"/>
  <c r="D199" i="11"/>
  <c r="D200" i="11"/>
  <c r="D201" i="11"/>
  <c r="D202" i="11"/>
  <c r="D203" i="11"/>
  <c r="D204" i="11"/>
  <c r="D205" i="11"/>
  <c r="D206" i="11"/>
  <c r="D207" i="11"/>
  <c r="D208" i="11"/>
  <c r="D209" i="11"/>
  <c r="D210" i="11"/>
  <c r="D211" i="11"/>
  <c r="D212" i="11"/>
  <c r="D213" i="11"/>
  <c r="D214" i="11"/>
  <c r="D216" i="11"/>
  <c r="D217" i="11"/>
  <c r="D218" i="11"/>
  <c r="D219" i="11"/>
  <c r="D220" i="11"/>
  <c r="D221" i="11"/>
  <c r="D222" i="11"/>
  <c r="D223" i="11"/>
  <c r="D224" i="11"/>
  <c r="D225" i="11"/>
  <c r="D226" i="11"/>
  <c r="D227" i="11"/>
  <c r="D228" i="11"/>
  <c r="D230" i="11"/>
  <c r="D231" i="11"/>
  <c r="D232" i="11"/>
  <c r="D233" i="11"/>
  <c r="D234" i="11"/>
  <c r="D235" i="11"/>
  <c r="D236" i="11"/>
  <c r="D237" i="11"/>
  <c r="D238" i="11"/>
  <c r="D239" i="11"/>
  <c r="D240" i="11"/>
  <c r="D241" i="11"/>
  <c r="D242" i="11"/>
  <c r="D243" i="11"/>
  <c r="D244" i="11"/>
  <c r="D245" i="11"/>
  <c r="D246" i="11"/>
  <c r="D247" i="11"/>
  <c r="D248" i="11"/>
  <c r="D249" i="11"/>
  <c r="D250" i="11"/>
  <c r="D251" i="11"/>
  <c r="D252" i="11"/>
  <c r="D253" i="11"/>
  <c r="D254" i="11"/>
  <c r="D255" i="11"/>
  <c r="D256" i="11"/>
  <c r="D257" i="11"/>
  <c r="D258" i="11"/>
  <c r="D259" i="11"/>
  <c r="D260" i="11"/>
  <c r="D261" i="11"/>
  <c r="D262" i="11"/>
  <c r="D263" i="11"/>
  <c r="D264" i="11"/>
  <c r="D265" i="11"/>
  <c r="D266" i="11"/>
  <c r="D267" i="11"/>
  <c r="D268" i="11"/>
  <c r="D269" i="11"/>
  <c r="D270" i="11"/>
  <c r="D271" i="11"/>
  <c r="D272" i="11"/>
  <c r="D273" i="11"/>
  <c r="D274" i="11"/>
  <c r="D275" i="11"/>
  <c r="D276" i="11"/>
  <c r="D277" i="11"/>
  <c r="D278" i="11"/>
  <c r="D279" i="11"/>
  <c r="D280" i="11"/>
  <c r="D281" i="11"/>
  <c r="D282" i="11"/>
  <c r="D283" i="11"/>
  <c r="D284" i="11"/>
  <c r="D285" i="11"/>
  <c r="D286" i="11"/>
  <c r="D287" i="11"/>
  <c r="D288" i="11"/>
  <c r="D289" i="11"/>
  <c r="D290" i="11"/>
  <c r="D291" i="11"/>
  <c r="D292" i="11"/>
  <c r="D293" i="11"/>
  <c r="D294" i="11"/>
  <c r="D295" i="11"/>
  <c r="D296" i="11"/>
  <c r="D297" i="11"/>
  <c r="D298" i="11"/>
  <c r="D299" i="11"/>
  <c r="D300" i="11"/>
  <c r="D301" i="11"/>
  <c r="D302" i="11"/>
  <c r="D303" i="11"/>
  <c r="D304" i="11"/>
  <c r="D305" i="11"/>
  <c r="D306" i="11"/>
  <c r="D307" i="11"/>
  <c r="D308" i="11"/>
  <c r="D309" i="11"/>
  <c r="D310" i="11"/>
  <c r="D311" i="11"/>
  <c r="D312" i="11"/>
  <c r="D313" i="11"/>
  <c r="D314" i="11"/>
  <c r="D315" i="11"/>
  <c r="D316" i="11"/>
  <c r="D317" i="11"/>
  <c r="D318" i="11"/>
  <c r="D319" i="11"/>
  <c r="D320" i="11"/>
  <c r="D321" i="11"/>
  <c r="D322" i="11"/>
  <c r="D323" i="11"/>
  <c r="D324" i="11"/>
  <c r="D325" i="11"/>
  <c r="D326" i="11"/>
  <c r="D327" i="11"/>
  <c r="D328" i="11"/>
  <c r="D329" i="11"/>
  <c r="D330" i="11"/>
  <c r="D331" i="11"/>
  <c r="D332" i="11"/>
  <c r="D333" i="11"/>
  <c r="D334" i="11"/>
  <c r="D335" i="11"/>
  <c r="D336" i="11"/>
  <c r="D337" i="11"/>
  <c r="D338" i="11"/>
  <c r="D339" i="11"/>
  <c r="D170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D128" i="11"/>
  <c r="D129" i="11"/>
  <c r="D130" i="11"/>
  <c r="D131" i="11"/>
  <c r="D132" i="11"/>
  <c r="D133" i="11"/>
  <c r="D134" i="11"/>
  <c r="D135" i="11"/>
  <c r="D136" i="11"/>
  <c r="D137" i="11"/>
  <c r="D138" i="11"/>
  <c r="D139" i="11"/>
  <c r="D140" i="11"/>
  <c r="D141" i="11"/>
  <c r="D142" i="11"/>
  <c r="D143" i="11"/>
  <c r="D144" i="11"/>
  <c r="D145" i="11"/>
  <c r="D146" i="11"/>
  <c r="D147" i="11"/>
  <c r="D148" i="11"/>
  <c r="D149" i="11"/>
  <c r="D150" i="11"/>
  <c r="D151" i="11"/>
  <c r="D152" i="11"/>
  <c r="D154" i="11"/>
  <c r="D155" i="11"/>
  <c r="D156" i="11"/>
  <c r="D157" i="11"/>
  <c r="D158" i="11"/>
  <c r="D160" i="11"/>
  <c r="D161" i="11"/>
  <c r="D162" i="11"/>
  <c r="D163" i="11"/>
  <c r="D75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19" i="11"/>
  <c r="D572" i="12"/>
  <c r="D573" i="12"/>
  <c r="D574" i="12"/>
  <c r="D575" i="12"/>
  <c r="D576" i="12"/>
  <c r="D577" i="12"/>
  <c r="D578" i="12"/>
  <c r="D579" i="12"/>
  <c r="D580" i="12"/>
  <c r="D581" i="12"/>
  <c r="D582" i="12"/>
  <c r="D583" i="12"/>
  <c r="D584" i="12"/>
  <c r="D585" i="12"/>
  <c r="D586" i="12"/>
  <c r="D587" i="12"/>
  <c r="D588" i="12"/>
  <c r="D589" i="12"/>
  <c r="D590" i="12"/>
  <c r="D591" i="12"/>
  <c r="D592" i="12"/>
  <c r="D593" i="12"/>
  <c r="D594" i="12"/>
  <c r="D595" i="12"/>
  <c r="D596" i="12"/>
  <c r="D571" i="12"/>
  <c r="D347" i="12"/>
  <c r="D348" i="12"/>
  <c r="D349" i="12"/>
  <c r="D350" i="12"/>
  <c r="D351" i="12"/>
  <c r="D352" i="12"/>
  <c r="D353" i="12"/>
  <c r="D354" i="12"/>
  <c r="D355" i="12"/>
  <c r="D356" i="12"/>
  <c r="D357" i="12"/>
  <c r="D358" i="12"/>
  <c r="D359" i="12"/>
  <c r="D360" i="12"/>
  <c r="D361" i="12"/>
  <c r="D362" i="12"/>
  <c r="D363" i="12"/>
  <c r="D364" i="12"/>
  <c r="D365" i="12"/>
  <c r="D366" i="12"/>
  <c r="D367" i="12"/>
  <c r="D368" i="12"/>
  <c r="D369" i="12"/>
  <c r="D370" i="12"/>
  <c r="D371" i="12"/>
  <c r="D372" i="12"/>
  <c r="D373" i="12"/>
  <c r="D374" i="12"/>
  <c r="D375" i="12"/>
  <c r="D376" i="12"/>
  <c r="D377" i="12"/>
  <c r="D378" i="12"/>
  <c r="D379" i="12"/>
  <c r="D380" i="12"/>
  <c r="D381" i="12"/>
  <c r="D382" i="12"/>
  <c r="D383" i="12"/>
  <c r="D384" i="12"/>
  <c r="D385" i="12"/>
  <c r="D386" i="12"/>
  <c r="D387" i="12"/>
  <c r="D388" i="12"/>
  <c r="D389" i="12"/>
  <c r="D390" i="12"/>
  <c r="D391" i="12"/>
  <c r="D392" i="12"/>
  <c r="D393" i="12"/>
  <c r="D394" i="12"/>
  <c r="D395" i="12"/>
  <c r="D396" i="12"/>
  <c r="D397" i="12"/>
  <c r="D398" i="12"/>
  <c r="D399" i="12"/>
  <c r="D400" i="12"/>
  <c r="D401" i="12"/>
  <c r="D402" i="12"/>
  <c r="D403" i="12"/>
  <c r="D404" i="12"/>
  <c r="D405" i="12"/>
  <c r="D406" i="12"/>
  <c r="D407" i="12"/>
  <c r="D408" i="12"/>
  <c r="D409" i="12"/>
  <c r="D410" i="12"/>
  <c r="D411" i="12"/>
  <c r="D412" i="12"/>
  <c r="D413" i="12"/>
  <c r="D414" i="12"/>
  <c r="D415" i="12"/>
  <c r="D416" i="12"/>
  <c r="D417" i="12"/>
  <c r="D418" i="12"/>
  <c r="D419" i="12"/>
  <c r="D420" i="12"/>
  <c r="D421" i="12"/>
  <c r="D422" i="12"/>
  <c r="D423" i="12"/>
  <c r="D424" i="12"/>
  <c r="D425" i="12"/>
  <c r="D428" i="12"/>
  <c r="D429" i="12"/>
  <c r="D430" i="12"/>
  <c r="D431" i="12"/>
  <c r="D432" i="12"/>
  <c r="D433" i="12"/>
  <c r="D434" i="12"/>
  <c r="D435" i="12"/>
  <c r="D436" i="12"/>
  <c r="D437" i="12"/>
  <c r="D438" i="12"/>
  <c r="D439" i="12"/>
  <c r="D440" i="12"/>
  <c r="D441" i="12"/>
  <c r="D442" i="12"/>
  <c r="D443" i="12"/>
  <c r="D444" i="12"/>
  <c r="D445" i="12"/>
  <c r="D446" i="12"/>
  <c r="D447" i="12"/>
  <c r="D448" i="12"/>
  <c r="D449" i="12"/>
  <c r="D450" i="12"/>
  <c r="D451" i="12"/>
  <c r="D452" i="12"/>
  <c r="D453" i="12"/>
  <c r="D454" i="12"/>
  <c r="D455" i="12"/>
  <c r="D456" i="12"/>
  <c r="D457" i="12"/>
  <c r="D458" i="12"/>
  <c r="D459" i="12"/>
  <c r="D460" i="12"/>
  <c r="D461" i="12"/>
  <c r="D462" i="12"/>
  <c r="D463" i="12"/>
  <c r="D464" i="12"/>
  <c r="D465" i="12"/>
  <c r="D466" i="12"/>
  <c r="D467" i="12"/>
  <c r="D468" i="12"/>
  <c r="D469" i="12"/>
  <c r="D470" i="12"/>
  <c r="D471" i="12"/>
  <c r="D472" i="12"/>
  <c r="D473" i="12"/>
  <c r="D474" i="12"/>
  <c r="D475" i="12"/>
  <c r="D476" i="12"/>
  <c r="D477" i="12"/>
  <c r="D478" i="12"/>
  <c r="D479" i="12"/>
  <c r="D480" i="12"/>
  <c r="D481" i="12"/>
  <c r="D482" i="12"/>
  <c r="D483" i="12"/>
  <c r="D484" i="12"/>
  <c r="D485" i="12"/>
  <c r="D486" i="12"/>
  <c r="D487" i="12"/>
  <c r="D488" i="12"/>
  <c r="D489" i="12"/>
  <c r="D490" i="12"/>
  <c r="D491" i="12"/>
  <c r="D492" i="12"/>
  <c r="D493" i="12"/>
  <c r="D494" i="12"/>
  <c r="D495" i="12"/>
  <c r="D496" i="12"/>
  <c r="D497" i="12"/>
  <c r="D498" i="12"/>
  <c r="D499" i="12"/>
  <c r="D500" i="12"/>
  <c r="D501" i="12"/>
  <c r="D502" i="12"/>
  <c r="D503" i="12"/>
  <c r="D504" i="12"/>
  <c r="D505" i="12"/>
  <c r="D506" i="12"/>
  <c r="D507" i="12"/>
  <c r="D508" i="12"/>
  <c r="D509" i="12"/>
  <c r="D510" i="12"/>
  <c r="D511" i="12"/>
  <c r="D512" i="12"/>
  <c r="D513" i="12"/>
  <c r="D514" i="12"/>
  <c r="D515" i="12"/>
  <c r="D516" i="12"/>
  <c r="D517" i="12"/>
  <c r="D518" i="12"/>
  <c r="D519" i="12"/>
  <c r="D520" i="12"/>
  <c r="D521" i="12"/>
  <c r="D522" i="12"/>
  <c r="D523" i="12"/>
  <c r="D524" i="12"/>
  <c r="D525" i="12"/>
  <c r="D526" i="12"/>
  <c r="D527" i="12"/>
  <c r="D528" i="12"/>
  <c r="D529" i="12"/>
  <c r="D530" i="12"/>
  <c r="D531" i="12"/>
  <c r="D532" i="12"/>
  <c r="D533" i="12"/>
  <c r="D534" i="12"/>
  <c r="D535" i="12"/>
  <c r="D536" i="12"/>
  <c r="D537" i="12"/>
  <c r="D538" i="12"/>
  <c r="D539" i="12"/>
  <c r="D540" i="12"/>
  <c r="D541" i="12"/>
  <c r="D542" i="12"/>
  <c r="D543" i="12"/>
  <c r="D544" i="12"/>
  <c r="D545" i="12"/>
  <c r="D546" i="12"/>
  <c r="D547" i="12"/>
  <c r="D548" i="12"/>
  <c r="D549" i="12"/>
  <c r="D550" i="12"/>
  <c r="D551" i="12"/>
  <c r="D552" i="12"/>
  <c r="D553" i="12"/>
  <c r="D554" i="12"/>
  <c r="D555" i="12"/>
  <c r="D556" i="12"/>
  <c r="D557" i="12"/>
  <c r="D558" i="12"/>
  <c r="D559" i="12"/>
  <c r="D560" i="12"/>
  <c r="D561" i="12"/>
  <c r="D562" i="12"/>
  <c r="D563" i="12"/>
  <c r="D564" i="12"/>
  <c r="D346" i="12"/>
  <c r="D171" i="12"/>
  <c r="D172" i="12"/>
  <c r="D173" i="12"/>
  <c r="D174" i="12"/>
  <c r="D175" i="12"/>
  <c r="D176" i="12"/>
  <c r="D177" i="12"/>
  <c r="D178" i="12"/>
  <c r="D179" i="12"/>
  <c r="D180" i="12"/>
  <c r="D181" i="12"/>
  <c r="D182" i="12"/>
  <c r="D183" i="12"/>
  <c r="D184" i="12"/>
  <c r="D185" i="12"/>
  <c r="D186" i="12"/>
  <c r="D187" i="12"/>
  <c r="D188" i="12"/>
  <c r="D189" i="12"/>
  <c r="D191" i="12"/>
  <c r="D192" i="12"/>
  <c r="D193" i="12"/>
  <c r="D194" i="12"/>
  <c r="D195" i="12"/>
  <c r="D196" i="12"/>
  <c r="D197" i="12"/>
  <c r="D198" i="12"/>
  <c r="D199" i="12"/>
  <c r="D200" i="12"/>
  <c r="D201" i="12"/>
  <c r="D202" i="12"/>
  <c r="D203" i="12"/>
  <c r="D204" i="12"/>
  <c r="D205" i="12"/>
  <c r="D206" i="12"/>
  <c r="D207" i="12"/>
  <c r="D208" i="12"/>
  <c r="D209" i="12"/>
  <c r="D210" i="12"/>
  <c r="D211" i="12"/>
  <c r="D212" i="12"/>
  <c r="D213" i="12"/>
  <c r="D214" i="12"/>
  <c r="D215" i="12"/>
  <c r="D216" i="12"/>
  <c r="D217" i="12"/>
  <c r="D218" i="12"/>
  <c r="D219" i="12"/>
  <c r="D220" i="12"/>
  <c r="D221" i="12"/>
  <c r="D222" i="12"/>
  <c r="D223" i="12"/>
  <c r="D224" i="12"/>
  <c r="D225" i="12"/>
  <c r="D226" i="12"/>
  <c r="D227" i="12"/>
  <c r="D228" i="12"/>
  <c r="D230" i="12"/>
  <c r="D231" i="12"/>
  <c r="D232" i="12"/>
  <c r="D233" i="12"/>
  <c r="D234" i="12"/>
  <c r="D235" i="12"/>
  <c r="D236" i="12"/>
  <c r="D237" i="12"/>
  <c r="D238" i="12"/>
  <c r="D239" i="12"/>
  <c r="D240" i="12"/>
  <c r="D241" i="12"/>
  <c r="D242" i="12"/>
  <c r="D243" i="12"/>
  <c r="D244" i="12"/>
  <c r="D245" i="12"/>
  <c r="D246" i="12"/>
  <c r="D247" i="12"/>
  <c r="D248" i="12"/>
  <c r="D249" i="12"/>
  <c r="D250" i="12"/>
  <c r="D251" i="12"/>
  <c r="D252" i="12"/>
  <c r="D253" i="12"/>
  <c r="D254" i="12"/>
  <c r="D255" i="12"/>
  <c r="D256" i="12"/>
  <c r="D257" i="12"/>
  <c r="D258" i="12"/>
  <c r="D259" i="12"/>
  <c r="D260" i="12"/>
  <c r="D261" i="12"/>
  <c r="D262" i="12"/>
  <c r="D263" i="12"/>
  <c r="D264" i="12"/>
  <c r="D265" i="12"/>
  <c r="D266" i="12"/>
  <c r="D267" i="12"/>
  <c r="D268" i="12"/>
  <c r="D269" i="12"/>
  <c r="D270" i="12"/>
  <c r="D271" i="12"/>
  <c r="D272" i="12"/>
  <c r="D273" i="12"/>
  <c r="D274" i="12"/>
  <c r="D275" i="12"/>
  <c r="D276" i="12"/>
  <c r="D277" i="12"/>
  <c r="D278" i="12"/>
  <c r="D279" i="12"/>
  <c r="D280" i="12"/>
  <c r="D281" i="12"/>
  <c r="D282" i="12"/>
  <c r="D283" i="12"/>
  <c r="D284" i="12"/>
  <c r="D285" i="12"/>
  <c r="D286" i="12"/>
  <c r="D287" i="12"/>
  <c r="D288" i="12"/>
  <c r="D289" i="12"/>
  <c r="D290" i="12"/>
  <c r="D291" i="12"/>
  <c r="D292" i="12"/>
  <c r="D293" i="12"/>
  <c r="D294" i="12"/>
  <c r="D295" i="12"/>
  <c r="D296" i="12"/>
  <c r="D297" i="12"/>
  <c r="D298" i="12"/>
  <c r="D299" i="12"/>
  <c r="D300" i="12"/>
  <c r="D301" i="12"/>
  <c r="D302" i="12"/>
  <c r="D303" i="12"/>
  <c r="D304" i="12"/>
  <c r="D305" i="12"/>
  <c r="D306" i="12"/>
  <c r="D307" i="12"/>
  <c r="D308" i="12"/>
  <c r="D309" i="12"/>
  <c r="D310" i="12"/>
  <c r="D311" i="12"/>
  <c r="D312" i="12"/>
  <c r="D313" i="12"/>
  <c r="D314" i="12"/>
  <c r="D315" i="12"/>
  <c r="D316" i="12"/>
  <c r="D317" i="12"/>
  <c r="D318" i="12"/>
  <c r="D319" i="12"/>
  <c r="D320" i="12"/>
  <c r="D321" i="12"/>
  <c r="D322" i="12"/>
  <c r="D323" i="12"/>
  <c r="D324" i="12"/>
  <c r="D325" i="12"/>
  <c r="D326" i="12"/>
  <c r="D327" i="12"/>
  <c r="D328" i="12"/>
  <c r="D329" i="12"/>
  <c r="D330" i="12"/>
  <c r="D331" i="12"/>
  <c r="D332" i="12"/>
  <c r="D333" i="12"/>
  <c r="D334" i="12"/>
  <c r="D335" i="12"/>
  <c r="D336" i="12"/>
  <c r="D337" i="12"/>
  <c r="D338" i="12"/>
  <c r="D339" i="12"/>
  <c r="D170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D128" i="12"/>
  <c r="D129" i="12"/>
  <c r="D130" i="12"/>
  <c r="D131" i="12"/>
  <c r="D132" i="12"/>
  <c r="D133" i="12"/>
  <c r="D134" i="12"/>
  <c r="D135" i="12"/>
  <c r="D136" i="12"/>
  <c r="D137" i="12"/>
  <c r="D138" i="12"/>
  <c r="D139" i="12"/>
  <c r="D140" i="12"/>
  <c r="D141" i="12"/>
  <c r="D142" i="12"/>
  <c r="D143" i="12"/>
  <c r="D144" i="12"/>
  <c r="D145" i="12"/>
  <c r="D146" i="12"/>
  <c r="D147" i="12"/>
  <c r="D148" i="12"/>
  <c r="D149" i="12"/>
  <c r="D150" i="12"/>
  <c r="D151" i="12"/>
  <c r="D152" i="12"/>
  <c r="D154" i="12"/>
  <c r="D155" i="12"/>
  <c r="D156" i="12"/>
  <c r="D157" i="12"/>
  <c r="D158" i="12"/>
  <c r="D160" i="12"/>
  <c r="D161" i="12"/>
  <c r="D162" i="12"/>
  <c r="D163" i="12"/>
  <c r="D75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19" i="12"/>
  <c r="D572" i="13"/>
  <c r="D573" i="13"/>
  <c r="D574" i="13"/>
  <c r="D575" i="13"/>
  <c r="D576" i="13"/>
  <c r="D577" i="13"/>
  <c r="D578" i="13"/>
  <c r="D579" i="13"/>
  <c r="D580" i="13"/>
  <c r="D581" i="13"/>
  <c r="D582" i="13"/>
  <c r="D583" i="13"/>
  <c r="D584" i="13"/>
  <c r="D585" i="13"/>
  <c r="D586" i="13"/>
  <c r="D587" i="13"/>
  <c r="D588" i="13"/>
  <c r="D589" i="13"/>
  <c r="D590" i="13"/>
  <c r="D591" i="13"/>
  <c r="D592" i="13"/>
  <c r="D593" i="13"/>
  <c r="D594" i="13"/>
  <c r="D595" i="13"/>
  <c r="D596" i="13"/>
  <c r="D571" i="13"/>
  <c r="D385" i="13"/>
  <c r="D386" i="13"/>
  <c r="D387" i="13"/>
  <c r="D388" i="13"/>
  <c r="D389" i="13"/>
  <c r="D390" i="13"/>
  <c r="D391" i="13"/>
  <c r="D392" i="13"/>
  <c r="D393" i="13"/>
  <c r="D394" i="13"/>
  <c r="D395" i="13"/>
  <c r="D396" i="13"/>
  <c r="D397" i="13"/>
  <c r="D398" i="13"/>
  <c r="D399" i="13"/>
  <c r="D400" i="13"/>
  <c r="D401" i="13"/>
  <c r="D402" i="13"/>
  <c r="D403" i="13"/>
  <c r="D404" i="13"/>
  <c r="D405" i="13"/>
  <c r="D406" i="13"/>
  <c r="D407" i="13"/>
  <c r="D408" i="13"/>
  <c r="D409" i="13"/>
  <c r="D410" i="13"/>
  <c r="D411" i="13"/>
  <c r="D412" i="13"/>
  <c r="D413" i="13"/>
  <c r="D414" i="13"/>
  <c r="D415" i="13"/>
  <c r="D416" i="13"/>
  <c r="D417" i="13"/>
  <c r="D418" i="13"/>
  <c r="D419" i="13"/>
  <c r="D420" i="13"/>
  <c r="D421" i="13"/>
  <c r="D422" i="13"/>
  <c r="D423" i="13"/>
  <c r="D424" i="13"/>
  <c r="D425" i="13"/>
  <c r="D429" i="13"/>
  <c r="D430" i="13"/>
  <c r="D431" i="13"/>
  <c r="D432" i="13"/>
  <c r="D433" i="13"/>
  <c r="D434" i="13"/>
  <c r="D435" i="13"/>
  <c r="D436" i="13"/>
  <c r="D437" i="13"/>
  <c r="D438" i="13"/>
  <c r="D439" i="13"/>
  <c r="D440" i="13"/>
  <c r="D441" i="13"/>
  <c r="D442" i="13"/>
  <c r="D443" i="13"/>
  <c r="D444" i="13"/>
  <c r="D445" i="13"/>
  <c r="D446" i="13"/>
  <c r="D447" i="13"/>
  <c r="D448" i="13"/>
  <c r="D449" i="13"/>
  <c r="D450" i="13"/>
  <c r="D451" i="13"/>
  <c r="D452" i="13"/>
  <c r="D453" i="13"/>
  <c r="D454" i="13"/>
  <c r="D455" i="13"/>
  <c r="D456" i="13"/>
  <c r="D457" i="13"/>
  <c r="D458" i="13"/>
  <c r="D459" i="13"/>
  <c r="D460" i="13"/>
  <c r="D461" i="13"/>
  <c r="D462" i="13"/>
  <c r="D463" i="13"/>
  <c r="D464" i="13"/>
  <c r="D465" i="13"/>
  <c r="D466" i="13"/>
  <c r="D467" i="13"/>
  <c r="D468" i="13"/>
  <c r="D469" i="13"/>
  <c r="D470" i="13"/>
  <c r="D471" i="13"/>
  <c r="D472" i="13"/>
  <c r="D473" i="13"/>
  <c r="D474" i="13"/>
  <c r="D475" i="13"/>
  <c r="D476" i="13"/>
  <c r="D477" i="13"/>
  <c r="D478" i="13"/>
  <c r="D479" i="13"/>
  <c r="D480" i="13"/>
  <c r="D481" i="13"/>
  <c r="D482" i="13"/>
  <c r="D483" i="13"/>
  <c r="D484" i="13"/>
  <c r="D485" i="13"/>
  <c r="D486" i="13"/>
  <c r="D487" i="13"/>
  <c r="D488" i="13"/>
  <c r="D489" i="13"/>
  <c r="D490" i="13"/>
  <c r="D491" i="13"/>
  <c r="D492" i="13"/>
  <c r="D493" i="13"/>
  <c r="D494" i="13"/>
  <c r="D495" i="13"/>
  <c r="D496" i="13"/>
  <c r="D497" i="13"/>
  <c r="D498" i="13"/>
  <c r="D499" i="13"/>
  <c r="D500" i="13"/>
  <c r="D501" i="13"/>
  <c r="D502" i="13"/>
  <c r="D503" i="13"/>
  <c r="D504" i="13"/>
  <c r="D505" i="13"/>
  <c r="D506" i="13"/>
  <c r="D507" i="13"/>
  <c r="D508" i="13"/>
  <c r="D509" i="13"/>
  <c r="D510" i="13"/>
  <c r="D511" i="13"/>
  <c r="D512" i="13"/>
  <c r="D513" i="13"/>
  <c r="D514" i="13"/>
  <c r="D515" i="13"/>
  <c r="D516" i="13"/>
  <c r="D517" i="13"/>
  <c r="D518" i="13"/>
  <c r="D519" i="13"/>
  <c r="D520" i="13"/>
  <c r="D521" i="13"/>
  <c r="D522" i="13"/>
  <c r="D523" i="13"/>
  <c r="D524" i="13"/>
  <c r="D525" i="13"/>
  <c r="D526" i="13"/>
  <c r="D527" i="13"/>
  <c r="D528" i="13"/>
  <c r="D529" i="13"/>
  <c r="D530" i="13"/>
  <c r="D531" i="13"/>
  <c r="D532" i="13"/>
  <c r="D533" i="13"/>
  <c r="D534" i="13"/>
  <c r="D535" i="13"/>
  <c r="D536" i="13"/>
  <c r="D537" i="13"/>
  <c r="D538" i="13"/>
  <c r="D539" i="13"/>
  <c r="D540" i="13"/>
  <c r="D541" i="13"/>
  <c r="D542" i="13"/>
  <c r="D543" i="13"/>
  <c r="D544" i="13"/>
  <c r="D545" i="13"/>
  <c r="D546" i="13"/>
  <c r="D547" i="13"/>
  <c r="D548" i="13"/>
  <c r="D549" i="13"/>
  <c r="D550" i="13"/>
  <c r="D551" i="13"/>
  <c r="D552" i="13"/>
  <c r="D553" i="13"/>
  <c r="D554" i="13"/>
  <c r="D555" i="13"/>
  <c r="D556" i="13"/>
  <c r="D557" i="13"/>
  <c r="D558" i="13"/>
  <c r="D559" i="13"/>
  <c r="D560" i="13"/>
  <c r="D561" i="13"/>
  <c r="D562" i="13"/>
  <c r="D563" i="13"/>
  <c r="D564" i="13"/>
  <c r="D347" i="13"/>
  <c r="D348" i="13"/>
  <c r="D349" i="13"/>
  <c r="D350" i="13"/>
  <c r="D351" i="13"/>
  <c r="D352" i="13"/>
  <c r="D353" i="13"/>
  <c r="D354" i="13"/>
  <c r="D355" i="13"/>
  <c r="D356" i="13"/>
  <c r="D357" i="13"/>
  <c r="D358" i="13"/>
  <c r="D359" i="13"/>
  <c r="D360" i="13"/>
  <c r="D361" i="13"/>
  <c r="D362" i="13"/>
  <c r="D363" i="13"/>
  <c r="D364" i="13"/>
  <c r="D365" i="13"/>
  <c r="D366" i="13"/>
  <c r="D367" i="13"/>
  <c r="D368" i="13"/>
  <c r="D369" i="13"/>
  <c r="D370" i="13"/>
  <c r="D371" i="13"/>
  <c r="D372" i="13"/>
  <c r="D373" i="13"/>
  <c r="D374" i="13"/>
  <c r="D375" i="13"/>
  <c r="D377" i="13"/>
  <c r="D378" i="13"/>
  <c r="D379" i="13"/>
  <c r="D380" i="13"/>
  <c r="D381" i="13"/>
  <c r="D382" i="13"/>
  <c r="D383" i="13"/>
  <c r="D384" i="13"/>
  <c r="D346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299" i="13"/>
  <c r="D300" i="13"/>
  <c r="D301" i="13"/>
  <c r="D302" i="13"/>
  <c r="D303" i="13"/>
  <c r="D304" i="13"/>
  <c r="D305" i="13"/>
  <c r="D306" i="13"/>
  <c r="D307" i="13"/>
  <c r="D308" i="13"/>
  <c r="D309" i="13"/>
  <c r="D310" i="13"/>
  <c r="D311" i="13"/>
  <c r="D312" i="13"/>
  <c r="D313" i="13"/>
  <c r="D314" i="13"/>
  <c r="D315" i="13"/>
  <c r="D316" i="13"/>
  <c r="D317" i="13"/>
  <c r="D318" i="13"/>
  <c r="D319" i="13"/>
  <c r="D320" i="13"/>
  <c r="D321" i="13"/>
  <c r="D322" i="13"/>
  <c r="D323" i="13"/>
  <c r="D324" i="13"/>
  <c r="D325" i="13"/>
  <c r="D326" i="13"/>
  <c r="D327" i="13"/>
  <c r="D328" i="13"/>
  <c r="D329" i="13"/>
  <c r="D330" i="13"/>
  <c r="D331" i="13"/>
  <c r="D332" i="13"/>
  <c r="D333" i="13"/>
  <c r="D334" i="13"/>
  <c r="D335" i="13"/>
  <c r="D336" i="13"/>
  <c r="D337" i="13"/>
  <c r="D338" i="13"/>
  <c r="D339" i="13"/>
  <c r="D170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4" i="13"/>
  <c r="D155" i="13"/>
  <c r="D156" i="13"/>
  <c r="D157" i="13"/>
  <c r="D158" i="13"/>
  <c r="D160" i="13"/>
  <c r="D161" i="13"/>
  <c r="D162" i="13"/>
  <c r="D163" i="13"/>
  <c r="D75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19" i="13"/>
  <c r="D572" i="14"/>
  <c r="D573" i="14"/>
  <c r="D574" i="14"/>
  <c r="D575" i="14"/>
  <c r="D576" i="14"/>
  <c r="D577" i="14"/>
  <c r="D578" i="14"/>
  <c r="D579" i="14"/>
  <c r="D580" i="14"/>
  <c r="D581" i="14"/>
  <c r="D582" i="14"/>
  <c r="D583" i="14"/>
  <c r="D584" i="14"/>
  <c r="D585" i="14"/>
  <c r="D586" i="14"/>
  <c r="D587" i="14"/>
  <c r="D588" i="14"/>
  <c r="D589" i="14"/>
  <c r="D590" i="14"/>
  <c r="D591" i="14"/>
  <c r="D592" i="14"/>
  <c r="D593" i="14"/>
  <c r="D594" i="14"/>
  <c r="D595" i="14"/>
  <c r="D596" i="14"/>
  <c r="D571" i="14"/>
  <c r="D347" i="14"/>
  <c r="D348" i="14"/>
  <c r="D349" i="14"/>
  <c r="D350" i="14"/>
  <c r="D351" i="14"/>
  <c r="D352" i="14"/>
  <c r="D353" i="14"/>
  <c r="D354" i="14"/>
  <c r="D355" i="14"/>
  <c r="D356" i="14"/>
  <c r="D357" i="14"/>
  <c r="D358" i="14"/>
  <c r="D359" i="14"/>
  <c r="D360" i="14"/>
  <c r="D361" i="14"/>
  <c r="D362" i="14"/>
  <c r="D363" i="14"/>
  <c r="D364" i="14"/>
  <c r="D365" i="14"/>
  <c r="D366" i="14"/>
  <c r="D367" i="14"/>
  <c r="D368" i="14"/>
  <c r="D369" i="14"/>
  <c r="D370" i="14"/>
  <c r="D371" i="14"/>
  <c r="D372" i="14"/>
  <c r="D373" i="14"/>
  <c r="D374" i="14"/>
  <c r="D375" i="14"/>
  <c r="D377" i="14"/>
  <c r="D378" i="14"/>
  <c r="D379" i="14"/>
  <c r="D380" i="14"/>
  <c r="D381" i="14"/>
  <c r="D382" i="14"/>
  <c r="D383" i="14"/>
  <c r="D384" i="14"/>
  <c r="D385" i="14"/>
  <c r="D386" i="14"/>
  <c r="D387" i="14"/>
  <c r="D388" i="14"/>
  <c r="D389" i="14"/>
  <c r="D390" i="14"/>
  <c r="D391" i="14"/>
  <c r="D392" i="14"/>
  <c r="D393" i="14"/>
  <c r="D394" i="14"/>
  <c r="D395" i="14"/>
  <c r="D396" i="14"/>
  <c r="D397" i="14"/>
  <c r="D398" i="14"/>
  <c r="D399" i="14"/>
  <c r="D400" i="14"/>
  <c r="D401" i="14"/>
  <c r="D402" i="14"/>
  <c r="D403" i="14"/>
  <c r="D404" i="14"/>
  <c r="D405" i="14"/>
  <c r="D406" i="14"/>
  <c r="D407" i="14"/>
  <c r="D408" i="14"/>
  <c r="D409" i="14"/>
  <c r="D410" i="14"/>
  <c r="D411" i="14"/>
  <c r="D412" i="14"/>
  <c r="D413" i="14"/>
  <c r="D414" i="14"/>
  <c r="D415" i="14"/>
  <c r="D416" i="14"/>
  <c r="D417" i="14"/>
  <c r="D418" i="14"/>
  <c r="D419" i="14"/>
  <c r="D420" i="14"/>
  <c r="D421" i="14"/>
  <c r="D422" i="14"/>
  <c r="D423" i="14"/>
  <c r="D424" i="14"/>
  <c r="D425" i="14"/>
  <c r="D429" i="14"/>
  <c r="D430" i="14"/>
  <c r="D431" i="14"/>
  <c r="D432" i="14"/>
  <c r="D433" i="14"/>
  <c r="D434" i="14"/>
  <c r="D435" i="14"/>
  <c r="D436" i="14"/>
  <c r="D437" i="14"/>
  <c r="D438" i="14"/>
  <c r="D439" i="14"/>
  <c r="D440" i="14"/>
  <c r="D441" i="14"/>
  <c r="D442" i="14"/>
  <c r="D443" i="14"/>
  <c r="D444" i="14"/>
  <c r="D445" i="14"/>
  <c r="D446" i="14"/>
  <c r="D447" i="14"/>
  <c r="D448" i="14"/>
  <c r="D449" i="14"/>
  <c r="D450" i="14"/>
  <c r="D451" i="14"/>
  <c r="D452" i="14"/>
  <c r="D453" i="14"/>
  <c r="D454" i="14"/>
  <c r="D455" i="14"/>
  <c r="D456" i="14"/>
  <c r="D457" i="14"/>
  <c r="D458" i="14"/>
  <c r="D459" i="14"/>
  <c r="D460" i="14"/>
  <c r="D461" i="14"/>
  <c r="D462" i="14"/>
  <c r="D463" i="14"/>
  <c r="D464" i="14"/>
  <c r="D465" i="14"/>
  <c r="D466" i="14"/>
  <c r="D467" i="14"/>
  <c r="D468" i="14"/>
  <c r="D469" i="14"/>
  <c r="D470" i="14"/>
  <c r="D471" i="14"/>
  <c r="D472" i="14"/>
  <c r="D473" i="14"/>
  <c r="D474" i="14"/>
  <c r="D475" i="14"/>
  <c r="D476" i="14"/>
  <c r="D477" i="14"/>
  <c r="D478" i="14"/>
  <c r="D479" i="14"/>
  <c r="D480" i="14"/>
  <c r="D481" i="14"/>
  <c r="D482" i="14"/>
  <c r="D483" i="14"/>
  <c r="D484" i="14"/>
  <c r="D485" i="14"/>
  <c r="D486" i="14"/>
  <c r="D487" i="14"/>
  <c r="D488" i="14"/>
  <c r="D489" i="14"/>
  <c r="D490" i="14"/>
  <c r="D491" i="14"/>
  <c r="D492" i="14"/>
  <c r="D493" i="14"/>
  <c r="D494" i="14"/>
  <c r="D495" i="14"/>
  <c r="D496" i="14"/>
  <c r="D497" i="14"/>
  <c r="D498" i="14"/>
  <c r="D499" i="14"/>
  <c r="D500" i="14"/>
  <c r="D501" i="14"/>
  <c r="D502" i="14"/>
  <c r="D503" i="14"/>
  <c r="D504" i="14"/>
  <c r="D505" i="14"/>
  <c r="D506" i="14"/>
  <c r="D507" i="14"/>
  <c r="D508" i="14"/>
  <c r="D509" i="14"/>
  <c r="D510" i="14"/>
  <c r="D511" i="14"/>
  <c r="D512" i="14"/>
  <c r="D513" i="14"/>
  <c r="D514" i="14"/>
  <c r="D515" i="14"/>
  <c r="D516" i="14"/>
  <c r="D517" i="14"/>
  <c r="D518" i="14"/>
  <c r="D519" i="14"/>
  <c r="D520" i="14"/>
  <c r="D521" i="14"/>
  <c r="D522" i="14"/>
  <c r="D523" i="14"/>
  <c r="D524" i="14"/>
  <c r="D525" i="14"/>
  <c r="D526" i="14"/>
  <c r="D527" i="14"/>
  <c r="D528" i="14"/>
  <c r="D529" i="14"/>
  <c r="D530" i="14"/>
  <c r="D531" i="14"/>
  <c r="D532" i="14"/>
  <c r="D533" i="14"/>
  <c r="D534" i="14"/>
  <c r="D535" i="14"/>
  <c r="D536" i="14"/>
  <c r="D537" i="14"/>
  <c r="D538" i="14"/>
  <c r="D539" i="14"/>
  <c r="D540" i="14"/>
  <c r="D541" i="14"/>
  <c r="D542" i="14"/>
  <c r="D543" i="14"/>
  <c r="D544" i="14"/>
  <c r="D545" i="14"/>
  <c r="D546" i="14"/>
  <c r="D547" i="14"/>
  <c r="D548" i="14"/>
  <c r="D549" i="14"/>
  <c r="D550" i="14"/>
  <c r="D551" i="14"/>
  <c r="D552" i="14"/>
  <c r="D553" i="14"/>
  <c r="D554" i="14"/>
  <c r="D555" i="14"/>
  <c r="D556" i="14"/>
  <c r="D557" i="14"/>
  <c r="D558" i="14"/>
  <c r="D559" i="14"/>
  <c r="D560" i="14"/>
  <c r="D561" i="14"/>
  <c r="D562" i="14"/>
  <c r="D563" i="14"/>
  <c r="D564" i="14"/>
  <c r="D346" i="14"/>
  <c r="D171" i="14"/>
  <c r="D172" i="14"/>
  <c r="D173" i="14"/>
  <c r="D174" i="14"/>
  <c r="D175" i="14"/>
  <c r="D176" i="14"/>
  <c r="D177" i="14"/>
  <c r="D178" i="14"/>
  <c r="D179" i="14"/>
  <c r="D180" i="14"/>
  <c r="D181" i="14"/>
  <c r="D182" i="14"/>
  <c r="D183" i="14"/>
  <c r="D184" i="14"/>
  <c r="D185" i="14"/>
  <c r="D186" i="14"/>
  <c r="D187" i="14"/>
  <c r="D188" i="14"/>
  <c r="D189" i="14"/>
  <c r="D191" i="14"/>
  <c r="D192" i="14"/>
  <c r="D193" i="14"/>
  <c r="D194" i="14"/>
  <c r="D195" i="14"/>
  <c r="D196" i="14"/>
  <c r="D197" i="14"/>
  <c r="D198" i="14"/>
  <c r="D199" i="14"/>
  <c r="D200" i="14"/>
  <c r="D201" i="14"/>
  <c r="D202" i="14"/>
  <c r="D203" i="14"/>
  <c r="D204" i="14"/>
  <c r="D205" i="14"/>
  <c r="D206" i="14"/>
  <c r="D207" i="14"/>
  <c r="D208" i="14"/>
  <c r="D209" i="14"/>
  <c r="D210" i="14"/>
  <c r="D211" i="14"/>
  <c r="D212" i="14"/>
  <c r="D213" i="14"/>
  <c r="D214" i="14"/>
  <c r="D216" i="14"/>
  <c r="D217" i="14"/>
  <c r="D218" i="14"/>
  <c r="D219" i="14"/>
  <c r="D220" i="14"/>
  <c r="D221" i="14"/>
  <c r="D222" i="14"/>
  <c r="D223" i="14"/>
  <c r="D224" i="14"/>
  <c r="D225" i="14"/>
  <c r="D226" i="14"/>
  <c r="D227" i="14"/>
  <c r="D228" i="14"/>
  <c r="D230" i="14"/>
  <c r="D231" i="14"/>
  <c r="D232" i="14"/>
  <c r="D233" i="14"/>
  <c r="D234" i="14"/>
  <c r="D235" i="14"/>
  <c r="D236" i="14"/>
  <c r="D237" i="14"/>
  <c r="D238" i="14"/>
  <c r="D239" i="14"/>
  <c r="D240" i="14"/>
  <c r="D241" i="14"/>
  <c r="D242" i="14"/>
  <c r="D243" i="14"/>
  <c r="D244" i="14"/>
  <c r="D245" i="14"/>
  <c r="D246" i="14"/>
  <c r="D247" i="14"/>
  <c r="D248" i="14"/>
  <c r="D249" i="14"/>
  <c r="D250" i="14"/>
  <c r="D251" i="14"/>
  <c r="D252" i="14"/>
  <c r="D253" i="14"/>
  <c r="D254" i="14"/>
  <c r="D255" i="14"/>
  <c r="D256" i="14"/>
  <c r="D257" i="14"/>
  <c r="D258" i="14"/>
  <c r="D259" i="14"/>
  <c r="D260" i="14"/>
  <c r="D261" i="14"/>
  <c r="D262" i="14"/>
  <c r="D263" i="14"/>
  <c r="D264" i="14"/>
  <c r="D265" i="14"/>
  <c r="D266" i="14"/>
  <c r="D267" i="14"/>
  <c r="D268" i="14"/>
  <c r="D269" i="14"/>
  <c r="D270" i="14"/>
  <c r="D271" i="14"/>
  <c r="D272" i="14"/>
  <c r="D273" i="14"/>
  <c r="D274" i="14"/>
  <c r="D275" i="14"/>
  <c r="D276" i="14"/>
  <c r="D277" i="14"/>
  <c r="D278" i="14"/>
  <c r="D279" i="14"/>
  <c r="D280" i="14"/>
  <c r="D281" i="14"/>
  <c r="D282" i="14"/>
  <c r="D283" i="14"/>
  <c r="D284" i="14"/>
  <c r="D285" i="14"/>
  <c r="D286" i="14"/>
  <c r="D287" i="14"/>
  <c r="D288" i="14"/>
  <c r="D289" i="14"/>
  <c r="D290" i="14"/>
  <c r="D291" i="14"/>
  <c r="D292" i="14"/>
  <c r="D293" i="14"/>
  <c r="D294" i="14"/>
  <c r="D295" i="14"/>
  <c r="D296" i="14"/>
  <c r="D297" i="14"/>
  <c r="D298" i="14"/>
  <c r="D299" i="14"/>
  <c r="D300" i="14"/>
  <c r="D301" i="14"/>
  <c r="D302" i="14"/>
  <c r="D303" i="14"/>
  <c r="D304" i="14"/>
  <c r="D305" i="14"/>
  <c r="D306" i="14"/>
  <c r="D307" i="14"/>
  <c r="D308" i="14"/>
  <c r="D309" i="14"/>
  <c r="D310" i="14"/>
  <c r="D311" i="14"/>
  <c r="D312" i="14"/>
  <c r="D313" i="14"/>
  <c r="D314" i="14"/>
  <c r="D315" i="14"/>
  <c r="D316" i="14"/>
  <c r="D317" i="14"/>
  <c r="D318" i="14"/>
  <c r="D319" i="14"/>
  <c r="D320" i="14"/>
  <c r="D321" i="14"/>
  <c r="D322" i="14"/>
  <c r="D323" i="14"/>
  <c r="D324" i="14"/>
  <c r="D325" i="14"/>
  <c r="D326" i="14"/>
  <c r="D327" i="14"/>
  <c r="D328" i="14"/>
  <c r="D329" i="14"/>
  <c r="D330" i="14"/>
  <c r="D331" i="14"/>
  <c r="D332" i="14"/>
  <c r="D333" i="14"/>
  <c r="D334" i="14"/>
  <c r="D335" i="14"/>
  <c r="D336" i="14"/>
  <c r="D337" i="14"/>
  <c r="D338" i="14"/>
  <c r="D339" i="14"/>
  <c r="D170" i="14"/>
  <c r="D76" i="14"/>
  <c r="D77" i="14"/>
  <c r="D78" i="14"/>
  <c r="D79" i="14"/>
  <c r="D80" i="14"/>
  <c r="D81" i="14"/>
  <c r="D82" i="14"/>
  <c r="D83" i="14"/>
  <c r="D84" i="14"/>
  <c r="D85" i="14"/>
  <c r="D86" i="14"/>
  <c r="D87" i="14"/>
  <c r="D88" i="14"/>
  <c r="D89" i="14"/>
  <c r="D90" i="14"/>
  <c r="D91" i="14"/>
  <c r="D92" i="14"/>
  <c r="D93" i="14"/>
  <c r="D94" i="14"/>
  <c r="D95" i="14"/>
  <c r="D96" i="14"/>
  <c r="D97" i="14"/>
  <c r="D98" i="14"/>
  <c r="D99" i="14"/>
  <c r="D100" i="14"/>
  <c r="D101" i="14"/>
  <c r="D102" i="14"/>
  <c r="D103" i="14"/>
  <c r="D104" i="14"/>
  <c r="D105" i="14"/>
  <c r="D106" i="14"/>
  <c r="D107" i="14"/>
  <c r="D108" i="14"/>
  <c r="D109" i="14"/>
  <c r="D110" i="14"/>
  <c r="D111" i="14"/>
  <c r="D112" i="14"/>
  <c r="D113" i="14"/>
  <c r="D114" i="14"/>
  <c r="D115" i="14"/>
  <c r="D116" i="14"/>
  <c r="D117" i="14"/>
  <c r="D118" i="14"/>
  <c r="D119" i="14"/>
  <c r="D120" i="14"/>
  <c r="D121" i="14"/>
  <c r="D122" i="14"/>
  <c r="D123" i="14"/>
  <c r="D124" i="14"/>
  <c r="D125" i="14"/>
  <c r="D126" i="14"/>
  <c r="D127" i="14"/>
  <c r="D128" i="14"/>
  <c r="D129" i="14"/>
  <c r="D130" i="14"/>
  <c r="D131" i="14"/>
  <c r="D132" i="14"/>
  <c r="D133" i="14"/>
  <c r="D134" i="14"/>
  <c r="D135" i="14"/>
  <c r="D136" i="14"/>
  <c r="D137" i="14"/>
  <c r="D138" i="14"/>
  <c r="D139" i="14"/>
  <c r="D140" i="14"/>
  <c r="D141" i="14"/>
  <c r="D142" i="14"/>
  <c r="D143" i="14"/>
  <c r="D144" i="14"/>
  <c r="D145" i="14"/>
  <c r="D146" i="14"/>
  <c r="D147" i="14"/>
  <c r="D148" i="14"/>
  <c r="D149" i="14"/>
  <c r="D150" i="14"/>
  <c r="D151" i="14"/>
  <c r="D152" i="14"/>
  <c r="D154" i="14"/>
  <c r="D155" i="14"/>
  <c r="D156" i="14"/>
  <c r="D157" i="14"/>
  <c r="D158" i="14"/>
  <c r="D160" i="14"/>
  <c r="D161" i="14"/>
  <c r="D162" i="14"/>
  <c r="D163" i="14"/>
  <c r="D75" i="14"/>
  <c r="D20" i="14"/>
  <c r="D21" i="14"/>
  <c r="D22" i="14"/>
  <c r="D23" i="14"/>
  <c r="D24" i="14"/>
  <c r="D25" i="14"/>
  <c r="D26" i="14"/>
  <c r="D27" i="14"/>
  <c r="D28" i="14"/>
  <c r="D29" i="14"/>
  <c r="D30" i="14"/>
  <c r="D31" i="14"/>
  <c r="D32" i="14"/>
  <c r="D33" i="14"/>
  <c r="D34" i="14"/>
  <c r="D35" i="14"/>
  <c r="D36" i="14"/>
  <c r="D37" i="14"/>
  <c r="D38" i="14"/>
  <c r="D39" i="14"/>
  <c r="D40" i="14"/>
  <c r="D41" i="14"/>
  <c r="D42" i="14"/>
  <c r="D43" i="14"/>
  <c r="D44" i="14"/>
  <c r="D45" i="14"/>
  <c r="D46" i="14"/>
  <c r="D47" i="14"/>
  <c r="D48" i="14"/>
  <c r="D49" i="14"/>
  <c r="D50" i="14"/>
  <c r="D51" i="14"/>
  <c r="D52" i="14"/>
  <c r="D53" i="14"/>
  <c r="D54" i="14"/>
  <c r="D55" i="14"/>
  <c r="D56" i="14"/>
  <c r="D57" i="14"/>
  <c r="D58" i="14"/>
  <c r="D59" i="14"/>
  <c r="D60" i="14"/>
  <c r="D61" i="14"/>
  <c r="D62" i="14"/>
  <c r="D63" i="14"/>
  <c r="D64" i="14"/>
  <c r="D65" i="14"/>
  <c r="D66" i="14"/>
  <c r="D67" i="14"/>
  <c r="D68" i="14"/>
  <c r="D19" i="14"/>
  <c r="D572" i="15"/>
  <c r="D573" i="15"/>
  <c r="D574" i="15"/>
  <c r="D575" i="15"/>
  <c r="D576" i="15"/>
  <c r="D577" i="15"/>
  <c r="D578" i="15"/>
  <c r="D579" i="15"/>
  <c r="D580" i="15"/>
  <c r="D581" i="15"/>
  <c r="D582" i="15"/>
  <c r="D583" i="15"/>
  <c r="D584" i="15"/>
  <c r="D585" i="15"/>
  <c r="D586" i="15"/>
  <c r="D587" i="15"/>
  <c r="D588" i="15"/>
  <c r="D589" i="15"/>
  <c r="D590" i="15"/>
  <c r="D591" i="15"/>
  <c r="D592" i="15"/>
  <c r="D593" i="15"/>
  <c r="D594" i="15"/>
  <c r="D595" i="15"/>
  <c r="D596" i="15"/>
  <c r="D571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391" i="15"/>
  <c r="D392" i="15"/>
  <c r="D393" i="15"/>
  <c r="D394" i="15"/>
  <c r="D395" i="15"/>
  <c r="D396" i="15"/>
  <c r="D397" i="15"/>
  <c r="D398" i="15"/>
  <c r="D399" i="15"/>
  <c r="D400" i="15"/>
  <c r="D401" i="15"/>
  <c r="D402" i="15"/>
  <c r="D403" i="15"/>
  <c r="D404" i="15"/>
  <c r="D405" i="15"/>
  <c r="D406" i="15"/>
  <c r="D407" i="15"/>
  <c r="D408" i="15"/>
  <c r="D409" i="15"/>
  <c r="D410" i="15"/>
  <c r="D411" i="15"/>
  <c r="D412" i="15"/>
  <c r="D413" i="15"/>
  <c r="D414" i="15"/>
  <c r="D415" i="15"/>
  <c r="D416" i="15"/>
  <c r="D417" i="15"/>
  <c r="D418" i="15"/>
  <c r="D419" i="15"/>
  <c r="D420" i="15"/>
  <c r="D421" i="15"/>
  <c r="D422" i="15"/>
  <c r="D423" i="15"/>
  <c r="D424" i="15"/>
  <c r="D425" i="15"/>
  <c r="D429" i="15"/>
  <c r="D430" i="15"/>
  <c r="D431" i="15"/>
  <c r="D432" i="15"/>
  <c r="D433" i="15"/>
  <c r="D434" i="15"/>
  <c r="D435" i="15"/>
  <c r="D436" i="15"/>
  <c r="D437" i="15"/>
  <c r="D438" i="15"/>
  <c r="D439" i="15"/>
  <c r="D440" i="15"/>
  <c r="D441" i="15"/>
  <c r="D442" i="15"/>
  <c r="D443" i="15"/>
  <c r="D444" i="15"/>
  <c r="D445" i="15"/>
  <c r="D446" i="15"/>
  <c r="D447" i="15"/>
  <c r="D448" i="15"/>
  <c r="D449" i="15"/>
  <c r="D450" i="15"/>
  <c r="D451" i="15"/>
  <c r="D452" i="15"/>
  <c r="D453" i="15"/>
  <c r="D454" i="15"/>
  <c r="D455" i="15"/>
  <c r="D456" i="15"/>
  <c r="D457" i="15"/>
  <c r="D458" i="15"/>
  <c r="D459" i="15"/>
  <c r="D460" i="15"/>
  <c r="D461" i="15"/>
  <c r="D462" i="15"/>
  <c r="D463" i="15"/>
  <c r="D464" i="15"/>
  <c r="D465" i="15"/>
  <c r="D466" i="15"/>
  <c r="D467" i="15"/>
  <c r="D468" i="15"/>
  <c r="D469" i="15"/>
  <c r="D470" i="15"/>
  <c r="D471" i="15"/>
  <c r="D472" i="15"/>
  <c r="D473" i="15"/>
  <c r="D474" i="15"/>
  <c r="D475" i="15"/>
  <c r="D476" i="15"/>
  <c r="D477" i="15"/>
  <c r="D478" i="15"/>
  <c r="D479" i="15"/>
  <c r="D480" i="15"/>
  <c r="D481" i="15"/>
  <c r="D482" i="15"/>
  <c r="D483" i="15"/>
  <c r="D484" i="15"/>
  <c r="D485" i="15"/>
  <c r="D486" i="15"/>
  <c r="D487" i="15"/>
  <c r="D488" i="15"/>
  <c r="D489" i="15"/>
  <c r="D490" i="15"/>
  <c r="D491" i="15"/>
  <c r="D492" i="15"/>
  <c r="D493" i="15"/>
  <c r="D494" i="15"/>
  <c r="D495" i="15"/>
  <c r="D496" i="15"/>
  <c r="D497" i="15"/>
  <c r="D498" i="15"/>
  <c r="D499" i="15"/>
  <c r="D500" i="15"/>
  <c r="D501" i="15"/>
  <c r="D502" i="15"/>
  <c r="D503" i="15"/>
  <c r="D504" i="15"/>
  <c r="D505" i="15"/>
  <c r="D506" i="15"/>
  <c r="D507" i="15"/>
  <c r="D508" i="15"/>
  <c r="D509" i="15"/>
  <c r="D510" i="15"/>
  <c r="D511" i="15"/>
  <c r="D512" i="15"/>
  <c r="D513" i="15"/>
  <c r="D514" i="15"/>
  <c r="D515" i="15"/>
  <c r="D516" i="15"/>
  <c r="D517" i="15"/>
  <c r="D518" i="15"/>
  <c r="D519" i="15"/>
  <c r="D520" i="15"/>
  <c r="D521" i="15"/>
  <c r="D522" i="15"/>
  <c r="D523" i="15"/>
  <c r="D524" i="15"/>
  <c r="D525" i="15"/>
  <c r="D526" i="15"/>
  <c r="D527" i="15"/>
  <c r="D528" i="15"/>
  <c r="D529" i="15"/>
  <c r="D530" i="15"/>
  <c r="D531" i="15"/>
  <c r="D532" i="15"/>
  <c r="D533" i="15"/>
  <c r="D534" i="15"/>
  <c r="D535" i="15"/>
  <c r="D536" i="15"/>
  <c r="D537" i="15"/>
  <c r="D538" i="15"/>
  <c r="D539" i="15"/>
  <c r="D540" i="15"/>
  <c r="D541" i="15"/>
  <c r="D542" i="15"/>
  <c r="D543" i="15"/>
  <c r="D544" i="15"/>
  <c r="D545" i="15"/>
  <c r="D546" i="15"/>
  <c r="D547" i="15"/>
  <c r="D548" i="15"/>
  <c r="D549" i="15"/>
  <c r="D550" i="15"/>
  <c r="D551" i="15"/>
  <c r="D552" i="15"/>
  <c r="D553" i="15"/>
  <c r="D554" i="15"/>
  <c r="D555" i="15"/>
  <c r="D556" i="15"/>
  <c r="D557" i="15"/>
  <c r="D558" i="15"/>
  <c r="D559" i="15"/>
  <c r="D560" i="15"/>
  <c r="D561" i="15"/>
  <c r="D562" i="15"/>
  <c r="D563" i="15"/>
  <c r="D564" i="15"/>
  <c r="D346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170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4" i="15"/>
  <c r="D155" i="15"/>
  <c r="D156" i="15"/>
  <c r="D157" i="15"/>
  <c r="D158" i="15"/>
  <c r="D160" i="15"/>
  <c r="D161" i="15"/>
  <c r="D162" i="15"/>
  <c r="D163" i="15"/>
  <c r="D75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19" i="15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71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346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170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4" i="16"/>
  <c r="D155" i="16"/>
  <c r="D156" i="16"/>
  <c r="D157" i="16"/>
  <c r="D158" i="16"/>
  <c r="D160" i="16"/>
  <c r="D161" i="16"/>
  <c r="D162" i="16"/>
  <c r="D163" i="16"/>
  <c r="D75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19" i="16"/>
  <c r="D572" i="17"/>
  <c r="D573" i="17"/>
  <c r="D574" i="17"/>
  <c r="D575" i="17"/>
  <c r="D576" i="17"/>
  <c r="D577" i="17"/>
  <c r="D578" i="17"/>
  <c r="D579" i="17"/>
  <c r="D580" i="17"/>
  <c r="D581" i="17"/>
  <c r="D582" i="17"/>
  <c r="D583" i="17"/>
  <c r="D584" i="17"/>
  <c r="D585" i="17"/>
  <c r="D586" i="17"/>
  <c r="D587" i="17"/>
  <c r="D588" i="17"/>
  <c r="D589" i="17"/>
  <c r="D590" i="17"/>
  <c r="D591" i="17"/>
  <c r="D592" i="17"/>
  <c r="D593" i="17"/>
  <c r="D594" i="17"/>
  <c r="D595" i="17"/>
  <c r="D596" i="17"/>
  <c r="D571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502" i="17"/>
  <c r="D503" i="17"/>
  <c r="D504" i="17"/>
  <c r="D505" i="17"/>
  <c r="D506" i="17"/>
  <c r="D507" i="17"/>
  <c r="D508" i="17"/>
  <c r="D509" i="17"/>
  <c r="D510" i="17"/>
  <c r="D511" i="17"/>
  <c r="D512" i="17"/>
  <c r="D513" i="17"/>
  <c r="D514" i="17"/>
  <c r="D515" i="17"/>
  <c r="D516" i="17"/>
  <c r="D517" i="17"/>
  <c r="D518" i="17"/>
  <c r="D519" i="17"/>
  <c r="D520" i="17"/>
  <c r="D521" i="17"/>
  <c r="D522" i="17"/>
  <c r="D523" i="17"/>
  <c r="D524" i="17"/>
  <c r="D525" i="17"/>
  <c r="D526" i="17"/>
  <c r="D527" i="17"/>
  <c r="D528" i="17"/>
  <c r="D529" i="17"/>
  <c r="D530" i="17"/>
  <c r="D531" i="17"/>
  <c r="D532" i="17"/>
  <c r="D533" i="17"/>
  <c r="D534" i="17"/>
  <c r="D535" i="17"/>
  <c r="D536" i="17"/>
  <c r="D537" i="17"/>
  <c r="D538" i="17"/>
  <c r="D539" i="17"/>
  <c r="D540" i="17"/>
  <c r="D541" i="17"/>
  <c r="D542" i="17"/>
  <c r="D543" i="17"/>
  <c r="D544" i="17"/>
  <c r="D545" i="17"/>
  <c r="D546" i="17"/>
  <c r="D547" i="17"/>
  <c r="D548" i="17"/>
  <c r="D549" i="17"/>
  <c r="D550" i="17"/>
  <c r="D551" i="17"/>
  <c r="D552" i="17"/>
  <c r="D553" i="17"/>
  <c r="D554" i="17"/>
  <c r="D555" i="17"/>
  <c r="D556" i="17"/>
  <c r="D557" i="17"/>
  <c r="D558" i="17"/>
  <c r="D559" i="17"/>
  <c r="D560" i="17"/>
  <c r="D561" i="17"/>
  <c r="D562" i="17"/>
  <c r="D563" i="17"/>
  <c r="D564" i="17"/>
  <c r="D346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170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4" i="17"/>
  <c r="D155" i="17"/>
  <c r="D156" i="17"/>
  <c r="D157" i="17"/>
  <c r="D158" i="17"/>
  <c r="D160" i="17"/>
  <c r="D161" i="17"/>
  <c r="D162" i="17"/>
  <c r="D163" i="17"/>
  <c r="D75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19" i="17"/>
  <c r="D572" i="18"/>
  <c r="D573" i="18"/>
  <c r="D574" i="18"/>
  <c r="D575" i="18"/>
  <c r="D576" i="18"/>
  <c r="D577" i="18"/>
  <c r="D578" i="18"/>
  <c r="D579" i="18"/>
  <c r="D580" i="18"/>
  <c r="D581" i="18"/>
  <c r="D582" i="18"/>
  <c r="D583" i="18"/>
  <c r="D584" i="18"/>
  <c r="D585" i="18"/>
  <c r="D586" i="18"/>
  <c r="D587" i="18"/>
  <c r="D588" i="18"/>
  <c r="D589" i="18"/>
  <c r="D590" i="18"/>
  <c r="D591" i="18"/>
  <c r="D592" i="18"/>
  <c r="D593" i="18"/>
  <c r="D594" i="18"/>
  <c r="D595" i="18"/>
  <c r="D596" i="18"/>
  <c r="D571" i="18"/>
  <c r="D347" i="18"/>
  <c r="D348" i="18"/>
  <c r="D349" i="18"/>
  <c r="D350" i="18"/>
  <c r="D351" i="18"/>
  <c r="D352" i="18"/>
  <c r="D353" i="18"/>
  <c r="D354" i="18"/>
  <c r="D355" i="18"/>
  <c r="D356" i="18"/>
  <c r="D357" i="18"/>
  <c r="D358" i="18"/>
  <c r="D359" i="18"/>
  <c r="D360" i="18"/>
  <c r="D361" i="18"/>
  <c r="D362" i="18"/>
  <c r="D363" i="18"/>
  <c r="D364" i="18"/>
  <c r="D365" i="18"/>
  <c r="D366" i="18"/>
  <c r="D367" i="18"/>
  <c r="D368" i="18"/>
  <c r="D369" i="18"/>
  <c r="D370" i="18"/>
  <c r="D371" i="18"/>
  <c r="D372" i="18"/>
  <c r="D373" i="18"/>
  <c r="D374" i="18"/>
  <c r="D375" i="18"/>
  <c r="D377" i="18"/>
  <c r="D378" i="18"/>
  <c r="D379" i="18"/>
  <c r="D380" i="18"/>
  <c r="D381" i="18"/>
  <c r="D382" i="18"/>
  <c r="D383" i="18"/>
  <c r="D384" i="18"/>
  <c r="D385" i="18"/>
  <c r="D386" i="18"/>
  <c r="D387" i="18"/>
  <c r="D388" i="18"/>
  <c r="D389" i="18"/>
  <c r="D390" i="18"/>
  <c r="D391" i="18"/>
  <c r="D392" i="18"/>
  <c r="D393" i="18"/>
  <c r="D394" i="18"/>
  <c r="D395" i="18"/>
  <c r="D396" i="18"/>
  <c r="D397" i="18"/>
  <c r="D398" i="18"/>
  <c r="D399" i="18"/>
  <c r="D400" i="18"/>
  <c r="D401" i="18"/>
  <c r="D402" i="18"/>
  <c r="D403" i="18"/>
  <c r="D404" i="18"/>
  <c r="D405" i="18"/>
  <c r="D406" i="18"/>
  <c r="D407" i="18"/>
  <c r="D408" i="18"/>
  <c r="D409" i="18"/>
  <c r="D410" i="18"/>
  <c r="D411" i="18"/>
  <c r="D412" i="18"/>
  <c r="D413" i="18"/>
  <c r="D414" i="18"/>
  <c r="D415" i="18"/>
  <c r="D416" i="18"/>
  <c r="D417" i="18"/>
  <c r="D418" i="18"/>
  <c r="D419" i="18"/>
  <c r="D420" i="18"/>
  <c r="D421" i="18"/>
  <c r="D422" i="18"/>
  <c r="D423" i="18"/>
  <c r="D424" i="18"/>
  <c r="D425" i="18"/>
  <c r="D429" i="18"/>
  <c r="D430" i="18"/>
  <c r="D431" i="18"/>
  <c r="D432" i="18"/>
  <c r="D433" i="18"/>
  <c r="D434" i="18"/>
  <c r="D435" i="18"/>
  <c r="D436" i="18"/>
  <c r="D437" i="18"/>
  <c r="D438" i="18"/>
  <c r="D439" i="18"/>
  <c r="D440" i="18"/>
  <c r="D441" i="18"/>
  <c r="D442" i="18"/>
  <c r="D443" i="18"/>
  <c r="D444" i="18"/>
  <c r="D445" i="18"/>
  <c r="D446" i="18"/>
  <c r="D447" i="18"/>
  <c r="D448" i="18"/>
  <c r="D449" i="18"/>
  <c r="D450" i="18"/>
  <c r="D451" i="18"/>
  <c r="D452" i="18"/>
  <c r="D453" i="18"/>
  <c r="D454" i="18"/>
  <c r="D455" i="18"/>
  <c r="D456" i="18"/>
  <c r="D457" i="18"/>
  <c r="D458" i="18"/>
  <c r="D459" i="18"/>
  <c r="D460" i="18"/>
  <c r="D461" i="18"/>
  <c r="D462" i="18"/>
  <c r="D463" i="18"/>
  <c r="D464" i="18"/>
  <c r="D465" i="18"/>
  <c r="D466" i="18"/>
  <c r="D467" i="18"/>
  <c r="D468" i="18"/>
  <c r="D469" i="18"/>
  <c r="D470" i="18"/>
  <c r="D471" i="18"/>
  <c r="D472" i="18"/>
  <c r="D473" i="18"/>
  <c r="D474" i="18"/>
  <c r="D475" i="18"/>
  <c r="D476" i="18"/>
  <c r="D477" i="18"/>
  <c r="D478" i="18"/>
  <c r="D479" i="18"/>
  <c r="D480" i="18"/>
  <c r="D481" i="18"/>
  <c r="D482" i="18"/>
  <c r="D483" i="18"/>
  <c r="D484" i="18"/>
  <c r="D485" i="18"/>
  <c r="D486" i="18"/>
  <c r="D487" i="18"/>
  <c r="D488" i="18"/>
  <c r="D489" i="18"/>
  <c r="D490" i="18"/>
  <c r="D491" i="18"/>
  <c r="D492" i="18"/>
  <c r="D493" i="18"/>
  <c r="D494" i="18"/>
  <c r="D495" i="18"/>
  <c r="D496" i="18"/>
  <c r="D497" i="18"/>
  <c r="D498" i="18"/>
  <c r="D499" i="18"/>
  <c r="D500" i="18"/>
  <c r="D501" i="18"/>
  <c r="D502" i="18"/>
  <c r="D503" i="18"/>
  <c r="D504" i="18"/>
  <c r="D505" i="18"/>
  <c r="D506" i="18"/>
  <c r="D507" i="18"/>
  <c r="D508" i="18"/>
  <c r="D509" i="18"/>
  <c r="D510" i="18"/>
  <c r="D511" i="18"/>
  <c r="D512" i="18"/>
  <c r="D513" i="18"/>
  <c r="D514" i="18"/>
  <c r="D515" i="18"/>
  <c r="D516" i="18"/>
  <c r="D517" i="18"/>
  <c r="D518" i="18"/>
  <c r="D519" i="18"/>
  <c r="D520" i="18"/>
  <c r="D521" i="18"/>
  <c r="D522" i="18"/>
  <c r="D523" i="18"/>
  <c r="D524" i="18"/>
  <c r="D525" i="18"/>
  <c r="D526" i="18"/>
  <c r="D527" i="18"/>
  <c r="D528" i="18"/>
  <c r="D529" i="18"/>
  <c r="D530" i="18"/>
  <c r="D531" i="18"/>
  <c r="D532" i="18"/>
  <c r="D533" i="18"/>
  <c r="D534" i="18"/>
  <c r="D535" i="18"/>
  <c r="D536" i="18"/>
  <c r="D537" i="18"/>
  <c r="D538" i="18"/>
  <c r="D539" i="18"/>
  <c r="D540" i="18"/>
  <c r="D541" i="18"/>
  <c r="D542" i="18"/>
  <c r="D543" i="18"/>
  <c r="D544" i="18"/>
  <c r="D545" i="18"/>
  <c r="D546" i="18"/>
  <c r="D547" i="18"/>
  <c r="D548" i="18"/>
  <c r="D549" i="18"/>
  <c r="D550" i="18"/>
  <c r="D551" i="18"/>
  <c r="D552" i="18"/>
  <c r="D553" i="18"/>
  <c r="D554" i="18"/>
  <c r="D555" i="18"/>
  <c r="D556" i="18"/>
  <c r="D557" i="18"/>
  <c r="D558" i="18"/>
  <c r="D559" i="18"/>
  <c r="D560" i="18"/>
  <c r="D561" i="18"/>
  <c r="D562" i="18"/>
  <c r="D563" i="18"/>
  <c r="D564" i="18"/>
  <c r="D346" i="18"/>
  <c r="D171" i="18"/>
  <c r="D172" i="18"/>
  <c r="D173" i="18"/>
  <c r="D174" i="18"/>
  <c r="D175" i="18"/>
  <c r="D176" i="18"/>
  <c r="D177" i="18"/>
  <c r="D178" i="18"/>
  <c r="D179" i="18"/>
  <c r="D180" i="18"/>
  <c r="D181" i="18"/>
  <c r="D182" i="18"/>
  <c r="D183" i="18"/>
  <c r="D184" i="18"/>
  <c r="D185" i="18"/>
  <c r="D186" i="18"/>
  <c r="D187" i="18"/>
  <c r="D188" i="18"/>
  <c r="D189" i="18"/>
  <c r="D191" i="18"/>
  <c r="D192" i="18"/>
  <c r="D193" i="18"/>
  <c r="D194" i="18"/>
  <c r="D195" i="18"/>
  <c r="D196" i="18"/>
  <c r="D197" i="18"/>
  <c r="D198" i="18"/>
  <c r="D199" i="18"/>
  <c r="D200" i="18"/>
  <c r="D201" i="18"/>
  <c r="D202" i="18"/>
  <c r="D203" i="18"/>
  <c r="D204" i="18"/>
  <c r="D205" i="18"/>
  <c r="D206" i="18"/>
  <c r="D207" i="18"/>
  <c r="D208" i="18"/>
  <c r="D209" i="18"/>
  <c r="D210" i="18"/>
  <c r="D211" i="18"/>
  <c r="D212" i="18"/>
  <c r="D213" i="18"/>
  <c r="D214" i="18"/>
  <c r="D215" i="18"/>
  <c r="D216" i="18"/>
  <c r="D217" i="18"/>
  <c r="D218" i="18"/>
  <c r="D219" i="18"/>
  <c r="D220" i="18"/>
  <c r="D221" i="18"/>
  <c r="D222" i="18"/>
  <c r="D223" i="18"/>
  <c r="D224" i="18"/>
  <c r="D225" i="18"/>
  <c r="D226" i="18"/>
  <c r="D227" i="18"/>
  <c r="D228" i="18"/>
  <c r="D229" i="18"/>
  <c r="D230" i="18"/>
  <c r="D231" i="18"/>
  <c r="D232" i="18"/>
  <c r="D233" i="18"/>
  <c r="D234" i="18"/>
  <c r="D235" i="18"/>
  <c r="D236" i="18"/>
  <c r="D237" i="18"/>
  <c r="D238" i="18"/>
  <c r="D239" i="18"/>
  <c r="D240" i="18"/>
  <c r="D241" i="18"/>
  <c r="D242" i="18"/>
  <c r="D243" i="18"/>
  <c r="D244" i="18"/>
  <c r="D245" i="18"/>
  <c r="D246" i="18"/>
  <c r="D247" i="18"/>
  <c r="D248" i="18"/>
  <c r="D249" i="18"/>
  <c r="D250" i="18"/>
  <c r="D251" i="18"/>
  <c r="D252" i="18"/>
  <c r="D253" i="18"/>
  <c r="D254" i="18"/>
  <c r="D255" i="18"/>
  <c r="D256" i="18"/>
  <c r="D257" i="18"/>
  <c r="D258" i="18"/>
  <c r="D259" i="18"/>
  <c r="D260" i="18"/>
  <c r="D261" i="18"/>
  <c r="D262" i="18"/>
  <c r="D263" i="18"/>
  <c r="D264" i="18"/>
  <c r="D265" i="18"/>
  <c r="D266" i="18"/>
  <c r="D267" i="18"/>
  <c r="D268" i="18"/>
  <c r="D269" i="18"/>
  <c r="D270" i="18"/>
  <c r="D271" i="18"/>
  <c r="D272" i="18"/>
  <c r="D273" i="18"/>
  <c r="D274" i="18"/>
  <c r="D275" i="18"/>
  <c r="D276" i="18"/>
  <c r="D277" i="18"/>
  <c r="D278" i="18"/>
  <c r="D279" i="18"/>
  <c r="D280" i="18"/>
  <c r="D281" i="18"/>
  <c r="D282" i="18"/>
  <c r="D283" i="18"/>
  <c r="D284" i="18"/>
  <c r="D285" i="18"/>
  <c r="D286" i="18"/>
  <c r="D287" i="18"/>
  <c r="D288" i="18"/>
  <c r="D289" i="18"/>
  <c r="D290" i="18"/>
  <c r="D291" i="18"/>
  <c r="D292" i="18"/>
  <c r="D293" i="18"/>
  <c r="D294" i="18"/>
  <c r="D295" i="18"/>
  <c r="D296" i="18"/>
  <c r="D297" i="18"/>
  <c r="D298" i="18"/>
  <c r="D299" i="18"/>
  <c r="D300" i="18"/>
  <c r="D301" i="18"/>
  <c r="D302" i="18"/>
  <c r="D303" i="18"/>
  <c r="D304" i="18"/>
  <c r="D305" i="18"/>
  <c r="D306" i="18"/>
  <c r="D307" i="18"/>
  <c r="D308" i="18"/>
  <c r="D309" i="18"/>
  <c r="D310" i="18"/>
  <c r="D311" i="18"/>
  <c r="D312" i="18"/>
  <c r="D313" i="18"/>
  <c r="D314" i="18"/>
  <c r="D315" i="18"/>
  <c r="D316" i="18"/>
  <c r="D317" i="18"/>
  <c r="D318" i="18"/>
  <c r="D319" i="18"/>
  <c r="D320" i="18"/>
  <c r="D321" i="18"/>
  <c r="D322" i="18"/>
  <c r="D323" i="18"/>
  <c r="D324" i="18"/>
  <c r="D325" i="18"/>
  <c r="D326" i="18"/>
  <c r="D327" i="18"/>
  <c r="D328" i="18"/>
  <c r="D329" i="18"/>
  <c r="D330" i="18"/>
  <c r="D331" i="18"/>
  <c r="D332" i="18"/>
  <c r="D333" i="18"/>
  <c r="D334" i="18"/>
  <c r="D335" i="18"/>
  <c r="D336" i="18"/>
  <c r="D337" i="18"/>
  <c r="D338" i="18"/>
  <c r="D339" i="18"/>
  <c r="D170" i="18"/>
  <c r="D76" i="18"/>
  <c r="D77" i="18"/>
  <c r="D78" i="18"/>
  <c r="D7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93" i="18"/>
  <c r="D94" i="18"/>
  <c r="D95" i="18"/>
  <c r="D96" i="18"/>
  <c r="D97" i="18"/>
  <c r="D98" i="18"/>
  <c r="D99" i="18"/>
  <c r="D100" i="18"/>
  <c r="D101" i="18"/>
  <c r="D102" i="18"/>
  <c r="D103" i="18"/>
  <c r="D104" i="18"/>
  <c r="D105" i="18"/>
  <c r="D106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120" i="18"/>
  <c r="D121" i="18"/>
  <c r="D122" i="18"/>
  <c r="D123" i="18"/>
  <c r="D124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38" i="18"/>
  <c r="D139" i="18"/>
  <c r="D140" i="18"/>
  <c r="D141" i="18"/>
  <c r="D142" i="18"/>
  <c r="D143" i="18"/>
  <c r="D144" i="18"/>
  <c r="D145" i="18"/>
  <c r="D146" i="18"/>
  <c r="D147" i="18"/>
  <c r="D148" i="18"/>
  <c r="D149" i="18"/>
  <c r="D150" i="18"/>
  <c r="D151" i="18"/>
  <c r="D152" i="18"/>
  <c r="D154" i="18"/>
  <c r="D155" i="18"/>
  <c r="D156" i="18"/>
  <c r="D157" i="18"/>
  <c r="D158" i="18"/>
  <c r="D160" i="18"/>
  <c r="D161" i="18"/>
  <c r="D162" i="18"/>
  <c r="D163" i="18"/>
  <c r="D75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D57" i="18"/>
  <c r="D58" i="18"/>
  <c r="D59" i="18"/>
  <c r="D60" i="18"/>
  <c r="D61" i="18"/>
  <c r="D62" i="18"/>
  <c r="D63" i="18"/>
  <c r="D64" i="18"/>
  <c r="D65" i="18"/>
  <c r="D66" i="18"/>
  <c r="D67" i="18"/>
  <c r="D68" i="18"/>
  <c r="D19" i="18"/>
  <c r="D572" i="19"/>
  <c r="D573" i="19"/>
  <c r="D574" i="19"/>
  <c r="D575" i="19"/>
  <c r="D576" i="19"/>
  <c r="D577" i="19"/>
  <c r="D578" i="19"/>
  <c r="D579" i="19"/>
  <c r="D580" i="19"/>
  <c r="D581" i="19"/>
  <c r="D582" i="19"/>
  <c r="D583" i="19"/>
  <c r="D584" i="19"/>
  <c r="D585" i="19"/>
  <c r="D586" i="19"/>
  <c r="D587" i="19"/>
  <c r="D588" i="19"/>
  <c r="D589" i="19"/>
  <c r="D590" i="19"/>
  <c r="D591" i="19"/>
  <c r="D592" i="19"/>
  <c r="D593" i="19"/>
  <c r="D594" i="19"/>
  <c r="D595" i="19"/>
  <c r="D596" i="19"/>
  <c r="D571" i="19"/>
  <c r="D347" i="19"/>
  <c r="D348" i="19"/>
  <c r="D349" i="19"/>
  <c r="D350" i="19"/>
  <c r="D351" i="19"/>
  <c r="D352" i="19"/>
  <c r="D353" i="19"/>
  <c r="D354" i="19"/>
  <c r="D355" i="19"/>
  <c r="D356" i="19"/>
  <c r="D357" i="19"/>
  <c r="D358" i="19"/>
  <c r="D359" i="19"/>
  <c r="D360" i="19"/>
  <c r="D361" i="19"/>
  <c r="D362" i="19"/>
  <c r="D363" i="19"/>
  <c r="D364" i="19"/>
  <c r="D365" i="19"/>
  <c r="D366" i="19"/>
  <c r="D367" i="19"/>
  <c r="D368" i="19"/>
  <c r="D369" i="19"/>
  <c r="D370" i="19"/>
  <c r="D371" i="19"/>
  <c r="D372" i="19"/>
  <c r="D373" i="19"/>
  <c r="D374" i="19"/>
  <c r="D375" i="19"/>
  <c r="D377" i="19"/>
  <c r="D378" i="19"/>
  <c r="D379" i="19"/>
  <c r="D380" i="19"/>
  <c r="D381" i="19"/>
  <c r="D382" i="19"/>
  <c r="D383" i="19"/>
  <c r="D384" i="19"/>
  <c r="D385" i="19"/>
  <c r="D386" i="19"/>
  <c r="D387" i="19"/>
  <c r="D388" i="19"/>
  <c r="D389" i="19"/>
  <c r="D390" i="19"/>
  <c r="D391" i="19"/>
  <c r="D392" i="19"/>
  <c r="D393" i="19"/>
  <c r="D394" i="19"/>
  <c r="D395" i="19"/>
  <c r="D396" i="19"/>
  <c r="D397" i="19"/>
  <c r="D398" i="19"/>
  <c r="D399" i="19"/>
  <c r="D400" i="19"/>
  <c r="D401" i="19"/>
  <c r="D402" i="19"/>
  <c r="D403" i="19"/>
  <c r="D404" i="19"/>
  <c r="D405" i="19"/>
  <c r="D406" i="19"/>
  <c r="D407" i="19"/>
  <c r="D408" i="19"/>
  <c r="D409" i="19"/>
  <c r="D410" i="19"/>
  <c r="D411" i="19"/>
  <c r="D412" i="19"/>
  <c r="D413" i="19"/>
  <c r="D414" i="19"/>
  <c r="D415" i="19"/>
  <c r="D416" i="19"/>
  <c r="D417" i="19"/>
  <c r="D418" i="19"/>
  <c r="D419" i="19"/>
  <c r="D420" i="19"/>
  <c r="D421" i="19"/>
  <c r="D422" i="19"/>
  <c r="D423" i="19"/>
  <c r="D424" i="19"/>
  <c r="D425" i="19"/>
  <c r="D426" i="19"/>
  <c r="D427" i="19"/>
  <c r="D429" i="19"/>
  <c r="D430" i="19"/>
  <c r="D431" i="19"/>
  <c r="D432" i="19"/>
  <c r="D433" i="19"/>
  <c r="D434" i="19"/>
  <c r="D435" i="19"/>
  <c r="D436" i="19"/>
  <c r="D437" i="19"/>
  <c r="D438" i="19"/>
  <c r="D439" i="19"/>
  <c r="D440" i="19"/>
  <c r="D441" i="19"/>
  <c r="D442" i="19"/>
  <c r="D443" i="19"/>
  <c r="D444" i="19"/>
  <c r="D445" i="19"/>
  <c r="D446" i="19"/>
  <c r="D447" i="19"/>
  <c r="D448" i="19"/>
  <c r="D449" i="19"/>
  <c r="D450" i="19"/>
  <c r="D451" i="19"/>
  <c r="D452" i="19"/>
  <c r="D453" i="19"/>
  <c r="D454" i="19"/>
  <c r="D455" i="19"/>
  <c r="D456" i="19"/>
  <c r="D457" i="19"/>
  <c r="D458" i="19"/>
  <c r="D459" i="19"/>
  <c r="D460" i="19"/>
  <c r="D461" i="19"/>
  <c r="D462" i="19"/>
  <c r="D463" i="19"/>
  <c r="D464" i="19"/>
  <c r="D465" i="19"/>
  <c r="D466" i="19"/>
  <c r="D467" i="19"/>
  <c r="D468" i="19"/>
  <c r="D469" i="19"/>
  <c r="D470" i="19"/>
  <c r="D471" i="19"/>
  <c r="D472" i="19"/>
  <c r="D473" i="19"/>
  <c r="D474" i="19"/>
  <c r="D475" i="19"/>
  <c r="D476" i="19"/>
  <c r="D477" i="19"/>
  <c r="D478" i="19"/>
  <c r="D479" i="19"/>
  <c r="D480" i="19"/>
  <c r="D481" i="19"/>
  <c r="D482" i="19"/>
  <c r="D483" i="19"/>
  <c r="D484" i="19"/>
  <c r="D485" i="19"/>
  <c r="D486" i="19"/>
  <c r="D487" i="19"/>
  <c r="D488" i="19"/>
  <c r="D489" i="19"/>
  <c r="D490" i="19"/>
  <c r="D491" i="19"/>
  <c r="D492" i="19"/>
  <c r="D493" i="19"/>
  <c r="D494" i="19"/>
  <c r="D495" i="19"/>
  <c r="D496" i="19"/>
  <c r="D497" i="19"/>
  <c r="D498" i="19"/>
  <c r="D499" i="19"/>
  <c r="D500" i="19"/>
  <c r="D501" i="19"/>
  <c r="D502" i="19"/>
  <c r="D503" i="19"/>
  <c r="D504" i="19"/>
  <c r="D505" i="19"/>
  <c r="D506" i="19"/>
  <c r="D507" i="19"/>
  <c r="D508" i="19"/>
  <c r="D509" i="19"/>
  <c r="D510" i="19"/>
  <c r="D511" i="19"/>
  <c r="D512" i="19"/>
  <c r="D513" i="19"/>
  <c r="D514" i="19"/>
  <c r="D515" i="19"/>
  <c r="D516" i="19"/>
  <c r="D517" i="19"/>
  <c r="D518" i="19"/>
  <c r="D519" i="19"/>
  <c r="D520" i="19"/>
  <c r="D521" i="19"/>
  <c r="D522" i="19"/>
  <c r="D523" i="19"/>
  <c r="D524" i="19"/>
  <c r="D525" i="19"/>
  <c r="D526" i="19"/>
  <c r="D527" i="19"/>
  <c r="D528" i="19"/>
  <c r="D529" i="19"/>
  <c r="D530" i="19"/>
  <c r="D531" i="19"/>
  <c r="D532" i="19"/>
  <c r="D533" i="19"/>
  <c r="D534" i="19"/>
  <c r="D535" i="19"/>
  <c r="D536" i="19"/>
  <c r="D537" i="19"/>
  <c r="D538" i="19"/>
  <c r="D539" i="19"/>
  <c r="D540" i="19"/>
  <c r="D541" i="19"/>
  <c r="D542" i="19"/>
  <c r="D543" i="19"/>
  <c r="D544" i="19"/>
  <c r="D545" i="19"/>
  <c r="D546" i="19"/>
  <c r="D547" i="19"/>
  <c r="D548" i="19"/>
  <c r="D549" i="19"/>
  <c r="D550" i="19"/>
  <c r="D551" i="19"/>
  <c r="D552" i="19"/>
  <c r="D553" i="19"/>
  <c r="D554" i="19"/>
  <c r="D555" i="19"/>
  <c r="D556" i="19"/>
  <c r="D557" i="19"/>
  <c r="D558" i="19"/>
  <c r="D559" i="19"/>
  <c r="D560" i="19"/>
  <c r="D561" i="19"/>
  <c r="D562" i="19"/>
  <c r="D563" i="19"/>
  <c r="D564" i="19"/>
  <c r="D346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321" i="19"/>
  <c r="D322" i="19"/>
  <c r="D323" i="19"/>
  <c r="D324" i="19"/>
  <c r="D325" i="19"/>
  <c r="D326" i="19"/>
  <c r="D327" i="19"/>
  <c r="D328" i="19"/>
  <c r="D329" i="19"/>
  <c r="D330" i="19"/>
  <c r="D331" i="19"/>
  <c r="D332" i="19"/>
  <c r="D333" i="19"/>
  <c r="D334" i="19"/>
  <c r="D335" i="19"/>
  <c r="D336" i="19"/>
  <c r="D337" i="19"/>
  <c r="D338" i="19"/>
  <c r="D339" i="19"/>
  <c r="D170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4" i="19"/>
  <c r="D155" i="19"/>
  <c r="D156" i="19"/>
  <c r="D157" i="19"/>
  <c r="D158" i="19"/>
  <c r="D160" i="19"/>
  <c r="D161" i="19"/>
  <c r="D162" i="19"/>
  <c r="D163" i="19"/>
  <c r="D75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19" i="19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71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346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170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D142" i="20"/>
  <c r="D143" i="20"/>
  <c r="D144" i="20"/>
  <c r="D145" i="20"/>
  <c r="D146" i="20"/>
  <c r="D147" i="20"/>
  <c r="D148" i="20"/>
  <c r="D149" i="20"/>
  <c r="D150" i="20"/>
  <c r="D151" i="20"/>
  <c r="D152" i="20"/>
  <c r="D154" i="20"/>
  <c r="D155" i="20"/>
  <c r="D156" i="20"/>
  <c r="D157" i="20"/>
  <c r="D158" i="20"/>
  <c r="D160" i="20"/>
  <c r="D161" i="20"/>
  <c r="D162" i="20"/>
  <c r="D163" i="20"/>
  <c r="D75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19" i="20"/>
  <c r="D572" i="21"/>
  <c r="D573" i="21"/>
  <c r="D574" i="21"/>
  <c r="D575" i="21"/>
  <c r="D576" i="21"/>
  <c r="D577" i="21"/>
  <c r="D578" i="21"/>
  <c r="D579" i="21"/>
  <c r="D580" i="21"/>
  <c r="D581" i="21"/>
  <c r="D582" i="21"/>
  <c r="D583" i="21"/>
  <c r="D584" i="21"/>
  <c r="D585" i="21"/>
  <c r="D586" i="21"/>
  <c r="D587" i="21"/>
  <c r="D588" i="21"/>
  <c r="D589" i="21"/>
  <c r="D590" i="21"/>
  <c r="D591" i="21"/>
  <c r="D592" i="21"/>
  <c r="D593" i="21"/>
  <c r="D594" i="21"/>
  <c r="D595" i="21"/>
  <c r="D596" i="21"/>
  <c r="D571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4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2" i="21"/>
  <c r="D473" i="21"/>
  <c r="D474" i="21"/>
  <c r="D475" i="21"/>
  <c r="D476" i="21"/>
  <c r="D477" i="21"/>
  <c r="D478" i="21"/>
  <c r="D479" i="21"/>
  <c r="D480" i="21"/>
  <c r="D481" i="21"/>
  <c r="D482" i="21"/>
  <c r="D483" i="21"/>
  <c r="D484" i="21"/>
  <c r="D485" i="21"/>
  <c r="D486" i="21"/>
  <c r="D487" i="21"/>
  <c r="D488" i="21"/>
  <c r="D489" i="21"/>
  <c r="D490" i="21"/>
  <c r="D491" i="21"/>
  <c r="D492" i="21"/>
  <c r="D493" i="21"/>
  <c r="D494" i="21"/>
  <c r="D495" i="21"/>
  <c r="D496" i="21"/>
  <c r="D497" i="21"/>
  <c r="D498" i="21"/>
  <c r="D499" i="21"/>
  <c r="D500" i="21"/>
  <c r="D501" i="21"/>
  <c r="D502" i="21"/>
  <c r="D503" i="21"/>
  <c r="D504" i="21"/>
  <c r="D505" i="21"/>
  <c r="D506" i="21"/>
  <c r="D507" i="21"/>
  <c r="D508" i="21"/>
  <c r="D509" i="21"/>
  <c r="D510" i="21"/>
  <c r="D511" i="21"/>
  <c r="D512" i="21"/>
  <c r="D513" i="21"/>
  <c r="D514" i="21"/>
  <c r="D515" i="21"/>
  <c r="D516" i="21"/>
  <c r="D517" i="21"/>
  <c r="D518" i="21"/>
  <c r="D519" i="21"/>
  <c r="D520" i="21"/>
  <c r="D521" i="21"/>
  <c r="D522" i="21"/>
  <c r="D523" i="21"/>
  <c r="D524" i="21"/>
  <c r="D525" i="21"/>
  <c r="D526" i="21"/>
  <c r="D527" i="21"/>
  <c r="D528" i="21"/>
  <c r="D529" i="21"/>
  <c r="D530" i="21"/>
  <c r="D531" i="21"/>
  <c r="D532" i="21"/>
  <c r="D533" i="21"/>
  <c r="D534" i="21"/>
  <c r="D535" i="21"/>
  <c r="D536" i="21"/>
  <c r="D537" i="21"/>
  <c r="D538" i="21"/>
  <c r="D539" i="21"/>
  <c r="D540" i="21"/>
  <c r="D541" i="21"/>
  <c r="D542" i="21"/>
  <c r="D543" i="21"/>
  <c r="D544" i="21"/>
  <c r="D545" i="21"/>
  <c r="D546" i="21"/>
  <c r="D547" i="21"/>
  <c r="D548" i="21"/>
  <c r="D549" i="21"/>
  <c r="D550" i="21"/>
  <c r="D551" i="21"/>
  <c r="D552" i="21"/>
  <c r="D553" i="21"/>
  <c r="D554" i="21"/>
  <c r="D555" i="21"/>
  <c r="D556" i="21"/>
  <c r="D557" i="21"/>
  <c r="D558" i="21"/>
  <c r="D559" i="21"/>
  <c r="D560" i="21"/>
  <c r="D561" i="21"/>
  <c r="D562" i="21"/>
  <c r="D563" i="21"/>
  <c r="D564" i="21"/>
  <c r="D346" i="21"/>
  <c r="D171" i="21"/>
  <c r="D172" i="21"/>
  <c r="D173" i="21"/>
  <c r="D174" i="21"/>
  <c r="D175" i="21"/>
  <c r="D176" i="21"/>
  <c r="D177" i="21"/>
  <c r="D178" i="21"/>
  <c r="D179" i="21"/>
  <c r="D180" i="21"/>
  <c r="D181" i="21"/>
  <c r="D182" i="21"/>
  <c r="D183" i="21"/>
  <c r="D184" i="21"/>
  <c r="D185" i="21"/>
  <c r="D186" i="21"/>
  <c r="D187" i="21"/>
  <c r="D188" i="21"/>
  <c r="D189" i="21"/>
  <c r="D191" i="21"/>
  <c r="D192" i="21"/>
  <c r="D193" i="21"/>
  <c r="D194" i="21"/>
  <c r="D195" i="21"/>
  <c r="D196" i="21"/>
  <c r="D197" i="21"/>
  <c r="D198" i="21"/>
  <c r="D199" i="21"/>
  <c r="D200" i="21"/>
  <c r="D201" i="21"/>
  <c r="D202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170" i="21"/>
  <c r="D76" i="21"/>
  <c r="D77" i="21"/>
  <c r="D78" i="21"/>
  <c r="D79" i="21"/>
  <c r="D80" i="21"/>
  <c r="D81" i="21"/>
  <c r="D82" i="21"/>
  <c r="D83" i="21"/>
  <c r="D84" i="21"/>
  <c r="D85" i="21"/>
  <c r="D86" i="21"/>
  <c r="D87" i="21"/>
  <c r="D88" i="21"/>
  <c r="D89" i="21"/>
  <c r="D90" i="21"/>
  <c r="D91" i="21"/>
  <c r="D92" i="21"/>
  <c r="D93" i="21"/>
  <c r="D94" i="21"/>
  <c r="D95" i="21"/>
  <c r="D96" i="21"/>
  <c r="D97" i="21"/>
  <c r="D98" i="21"/>
  <c r="D99" i="21"/>
  <c r="D100" i="21"/>
  <c r="D101" i="21"/>
  <c r="D102" i="21"/>
  <c r="D103" i="21"/>
  <c r="D104" i="21"/>
  <c r="D105" i="21"/>
  <c r="D106" i="21"/>
  <c r="D107" i="21"/>
  <c r="D108" i="21"/>
  <c r="D109" i="21"/>
  <c r="D110" i="21"/>
  <c r="D111" i="21"/>
  <c r="D112" i="21"/>
  <c r="D113" i="21"/>
  <c r="D114" i="21"/>
  <c r="D115" i="21"/>
  <c r="D116" i="21"/>
  <c r="D117" i="21"/>
  <c r="D118" i="21"/>
  <c r="D119" i="21"/>
  <c r="D120" i="21"/>
  <c r="D121" i="21"/>
  <c r="D122" i="21"/>
  <c r="D123" i="21"/>
  <c r="D124" i="21"/>
  <c r="D125" i="21"/>
  <c r="D126" i="21"/>
  <c r="D127" i="21"/>
  <c r="D128" i="21"/>
  <c r="D129" i="21"/>
  <c r="D130" i="21"/>
  <c r="D131" i="21"/>
  <c r="D132" i="21"/>
  <c r="D133" i="21"/>
  <c r="D134" i="21"/>
  <c r="D135" i="21"/>
  <c r="D136" i="21"/>
  <c r="D137" i="21"/>
  <c r="D138" i="21"/>
  <c r="D139" i="21"/>
  <c r="D140" i="21"/>
  <c r="D141" i="21"/>
  <c r="D142" i="21"/>
  <c r="D143" i="21"/>
  <c r="D144" i="21"/>
  <c r="D145" i="21"/>
  <c r="D146" i="21"/>
  <c r="D147" i="21"/>
  <c r="D148" i="21"/>
  <c r="D149" i="21"/>
  <c r="D150" i="21"/>
  <c r="D151" i="21"/>
  <c r="D152" i="21"/>
  <c r="D154" i="21"/>
  <c r="D155" i="21"/>
  <c r="D156" i="21"/>
  <c r="D157" i="21"/>
  <c r="D158" i="21"/>
  <c r="D160" i="21"/>
  <c r="D161" i="21"/>
  <c r="D162" i="21"/>
  <c r="D163" i="21"/>
  <c r="D75" i="21"/>
  <c r="D20" i="21"/>
  <c r="D21" i="21"/>
  <c r="D22" i="21"/>
  <c r="D23" i="21"/>
  <c r="D24" i="21"/>
  <c r="D25" i="21"/>
  <c r="D26" i="21"/>
  <c r="D27" i="21"/>
  <c r="D28" i="21"/>
  <c r="D29" i="21"/>
  <c r="D30" i="21"/>
  <c r="D31" i="21"/>
  <c r="D32" i="21"/>
  <c r="D33" i="21"/>
  <c r="D34" i="21"/>
  <c r="D35" i="21"/>
  <c r="D36" i="21"/>
  <c r="D37" i="21"/>
  <c r="D38" i="21"/>
  <c r="D39" i="21"/>
  <c r="D40" i="21"/>
  <c r="D41" i="21"/>
  <c r="D42" i="21"/>
  <c r="D43" i="21"/>
  <c r="D44" i="21"/>
  <c r="D45" i="21"/>
  <c r="D46" i="21"/>
  <c r="D47" i="21"/>
  <c r="D48" i="21"/>
  <c r="D49" i="21"/>
  <c r="D50" i="21"/>
  <c r="D51" i="21"/>
  <c r="D52" i="21"/>
  <c r="D53" i="21"/>
  <c r="D54" i="21"/>
  <c r="D55" i="21"/>
  <c r="D56" i="21"/>
  <c r="D57" i="21"/>
  <c r="D58" i="21"/>
  <c r="D59" i="21"/>
  <c r="D60" i="21"/>
  <c r="D61" i="21"/>
  <c r="D62" i="21"/>
  <c r="D63" i="21"/>
  <c r="D64" i="21"/>
  <c r="D65" i="21"/>
  <c r="D66" i="21"/>
  <c r="D67" i="21"/>
  <c r="D68" i="21"/>
  <c r="D19" i="21"/>
  <c r="D572" i="22"/>
  <c r="D573" i="22"/>
  <c r="D574" i="22"/>
  <c r="D575" i="22"/>
  <c r="D576" i="22"/>
  <c r="D577" i="22"/>
  <c r="D578" i="22"/>
  <c r="D579" i="22"/>
  <c r="D580" i="22"/>
  <c r="D581" i="22"/>
  <c r="D582" i="22"/>
  <c r="D583" i="22"/>
  <c r="D584" i="22"/>
  <c r="D585" i="22"/>
  <c r="D586" i="22"/>
  <c r="D587" i="22"/>
  <c r="D588" i="22"/>
  <c r="D589" i="22"/>
  <c r="D590" i="22"/>
  <c r="D591" i="22"/>
  <c r="D592" i="22"/>
  <c r="D593" i="22"/>
  <c r="D594" i="22"/>
  <c r="D595" i="22"/>
  <c r="D596" i="22"/>
  <c r="D571" i="22"/>
  <c r="D347" i="22"/>
  <c r="D348" i="22"/>
  <c r="D349" i="22"/>
  <c r="D350" i="22"/>
  <c r="D351" i="22"/>
  <c r="D352" i="22"/>
  <c r="D353" i="22"/>
  <c r="D354" i="22"/>
  <c r="D355" i="22"/>
  <c r="D356" i="22"/>
  <c r="D357" i="22"/>
  <c r="D358" i="22"/>
  <c r="D359" i="22"/>
  <c r="D360" i="22"/>
  <c r="D361" i="22"/>
  <c r="D362" i="22"/>
  <c r="D363" i="22"/>
  <c r="D364" i="22"/>
  <c r="D365" i="22"/>
  <c r="D366" i="22"/>
  <c r="D367" i="22"/>
  <c r="D368" i="22"/>
  <c r="D369" i="22"/>
  <c r="D370" i="22"/>
  <c r="D371" i="22"/>
  <c r="D372" i="22"/>
  <c r="D373" i="22"/>
  <c r="D374" i="22"/>
  <c r="D375" i="22"/>
  <c r="D377" i="22"/>
  <c r="D378" i="22"/>
  <c r="D379" i="22"/>
  <c r="D380" i="22"/>
  <c r="D381" i="22"/>
  <c r="D382" i="22"/>
  <c r="D383" i="22"/>
  <c r="D384" i="22"/>
  <c r="D385" i="22"/>
  <c r="D386" i="22"/>
  <c r="D387" i="22"/>
  <c r="D388" i="22"/>
  <c r="D389" i="22"/>
  <c r="D390" i="22"/>
  <c r="D391" i="22"/>
  <c r="D392" i="22"/>
  <c r="D393" i="22"/>
  <c r="D394" i="22"/>
  <c r="D395" i="22"/>
  <c r="D396" i="22"/>
  <c r="D397" i="22"/>
  <c r="D398" i="22"/>
  <c r="D399" i="22"/>
  <c r="D400" i="22"/>
  <c r="D401" i="22"/>
  <c r="D402" i="22"/>
  <c r="D403" i="22"/>
  <c r="D404" i="22"/>
  <c r="D405" i="22"/>
  <c r="D406" i="22"/>
  <c r="D407" i="22"/>
  <c r="D408" i="22"/>
  <c r="D409" i="22"/>
  <c r="D410" i="22"/>
  <c r="D411" i="22"/>
  <c r="D412" i="22"/>
  <c r="D413" i="22"/>
  <c r="D414" i="22"/>
  <c r="D415" i="22"/>
  <c r="D416" i="22"/>
  <c r="D417" i="22"/>
  <c r="D418" i="22"/>
  <c r="D419" i="22"/>
  <c r="D420" i="22"/>
  <c r="D421" i="22"/>
  <c r="D422" i="22"/>
  <c r="D423" i="22"/>
  <c r="D424" i="22"/>
  <c r="D425" i="22"/>
  <c r="D429" i="22"/>
  <c r="D430" i="22"/>
  <c r="D431" i="22"/>
  <c r="D432" i="22"/>
  <c r="D433" i="22"/>
  <c r="D434" i="22"/>
  <c r="D435" i="22"/>
  <c r="D436" i="22"/>
  <c r="D437" i="22"/>
  <c r="D438" i="22"/>
  <c r="D439" i="22"/>
  <c r="D440" i="22"/>
  <c r="D441" i="22"/>
  <c r="D442" i="22"/>
  <c r="D443" i="22"/>
  <c r="D444" i="22"/>
  <c r="D445" i="22"/>
  <c r="D446" i="22"/>
  <c r="D447" i="22"/>
  <c r="D448" i="22"/>
  <c r="D449" i="22"/>
  <c r="D450" i="22"/>
  <c r="D451" i="22"/>
  <c r="D452" i="22"/>
  <c r="D453" i="22"/>
  <c r="D454" i="22"/>
  <c r="D455" i="22"/>
  <c r="D456" i="22"/>
  <c r="D457" i="22"/>
  <c r="D458" i="22"/>
  <c r="D459" i="22"/>
  <c r="D460" i="22"/>
  <c r="D461" i="22"/>
  <c r="D462" i="22"/>
  <c r="D463" i="22"/>
  <c r="D464" i="22"/>
  <c r="D465" i="22"/>
  <c r="D466" i="22"/>
  <c r="D467" i="22"/>
  <c r="D468" i="22"/>
  <c r="D469" i="22"/>
  <c r="D470" i="22"/>
  <c r="D471" i="22"/>
  <c r="D472" i="22"/>
  <c r="D473" i="22"/>
  <c r="D474" i="22"/>
  <c r="D475" i="22"/>
  <c r="D476" i="22"/>
  <c r="D477" i="22"/>
  <c r="D478" i="22"/>
  <c r="D479" i="22"/>
  <c r="D480" i="22"/>
  <c r="D481" i="22"/>
  <c r="D482" i="22"/>
  <c r="D483" i="22"/>
  <c r="D484" i="22"/>
  <c r="D485" i="22"/>
  <c r="D486" i="22"/>
  <c r="D487" i="22"/>
  <c r="D488" i="22"/>
  <c r="D489" i="22"/>
  <c r="D490" i="22"/>
  <c r="D491" i="22"/>
  <c r="D492" i="22"/>
  <c r="D493" i="22"/>
  <c r="D494" i="22"/>
  <c r="D495" i="22"/>
  <c r="D496" i="22"/>
  <c r="D497" i="22"/>
  <c r="D498" i="22"/>
  <c r="D499" i="22"/>
  <c r="D500" i="22"/>
  <c r="D501" i="22"/>
  <c r="D502" i="22"/>
  <c r="D503" i="22"/>
  <c r="D504" i="22"/>
  <c r="D505" i="22"/>
  <c r="D506" i="22"/>
  <c r="D507" i="22"/>
  <c r="D508" i="22"/>
  <c r="D509" i="22"/>
  <c r="D510" i="22"/>
  <c r="D511" i="22"/>
  <c r="D512" i="22"/>
  <c r="D513" i="22"/>
  <c r="D514" i="22"/>
  <c r="D515" i="22"/>
  <c r="D516" i="22"/>
  <c r="D517" i="22"/>
  <c r="D518" i="22"/>
  <c r="D519" i="22"/>
  <c r="D520" i="22"/>
  <c r="D521" i="22"/>
  <c r="D522" i="22"/>
  <c r="D523" i="22"/>
  <c r="D524" i="22"/>
  <c r="D525" i="22"/>
  <c r="D526" i="22"/>
  <c r="D527" i="22"/>
  <c r="D528" i="22"/>
  <c r="D529" i="22"/>
  <c r="D530" i="22"/>
  <c r="D531" i="22"/>
  <c r="D532" i="22"/>
  <c r="D533" i="22"/>
  <c r="D534" i="22"/>
  <c r="D535" i="22"/>
  <c r="D536" i="22"/>
  <c r="D537" i="22"/>
  <c r="D538" i="22"/>
  <c r="D539" i="22"/>
  <c r="D540" i="22"/>
  <c r="D541" i="22"/>
  <c r="D542" i="22"/>
  <c r="D543" i="22"/>
  <c r="D544" i="22"/>
  <c r="D545" i="22"/>
  <c r="D546" i="22"/>
  <c r="D547" i="22"/>
  <c r="D548" i="22"/>
  <c r="D549" i="22"/>
  <c r="D550" i="22"/>
  <c r="D551" i="22"/>
  <c r="D552" i="22"/>
  <c r="D553" i="22"/>
  <c r="D554" i="22"/>
  <c r="D555" i="22"/>
  <c r="D556" i="22"/>
  <c r="D557" i="22"/>
  <c r="D558" i="22"/>
  <c r="D559" i="22"/>
  <c r="D560" i="22"/>
  <c r="D561" i="22"/>
  <c r="D562" i="22"/>
  <c r="D563" i="22"/>
  <c r="D564" i="22"/>
  <c r="D346" i="22"/>
  <c r="D171" i="22"/>
  <c r="D172" i="22"/>
  <c r="D173" i="22"/>
  <c r="D174" i="22"/>
  <c r="D175" i="22"/>
  <c r="D176" i="22"/>
  <c r="D177" i="22"/>
  <c r="D178" i="22"/>
  <c r="D179" i="22"/>
  <c r="D180" i="22"/>
  <c r="D181" i="22"/>
  <c r="D182" i="22"/>
  <c r="D183" i="22"/>
  <c r="D184" i="22"/>
  <c r="D185" i="22"/>
  <c r="D186" i="22"/>
  <c r="D187" i="22"/>
  <c r="D188" i="22"/>
  <c r="D189" i="22"/>
  <c r="D191" i="22"/>
  <c r="D192" i="22"/>
  <c r="D193" i="22"/>
  <c r="D194" i="22"/>
  <c r="D195" i="22"/>
  <c r="D196" i="22"/>
  <c r="D197" i="22"/>
  <c r="D198" i="22"/>
  <c r="D199" i="22"/>
  <c r="D200" i="22"/>
  <c r="D201" i="22"/>
  <c r="D202" i="22"/>
  <c r="D203" i="22"/>
  <c r="D204" i="22"/>
  <c r="D205" i="22"/>
  <c r="D206" i="22"/>
  <c r="D207" i="22"/>
  <c r="D208" i="22"/>
  <c r="D209" i="22"/>
  <c r="D210" i="22"/>
  <c r="D211" i="22"/>
  <c r="D212" i="22"/>
  <c r="D213" i="22"/>
  <c r="D214" i="22"/>
  <c r="D216" i="22"/>
  <c r="D217" i="22"/>
  <c r="D218" i="22"/>
  <c r="D219" i="22"/>
  <c r="D220" i="22"/>
  <c r="D221" i="22"/>
  <c r="D222" i="22"/>
  <c r="D223" i="22"/>
  <c r="D224" i="22"/>
  <c r="D225" i="22"/>
  <c r="D226" i="22"/>
  <c r="D227" i="22"/>
  <c r="D228" i="22"/>
  <c r="D230" i="22"/>
  <c r="D231" i="22"/>
  <c r="D232" i="22"/>
  <c r="D233" i="22"/>
  <c r="D234" i="22"/>
  <c r="D235" i="22"/>
  <c r="D236" i="22"/>
  <c r="D237" i="22"/>
  <c r="D238" i="22"/>
  <c r="D239" i="22"/>
  <c r="D240" i="22"/>
  <c r="D241" i="22"/>
  <c r="D242" i="22"/>
  <c r="D243" i="22"/>
  <c r="D244" i="22"/>
  <c r="D245" i="22"/>
  <c r="D246" i="22"/>
  <c r="D247" i="22"/>
  <c r="D248" i="22"/>
  <c r="D249" i="22"/>
  <c r="D250" i="22"/>
  <c r="D251" i="22"/>
  <c r="D252" i="22"/>
  <c r="D253" i="22"/>
  <c r="D254" i="22"/>
  <c r="D255" i="22"/>
  <c r="D256" i="22"/>
  <c r="D257" i="22"/>
  <c r="D258" i="22"/>
  <c r="D259" i="22"/>
  <c r="D260" i="22"/>
  <c r="D261" i="22"/>
  <c r="D262" i="22"/>
  <c r="D263" i="22"/>
  <c r="D264" i="22"/>
  <c r="D265" i="22"/>
  <c r="D266" i="22"/>
  <c r="D267" i="22"/>
  <c r="D268" i="22"/>
  <c r="D269" i="22"/>
  <c r="D270" i="22"/>
  <c r="D271" i="22"/>
  <c r="D272" i="22"/>
  <c r="D273" i="22"/>
  <c r="D274" i="22"/>
  <c r="D275" i="22"/>
  <c r="D276" i="22"/>
  <c r="D277" i="22"/>
  <c r="D278" i="22"/>
  <c r="D279" i="22"/>
  <c r="D280" i="22"/>
  <c r="D281" i="22"/>
  <c r="D282" i="22"/>
  <c r="D283" i="22"/>
  <c r="D284" i="22"/>
  <c r="D285" i="22"/>
  <c r="D286" i="22"/>
  <c r="D287" i="22"/>
  <c r="D288" i="22"/>
  <c r="D289" i="22"/>
  <c r="D290" i="22"/>
  <c r="D291" i="22"/>
  <c r="D292" i="22"/>
  <c r="D293" i="22"/>
  <c r="D294" i="22"/>
  <c r="D295" i="22"/>
  <c r="D296" i="22"/>
  <c r="D297" i="22"/>
  <c r="D298" i="22"/>
  <c r="D299" i="22"/>
  <c r="D300" i="22"/>
  <c r="D301" i="22"/>
  <c r="D302" i="22"/>
  <c r="D303" i="22"/>
  <c r="D304" i="22"/>
  <c r="D305" i="22"/>
  <c r="D306" i="22"/>
  <c r="D307" i="22"/>
  <c r="D308" i="22"/>
  <c r="D309" i="22"/>
  <c r="D310" i="22"/>
  <c r="D311" i="22"/>
  <c r="D312" i="22"/>
  <c r="D313" i="22"/>
  <c r="D314" i="22"/>
  <c r="D315" i="22"/>
  <c r="D316" i="22"/>
  <c r="D317" i="22"/>
  <c r="D318" i="22"/>
  <c r="D319" i="22"/>
  <c r="D320" i="22"/>
  <c r="D321" i="22"/>
  <c r="D322" i="22"/>
  <c r="D323" i="22"/>
  <c r="D324" i="22"/>
  <c r="D325" i="22"/>
  <c r="D326" i="22"/>
  <c r="D327" i="22"/>
  <c r="D328" i="22"/>
  <c r="D329" i="22"/>
  <c r="D330" i="22"/>
  <c r="D331" i="22"/>
  <c r="D332" i="22"/>
  <c r="D333" i="22"/>
  <c r="D334" i="22"/>
  <c r="D335" i="22"/>
  <c r="D336" i="22"/>
  <c r="D337" i="22"/>
  <c r="D338" i="22"/>
  <c r="D339" i="22"/>
  <c r="D170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128" i="22"/>
  <c r="D129" i="22"/>
  <c r="D130" i="22"/>
  <c r="D131" i="22"/>
  <c r="D132" i="22"/>
  <c r="D133" i="22"/>
  <c r="D134" i="22"/>
  <c r="D135" i="22"/>
  <c r="D136" i="22"/>
  <c r="D137" i="22"/>
  <c r="D138" i="22"/>
  <c r="D139" i="22"/>
  <c r="D140" i="22"/>
  <c r="D141" i="22"/>
  <c r="D142" i="22"/>
  <c r="D143" i="22"/>
  <c r="D144" i="22"/>
  <c r="D145" i="22"/>
  <c r="D146" i="22"/>
  <c r="D147" i="22"/>
  <c r="D148" i="22"/>
  <c r="D149" i="22"/>
  <c r="D150" i="22"/>
  <c r="D151" i="22"/>
  <c r="D152" i="22"/>
  <c r="D154" i="22"/>
  <c r="D155" i="22"/>
  <c r="D156" i="22"/>
  <c r="D157" i="22"/>
  <c r="D158" i="22"/>
  <c r="D160" i="22"/>
  <c r="D161" i="22"/>
  <c r="D162" i="22"/>
  <c r="D163" i="22"/>
  <c r="D75" i="22"/>
  <c r="D20" i="22"/>
  <c r="D21" i="22"/>
  <c r="D22" i="22"/>
  <c r="D23" i="22"/>
  <c r="D24" i="22"/>
  <c r="D25" i="22"/>
  <c r="D26" i="22"/>
  <c r="D27" i="22"/>
  <c r="D28" i="22"/>
  <c r="D29" i="22"/>
  <c r="D30" i="22"/>
  <c r="D31" i="22"/>
  <c r="D32" i="22"/>
  <c r="D33" i="22"/>
  <c r="D34" i="22"/>
  <c r="D35" i="22"/>
  <c r="D36" i="22"/>
  <c r="D37" i="22"/>
  <c r="D38" i="22"/>
  <c r="D39" i="22"/>
  <c r="D40" i="22"/>
  <c r="D41" i="22"/>
  <c r="D42" i="22"/>
  <c r="D43" i="22"/>
  <c r="D44" i="22"/>
  <c r="D45" i="22"/>
  <c r="D46" i="22"/>
  <c r="D47" i="22"/>
  <c r="D48" i="22"/>
  <c r="D49" i="22"/>
  <c r="D50" i="22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19" i="22"/>
  <c r="D572" i="23"/>
  <c r="D573" i="23"/>
  <c r="D574" i="23"/>
  <c r="D575" i="23"/>
  <c r="D576" i="23"/>
  <c r="D577" i="23"/>
  <c r="D578" i="23"/>
  <c r="D579" i="23"/>
  <c r="D580" i="23"/>
  <c r="D581" i="23"/>
  <c r="D582" i="23"/>
  <c r="D583" i="23"/>
  <c r="D584" i="23"/>
  <c r="D585" i="23"/>
  <c r="D586" i="23"/>
  <c r="D587" i="23"/>
  <c r="D588" i="23"/>
  <c r="D589" i="23"/>
  <c r="D590" i="23"/>
  <c r="D591" i="23"/>
  <c r="D592" i="23"/>
  <c r="D593" i="23"/>
  <c r="D594" i="23"/>
  <c r="D595" i="23"/>
  <c r="D596" i="23"/>
  <c r="D571" i="23"/>
  <c r="D347" i="23"/>
  <c r="D348" i="23"/>
  <c r="D349" i="23"/>
  <c r="D350" i="23"/>
  <c r="D351" i="23"/>
  <c r="D352" i="23"/>
  <c r="D353" i="23"/>
  <c r="D354" i="23"/>
  <c r="D355" i="23"/>
  <c r="D356" i="23"/>
  <c r="D357" i="23"/>
  <c r="D358" i="23"/>
  <c r="D359" i="23"/>
  <c r="D360" i="23"/>
  <c r="D361" i="23"/>
  <c r="D362" i="23"/>
  <c r="D363" i="23"/>
  <c r="D364" i="23"/>
  <c r="D365" i="23"/>
  <c r="D366" i="23"/>
  <c r="D367" i="23"/>
  <c r="D368" i="23"/>
  <c r="D369" i="23"/>
  <c r="D370" i="23"/>
  <c r="D371" i="23"/>
  <c r="D372" i="23"/>
  <c r="D373" i="23"/>
  <c r="D374" i="23"/>
  <c r="D375" i="23"/>
  <c r="D377" i="23"/>
  <c r="D378" i="23"/>
  <c r="D379" i="23"/>
  <c r="D380" i="23"/>
  <c r="D381" i="23"/>
  <c r="D382" i="23"/>
  <c r="D383" i="23"/>
  <c r="D384" i="23"/>
  <c r="D385" i="23"/>
  <c r="D386" i="23"/>
  <c r="D387" i="23"/>
  <c r="D388" i="23"/>
  <c r="D389" i="23"/>
  <c r="D390" i="23"/>
  <c r="D391" i="23"/>
  <c r="D392" i="23"/>
  <c r="D393" i="23"/>
  <c r="D394" i="23"/>
  <c r="D395" i="23"/>
  <c r="D396" i="23"/>
  <c r="D397" i="23"/>
  <c r="D398" i="23"/>
  <c r="D399" i="23"/>
  <c r="D400" i="23"/>
  <c r="D401" i="23"/>
  <c r="D402" i="23"/>
  <c r="D403" i="23"/>
  <c r="D404" i="23"/>
  <c r="D405" i="23"/>
  <c r="D406" i="23"/>
  <c r="D407" i="23"/>
  <c r="D408" i="23"/>
  <c r="D409" i="23"/>
  <c r="D410" i="23"/>
  <c r="D411" i="23"/>
  <c r="D412" i="23"/>
  <c r="D413" i="23"/>
  <c r="D414" i="23"/>
  <c r="D415" i="23"/>
  <c r="D416" i="23"/>
  <c r="D417" i="23"/>
  <c r="D418" i="23"/>
  <c r="D419" i="23"/>
  <c r="D420" i="23"/>
  <c r="D421" i="23"/>
  <c r="D422" i="23"/>
  <c r="D423" i="23"/>
  <c r="D424" i="23"/>
  <c r="D425" i="23"/>
  <c r="D428" i="23"/>
  <c r="D429" i="23"/>
  <c r="D430" i="23"/>
  <c r="D431" i="23"/>
  <c r="D432" i="23"/>
  <c r="D433" i="23"/>
  <c r="D434" i="23"/>
  <c r="D435" i="23"/>
  <c r="D436" i="23"/>
  <c r="D437" i="23"/>
  <c r="D438" i="23"/>
  <c r="D439" i="23"/>
  <c r="D440" i="23"/>
  <c r="D441" i="23"/>
  <c r="D442" i="23"/>
  <c r="D443" i="23"/>
  <c r="D444" i="23"/>
  <c r="D445" i="23"/>
  <c r="D446" i="23"/>
  <c r="D447" i="23"/>
  <c r="D448" i="23"/>
  <c r="D449" i="23"/>
  <c r="D450" i="23"/>
  <c r="D451" i="23"/>
  <c r="D452" i="23"/>
  <c r="D453" i="23"/>
  <c r="D454" i="23"/>
  <c r="D455" i="23"/>
  <c r="D456" i="23"/>
  <c r="D457" i="23"/>
  <c r="D458" i="23"/>
  <c r="D459" i="23"/>
  <c r="D460" i="23"/>
  <c r="D461" i="23"/>
  <c r="D462" i="23"/>
  <c r="D463" i="23"/>
  <c r="D464" i="23"/>
  <c r="D465" i="23"/>
  <c r="D466" i="23"/>
  <c r="D467" i="23"/>
  <c r="D468" i="23"/>
  <c r="D469" i="23"/>
  <c r="D470" i="23"/>
  <c r="D471" i="23"/>
  <c r="D472" i="23"/>
  <c r="D473" i="23"/>
  <c r="D474" i="23"/>
  <c r="D475" i="23"/>
  <c r="D476" i="23"/>
  <c r="D477" i="23"/>
  <c r="D478" i="23"/>
  <c r="D479" i="23"/>
  <c r="D480" i="23"/>
  <c r="D481" i="23"/>
  <c r="D482" i="23"/>
  <c r="D483" i="23"/>
  <c r="D484" i="23"/>
  <c r="D485" i="23"/>
  <c r="D486" i="23"/>
  <c r="D487" i="23"/>
  <c r="D488" i="23"/>
  <c r="D489" i="23"/>
  <c r="D490" i="23"/>
  <c r="D491" i="23"/>
  <c r="D492" i="23"/>
  <c r="D493" i="23"/>
  <c r="D494" i="23"/>
  <c r="D495" i="23"/>
  <c r="D496" i="23"/>
  <c r="D497" i="23"/>
  <c r="D498" i="23"/>
  <c r="D499" i="23"/>
  <c r="D500" i="23"/>
  <c r="D501" i="23"/>
  <c r="D502" i="23"/>
  <c r="D503" i="23"/>
  <c r="D504" i="23"/>
  <c r="D505" i="23"/>
  <c r="D506" i="23"/>
  <c r="D507" i="23"/>
  <c r="D508" i="23"/>
  <c r="D509" i="23"/>
  <c r="D510" i="23"/>
  <c r="D511" i="23"/>
  <c r="D512" i="23"/>
  <c r="D513" i="23"/>
  <c r="D514" i="23"/>
  <c r="D515" i="23"/>
  <c r="D516" i="23"/>
  <c r="D517" i="23"/>
  <c r="D518" i="23"/>
  <c r="D519" i="23"/>
  <c r="D520" i="23"/>
  <c r="D521" i="23"/>
  <c r="D522" i="23"/>
  <c r="D523" i="23"/>
  <c r="D524" i="23"/>
  <c r="D525" i="23"/>
  <c r="D526" i="23"/>
  <c r="D527" i="23"/>
  <c r="D528" i="23"/>
  <c r="D529" i="23"/>
  <c r="D530" i="23"/>
  <c r="D531" i="23"/>
  <c r="D532" i="23"/>
  <c r="D533" i="23"/>
  <c r="D534" i="23"/>
  <c r="D535" i="23"/>
  <c r="D536" i="23"/>
  <c r="D537" i="23"/>
  <c r="D538" i="23"/>
  <c r="D539" i="23"/>
  <c r="D540" i="23"/>
  <c r="D541" i="23"/>
  <c r="D542" i="23"/>
  <c r="D543" i="23"/>
  <c r="D544" i="23"/>
  <c r="D545" i="23"/>
  <c r="D546" i="23"/>
  <c r="D547" i="23"/>
  <c r="D548" i="23"/>
  <c r="D549" i="23"/>
  <c r="D550" i="23"/>
  <c r="D551" i="23"/>
  <c r="D552" i="23"/>
  <c r="D553" i="23"/>
  <c r="D554" i="23"/>
  <c r="D555" i="23"/>
  <c r="D556" i="23"/>
  <c r="D557" i="23"/>
  <c r="D558" i="23"/>
  <c r="D559" i="23"/>
  <c r="D560" i="23"/>
  <c r="D561" i="23"/>
  <c r="D562" i="23"/>
  <c r="D563" i="23"/>
  <c r="D564" i="23"/>
  <c r="D346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304" i="23"/>
  <c r="D305" i="23"/>
  <c r="D306" i="23"/>
  <c r="D307" i="23"/>
  <c r="D308" i="23"/>
  <c r="D309" i="23"/>
  <c r="D310" i="23"/>
  <c r="D311" i="23"/>
  <c r="D312" i="23"/>
  <c r="D313" i="23"/>
  <c r="D314" i="23"/>
  <c r="D315" i="23"/>
  <c r="D316" i="23"/>
  <c r="D317" i="23"/>
  <c r="D318" i="23"/>
  <c r="D319" i="23"/>
  <c r="D320" i="23"/>
  <c r="D321" i="23"/>
  <c r="D322" i="23"/>
  <c r="D323" i="23"/>
  <c r="D324" i="23"/>
  <c r="D325" i="23"/>
  <c r="D326" i="23"/>
  <c r="D327" i="23"/>
  <c r="D328" i="23"/>
  <c r="D329" i="23"/>
  <c r="D330" i="23"/>
  <c r="D331" i="23"/>
  <c r="D332" i="23"/>
  <c r="D333" i="23"/>
  <c r="D334" i="23"/>
  <c r="D335" i="23"/>
  <c r="D336" i="23"/>
  <c r="D337" i="23"/>
  <c r="D338" i="23"/>
  <c r="D339" i="23"/>
  <c r="D170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4" i="23"/>
  <c r="D155" i="23"/>
  <c r="D156" i="23"/>
  <c r="D157" i="23"/>
  <c r="D158" i="23"/>
  <c r="D160" i="23"/>
  <c r="D161" i="23"/>
  <c r="D162" i="23"/>
  <c r="D163" i="23"/>
  <c r="D75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19" i="23"/>
  <c r="D572" i="24"/>
  <c r="D573" i="24"/>
  <c r="D574" i="24"/>
  <c r="D575" i="24"/>
  <c r="D576" i="24"/>
  <c r="D577" i="24"/>
  <c r="D578" i="24"/>
  <c r="D579" i="24"/>
  <c r="D580" i="24"/>
  <c r="D581" i="24"/>
  <c r="D582" i="24"/>
  <c r="D583" i="24"/>
  <c r="D584" i="24"/>
  <c r="D585" i="24"/>
  <c r="D586" i="24"/>
  <c r="D587" i="24"/>
  <c r="D588" i="24"/>
  <c r="D589" i="24"/>
  <c r="D590" i="24"/>
  <c r="D591" i="24"/>
  <c r="D592" i="24"/>
  <c r="D593" i="24"/>
  <c r="D594" i="24"/>
  <c r="D595" i="24"/>
  <c r="D596" i="24"/>
  <c r="D571" i="24"/>
  <c r="D347" i="24"/>
  <c r="D348" i="24"/>
  <c r="D349" i="24"/>
  <c r="D350" i="24"/>
  <c r="D351" i="24"/>
  <c r="D352" i="24"/>
  <c r="D353" i="24"/>
  <c r="D354" i="24"/>
  <c r="D355" i="24"/>
  <c r="D356" i="24"/>
  <c r="D357" i="24"/>
  <c r="D358" i="24"/>
  <c r="D359" i="24"/>
  <c r="D360" i="24"/>
  <c r="D361" i="24"/>
  <c r="D362" i="24"/>
  <c r="D363" i="24"/>
  <c r="D364" i="24"/>
  <c r="D365" i="24"/>
  <c r="D366" i="24"/>
  <c r="D367" i="24"/>
  <c r="D368" i="24"/>
  <c r="D369" i="24"/>
  <c r="D370" i="24"/>
  <c r="D371" i="24"/>
  <c r="D372" i="24"/>
  <c r="D373" i="24"/>
  <c r="D374" i="24"/>
  <c r="D375" i="24"/>
  <c r="D377" i="24"/>
  <c r="D378" i="24"/>
  <c r="D379" i="24"/>
  <c r="D380" i="24"/>
  <c r="D381" i="24"/>
  <c r="D382" i="24"/>
  <c r="D383" i="24"/>
  <c r="D384" i="24"/>
  <c r="D385" i="24"/>
  <c r="D386" i="24"/>
  <c r="D387" i="24"/>
  <c r="D388" i="24"/>
  <c r="D389" i="24"/>
  <c r="D390" i="24"/>
  <c r="D391" i="24"/>
  <c r="D392" i="24"/>
  <c r="D393" i="24"/>
  <c r="D394" i="24"/>
  <c r="D395" i="24"/>
  <c r="D396" i="24"/>
  <c r="D397" i="24"/>
  <c r="D398" i="24"/>
  <c r="D399" i="24"/>
  <c r="D400" i="24"/>
  <c r="D401" i="24"/>
  <c r="D402" i="24"/>
  <c r="D403" i="24"/>
  <c r="D404" i="24"/>
  <c r="D405" i="24"/>
  <c r="D406" i="24"/>
  <c r="D407" i="24"/>
  <c r="D408" i="24"/>
  <c r="D409" i="24"/>
  <c r="D410" i="24"/>
  <c r="D411" i="24"/>
  <c r="D412" i="24"/>
  <c r="D413" i="24"/>
  <c r="D414" i="24"/>
  <c r="D415" i="24"/>
  <c r="D416" i="24"/>
  <c r="D417" i="24"/>
  <c r="D418" i="24"/>
  <c r="D419" i="24"/>
  <c r="D420" i="24"/>
  <c r="D421" i="24"/>
  <c r="D422" i="24"/>
  <c r="D423" i="24"/>
  <c r="D424" i="24"/>
  <c r="D425" i="24"/>
  <c r="D429" i="24"/>
  <c r="D430" i="24"/>
  <c r="D431" i="24"/>
  <c r="D432" i="24"/>
  <c r="D433" i="24"/>
  <c r="D434" i="24"/>
  <c r="D435" i="24"/>
  <c r="D436" i="24"/>
  <c r="D437" i="24"/>
  <c r="D438" i="24"/>
  <c r="D439" i="24"/>
  <c r="D440" i="24"/>
  <c r="D441" i="24"/>
  <c r="D442" i="24"/>
  <c r="D443" i="24"/>
  <c r="D444" i="24"/>
  <c r="D445" i="24"/>
  <c r="D446" i="24"/>
  <c r="D447" i="24"/>
  <c r="D448" i="24"/>
  <c r="D449" i="24"/>
  <c r="D450" i="24"/>
  <c r="D451" i="24"/>
  <c r="D452" i="24"/>
  <c r="D453" i="24"/>
  <c r="D454" i="24"/>
  <c r="D455" i="24"/>
  <c r="D456" i="24"/>
  <c r="D457" i="24"/>
  <c r="D458" i="24"/>
  <c r="D459" i="24"/>
  <c r="D460" i="24"/>
  <c r="D461" i="24"/>
  <c r="D462" i="24"/>
  <c r="D463" i="24"/>
  <c r="D464" i="24"/>
  <c r="D465" i="24"/>
  <c r="D466" i="24"/>
  <c r="D467" i="24"/>
  <c r="D468" i="24"/>
  <c r="D469" i="24"/>
  <c r="D470" i="24"/>
  <c r="D471" i="24"/>
  <c r="D472" i="24"/>
  <c r="D473" i="24"/>
  <c r="D474" i="24"/>
  <c r="D475" i="24"/>
  <c r="D476" i="24"/>
  <c r="D477" i="24"/>
  <c r="D478" i="24"/>
  <c r="D479" i="24"/>
  <c r="D480" i="24"/>
  <c r="D481" i="24"/>
  <c r="D482" i="24"/>
  <c r="D483" i="24"/>
  <c r="D484" i="24"/>
  <c r="D485" i="24"/>
  <c r="D486" i="24"/>
  <c r="D487" i="24"/>
  <c r="D488" i="24"/>
  <c r="D489" i="24"/>
  <c r="D490" i="24"/>
  <c r="D491" i="24"/>
  <c r="D492" i="24"/>
  <c r="D493" i="24"/>
  <c r="D494" i="24"/>
  <c r="D495" i="24"/>
  <c r="D496" i="24"/>
  <c r="D497" i="24"/>
  <c r="D498" i="24"/>
  <c r="D499" i="24"/>
  <c r="D500" i="24"/>
  <c r="D501" i="24"/>
  <c r="D502" i="24"/>
  <c r="D503" i="24"/>
  <c r="D504" i="24"/>
  <c r="D505" i="24"/>
  <c r="D506" i="24"/>
  <c r="D507" i="24"/>
  <c r="D508" i="24"/>
  <c r="D509" i="24"/>
  <c r="D510" i="24"/>
  <c r="D511" i="24"/>
  <c r="D512" i="24"/>
  <c r="D513" i="24"/>
  <c r="D514" i="24"/>
  <c r="D515" i="24"/>
  <c r="D516" i="24"/>
  <c r="D517" i="24"/>
  <c r="D518" i="24"/>
  <c r="D519" i="24"/>
  <c r="D520" i="24"/>
  <c r="D521" i="24"/>
  <c r="D522" i="24"/>
  <c r="D523" i="24"/>
  <c r="D524" i="24"/>
  <c r="D525" i="24"/>
  <c r="D526" i="24"/>
  <c r="D527" i="24"/>
  <c r="D528" i="24"/>
  <c r="D529" i="24"/>
  <c r="D530" i="24"/>
  <c r="D531" i="24"/>
  <c r="D532" i="24"/>
  <c r="D533" i="24"/>
  <c r="D534" i="24"/>
  <c r="D535" i="24"/>
  <c r="D536" i="24"/>
  <c r="D537" i="24"/>
  <c r="D538" i="24"/>
  <c r="D539" i="24"/>
  <c r="D540" i="24"/>
  <c r="D541" i="24"/>
  <c r="D542" i="24"/>
  <c r="D543" i="24"/>
  <c r="D544" i="24"/>
  <c r="D545" i="24"/>
  <c r="D546" i="24"/>
  <c r="D547" i="24"/>
  <c r="D548" i="24"/>
  <c r="D549" i="24"/>
  <c r="D550" i="24"/>
  <c r="D551" i="24"/>
  <c r="D552" i="24"/>
  <c r="D553" i="24"/>
  <c r="D554" i="24"/>
  <c r="D555" i="24"/>
  <c r="D556" i="24"/>
  <c r="D557" i="24"/>
  <c r="D558" i="24"/>
  <c r="D559" i="24"/>
  <c r="D560" i="24"/>
  <c r="D561" i="24"/>
  <c r="D562" i="24"/>
  <c r="D563" i="24"/>
  <c r="D564" i="24"/>
  <c r="D346" i="24"/>
  <c r="D171" i="24"/>
  <c r="D172" i="24"/>
  <c r="D173" i="24"/>
  <c r="D174" i="24"/>
  <c r="D175" i="24"/>
  <c r="D176" i="24"/>
  <c r="D177" i="24"/>
  <c r="D178" i="24"/>
  <c r="D179" i="24"/>
  <c r="D180" i="24"/>
  <c r="D181" i="24"/>
  <c r="D182" i="24"/>
  <c r="D183" i="24"/>
  <c r="D184" i="24"/>
  <c r="D185" i="24"/>
  <c r="D186" i="24"/>
  <c r="D187" i="24"/>
  <c r="D188" i="24"/>
  <c r="D189" i="24"/>
  <c r="D191" i="24"/>
  <c r="D192" i="24"/>
  <c r="D193" i="24"/>
  <c r="D194" i="24"/>
  <c r="D195" i="24"/>
  <c r="D196" i="24"/>
  <c r="D197" i="24"/>
  <c r="D198" i="24"/>
  <c r="D199" i="24"/>
  <c r="D200" i="24"/>
  <c r="D201" i="24"/>
  <c r="D202" i="24"/>
  <c r="D203" i="24"/>
  <c r="D204" i="24"/>
  <c r="D205" i="24"/>
  <c r="D206" i="24"/>
  <c r="D207" i="24"/>
  <c r="D208" i="24"/>
  <c r="D209" i="24"/>
  <c r="D210" i="24"/>
  <c r="D211" i="24"/>
  <c r="D212" i="24"/>
  <c r="D213" i="24"/>
  <c r="D214" i="24"/>
  <c r="D216" i="24"/>
  <c r="D217" i="24"/>
  <c r="D218" i="24"/>
  <c r="D219" i="24"/>
  <c r="D220" i="24"/>
  <c r="D221" i="24"/>
  <c r="D222" i="24"/>
  <c r="D223" i="24"/>
  <c r="D224" i="24"/>
  <c r="D225" i="24"/>
  <c r="D226" i="24"/>
  <c r="D227" i="24"/>
  <c r="D228" i="24"/>
  <c r="D230" i="24"/>
  <c r="D231" i="24"/>
  <c r="D232" i="24"/>
  <c r="D233" i="24"/>
  <c r="D234" i="24"/>
  <c r="D235" i="24"/>
  <c r="D236" i="24"/>
  <c r="D237" i="24"/>
  <c r="D238" i="24"/>
  <c r="D239" i="24"/>
  <c r="D240" i="24"/>
  <c r="D241" i="24"/>
  <c r="D242" i="24"/>
  <c r="D243" i="24"/>
  <c r="D244" i="24"/>
  <c r="D245" i="24"/>
  <c r="D246" i="24"/>
  <c r="D247" i="24"/>
  <c r="D248" i="24"/>
  <c r="D249" i="24"/>
  <c r="D250" i="24"/>
  <c r="D251" i="24"/>
  <c r="D252" i="24"/>
  <c r="D253" i="24"/>
  <c r="D254" i="24"/>
  <c r="D255" i="24"/>
  <c r="D256" i="24"/>
  <c r="D257" i="24"/>
  <c r="D258" i="24"/>
  <c r="D259" i="24"/>
  <c r="D260" i="24"/>
  <c r="D261" i="24"/>
  <c r="D262" i="24"/>
  <c r="D263" i="24"/>
  <c r="D264" i="24"/>
  <c r="D265" i="24"/>
  <c r="D266" i="24"/>
  <c r="D267" i="24"/>
  <c r="D268" i="24"/>
  <c r="D269" i="24"/>
  <c r="D270" i="24"/>
  <c r="D271" i="24"/>
  <c r="D272" i="24"/>
  <c r="D273" i="24"/>
  <c r="D274" i="24"/>
  <c r="D275" i="24"/>
  <c r="D276" i="24"/>
  <c r="D277" i="24"/>
  <c r="D278" i="24"/>
  <c r="D279" i="24"/>
  <c r="D280" i="24"/>
  <c r="D281" i="24"/>
  <c r="D282" i="24"/>
  <c r="D283" i="24"/>
  <c r="D284" i="24"/>
  <c r="D285" i="24"/>
  <c r="D286" i="24"/>
  <c r="D287" i="24"/>
  <c r="D288" i="24"/>
  <c r="D289" i="24"/>
  <c r="D290" i="24"/>
  <c r="D291" i="24"/>
  <c r="D292" i="24"/>
  <c r="D293" i="24"/>
  <c r="D294" i="24"/>
  <c r="D295" i="24"/>
  <c r="D296" i="24"/>
  <c r="D297" i="24"/>
  <c r="D298" i="24"/>
  <c r="D299" i="24"/>
  <c r="D300" i="24"/>
  <c r="D301" i="24"/>
  <c r="D302" i="24"/>
  <c r="D303" i="24"/>
  <c r="D304" i="24"/>
  <c r="D305" i="24"/>
  <c r="D306" i="24"/>
  <c r="D307" i="24"/>
  <c r="D308" i="24"/>
  <c r="D309" i="24"/>
  <c r="D310" i="24"/>
  <c r="D311" i="24"/>
  <c r="D312" i="24"/>
  <c r="D313" i="24"/>
  <c r="D314" i="24"/>
  <c r="D315" i="24"/>
  <c r="D316" i="24"/>
  <c r="D317" i="24"/>
  <c r="D318" i="24"/>
  <c r="D319" i="24"/>
  <c r="D320" i="24"/>
  <c r="D321" i="24"/>
  <c r="D322" i="24"/>
  <c r="D323" i="24"/>
  <c r="D324" i="24"/>
  <c r="D325" i="24"/>
  <c r="D326" i="24"/>
  <c r="D327" i="24"/>
  <c r="D328" i="24"/>
  <c r="D329" i="24"/>
  <c r="D330" i="24"/>
  <c r="D331" i="24"/>
  <c r="D332" i="24"/>
  <c r="D333" i="24"/>
  <c r="D334" i="24"/>
  <c r="D335" i="24"/>
  <c r="D336" i="24"/>
  <c r="D337" i="24"/>
  <c r="D338" i="24"/>
  <c r="D339" i="24"/>
  <c r="D170" i="24"/>
  <c r="D76" i="24"/>
  <c r="D77" i="24"/>
  <c r="D78" i="24"/>
  <c r="D79" i="24"/>
  <c r="D80" i="24"/>
  <c r="D81" i="24"/>
  <c r="D82" i="24"/>
  <c r="D83" i="24"/>
  <c r="D84" i="24"/>
  <c r="D85" i="24"/>
  <c r="D86" i="24"/>
  <c r="D87" i="24"/>
  <c r="D88" i="24"/>
  <c r="D89" i="24"/>
  <c r="D90" i="24"/>
  <c r="D91" i="24"/>
  <c r="D92" i="24"/>
  <c r="D93" i="24"/>
  <c r="D94" i="24"/>
  <c r="D95" i="24"/>
  <c r="D96" i="24"/>
  <c r="D97" i="24"/>
  <c r="D98" i="24"/>
  <c r="D99" i="24"/>
  <c r="D100" i="24"/>
  <c r="D101" i="24"/>
  <c r="D102" i="24"/>
  <c r="D103" i="24"/>
  <c r="D104" i="24"/>
  <c r="D105" i="24"/>
  <c r="D106" i="24"/>
  <c r="D107" i="24"/>
  <c r="D108" i="24"/>
  <c r="D109" i="24"/>
  <c r="D110" i="24"/>
  <c r="D111" i="24"/>
  <c r="D112" i="24"/>
  <c r="D113" i="24"/>
  <c r="D114" i="24"/>
  <c r="D115" i="24"/>
  <c r="D116" i="24"/>
  <c r="D117" i="24"/>
  <c r="D118" i="24"/>
  <c r="D119" i="24"/>
  <c r="D120" i="24"/>
  <c r="D121" i="24"/>
  <c r="D122" i="24"/>
  <c r="D123" i="24"/>
  <c r="D124" i="24"/>
  <c r="D125" i="24"/>
  <c r="D126" i="24"/>
  <c r="D127" i="24"/>
  <c r="D128" i="24"/>
  <c r="D129" i="24"/>
  <c r="D130" i="24"/>
  <c r="D131" i="24"/>
  <c r="D132" i="24"/>
  <c r="D133" i="24"/>
  <c r="D134" i="24"/>
  <c r="D135" i="24"/>
  <c r="D136" i="24"/>
  <c r="D137" i="24"/>
  <c r="D138" i="24"/>
  <c r="D139" i="24"/>
  <c r="D140" i="24"/>
  <c r="D141" i="24"/>
  <c r="D142" i="24"/>
  <c r="D143" i="24"/>
  <c r="D144" i="24"/>
  <c r="D145" i="24"/>
  <c r="D146" i="24"/>
  <c r="D147" i="24"/>
  <c r="D148" i="24"/>
  <c r="D149" i="24"/>
  <c r="D150" i="24"/>
  <c r="D151" i="24"/>
  <c r="D152" i="24"/>
  <c r="D154" i="24"/>
  <c r="D155" i="24"/>
  <c r="D156" i="24"/>
  <c r="D157" i="24"/>
  <c r="D158" i="24"/>
  <c r="D160" i="24"/>
  <c r="D161" i="24"/>
  <c r="D162" i="24"/>
  <c r="D163" i="24"/>
  <c r="D75" i="24"/>
  <c r="D20" i="24"/>
  <c r="D21" i="24"/>
  <c r="D22" i="24"/>
  <c r="D23" i="24"/>
  <c r="D24" i="24"/>
  <c r="D25" i="24"/>
  <c r="D26" i="24"/>
  <c r="D27" i="24"/>
  <c r="D28" i="24"/>
  <c r="D29" i="24"/>
  <c r="D30" i="24"/>
  <c r="D31" i="24"/>
  <c r="D32" i="24"/>
  <c r="D33" i="24"/>
  <c r="D34" i="24"/>
  <c r="D35" i="24"/>
  <c r="D36" i="24"/>
  <c r="D37" i="24"/>
  <c r="D38" i="24"/>
  <c r="D39" i="24"/>
  <c r="D40" i="24"/>
  <c r="D41" i="24"/>
  <c r="D42" i="24"/>
  <c r="D43" i="24"/>
  <c r="D44" i="24"/>
  <c r="D45" i="24"/>
  <c r="D46" i="24"/>
  <c r="D47" i="24"/>
  <c r="D48" i="24"/>
  <c r="D49" i="24"/>
  <c r="D50" i="24"/>
  <c r="D51" i="24"/>
  <c r="D52" i="24"/>
  <c r="D53" i="24"/>
  <c r="D54" i="24"/>
  <c r="D55" i="24"/>
  <c r="D56" i="24"/>
  <c r="D57" i="24"/>
  <c r="D58" i="24"/>
  <c r="D59" i="24"/>
  <c r="D60" i="24"/>
  <c r="D61" i="24"/>
  <c r="D62" i="24"/>
  <c r="D63" i="24"/>
  <c r="D64" i="24"/>
  <c r="D65" i="24"/>
  <c r="D66" i="24"/>
  <c r="D67" i="24"/>
  <c r="D68" i="24"/>
  <c r="D19" i="24"/>
  <c r="D572" i="25"/>
  <c r="D573" i="25"/>
  <c r="D574" i="25"/>
  <c r="D575" i="25"/>
  <c r="D576" i="25"/>
  <c r="D577" i="25"/>
  <c r="D578" i="25"/>
  <c r="D579" i="25"/>
  <c r="D580" i="25"/>
  <c r="D581" i="25"/>
  <c r="D582" i="25"/>
  <c r="D583" i="25"/>
  <c r="D584" i="25"/>
  <c r="D585" i="25"/>
  <c r="D586" i="25"/>
  <c r="D587" i="25"/>
  <c r="D588" i="25"/>
  <c r="D589" i="25"/>
  <c r="D590" i="25"/>
  <c r="D591" i="25"/>
  <c r="D592" i="25"/>
  <c r="D593" i="25"/>
  <c r="D594" i="25"/>
  <c r="D595" i="25"/>
  <c r="D596" i="25"/>
  <c r="D571" i="25"/>
  <c r="D347" i="25"/>
  <c r="D348" i="25"/>
  <c r="D349" i="25"/>
  <c r="D350" i="25"/>
  <c r="D351" i="25"/>
  <c r="D352" i="25"/>
  <c r="D353" i="25"/>
  <c r="D354" i="25"/>
  <c r="D355" i="25"/>
  <c r="D356" i="25"/>
  <c r="D357" i="25"/>
  <c r="D358" i="25"/>
  <c r="D359" i="25"/>
  <c r="D360" i="25"/>
  <c r="D361" i="25"/>
  <c r="D362" i="25"/>
  <c r="D363" i="25"/>
  <c r="D364" i="25"/>
  <c r="D365" i="25"/>
  <c r="D366" i="25"/>
  <c r="D367" i="25"/>
  <c r="D368" i="25"/>
  <c r="D369" i="25"/>
  <c r="D370" i="25"/>
  <c r="D371" i="25"/>
  <c r="D372" i="25"/>
  <c r="D373" i="25"/>
  <c r="D374" i="25"/>
  <c r="D375" i="25"/>
  <c r="D377" i="25"/>
  <c r="D378" i="25"/>
  <c r="D379" i="25"/>
  <c r="D380" i="25"/>
  <c r="D381" i="25"/>
  <c r="D382" i="25"/>
  <c r="D383" i="25"/>
  <c r="D384" i="25"/>
  <c r="D385" i="25"/>
  <c r="D386" i="25"/>
  <c r="D387" i="25"/>
  <c r="D388" i="25"/>
  <c r="D389" i="25"/>
  <c r="D390" i="25"/>
  <c r="D391" i="25"/>
  <c r="D392" i="25"/>
  <c r="D393" i="25"/>
  <c r="D394" i="25"/>
  <c r="D395" i="25"/>
  <c r="D396" i="25"/>
  <c r="D397" i="25"/>
  <c r="D398" i="25"/>
  <c r="D399" i="25"/>
  <c r="D400" i="25"/>
  <c r="D401" i="25"/>
  <c r="D402" i="25"/>
  <c r="D403" i="25"/>
  <c r="D404" i="25"/>
  <c r="D405" i="25"/>
  <c r="D406" i="25"/>
  <c r="D407" i="25"/>
  <c r="D408" i="25"/>
  <c r="D409" i="25"/>
  <c r="D410" i="25"/>
  <c r="D411" i="25"/>
  <c r="D412" i="25"/>
  <c r="D413" i="25"/>
  <c r="D414" i="25"/>
  <c r="D415" i="25"/>
  <c r="D416" i="25"/>
  <c r="D417" i="25"/>
  <c r="D418" i="25"/>
  <c r="D419" i="25"/>
  <c r="D420" i="25"/>
  <c r="D421" i="25"/>
  <c r="D422" i="25"/>
  <c r="D423" i="25"/>
  <c r="D424" i="25"/>
  <c r="D425" i="25"/>
  <c r="D429" i="25"/>
  <c r="D430" i="25"/>
  <c r="D431" i="25"/>
  <c r="D432" i="25"/>
  <c r="D433" i="25"/>
  <c r="D434" i="25"/>
  <c r="D435" i="25"/>
  <c r="D436" i="25"/>
  <c r="D437" i="25"/>
  <c r="D438" i="25"/>
  <c r="D439" i="25"/>
  <c r="D440" i="25"/>
  <c r="D441" i="25"/>
  <c r="D442" i="25"/>
  <c r="D443" i="25"/>
  <c r="D444" i="25"/>
  <c r="D445" i="25"/>
  <c r="D446" i="25"/>
  <c r="D447" i="25"/>
  <c r="D448" i="25"/>
  <c r="D449" i="25"/>
  <c r="D450" i="25"/>
  <c r="D451" i="25"/>
  <c r="D452" i="25"/>
  <c r="D453" i="25"/>
  <c r="D454" i="25"/>
  <c r="D455" i="25"/>
  <c r="D456" i="25"/>
  <c r="D457" i="25"/>
  <c r="D458" i="25"/>
  <c r="D459" i="25"/>
  <c r="D460" i="25"/>
  <c r="D461" i="25"/>
  <c r="D462" i="25"/>
  <c r="D463" i="25"/>
  <c r="D464" i="25"/>
  <c r="D465" i="25"/>
  <c r="D466" i="25"/>
  <c r="D467" i="25"/>
  <c r="D468" i="25"/>
  <c r="D469" i="25"/>
  <c r="D470" i="25"/>
  <c r="D471" i="25"/>
  <c r="D472" i="25"/>
  <c r="D473" i="25"/>
  <c r="D474" i="25"/>
  <c r="D475" i="25"/>
  <c r="D476" i="25"/>
  <c r="D477" i="25"/>
  <c r="D478" i="25"/>
  <c r="D479" i="25"/>
  <c r="D480" i="25"/>
  <c r="D481" i="25"/>
  <c r="D482" i="25"/>
  <c r="D483" i="25"/>
  <c r="D484" i="25"/>
  <c r="D485" i="25"/>
  <c r="D486" i="25"/>
  <c r="D487" i="25"/>
  <c r="D488" i="25"/>
  <c r="D489" i="25"/>
  <c r="D490" i="25"/>
  <c r="D491" i="25"/>
  <c r="D492" i="25"/>
  <c r="D493" i="25"/>
  <c r="D494" i="25"/>
  <c r="D495" i="25"/>
  <c r="D496" i="25"/>
  <c r="D497" i="25"/>
  <c r="D498" i="25"/>
  <c r="D499" i="25"/>
  <c r="D500" i="25"/>
  <c r="D501" i="25"/>
  <c r="D502" i="25"/>
  <c r="D503" i="25"/>
  <c r="D504" i="25"/>
  <c r="D505" i="25"/>
  <c r="D506" i="25"/>
  <c r="D507" i="25"/>
  <c r="D508" i="25"/>
  <c r="D509" i="25"/>
  <c r="D510" i="25"/>
  <c r="D511" i="25"/>
  <c r="D512" i="25"/>
  <c r="D513" i="25"/>
  <c r="D514" i="25"/>
  <c r="D515" i="25"/>
  <c r="D516" i="25"/>
  <c r="D517" i="25"/>
  <c r="D518" i="25"/>
  <c r="D519" i="25"/>
  <c r="D520" i="25"/>
  <c r="D521" i="25"/>
  <c r="D522" i="25"/>
  <c r="D523" i="25"/>
  <c r="D524" i="25"/>
  <c r="D525" i="25"/>
  <c r="D526" i="25"/>
  <c r="D527" i="25"/>
  <c r="D528" i="25"/>
  <c r="D529" i="25"/>
  <c r="D530" i="25"/>
  <c r="D531" i="25"/>
  <c r="D532" i="25"/>
  <c r="D533" i="25"/>
  <c r="D534" i="25"/>
  <c r="D535" i="25"/>
  <c r="D536" i="25"/>
  <c r="D537" i="25"/>
  <c r="D538" i="25"/>
  <c r="D539" i="25"/>
  <c r="D540" i="25"/>
  <c r="D541" i="25"/>
  <c r="D542" i="25"/>
  <c r="D543" i="25"/>
  <c r="D544" i="25"/>
  <c r="D545" i="25"/>
  <c r="D546" i="25"/>
  <c r="D547" i="25"/>
  <c r="D548" i="25"/>
  <c r="D549" i="25"/>
  <c r="D550" i="25"/>
  <c r="D551" i="25"/>
  <c r="D552" i="25"/>
  <c r="D553" i="25"/>
  <c r="D554" i="25"/>
  <c r="D555" i="25"/>
  <c r="D556" i="25"/>
  <c r="D557" i="25"/>
  <c r="D558" i="25"/>
  <c r="D559" i="25"/>
  <c r="D560" i="25"/>
  <c r="D561" i="25"/>
  <c r="D562" i="25"/>
  <c r="D563" i="25"/>
  <c r="D564" i="25"/>
  <c r="D346" i="25"/>
  <c r="D171" i="25"/>
  <c r="D172" i="25"/>
  <c r="D173" i="25"/>
  <c r="D174" i="25"/>
  <c r="D175" i="25"/>
  <c r="D176" i="25"/>
  <c r="D177" i="25"/>
  <c r="D178" i="25"/>
  <c r="D179" i="25"/>
  <c r="D180" i="25"/>
  <c r="D181" i="25"/>
  <c r="D182" i="25"/>
  <c r="D183" i="25"/>
  <c r="D184" i="25"/>
  <c r="D185" i="25"/>
  <c r="D186" i="25"/>
  <c r="D187" i="25"/>
  <c r="D188" i="25"/>
  <c r="D189" i="25"/>
  <c r="D191" i="25"/>
  <c r="D192" i="25"/>
  <c r="D193" i="25"/>
  <c r="D194" i="25"/>
  <c r="D195" i="25"/>
  <c r="D196" i="25"/>
  <c r="D197" i="25"/>
  <c r="D198" i="25"/>
  <c r="D199" i="25"/>
  <c r="D200" i="25"/>
  <c r="D201" i="25"/>
  <c r="D202" i="25"/>
  <c r="D203" i="25"/>
  <c r="D204" i="25"/>
  <c r="D205" i="25"/>
  <c r="D206" i="25"/>
  <c r="D207" i="25"/>
  <c r="D208" i="25"/>
  <c r="D209" i="25"/>
  <c r="D210" i="25"/>
  <c r="D211" i="25"/>
  <c r="D212" i="25"/>
  <c r="D213" i="25"/>
  <c r="D214" i="25"/>
  <c r="D216" i="25"/>
  <c r="D217" i="25"/>
  <c r="D218" i="25"/>
  <c r="D219" i="25"/>
  <c r="D220" i="25"/>
  <c r="D221" i="25"/>
  <c r="D222" i="25"/>
  <c r="D223" i="25"/>
  <c r="D224" i="25"/>
  <c r="D225" i="25"/>
  <c r="D226" i="25"/>
  <c r="D227" i="25"/>
  <c r="D228" i="25"/>
  <c r="D230" i="25"/>
  <c r="D231" i="25"/>
  <c r="D232" i="25"/>
  <c r="D233" i="25"/>
  <c r="D234" i="25"/>
  <c r="D235" i="25"/>
  <c r="D236" i="25"/>
  <c r="D237" i="25"/>
  <c r="D238" i="25"/>
  <c r="D239" i="25"/>
  <c r="D240" i="25"/>
  <c r="D241" i="25"/>
  <c r="D242" i="25"/>
  <c r="D243" i="25"/>
  <c r="D244" i="25"/>
  <c r="D245" i="25"/>
  <c r="D246" i="25"/>
  <c r="D247" i="25"/>
  <c r="D248" i="25"/>
  <c r="D249" i="25"/>
  <c r="D250" i="25"/>
  <c r="D251" i="25"/>
  <c r="D252" i="25"/>
  <c r="D253" i="25"/>
  <c r="D254" i="25"/>
  <c r="D255" i="25"/>
  <c r="D256" i="25"/>
  <c r="D257" i="25"/>
  <c r="D258" i="25"/>
  <c r="D259" i="25"/>
  <c r="D260" i="25"/>
  <c r="D261" i="25"/>
  <c r="D262" i="25"/>
  <c r="D263" i="25"/>
  <c r="D264" i="25"/>
  <c r="D265" i="25"/>
  <c r="D266" i="25"/>
  <c r="D267" i="25"/>
  <c r="D268" i="25"/>
  <c r="D269" i="25"/>
  <c r="D270" i="25"/>
  <c r="D271" i="25"/>
  <c r="D272" i="25"/>
  <c r="D273" i="25"/>
  <c r="D274" i="25"/>
  <c r="D275" i="25"/>
  <c r="D276" i="25"/>
  <c r="D277" i="25"/>
  <c r="D278" i="25"/>
  <c r="D279" i="25"/>
  <c r="D280" i="25"/>
  <c r="D281" i="25"/>
  <c r="D282" i="25"/>
  <c r="D283" i="25"/>
  <c r="D284" i="25"/>
  <c r="D285" i="25"/>
  <c r="D286" i="25"/>
  <c r="D287" i="25"/>
  <c r="D288" i="25"/>
  <c r="D289" i="25"/>
  <c r="D290" i="25"/>
  <c r="D291" i="25"/>
  <c r="D292" i="25"/>
  <c r="D293" i="25"/>
  <c r="D294" i="25"/>
  <c r="D295" i="25"/>
  <c r="D296" i="25"/>
  <c r="D297" i="25"/>
  <c r="D298" i="25"/>
  <c r="D299" i="25"/>
  <c r="D300" i="25"/>
  <c r="D301" i="25"/>
  <c r="D302" i="25"/>
  <c r="D303" i="25"/>
  <c r="D304" i="25"/>
  <c r="D305" i="25"/>
  <c r="D306" i="25"/>
  <c r="D307" i="25"/>
  <c r="D308" i="25"/>
  <c r="D309" i="25"/>
  <c r="D310" i="25"/>
  <c r="D311" i="25"/>
  <c r="D312" i="25"/>
  <c r="D313" i="25"/>
  <c r="D314" i="25"/>
  <c r="D315" i="25"/>
  <c r="D316" i="25"/>
  <c r="D317" i="25"/>
  <c r="D318" i="25"/>
  <c r="D319" i="25"/>
  <c r="D320" i="25"/>
  <c r="D321" i="25"/>
  <c r="D322" i="25"/>
  <c r="D323" i="25"/>
  <c r="D324" i="25"/>
  <c r="D325" i="25"/>
  <c r="D326" i="25"/>
  <c r="D327" i="25"/>
  <c r="D328" i="25"/>
  <c r="D329" i="25"/>
  <c r="D330" i="25"/>
  <c r="D331" i="25"/>
  <c r="D332" i="25"/>
  <c r="D333" i="25"/>
  <c r="D334" i="25"/>
  <c r="D335" i="25"/>
  <c r="D336" i="25"/>
  <c r="D337" i="25"/>
  <c r="D338" i="25"/>
  <c r="D339" i="25"/>
  <c r="D170" i="25"/>
  <c r="D76" i="25"/>
  <c r="D77" i="25"/>
  <c r="D78" i="25"/>
  <c r="D79" i="25"/>
  <c r="D80" i="25"/>
  <c r="D81" i="25"/>
  <c r="D82" i="25"/>
  <c r="D83" i="25"/>
  <c r="D84" i="25"/>
  <c r="D85" i="25"/>
  <c r="D86" i="25"/>
  <c r="D87" i="25"/>
  <c r="D88" i="25"/>
  <c r="D89" i="25"/>
  <c r="D90" i="25"/>
  <c r="D91" i="25"/>
  <c r="D92" i="25"/>
  <c r="D93" i="25"/>
  <c r="D94" i="25"/>
  <c r="D9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112" i="25"/>
  <c r="D113" i="25"/>
  <c r="D114" i="25"/>
  <c r="D115" i="25"/>
  <c r="D116" i="25"/>
  <c r="D117" i="25"/>
  <c r="D118" i="25"/>
  <c r="D119" i="25"/>
  <c r="D120" i="25"/>
  <c r="D121" i="25"/>
  <c r="D122" i="25"/>
  <c r="D123" i="25"/>
  <c r="D124" i="25"/>
  <c r="D125" i="25"/>
  <c r="D126" i="25"/>
  <c r="D127" i="25"/>
  <c r="D128" i="25"/>
  <c r="D129" i="25"/>
  <c r="D130" i="25"/>
  <c r="D131" i="25"/>
  <c r="D132" i="25"/>
  <c r="D133" i="25"/>
  <c r="D134" i="25"/>
  <c r="D135" i="25"/>
  <c r="D136" i="25"/>
  <c r="D137" i="25"/>
  <c r="D138" i="25"/>
  <c r="D139" i="25"/>
  <c r="D140" i="25"/>
  <c r="D141" i="25"/>
  <c r="D142" i="25"/>
  <c r="D143" i="25"/>
  <c r="D144" i="25"/>
  <c r="D145" i="25"/>
  <c r="D146" i="25"/>
  <c r="D147" i="25"/>
  <c r="D148" i="25"/>
  <c r="D149" i="25"/>
  <c r="D150" i="25"/>
  <c r="D151" i="25"/>
  <c r="D152" i="25"/>
  <c r="D154" i="25"/>
  <c r="D155" i="25"/>
  <c r="D156" i="25"/>
  <c r="D157" i="25"/>
  <c r="D158" i="25"/>
  <c r="D160" i="25"/>
  <c r="D161" i="25"/>
  <c r="D162" i="25"/>
  <c r="D163" i="25"/>
  <c r="D75" i="25"/>
  <c r="D20" i="25"/>
  <c r="D21" i="25"/>
  <c r="D22" i="25"/>
  <c r="D23" i="25"/>
  <c r="D24" i="25"/>
  <c r="D25" i="25"/>
  <c r="D26" i="25"/>
  <c r="D27" i="25"/>
  <c r="D28" i="25"/>
  <c r="D29" i="25"/>
  <c r="D30" i="25"/>
  <c r="D31" i="25"/>
  <c r="D32" i="25"/>
  <c r="D33" i="25"/>
  <c r="D34" i="25"/>
  <c r="D35" i="25"/>
  <c r="D36" i="25"/>
  <c r="D37" i="25"/>
  <c r="D38" i="25"/>
  <c r="D39" i="25"/>
  <c r="D40" i="25"/>
  <c r="D41" i="25"/>
  <c r="D42" i="25"/>
  <c r="D43" i="25"/>
  <c r="D44" i="25"/>
  <c r="D45" i="25"/>
  <c r="D46" i="25"/>
  <c r="D47" i="25"/>
  <c r="D48" i="25"/>
  <c r="D49" i="25"/>
  <c r="D50" i="25"/>
  <c r="D51" i="25"/>
  <c r="D52" i="25"/>
  <c r="D53" i="25"/>
  <c r="D54" i="25"/>
  <c r="D55" i="25"/>
  <c r="D56" i="25"/>
  <c r="D57" i="25"/>
  <c r="D58" i="25"/>
  <c r="D59" i="25"/>
  <c r="D60" i="25"/>
  <c r="D61" i="25"/>
  <c r="D62" i="25"/>
  <c r="D63" i="25"/>
  <c r="D64" i="25"/>
  <c r="D65" i="25"/>
  <c r="D66" i="25"/>
  <c r="D67" i="25"/>
  <c r="D68" i="25"/>
  <c r="D19" i="25"/>
  <c r="D572" i="26"/>
  <c r="D573" i="26"/>
  <c r="D574" i="26"/>
  <c r="D575" i="26"/>
  <c r="D576" i="26"/>
  <c r="D577" i="26"/>
  <c r="D578" i="26"/>
  <c r="D579" i="26"/>
  <c r="D580" i="26"/>
  <c r="D581" i="26"/>
  <c r="D582" i="26"/>
  <c r="D583" i="26"/>
  <c r="D584" i="26"/>
  <c r="D585" i="26"/>
  <c r="D586" i="26"/>
  <c r="D587" i="26"/>
  <c r="D588" i="26"/>
  <c r="D589" i="26"/>
  <c r="D590" i="26"/>
  <c r="D591" i="26"/>
  <c r="D592" i="26"/>
  <c r="D593" i="26"/>
  <c r="D594" i="26"/>
  <c r="D595" i="26"/>
  <c r="D596" i="26"/>
  <c r="D571" i="26"/>
  <c r="D347" i="26"/>
  <c r="D348" i="26"/>
  <c r="D349" i="26"/>
  <c r="D350" i="26"/>
  <c r="D351" i="26"/>
  <c r="D352" i="26"/>
  <c r="D353" i="26"/>
  <c r="D354" i="26"/>
  <c r="D355" i="26"/>
  <c r="D356" i="26"/>
  <c r="D357" i="26"/>
  <c r="D358" i="26"/>
  <c r="D359" i="26"/>
  <c r="D360" i="26"/>
  <c r="D361" i="26"/>
  <c r="D362" i="26"/>
  <c r="D363" i="26"/>
  <c r="D364" i="26"/>
  <c r="D365" i="26"/>
  <c r="D366" i="26"/>
  <c r="D367" i="26"/>
  <c r="D368" i="26"/>
  <c r="D369" i="26"/>
  <c r="D370" i="26"/>
  <c r="D371" i="26"/>
  <c r="D372" i="26"/>
  <c r="D373" i="26"/>
  <c r="D374" i="26"/>
  <c r="D375" i="26"/>
  <c r="D377" i="26"/>
  <c r="D378" i="26"/>
  <c r="D379" i="26"/>
  <c r="D380" i="26"/>
  <c r="D381" i="26"/>
  <c r="D382" i="26"/>
  <c r="D383" i="26"/>
  <c r="D384" i="26"/>
  <c r="D385" i="26"/>
  <c r="D386" i="26"/>
  <c r="D387" i="26"/>
  <c r="D388" i="26"/>
  <c r="D389" i="26"/>
  <c r="D390" i="26"/>
  <c r="D391" i="26"/>
  <c r="D392" i="26"/>
  <c r="D393" i="26"/>
  <c r="D394" i="26"/>
  <c r="D395" i="26"/>
  <c r="D396" i="26"/>
  <c r="D397" i="26"/>
  <c r="D398" i="26"/>
  <c r="D399" i="26"/>
  <c r="D400" i="26"/>
  <c r="D401" i="26"/>
  <c r="D402" i="26"/>
  <c r="D403" i="26"/>
  <c r="D404" i="26"/>
  <c r="D405" i="26"/>
  <c r="D406" i="26"/>
  <c r="D407" i="26"/>
  <c r="D408" i="26"/>
  <c r="D409" i="26"/>
  <c r="D410" i="26"/>
  <c r="D411" i="26"/>
  <c r="D412" i="26"/>
  <c r="D413" i="26"/>
  <c r="D414" i="26"/>
  <c r="D415" i="26"/>
  <c r="D416" i="26"/>
  <c r="D417" i="26"/>
  <c r="D418" i="26"/>
  <c r="D419" i="26"/>
  <c r="D420" i="26"/>
  <c r="D421" i="26"/>
  <c r="D422" i="26"/>
  <c r="D423" i="26"/>
  <c r="D424" i="26"/>
  <c r="D425" i="26"/>
  <c r="D429" i="26"/>
  <c r="D430" i="26"/>
  <c r="D431" i="26"/>
  <c r="D432" i="26"/>
  <c r="D433" i="26"/>
  <c r="D434" i="26"/>
  <c r="D435" i="26"/>
  <c r="D436" i="26"/>
  <c r="D437" i="26"/>
  <c r="D438" i="26"/>
  <c r="D439" i="26"/>
  <c r="D440" i="26"/>
  <c r="D441" i="26"/>
  <c r="D442" i="26"/>
  <c r="D443" i="26"/>
  <c r="D444" i="26"/>
  <c r="D445" i="26"/>
  <c r="D446" i="26"/>
  <c r="D447" i="26"/>
  <c r="D448" i="26"/>
  <c r="D449" i="26"/>
  <c r="D450" i="26"/>
  <c r="D451" i="26"/>
  <c r="D452" i="26"/>
  <c r="D453" i="26"/>
  <c r="D454" i="26"/>
  <c r="D455" i="26"/>
  <c r="D456" i="26"/>
  <c r="D457" i="26"/>
  <c r="D458" i="26"/>
  <c r="D459" i="26"/>
  <c r="D460" i="26"/>
  <c r="D461" i="26"/>
  <c r="D462" i="26"/>
  <c r="D463" i="26"/>
  <c r="D464" i="26"/>
  <c r="D465" i="26"/>
  <c r="D466" i="26"/>
  <c r="D467" i="26"/>
  <c r="D468" i="26"/>
  <c r="D469" i="26"/>
  <c r="D470" i="26"/>
  <c r="D471" i="26"/>
  <c r="D472" i="26"/>
  <c r="D473" i="26"/>
  <c r="D474" i="26"/>
  <c r="D475" i="26"/>
  <c r="D476" i="26"/>
  <c r="D477" i="26"/>
  <c r="D478" i="26"/>
  <c r="D479" i="26"/>
  <c r="D480" i="26"/>
  <c r="D481" i="26"/>
  <c r="D482" i="26"/>
  <c r="D483" i="26"/>
  <c r="D484" i="26"/>
  <c r="D485" i="26"/>
  <c r="D486" i="26"/>
  <c r="D487" i="26"/>
  <c r="D488" i="26"/>
  <c r="D489" i="26"/>
  <c r="D490" i="26"/>
  <c r="D491" i="26"/>
  <c r="D492" i="26"/>
  <c r="D493" i="26"/>
  <c r="D494" i="26"/>
  <c r="D495" i="26"/>
  <c r="D496" i="26"/>
  <c r="D497" i="26"/>
  <c r="D498" i="26"/>
  <c r="D499" i="26"/>
  <c r="D500" i="26"/>
  <c r="D501" i="26"/>
  <c r="D502" i="26"/>
  <c r="D503" i="26"/>
  <c r="D504" i="26"/>
  <c r="D505" i="26"/>
  <c r="D506" i="26"/>
  <c r="D507" i="26"/>
  <c r="D508" i="26"/>
  <c r="D509" i="26"/>
  <c r="D510" i="26"/>
  <c r="D511" i="26"/>
  <c r="D512" i="26"/>
  <c r="D513" i="26"/>
  <c r="D514" i="26"/>
  <c r="D515" i="26"/>
  <c r="D516" i="26"/>
  <c r="D517" i="26"/>
  <c r="D518" i="26"/>
  <c r="D519" i="26"/>
  <c r="D520" i="26"/>
  <c r="D521" i="26"/>
  <c r="D522" i="26"/>
  <c r="D523" i="26"/>
  <c r="D524" i="26"/>
  <c r="D525" i="26"/>
  <c r="D526" i="26"/>
  <c r="D527" i="26"/>
  <c r="D528" i="26"/>
  <c r="D529" i="26"/>
  <c r="D530" i="26"/>
  <c r="D531" i="26"/>
  <c r="D532" i="26"/>
  <c r="D533" i="26"/>
  <c r="D534" i="26"/>
  <c r="D535" i="26"/>
  <c r="D536" i="26"/>
  <c r="D537" i="26"/>
  <c r="D538" i="26"/>
  <c r="D539" i="26"/>
  <c r="D540" i="26"/>
  <c r="D541" i="26"/>
  <c r="D542" i="26"/>
  <c r="D543" i="26"/>
  <c r="D544" i="26"/>
  <c r="D545" i="26"/>
  <c r="D546" i="26"/>
  <c r="D547" i="26"/>
  <c r="D548" i="26"/>
  <c r="D549" i="26"/>
  <c r="D550" i="26"/>
  <c r="D551" i="26"/>
  <c r="D552" i="26"/>
  <c r="D553" i="26"/>
  <c r="D554" i="26"/>
  <c r="D555" i="26"/>
  <c r="D556" i="26"/>
  <c r="D557" i="26"/>
  <c r="D558" i="26"/>
  <c r="D559" i="26"/>
  <c r="D560" i="26"/>
  <c r="D561" i="26"/>
  <c r="D562" i="26"/>
  <c r="D563" i="26"/>
  <c r="D564" i="26"/>
  <c r="D346" i="26"/>
  <c r="D171" i="26"/>
  <c r="D172" i="26"/>
  <c r="D173" i="26"/>
  <c r="D174" i="26"/>
  <c r="D175" i="26"/>
  <c r="D176" i="26"/>
  <c r="D177" i="26"/>
  <c r="D178" i="26"/>
  <c r="D179" i="26"/>
  <c r="D180" i="26"/>
  <c r="D181" i="26"/>
  <c r="D182" i="26"/>
  <c r="D183" i="26"/>
  <c r="D184" i="26"/>
  <c r="D185" i="26"/>
  <c r="D186" i="26"/>
  <c r="D187" i="26"/>
  <c r="D188" i="26"/>
  <c r="D189" i="26"/>
  <c r="D191" i="26"/>
  <c r="D192" i="26"/>
  <c r="D193" i="26"/>
  <c r="D194" i="26"/>
  <c r="D195" i="26"/>
  <c r="D196" i="26"/>
  <c r="D197" i="26"/>
  <c r="D198" i="26"/>
  <c r="D199" i="26"/>
  <c r="D200" i="26"/>
  <c r="D201" i="26"/>
  <c r="D202" i="26"/>
  <c r="D203" i="26"/>
  <c r="D204" i="26"/>
  <c r="D205" i="26"/>
  <c r="D206" i="26"/>
  <c r="D207" i="26"/>
  <c r="D208" i="26"/>
  <c r="D209" i="26"/>
  <c r="D210" i="26"/>
  <c r="D211" i="26"/>
  <c r="D212" i="26"/>
  <c r="D213" i="26"/>
  <c r="D214" i="26"/>
  <c r="D216" i="26"/>
  <c r="D217" i="26"/>
  <c r="D218" i="26"/>
  <c r="D219" i="26"/>
  <c r="D220" i="26"/>
  <c r="D221" i="26"/>
  <c r="D222" i="26"/>
  <c r="D223" i="26"/>
  <c r="D224" i="26"/>
  <c r="D225" i="26"/>
  <c r="D226" i="26"/>
  <c r="D227" i="26"/>
  <c r="D228" i="26"/>
  <c r="D230" i="26"/>
  <c r="D231" i="26"/>
  <c r="D232" i="26"/>
  <c r="D233" i="26"/>
  <c r="D234" i="26"/>
  <c r="D235" i="26"/>
  <c r="D236" i="26"/>
  <c r="D237" i="26"/>
  <c r="D238" i="26"/>
  <c r="D239" i="26"/>
  <c r="D240" i="26"/>
  <c r="D241" i="26"/>
  <c r="D242" i="26"/>
  <c r="D243" i="26"/>
  <c r="D244" i="26"/>
  <c r="D245" i="26"/>
  <c r="D246" i="26"/>
  <c r="D247" i="26"/>
  <c r="D248" i="26"/>
  <c r="D249" i="26"/>
  <c r="D250" i="26"/>
  <c r="D251" i="26"/>
  <c r="D252" i="26"/>
  <c r="D253" i="26"/>
  <c r="D254" i="26"/>
  <c r="D255" i="26"/>
  <c r="D256" i="26"/>
  <c r="D257" i="26"/>
  <c r="D258" i="26"/>
  <c r="D259" i="26"/>
  <c r="D260" i="26"/>
  <c r="D261" i="26"/>
  <c r="D262" i="26"/>
  <c r="D263" i="26"/>
  <c r="D264" i="26"/>
  <c r="D265" i="26"/>
  <c r="D266" i="26"/>
  <c r="D267" i="26"/>
  <c r="D268" i="26"/>
  <c r="D269" i="26"/>
  <c r="D270" i="26"/>
  <c r="D271" i="26"/>
  <c r="D272" i="26"/>
  <c r="D273" i="26"/>
  <c r="D274" i="26"/>
  <c r="D275" i="26"/>
  <c r="D276" i="26"/>
  <c r="D277" i="26"/>
  <c r="D278" i="26"/>
  <c r="D279" i="26"/>
  <c r="D280" i="26"/>
  <c r="D281" i="26"/>
  <c r="D282" i="26"/>
  <c r="D283" i="26"/>
  <c r="D284" i="26"/>
  <c r="D285" i="26"/>
  <c r="D286" i="26"/>
  <c r="D287" i="26"/>
  <c r="D288" i="26"/>
  <c r="D289" i="26"/>
  <c r="D290" i="26"/>
  <c r="D291" i="26"/>
  <c r="D292" i="26"/>
  <c r="D293" i="26"/>
  <c r="D294" i="26"/>
  <c r="D295" i="26"/>
  <c r="D296" i="26"/>
  <c r="D297" i="26"/>
  <c r="D298" i="26"/>
  <c r="D299" i="26"/>
  <c r="D300" i="26"/>
  <c r="D301" i="26"/>
  <c r="D302" i="26"/>
  <c r="D303" i="26"/>
  <c r="D304" i="26"/>
  <c r="D305" i="26"/>
  <c r="D306" i="26"/>
  <c r="D307" i="26"/>
  <c r="D308" i="26"/>
  <c r="D309" i="26"/>
  <c r="D310" i="26"/>
  <c r="D311" i="26"/>
  <c r="D312" i="26"/>
  <c r="D313" i="26"/>
  <c r="D314" i="26"/>
  <c r="D315" i="26"/>
  <c r="D316" i="26"/>
  <c r="D317" i="26"/>
  <c r="D318" i="26"/>
  <c r="D319" i="26"/>
  <c r="D320" i="26"/>
  <c r="D321" i="26"/>
  <c r="D322" i="26"/>
  <c r="D323" i="26"/>
  <c r="D324" i="26"/>
  <c r="D325" i="26"/>
  <c r="D326" i="26"/>
  <c r="D327" i="26"/>
  <c r="D328" i="26"/>
  <c r="D329" i="26"/>
  <c r="D330" i="26"/>
  <c r="D331" i="26"/>
  <c r="D332" i="26"/>
  <c r="D333" i="26"/>
  <c r="D334" i="26"/>
  <c r="D335" i="26"/>
  <c r="D336" i="26"/>
  <c r="D337" i="26"/>
  <c r="D338" i="26"/>
  <c r="D339" i="26"/>
  <c r="D170" i="26"/>
  <c r="D76" i="26"/>
  <c r="D77" i="26"/>
  <c r="D78" i="26"/>
  <c r="D79" i="26"/>
  <c r="D80" i="26"/>
  <c r="D81" i="26"/>
  <c r="D82" i="26"/>
  <c r="D83" i="26"/>
  <c r="D84" i="26"/>
  <c r="D85" i="26"/>
  <c r="D86" i="26"/>
  <c r="D87" i="26"/>
  <c r="D88" i="26"/>
  <c r="D89" i="26"/>
  <c r="D90" i="26"/>
  <c r="D91" i="26"/>
  <c r="D92" i="26"/>
  <c r="D93" i="26"/>
  <c r="D94" i="26"/>
  <c r="D95" i="26"/>
  <c r="D96" i="26"/>
  <c r="D97" i="26"/>
  <c r="D98" i="26"/>
  <c r="D99" i="26"/>
  <c r="D100" i="26"/>
  <c r="D101" i="26"/>
  <c r="D102" i="26"/>
  <c r="D103" i="26"/>
  <c r="D104" i="26"/>
  <c r="D105" i="26"/>
  <c r="D106" i="26"/>
  <c r="D107" i="26"/>
  <c r="D108" i="26"/>
  <c r="D109" i="26"/>
  <c r="D110" i="26"/>
  <c r="D111" i="26"/>
  <c r="D112" i="26"/>
  <c r="D113" i="26"/>
  <c r="D114" i="26"/>
  <c r="D115" i="26"/>
  <c r="D116" i="26"/>
  <c r="D117" i="26"/>
  <c r="D118" i="26"/>
  <c r="D119" i="26"/>
  <c r="D120" i="26"/>
  <c r="D121" i="26"/>
  <c r="D122" i="26"/>
  <c r="D123" i="26"/>
  <c r="D124" i="26"/>
  <c r="D125" i="26"/>
  <c r="D126" i="26"/>
  <c r="D127" i="26"/>
  <c r="D128" i="26"/>
  <c r="D129" i="26"/>
  <c r="D130" i="26"/>
  <c r="D131" i="26"/>
  <c r="D132" i="26"/>
  <c r="D133" i="26"/>
  <c r="D134" i="26"/>
  <c r="D135" i="26"/>
  <c r="D136" i="26"/>
  <c r="D137" i="26"/>
  <c r="D138" i="26"/>
  <c r="D139" i="26"/>
  <c r="D140" i="26"/>
  <c r="D141" i="26"/>
  <c r="D142" i="26"/>
  <c r="D143" i="26"/>
  <c r="D144" i="26"/>
  <c r="D145" i="26"/>
  <c r="D146" i="26"/>
  <c r="D147" i="26"/>
  <c r="D148" i="26"/>
  <c r="D149" i="26"/>
  <c r="D150" i="26"/>
  <c r="D151" i="26"/>
  <c r="D152" i="26"/>
  <c r="D154" i="26"/>
  <c r="D155" i="26"/>
  <c r="D156" i="26"/>
  <c r="D157" i="26"/>
  <c r="D158" i="26"/>
  <c r="D160" i="26"/>
  <c r="D161" i="26"/>
  <c r="D162" i="26"/>
  <c r="D163" i="26"/>
  <c r="D75" i="26"/>
  <c r="D20" i="26"/>
  <c r="D21" i="26"/>
  <c r="D22" i="26"/>
  <c r="D23" i="26"/>
  <c r="D24" i="26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D42" i="26"/>
  <c r="D43" i="26"/>
  <c r="D44" i="26"/>
  <c r="D45" i="26"/>
  <c r="D46" i="26"/>
  <c r="D47" i="26"/>
  <c r="D48" i="26"/>
  <c r="D49" i="26"/>
  <c r="D50" i="26"/>
  <c r="D51" i="26"/>
  <c r="D52" i="26"/>
  <c r="D53" i="26"/>
  <c r="D54" i="26"/>
  <c r="D55" i="26"/>
  <c r="D56" i="26"/>
  <c r="D57" i="26"/>
  <c r="D58" i="26"/>
  <c r="D59" i="26"/>
  <c r="D60" i="26"/>
  <c r="D61" i="26"/>
  <c r="D62" i="26"/>
  <c r="D63" i="26"/>
  <c r="D64" i="26"/>
  <c r="D65" i="26"/>
  <c r="D66" i="26"/>
  <c r="D67" i="26"/>
  <c r="D68" i="26"/>
  <c r="D19" i="26"/>
  <c r="D572" i="27"/>
  <c r="D573" i="27"/>
  <c r="D574" i="27"/>
  <c r="D575" i="27"/>
  <c r="D576" i="27"/>
  <c r="D577" i="27"/>
  <c r="D578" i="27"/>
  <c r="D579" i="27"/>
  <c r="D580" i="27"/>
  <c r="D581" i="27"/>
  <c r="D582" i="27"/>
  <c r="D583" i="27"/>
  <c r="D584" i="27"/>
  <c r="D585" i="27"/>
  <c r="D586" i="27"/>
  <c r="D587" i="27"/>
  <c r="D588" i="27"/>
  <c r="D589" i="27"/>
  <c r="D590" i="27"/>
  <c r="D591" i="27"/>
  <c r="D592" i="27"/>
  <c r="D593" i="27"/>
  <c r="D594" i="27"/>
  <c r="D595" i="27"/>
  <c r="D596" i="27"/>
  <c r="D571" i="27"/>
  <c r="D347" i="27"/>
  <c r="D348" i="27"/>
  <c r="D349" i="27"/>
  <c r="D350" i="27"/>
  <c r="D351" i="27"/>
  <c r="D352" i="27"/>
  <c r="D353" i="27"/>
  <c r="D354" i="27"/>
  <c r="D355" i="27"/>
  <c r="D356" i="27"/>
  <c r="D357" i="27"/>
  <c r="D358" i="27"/>
  <c r="D359" i="27"/>
  <c r="D360" i="27"/>
  <c r="D361" i="27"/>
  <c r="D362" i="27"/>
  <c r="D363" i="27"/>
  <c r="D364" i="27"/>
  <c r="D365" i="27"/>
  <c r="D366" i="27"/>
  <c r="D367" i="27"/>
  <c r="D368" i="27"/>
  <c r="D369" i="27"/>
  <c r="D370" i="27"/>
  <c r="D371" i="27"/>
  <c r="D372" i="27"/>
  <c r="D373" i="27"/>
  <c r="D374" i="27"/>
  <c r="D375" i="27"/>
  <c r="D377" i="27"/>
  <c r="D378" i="27"/>
  <c r="D379" i="27"/>
  <c r="D380" i="27"/>
  <c r="D381" i="27"/>
  <c r="D382" i="27"/>
  <c r="D383" i="27"/>
  <c r="D384" i="27"/>
  <c r="D385" i="27"/>
  <c r="D386" i="27"/>
  <c r="D387" i="27"/>
  <c r="D388" i="27"/>
  <c r="D389" i="27"/>
  <c r="D390" i="27"/>
  <c r="D391" i="27"/>
  <c r="D392" i="27"/>
  <c r="D393" i="27"/>
  <c r="D394" i="27"/>
  <c r="D395" i="27"/>
  <c r="D396" i="27"/>
  <c r="D397" i="27"/>
  <c r="D398" i="27"/>
  <c r="D399" i="27"/>
  <c r="D400" i="27"/>
  <c r="D401" i="27"/>
  <c r="D402" i="27"/>
  <c r="D403" i="27"/>
  <c r="D404" i="27"/>
  <c r="D405" i="27"/>
  <c r="D406" i="27"/>
  <c r="D407" i="27"/>
  <c r="D408" i="27"/>
  <c r="D409" i="27"/>
  <c r="D410" i="27"/>
  <c r="D411" i="27"/>
  <c r="D412" i="27"/>
  <c r="D413" i="27"/>
  <c r="D414" i="27"/>
  <c r="D415" i="27"/>
  <c r="D416" i="27"/>
  <c r="D417" i="27"/>
  <c r="D418" i="27"/>
  <c r="D419" i="27"/>
  <c r="D420" i="27"/>
  <c r="D421" i="27"/>
  <c r="D422" i="27"/>
  <c r="D423" i="27"/>
  <c r="D424" i="27"/>
  <c r="D425" i="27"/>
  <c r="D429" i="27"/>
  <c r="D430" i="27"/>
  <c r="D431" i="27"/>
  <c r="D432" i="27"/>
  <c r="D433" i="27"/>
  <c r="D434" i="27"/>
  <c r="D435" i="27"/>
  <c r="D436" i="27"/>
  <c r="D437" i="27"/>
  <c r="D438" i="27"/>
  <c r="D439" i="27"/>
  <c r="D440" i="27"/>
  <c r="D441" i="27"/>
  <c r="D442" i="27"/>
  <c r="D443" i="27"/>
  <c r="D444" i="27"/>
  <c r="D445" i="27"/>
  <c r="D446" i="27"/>
  <c r="D447" i="27"/>
  <c r="D448" i="27"/>
  <c r="D449" i="27"/>
  <c r="D450" i="27"/>
  <c r="D451" i="27"/>
  <c r="D452" i="27"/>
  <c r="D453" i="27"/>
  <c r="D454" i="27"/>
  <c r="D455" i="27"/>
  <c r="D456" i="27"/>
  <c r="D457" i="27"/>
  <c r="D458" i="27"/>
  <c r="D459" i="27"/>
  <c r="D460" i="27"/>
  <c r="D461" i="27"/>
  <c r="D462" i="27"/>
  <c r="D463" i="27"/>
  <c r="D464" i="27"/>
  <c r="D465" i="27"/>
  <c r="D466" i="27"/>
  <c r="D467" i="27"/>
  <c r="D468" i="27"/>
  <c r="D469" i="27"/>
  <c r="D470" i="27"/>
  <c r="D471" i="27"/>
  <c r="D472" i="27"/>
  <c r="D473" i="27"/>
  <c r="D474" i="27"/>
  <c r="D475" i="27"/>
  <c r="D476" i="27"/>
  <c r="D477" i="27"/>
  <c r="D478" i="27"/>
  <c r="D479" i="27"/>
  <c r="D480" i="27"/>
  <c r="D481" i="27"/>
  <c r="D482" i="27"/>
  <c r="D483" i="27"/>
  <c r="D484" i="27"/>
  <c r="D485" i="27"/>
  <c r="D486" i="27"/>
  <c r="D487" i="27"/>
  <c r="D488" i="27"/>
  <c r="D489" i="27"/>
  <c r="D490" i="27"/>
  <c r="D491" i="27"/>
  <c r="D492" i="27"/>
  <c r="D493" i="27"/>
  <c r="D494" i="27"/>
  <c r="D495" i="27"/>
  <c r="D496" i="27"/>
  <c r="D497" i="27"/>
  <c r="D498" i="27"/>
  <c r="D499" i="27"/>
  <c r="D500" i="27"/>
  <c r="D501" i="27"/>
  <c r="D502" i="27"/>
  <c r="D503" i="27"/>
  <c r="D504" i="27"/>
  <c r="D505" i="27"/>
  <c r="D506" i="27"/>
  <c r="D507" i="27"/>
  <c r="D508" i="27"/>
  <c r="D509" i="27"/>
  <c r="D510" i="27"/>
  <c r="D511" i="27"/>
  <c r="D512" i="27"/>
  <c r="D513" i="27"/>
  <c r="D514" i="27"/>
  <c r="D515" i="27"/>
  <c r="D516" i="27"/>
  <c r="D517" i="27"/>
  <c r="D518" i="27"/>
  <c r="D519" i="27"/>
  <c r="D520" i="27"/>
  <c r="D521" i="27"/>
  <c r="D522" i="27"/>
  <c r="D523" i="27"/>
  <c r="D524" i="27"/>
  <c r="D525" i="27"/>
  <c r="D526" i="27"/>
  <c r="D527" i="27"/>
  <c r="D528" i="27"/>
  <c r="D529" i="27"/>
  <c r="D530" i="27"/>
  <c r="D531" i="27"/>
  <c r="D532" i="27"/>
  <c r="D533" i="27"/>
  <c r="D534" i="27"/>
  <c r="D535" i="27"/>
  <c r="D536" i="27"/>
  <c r="D537" i="27"/>
  <c r="D538" i="27"/>
  <c r="D539" i="27"/>
  <c r="D540" i="27"/>
  <c r="D541" i="27"/>
  <c r="D542" i="27"/>
  <c r="D543" i="27"/>
  <c r="D544" i="27"/>
  <c r="D545" i="27"/>
  <c r="D546" i="27"/>
  <c r="D547" i="27"/>
  <c r="D548" i="27"/>
  <c r="D549" i="27"/>
  <c r="D550" i="27"/>
  <c r="D551" i="27"/>
  <c r="D552" i="27"/>
  <c r="D553" i="27"/>
  <c r="D554" i="27"/>
  <c r="D555" i="27"/>
  <c r="D556" i="27"/>
  <c r="D557" i="27"/>
  <c r="D558" i="27"/>
  <c r="D559" i="27"/>
  <c r="D560" i="27"/>
  <c r="D561" i="27"/>
  <c r="D562" i="27"/>
  <c r="D563" i="27"/>
  <c r="D564" i="27"/>
  <c r="D346" i="27"/>
  <c r="D171" i="27"/>
  <c r="D172" i="27"/>
  <c r="D173" i="27"/>
  <c r="D174" i="27"/>
  <c r="D175" i="27"/>
  <c r="D176" i="27"/>
  <c r="D177" i="27"/>
  <c r="D178" i="27"/>
  <c r="D179" i="27"/>
  <c r="D180" i="27"/>
  <c r="D181" i="27"/>
  <c r="D182" i="27"/>
  <c r="D183" i="27"/>
  <c r="D184" i="27"/>
  <c r="D185" i="27"/>
  <c r="D186" i="27"/>
  <c r="D187" i="27"/>
  <c r="D188" i="27"/>
  <c r="D189" i="27"/>
  <c r="D191" i="27"/>
  <c r="D192" i="27"/>
  <c r="D193" i="27"/>
  <c r="D194" i="27"/>
  <c r="D195" i="27"/>
  <c r="D196" i="27"/>
  <c r="D197" i="27"/>
  <c r="D198" i="27"/>
  <c r="D199" i="27"/>
  <c r="D200" i="27"/>
  <c r="D201" i="27"/>
  <c r="D202" i="27"/>
  <c r="D203" i="27"/>
  <c r="D204" i="27"/>
  <c r="D205" i="27"/>
  <c r="D206" i="27"/>
  <c r="D207" i="27"/>
  <c r="D208" i="27"/>
  <c r="D209" i="27"/>
  <c r="D210" i="27"/>
  <c r="D211" i="27"/>
  <c r="D212" i="27"/>
  <c r="D213" i="27"/>
  <c r="D214" i="27"/>
  <c r="D216" i="27"/>
  <c r="D217" i="27"/>
  <c r="D218" i="27"/>
  <c r="D219" i="27"/>
  <c r="D220" i="27"/>
  <c r="D221" i="27"/>
  <c r="D222" i="27"/>
  <c r="D223" i="27"/>
  <c r="D224" i="27"/>
  <c r="D225" i="27"/>
  <c r="D226" i="27"/>
  <c r="D227" i="27"/>
  <c r="D228" i="27"/>
  <c r="D230" i="27"/>
  <c r="D231" i="27"/>
  <c r="D232" i="27"/>
  <c r="D233" i="27"/>
  <c r="D234" i="27"/>
  <c r="D235" i="27"/>
  <c r="D236" i="27"/>
  <c r="D237" i="27"/>
  <c r="D238" i="27"/>
  <c r="D239" i="27"/>
  <c r="D240" i="27"/>
  <c r="D241" i="27"/>
  <c r="D242" i="27"/>
  <c r="D243" i="27"/>
  <c r="D244" i="27"/>
  <c r="D245" i="27"/>
  <c r="D246" i="27"/>
  <c r="D247" i="27"/>
  <c r="D248" i="27"/>
  <c r="D249" i="27"/>
  <c r="D250" i="27"/>
  <c r="D251" i="27"/>
  <c r="D252" i="27"/>
  <c r="D253" i="27"/>
  <c r="D254" i="27"/>
  <c r="D255" i="27"/>
  <c r="D256" i="27"/>
  <c r="D257" i="27"/>
  <c r="D258" i="27"/>
  <c r="D259" i="27"/>
  <c r="D260" i="27"/>
  <c r="D261" i="27"/>
  <c r="D262" i="27"/>
  <c r="D263" i="27"/>
  <c r="D264" i="27"/>
  <c r="D265" i="27"/>
  <c r="D266" i="27"/>
  <c r="D267" i="27"/>
  <c r="D268" i="27"/>
  <c r="D269" i="27"/>
  <c r="D270" i="27"/>
  <c r="D271" i="27"/>
  <c r="D272" i="27"/>
  <c r="D273" i="27"/>
  <c r="D274" i="27"/>
  <c r="D275" i="27"/>
  <c r="D276" i="27"/>
  <c r="D277" i="27"/>
  <c r="D278" i="27"/>
  <c r="D279" i="27"/>
  <c r="D280" i="27"/>
  <c r="D281" i="27"/>
  <c r="D282" i="27"/>
  <c r="D283" i="27"/>
  <c r="D284" i="27"/>
  <c r="D285" i="27"/>
  <c r="D286" i="27"/>
  <c r="D287" i="27"/>
  <c r="D288" i="27"/>
  <c r="D289" i="27"/>
  <c r="D290" i="27"/>
  <c r="D291" i="27"/>
  <c r="D292" i="27"/>
  <c r="D293" i="27"/>
  <c r="D294" i="27"/>
  <c r="D295" i="27"/>
  <c r="D296" i="27"/>
  <c r="D297" i="27"/>
  <c r="D298" i="27"/>
  <c r="D299" i="27"/>
  <c r="D300" i="27"/>
  <c r="D301" i="27"/>
  <c r="D302" i="27"/>
  <c r="D303" i="27"/>
  <c r="D304" i="27"/>
  <c r="D305" i="27"/>
  <c r="D306" i="27"/>
  <c r="D307" i="27"/>
  <c r="D308" i="27"/>
  <c r="D309" i="27"/>
  <c r="D310" i="27"/>
  <c r="D311" i="27"/>
  <c r="D312" i="27"/>
  <c r="D313" i="27"/>
  <c r="D314" i="27"/>
  <c r="D315" i="27"/>
  <c r="D316" i="27"/>
  <c r="D317" i="27"/>
  <c r="D318" i="27"/>
  <c r="D319" i="27"/>
  <c r="D320" i="27"/>
  <c r="D321" i="27"/>
  <c r="D322" i="27"/>
  <c r="D323" i="27"/>
  <c r="D324" i="27"/>
  <c r="D325" i="27"/>
  <c r="D326" i="27"/>
  <c r="D327" i="27"/>
  <c r="D328" i="27"/>
  <c r="D329" i="27"/>
  <c r="D330" i="27"/>
  <c r="D331" i="27"/>
  <c r="D332" i="27"/>
  <c r="D333" i="27"/>
  <c r="D334" i="27"/>
  <c r="D335" i="27"/>
  <c r="D336" i="27"/>
  <c r="D337" i="27"/>
  <c r="D338" i="27"/>
  <c r="D339" i="27"/>
  <c r="D170" i="27"/>
  <c r="D76" i="27"/>
  <c r="D77" i="27"/>
  <c r="D78" i="27"/>
  <c r="D79" i="27"/>
  <c r="D80" i="27"/>
  <c r="D81" i="27"/>
  <c r="D82" i="27"/>
  <c r="D83" i="27"/>
  <c r="D84" i="27"/>
  <c r="D85" i="27"/>
  <c r="D86" i="27"/>
  <c r="D87" i="27"/>
  <c r="D88" i="27"/>
  <c r="D89" i="27"/>
  <c r="D90" i="27"/>
  <c r="D91" i="27"/>
  <c r="D92" i="27"/>
  <c r="D93" i="27"/>
  <c r="D94" i="27"/>
  <c r="D95" i="27"/>
  <c r="D96" i="27"/>
  <c r="D97" i="27"/>
  <c r="D98" i="27"/>
  <c r="D99" i="27"/>
  <c r="D100" i="27"/>
  <c r="D101" i="27"/>
  <c r="D102" i="27"/>
  <c r="D103" i="27"/>
  <c r="D104" i="27"/>
  <c r="D105" i="27"/>
  <c r="D106" i="27"/>
  <c r="D107" i="27"/>
  <c r="D108" i="27"/>
  <c r="D109" i="27"/>
  <c r="D110" i="27"/>
  <c r="D111" i="27"/>
  <c r="D112" i="27"/>
  <c r="D113" i="27"/>
  <c r="D114" i="27"/>
  <c r="D115" i="27"/>
  <c r="D116" i="27"/>
  <c r="D117" i="27"/>
  <c r="D118" i="27"/>
  <c r="D119" i="27"/>
  <c r="D120" i="27"/>
  <c r="D121" i="27"/>
  <c r="D122" i="27"/>
  <c r="D123" i="27"/>
  <c r="D124" i="27"/>
  <c r="D125" i="27"/>
  <c r="D126" i="27"/>
  <c r="D127" i="27"/>
  <c r="D128" i="27"/>
  <c r="D129" i="27"/>
  <c r="D130" i="27"/>
  <c r="D131" i="27"/>
  <c r="D132" i="27"/>
  <c r="D133" i="27"/>
  <c r="D134" i="27"/>
  <c r="D135" i="27"/>
  <c r="D136" i="27"/>
  <c r="D137" i="27"/>
  <c r="D138" i="27"/>
  <c r="D139" i="27"/>
  <c r="D140" i="27"/>
  <c r="D141" i="27"/>
  <c r="D142" i="27"/>
  <c r="D143" i="27"/>
  <c r="D144" i="27"/>
  <c r="D145" i="27"/>
  <c r="D146" i="27"/>
  <c r="D147" i="27"/>
  <c r="D148" i="27"/>
  <c r="D149" i="27"/>
  <c r="D150" i="27"/>
  <c r="D151" i="27"/>
  <c r="D152" i="27"/>
  <c r="D153" i="27"/>
  <c r="D154" i="27"/>
  <c r="D155" i="27"/>
  <c r="D156" i="27"/>
  <c r="D157" i="27"/>
  <c r="D158" i="27"/>
  <c r="D160" i="27"/>
  <c r="D161" i="27"/>
  <c r="D162" i="27"/>
  <c r="D163" i="27"/>
  <c r="D75" i="27"/>
  <c r="D20" i="27"/>
  <c r="D21" i="27"/>
  <c r="D22" i="27"/>
  <c r="D23" i="27"/>
  <c r="D24" i="27"/>
  <c r="D25" i="27"/>
  <c r="D26" i="27"/>
  <c r="D27" i="27"/>
  <c r="D28" i="27"/>
  <c r="D29" i="27"/>
  <c r="D30" i="27"/>
  <c r="D31" i="27"/>
  <c r="D32" i="27"/>
  <c r="D33" i="27"/>
  <c r="D34" i="27"/>
  <c r="D35" i="27"/>
  <c r="D36" i="27"/>
  <c r="D37" i="27"/>
  <c r="D38" i="27"/>
  <c r="D39" i="27"/>
  <c r="D40" i="27"/>
  <c r="D41" i="27"/>
  <c r="D42" i="27"/>
  <c r="D43" i="27"/>
  <c r="D44" i="27"/>
  <c r="D45" i="27"/>
  <c r="D46" i="27"/>
  <c r="D47" i="27"/>
  <c r="D48" i="27"/>
  <c r="D49" i="27"/>
  <c r="D50" i="27"/>
  <c r="D51" i="27"/>
  <c r="D52" i="27"/>
  <c r="D53" i="27"/>
  <c r="D54" i="27"/>
  <c r="D55" i="27"/>
  <c r="D56" i="27"/>
  <c r="D57" i="27"/>
  <c r="D58" i="27"/>
  <c r="D59" i="27"/>
  <c r="D60" i="27"/>
  <c r="D61" i="27"/>
  <c r="D62" i="27"/>
  <c r="D63" i="27"/>
  <c r="D64" i="27"/>
  <c r="D65" i="27"/>
  <c r="D66" i="27"/>
  <c r="D67" i="27"/>
  <c r="D68" i="27"/>
  <c r="D19" i="27"/>
  <c r="D572" i="28"/>
  <c r="D573" i="28"/>
  <c r="D574" i="28"/>
  <c r="D575" i="28"/>
  <c r="D576" i="28"/>
  <c r="D577" i="28"/>
  <c r="D578" i="28"/>
  <c r="D579" i="28"/>
  <c r="D580" i="28"/>
  <c r="D581" i="28"/>
  <c r="D582" i="28"/>
  <c r="D583" i="28"/>
  <c r="D584" i="28"/>
  <c r="D585" i="28"/>
  <c r="D586" i="28"/>
  <c r="D587" i="28"/>
  <c r="D588" i="28"/>
  <c r="D589" i="28"/>
  <c r="D590" i="28"/>
  <c r="D591" i="28"/>
  <c r="D592" i="28"/>
  <c r="D593" i="28"/>
  <c r="D594" i="28"/>
  <c r="D595" i="28"/>
  <c r="D596" i="28"/>
  <c r="D571" i="28"/>
  <c r="D347" i="28"/>
  <c r="D348" i="28"/>
  <c r="D349" i="28"/>
  <c r="D350" i="28"/>
  <c r="D351" i="28"/>
  <c r="D352" i="28"/>
  <c r="D353" i="28"/>
  <c r="D354" i="28"/>
  <c r="D355" i="28"/>
  <c r="D356" i="28"/>
  <c r="D357" i="28"/>
  <c r="D358" i="28"/>
  <c r="D359" i="28"/>
  <c r="D360" i="28"/>
  <c r="D361" i="28"/>
  <c r="D362" i="28"/>
  <c r="D363" i="28"/>
  <c r="D364" i="28"/>
  <c r="D365" i="28"/>
  <c r="D366" i="28"/>
  <c r="D367" i="28"/>
  <c r="D368" i="28"/>
  <c r="D369" i="28"/>
  <c r="D370" i="28"/>
  <c r="D371" i="28"/>
  <c r="D372" i="28"/>
  <c r="D373" i="28"/>
  <c r="D374" i="28"/>
  <c r="D375" i="28"/>
  <c r="D377" i="28"/>
  <c r="D378" i="28"/>
  <c r="D379" i="28"/>
  <c r="D380" i="28"/>
  <c r="D381" i="28"/>
  <c r="D382" i="28"/>
  <c r="D383" i="28"/>
  <c r="D384" i="28"/>
  <c r="D385" i="28"/>
  <c r="D386" i="28"/>
  <c r="D387" i="28"/>
  <c r="D388" i="28"/>
  <c r="D389" i="28"/>
  <c r="D390" i="28"/>
  <c r="D391" i="28"/>
  <c r="D392" i="28"/>
  <c r="D393" i="28"/>
  <c r="D394" i="28"/>
  <c r="D395" i="28"/>
  <c r="D396" i="28"/>
  <c r="D397" i="28"/>
  <c r="D398" i="28"/>
  <c r="D399" i="28"/>
  <c r="D400" i="28"/>
  <c r="D401" i="28"/>
  <c r="D402" i="28"/>
  <c r="D403" i="28"/>
  <c r="D404" i="28"/>
  <c r="D405" i="28"/>
  <c r="D406" i="28"/>
  <c r="D407" i="28"/>
  <c r="D408" i="28"/>
  <c r="D409" i="28"/>
  <c r="D410" i="28"/>
  <c r="D411" i="28"/>
  <c r="D412" i="28"/>
  <c r="D413" i="28"/>
  <c r="D414" i="28"/>
  <c r="D415" i="28"/>
  <c r="D416" i="28"/>
  <c r="D417" i="28"/>
  <c r="D418" i="28"/>
  <c r="D419" i="28"/>
  <c r="D420" i="28"/>
  <c r="D421" i="28"/>
  <c r="D422" i="28"/>
  <c r="D423" i="28"/>
  <c r="D424" i="28"/>
  <c r="D425" i="28"/>
  <c r="D429" i="28"/>
  <c r="D430" i="28"/>
  <c r="D431" i="28"/>
  <c r="D432" i="28"/>
  <c r="D433" i="28"/>
  <c r="D434" i="28"/>
  <c r="D435" i="28"/>
  <c r="D436" i="28"/>
  <c r="D437" i="28"/>
  <c r="D438" i="28"/>
  <c r="D439" i="28"/>
  <c r="D440" i="28"/>
  <c r="D441" i="28"/>
  <c r="D442" i="28"/>
  <c r="D443" i="28"/>
  <c r="D444" i="28"/>
  <c r="D445" i="28"/>
  <c r="D446" i="28"/>
  <c r="D447" i="28"/>
  <c r="D448" i="28"/>
  <c r="D449" i="28"/>
  <c r="D450" i="28"/>
  <c r="D451" i="28"/>
  <c r="D452" i="28"/>
  <c r="D453" i="28"/>
  <c r="D454" i="28"/>
  <c r="D455" i="28"/>
  <c r="D456" i="28"/>
  <c r="D457" i="28"/>
  <c r="D458" i="28"/>
  <c r="D459" i="28"/>
  <c r="D460" i="28"/>
  <c r="D461" i="28"/>
  <c r="D462" i="28"/>
  <c r="D463" i="28"/>
  <c r="D464" i="28"/>
  <c r="D465" i="28"/>
  <c r="D466" i="28"/>
  <c r="D467" i="28"/>
  <c r="D468" i="28"/>
  <c r="D469" i="28"/>
  <c r="D470" i="28"/>
  <c r="D471" i="28"/>
  <c r="D472" i="28"/>
  <c r="D473" i="28"/>
  <c r="D474" i="28"/>
  <c r="D475" i="28"/>
  <c r="D476" i="28"/>
  <c r="D477" i="28"/>
  <c r="D478" i="28"/>
  <c r="D479" i="28"/>
  <c r="D480" i="28"/>
  <c r="D481" i="28"/>
  <c r="D482" i="28"/>
  <c r="D483" i="28"/>
  <c r="D484" i="28"/>
  <c r="D485" i="28"/>
  <c r="D486" i="28"/>
  <c r="D487" i="28"/>
  <c r="D488" i="28"/>
  <c r="D489" i="28"/>
  <c r="D490" i="28"/>
  <c r="D491" i="28"/>
  <c r="D492" i="28"/>
  <c r="D493" i="28"/>
  <c r="D494" i="28"/>
  <c r="D495" i="28"/>
  <c r="D496" i="28"/>
  <c r="D497" i="28"/>
  <c r="D498" i="28"/>
  <c r="D499" i="28"/>
  <c r="D500" i="28"/>
  <c r="D501" i="28"/>
  <c r="D502" i="28"/>
  <c r="D503" i="28"/>
  <c r="D504" i="28"/>
  <c r="D505" i="28"/>
  <c r="D506" i="28"/>
  <c r="D507" i="28"/>
  <c r="D508" i="28"/>
  <c r="D509" i="28"/>
  <c r="D510" i="28"/>
  <c r="D511" i="28"/>
  <c r="D512" i="28"/>
  <c r="D513" i="28"/>
  <c r="D514" i="28"/>
  <c r="D515" i="28"/>
  <c r="D516" i="28"/>
  <c r="D517" i="28"/>
  <c r="D518" i="28"/>
  <c r="D519" i="28"/>
  <c r="D520" i="28"/>
  <c r="D521" i="28"/>
  <c r="D522" i="28"/>
  <c r="D523" i="28"/>
  <c r="D524" i="28"/>
  <c r="D525" i="28"/>
  <c r="D526" i="28"/>
  <c r="D527" i="28"/>
  <c r="D528" i="28"/>
  <c r="D529" i="28"/>
  <c r="D530" i="28"/>
  <c r="D531" i="28"/>
  <c r="D532" i="28"/>
  <c r="D533" i="28"/>
  <c r="D534" i="28"/>
  <c r="D535" i="28"/>
  <c r="D536" i="28"/>
  <c r="D537" i="28"/>
  <c r="D538" i="28"/>
  <c r="D539" i="28"/>
  <c r="D540" i="28"/>
  <c r="D541" i="28"/>
  <c r="D542" i="28"/>
  <c r="D543" i="28"/>
  <c r="D544" i="28"/>
  <c r="D545" i="28"/>
  <c r="D546" i="28"/>
  <c r="D547" i="28"/>
  <c r="D548" i="28"/>
  <c r="D549" i="28"/>
  <c r="D550" i="28"/>
  <c r="D551" i="28"/>
  <c r="D552" i="28"/>
  <c r="D553" i="28"/>
  <c r="D554" i="28"/>
  <c r="D555" i="28"/>
  <c r="D556" i="28"/>
  <c r="D557" i="28"/>
  <c r="D558" i="28"/>
  <c r="D559" i="28"/>
  <c r="D560" i="28"/>
  <c r="D561" i="28"/>
  <c r="D562" i="28"/>
  <c r="D563" i="28"/>
  <c r="D564" i="28"/>
  <c r="D346" i="28"/>
  <c r="D171" i="28"/>
  <c r="D172" i="28"/>
  <c r="D173" i="28"/>
  <c r="D174" i="28"/>
  <c r="D175" i="28"/>
  <c r="D176" i="28"/>
  <c r="D177" i="28"/>
  <c r="D178" i="28"/>
  <c r="D179" i="28"/>
  <c r="D180" i="28"/>
  <c r="D181" i="28"/>
  <c r="D182" i="28"/>
  <c r="D183" i="28"/>
  <c r="D184" i="28"/>
  <c r="D185" i="28"/>
  <c r="D186" i="28"/>
  <c r="D187" i="28"/>
  <c r="D188" i="28"/>
  <c r="D189" i="28"/>
  <c r="D191" i="28"/>
  <c r="D192" i="28"/>
  <c r="D193" i="28"/>
  <c r="D194" i="28"/>
  <c r="D195" i="28"/>
  <c r="D196" i="28"/>
  <c r="D197" i="28"/>
  <c r="D198" i="28"/>
  <c r="D199" i="28"/>
  <c r="D200" i="28"/>
  <c r="D201" i="28"/>
  <c r="D202" i="28"/>
  <c r="D203" i="28"/>
  <c r="D204" i="28"/>
  <c r="D205" i="28"/>
  <c r="D206" i="28"/>
  <c r="D207" i="28"/>
  <c r="D208" i="28"/>
  <c r="D209" i="28"/>
  <c r="D210" i="28"/>
  <c r="D211" i="28"/>
  <c r="D212" i="28"/>
  <c r="D213" i="28"/>
  <c r="D214" i="28"/>
  <c r="D215" i="28"/>
  <c r="D216" i="28"/>
  <c r="D217" i="28"/>
  <c r="D218" i="28"/>
  <c r="D219" i="28"/>
  <c r="D220" i="28"/>
  <c r="D221" i="28"/>
  <c r="D222" i="28"/>
  <c r="D223" i="28"/>
  <c r="D224" i="28"/>
  <c r="D225" i="28"/>
  <c r="D226" i="28"/>
  <c r="D227" i="28"/>
  <c r="D228" i="28"/>
  <c r="D229" i="28"/>
  <c r="D230" i="28"/>
  <c r="D231" i="28"/>
  <c r="D232" i="28"/>
  <c r="D233" i="28"/>
  <c r="D234" i="28"/>
  <c r="D235" i="28"/>
  <c r="D236" i="28"/>
  <c r="D237" i="28"/>
  <c r="D238" i="28"/>
  <c r="D239" i="28"/>
  <c r="D240" i="28"/>
  <c r="D241" i="28"/>
  <c r="D242" i="28"/>
  <c r="D243" i="28"/>
  <c r="D244" i="28"/>
  <c r="D245" i="28"/>
  <c r="D246" i="28"/>
  <c r="D247" i="28"/>
  <c r="D248" i="28"/>
  <c r="D249" i="28"/>
  <c r="D250" i="28"/>
  <c r="D251" i="28"/>
  <c r="D252" i="28"/>
  <c r="D253" i="28"/>
  <c r="D254" i="28"/>
  <c r="D255" i="28"/>
  <c r="D256" i="28"/>
  <c r="D257" i="28"/>
  <c r="D258" i="28"/>
  <c r="D259" i="28"/>
  <c r="D260" i="28"/>
  <c r="D261" i="28"/>
  <c r="D262" i="28"/>
  <c r="D263" i="28"/>
  <c r="D264" i="28"/>
  <c r="D265" i="28"/>
  <c r="D266" i="28"/>
  <c r="D267" i="28"/>
  <c r="D268" i="28"/>
  <c r="D269" i="28"/>
  <c r="D270" i="28"/>
  <c r="D271" i="28"/>
  <c r="D272" i="28"/>
  <c r="D273" i="28"/>
  <c r="D274" i="28"/>
  <c r="D275" i="28"/>
  <c r="D276" i="28"/>
  <c r="D277" i="28"/>
  <c r="D278" i="28"/>
  <c r="D279" i="28"/>
  <c r="D280" i="28"/>
  <c r="D281" i="28"/>
  <c r="D282" i="28"/>
  <c r="D283" i="28"/>
  <c r="D284" i="28"/>
  <c r="D285" i="28"/>
  <c r="D286" i="28"/>
  <c r="D287" i="28"/>
  <c r="D288" i="28"/>
  <c r="D289" i="28"/>
  <c r="D290" i="28"/>
  <c r="D291" i="28"/>
  <c r="D292" i="28"/>
  <c r="D293" i="28"/>
  <c r="D294" i="28"/>
  <c r="D295" i="28"/>
  <c r="D296" i="28"/>
  <c r="D297" i="28"/>
  <c r="D298" i="28"/>
  <c r="D299" i="28"/>
  <c r="D300" i="28"/>
  <c r="D301" i="28"/>
  <c r="D302" i="28"/>
  <c r="D303" i="28"/>
  <c r="D304" i="28"/>
  <c r="D305" i="28"/>
  <c r="D306" i="28"/>
  <c r="D307" i="28"/>
  <c r="D308" i="28"/>
  <c r="D309" i="28"/>
  <c r="D310" i="28"/>
  <c r="D311" i="28"/>
  <c r="D312" i="28"/>
  <c r="D313" i="28"/>
  <c r="D314" i="28"/>
  <c r="D315" i="28"/>
  <c r="D316" i="28"/>
  <c r="D317" i="28"/>
  <c r="D318" i="28"/>
  <c r="D319" i="28"/>
  <c r="D320" i="28"/>
  <c r="D321" i="28"/>
  <c r="D322" i="28"/>
  <c r="D323" i="28"/>
  <c r="D324" i="28"/>
  <c r="D325" i="28"/>
  <c r="D326" i="28"/>
  <c r="D327" i="28"/>
  <c r="D328" i="28"/>
  <c r="D329" i="28"/>
  <c r="D330" i="28"/>
  <c r="D331" i="28"/>
  <c r="D332" i="28"/>
  <c r="D333" i="28"/>
  <c r="D334" i="28"/>
  <c r="D335" i="28"/>
  <c r="D336" i="28"/>
  <c r="D337" i="28"/>
  <c r="D338" i="28"/>
  <c r="D339" i="28"/>
  <c r="D170" i="28"/>
  <c r="D76" i="28"/>
  <c r="D77" i="28"/>
  <c r="D78" i="28"/>
  <c r="D79" i="28"/>
  <c r="D80" i="28"/>
  <c r="D81" i="28"/>
  <c r="D82" i="28"/>
  <c r="D83" i="28"/>
  <c r="D84" i="28"/>
  <c r="D85" i="28"/>
  <c r="D86" i="28"/>
  <c r="D87" i="28"/>
  <c r="D88" i="28"/>
  <c r="D89" i="28"/>
  <c r="D90" i="28"/>
  <c r="D91" i="28"/>
  <c r="D92" i="28"/>
  <c r="D93" i="28"/>
  <c r="D94" i="28"/>
  <c r="D95" i="28"/>
  <c r="D96" i="28"/>
  <c r="D97" i="28"/>
  <c r="D98" i="28"/>
  <c r="D99" i="28"/>
  <c r="D100" i="28"/>
  <c r="D101" i="28"/>
  <c r="D102" i="28"/>
  <c r="D103" i="28"/>
  <c r="D104" i="28"/>
  <c r="D105" i="28"/>
  <c r="D106" i="28"/>
  <c r="D107" i="28"/>
  <c r="D108" i="28"/>
  <c r="D109" i="28"/>
  <c r="D110" i="28"/>
  <c r="D111" i="28"/>
  <c r="D112" i="28"/>
  <c r="D113" i="28"/>
  <c r="D114" i="28"/>
  <c r="D115" i="28"/>
  <c r="D116" i="28"/>
  <c r="D117" i="28"/>
  <c r="D118" i="28"/>
  <c r="D119" i="28"/>
  <c r="D120" i="28"/>
  <c r="D121" i="28"/>
  <c r="D122" i="28"/>
  <c r="D123" i="28"/>
  <c r="D124" i="28"/>
  <c r="D125" i="28"/>
  <c r="D126" i="28"/>
  <c r="D127" i="28"/>
  <c r="D128" i="28"/>
  <c r="D129" i="28"/>
  <c r="D130" i="28"/>
  <c r="D131" i="28"/>
  <c r="D132" i="28"/>
  <c r="D133" i="28"/>
  <c r="D134" i="28"/>
  <c r="D135" i="28"/>
  <c r="D136" i="28"/>
  <c r="D137" i="28"/>
  <c r="D138" i="28"/>
  <c r="D139" i="28"/>
  <c r="D140" i="28"/>
  <c r="D141" i="28"/>
  <c r="D142" i="28"/>
  <c r="D143" i="28"/>
  <c r="D144" i="28"/>
  <c r="D145" i="28"/>
  <c r="D146" i="28"/>
  <c r="D147" i="28"/>
  <c r="D148" i="28"/>
  <c r="D149" i="28"/>
  <c r="D150" i="28"/>
  <c r="D151" i="28"/>
  <c r="D152" i="28"/>
  <c r="D154" i="28"/>
  <c r="D155" i="28"/>
  <c r="D156" i="28"/>
  <c r="D157" i="28"/>
  <c r="D158" i="28"/>
  <c r="D160" i="28"/>
  <c r="D161" i="28"/>
  <c r="D162" i="28"/>
  <c r="D163" i="28"/>
  <c r="D75" i="28"/>
  <c r="D20" i="28"/>
  <c r="D21" i="28"/>
  <c r="D22" i="28"/>
  <c r="D23" i="28"/>
  <c r="D24" i="28"/>
  <c r="D25" i="28"/>
  <c r="D26" i="28"/>
  <c r="D27" i="28"/>
  <c r="D28" i="28"/>
  <c r="D29" i="28"/>
  <c r="D30" i="28"/>
  <c r="D31" i="28"/>
  <c r="D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48" i="28"/>
  <c r="D49" i="28"/>
  <c r="D50" i="28"/>
  <c r="D51" i="28"/>
  <c r="D52" i="28"/>
  <c r="D53" i="28"/>
  <c r="D54" i="28"/>
  <c r="D55" i="28"/>
  <c r="D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19" i="28"/>
  <c r="D572" i="29"/>
  <c r="D573" i="29"/>
  <c r="D574" i="29"/>
  <c r="D575" i="29"/>
  <c r="D576" i="29"/>
  <c r="D577" i="29"/>
  <c r="D578" i="29"/>
  <c r="D579" i="29"/>
  <c r="D580" i="29"/>
  <c r="D581" i="29"/>
  <c r="D582" i="29"/>
  <c r="D583" i="29"/>
  <c r="D584" i="29"/>
  <c r="D585" i="29"/>
  <c r="D586" i="29"/>
  <c r="D587" i="29"/>
  <c r="D588" i="29"/>
  <c r="D589" i="29"/>
  <c r="D590" i="29"/>
  <c r="D591" i="29"/>
  <c r="D592" i="29"/>
  <c r="D593" i="29"/>
  <c r="D594" i="29"/>
  <c r="D595" i="29"/>
  <c r="D596" i="29"/>
  <c r="D571" i="29"/>
  <c r="D347" i="29"/>
  <c r="D348" i="29"/>
  <c r="D349" i="29"/>
  <c r="D350" i="29"/>
  <c r="D351" i="29"/>
  <c r="D352" i="29"/>
  <c r="D353" i="29"/>
  <c r="D354" i="29"/>
  <c r="D355" i="29"/>
  <c r="D356" i="29"/>
  <c r="D357" i="29"/>
  <c r="D358" i="29"/>
  <c r="D359" i="29"/>
  <c r="D360" i="29"/>
  <c r="D361" i="29"/>
  <c r="D362" i="29"/>
  <c r="D363" i="29"/>
  <c r="D364" i="29"/>
  <c r="D365" i="29"/>
  <c r="D366" i="29"/>
  <c r="D367" i="29"/>
  <c r="D368" i="29"/>
  <c r="D369" i="29"/>
  <c r="D370" i="29"/>
  <c r="D371" i="29"/>
  <c r="D372" i="29"/>
  <c r="D373" i="29"/>
  <c r="D374" i="29"/>
  <c r="D375" i="29"/>
  <c r="D377" i="29"/>
  <c r="D378" i="29"/>
  <c r="D379" i="29"/>
  <c r="D380" i="29"/>
  <c r="D381" i="29"/>
  <c r="D382" i="29"/>
  <c r="D383" i="29"/>
  <c r="D384" i="29"/>
  <c r="D385" i="29"/>
  <c r="D386" i="29"/>
  <c r="D387" i="29"/>
  <c r="D388" i="29"/>
  <c r="D389" i="29"/>
  <c r="D390" i="29"/>
  <c r="D391" i="29"/>
  <c r="D392" i="29"/>
  <c r="D393" i="29"/>
  <c r="D394" i="29"/>
  <c r="D395" i="29"/>
  <c r="D396" i="29"/>
  <c r="D397" i="29"/>
  <c r="D398" i="29"/>
  <c r="D399" i="29"/>
  <c r="D400" i="29"/>
  <c r="D401" i="29"/>
  <c r="D402" i="29"/>
  <c r="D403" i="29"/>
  <c r="D404" i="29"/>
  <c r="D405" i="29"/>
  <c r="D406" i="29"/>
  <c r="D407" i="29"/>
  <c r="D408" i="29"/>
  <c r="D409" i="29"/>
  <c r="D410" i="29"/>
  <c r="D411" i="29"/>
  <c r="D412" i="29"/>
  <c r="D413" i="29"/>
  <c r="D414" i="29"/>
  <c r="D415" i="29"/>
  <c r="D416" i="29"/>
  <c r="D417" i="29"/>
  <c r="D418" i="29"/>
  <c r="D419" i="29"/>
  <c r="D420" i="29"/>
  <c r="D421" i="29"/>
  <c r="D422" i="29"/>
  <c r="D423" i="29"/>
  <c r="D424" i="29"/>
  <c r="D425" i="29"/>
  <c r="D429" i="29"/>
  <c r="D430" i="29"/>
  <c r="D431" i="29"/>
  <c r="D432" i="29"/>
  <c r="D433" i="29"/>
  <c r="D434" i="29"/>
  <c r="D435" i="29"/>
  <c r="D436" i="29"/>
  <c r="D437" i="29"/>
  <c r="D438" i="29"/>
  <c r="D439" i="29"/>
  <c r="D440" i="29"/>
  <c r="D441" i="29"/>
  <c r="D442" i="29"/>
  <c r="D443" i="29"/>
  <c r="D444" i="29"/>
  <c r="D445" i="29"/>
  <c r="D446" i="29"/>
  <c r="D447" i="29"/>
  <c r="D448" i="29"/>
  <c r="D449" i="29"/>
  <c r="D450" i="29"/>
  <c r="D451" i="29"/>
  <c r="D452" i="29"/>
  <c r="D453" i="29"/>
  <c r="D454" i="29"/>
  <c r="D455" i="29"/>
  <c r="D456" i="29"/>
  <c r="D457" i="29"/>
  <c r="D458" i="29"/>
  <c r="D459" i="29"/>
  <c r="D460" i="29"/>
  <c r="D461" i="29"/>
  <c r="D462" i="29"/>
  <c r="D463" i="29"/>
  <c r="D464" i="29"/>
  <c r="D465" i="29"/>
  <c r="D466" i="29"/>
  <c r="D467" i="29"/>
  <c r="D468" i="29"/>
  <c r="D469" i="29"/>
  <c r="D470" i="29"/>
  <c r="D471" i="29"/>
  <c r="D472" i="29"/>
  <c r="D473" i="29"/>
  <c r="D474" i="29"/>
  <c r="D475" i="29"/>
  <c r="D476" i="29"/>
  <c r="D477" i="29"/>
  <c r="D478" i="29"/>
  <c r="D479" i="29"/>
  <c r="D480" i="29"/>
  <c r="D481" i="29"/>
  <c r="D482" i="29"/>
  <c r="D483" i="29"/>
  <c r="D484" i="29"/>
  <c r="D485" i="29"/>
  <c r="D486" i="29"/>
  <c r="D487" i="29"/>
  <c r="D488" i="29"/>
  <c r="D489" i="29"/>
  <c r="D490" i="29"/>
  <c r="D491" i="29"/>
  <c r="D492" i="29"/>
  <c r="D493" i="29"/>
  <c r="D494" i="29"/>
  <c r="D495" i="29"/>
  <c r="D496" i="29"/>
  <c r="D497" i="29"/>
  <c r="D498" i="29"/>
  <c r="D499" i="29"/>
  <c r="D500" i="29"/>
  <c r="D501" i="29"/>
  <c r="D502" i="29"/>
  <c r="D503" i="29"/>
  <c r="D504" i="29"/>
  <c r="D505" i="29"/>
  <c r="D506" i="29"/>
  <c r="D507" i="29"/>
  <c r="D508" i="29"/>
  <c r="D509" i="29"/>
  <c r="D510" i="29"/>
  <c r="D511" i="29"/>
  <c r="D512" i="29"/>
  <c r="D513" i="29"/>
  <c r="D514" i="29"/>
  <c r="D515" i="29"/>
  <c r="D516" i="29"/>
  <c r="D517" i="29"/>
  <c r="D518" i="29"/>
  <c r="D519" i="29"/>
  <c r="D520" i="29"/>
  <c r="D521" i="29"/>
  <c r="D522" i="29"/>
  <c r="D523" i="29"/>
  <c r="D524" i="29"/>
  <c r="D525" i="29"/>
  <c r="D526" i="29"/>
  <c r="D527" i="29"/>
  <c r="D528" i="29"/>
  <c r="D529" i="29"/>
  <c r="D530" i="29"/>
  <c r="D531" i="29"/>
  <c r="D532" i="29"/>
  <c r="D533" i="29"/>
  <c r="D534" i="29"/>
  <c r="D535" i="29"/>
  <c r="D536" i="29"/>
  <c r="D537" i="29"/>
  <c r="D538" i="29"/>
  <c r="D539" i="29"/>
  <c r="D540" i="29"/>
  <c r="D541" i="29"/>
  <c r="D542" i="29"/>
  <c r="D543" i="29"/>
  <c r="D544" i="29"/>
  <c r="D545" i="29"/>
  <c r="D546" i="29"/>
  <c r="D547" i="29"/>
  <c r="D548" i="29"/>
  <c r="D549" i="29"/>
  <c r="D550" i="29"/>
  <c r="D551" i="29"/>
  <c r="D552" i="29"/>
  <c r="D553" i="29"/>
  <c r="D554" i="29"/>
  <c r="D555" i="29"/>
  <c r="D556" i="29"/>
  <c r="D557" i="29"/>
  <c r="D558" i="29"/>
  <c r="D559" i="29"/>
  <c r="D560" i="29"/>
  <c r="D561" i="29"/>
  <c r="D562" i="29"/>
  <c r="D563" i="29"/>
  <c r="D564" i="29"/>
  <c r="D346" i="29"/>
  <c r="D171" i="29"/>
  <c r="D172" i="29"/>
  <c r="D173" i="29"/>
  <c r="D174" i="29"/>
  <c r="D175" i="29"/>
  <c r="D176" i="29"/>
  <c r="D177" i="29"/>
  <c r="D178" i="29"/>
  <c r="D179" i="29"/>
  <c r="D180" i="29"/>
  <c r="D181" i="29"/>
  <c r="D182" i="29"/>
  <c r="D183" i="29"/>
  <c r="D184" i="29"/>
  <c r="D185" i="29"/>
  <c r="D186" i="29"/>
  <c r="D187" i="29"/>
  <c r="D188" i="29"/>
  <c r="D189" i="29"/>
  <c r="D191" i="29"/>
  <c r="D192" i="29"/>
  <c r="D193" i="29"/>
  <c r="D194" i="29"/>
  <c r="D195" i="29"/>
  <c r="D196" i="29"/>
  <c r="D197" i="29"/>
  <c r="D198" i="29"/>
  <c r="D199" i="29"/>
  <c r="D200" i="29"/>
  <c r="D201" i="29"/>
  <c r="D202" i="29"/>
  <c r="D203" i="29"/>
  <c r="D204" i="29"/>
  <c r="D205" i="29"/>
  <c r="D206" i="29"/>
  <c r="D207" i="29"/>
  <c r="D208" i="29"/>
  <c r="D209" i="29"/>
  <c r="D210" i="29"/>
  <c r="D211" i="29"/>
  <c r="D212" i="29"/>
  <c r="D213" i="29"/>
  <c r="D214" i="29"/>
  <c r="D216" i="29"/>
  <c r="D217" i="29"/>
  <c r="D218" i="29"/>
  <c r="D219" i="29"/>
  <c r="D220" i="29"/>
  <c r="D221" i="29"/>
  <c r="D222" i="29"/>
  <c r="D223" i="29"/>
  <c r="D224" i="29"/>
  <c r="D225" i="29"/>
  <c r="D226" i="29"/>
  <c r="D227" i="29"/>
  <c r="D228" i="29"/>
  <c r="D230" i="29"/>
  <c r="D231" i="29"/>
  <c r="D232" i="29"/>
  <c r="D233" i="29"/>
  <c r="D234" i="29"/>
  <c r="D235" i="29"/>
  <c r="D236" i="29"/>
  <c r="D237" i="29"/>
  <c r="D238" i="29"/>
  <c r="D239" i="29"/>
  <c r="D240" i="29"/>
  <c r="D241" i="29"/>
  <c r="D242" i="29"/>
  <c r="D243" i="29"/>
  <c r="D244" i="29"/>
  <c r="D245" i="29"/>
  <c r="D246" i="29"/>
  <c r="D247" i="29"/>
  <c r="D248" i="29"/>
  <c r="D249" i="29"/>
  <c r="D250" i="29"/>
  <c r="D251" i="29"/>
  <c r="D252" i="29"/>
  <c r="D253" i="29"/>
  <c r="D254" i="29"/>
  <c r="D255" i="29"/>
  <c r="D256" i="29"/>
  <c r="D257" i="29"/>
  <c r="D258" i="29"/>
  <c r="D259" i="29"/>
  <c r="D260" i="29"/>
  <c r="D261" i="29"/>
  <c r="D262" i="29"/>
  <c r="D263" i="29"/>
  <c r="D264" i="29"/>
  <c r="D265" i="29"/>
  <c r="D266" i="29"/>
  <c r="D267" i="29"/>
  <c r="D268" i="29"/>
  <c r="D269" i="29"/>
  <c r="D270" i="29"/>
  <c r="D271" i="29"/>
  <c r="D272" i="29"/>
  <c r="D273" i="29"/>
  <c r="D274" i="29"/>
  <c r="D275" i="29"/>
  <c r="D276" i="29"/>
  <c r="D277" i="29"/>
  <c r="D278" i="29"/>
  <c r="D279" i="29"/>
  <c r="D280" i="29"/>
  <c r="D281" i="29"/>
  <c r="D282" i="29"/>
  <c r="D283" i="29"/>
  <c r="D284" i="29"/>
  <c r="D285" i="29"/>
  <c r="D286" i="29"/>
  <c r="D287" i="29"/>
  <c r="D288" i="29"/>
  <c r="D289" i="29"/>
  <c r="D290" i="29"/>
  <c r="D291" i="29"/>
  <c r="D292" i="29"/>
  <c r="D293" i="29"/>
  <c r="D294" i="29"/>
  <c r="D295" i="29"/>
  <c r="D296" i="29"/>
  <c r="D297" i="29"/>
  <c r="D298" i="29"/>
  <c r="D299" i="29"/>
  <c r="D300" i="29"/>
  <c r="D301" i="29"/>
  <c r="D302" i="29"/>
  <c r="D303" i="29"/>
  <c r="D304" i="29"/>
  <c r="D305" i="29"/>
  <c r="D306" i="29"/>
  <c r="D307" i="29"/>
  <c r="D308" i="29"/>
  <c r="D309" i="29"/>
  <c r="D310" i="29"/>
  <c r="D311" i="29"/>
  <c r="D312" i="29"/>
  <c r="D313" i="29"/>
  <c r="D314" i="29"/>
  <c r="D315" i="29"/>
  <c r="D316" i="29"/>
  <c r="D317" i="29"/>
  <c r="D318" i="29"/>
  <c r="D319" i="29"/>
  <c r="D320" i="29"/>
  <c r="D321" i="29"/>
  <c r="D322" i="29"/>
  <c r="D323" i="29"/>
  <c r="D324" i="29"/>
  <c r="D325" i="29"/>
  <c r="D326" i="29"/>
  <c r="D327" i="29"/>
  <c r="D328" i="29"/>
  <c r="D329" i="29"/>
  <c r="D330" i="29"/>
  <c r="D331" i="29"/>
  <c r="D332" i="29"/>
  <c r="D333" i="29"/>
  <c r="D334" i="29"/>
  <c r="D335" i="29"/>
  <c r="D336" i="29"/>
  <c r="D337" i="29"/>
  <c r="D338" i="29"/>
  <c r="D339" i="29"/>
  <c r="D170" i="29"/>
  <c r="D76" i="29"/>
  <c r="D77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90" i="29"/>
  <c r="D91" i="29"/>
  <c r="D92" i="29"/>
  <c r="D93" i="29"/>
  <c r="D94" i="29"/>
  <c r="D95" i="29"/>
  <c r="D96" i="29"/>
  <c r="D97" i="29"/>
  <c r="D98" i="29"/>
  <c r="D99" i="29"/>
  <c r="D100" i="29"/>
  <c r="D101" i="29"/>
  <c r="D102" i="29"/>
  <c r="D103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116" i="29"/>
  <c r="D117" i="29"/>
  <c r="D118" i="29"/>
  <c r="D119" i="29"/>
  <c r="D120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33" i="29"/>
  <c r="D134" i="29"/>
  <c r="D135" i="29"/>
  <c r="D136" i="29"/>
  <c r="D137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50" i="29"/>
  <c r="D151" i="29"/>
  <c r="D152" i="29"/>
  <c r="D154" i="29"/>
  <c r="D155" i="29"/>
  <c r="D156" i="29"/>
  <c r="D157" i="29"/>
  <c r="D158" i="29"/>
  <c r="D160" i="29"/>
  <c r="D161" i="29"/>
  <c r="D162" i="29"/>
  <c r="D163" i="29"/>
  <c r="D75" i="29"/>
  <c r="D20" i="29"/>
  <c r="D21" i="29"/>
  <c r="D22" i="29"/>
  <c r="D23" i="29"/>
  <c r="D24" i="29"/>
  <c r="D25" i="29"/>
  <c r="D26" i="29"/>
  <c r="D27" i="29"/>
  <c r="D28" i="29"/>
  <c r="D29" i="29"/>
  <c r="D30" i="29"/>
  <c r="D31" i="29"/>
  <c r="D32" i="29"/>
  <c r="D33" i="29"/>
  <c r="D34" i="29"/>
  <c r="D35" i="29"/>
  <c r="D36" i="29"/>
  <c r="D37" i="29"/>
  <c r="D38" i="29"/>
  <c r="D39" i="29"/>
  <c r="D40" i="29"/>
  <c r="D41" i="29"/>
  <c r="D42" i="29"/>
  <c r="D43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D56" i="29"/>
  <c r="D57" i="29"/>
  <c r="D58" i="29"/>
  <c r="D59" i="29"/>
  <c r="D60" i="29"/>
  <c r="D61" i="29"/>
  <c r="D62" i="29"/>
  <c r="D63" i="29"/>
  <c r="D64" i="29"/>
  <c r="D65" i="29"/>
  <c r="D66" i="29"/>
  <c r="D67" i="29"/>
  <c r="D68" i="29"/>
  <c r="D19" i="29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71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346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170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4" i="30"/>
  <c r="D155" i="30"/>
  <c r="D156" i="30"/>
  <c r="D157" i="30"/>
  <c r="D158" i="30"/>
  <c r="D160" i="30"/>
  <c r="D161" i="30"/>
  <c r="D162" i="30"/>
  <c r="D163" i="30"/>
  <c r="D75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19" i="30"/>
  <c r="D572" i="31" l="1"/>
  <c r="D573" i="31"/>
  <c r="D574" i="31"/>
  <c r="D575" i="31"/>
  <c r="D576" i="31"/>
  <c r="D577" i="31"/>
  <c r="D578" i="31"/>
  <c r="D579" i="31"/>
  <c r="D580" i="31"/>
  <c r="D581" i="31"/>
  <c r="D582" i="31"/>
  <c r="D583" i="31"/>
  <c r="D584" i="31"/>
  <c r="D585" i="31"/>
  <c r="D586" i="31"/>
  <c r="D587" i="31"/>
  <c r="D588" i="31"/>
  <c r="D589" i="31"/>
  <c r="D590" i="31"/>
  <c r="D591" i="31"/>
  <c r="D592" i="31"/>
  <c r="D593" i="31"/>
  <c r="D594" i="31"/>
  <c r="D595" i="31"/>
  <c r="D596" i="31"/>
  <c r="D571" i="31"/>
  <c r="D347" i="31"/>
  <c r="D348" i="31"/>
  <c r="D349" i="31"/>
  <c r="D350" i="31"/>
  <c r="D351" i="31"/>
  <c r="D352" i="31"/>
  <c r="D353" i="31"/>
  <c r="D354" i="31"/>
  <c r="D355" i="31"/>
  <c r="D356" i="31"/>
  <c r="D357" i="31"/>
  <c r="D358" i="31"/>
  <c r="D359" i="31"/>
  <c r="D360" i="31"/>
  <c r="D361" i="31"/>
  <c r="D362" i="31"/>
  <c r="D363" i="31"/>
  <c r="D364" i="31"/>
  <c r="D365" i="31"/>
  <c r="D366" i="31"/>
  <c r="D367" i="31"/>
  <c r="D368" i="31"/>
  <c r="D369" i="31"/>
  <c r="D370" i="31"/>
  <c r="D371" i="31"/>
  <c r="D372" i="31"/>
  <c r="D373" i="31"/>
  <c r="D374" i="31"/>
  <c r="D375" i="31"/>
  <c r="D377" i="31"/>
  <c r="D378" i="31"/>
  <c r="D379" i="31"/>
  <c r="D380" i="31"/>
  <c r="D381" i="31"/>
  <c r="D382" i="31"/>
  <c r="D383" i="31"/>
  <c r="D384" i="31"/>
  <c r="D385" i="31"/>
  <c r="D386" i="31"/>
  <c r="D387" i="31"/>
  <c r="D388" i="31"/>
  <c r="D389" i="31"/>
  <c r="D390" i="31"/>
  <c r="D391" i="31"/>
  <c r="D392" i="31"/>
  <c r="D393" i="31"/>
  <c r="D394" i="31"/>
  <c r="D395" i="31"/>
  <c r="D396" i="31"/>
  <c r="D397" i="31"/>
  <c r="D398" i="31"/>
  <c r="D399" i="31"/>
  <c r="D400" i="31"/>
  <c r="D401" i="31"/>
  <c r="D402" i="31"/>
  <c r="D403" i="31"/>
  <c r="D404" i="31"/>
  <c r="D405" i="31"/>
  <c r="D406" i="31"/>
  <c r="D407" i="31"/>
  <c r="D408" i="31"/>
  <c r="D409" i="31"/>
  <c r="D410" i="31"/>
  <c r="D411" i="31"/>
  <c r="D412" i="31"/>
  <c r="D413" i="31"/>
  <c r="D414" i="31"/>
  <c r="D415" i="31"/>
  <c r="D416" i="31"/>
  <c r="D417" i="31"/>
  <c r="D418" i="31"/>
  <c r="D419" i="31"/>
  <c r="D420" i="31"/>
  <c r="D421" i="31"/>
  <c r="D422" i="31"/>
  <c r="D423" i="31"/>
  <c r="D424" i="31"/>
  <c r="D425" i="31"/>
  <c r="D429" i="31"/>
  <c r="D430" i="31"/>
  <c r="D431" i="31"/>
  <c r="D432" i="31"/>
  <c r="D433" i="31"/>
  <c r="D434" i="31"/>
  <c r="D435" i="31"/>
  <c r="D436" i="31"/>
  <c r="D437" i="31"/>
  <c r="D438" i="31"/>
  <c r="D439" i="31"/>
  <c r="D440" i="31"/>
  <c r="D441" i="31"/>
  <c r="D442" i="31"/>
  <c r="D443" i="31"/>
  <c r="D444" i="31"/>
  <c r="D445" i="31"/>
  <c r="D446" i="31"/>
  <c r="D447" i="31"/>
  <c r="D448" i="31"/>
  <c r="D449" i="31"/>
  <c r="D450" i="31"/>
  <c r="D451" i="31"/>
  <c r="D452" i="31"/>
  <c r="D453" i="31"/>
  <c r="D454" i="31"/>
  <c r="D455" i="31"/>
  <c r="D456" i="31"/>
  <c r="D457" i="31"/>
  <c r="D458" i="31"/>
  <c r="D459" i="31"/>
  <c r="D460" i="31"/>
  <c r="D461" i="31"/>
  <c r="D462" i="31"/>
  <c r="D463" i="31"/>
  <c r="D464" i="31"/>
  <c r="D465" i="31"/>
  <c r="D466" i="31"/>
  <c r="D467" i="31"/>
  <c r="D468" i="31"/>
  <c r="D469" i="31"/>
  <c r="D470" i="31"/>
  <c r="D471" i="31"/>
  <c r="D472" i="31"/>
  <c r="D473" i="31"/>
  <c r="D474" i="31"/>
  <c r="D475" i="31"/>
  <c r="D476" i="31"/>
  <c r="D477" i="31"/>
  <c r="D478" i="31"/>
  <c r="D479" i="31"/>
  <c r="D480" i="31"/>
  <c r="D481" i="31"/>
  <c r="D482" i="31"/>
  <c r="D483" i="31"/>
  <c r="D484" i="31"/>
  <c r="D485" i="31"/>
  <c r="D486" i="31"/>
  <c r="D487" i="31"/>
  <c r="D488" i="31"/>
  <c r="D489" i="31"/>
  <c r="D490" i="31"/>
  <c r="D491" i="31"/>
  <c r="D492" i="31"/>
  <c r="D493" i="31"/>
  <c r="D494" i="31"/>
  <c r="D495" i="31"/>
  <c r="D496" i="31"/>
  <c r="D497" i="31"/>
  <c r="D498" i="31"/>
  <c r="D499" i="31"/>
  <c r="D500" i="31"/>
  <c r="D501" i="31"/>
  <c r="D502" i="31"/>
  <c r="D503" i="31"/>
  <c r="D504" i="31"/>
  <c r="D505" i="31"/>
  <c r="D506" i="31"/>
  <c r="D507" i="31"/>
  <c r="D508" i="31"/>
  <c r="D509" i="31"/>
  <c r="D510" i="31"/>
  <c r="D511" i="31"/>
  <c r="D512" i="31"/>
  <c r="D513" i="31"/>
  <c r="D514" i="31"/>
  <c r="D515" i="31"/>
  <c r="D516" i="31"/>
  <c r="D517" i="31"/>
  <c r="D518" i="31"/>
  <c r="D519" i="31"/>
  <c r="D520" i="31"/>
  <c r="D521" i="31"/>
  <c r="D522" i="31"/>
  <c r="D523" i="31"/>
  <c r="D524" i="31"/>
  <c r="D525" i="31"/>
  <c r="D526" i="31"/>
  <c r="D527" i="31"/>
  <c r="D528" i="31"/>
  <c r="D529" i="31"/>
  <c r="D530" i="31"/>
  <c r="D531" i="31"/>
  <c r="D532" i="31"/>
  <c r="D533" i="31"/>
  <c r="D534" i="31"/>
  <c r="D535" i="31"/>
  <c r="D536" i="31"/>
  <c r="D537" i="31"/>
  <c r="D538" i="31"/>
  <c r="D539" i="31"/>
  <c r="D540" i="31"/>
  <c r="D541" i="31"/>
  <c r="D542" i="31"/>
  <c r="D543" i="31"/>
  <c r="D544" i="31"/>
  <c r="D545" i="31"/>
  <c r="D546" i="31"/>
  <c r="D547" i="31"/>
  <c r="D548" i="31"/>
  <c r="D549" i="31"/>
  <c r="D550" i="31"/>
  <c r="D551" i="31"/>
  <c r="D552" i="31"/>
  <c r="D553" i="31"/>
  <c r="D554" i="31"/>
  <c r="D555" i="31"/>
  <c r="D556" i="31"/>
  <c r="D557" i="31"/>
  <c r="D558" i="31"/>
  <c r="D559" i="31"/>
  <c r="D560" i="31"/>
  <c r="D561" i="31"/>
  <c r="D562" i="31"/>
  <c r="D563" i="31"/>
  <c r="D564" i="31"/>
  <c r="D346" i="31"/>
  <c r="D171" i="31"/>
  <c r="D172" i="31"/>
  <c r="D173" i="31"/>
  <c r="D174" i="31"/>
  <c r="D175" i="31"/>
  <c r="D176" i="31"/>
  <c r="D177" i="31"/>
  <c r="D178" i="31"/>
  <c r="D179" i="31"/>
  <c r="D180" i="31"/>
  <c r="D181" i="31"/>
  <c r="D182" i="31"/>
  <c r="D183" i="31"/>
  <c r="D184" i="31"/>
  <c r="D185" i="31"/>
  <c r="D186" i="31"/>
  <c r="D187" i="31"/>
  <c r="D188" i="31"/>
  <c r="D189" i="31"/>
  <c r="D190" i="31"/>
  <c r="D191" i="31"/>
  <c r="D192" i="31"/>
  <c r="D193" i="31"/>
  <c r="D194" i="31"/>
  <c r="D195" i="31"/>
  <c r="D196" i="31"/>
  <c r="D197" i="31"/>
  <c r="D198" i="31"/>
  <c r="D199" i="31"/>
  <c r="D200" i="31"/>
  <c r="D201" i="31"/>
  <c r="D202" i="31"/>
  <c r="D203" i="31"/>
  <c r="D204" i="31"/>
  <c r="D205" i="31"/>
  <c r="D206" i="31"/>
  <c r="D207" i="31"/>
  <c r="D208" i="31"/>
  <c r="D209" i="31"/>
  <c r="D210" i="31"/>
  <c r="D211" i="31"/>
  <c r="D212" i="31"/>
  <c r="D213" i="31"/>
  <c r="D214" i="31"/>
  <c r="D216" i="31"/>
  <c r="D217" i="31"/>
  <c r="D218" i="31"/>
  <c r="D219" i="31"/>
  <c r="D220" i="31"/>
  <c r="D221" i="31"/>
  <c r="D222" i="31"/>
  <c r="D223" i="31"/>
  <c r="D224" i="31"/>
  <c r="D225" i="31"/>
  <c r="D226" i="31"/>
  <c r="D227" i="31"/>
  <c r="D228" i="31"/>
  <c r="D229" i="31"/>
  <c r="D230" i="31"/>
  <c r="D231" i="31"/>
  <c r="D232" i="31"/>
  <c r="D233" i="31"/>
  <c r="D234" i="31"/>
  <c r="D235" i="31"/>
  <c r="D236" i="31"/>
  <c r="D237" i="31"/>
  <c r="D238" i="31"/>
  <c r="D239" i="31"/>
  <c r="D240" i="31"/>
  <c r="D241" i="31"/>
  <c r="D242" i="31"/>
  <c r="D243" i="31"/>
  <c r="D244" i="31"/>
  <c r="D245" i="31"/>
  <c r="D246" i="31"/>
  <c r="D247" i="31"/>
  <c r="D248" i="31"/>
  <c r="D249" i="31"/>
  <c r="D250" i="31"/>
  <c r="D251" i="31"/>
  <c r="D252" i="31"/>
  <c r="D253" i="31"/>
  <c r="D254" i="31"/>
  <c r="D255" i="31"/>
  <c r="D256" i="31"/>
  <c r="D257" i="31"/>
  <c r="D258" i="31"/>
  <c r="D259" i="31"/>
  <c r="D260" i="31"/>
  <c r="D261" i="31"/>
  <c r="D262" i="31"/>
  <c r="D263" i="31"/>
  <c r="D264" i="31"/>
  <c r="D265" i="31"/>
  <c r="D266" i="31"/>
  <c r="D267" i="31"/>
  <c r="D268" i="31"/>
  <c r="D269" i="31"/>
  <c r="D270" i="31"/>
  <c r="D271" i="31"/>
  <c r="D272" i="31"/>
  <c r="D273" i="31"/>
  <c r="D274" i="31"/>
  <c r="D275" i="31"/>
  <c r="D276" i="31"/>
  <c r="D277" i="31"/>
  <c r="D278" i="31"/>
  <c r="D279" i="31"/>
  <c r="D280" i="31"/>
  <c r="D281" i="31"/>
  <c r="D282" i="31"/>
  <c r="D283" i="31"/>
  <c r="D284" i="31"/>
  <c r="D285" i="31"/>
  <c r="D286" i="31"/>
  <c r="D287" i="31"/>
  <c r="D288" i="31"/>
  <c r="D289" i="31"/>
  <c r="D290" i="31"/>
  <c r="D291" i="31"/>
  <c r="D292" i="31"/>
  <c r="D293" i="31"/>
  <c r="D294" i="31"/>
  <c r="D295" i="31"/>
  <c r="D296" i="31"/>
  <c r="D297" i="31"/>
  <c r="D298" i="31"/>
  <c r="D299" i="31"/>
  <c r="D300" i="31"/>
  <c r="D301" i="31"/>
  <c r="D302" i="31"/>
  <c r="D303" i="31"/>
  <c r="D304" i="31"/>
  <c r="D305" i="31"/>
  <c r="D306" i="31"/>
  <c r="D307" i="31"/>
  <c r="D308" i="31"/>
  <c r="D309" i="31"/>
  <c r="D310" i="31"/>
  <c r="D311" i="31"/>
  <c r="D312" i="31"/>
  <c r="D313" i="31"/>
  <c r="D314" i="31"/>
  <c r="D315" i="31"/>
  <c r="D316" i="31"/>
  <c r="D317" i="31"/>
  <c r="D318" i="31"/>
  <c r="D319" i="31"/>
  <c r="D320" i="31"/>
  <c r="D321" i="31"/>
  <c r="D322" i="31"/>
  <c r="D323" i="31"/>
  <c r="D324" i="31"/>
  <c r="D325" i="31"/>
  <c r="D326" i="31"/>
  <c r="D327" i="31"/>
  <c r="D328" i="31"/>
  <c r="D329" i="31"/>
  <c r="D330" i="31"/>
  <c r="D331" i="31"/>
  <c r="D332" i="31"/>
  <c r="D333" i="31"/>
  <c r="D334" i="31"/>
  <c r="D335" i="31"/>
  <c r="D336" i="31"/>
  <c r="D337" i="31"/>
  <c r="D338" i="31"/>
  <c r="D339" i="31"/>
  <c r="D170" i="31"/>
  <c r="D76" i="31"/>
  <c r="D77" i="31"/>
  <c r="D78" i="31"/>
  <c r="D79" i="31"/>
  <c r="D80" i="31"/>
  <c r="D81" i="31"/>
  <c r="D82" i="31"/>
  <c r="D83" i="31"/>
  <c r="D84" i="31"/>
  <c r="D85" i="31"/>
  <c r="D86" i="31"/>
  <c r="D87" i="31"/>
  <c r="D88" i="31"/>
  <c r="D89" i="31"/>
  <c r="D90" i="31"/>
  <c r="D91" i="31"/>
  <c r="D92" i="31"/>
  <c r="D93" i="31"/>
  <c r="D94" i="31"/>
  <c r="D95" i="31"/>
  <c r="D96" i="31"/>
  <c r="D97" i="31"/>
  <c r="D98" i="31"/>
  <c r="D99" i="31"/>
  <c r="D100" i="31"/>
  <c r="D101" i="31"/>
  <c r="D102" i="31"/>
  <c r="D103" i="31"/>
  <c r="D104" i="31"/>
  <c r="D105" i="31"/>
  <c r="D106" i="31"/>
  <c r="D107" i="31"/>
  <c r="D108" i="31"/>
  <c r="D109" i="31"/>
  <c r="D110" i="31"/>
  <c r="D111" i="31"/>
  <c r="D112" i="31"/>
  <c r="D113" i="31"/>
  <c r="D114" i="31"/>
  <c r="D115" i="31"/>
  <c r="D116" i="31"/>
  <c r="D117" i="31"/>
  <c r="D118" i="31"/>
  <c r="D119" i="31"/>
  <c r="D120" i="31"/>
  <c r="D121" i="31"/>
  <c r="D122" i="31"/>
  <c r="D123" i="31"/>
  <c r="D124" i="31"/>
  <c r="D125" i="31"/>
  <c r="D126" i="31"/>
  <c r="D127" i="31"/>
  <c r="D128" i="31"/>
  <c r="D129" i="31"/>
  <c r="D130" i="31"/>
  <c r="D131" i="31"/>
  <c r="D132" i="31"/>
  <c r="D133" i="31"/>
  <c r="D134" i="31"/>
  <c r="D135" i="31"/>
  <c r="D136" i="31"/>
  <c r="D137" i="31"/>
  <c r="D138" i="31"/>
  <c r="D139" i="31"/>
  <c r="D140" i="31"/>
  <c r="D141" i="31"/>
  <c r="D142" i="31"/>
  <c r="D143" i="31"/>
  <c r="D144" i="31"/>
  <c r="D145" i="31"/>
  <c r="D146" i="31"/>
  <c r="D147" i="31"/>
  <c r="D148" i="31"/>
  <c r="D149" i="31"/>
  <c r="D150" i="31"/>
  <c r="D151" i="31"/>
  <c r="D152" i="31"/>
  <c r="D154" i="31"/>
  <c r="D155" i="31"/>
  <c r="D156" i="31"/>
  <c r="D157" i="31"/>
  <c r="D158" i="31"/>
  <c r="D160" i="31"/>
  <c r="D161" i="31"/>
  <c r="D162" i="31"/>
  <c r="D163" i="31"/>
  <c r="D75" i="31"/>
  <c r="D20" i="31"/>
  <c r="D21" i="31"/>
  <c r="D22" i="31"/>
  <c r="D23" i="31"/>
  <c r="D24" i="31"/>
  <c r="D25" i="31"/>
  <c r="D26" i="31"/>
  <c r="D27" i="31"/>
  <c r="D28" i="31"/>
  <c r="D29" i="31"/>
  <c r="D30" i="31"/>
  <c r="D31" i="31"/>
  <c r="D32" i="31"/>
  <c r="D33" i="31"/>
  <c r="D34" i="31"/>
  <c r="D35" i="31"/>
  <c r="D36" i="31"/>
  <c r="D37" i="31"/>
  <c r="D38" i="31"/>
  <c r="D39" i="31"/>
  <c r="D40" i="31"/>
  <c r="D41" i="31"/>
  <c r="D42" i="31"/>
  <c r="D43" i="31"/>
  <c r="D44" i="31"/>
  <c r="D45" i="31"/>
  <c r="D46" i="31"/>
  <c r="D47" i="31"/>
  <c r="D48" i="31"/>
  <c r="D49" i="31"/>
  <c r="D50" i="31"/>
  <c r="D51" i="31"/>
  <c r="D52" i="31"/>
  <c r="D53" i="31"/>
  <c r="D54" i="31"/>
  <c r="D55" i="31"/>
  <c r="D56" i="31"/>
  <c r="D57" i="31"/>
  <c r="D58" i="31"/>
  <c r="D59" i="31"/>
  <c r="D60" i="31"/>
  <c r="D61" i="31"/>
  <c r="D62" i="31"/>
  <c r="D63" i="31"/>
  <c r="D64" i="31"/>
  <c r="D65" i="31"/>
  <c r="D66" i="31"/>
  <c r="D67" i="31"/>
  <c r="D68" i="31"/>
  <c r="D19" i="31"/>
  <c r="F159" i="32"/>
  <c r="D158" i="32"/>
  <c r="D162" i="32"/>
  <c r="D572" i="32"/>
  <c r="D573" i="32"/>
  <c r="D574" i="32"/>
  <c r="D575" i="32"/>
  <c r="D576" i="32"/>
  <c r="D577" i="32"/>
  <c r="D578" i="32"/>
  <c r="D579" i="32"/>
  <c r="D580" i="32"/>
  <c r="D581" i="32"/>
  <c r="D582" i="32"/>
  <c r="D583" i="32"/>
  <c r="D584" i="32"/>
  <c r="D585" i="32"/>
  <c r="D586" i="32"/>
  <c r="D587" i="32"/>
  <c r="D588" i="32"/>
  <c r="D589" i="32"/>
  <c r="D590" i="32"/>
  <c r="D591" i="32"/>
  <c r="D592" i="32"/>
  <c r="D593" i="32"/>
  <c r="D594" i="32"/>
  <c r="D595" i="32"/>
  <c r="D596" i="32"/>
  <c r="D571" i="32"/>
  <c r="D347" i="32"/>
  <c r="D348" i="32"/>
  <c r="D349" i="32"/>
  <c r="D350" i="32"/>
  <c r="D351" i="32"/>
  <c r="D352" i="32"/>
  <c r="D353" i="32"/>
  <c r="D354" i="32"/>
  <c r="D355" i="32"/>
  <c r="D356" i="32"/>
  <c r="D357" i="32"/>
  <c r="D358" i="32"/>
  <c r="D359" i="32"/>
  <c r="D360" i="32"/>
  <c r="D361" i="32"/>
  <c r="D362" i="32"/>
  <c r="D363" i="32"/>
  <c r="D364" i="32"/>
  <c r="D365" i="32"/>
  <c r="D366" i="32"/>
  <c r="D367" i="32"/>
  <c r="D368" i="32"/>
  <c r="D369" i="32"/>
  <c r="D370" i="32"/>
  <c r="D371" i="32"/>
  <c r="D372" i="32"/>
  <c r="D373" i="32"/>
  <c r="D374" i="32"/>
  <c r="D375" i="32"/>
  <c r="D377" i="32"/>
  <c r="D378" i="32"/>
  <c r="D379" i="32"/>
  <c r="D380" i="32"/>
  <c r="D381" i="32"/>
  <c r="D382" i="32"/>
  <c r="D383" i="32"/>
  <c r="D384" i="32"/>
  <c r="D385" i="32"/>
  <c r="D386" i="32"/>
  <c r="D387" i="32"/>
  <c r="D388" i="32"/>
  <c r="D389" i="32"/>
  <c r="D390" i="32"/>
  <c r="D391" i="32"/>
  <c r="D392" i="32"/>
  <c r="D393" i="32"/>
  <c r="D394" i="32"/>
  <c r="D395" i="32"/>
  <c r="D396" i="32"/>
  <c r="D397" i="32"/>
  <c r="D398" i="32"/>
  <c r="D399" i="32"/>
  <c r="D400" i="32"/>
  <c r="D401" i="32"/>
  <c r="D402" i="32"/>
  <c r="D403" i="32"/>
  <c r="D404" i="32"/>
  <c r="D405" i="32"/>
  <c r="D406" i="32"/>
  <c r="D407" i="32"/>
  <c r="D408" i="32"/>
  <c r="D409" i="32"/>
  <c r="D410" i="32"/>
  <c r="D411" i="32"/>
  <c r="D412" i="32"/>
  <c r="D413" i="32"/>
  <c r="D414" i="32"/>
  <c r="D415" i="32"/>
  <c r="D416" i="32"/>
  <c r="D417" i="32"/>
  <c r="D418" i="32"/>
  <c r="D419" i="32"/>
  <c r="D420" i="32"/>
  <c r="D421" i="32"/>
  <c r="D422" i="32"/>
  <c r="D423" i="32"/>
  <c r="D424" i="32"/>
  <c r="D425" i="32"/>
  <c r="D429" i="32"/>
  <c r="D430" i="32"/>
  <c r="D431" i="32"/>
  <c r="D432" i="32"/>
  <c r="D433" i="32"/>
  <c r="D434" i="32"/>
  <c r="D435" i="32"/>
  <c r="D436" i="32"/>
  <c r="D437" i="32"/>
  <c r="D438" i="32"/>
  <c r="D439" i="32"/>
  <c r="D440" i="32"/>
  <c r="D441" i="32"/>
  <c r="D442" i="32"/>
  <c r="D443" i="32"/>
  <c r="D444" i="32"/>
  <c r="D445" i="32"/>
  <c r="D446" i="32"/>
  <c r="D447" i="32"/>
  <c r="D448" i="32"/>
  <c r="D449" i="32"/>
  <c r="D450" i="32"/>
  <c r="D451" i="32"/>
  <c r="D452" i="32"/>
  <c r="D453" i="32"/>
  <c r="D454" i="32"/>
  <c r="D455" i="32"/>
  <c r="D456" i="32"/>
  <c r="D457" i="32"/>
  <c r="D458" i="32"/>
  <c r="D459" i="32"/>
  <c r="D460" i="32"/>
  <c r="D461" i="32"/>
  <c r="D462" i="32"/>
  <c r="D463" i="32"/>
  <c r="D464" i="32"/>
  <c r="D465" i="32"/>
  <c r="D466" i="32"/>
  <c r="D467" i="32"/>
  <c r="D468" i="32"/>
  <c r="D469" i="32"/>
  <c r="D470" i="32"/>
  <c r="D471" i="32"/>
  <c r="D472" i="32"/>
  <c r="D473" i="32"/>
  <c r="D474" i="32"/>
  <c r="D475" i="32"/>
  <c r="D476" i="32"/>
  <c r="D477" i="32"/>
  <c r="D478" i="32"/>
  <c r="D479" i="32"/>
  <c r="D480" i="32"/>
  <c r="D481" i="32"/>
  <c r="D482" i="32"/>
  <c r="D483" i="32"/>
  <c r="D484" i="32"/>
  <c r="D485" i="32"/>
  <c r="D486" i="32"/>
  <c r="D487" i="32"/>
  <c r="D488" i="32"/>
  <c r="D489" i="32"/>
  <c r="D490" i="32"/>
  <c r="D491" i="32"/>
  <c r="D492" i="32"/>
  <c r="D493" i="32"/>
  <c r="D494" i="32"/>
  <c r="D495" i="32"/>
  <c r="D496" i="32"/>
  <c r="D497" i="32"/>
  <c r="D498" i="32"/>
  <c r="D499" i="32"/>
  <c r="D500" i="32"/>
  <c r="D501" i="32"/>
  <c r="D502" i="32"/>
  <c r="D503" i="32"/>
  <c r="D504" i="32"/>
  <c r="D505" i="32"/>
  <c r="D506" i="32"/>
  <c r="D507" i="32"/>
  <c r="D508" i="32"/>
  <c r="D509" i="32"/>
  <c r="D510" i="32"/>
  <c r="D511" i="32"/>
  <c r="D512" i="32"/>
  <c r="D513" i="32"/>
  <c r="D514" i="32"/>
  <c r="D515" i="32"/>
  <c r="D516" i="32"/>
  <c r="D517" i="32"/>
  <c r="D518" i="32"/>
  <c r="D519" i="32"/>
  <c r="D520" i="32"/>
  <c r="D521" i="32"/>
  <c r="D522" i="32"/>
  <c r="D523" i="32"/>
  <c r="D524" i="32"/>
  <c r="D525" i="32"/>
  <c r="D526" i="32"/>
  <c r="D527" i="32"/>
  <c r="D528" i="32"/>
  <c r="D529" i="32"/>
  <c r="D530" i="32"/>
  <c r="D531" i="32"/>
  <c r="D532" i="32"/>
  <c r="D533" i="32"/>
  <c r="D534" i="32"/>
  <c r="D535" i="32"/>
  <c r="D536" i="32"/>
  <c r="D537" i="32"/>
  <c r="D538" i="32"/>
  <c r="D539" i="32"/>
  <c r="D540" i="32"/>
  <c r="D541" i="32"/>
  <c r="D542" i="32"/>
  <c r="D543" i="32"/>
  <c r="D544" i="32"/>
  <c r="D545" i="32"/>
  <c r="D546" i="32"/>
  <c r="D547" i="32"/>
  <c r="D548" i="32"/>
  <c r="D549" i="32"/>
  <c r="D550" i="32"/>
  <c r="D551" i="32"/>
  <c r="D552" i="32"/>
  <c r="D553" i="32"/>
  <c r="D554" i="32"/>
  <c r="D555" i="32"/>
  <c r="D556" i="32"/>
  <c r="D557" i="32"/>
  <c r="D558" i="32"/>
  <c r="D559" i="32"/>
  <c r="D560" i="32"/>
  <c r="D561" i="32"/>
  <c r="D562" i="32"/>
  <c r="D563" i="32"/>
  <c r="D564" i="32"/>
  <c r="D346" i="32"/>
  <c r="D171" i="32"/>
  <c r="D172" i="32"/>
  <c r="D173" i="32"/>
  <c r="D174" i="32"/>
  <c r="D175" i="32"/>
  <c r="D176" i="32"/>
  <c r="D177" i="32"/>
  <c r="D178" i="32"/>
  <c r="D179" i="32"/>
  <c r="D180" i="32"/>
  <c r="D181" i="32"/>
  <c r="D182" i="32"/>
  <c r="D183" i="32"/>
  <c r="D184" i="32"/>
  <c r="D185" i="32"/>
  <c r="D186" i="32"/>
  <c r="D187" i="32"/>
  <c r="D188" i="32"/>
  <c r="D189" i="32"/>
  <c r="D191" i="32"/>
  <c r="D192" i="32"/>
  <c r="D193" i="32"/>
  <c r="D194" i="32"/>
  <c r="D195" i="32"/>
  <c r="D196" i="32"/>
  <c r="D197" i="32"/>
  <c r="D198" i="32"/>
  <c r="D199" i="32"/>
  <c r="D200" i="32"/>
  <c r="D201" i="32"/>
  <c r="D202" i="32"/>
  <c r="D203" i="32"/>
  <c r="D204" i="32"/>
  <c r="D205" i="32"/>
  <c r="D206" i="32"/>
  <c r="D207" i="32"/>
  <c r="D208" i="32"/>
  <c r="D209" i="32"/>
  <c r="D210" i="32"/>
  <c r="D211" i="32"/>
  <c r="D212" i="32"/>
  <c r="D213" i="32"/>
  <c r="D214" i="32"/>
  <c r="D216" i="32"/>
  <c r="D217" i="32"/>
  <c r="D218" i="32"/>
  <c r="D219" i="32"/>
  <c r="D220" i="32"/>
  <c r="D221" i="32"/>
  <c r="D222" i="32"/>
  <c r="D223" i="32"/>
  <c r="D224" i="32"/>
  <c r="D225" i="32"/>
  <c r="D226" i="32"/>
  <c r="D227" i="32"/>
  <c r="D228" i="32"/>
  <c r="D230" i="32"/>
  <c r="D231" i="32"/>
  <c r="D232" i="32"/>
  <c r="D233" i="32"/>
  <c r="D234" i="32"/>
  <c r="D235" i="32"/>
  <c r="D236" i="32"/>
  <c r="D237" i="32"/>
  <c r="D238" i="32"/>
  <c r="D239" i="32"/>
  <c r="D240" i="32"/>
  <c r="D241" i="32"/>
  <c r="D242" i="32"/>
  <c r="D243" i="32"/>
  <c r="D244" i="32"/>
  <c r="D245" i="32"/>
  <c r="D246" i="32"/>
  <c r="D247" i="32"/>
  <c r="D248" i="32"/>
  <c r="D249" i="32"/>
  <c r="D250" i="32"/>
  <c r="D251" i="32"/>
  <c r="D252" i="32"/>
  <c r="D253" i="32"/>
  <c r="D254" i="32"/>
  <c r="D255" i="32"/>
  <c r="D256" i="32"/>
  <c r="D257" i="32"/>
  <c r="D258" i="32"/>
  <c r="D259" i="32"/>
  <c r="D260" i="32"/>
  <c r="D261" i="32"/>
  <c r="D262" i="32"/>
  <c r="D263" i="32"/>
  <c r="D264" i="32"/>
  <c r="D265" i="32"/>
  <c r="D266" i="32"/>
  <c r="D267" i="32"/>
  <c r="D268" i="32"/>
  <c r="D269" i="32"/>
  <c r="D270" i="32"/>
  <c r="D271" i="32"/>
  <c r="D272" i="32"/>
  <c r="D273" i="32"/>
  <c r="D274" i="32"/>
  <c r="D275" i="32"/>
  <c r="D276" i="32"/>
  <c r="D277" i="32"/>
  <c r="D278" i="32"/>
  <c r="D279" i="32"/>
  <c r="D280" i="32"/>
  <c r="D281" i="32"/>
  <c r="D282" i="32"/>
  <c r="D283" i="32"/>
  <c r="D284" i="32"/>
  <c r="D285" i="32"/>
  <c r="D286" i="32"/>
  <c r="D287" i="32"/>
  <c r="D288" i="32"/>
  <c r="D289" i="32"/>
  <c r="D290" i="32"/>
  <c r="D291" i="32"/>
  <c r="D292" i="32"/>
  <c r="D293" i="32"/>
  <c r="D294" i="32"/>
  <c r="D295" i="32"/>
  <c r="D296" i="32"/>
  <c r="D297" i="32"/>
  <c r="D298" i="32"/>
  <c r="D299" i="32"/>
  <c r="D300" i="32"/>
  <c r="D301" i="32"/>
  <c r="D302" i="32"/>
  <c r="D303" i="32"/>
  <c r="D304" i="32"/>
  <c r="D305" i="32"/>
  <c r="D306" i="32"/>
  <c r="D307" i="32"/>
  <c r="D308" i="32"/>
  <c r="D309" i="32"/>
  <c r="D310" i="32"/>
  <c r="D311" i="32"/>
  <c r="D312" i="32"/>
  <c r="D313" i="32"/>
  <c r="D314" i="32"/>
  <c r="D315" i="32"/>
  <c r="D316" i="32"/>
  <c r="D317" i="32"/>
  <c r="D318" i="32"/>
  <c r="D319" i="32"/>
  <c r="D320" i="32"/>
  <c r="D321" i="32"/>
  <c r="D322" i="32"/>
  <c r="D323" i="32"/>
  <c r="D324" i="32"/>
  <c r="D325" i="32"/>
  <c r="D326" i="32"/>
  <c r="D327" i="32"/>
  <c r="D328" i="32"/>
  <c r="D329" i="32"/>
  <c r="D330" i="32"/>
  <c r="D331" i="32"/>
  <c r="D332" i="32"/>
  <c r="D333" i="32"/>
  <c r="D334" i="32"/>
  <c r="D335" i="32"/>
  <c r="D336" i="32"/>
  <c r="D337" i="32"/>
  <c r="D338" i="32"/>
  <c r="D339" i="32"/>
  <c r="D170" i="32"/>
  <c r="D76" i="32"/>
  <c r="D77" i="32"/>
  <c r="D78" i="32"/>
  <c r="D79" i="32"/>
  <c r="D80" i="32"/>
  <c r="D81" i="32"/>
  <c r="D82" i="32"/>
  <c r="D83" i="32"/>
  <c r="D84" i="32"/>
  <c r="D85" i="32"/>
  <c r="D86" i="32"/>
  <c r="D87" i="32"/>
  <c r="D88" i="32"/>
  <c r="D89" i="32"/>
  <c r="D90" i="32"/>
  <c r="D91" i="32"/>
  <c r="D92" i="32"/>
  <c r="D93" i="32"/>
  <c r="D94" i="32"/>
  <c r="D95" i="32"/>
  <c r="D96" i="32"/>
  <c r="D97" i="32"/>
  <c r="D98" i="32"/>
  <c r="D99" i="32"/>
  <c r="D100" i="32"/>
  <c r="D101" i="32"/>
  <c r="D102" i="32"/>
  <c r="D103" i="32"/>
  <c r="D104" i="32"/>
  <c r="D105" i="32"/>
  <c r="D106" i="32"/>
  <c r="D107" i="32"/>
  <c r="D108" i="32"/>
  <c r="D109" i="32"/>
  <c r="D110" i="32"/>
  <c r="D111" i="32"/>
  <c r="D112" i="32"/>
  <c r="D113" i="32"/>
  <c r="D114" i="32"/>
  <c r="D115" i="32"/>
  <c r="D116" i="32"/>
  <c r="D117" i="32"/>
  <c r="D118" i="32"/>
  <c r="D119" i="32"/>
  <c r="D120" i="32"/>
  <c r="D121" i="32"/>
  <c r="D122" i="32"/>
  <c r="D123" i="32"/>
  <c r="D124" i="32"/>
  <c r="D125" i="32"/>
  <c r="D126" i="32"/>
  <c r="D127" i="32"/>
  <c r="D128" i="32"/>
  <c r="D129" i="32"/>
  <c r="D130" i="32"/>
  <c r="D131" i="32"/>
  <c r="D132" i="32"/>
  <c r="D133" i="32"/>
  <c r="D134" i="32"/>
  <c r="D135" i="32"/>
  <c r="D136" i="32"/>
  <c r="D137" i="32"/>
  <c r="D138" i="32"/>
  <c r="D139" i="32"/>
  <c r="D140" i="32"/>
  <c r="D141" i="32"/>
  <c r="D142" i="32"/>
  <c r="D143" i="32"/>
  <c r="D144" i="32"/>
  <c r="D145" i="32"/>
  <c r="D146" i="32"/>
  <c r="D147" i="32"/>
  <c r="D148" i="32"/>
  <c r="D149" i="32"/>
  <c r="D150" i="32"/>
  <c r="D151" i="32"/>
  <c r="D152" i="32"/>
  <c r="D154" i="32"/>
  <c r="D155" i="32"/>
  <c r="D156" i="32"/>
  <c r="D157" i="32"/>
  <c r="D160" i="32"/>
  <c r="F160" i="32" s="1"/>
  <c r="D161" i="32"/>
  <c r="D163" i="32"/>
  <c r="D75" i="32"/>
  <c r="D20" i="32"/>
  <c r="D21" i="32"/>
  <c r="D22" i="32"/>
  <c r="D23" i="32"/>
  <c r="D24" i="32"/>
  <c r="D25" i="32"/>
  <c r="D26" i="32"/>
  <c r="D27" i="32"/>
  <c r="D28" i="32"/>
  <c r="D29" i="32"/>
  <c r="D30" i="32"/>
  <c r="D31" i="32"/>
  <c r="D32" i="32"/>
  <c r="D33" i="32"/>
  <c r="D34" i="32"/>
  <c r="D35" i="32"/>
  <c r="D36" i="32"/>
  <c r="D37" i="32"/>
  <c r="D38" i="32"/>
  <c r="D39" i="32"/>
  <c r="D40" i="32"/>
  <c r="D41" i="32"/>
  <c r="D42" i="32"/>
  <c r="D43" i="32"/>
  <c r="D44" i="32"/>
  <c r="D45" i="32"/>
  <c r="D46" i="32"/>
  <c r="D47" i="32"/>
  <c r="D48" i="32"/>
  <c r="D49" i="32"/>
  <c r="D50" i="32"/>
  <c r="D51" i="32"/>
  <c r="D52" i="32"/>
  <c r="D53" i="32"/>
  <c r="D54" i="32"/>
  <c r="D55" i="32"/>
  <c r="D56" i="32"/>
  <c r="D57" i="32"/>
  <c r="D58" i="32"/>
  <c r="D59" i="32"/>
  <c r="D60" i="32"/>
  <c r="D61" i="32"/>
  <c r="D62" i="32"/>
  <c r="D63" i="32"/>
  <c r="D64" i="32"/>
  <c r="D65" i="32"/>
  <c r="D66" i="32"/>
  <c r="D67" i="32"/>
  <c r="D68" i="32"/>
  <c r="D19" i="32"/>
  <c r="D572" i="33"/>
  <c r="D573" i="33"/>
  <c r="D574" i="33"/>
  <c r="D575" i="33"/>
  <c r="D576" i="33"/>
  <c r="D577" i="33"/>
  <c r="D578" i="33"/>
  <c r="D579" i="33"/>
  <c r="D580" i="33"/>
  <c r="D581" i="33"/>
  <c r="D582" i="33"/>
  <c r="D583" i="33"/>
  <c r="D584" i="33"/>
  <c r="D585" i="33"/>
  <c r="D586" i="33"/>
  <c r="D587" i="33"/>
  <c r="D588" i="33"/>
  <c r="D589" i="33"/>
  <c r="D590" i="33"/>
  <c r="D591" i="33"/>
  <c r="D592" i="33"/>
  <c r="D593" i="33"/>
  <c r="D594" i="33"/>
  <c r="D595" i="33"/>
  <c r="D596" i="33"/>
  <c r="D571" i="33"/>
  <c r="D347" i="33"/>
  <c r="D348" i="33"/>
  <c r="D349" i="33"/>
  <c r="D350" i="33"/>
  <c r="D351" i="33"/>
  <c r="D352" i="33"/>
  <c r="D353" i="33"/>
  <c r="D354" i="33"/>
  <c r="D355" i="33"/>
  <c r="D356" i="33"/>
  <c r="D357" i="33"/>
  <c r="D358" i="33"/>
  <c r="D359" i="33"/>
  <c r="D360" i="33"/>
  <c r="D361" i="33"/>
  <c r="D362" i="33"/>
  <c r="D363" i="33"/>
  <c r="D364" i="33"/>
  <c r="D365" i="33"/>
  <c r="D366" i="33"/>
  <c r="D367" i="33"/>
  <c r="D368" i="33"/>
  <c r="D369" i="33"/>
  <c r="D370" i="33"/>
  <c r="D371" i="33"/>
  <c r="D372" i="33"/>
  <c r="D373" i="33"/>
  <c r="D374" i="33"/>
  <c r="D375" i="33"/>
  <c r="D376" i="33"/>
  <c r="D377" i="33"/>
  <c r="D378" i="33"/>
  <c r="D379" i="33"/>
  <c r="D380" i="33"/>
  <c r="D381" i="33"/>
  <c r="D382" i="33"/>
  <c r="D383" i="33"/>
  <c r="D384" i="33"/>
  <c r="D385" i="33"/>
  <c r="D386" i="33"/>
  <c r="D387" i="33"/>
  <c r="D388" i="33"/>
  <c r="D389" i="33"/>
  <c r="D390" i="33"/>
  <c r="D391" i="33"/>
  <c r="D392" i="33"/>
  <c r="D393" i="33"/>
  <c r="D394" i="33"/>
  <c r="D395" i="33"/>
  <c r="D396" i="33"/>
  <c r="D397" i="33"/>
  <c r="D398" i="33"/>
  <c r="D399" i="33"/>
  <c r="D400" i="33"/>
  <c r="D401" i="33"/>
  <c r="D402" i="33"/>
  <c r="D403" i="33"/>
  <c r="D404" i="33"/>
  <c r="D405" i="33"/>
  <c r="D406" i="33"/>
  <c r="D407" i="33"/>
  <c r="D408" i="33"/>
  <c r="D409" i="33"/>
  <c r="D410" i="33"/>
  <c r="D411" i="33"/>
  <c r="D412" i="33"/>
  <c r="D413" i="33"/>
  <c r="D414" i="33"/>
  <c r="D415" i="33"/>
  <c r="D416" i="33"/>
  <c r="D417" i="33"/>
  <c r="D418" i="33"/>
  <c r="D419" i="33"/>
  <c r="D420" i="33"/>
  <c r="D421" i="33"/>
  <c r="D422" i="33"/>
  <c r="D423" i="33"/>
  <c r="D424" i="33"/>
  <c r="D425" i="33"/>
  <c r="D426" i="33"/>
  <c r="D427" i="33"/>
  <c r="D428" i="33"/>
  <c r="D429" i="33"/>
  <c r="D430" i="33"/>
  <c r="D431" i="33"/>
  <c r="D432" i="33"/>
  <c r="D433" i="33"/>
  <c r="D434" i="33"/>
  <c r="D435" i="33"/>
  <c r="D436" i="33"/>
  <c r="D437" i="33"/>
  <c r="D438" i="33"/>
  <c r="D439" i="33"/>
  <c r="D440" i="33"/>
  <c r="D441" i="33"/>
  <c r="D442" i="33"/>
  <c r="D443" i="33"/>
  <c r="D444" i="33"/>
  <c r="D445" i="33"/>
  <c r="D446" i="33"/>
  <c r="D447" i="33"/>
  <c r="D448" i="33"/>
  <c r="D449" i="33"/>
  <c r="D450" i="33"/>
  <c r="D451" i="33"/>
  <c r="D452" i="33"/>
  <c r="D453" i="33"/>
  <c r="D454" i="33"/>
  <c r="D455" i="33"/>
  <c r="D456" i="33"/>
  <c r="D457" i="33"/>
  <c r="D458" i="33"/>
  <c r="D459" i="33"/>
  <c r="D460" i="33"/>
  <c r="D461" i="33"/>
  <c r="D462" i="33"/>
  <c r="D463" i="33"/>
  <c r="D464" i="33"/>
  <c r="D465" i="33"/>
  <c r="D466" i="33"/>
  <c r="D467" i="33"/>
  <c r="D468" i="33"/>
  <c r="D469" i="33"/>
  <c r="D470" i="33"/>
  <c r="D471" i="33"/>
  <c r="D472" i="33"/>
  <c r="D473" i="33"/>
  <c r="D474" i="33"/>
  <c r="D475" i="33"/>
  <c r="D476" i="33"/>
  <c r="D477" i="33"/>
  <c r="D478" i="33"/>
  <c r="D479" i="33"/>
  <c r="D480" i="33"/>
  <c r="D481" i="33"/>
  <c r="D482" i="33"/>
  <c r="D483" i="33"/>
  <c r="D484" i="33"/>
  <c r="D485" i="33"/>
  <c r="D486" i="33"/>
  <c r="D487" i="33"/>
  <c r="D488" i="33"/>
  <c r="D489" i="33"/>
  <c r="D490" i="33"/>
  <c r="D491" i="33"/>
  <c r="D492" i="33"/>
  <c r="D493" i="33"/>
  <c r="D494" i="33"/>
  <c r="D495" i="33"/>
  <c r="D496" i="33"/>
  <c r="D497" i="33"/>
  <c r="D498" i="33"/>
  <c r="D499" i="33"/>
  <c r="D500" i="33"/>
  <c r="D501" i="33"/>
  <c r="D502" i="33"/>
  <c r="D503" i="33"/>
  <c r="D504" i="33"/>
  <c r="D505" i="33"/>
  <c r="D506" i="33"/>
  <c r="D507" i="33"/>
  <c r="D508" i="33"/>
  <c r="D509" i="33"/>
  <c r="D510" i="33"/>
  <c r="D511" i="33"/>
  <c r="D512" i="33"/>
  <c r="D513" i="33"/>
  <c r="D514" i="33"/>
  <c r="D515" i="33"/>
  <c r="D516" i="33"/>
  <c r="D517" i="33"/>
  <c r="D518" i="33"/>
  <c r="D519" i="33"/>
  <c r="D520" i="33"/>
  <c r="D521" i="33"/>
  <c r="D522" i="33"/>
  <c r="D523" i="33"/>
  <c r="D524" i="33"/>
  <c r="D525" i="33"/>
  <c r="D526" i="33"/>
  <c r="D527" i="33"/>
  <c r="D528" i="33"/>
  <c r="D529" i="33"/>
  <c r="D530" i="33"/>
  <c r="D531" i="33"/>
  <c r="D532" i="33"/>
  <c r="D533" i="33"/>
  <c r="D534" i="33"/>
  <c r="D535" i="33"/>
  <c r="D536" i="33"/>
  <c r="D537" i="33"/>
  <c r="D538" i="33"/>
  <c r="D539" i="33"/>
  <c r="D540" i="33"/>
  <c r="D541" i="33"/>
  <c r="D542" i="33"/>
  <c r="D543" i="33"/>
  <c r="D544" i="33"/>
  <c r="D545" i="33"/>
  <c r="D546" i="33"/>
  <c r="D547" i="33"/>
  <c r="D548" i="33"/>
  <c r="D549" i="33"/>
  <c r="D550" i="33"/>
  <c r="D551" i="33"/>
  <c r="D552" i="33"/>
  <c r="D553" i="33"/>
  <c r="D554" i="33"/>
  <c r="D555" i="33"/>
  <c r="D556" i="33"/>
  <c r="D557" i="33"/>
  <c r="D558" i="33"/>
  <c r="D559" i="33"/>
  <c r="D560" i="33"/>
  <c r="D561" i="33"/>
  <c r="D562" i="33"/>
  <c r="D563" i="33"/>
  <c r="D564" i="33"/>
  <c r="D346" i="33"/>
  <c r="D171" i="33"/>
  <c r="D172" i="33"/>
  <c r="D173" i="33"/>
  <c r="D174" i="33"/>
  <c r="D175" i="33"/>
  <c r="D176" i="33"/>
  <c r="D177" i="33"/>
  <c r="D178" i="33"/>
  <c r="D179" i="33"/>
  <c r="D180" i="33"/>
  <c r="D181" i="33"/>
  <c r="D182" i="33"/>
  <c r="D183" i="33"/>
  <c r="D184" i="33"/>
  <c r="D185" i="33"/>
  <c r="D186" i="33"/>
  <c r="D187" i="33"/>
  <c r="D188" i="33"/>
  <c r="D189" i="33"/>
  <c r="D190" i="33"/>
  <c r="D191" i="33"/>
  <c r="D192" i="33"/>
  <c r="D193" i="33"/>
  <c r="D194" i="33"/>
  <c r="D195" i="33"/>
  <c r="D196" i="33"/>
  <c r="D197" i="33"/>
  <c r="D198" i="33"/>
  <c r="D199" i="33"/>
  <c r="D200" i="33"/>
  <c r="D201" i="33"/>
  <c r="D202" i="33"/>
  <c r="D203" i="33"/>
  <c r="D204" i="33"/>
  <c r="D205" i="33"/>
  <c r="D206" i="33"/>
  <c r="D207" i="33"/>
  <c r="D208" i="33"/>
  <c r="D209" i="33"/>
  <c r="D210" i="33"/>
  <c r="D211" i="33"/>
  <c r="D212" i="33"/>
  <c r="D213" i="33"/>
  <c r="D214" i="33"/>
  <c r="D215" i="33"/>
  <c r="D216" i="33"/>
  <c r="D217" i="33"/>
  <c r="D218" i="33"/>
  <c r="D219" i="33"/>
  <c r="D220" i="33"/>
  <c r="D221" i="33"/>
  <c r="D222" i="33"/>
  <c r="D223" i="33"/>
  <c r="D224" i="33"/>
  <c r="D225" i="33"/>
  <c r="D226" i="33"/>
  <c r="D227" i="33"/>
  <c r="D228" i="33"/>
  <c r="D229" i="33"/>
  <c r="D230" i="33"/>
  <c r="D231" i="33"/>
  <c r="D232" i="33"/>
  <c r="D233" i="33"/>
  <c r="D234" i="33"/>
  <c r="D235" i="33"/>
  <c r="D236" i="33"/>
  <c r="D237" i="33"/>
  <c r="D238" i="33"/>
  <c r="D239" i="33"/>
  <c r="D240" i="33"/>
  <c r="D241" i="33"/>
  <c r="D242" i="33"/>
  <c r="D243" i="33"/>
  <c r="D244" i="33"/>
  <c r="D245" i="33"/>
  <c r="D246" i="33"/>
  <c r="D247" i="33"/>
  <c r="D248" i="33"/>
  <c r="D249" i="33"/>
  <c r="D250" i="33"/>
  <c r="D251" i="33"/>
  <c r="D252" i="33"/>
  <c r="D253" i="33"/>
  <c r="D254" i="33"/>
  <c r="D255" i="33"/>
  <c r="D256" i="33"/>
  <c r="D257" i="33"/>
  <c r="D258" i="33"/>
  <c r="D259" i="33"/>
  <c r="D260" i="33"/>
  <c r="D261" i="33"/>
  <c r="D262" i="33"/>
  <c r="D263" i="33"/>
  <c r="D264" i="33"/>
  <c r="D265" i="33"/>
  <c r="D266" i="33"/>
  <c r="D267" i="33"/>
  <c r="D268" i="33"/>
  <c r="D269" i="33"/>
  <c r="D270" i="33"/>
  <c r="D271" i="33"/>
  <c r="D272" i="33"/>
  <c r="D273" i="33"/>
  <c r="D274" i="33"/>
  <c r="D275" i="33"/>
  <c r="D276" i="33"/>
  <c r="D277" i="33"/>
  <c r="D278" i="33"/>
  <c r="D279" i="33"/>
  <c r="D280" i="33"/>
  <c r="D281" i="33"/>
  <c r="D282" i="33"/>
  <c r="D283" i="33"/>
  <c r="D284" i="33"/>
  <c r="D285" i="33"/>
  <c r="D286" i="33"/>
  <c r="D287" i="33"/>
  <c r="D288" i="33"/>
  <c r="D289" i="33"/>
  <c r="D290" i="33"/>
  <c r="D291" i="33"/>
  <c r="D292" i="33"/>
  <c r="D293" i="33"/>
  <c r="D294" i="33"/>
  <c r="D295" i="33"/>
  <c r="D296" i="33"/>
  <c r="D297" i="33"/>
  <c r="D298" i="33"/>
  <c r="D299" i="33"/>
  <c r="D300" i="33"/>
  <c r="D301" i="33"/>
  <c r="D302" i="33"/>
  <c r="D303" i="33"/>
  <c r="D304" i="33"/>
  <c r="D305" i="33"/>
  <c r="D306" i="33"/>
  <c r="D307" i="33"/>
  <c r="D308" i="33"/>
  <c r="D309" i="33"/>
  <c r="D310" i="33"/>
  <c r="D311" i="33"/>
  <c r="D312" i="33"/>
  <c r="D313" i="33"/>
  <c r="D314" i="33"/>
  <c r="D315" i="33"/>
  <c r="D316" i="33"/>
  <c r="D317" i="33"/>
  <c r="D318" i="33"/>
  <c r="D319" i="33"/>
  <c r="D320" i="33"/>
  <c r="D321" i="33"/>
  <c r="D322" i="33"/>
  <c r="D323" i="33"/>
  <c r="D324" i="33"/>
  <c r="D325" i="33"/>
  <c r="D326" i="33"/>
  <c r="D327" i="33"/>
  <c r="D328" i="33"/>
  <c r="D329" i="33"/>
  <c r="D330" i="33"/>
  <c r="D331" i="33"/>
  <c r="D332" i="33"/>
  <c r="D333" i="33"/>
  <c r="D334" i="33"/>
  <c r="D335" i="33"/>
  <c r="D336" i="33"/>
  <c r="D337" i="33"/>
  <c r="D338" i="33"/>
  <c r="D339" i="33"/>
  <c r="D170" i="33"/>
  <c r="D76" i="33"/>
  <c r="D77" i="33"/>
  <c r="D78" i="33"/>
  <c r="D79" i="33"/>
  <c r="D80" i="33"/>
  <c r="D81" i="33"/>
  <c r="D82" i="33"/>
  <c r="D83" i="33"/>
  <c r="D84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D103" i="33"/>
  <c r="D104" i="33"/>
  <c r="D105" i="33"/>
  <c r="D106" i="33"/>
  <c r="D107" i="33"/>
  <c r="D108" i="33"/>
  <c r="D109" i="33"/>
  <c r="D110" i="33"/>
  <c r="D111" i="33"/>
  <c r="D112" i="33"/>
  <c r="D113" i="33"/>
  <c r="D114" i="33"/>
  <c r="D115" i="33"/>
  <c r="D116" i="33"/>
  <c r="D117" i="33"/>
  <c r="D118" i="33"/>
  <c r="D119" i="33"/>
  <c r="D120" i="33"/>
  <c r="D121" i="33"/>
  <c r="D122" i="33"/>
  <c r="D123" i="33"/>
  <c r="D124" i="33"/>
  <c r="D125" i="33"/>
  <c r="D126" i="33"/>
  <c r="D127" i="33"/>
  <c r="D128" i="33"/>
  <c r="D129" i="33"/>
  <c r="D130" i="33"/>
  <c r="D131" i="33"/>
  <c r="D132" i="33"/>
  <c r="D133" i="33"/>
  <c r="D134" i="33"/>
  <c r="D135" i="33"/>
  <c r="D136" i="33"/>
  <c r="D137" i="33"/>
  <c r="D138" i="33"/>
  <c r="D139" i="33"/>
  <c r="D140" i="33"/>
  <c r="D141" i="33"/>
  <c r="D142" i="33"/>
  <c r="D143" i="33"/>
  <c r="D144" i="33"/>
  <c r="D145" i="33"/>
  <c r="D146" i="33"/>
  <c r="D147" i="33"/>
  <c r="D148" i="33"/>
  <c r="D149" i="33"/>
  <c r="D150" i="33"/>
  <c r="D151" i="33"/>
  <c r="D152" i="33"/>
  <c r="D153" i="33"/>
  <c r="D154" i="33"/>
  <c r="D155" i="33"/>
  <c r="D156" i="33"/>
  <c r="D157" i="33"/>
  <c r="D158" i="33"/>
  <c r="D159" i="33"/>
  <c r="D160" i="33"/>
  <c r="D161" i="33"/>
  <c r="D162" i="33"/>
  <c r="D163" i="33"/>
  <c r="D75" i="33"/>
  <c r="D20" i="33"/>
  <c r="D21" i="33"/>
  <c r="D22" i="33"/>
  <c r="D23" i="33"/>
  <c r="D24" i="33"/>
  <c r="D25" i="33"/>
  <c r="D26" i="33"/>
  <c r="D27" i="33"/>
  <c r="D28" i="33"/>
  <c r="D29" i="33"/>
  <c r="D30" i="33"/>
  <c r="D31" i="33"/>
  <c r="D32" i="33"/>
  <c r="D33" i="33"/>
  <c r="D34" i="33"/>
  <c r="D35" i="33"/>
  <c r="D36" i="33"/>
  <c r="D37" i="33"/>
  <c r="D38" i="33"/>
  <c r="D39" i="33"/>
  <c r="D40" i="33"/>
  <c r="D41" i="33"/>
  <c r="D42" i="33"/>
  <c r="D43" i="33"/>
  <c r="D44" i="33"/>
  <c r="D45" i="33"/>
  <c r="D46" i="33"/>
  <c r="D47" i="33"/>
  <c r="D48" i="33"/>
  <c r="D49" i="33"/>
  <c r="D50" i="33"/>
  <c r="D51" i="33"/>
  <c r="D52" i="33"/>
  <c r="D53" i="33"/>
  <c r="D54" i="33"/>
  <c r="D55" i="33"/>
  <c r="D56" i="33"/>
  <c r="D57" i="33"/>
  <c r="D58" i="33"/>
  <c r="D59" i="33"/>
  <c r="D60" i="33"/>
  <c r="D61" i="33"/>
  <c r="D62" i="33"/>
  <c r="D63" i="33"/>
  <c r="D64" i="33"/>
  <c r="D65" i="33"/>
  <c r="D66" i="33"/>
  <c r="D67" i="33"/>
  <c r="D68" i="33"/>
  <c r="D19" i="33"/>
  <c r="G160" i="32" l="1"/>
  <c r="H160" i="32" s="1"/>
  <c r="G159" i="32"/>
  <c r="H159" i="32" s="1"/>
  <c r="E376" i="33"/>
  <c r="F376" i="33"/>
  <c r="G376" i="33"/>
  <c r="H376" i="33" s="1"/>
  <c r="E376" i="31"/>
  <c r="F376" i="31"/>
  <c r="G376" i="31"/>
  <c r="H376" i="31" s="1"/>
  <c r="E376" i="30"/>
  <c r="F376" i="30"/>
  <c r="G376" i="30"/>
  <c r="H376" i="30" s="1"/>
  <c r="E376" i="29"/>
  <c r="F376" i="29"/>
  <c r="G376" i="29"/>
  <c r="H376" i="29" s="1"/>
  <c r="E376" i="28"/>
  <c r="F376" i="28"/>
  <c r="G376" i="28"/>
  <c r="H376" i="28" s="1"/>
  <c r="E376" i="27"/>
  <c r="F376" i="27"/>
  <c r="G376" i="27"/>
  <c r="H376" i="27" s="1"/>
  <c r="E376" i="26"/>
  <c r="F376" i="26"/>
  <c r="G376" i="26"/>
  <c r="H376" i="26" s="1"/>
  <c r="E376" i="25"/>
  <c r="F376" i="25"/>
  <c r="G376" i="25"/>
  <c r="H376" i="25" s="1"/>
  <c r="E376" i="24"/>
  <c r="F376" i="24"/>
  <c r="G376" i="24"/>
  <c r="H376" i="24" s="1"/>
  <c r="E376" i="23"/>
  <c r="F376" i="23"/>
  <c r="G376" i="23"/>
  <c r="H376" i="23" s="1"/>
  <c r="E376" i="22"/>
  <c r="F376" i="22"/>
  <c r="G376" i="22"/>
  <c r="H376" i="22" s="1"/>
  <c r="E376" i="21"/>
  <c r="F376" i="21"/>
  <c r="G376" i="21"/>
  <c r="H376" i="21" s="1"/>
  <c r="E376" i="20"/>
  <c r="F376" i="20"/>
  <c r="G376" i="20"/>
  <c r="H376" i="20" s="1"/>
  <c r="E376" i="19"/>
  <c r="F376" i="19"/>
  <c r="G376" i="19"/>
  <c r="H376" i="19" s="1"/>
  <c r="E376" i="18"/>
  <c r="F376" i="18"/>
  <c r="G376" i="18"/>
  <c r="H376" i="18" s="1"/>
  <c r="E376" i="17"/>
  <c r="F376" i="17"/>
  <c r="G376" i="17"/>
  <c r="H376" i="17" s="1"/>
  <c r="E376" i="16"/>
  <c r="F376" i="16"/>
  <c r="G376" i="16"/>
  <c r="H376" i="16" s="1"/>
  <c r="E376" i="15"/>
  <c r="F376" i="15"/>
  <c r="G376" i="15"/>
  <c r="H376" i="15" s="1"/>
  <c r="E376" i="14"/>
  <c r="F376" i="14"/>
  <c r="G376" i="14"/>
  <c r="H376" i="14" s="1"/>
  <c r="E376" i="13"/>
  <c r="F376" i="13"/>
  <c r="G376" i="13"/>
  <c r="H376" i="13" s="1"/>
  <c r="E376" i="12"/>
  <c r="F376" i="12"/>
  <c r="G376" i="12"/>
  <c r="H376" i="12" s="1"/>
  <c r="E376" i="11"/>
  <c r="F376" i="11"/>
  <c r="G376" i="11"/>
  <c r="H376" i="11" s="1"/>
  <c r="E376" i="10"/>
  <c r="F376" i="10"/>
  <c r="G376" i="10"/>
  <c r="H376" i="10" s="1"/>
  <c r="E376" i="9"/>
  <c r="F376" i="9"/>
  <c r="G376" i="9"/>
  <c r="H376" i="9" s="1"/>
  <c r="E376" i="8"/>
  <c r="F376" i="8"/>
  <c r="G376" i="8"/>
  <c r="H376" i="8" s="1"/>
  <c r="E376" i="7"/>
  <c r="F376" i="7"/>
  <c r="G376" i="7"/>
  <c r="H376" i="7" s="1"/>
  <c r="E376" i="6"/>
  <c r="F376" i="6"/>
  <c r="G376" i="6"/>
  <c r="H376" i="6" s="1"/>
  <c r="E376" i="5"/>
  <c r="F376" i="5"/>
  <c r="G376" i="5"/>
  <c r="H376" i="5" s="1"/>
  <c r="E376" i="4"/>
  <c r="F376" i="4"/>
  <c r="G376" i="4"/>
  <c r="H376" i="4" s="1"/>
  <c r="E376" i="3"/>
  <c r="F376" i="3"/>
  <c r="G376" i="3"/>
  <c r="H376" i="3" s="1"/>
  <c r="E376" i="2"/>
  <c r="F376" i="2"/>
  <c r="G376" i="2"/>
  <c r="H376" i="2" s="1"/>
  <c r="E376" i="1"/>
  <c r="F376" i="1"/>
  <c r="G376" i="1"/>
  <c r="H376" i="1" s="1"/>
  <c r="E376" i="34"/>
  <c r="F376" i="34"/>
  <c r="G376" i="34"/>
  <c r="H376" i="34" s="1"/>
  <c r="E376" i="32"/>
  <c r="F376" i="32"/>
  <c r="G376" i="32"/>
  <c r="H376" i="32" s="1"/>
  <c r="E426" i="33"/>
  <c r="F426" i="33"/>
  <c r="G426" i="33"/>
  <c r="H426" i="33" s="1"/>
  <c r="E427" i="33"/>
  <c r="F427" i="33"/>
  <c r="G427" i="33"/>
  <c r="H427" i="33" s="1"/>
  <c r="E428" i="33"/>
  <c r="F428" i="33"/>
  <c r="G428" i="33"/>
  <c r="H428" i="33" s="1"/>
  <c r="E426" i="31"/>
  <c r="F426" i="31"/>
  <c r="G426" i="31"/>
  <c r="H426" i="31" s="1"/>
  <c r="E427" i="31"/>
  <c r="F427" i="31"/>
  <c r="G427" i="31"/>
  <c r="H427" i="31" s="1"/>
  <c r="E428" i="31"/>
  <c r="F428" i="31"/>
  <c r="G428" i="31"/>
  <c r="H428" i="31" s="1"/>
  <c r="E426" i="30"/>
  <c r="F426" i="30"/>
  <c r="G426" i="30"/>
  <c r="H426" i="30" s="1"/>
  <c r="E427" i="30"/>
  <c r="F427" i="30"/>
  <c r="G427" i="30"/>
  <c r="H427" i="30" s="1"/>
  <c r="E428" i="30"/>
  <c r="F428" i="30"/>
  <c r="G428" i="30"/>
  <c r="H428" i="30" s="1"/>
  <c r="E426" i="29"/>
  <c r="F426" i="29"/>
  <c r="G426" i="29"/>
  <c r="H426" i="29" s="1"/>
  <c r="E427" i="29"/>
  <c r="F427" i="29"/>
  <c r="G427" i="29"/>
  <c r="H427" i="29" s="1"/>
  <c r="E428" i="29"/>
  <c r="F428" i="29"/>
  <c r="G428" i="29"/>
  <c r="H428" i="29" s="1"/>
  <c r="E426" i="28"/>
  <c r="F426" i="28"/>
  <c r="G426" i="28"/>
  <c r="H426" i="28" s="1"/>
  <c r="E427" i="28"/>
  <c r="F427" i="28"/>
  <c r="G427" i="28"/>
  <c r="H427" i="28" s="1"/>
  <c r="E428" i="28"/>
  <c r="F428" i="28"/>
  <c r="G428" i="28"/>
  <c r="H428" i="28" s="1"/>
  <c r="E426" i="27"/>
  <c r="F426" i="27"/>
  <c r="G426" i="27"/>
  <c r="H426" i="27" s="1"/>
  <c r="E427" i="27"/>
  <c r="F427" i="27"/>
  <c r="G427" i="27"/>
  <c r="H427" i="27" s="1"/>
  <c r="E428" i="27"/>
  <c r="F428" i="27"/>
  <c r="G428" i="27"/>
  <c r="H428" i="27" s="1"/>
  <c r="E426" i="26"/>
  <c r="F426" i="26"/>
  <c r="G426" i="26"/>
  <c r="H426" i="26" s="1"/>
  <c r="E427" i="26"/>
  <c r="F427" i="26"/>
  <c r="G427" i="26"/>
  <c r="H427" i="26" s="1"/>
  <c r="E428" i="26"/>
  <c r="F428" i="26"/>
  <c r="G428" i="26"/>
  <c r="H428" i="26" s="1"/>
  <c r="E426" i="25"/>
  <c r="F426" i="25"/>
  <c r="G426" i="25"/>
  <c r="H426" i="25" s="1"/>
  <c r="E427" i="25"/>
  <c r="F427" i="25"/>
  <c r="G427" i="25"/>
  <c r="H427" i="25" s="1"/>
  <c r="E428" i="25"/>
  <c r="F428" i="25"/>
  <c r="G428" i="25"/>
  <c r="H428" i="25" s="1"/>
  <c r="E426" i="24"/>
  <c r="F426" i="24"/>
  <c r="G426" i="24"/>
  <c r="H426" i="24" s="1"/>
  <c r="E427" i="24"/>
  <c r="F427" i="24"/>
  <c r="G427" i="24"/>
  <c r="H427" i="24" s="1"/>
  <c r="E428" i="24"/>
  <c r="F428" i="24"/>
  <c r="G428" i="24"/>
  <c r="H428" i="24" s="1"/>
  <c r="E426" i="23"/>
  <c r="F426" i="23"/>
  <c r="G426" i="23"/>
  <c r="H426" i="23" s="1"/>
  <c r="E427" i="23"/>
  <c r="F427" i="23"/>
  <c r="G427" i="23"/>
  <c r="H427" i="23" s="1"/>
  <c r="E428" i="23"/>
  <c r="F428" i="23"/>
  <c r="G428" i="23"/>
  <c r="H428" i="23" s="1"/>
  <c r="E426" i="22"/>
  <c r="F426" i="22"/>
  <c r="G426" i="22"/>
  <c r="H426" i="22" s="1"/>
  <c r="E427" i="22"/>
  <c r="F427" i="22"/>
  <c r="G427" i="22"/>
  <c r="H427" i="22" s="1"/>
  <c r="E428" i="22"/>
  <c r="F428" i="22"/>
  <c r="G428" i="22"/>
  <c r="H428" i="22" s="1"/>
  <c r="E426" i="21"/>
  <c r="F426" i="21"/>
  <c r="G426" i="21"/>
  <c r="H426" i="21" s="1"/>
  <c r="E427" i="21"/>
  <c r="F427" i="21"/>
  <c r="G427" i="21"/>
  <c r="H427" i="21" s="1"/>
  <c r="E428" i="21"/>
  <c r="F428" i="21"/>
  <c r="G428" i="21"/>
  <c r="H428" i="21" s="1"/>
  <c r="E426" i="20"/>
  <c r="F426" i="20"/>
  <c r="G426" i="20"/>
  <c r="H426" i="20" s="1"/>
  <c r="E427" i="20"/>
  <c r="F427" i="20"/>
  <c r="G427" i="20"/>
  <c r="H427" i="20" s="1"/>
  <c r="E428" i="20"/>
  <c r="F428" i="20"/>
  <c r="G428" i="20"/>
  <c r="H428" i="20" s="1"/>
  <c r="E426" i="19"/>
  <c r="F426" i="19"/>
  <c r="G426" i="19"/>
  <c r="H426" i="19" s="1"/>
  <c r="E427" i="19"/>
  <c r="F427" i="19"/>
  <c r="G427" i="19"/>
  <c r="H427" i="19" s="1"/>
  <c r="E428" i="19"/>
  <c r="F428" i="19"/>
  <c r="G428" i="19"/>
  <c r="H428" i="19" s="1"/>
  <c r="E426" i="18"/>
  <c r="F426" i="18"/>
  <c r="G426" i="18"/>
  <c r="H426" i="18" s="1"/>
  <c r="E427" i="18"/>
  <c r="F427" i="18"/>
  <c r="G427" i="18"/>
  <c r="H427" i="18" s="1"/>
  <c r="E428" i="18"/>
  <c r="F428" i="18"/>
  <c r="G428" i="18"/>
  <c r="H428" i="18" s="1"/>
  <c r="E426" i="17"/>
  <c r="F426" i="17"/>
  <c r="G426" i="17"/>
  <c r="H426" i="17" s="1"/>
  <c r="E427" i="17"/>
  <c r="F427" i="17"/>
  <c r="G427" i="17"/>
  <c r="H427" i="17" s="1"/>
  <c r="E428" i="17"/>
  <c r="F428" i="17"/>
  <c r="G428" i="17"/>
  <c r="H428" i="17" s="1"/>
  <c r="E426" i="16"/>
  <c r="F426" i="16"/>
  <c r="G426" i="16"/>
  <c r="H426" i="16" s="1"/>
  <c r="E427" i="16"/>
  <c r="F427" i="16"/>
  <c r="G427" i="16"/>
  <c r="H427" i="16" s="1"/>
  <c r="E428" i="16"/>
  <c r="F428" i="16"/>
  <c r="G428" i="16"/>
  <c r="H428" i="16" s="1"/>
  <c r="E426" i="15"/>
  <c r="F426" i="15"/>
  <c r="G426" i="15"/>
  <c r="H426" i="15" s="1"/>
  <c r="E427" i="15"/>
  <c r="F427" i="15"/>
  <c r="G427" i="15"/>
  <c r="H427" i="15" s="1"/>
  <c r="E428" i="15"/>
  <c r="F428" i="15"/>
  <c r="G428" i="15"/>
  <c r="H428" i="15" s="1"/>
  <c r="E426" i="14"/>
  <c r="F426" i="14"/>
  <c r="G426" i="14"/>
  <c r="H426" i="14" s="1"/>
  <c r="E427" i="14"/>
  <c r="F427" i="14"/>
  <c r="G427" i="14"/>
  <c r="H427" i="14" s="1"/>
  <c r="E428" i="14"/>
  <c r="F428" i="14"/>
  <c r="G428" i="14"/>
  <c r="H428" i="14" s="1"/>
  <c r="E426" i="13"/>
  <c r="F426" i="13"/>
  <c r="G426" i="13"/>
  <c r="H426" i="13" s="1"/>
  <c r="E427" i="13"/>
  <c r="F427" i="13"/>
  <c r="G427" i="13"/>
  <c r="H427" i="13" s="1"/>
  <c r="E428" i="13"/>
  <c r="F428" i="13"/>
  <c r="G428" i="13"/>
  <c r="H428" i="13" s="1"/>
  <c r="E426" i="12"/>
  <c r="F426" i="12"/>
  <c r="G426" i="12"/>
  <c r="H426" i="12" s="1"/>
  <c r="E427" i="12"/>
  <c r="F427" i="12"/>
  <c r="G427" i="12"/>
  <c r="H427" i="12" s="1"/>
  <c r="E428" i="12"/>
  <c r="F428" i="12"/>
  <c r="G428" i="12"/>
  <c r="H428" i="12" s="1"/>
  <c r="E426" i="11"/>
  <c r="F426" i="11"/>
  <c r="G426" i="11"/>
  <c r="H426" i="11" s="1"/>
  <c r="E427" i="11"/>
  <c r="F427" i="11"/>
  <c r="G427" i="11"/>
  <c r="H427" i="11" s="1"/>
  <c r="E428" i="11"/>
  <c r="F428" i="11"/>
  <c r="G428" i="11"/>
  <c r="H428" i="11" s="1"/>
  <c r="E426" i="10"/>
  <c r="F426" i="10"/>
  <c r="G426" i="10"/>
  <c r="H426" i="10" s="1"/>
  <c r="E427" i="10"/>
  <c r="F427" i="10"/>
  <c r="G427" i="10"/>
  <c r="H427" i="10" s="1"/>
  <c r="E428" i="10"/>
  <c r="F428" i="10"/>
  <c r="G428" i="10"/>
  <c r="H428" i="10" s="1"/>
  <c r="E426" i="9"/>
  <c r="F426" i="9"/>
  <c r="G426" i="9"/>
  <c r="H426" i="9" s="1"/>
  <c r="E427" i="9"/>
  <c r="F427" i="9"/>
  <c r="G427" i="9"/>
  <c r="H427" i="9" s="1"/>
  <c r="E428" i="9"/>
  <c r="F428" i="9"/>
  <c r="G428" i="9"/>
  <c r="H428" i="9" s="1"/>
  <c r="E426" i="8"/>
  <c r="F426" i="8"/>
  <c r="G426" i="8"/>
  <c r="H426" i="8" s="1"/>
  <c r="E427" i="8"/>
  <c r="F427" i="8"/>
  <c r="G427" i="8"/>
  <c r="H427" i="8" s="1"/>
  <c r="E428" i="8"/>
  <c r="F428" i="8"/>
  <c r="G428" i="8"/>
  <c r="H428" i="8" s="1"/>
  <c r="E426" i="7"/>
  <c r="F426" i="7"/>
  <c r="G426" i="7"/>
  <c r="H426" i="7" s="1"/>
  <c r="E427" i="7"/>
  <c r="F427" i="7"/>
  <c r="G427" i="7"/>
  <c r="H427" i="7" s="1"/>
  <c r="E428" i="7"/>
  <c r="F428" i="7"/>
  <c r="G428" i="7"/>
  <c r="H428" i="7" s="1"/>
  <c r="E426" i="6"/>
  <c r="F426" i="6"/>
  <c r="G426" i="6"/>
  <c r="H426" i="6" s="1"/>
  <c r="E427" i="6"/>
  <c r="F427" i="6"/>
  <c r="G427" i="6"/>
  <c r="H427" i="6" s="1"/>
  <c r="E428" i="6"/>
  <c r="F428" i="6"/>
  <c r="G428" i="6"/>
  <c r="H428" i="6" s="1"/>
  <c r="E426" i="5"/>
  <c r="F426" i="5"/>
  <c r="G426" i="5"/>
  <c r="H426" i="5" s="1"/>
  <c r="E427" i="5"/>
  <c r="F427" i="5"/>
  <c r="G427" i="5"/>
  <c r="H427" i="5" s="1"/>
  <c r="E428" i="5"/>
  <c r="F428" i="5"/>
  <c r="G428" i="5"/>
  <c r="H428" i="5" s="1"/>
  <c r="E426" i="4"/>
  <c r="F426" i="4"/>
  <c r="G426" i="4"/>
  <c r="H426" i="4" s="1"/>
  <c r="E427" i="4"/>
  <c r="F427" i="4"/>
  <c r="G427" i="4"/>
  <c r="H427" i="4" s="1"/>
  <c r="E428" i="4"/>
  <c r="F428" i="4"/>
  <c r="G428" i="4"/>
  <c r="H428" i="4" s="1"/>
  <c r="E426" i="3"/>
  <c r="F426" i="3"/>
  <c r="G426" i="3"/>
  <c r="H426" i="3" s="1"/>
  <c r="E427" i="3"/>
  <c r="F427" i="3"/>
  <c r="G427" i="3"/>
  <c r="H427" i="3" s="1"/>
  <c r="E428" i="3"/>
  <c r="F428" i="3"/>
  <c r="G428" i="3"/>
  <c r="H428" i="3" s="1"/>
  <c r="E426" i="2"/>
  <c r="F426" i="2"/>
  <c r="G426" i="2"/>
  <c r="H426" i="2" s="1"/>
  <c r="E427" i="2"/>
  <c r="F427" i="2"/>
  <c r="G427" i="2"/>
  <c r="H427" i="2" s="1"/>
  <c r="E428" i="2"/>
  <c r="F428" i="2"/>
  <c r="G428" i="2"/>
  <c r="H428" i="2" s="1"/>
  <c r="E426" i="1"/>
  <c r="F426" i="1"/>
  <c r="G426" i="1"/>
  <c r="H426" i="1" s="1"/>
  <c r="E427" i="1"/>
  <c r="F427" i="1"/>
  <c r="G427" i="1"/>
  <c r="H427" i="1" s="1"/>
  <c r="E428" i="1"/>
  <c r="F428" i="1"/>
  <c r="G428" i="1"/>
  <c r="H428" i="1" s="1"/>
  <c r="E426" i="34"/>
  <c r="F426" i="34"/>
  <c r="G426" i="34"/>
  <c r="H426" i="34" s="1"/>
  <c r="E427" i="34"/>
  <c r="F427" i="34"/>
  <c r="G427" i="34"/>
  <c r="H427" i="34" s="1"/>
  <c r="E428" i="34"/>
  <c r="F428" i="34"/>
  <c r="G428" i="34"/>
  <c r="H428" i="34" s="1"/>
  <c r="E426" i="32"/>
  <c r="F426" i="32"/>
  <c r="G426" i="32"/>
  <c r="H426" i="32" s="1"/>
  <c r="E427" i="32"/>
  <c r="F427" i="32"/>
  <c r="G427" i="32"/>
  <c r="H427" i="32" s="1"/>
  <c r="E428" i="32"/>
  <c r="F428" i="32"/>
  <c r="G428" i="32"/>
  <c r="H428" i="32" s="1"/>
  <c r="F229" i="33"/>
  <c r="G229" i="33"/>
  <c r="H229" i="33" s="1"/>
  <c r="F229" i="31"/>
  <c r="G229" i="31"/>
  <c r="H229" i="31" s="1"/>
  <c r="F229" i="30"/>
  <c r="G229" i="30"/>
  <c r="H229" i="30" s="1"/>
  <c r="F229" i="29"/>
  <c r="G229" i="29"/>
  <c r="H229" i="29" s="1"/>
  <c r="F229" i="28"/>
  <c r="G229" i="28"/>
  <c r="H229" i="28" s="1"/>
  <c r="F229" i="27"/>
  <c r="G229" i="27"/>
  <c r="H229" i="27" s="1"/>
  <c r="F229" i="26"/>
  <c r="G229" i="26"/>
  <c r="H229" i="26" s="1"/>
  <c r="F229" i="25"/>
  <c r="G229" i="25"/>
  <c r="H229" i="25" s="1"/>
  <c r="F229" i="24"/>
  <c r="G229" i="24"/>
  <c r="H229" i="24" s="1"/>
  <c r="F229" i="23"/>
  <c r="G229" i="23"/>
  <c r="H229" i="23" s="1"/>
  <c r="F229" i="22"/>
  <c r="G229" i="22"/>
  <c r="H229" i="22" s="1"/>
  <c r="F229" i="21"/>
  <c r="G229" i="21"/>
  <c r="H229" i="21" s="1"/>
  <c r="F229" i="20"/>
  <c r="G229" i="20"/>
  <c r="H229" i="20" s="1"/>
  <c r="F229" i="19"/>
  <c r="G229" i="19"/>
  <c r="H229" i="19" s="1"/>
  <c r="F229" i="18"/>
  <c r="G229" i="18"/>
  <c r="H229" i="18" s="1"/>
  <c r="F229" i="17"/>
  <c r="G229" i="17"/>
  <c r="H229" i="17" s="1"/>
  <c r="F229" i="16"/>
  <c r="G229" i="16"/>
  <c r="H229" i="16" s="1"/>
  <c r="F229" i="15"/>
  <c r="G229" i="15"/>
  <c r="H229" i="15" s="1"/>
  <c r="F229" i="14"/>
  <c r="G229" i="14"/>
  <c r="H229" i="14" s="1"/>
  <c r="F229" i="13"/>
  <c r="G229" i="13"/>
  <c r="H229" i="13" s="1"/>
  <c r="F229" i="12"/>
  <c r="G229" i="12"/>
  <c r="H229" i="12" s="1"/>
  <c r="F229" i="11"/>
  <c r="G229" i="11"/>
  <c r="H229" i="11" s="1"/>
  <c r="F229" i="10"/>
  <c r="G229" i="10"/>
  <c r="H229" i="10" s="1"/>
  <c r="F229" i="9"/>
  <c r="G229" i="9"/>
  <c r="H229" i="9" s="1"/>
  <c r="F229" i="8"/>
  <c r="G229" i="8"/>
  <c r="H229" i="8" s="1"/>
  <c r="F229" i="7"/>
  <c r="G229" i="7"/>
  <c r="H229" i="7" s="1"/>
  <c r="F229" i="6"/>
  <c r="G229" i="6"/>
  <c r="H229" i="6" s="1"/>
  <c r="F229" i="5"/>
  <c r="G229" i="5"/>
  <c r="H229" i="5" s="1"/>
  <c r="F229" i="4"/>
  <c r="G229" i="4"/>
  <c r="H229" i="4" s="1"/>
  <c r="F229" i="3"/>
  <c r="G229" i="3"/>
  <c r="H229" i="3" s="1"/>
  <c r="F229" i="2"/>
  <c r="G229" i="2"/>
  <c r="H229" i="2" s="1"/>
  <c r="F229" i="1"/>
  <c r="G229" i="1"/>
  <c r="H229" i="1" s="1"/>
  <c r="F229" i="34"/>
  <c r="G229" i="34"/>
  <c r="H229" i="34" s="1"/>
  <c r="F229" i="32"/>
  <c r="G229" i="32"/>
  <c r="H229" i="32" s="1"/>
  <c r="G159" i="33"/>
  <c r="H159" i="33" s="1"/>
  <c r="F159" i="31"/>
  <c r="G159" i="31"/>
  <c r="H159" i="31" s="1"/>
  <c r="F159" i="30"/>
  <c r="G159" i="30"/>
  <c r="H159" i="30" s="1"/>
  <c r="F159" i="29"/>
  <c r="G159" i="29"/>
  <c r="H159" i="29" s="1"/>
  <c r="F159" i="28"/>
  <c r="G159" i="28"/>
  <c r="H159" i="28" s="1"/>
  <c r="F159" i="27"/>
  <c r="G159" i="27"/>
  <c r="H159" i="27" s="1"/>
  <c r="F159" i="26"/>
  <c r="G159" i="26"/>
  <c r="H159" i="26" s="1"/>
  <c r="F159" i="25"/>
  <c r="G159" i="25"/>
  <c r="H159" i="25" s="1"/>
  <c r="F159" i="24"/>
  <c r="G159" i="24"/>
  <c r="H159" i="24" s="1"/>
  <c r="F159" i="23"/>
  <c r="G159" i="23"/>
  <c r="H159" i="23" s="1"/>
  <c r="F159" i="22"/>
  <c r="G159" i="22"/>
  <c r="H159" i="22" s="1"/>
  <c r="F159" i="21"/>
  <c r="G159" i="21"/>
  <c r="H159" i="21" s="1"/>
  <c r="F159" i="20"/>
  <c r="G159" i="20"/>
  <c r="H159" i="20" s="1"/>
  <c r="F159" i="19"/>
  <c r="G159" i="19"/>
  <c r="H159" i="19" s="1"/>
  <c r="F159" i="18"/>
  <c r="G159" i="18"/>
  <c r="H159" i="18" s="1"/>
  <c r="F159" i="17"/>
  <c r="G159" i="17"/>
  <c r="H159" i="17" s="1"/>
  <c r="F159" i="16"/>
  <c r="G159" i="16"/>
  <c r="H159" i="16" s="1"/>
  <c r="F159" i="15"/>
  <c r="G159" i="15"/>
  <c r="H159" i="15" s="1"/>
  <c r="F159" i="14"/>
  <c r="G159" i="14"/>
  <c r="H159" i="14" s="1"/>
  <c r="F159" i="13"/>
  <c r="G159" i="13"/>
  <c r="H159" i="13" s="1"/>
  <c r="F159" i="12"/>
  <c r="G159" i="12"/>
  <c r="H159" i="12" s="1"/>
  <c r="F159" i="11"/>
  <c r="G159" i="11"/>
  <c r="H159" i="11" s="1"/>
  <c r="F159" i="10"/>
  <c r="G159" i="10"/>
  <c r="H159" i="10" s="1"/>
  <c r="F159" i="9"/>
  <c r="G159" i="9"/>
  <c r="H159" i="9" s="1"/>
  <c r="F159" i="8"/>
  <c r="G159" i="8"/>
  <c r="H159" i="8" s="1"/>
  <c r="F159" i="7"/>
  <c r="G159" i="7"/>
  <c r="H159" i="7" s="1"/>
  <c r="F159" i="6"/>
  <c r="G159" i="6"/>
  <c r="H159" i="6" s="1"/>
  <c r="G159" i="5"/>
  <c r="H159" i="5" s="1"/>
  <c r="F159" i="4"/>
  <c r="G159" i="4"/>
  <c r="H159" i="4" s="1"/>
  <c r="F159" i="3"/>
  <c r="G159" i="3"/>
  <c r="H159" i="3" s="1"/>
  <c r="F159" i="2"/>
  <c r="G159" i="2"/>
  <c r="H159" i="2" s="1"/>
  <c r="F159" i="1"/>
  <c r="G159" i="1"/>
  <c r="H159" i="1" s="1"/>
  <c r="F159" i="34"/>
  <c r="G159" i="34"/>
  <c r="H159" i="34" s="1"/>
  <c r="G215" i="33"/>
  <c r="H215" i="33" s="1"/>
  <c r="F215" i="31"/>
  <c r="G215" i="31"/>
  <c r="H215" i="31" s="1"/>
  <c r="F215" i="30"/>
  <c r="G215" i="30"/>
  <c r="H215" i="30" s="1"/>
  <c r="F215" i="29"/>
  <c r="G215" i="29"/>
  <c r="H215" i="29" s="1"/>
  <c r="F215" i="28"/>
  <c r="G215" i="28"/>
  <c r="H215" i="28" s="1"/>
  <c r="F215" i="27"/>
  <c r="G215" i="27"/>
  <c r="H215" i="27" s="1"/>
  <c r="F215" i="26"/>
  <c r="G215" i="26"/>
  <c r="H215" i="26" s="1"/>
  <c r="F215" i="25"/>
  <c r="G215" i="25"/>
  <c r="H215" i="25" s="1"/>
  <c r="F215" i="24"/>
  <c r="G215" i="24"/>
  <c r="H215" i="24" s="1"/>
  <c r="F215" i="23"/>
  <c r="G215" i="23"/>
  <c r="H215" i="23" s="1"/>
  <c r="F215" i="22"/>
  <c r="G215" i="22"/>
  <c r="H215" i="22" s="1"/>
  <c r="F215" i="21"/>
  <c r="G215" i="21"/>
  <c r="H215" i="21" s="1"/>
  <c r="F215" i="20"/>
  <c r="G215" i="20"/>
  <c r="H215" i="20" s="1"/>
  <c r="G215" i="19"/>
  <c r="H215" i="19" s="1"/>
  <c r="G215" i="18"/>
  <c r="H215" i="18" s="1"/>
  <c r="F215" i="17"/>
  <c r="G215" i="17"/>
  <c r="H215" i="17" s="1"/>
  <c r="F215" i="16"/>
  <c r="G215" i="16"/>
  <c r="H215" i="16" s="1"/>
  <c r="F215" i="15"/>
  <c r="G215" i="15"/>
  <c r="H215" i="15" s="1"/>
  <c r="F215" i="14"/>
  <c r="G215" i="14"/>
  <c r="H215" i="14" s="1"/>
  <c r="F215" i="13"/>
  <c r="G215" i="13"/>
  <c r="H215" i="13" s="1"/>
  <c r="F215" i="12"/>
  <c r="G215" i="12"/>
  <c r="H215" i="12" s="1"/>
  <c r="F215" i="11"/>
  <c r="G215" i="11"/>
  <c r="H215" i="11" s="1"/>
  <c r="F215" i="10"/>
  <c r="G215" i="10"/>
  <c r="H215" i="10" s="1"/>
  <c r="F215" i="9"/>
  <c r="G215" i="9"/>
  <c r="H215" i="9" s="1"/>
  <c r="F215" i="8"/>
  <c r="G215" i="8"/>
  <c r="H215" i="8" s="1"/>
  <c r="F215" i="7"/>
  <c r="G215" i="7"/>
  <c r="H215" i="7" s="1"/>
  <c r="F215" i="6"/>
  <c r="G215" i="6"/>
  <c r="H215" i="6" s="1"/>
  <c r="F215" i="5"/>
  <c r="G215" i="5"/>
  <c r="H215" i="5" s="1"/>
  <c r="F215" i="4"/>
  <c r="G215" i="4"/>
  <c r="H215" i="4" s="1"/>
  <c r="F215" i="3"/>
  <c r="G215" i="3"/>
  <c r="H215" i="3" s="1"/>
  <c r="F215" i="2"/>
  <c r="G215" i="2"/>
  <c r="H215" i="2" s="1"/>
  <c r="F215" i="1"/>
  <c r="G215" i="1"/>
  <c r="H215" i="1" s="1"/>
  <c r="F215" i="34"/>
  <c r="G215" i="34"/>
  <c r="H215" i="34" s="1"/>
  <c r="F215" i="32"/>
  <c r="G215" i="32"/>
  <c r="H215" i="32" s="1"/>
  <c r="G190" i="33"/>
  <c r="H190" i="32"/>
  <c r="F190" i="32"/>
  <c r="G190" i="32"/>
  <c r="F190" i="31"/>
  <c r="G190" i="31"/>
  <c r="F190" i="30"/>
  <c r="G190" i="30"/>
  <c r="F190" i="29"/>
  <c r="G190" i="29"/>
  <c r="F190" i="28"/>
  <c r="G190" i="28"/>
  <c r="F190" i="27"/>
  <c r="G190" i="27"/>
  <c r="F190" i="26"/>
  <c r="G190" i="26"/>
  <c r="F190" i="25"/>
  <c r="G190" i="25"/>
  <c r="F190" i="24"/>
  <c r="G190" i="24"/>
  <c r="F190" i="23"/>
  <c r="G190" i="23"/>
  <c r="F190" i="22"/>
  <c r="G190" i="22"/>
  <c r="F190" i="21"/>
  <c r="G190" i="21"/>
  <c r="F190" i="20"/>
  <c r="G190" i="20"/>
  <c r="F190" i="19"/>
  <c r="G190" i="19"/>
  <c r="F190" i="18"/>
  <c r="G190" i="18"/>
  <c r="F190" i="17"/>
  <c r="G190" i="17"/>
  <c r="F190" i="16"/>
  <c r="G190" i="16"/>
  <c r="F190" i="15"/>
  <c r="G190" i="15"/>
  <c r="F190" i="14"/>
  <c r="G190" i="14"/>
  <c r="F190" i="13"/>
  <c r="G190" i="13"/>
  <c r="F190" i="12"/>
  <c r="G190" i="12"/>
  <c r="F190" i="11"/>
  <c r="G190" i="11"/>
  <c r="F190" i="10"/>
  <c r="G190" i="10"/>
  <c r="F190" i="9"/>
  <c r="G190" i="9"/>
  <c r="F190" i="8"/>
  <c r="G190" i="8"/>
  <c r="F190" i="7"/>
  <c r="G190" i="7"/>
  <c r="F190" i="6"/>
  <c r="G190" i="6"/>
  <c r="F190" i="5"/>
  <c r="G190" i="5"/>
  <c r="F190" i="4"/>
  <c r="G190" i="4"/>
  <c r="F190" i="3"/>
  <c r="G190" i="3"/>
  <c r="G190" i="2"/>
  <c r="F190" i="1"/>
  <c r="G190" i="1"/>
  <c r="F190" i="34"/>
  <c r="G190" i="34"/>
  <c r="H190" i="34" l="1"/>
  <c r="H190" i="1"/>
  <c r="H190" i="2"/>
  <c r="H190" i="3"/>
  <c r="H190" i="4"/>
  <c r="H190" i="5"/>
  <c r="H190" i="6"/>
  <c r="H190" i="7"/>
  <c r="H190" i="8"/>
  <c r="H190" i="9"/>
  <c r="H190" i="10"/>
  <c r="H190" i="11"/>
  <c r="H190" i="12"/>
  <c r="H190" i="13"/>
  <c r="H190" i="14"/>
  <c r="H190" i="15"/>
  <c r="H190" i="16"/>
  <c r="H190" i="17"/>
  <c r="H190" i="18"/>
  <c r="H190" i="19"/>
  <c r="H190" i="20"/>
  <c r="H190" i="21"/>
  <c r="H190" i="22"/>
  <c r="H190" i="23"/>
  <c r="H190" i="24"/>
  <c r="H190" i="25"/>
  <c r="H190" i="26"/>
  <c r="H190" i="27"/>
  <c r="H190" i="28"/>
  <c r="H190" i="29"/>
  <c r="H190" i="30"/>
  <c r="H190" i="31"/>
  <c r="H190" i="33"/>
  <c r="E378" i="32"/>
  <c r="G378" i="32"/>
  <c r="H378" i="32" s="1"/>
  <c r="E379" i="32"/>
  <c r="F379" i="32"/>
  <c r="G379" i="32"/>
  <c r="H379" i="32" s="1"/>
  <c r="E378" i="31"/>
  <c r="G378" i="31"/>
  <c r="H378" i="31" s="1"/>
  <c r="E379" i="31"/>
  <c r="G379" i="31"/>
  <c r="H379" i="31" s="1"/>
  <c r="E378" i="30"/>
  <c r="G378" i="30"/>
  <c r="H378" i="30" s="1"/>
  <c r="E379" i="30"/>
  <c r="G379" i="30"/>
  <c r="H379" i="30" s="1"/>
  <c r="E378" i="29"/>
  <c r="G378" i="29"/>
  <c r="H378" i="29" s="1"/>
  <c r="E379" i="29"/>
  <c r="G379" i="29"/>
  <c r="H379" i="29" s="1"/>
  <c r="E378" i="28"/>
  <c r="G378" i="28"/>
  <c r="H378" i="28" s="1"/>
  <c r="E379" i="28"/>
  <c r="G379" i="28"/>
  <c r="H379" i="28" s="1"/>
  <c r="E378" i="27"/>
  <c r="G378" i="27"/>
  <c r="H378" i="27" s="1"/>
  <c r="E379" i="27"/>
  <c r="G379" i="27"/>
  <c r="H379" i="27" s="1"/>
  <c r="E378" i="26"/>
  <c r="G378" i="26"/>
  <c r="H378" i="26" s="1"/>
  <c r="E379" i="26"/>
  <c r="G379" i="26"/>
  <c r="H379" i="26" s="1"/>
  <c r="E378" i="25"/>
  <c r="G378" i="25"/>
  <c r="H378" i="25" s="1"/>
  <c r="E379" i="25"/>
  <c r="G379" i="25"/>
  <c r="H379" i="25" s="1"/>
  <c r="E378" i="24"/>
  <c r="G378" i="24"/>
  <c r="H378" i="24" s="1"/>
  <c r="E379" i="24"/>
  <c r="G379" i="24"/>
  <c r="H379" i="24" s="1"/>
  <c r="E378" i="23"/>
  <c r="G378" i="23"/>
  <c r="H378" i="23" s="1"/>
  <c r="E379" i="23"/>
  <c r="G379" i="23"/>
  <c r="H379" i="23" s="1"/>
  <c r="E378" i="22"/>
  <c r="G378" i="22"/>
  <c r="H378" i="22" s="1"/>
  <c r="E379" i="22"/>
  <c r="G379" i="22"/>
  <c r="H379" i="22" s="1"/>
  <c r="E378" i="21"/>
  <c r="G378" i="21"/>
  <c r="H378" i="21" s="1"/>
  <c r="E379" i="21"/>
  <c r="G379" i="21"/>
  <c r="H379" i="21" s="1"/>
  <c r="E378" i="20"/>
  <c r="G378" i="20"/>
  <c r="H378" i="20" s="1"/>
  <c r="E379" i="20"/>
  <c r="G379" i="20"/>
  <c r="H379" i="20" s="1"/>
  <c r="E378" i="19"/>
  <c r="G378" i="19"/>
  <c r="H378" i="19" s="1"/>
  <c r="E379" i="19"/>
  <c r="G379" i="19"/>
  <c r="H379" i="19" s="1"/>
  <c r="E378" i="18"/>
  <c r="G378" i="18"/>
  <c r="H378" i="18" s="1"/>
  <c r="E379" i="18"/>
  <c r="G379" i="18"/>
  <c r="H379" i="18" s="1"/>
  <c r="E378" i="17"/>
  <c r="F378" i="17"/>
  <c r="G378" i="17"/>
  <c r="H378" i="17" s="1"/>
  <c r="E379" i="17"/>
  <c r="F379" i="17"/>
  <c r="G379" i="17"/>
  <c r="H379" i="17" s="1"/>
  <c r="E378" i="16"/>
  <c r="G378" i="16"/>
  <c r="H378" i="16" s="1"/>
  <c r="E379" i="16"/>
  <c r="G379" i="16"/>
  <c r="H379" i="16" s="1"/>
  <c r="E378" i="15"/>
  <c r="F378" i="15"/>
  <c r="G378" i="15"/>
  <c r="H378" i="15" s="1"/>
  <c r="E379" i="15"/>
  <c r="G379" i="15"/>
  <c r="H379" i="15" s="1"/>
  <c r="E378" i="14"/>
  <c r="G378" i="14"/>
  <c r="H378" i="14" s="1"/>
  <c r="E379" i="14"/>
  <c r="G379" i="14"/>
  <c r="H379" i="14" s="1"/>
  <c r="E378" i="13"/>
  <c r="G378" i="13"/>
  <c r="H378" i="13"/>
  <c r="E379" i="13"/>
  <c r="G379" i="13"/>
  <c r="H379" i="13" s="1"/>
  <c r="E378" i="12"/>
  <c r="G378" i="12"/>
  <c r="H378" i="12" s="1"/>
  <c r="E379" i="12"/>
  <c r="G379" i="12"/>
  <c r="H379" i="12" s="1"/>
  <c r="E378" i="11"/>
  <c r="G378" i="11"/>
  <c r="H378" i="11" s="1"/>
  <c r="E379" i="11"/>
  <c r="G379" i="11"/>
  <c r="H379" i="11" s="1"/>
  <c r="E378" i="10"/>
  <c r="G378" i="10"/>
  <c r="H378" i="10" s="1"/>
  <c r="E379" i="10"/>
  <c r="G379" i="10"/>
  <c r="H379" i="10" s="1"/>
  <c r="E378" i="9"/>
  <c r="G378" i="9"/>
  <c r="H378" i="9" s="1"/>
  <c r="E379" i="9"/>
  <c r="G379" i="9"/>
  <c r="H379" i="9" s="1"/>
  <c r="E378" i="8"/>
  <c r="F378" i="8"/>
  <c r="G378" i="8"/>
  <c r="H378" i="8" s="1"/>
  <c r="E379" i="8"/>
  <c r="G379" i="8"/>
  <c r="H379" i="8" s="1"/>
  <c r="E378" i="7"/>
  <c r="G378" i="7"/>
  <c r="H378" i="7" s="1"/>
  <c r="E379" i="7"/>
  <c r="G379" i="7"/>
  <c r="H379" i="7" s="1"/>
  <c r="E378" i="6"/>
  <c r="F378" i="6"/>
  <c r="G378" i="6"/>
  <c r="H378" i="6" s="1"/>
  <c r="E379" i="6"/>
  <c r="G379" i="6"/>
  <c r="H379" i="6" s="1"/>
  <c r="E378" i="5"/>
  <c r="G378" i="5"/>
  <c r="H378" i="5" s="1"/>
  <c r="E379" i="5"/>
  <c r="G379" i="5"/>
  <c r="H379" i="5" s="1"/>
  <c r="E378" i="4"/>
  <c r="G378" i="4"/>
  <c r="H378" i="4" s="1"/>
  <c r="E379" i="4"/>
  <c r="G379" i="4"/>
  <c r="H379" i="4" s="1"/>
  <c r="E378" i="3"/>
  <c r="G378" i="3"/>
  <c r="H378" i="3" s="1"/>
  <c r="E379" i="3"/>
  <c r="G379" i="3"/>
  <c r="H379" i="3" s="1"/>
  <c r="E378" i="2"/>
  <c r="G378" i="2"/>
  <c r="H378" i="2" s="1"/>
  <c r="E379" i="2"/>
  <c r="G379" i="2"/>
  <c r="H379" i="2" s="1"/>
  <c r="E378" i="1"/>
  <c r="F378" i="1"/>
  <c r="G378" i="1"/>
  <c r="H378" i="1" s="1"/>
  <c r="E379" i="1"/>
  <c r="F379" i="1"/>
  <c r="G379" i="1"/>
  <c r="H379" i="1" s="1"/>
  <c r="E378" i="34"/>
  <c r="F378" i="34"/>
  <c r="G378" i="34"/>
  <c r="H378" i="34" s="1"/>
  <c r="E379" i="34"/>
  <c r="G379" i="34"/>
  <c r="H379" i="34" s="1"/>
  <c r="E378" i="33"/>
  <c r="G378" i="33"/>
  <c r="H378" i="33" s="1"/>
  <c r="E379" i="33"/>
  <c r="G379" i="33"/>
  <c r="H379" i="33" s="1"/>
  <c r="E283" i="32"/>
  <c r="F283" i="32"/>
  <c r="G283" i="32"/>
  <c r="H283" i="32" s="1"/>
  <c r="E284" i="32"/>
  <c r="F284" i="32"/>
  <c r="G284" i="32"/>
  <c r="H284" i="32" s="1"/>
  <c r="E285" i="32"/>
  <c r="F285" i="32"/>
  <c r="G285" i="32"/>
  <c r="H285" i="32" s="1"/>
  <c r="E283" i="31"/>
  <c r="F283" i="31"/>
  <c r="G283" i="31"/>
  <c r="H283" i="31" s="1"/>
  <c r="E284" i="31"/>
  <c r="F284" i="31"/>
  <c r="G284" i="31"/>
  <c r="H284" i="31" s="1"/>
  <c r="E285" i="31"/>
  <c r="G285" i="31"/>
  <c r="H285" i="31" s="1"/>
  <c r="E283" i="30"/>
  <c r="F283" i="30"/>
  <c r="G283" i="30"/>
  <c r="H283" i="30" s="1"/>
  <c r="E284" i="30"/>
  <c r="F284" i="30"/>
  <c r="G284" i="30"/>
  <c r="H284" i="30" s="1"/>
  <c r="E285" i="30"/>
  <c r="F285" i="30"/>
  <c r="G285" i="30"/>
  <c r="H285" i="30" s="1"/>
  <c r="E283" i="29"/>
  <c r="F283" i="29"/>
  <c r="G283" i="29"/>
  <c r="H283" i="29" s="1"/>
  <c r="E284" i="29"/>
  <c r="F284" i="29"/>
  <c r="G284" i="29"/>
  <c r="H284" i="29" s="1"/>
  <c r="E285" i="29"/>
  <c r="G285" i="29"/>
  <c r="H285" i="29" s="1"/>
  <c r="E283" i="28"/>
  <c r="F283" i="28"/>
  <c r="G283" i="28"/>
  <c r="H283" i="28" s="1"/>
  <c r="E284" i="28"/>
  <c r="F284" i="28"/>
  <c r="G284" i="28"/>
  <c r="H284" i="28" s="1"/>
  <c r="E285" i="28"/>
  <c r="G285" i="28"/>
  <c r="H285" i="28" s="1"/>
  <c r="E283" i="27"/>
  <c r="F283" i="27"/>
  <c r="G283" i="27"/>
  <c r="H283" i="27" s="1"/>
  <c r="E284" i="27"/>
  <c r="F284" i="27"/>
  <c r="G284" i="27"/>
  <c r="H284" i="27" s="1"/>
  <c r="E285" i="27"/>
  <c r="G285" i="27"/>
  <c r="H285" i="27" s="1"/>
  <c r="E283" i="26"/>
  <c r="F283" i="26"/>
  <c r="G283" i="26"/>
  <c r="H283" i="26" s="1"/>
  <c r="E284" i="26"/>
  <c r="F284" i="26"/>
  <c r="G284" i="26"/>
  <c r="H284" i="26" s="1"/>
  <c r="E285" i="26"/>
  <c r="G285" i="26"/>
  <c r="H285" i="26" s="1"/>
  <c r="E283" i="25"/>
  <c r="F283" i="25"/>
  <c r="G283" i="25"/>
  <c r="H283" i="25" s="1"/>
  <c r="E284" i="25"/>
  <c r="F284" i="25"/>
  <c r="G284" i="25"/>
  <c r="H284" i="25" s="1"/>
  <c r="E285" i="25"/>
  <c r="G285" i="25"/>
  <c r="H285" i="25" s="1"/>
  <c r="E283" i="24"/>
  <c r="F283" i="24"/>
  <c r="G283" i="24"/>
  <c r="H283" i="24" s="1"/>
  <c r="E284" i="24"/>
  <c r="F284" i="24"/>
  <c r="G284" i="24"/>
  <c r="H284" i="24" s="1"/>
  <c r="E285" i="24"/>
  <c r="F285" i="24"/>
  <c r="G285" i="24"/>
  <c r="H285" i="24" s="1"/>
  <c r="E283" i="23"/>
  <c r="F283" i="23"/>
  <c r="G283" i="23"/>
  <c r="H283" i="23" s="1"/>
  <c r="E284" i="23"/>
  <c r="F284" i="23"/>
  <c r="G284" i="23"/>
  <c r="H284" i="23" s="1"/>
  <c r="E285" i="23"/>
  <c r="F285" i="23"/>
  <c r="G285" i="23"/>
  <c r="H285" i="23" s="1"/>
  <c r="E283" i="22"/>
  <c r="F283" i="22"/>
  <c r="G283" i="22"/>
  <c r="H283" i="22" s="1"/>
  <c r="E284" i="22"/>
  <c r="F284" i="22"/>
  <c r="G284" i="22"/>
  <c r="H284" i="22" s="1"/>
  <c r="E285" i="22"/>
  <c r="F285" i="22"/>
  <c r="G285" i="22"/>
  <c r="H285" i="22" s="1"/>
  <c r="E283" i="21"/>
  <c r="F283" i="21"/>
  <c r="G283" i="21"/>
  <c r="H283" i="21" s="1"/>
  <c r="E284" i="21"/>
  <c r="F284" i="21"/>
  <c r="G284" i="21"/>
  <c r="H284" i="21" s="1"/>
  <c r="E285" i="21"/>
  <c r="G285" i="21"/>
  <c r="H285" i="21" s="1"/>
  <c r="E283" i="20"/>
  <c r="F283" i="20"/>
  <c r="G283" i="20"/>
  <c r="H283" i="20" s="1"/>
  <c r="E284" i="20"/>
  <c r="F284" i="20"/>
  <c r="G284" i="20"/>
  <c r="H284" i="20" s="1"/>
  <c r="E285" i="20"/>
  <c r="F285" i="20"/>
  <c r="G285" i="20"/>
  <c r="H285" i="20" s="1"/>
  <c r="E283" i="19"/>
  <c r="F283" i="19"/>
  <c r="G283" i="19"/>
  <c r="H283" i="19" s="1"/>
  <c r="E284" i="19"/>
  <c r="F284" i="19"/>
  <c r="G284" i="19"/>
  <c r="H284" i="19" s="1"/>
  <c r="E285" i="19"/>
  <c r="G285" i="19"/>
  <c r="H285" i="19" s="1"/>
  <c r="E283" i="18"/>
  <c r="F283" i="18"/>
  <c r="G283" i="18"/>
  <c r="H283" i="18" s="1"/>
  <c r="E284" i="18"/>
  <c r="F284" i="18"/>
  <c r="G284" i="18"/>
  <c r="H284" i="18" s="1"/>
  <c r="E285" i="18"/>
  <c r="F285" i="18"/>
  <c r="G285" i="18"/>
  <c r="H285" i="18" s="1"/>
  <c r="E283" i="17"/>
  <c r="F283" i="17"/>
  <c r="G283" i="17"/>
  <c r="H283" i="17" s="1"/>
  <c r="E284" i="17"/>
  <c r="F284" i="17"/>
  <c r="G284" i="17"/>
  <c r="H284" i="17" s="1"/>
  <c r="E285" i="17"/>
  <c r="F285" i="17"/>
  <c r="G285" i="17"/>
  <c r="H285" i="17" s="1"/>
  <c r="E283" i="16"/>
  <c r="F283" i="16"/>
  <c r="G283" i="16"/>
  <c r="H283" i="16" s="1"/>
  <c r="E284" i="16"/>
  <c r="F284" i="16"/>
  <c r="G284" i="16"/>
  <c r="H284" i="16" s="1"/>
  <c r="E285" i="16"/>
  <c r="F285" i="16"/>
  <c r="G285" i="16"/>
  <c r="H285" i="16" s="1"/>
  <c r="E283" i="15"/>
  <c r="F283" i="15"/>
  <c r="G283" i="15"/>
  <c r="H283" i="15" s="1"/>
  <c r="E284" i="15"/>
  <c r="F284" i="15"/>
  <c r="G284" i="15"/>
  <c r="H284" i="15" s="1"/>
  <c r="E285" i="15"/>
  <c r="F285" i="15"/>
  <c r="G285" i="15"/>
  <c r="H285" i="15" s="1"/>
  <c r="E283" i="14"/>
  <c r="F283" i="14"/>
  <c r="G283" i="14"/>
  <c r="H283" i="14" s="1"/>
  <c r="E284" i="14"/>
  <c r="F284" i="14"/>
  <c r="G284" i="14"/>
  <c r="H284" i="14" s="1"/>
  <c r="E285" i="14"/>
  <c r="G285" i="14"/>
  <c r="H285" i="14" s="1"/>
  <c r="E283" i="13"/>
  <c r="F283" i="13"/>
  <c r="G283" i="13"/>
  <c r="H283" i="13" s="1"/>
  <c r="E284" i="13"/>
  <c r="F284" i="13"/>
  <c r="G284" i="13"/>
  <c r="H284" i="13" s="1"/>
  <c r="E285" i="13"/>
  <c r="G285" i="13"/>
  <c r="H285" i="13" s="1"/>
  <c r="E283" i="12"/>
  <c r="F283" i="12"/>
  <c r="G283" i="12"/>
  <c r="H283" i="12" s="1"/>
  <c r="E284" i="12"/>
  <c r="F284" i="12"/>
  <c r="G284" i="12"/>
  <c r="H284" i="12" s="1"/>
  <c r="E285" i="12"/>
  <c r="G285" i="12"/>
  <c r="H285" i="12" s="1"/>
  <c r="E283" i="11"/>
  <c r="F283" i="11"/>
  <c r="G283" i="11"/>
  <c r="H283" i="11" s="1"/>
  <c r="E284" i="11"/>
  <c r="F284" i="11"/>
  <c r="G284" i="11"/>
  <c r="H284" i="11" s="1"/>
  <c r="E285" i="11"/>
  <c r="G285" i="11"/>
  <c r="H285" i="11" s="1"/>
  <c r="E283" i="10"/>
  <c r="F283" i="10"/>
  <c r="G283" i="10"/>
  <c r="H283" i="10" s="1"/>
  <c r="E284" i="10"/>
  <c r="F284" i="10"/>
  <c r="G284" i="10"/>
  <c r="H284" i="10" s="1"/>
  <c r="E285" i="10"/>
  <c r="F285" i="10"/>
  <c r="G285" i="10"/>
  <c r="H285" i="10" s="1"/>
  <c r="E283" i="9"/>
  <c r="F283" i="9"/>
  <c r="G283" i="9"/>
  <c r="H283" i="9" s="1"/>
  <c r="E284" i="9"/>
  <c r="F284" i="9"/>
  <c r="G284" i="9"/>
  <c r="H284" i="9" s="1"/>
  <c r="E285" i="9"/>
  <c r="F285" i="9"/>
  <c r="G285" i="9"/>
  <c r="H285" i="9" s="1"/>
  <c r="E283" i="8"/>
  <c r="F283" i="8"/>
  <c r="G283" i="8"/>
  <c r="H283" i="8" s="1"/>
  <c r="E284" i="8"/>
  <c r="F284" i="8"/>
  <c r="G284" i="8"/>
  <c r="H284" i="8" s="1"/>
  <c r="E285" i="8"/>
  <c r="F285" i="8"/>
  <c r="G285" i="8"/>
  <c r="H285" i="8" s="1"/>
  <c r="E283" i="7"/>
  <c r="F283" i="7"/>
  <c r="G283" i="7"/>
  <c r="H283" i="7" s="1"/>
  <c r="E284" i="7"/>
  <c r="F284" i="7"/>
  <c r="G284" i="7"/>
  <c r="H284" i="7" s="1"/>
  <c r="E285" i="7"/>
  <c r="G285" i="7"/>
  <c r="H285" i="7" s="1"/>
  <c r="E283" i="6"/>
  <c r="F283" i="6"/>
  <c r="G283" i="6"/>
  <c r="H283" i="6" s="1"/>
  <c r="E284" i="6"/>
  <c r="F284" i="6"/>
  <c r="G284" i="6"/>
  <c r="H284" i="6" s="1"/>
  <c r="E285" i="6"/>
  <c r="F285" i="6"/>
  <c r="G285" i="6"/>
  <c r="H285" i="6" s="1"/>
  <c r="E283" i="5"/>
  <c r="G283" i="5"/>
  <c r="H283" i="5" s="1"/>
  <c r="E284" i="5"/>
  <c r="F284" i="5"/>
  <c r="G284" i="5"/>
  <c r="H284" i="5" s="1"/>
  <c r="E285" i="5"/>
  <c r="G285" i="5"/>
  <c r="H285" i="5" s="1"/>
  <c r="E283" i="4"/>
  <c r="F283" i="4"/>
  <c r="G283" i="4"/>
  <c r="H283" i="4" s="1"/>
  <c r="E284" i="4"/>
  <c r="F284" i="4"/>
  <c r="G284" i="4"/>
  <c r="H284" i="4" s="1"/>
  <c r="E285" i="4"/>
  <c r="F285" i="4"/>
  <c r="G285" i="4"/>
  <c r="H285" i="4" s="1"/>
  <c r="E283" i="3"/>
  <c r="F283" i="3"/>
  <c r="G283" i="3"/>
  <c r="H283" i="3" s="1"/>
  <c r="E284" i="3"/>
  <c r="F284" i="3"/>
  <c r="G284" i="3"/>
  <c r="H284" i="3" s="1"/>
  <c r="E285" i="3"/>
  <c r="F285" i="3"/>
  <c r="G285" i="3"/>
  <c r="H285" i="3" s="1"/>
  <c r="E283" i="2"/>
  <c r="F283" i="2"/>
  <c r="G283" i="2"/>
  <c r="H283" i="2" s="1"/>
  <c r="E284" i="2"/>
  <c r="F284" i="2"/>
  <c r="G284" i="2"/>
  <c r="H284" i="2" s="1"/>
  <c r="E285" i="2"/>
  <c r="G285" i="2"/>
  <c r="H285" i="2" s="1"/>
  <c r="E283" i="1"/>
  <c r="F283" i="1"/>
  <c r="G283" i="1"/>
  <c r="H283" i="1" s="1"/>
  <c r="E284" i="1"/>
  <c r="F284" i="1"/>
  <c r="G284" i="1"/>
  <c r="H284" i="1" s="1"/>
  <c r="E285" i="1"/>
  <c r="F285" i="1"/>
  <c r="G285" i="1"/>
  <c r="H285" i="1" s="1"/>
  <c r="E283" i="34"/>
  <c r="F283" i="34"/>
  <c r="G283" i="34"/>
  <c r="H283" i="34" s="1"/>
  <c r="E284" i="34"/>
  <c r="F284" i="34"/>
  <c r="G284" i="34"/>
  <c r="H284" i="34" s="1"/>
  <c r="E285" i="34"/>
  <c r="F285" i="34"/>
  <c r="G285" i="34"/>
  <c r="H285" i="34" s="1"/>
  <c r="E283" i="33"/>
  <c r="G283" i="33"/>
  <c r="H283" i="33" s="1"/>
  <c r="E284" i="33"/>
  <c r="F284" i="33"/>
  <c r="G284" i="33"/>
  <c r="H284" i="33" s="1"/>
  <c r="E285" i="33"/>
  <c r="G285" i="33"/>
  <c r="H285" i="33" s="1"/>
  <c r="E271" i="32"/>
  <c r="F271" i="32"/>
  <c r="G271" i="32"/>
  <c r="H271" i="32" s="1"/>
  <c r="E272" i="32"/>
  <c r="F272" i="32"/>
  <c r="G272" i="32"/>
  <c r="H272" i="32" s="1"/>
  <c r="E273" i="32"/>
  <c r="F273" i="32"/>
  <c r="G273" i="32"/>
  <c r="H273" i="32" s="1"/>
  <c r="E274" i="32"/>
  <c r="F274" i="32"/>
  <c r="G274" i="32"/>
  <c r="H274" i="32" s="1"/>
  <c r="E271" i="31"/>
  <c r="F271" i="31"/>
  <c r="G271" i="31"/>
  <c r="H271" i="31" s="1"/>
  <c r="E272" i="31"/>
  <c r="F272" i="31"/>
  <c r="G272" i="31"/>
  <c r="H272" i="31" s="1"/>
  <c r="E273" i="31"/>
  <c r="G273" i="31"/>
  <c r="H273" i="31" s="1"/>
  <c r="E274" i="31"/>
  <c r="G274" i="31"/>
  <c r="H274" i="31" s="1"/>
  <c r="E271" i="30"/>
  <c r="F271" i="30"/>
  <c r="G271" i="30"/>
  <c r="H271" i="30" s="1"/>
  <c r="E272" i="30"/>
  <c r="F272" i="30"/>
  <c r="G272" i="30"/>
  <c r="H272" i="30" s="1"/>
  <c r="E273" i="30"/>
  <c r="F273" i="30"/>
  <c r="G273" i="30"/>
  <c r="H273" i="30" s="1"/>
  <c r="E274" i="30"/>
  <c r="F274" i="30"/>
  <c r="G274" i="30"/>
  <c r="H274" i="30" s="1"/>
  <c r="E271" i="29"/>
  <c r="F271" i="29"/>
  <c r="G271" i="29"/>
  <c r="H271" i="29" s="1"/>
  <c r="E272" i="29"/>
  <c r="F272" i="29"/>
  <c r="G272" i="29"/>
  <c r="H272" i="29" s="1"/>
  <c r="E273" i="29"/>
  <c r="G273" i="29"/>
  <c r="H273" i="29" s="1"/>
  <c r="E274" i="29"/>
  <c r="G274" i="29"/>
  <c r="H274" i="29" s="1"/>
  <c r="E271" i="28"/>
  <c r="G271" i="28"/>
  <c r="H271" i="28" s="1"/>
  <c r="E272" i="28"/>
  <c r="F272" i="28"/>
  <c r="G272" i="28"/>
  <c r="H272" i="28" s="1"/>
  <c r="E273" i="28"/>
  <c r="G273" i="28"/>
  <c r="H273" i="28" s="1"/>
  <c r="E274" i="28"/>
  <c r="G274" i="28"/>
  <c r="H274" i="28" s="1"/>
  <c r="E271" i="27"/>
  <c r="F271" i="27"/>
  <c r="G271" i="27"/>
  <c r="H271" i="27" s="1"/>
  <c r="E272" i="27"/>
  <c r="G272" i="27"/>
  <c r="H272" i="27" s="1"/>
  <c r="E273" i="27"/>
  <c r="F273" i="27"/>
  <c r="G273" i="27"/>
  <c r="H273" i="27" s="1"/>
  <c r="E274" i="27"/>
  <c r="G274" i="27"/>
  <c r="H274" i="27" s="1"/>
  <c r="E271" i="26"/>
  <c r="F271" i="26"/>
  <c r="G271" i="26"/>
  <c r="H271" i="26" s="1"/>
  <c r="E272" i="26"/>
  <c r="F272" i="26"/>
  <c r="G272" i="26"/>
  <c r="H272" i="26" s="1"/>
  <c r="E273" i="26"/>
  <c r="F273" i="26"/>
  <c r="G273" i="26"/>
  <c r="H273" i="26" s="1"/>
  <c r="E274" i="26"/>
  <c r="G274" i="26"/>
  <c r="H274" i="26" s="1"/>
  <c r="E271" i="25"/>
  <c r="F271" i="25"/>
  <c r="G271" i="25"/>
  <c r="H271" i="25" s="1"/>
  <c r="E272" i="25"/>
  <c r="F272" i="25"/>
  <c r="G272" i="25"/>
  <c r="H272" i="25" s="1"/>
  <c r="E273" i="25"/>
  <c r="F273" i="25"/>
  <c r="G273" i="25"/>
  <c r="H273" i="25" s="1"/>
  <c r="E274" i="25"/>
  <c r="F274" i="25"/>
  <c r="G274" i="25"/>
  <c r="H274" i="25" s="1"/>
  <c r="E271" i="24"/>
  <c r="F271" i="24"/>
  <c r="G271" i="24"/>
  <c r="H271" i="24" s="1"/>
  <c r="E272" i="24"/>
  <c r="F272" i="24"/>
  <c r="G272" i="24"/>
  <c r="H272" i="24" s="1"/>
  <c r="E273" i="24"/>
  <c r="F273" i="24"/>
  <c r="G273" i="24"/>
  <c r="H273" i="24" s="1"/>
  <c r="E274" i="24"/>
  <c r="F274" i="24"/>
  <c r="G274" i="24"/>
  <c r="H274" i="24" s="1"/>
  <c r="E271" i="23"/>
  <c r="F271" i="23"/>
  <c r="G271" i="23"/>
  <c r="H271" i="23" s="1"/>
  <c r="E272" i="23"/>
  <c r="F272" i="23"/>
  <c r="G272" i="23"/>
  <c r="H272" i="23" s="1"/>
  <c r="E273" i="23"/>
  <c r="F273" i="23"/>
  <c r="G273" i="23"/>
  <c r="H273" i="23" s="1"/>
  <c r="E274" i="23"/>
  <c r="G274" i="23"/>
  <c r="H274" i="23" s="1"/>
  <c r="E271" i="22"/>
  <c r="F271" i="22"/>
  <c r="G271" i="22"/>
  <c r="H271" i="22" s="1"/>
  <c r="E272" i="22"/>
  <c r="F272" i="22"/>
  <c r="G272" i="22"/>
  <c r="H272" i="22" s="1"/>
  <c r="E273" i="22"/>
  <c r="F273" i="22"/>
  <c r="G273" i="22"/>
  <c r="H273" i="22" s="1"/>
  <c r="E274" i="22"/>
  <c r="F274" i="22"/>
  <c r="G274" i="22"/>
  <c r="H274" i="22" s="1"/>
  <c r="E271" i="21"/>
  <c r="F271" i="21"/>
  <c r="G271" i="21"/>
  <c r="H271" i="21" s="1"/>
  <c r="E272" i="21"/>
  <c r="F272" i="21"/>
  <c r="G272" i="21"/>
  <c r="H272" i="21" s="1"/>
  <c r="E273" i="21"/>
  <c r="F273" i="21"/>
  <c r="G273" i="21"/>
  <c r="H273" i="21" s="1"/>
  <c r="E274" i="21"/>
  <c r="F274" i="21"/>
  <c r="G274" i="21"/>
  <c r="H274" i="21" s="1"/>
  <c r="E271" i="20"/>
  <c r="F271" i="20"/>
  <c r="G271" i="20"/>
  <c r="H271" i="20" s="1"/>
  <c r="E272" i="20"/>
  <c r="F272" i="20"/>
  <c r="G272" i="20"/>
  <c r="H272" i="20" s="1"/>
  <c r="E273" i="20"/>
  <c r="F273" i="20"/>
  <c r="G273" i="20"/>
  <c r="H273" i="20" s="1"/>
  <c r="E274" i="20"/>
  <c r="F274" i="20"/>
  <c r="G274" i="20"/>
  <c r="H274" i="20" s="1"/>
  <c r="E271" i="19"/>
  <c r="G271" i="19"/>
  <c r="H271" i="19" s="1"/>
  <c r="E272" i="19"/>
  <c r="F272" i="19"/>
  <c r="G272" i="19"/>
  <c r="H272" i="19" s="1"/>
  <c r="E273" i="19"/>
  <c r="F273" i="19"/>
  <c r="G273" i="19"/>
  <c r="H273" i="19" s="1"/>
  <c r="E274" i="19"/>
  <c r="F274" i="19"/>
  <c r="G274" i="19"/>
  <c r="H274" i="19" s="1"/>
  <c r="E271" i="18"/>
  <c r="G271" i="18"/>
  <c r="H271" i="18" s="1"/>
  <c r="E272" i="18"/>
  <c r="F272" i="18"/>
  <c r="G272" i="18"/>
  <c r="H272" i="18" s="1"/>
  <c r="E273" i="18"/>
  <c r="F273" i="18"/>
  <c r="G273" i="18"/>
  <c r="H273" i="18" s="1"/>
  <c r="E274" i="18"/>
  <c r="F274" i="18"/>
  <c r="G274" i="18"/>
  <c r="H274" i="18" s="1"/>
  <c r="E271" i="17"/>
  <c r="F271" i="17"/>
  <c r="G271" i="17"/>
  <c r="H271" i="17" s="1"/>
  <c r="E272" i="17"/>
  <c r="F272" i="17"/>
  <c r="G272" i="17"/>
  <c r="H272" i="17" s="1"/>
  <c r="E273" i="17"/>
  <c r="F273" i="17"/>
  <c r="G273" i="17"/>
  <c r="H273" i="17" s="1"/>
  <c r="E274" i="17"/>
  <c r="F274" i="17"/>
  <c r="G274" i="17"/>
  <c r="H274" i="17" s="1"/>
  <c r="E271" i="16"/>
  <c r="F271" i="16"/>
  <c r="G271" i="16"/>
  <c r="H271" i="16" s="1"/>
  <c r="E272" i="16"/>
  <c r="F272" i="16"/>
  <c r="G272" i="16"/>
  <c r="H272" i="16" s="1"/>
  <c r="E273" i="16"/>
  <c r="F273" i="16"/>
  <c r="G273" i="16"/>
  <c r="H273" i="16" s="1"/>
  <c r="E274" i="16"/>
  <c r="F274" i="16"/>
  <c r="G274" i="16"/>
  <c r="H274" i="16" s="1"/>
  <c r="E271" i="15"/>
  <c r="F271" i="15"/>
  <c r="G271" i="15"/>
  <c r="H271" i="15" s="1"/>
  <c r="E272" i="15"/>
  <c r="F272" i="15"/>
  <c r="G272" i="15"/>
  <c r="H272" i="15" s="1"/>
  <c r="E273" i="15"/>
  <c r="F273" i="15"/>
  <c r="G273" i="15"/>
  <c r="H273" i="15" s="1"/>
  <c r="E274" i="15"/>
  <c r="G274" i="15"/>
  <c r="H274" i="15" s="1"/>
  <c r="E271" i="14"/>
  <c r="F271" i="14"/>
  <c r="G271" i="14"/>
  <c r="H271" i="14" s="1"/>
  <c r="E272" i="14"/>
  <c r="F272" i="14"/>
  <c r="G272" i="14"/>
  <c r="H272" i="14" s="1"/>
  <c r="E273" i="14"/>
  <c r="F273" i="14"/>
  <c r="G273" i="14"/>
  <c r="H273" i="14" s="1"/>
  <c r="E274" i="14"/>
  <c r="G274" i="14"/>
  <c r="H274" i="14" s="1"/>
  <c r="E271" i="13"/>
  <c r="F271" i="13"/>
  <c r="G271" i="13"/>
  <c r="H271" i="13" s="1"/>
  <c r="E272" i="13"/>
  <c r="F272" i="13"/>
  <c r="G272" i="13"/>
  <c r="H272" i="13" s="1"/>
  <c r="E273" i="13"/>
  <c r="F273" i="13"/>
  <c r="G273" i="13"/>
  <c r="H273" i="13" s="1"/>
  <c r="E274" i="13"/>
  <c r="G274" i="13"/>
  <c r="H274" i="13" s="1"/>
  <c r="E271" i="12"/>
  <c r="F271" i="12"/>
  <c r="G271" i="12"/>
  <c r="H271" i="12" s="1"/>
  <c r="E272" i="12"/>
  <c r="F272" i="12"/>
  <c r="G272" i="12"/>
  <c r="H272" i="12" s="1"/>
  <c r="E273" i="12"/>
  <c r="F273" i="12"/>
  <c r="G273" i="12"/>
  <c r="H273" i="12" s="1"/>
  <c r="E274" i="12"/>
  <c r="G274" i="12"/>
  <c r="H274" i="12" s="1"/>
  <c r="E271" i="11"/>
  <c r="F271" i="11"/>
  <c r="G271" i="11"/>
  <c r="H271" i="11" s="1"/>
  <c r="E272" i="11"/>
  <c r="F272" i="11"/>
  <c r="G272" i="11"/>
  <c r="H272" i="11" s="1"/>
  <c r="E273" i="11"/>
  <c r="F273" i="11"/>
  <c r="G273" i="11"/>
  <c r="H273" i="11" s="1"/>
  <c r="E274" i="11"/>
  <c r="F274" i="11"/>
  <c r="G274" i="11"/>
  <c r="H274" i="11" s="1"/>
  <c r="E271" i="10"/>
  <c r="F271" i="10"/>
  <c r="G271" i="10"/>
  <c r="H271" i="10" s="1"/>
  <c r="E272" i="10"/>
  <c r="F272" i="10"/>
  <c r="G272" i="10"/>
  <c r="H272" i="10" s="1"/>
  <c r="E273" i="10"/>
  <c r="F273" i="10"/>
  <c r="G273" i="10"/>
  <c r="H273" i="10" s="1"/>
  <c r="E274" i="10"/>
  <c r="G274" i="10"/>
  <c r="H274" i="10" s="1"/>
  <c r="E271" i="9"/>
  <c r="F271" i="9"/>
  <c r="G271" i="9"/>
  <c r="H271" i="9" s="1"/>
  <c r="E272" i="9"/>
  <c r="F272" i="9"/>
  <c r="G272" i="9"/>
  <c r="H272" i="9" s="1"/>
  <c r="E273" i="9"/>
  <c r="F273" i="9"/>
  <c r="G273" i="9"/>
  <c r="H273" i="9" s="1"/>
  <c r="E274" i="9"/>
  <c r="F274" i="9"/>
  <c r="G274" i="9"/>
  <c r="H274" i="9" s="1"/>
  <c r="E271" i="8"/>
  <c r="F271" i="8"/>
  <c r="G271" i="8"/>
  <c r="H271" i="8" s="1"/>
  <c r="E272" i="8"/>
  <c r="F272" i="8"/>
  <c r="G272" i="8"/>
  <c r="H272" i="8" s="1"/>
  <c r="E273" i="8"/>
  <c r="F273" i="8"/>
  <c r="G273" i="8"/>
  <c r="H273" i="8" s="1"/>
  <c r="E274" i="8"/>
  <c r="F274" i="8"/>
  <c r="G274" i="8"/>
  <c r="H274" i="8" s="1"/>
  <c r="E271" i="7"/>
  <c r="F271" i="7"/>
  <c r="G271" i="7"/>
  <c r="H271" i="7" s="1"/>
  <c r="E272" i="7"/>
  <c r="F272" i="7"/>
  <c r="G272" i="7"/>
  <c r="H272" i="7" s="1"/>
  <c r="E273" i="7"/>
  <c r="F273" i="7"/>
  <c r="G273" i="7"/>
  <c r="H273" i="7" s="1"/>
  <c r="E274" i="7"/>
  <c r="G274" i="7"/>
  <c r="H274" i="7" s="1"/>
  <c r="E271" i="6"/>
  <c r="F271" i="6"/>
  <c r="G271" i="6"/>
  <c r="H271" i="6" s="1"/>
  <c r="E272" i="6"/>
  <c r="F272" i="6"/>
  <c r="G272" i="6"/>
  <c r="H272" i="6" s="1"/>
  <c r="E273" i="6"/>
  <c r="F273" i="6"/>
  <c r="G273" i="6"/>
  <c r="H273" i="6" s="1"/>
  <c r="E274" i="6"/>
  <c r="F274" i="6"/>
  <c r="G274" i="6"/>
  <c r="H274" i="6" s="1"/>
  <c r="E271" i="5"/>
  <c r="F271" i="5"/>
  <c r="G271" i="5"/>
  <c r="H271" i="5" s="1"/>
  <c r="E272" i="5"/>
  <c r="F272" i="5"/>
  <c r="G272" i="5"/>
  <c r="H272" i="5" s="1"/>
  <c r="E273" i="5"/>
  <c r="F273" i="5"/>
  <c r="G273" i="5"/>
  <c r="H273" i="5" s="1"/>
  <c r="E274" i="5"/>
  <c r="G274" i="5"/>
  <c r="H274" i="5" s="1"/>
  <c r="E271" i="4"/>
  <c r="F271" i="4"/>
  <c r="G271" i="4"/>
  <c r="H271" i="4" s="1"/>
  <c r="E272" i="4"/>
  <c r="F272" i="4"/>
  <c r="G272" i="4"/>
  <c r="H272" i="4" s="1"/>
  <c r="E273" i="4"/>
  <c r="F273" i="4"/>
  <c r="G273" i="4"/>
  <c r="H273" i="4" s="1"/>
  <c r="E274" i="4"/>
  <c r="F274" i="4"/>
  <c r="G274" i="4"/>
  <c r="H274" i="4" s="1"/>
  <c r="E271" i="3"/>
  <c r="F271" i="3"/>
  <c r="G271" i="3"/>
  <c r="H271" i="3" s="1"/>
  <c r="E272" i="3"/>
  <c r="F272" i="3"/>
  <c r="G272" i="3"/>
  <c r="H272" i="3" s="1"/>
  <c r="E273" i="3"/>
  <c r="F273" i="3"/>
  <c r="G273" i="3"/>
  <c r="H273" i="3" s="1"/>
  <c r="E274" i="3"/>
  <c r="G274" i="3"/>
  <c r="H274" i="3" s="1"/>
  <c r="E271" i="2"/>
  <c r="F271" i="2"/>
  <c r="G271" i="2"/>
  <c r="H271" i="2" s="1"/>
  <c r="E272" i="2"/>
  <c r="F272" i="2"/>
  <c r="G272" i="2"/>
  <c r="H272" i="2" s="1"/>
  <c r="E273" i="2"/>
  <c r="F273" i="2"/>
  <c r="G273" i="2"/>
  <c r="H273" i="2" s="1"/>
  <c r="E274" i="2"/>
  <c r="G274" i="2"/>
  <c r="H274" i="2" s="1"/>
  <c r="E271" i="1"/>
  <c r="F271" i="1"/>
  <c r="G271" i="1"/>
  <c r="H271" i="1" s="1"/>
  <c r="E272" i="1"/>
  <c r="F272" i="1"/>
  <c r="G272" i="1"/>
  <c r="H272" i="1" s="1"/>
  <c r="E273" i="1"/>
  <c r="F273" i="1"/>
  <c r="G273" i="1"/>
  <c r="H273" i="1" s="1"/>
  <c r="E274" i="1"/>
  <c r="F274" i="1"/>
  <c r="G274" i="1"/>
  <c r="H274" i="1" s="1"/>
  <c r="E271" i="34"/>
  <c r="F271" i="34"/>
  <c r="G271" i="34"/>
  <c r="H271" i="34" s="1"/>
  <c r="E272" i="34"/>
  <c r="F272" i="34"/>
  <c r="G272" i="34"/>
  <c r="H272" i="34" s="1"/>
  <c r="E273" i="34"/>
  <c r="F273" i="34"/>
  <c r="G273" i="34"/>
  <c r="H273" i="34" s="1"/>
  <c r="E274" i="34"/>
  <c r="F274" i="34"/>
  <c r="G274" i="34"/>
  <c r="H274" i="34" s="1"/>
  <c r="E271" i="33"/>
  <c r="G271" i="33"/>
  <c r="H271" i="33" s="1"/>
  <c r="E272" i="33"/>
  <c r="G272" i="33"/>
  <c r="H272" i="33" s="1"/>
  <c r="E273" i="33"/>
  <c r="G273" i="33"/>
  <c r="H273" i="33" s="1"/>
  <c r="E274" i="33"/>
  <c r="G274" i="33"/>
  <c r="H274" i="33" s="1"/>
  <c r="E97" i="32"/>
  <c r="F97" i="32"/>
  <c r="G97" i="32"/>
  <c r="H97" i="32" s="1"/>
  <c r="E97" i="31"/>
  <c r="F97" i="31"/>
  <c r="G97" i="31"/>
  <c r="H97" i="31" s="1"/>
  <c r="E97" i="30"/>
  <c r="F97" i="30"/>
  <c r="G97" i="30"/>
  <c r="H97" i="30" s="1"/>
  <c r="E97" i="29"/>
  <c r="G97" i="29"/>
  <c r="H97" i="29" s="1"/>
  <c r="E97" i="28"/>
  <c r="F97" i="28"/>
  <c r="G97" i="28"/>
  <c r="H97" i="28" s="1"/>
  <c r="E97" i="27"/>
  <c r="F97" i="27"/>
  <c r="G97" i="27"/>
  <c r="H97" i="27" s="1"/>
  <c r="E97" i="26"/>
  <c r="F97" i="26"/>
  <c r="G97" i="26"/>
  <c r="H97" i="26" s="1"/>
  <c r="E97" i="25"/>
  <c r="F97" i="25"/>
  <c r="G97" i="25"/>
  <c r="H97" i="25" s="1"/>
  <c r="E97" i="24"/>
  <c r="F97" i="24"/>
  <c r="G97" i="24"/>
  <c r="H97" i="24" s="1"/>
  <c r="E97" i="23"/>
  <c r="F97" i="23"/>
  <c r="G97" i="23"/>
  <c r="H97" i="23" s="1"/>
  <c r="E97" i="22"/>
  <c r="F97" i="22"/>
  <c r="G97" i="22"/>
  <c r="H97" i="22" s="1"/>
  <c r="E97" i="21"/>
  <c r="F97" i="21"/>
  <c r="G97" i="21"/>
  <c r="H97" i="21" s="1"/>
  <c r="E97" i="20"/>
  <c r="F97" i="20"/>
  <c r="G97" i="20"/>
  <c r="H97" i="20" s="1"/>
  <c r="E97" i="19"/>
  <c r="F97" i="19"/>
  <c r="G97" i="19"/>
  <c r="H97" i="19" s="1"/>
  <c r="E97" i="18"/>
  <c r="F97" i="18"/>
  <c r="G97" i="18"/>
  <c r="H97" i="18" s="1"/>
  <c r="E97" i="17"/>
  <c r="F97" i="17"/>
  <c r="G97" i="17"/>
  <c r="H97" i="17" s="1"/>
  <c r="E97" i="16"/>
  <c r="F97" i="16"/>
  <c r="G97" i="16"/>
  <c r="H97" i="16" s="1"/>
  <c r="E97" i="15"/>
  <c r="F97" i="15"/>
  <c r="G97" i="15"/>
  <c r="H97" i="15" s="1"/>
  <c r="E97" i="14"/>
  <c r="F97" i="14"/>
  <c r="G97" i="14"/>
  <c r="H97" i="14" s="1"/>
  <c r="E97" i="13"/>
  <c r="F97" i="13"/>
  <c r="G97" i="13"/>
  <c r="H97" i="13" s="1"/>
  <c r="E97" i="12"/>
  <c r="F97" i="12"/>
  <c r="G97" i="12"/>
  <c r="H97" i="12" s="1"/>
  <c r="E97" i="11"/>
  <c r="F97" i="11"/>
  <c r="G97" i="11"/>
  <c r="H97" i="11" s="1"/>
  <c r="E97" i="10"/>
  <c r="F97" i="10"/>
  <c r="G97" i="10"/>
  <c r="H97" i="10" s="1"/>
  <c r="E97" i="9"/>
  <c r="F97" i="9"/>
  <c r="G97" i="9"/>
  <c r="H97" i="9" s="1"/>
  <c r="E97" i="8"/>
  <c r="F97" i="8"/>
  <c r="G97" i="8"/>
  <c r="H97" i="8" s="1"/>
  <c r="E97" i="7"/>
  <c r="F97" i="7"/>
  <c r="G97" i="7"/>
  <c r="H97" i="7" s="1"/>
  <c r="E97" i="6"/>
  <c r="F97" i="6"/>
  <c r="G97" i="6"/>
  <c r="H97" i="6" s="1"/>
  <c r="E97" i="5"/>
  <c r="F97" i="5"/>
  <c r="G97" i="5"/>
  <c r="H97" i="5" s="1"/>
  <c r="E97" i="4"/>
  <c r="F97" i="4"/>
  <c r="G97" i="4"/>
  <c r="H97" i="4" s="1"/>
  <c r="E97" i="3"/>
  <c r="F97" i="3"/>
  <c r="G97" i="3"/>
  <c r="H97" i="3" s="1"/>
  <c r="E97" i="2"/>
  <c r="F97" i="2"/>
  <c r="G97" i="2"/>
  <c r="H97" i="2" s="1"/>
  <c r="E97" i="1"/>
  <c r="F97" i="1"/>
  <c r="G97" i="1"/>
  <c r="H97" i="1" s="1"/>
  <c r="E97" i="34"/>
  <c r="F97" i="34"/>
  <c r="G97" i="34"/>
  <c r="H97" i="34" s="1"/>
  <c r="E97" i="33"/>
  <c r="G97" i="33"/>
  <c r="H97" i="33" s="1"/>
  <c r="E57" i="32"/>
  <c r="F57" i="32"/>
  <c r="G57" i="32"/>
  <c r="H57" i="32" s="1"/>
  <c r="E57" i="31"/>
  <c r="F57" i="31"/>
  <c r="G57" i="31"/>
  <c r="H57" i="31" s="1"/>
  <c r="E57" i="30"/>
  <c r="F57" i="30"/>
  <c r="G57" i="30"/>
  <c r="H57" i="30" s="1"/>
  <c r="E57" i="29"/>
  <c r="F57" i="29"/>
  <c r="G57" i="29"/>
  <c r="H57" i="29" s="1"/>
  <c r="E57" i="28"/>
  <c r="G57" i="28"/>
  <c r="H57" i="28" s="1"/>
  <c r="E57" i="27"/>
  <c r="F57" i="27"/>
  <c r="G57" i="27"/>
  <c r="H57" i="27" s="1"/>
  <c r="E57" i="26"/>
  <c r="F57" i="26"/>
  <c r="G57" i="26"/>
  <c r="H57" i="26" s="1"/>
  <c r="E57" i="25"/>
  <c r="F57" i="25"/>
  <c r="G57" i="25"/>
  <c r="H57" i="25" s="1"/>
  <c r="E57" i="24"/>
  <c r="F57" i="24"/>
  <c r="G57" i="24"/>
  <c r="H57" i="24" s="1"/>
  <c r="E57" i="23"/>
  <c r="F57" i="23"/>
  <c r="G57" i="23"/>
  <c r="H57" i="23" s="1"/>
  <c r="E57" i="22"/>
  <c r="F57" i="22"/>
  <c r="G57" i="22"/>
  <c r="H57" i="22" s="1"/>
  <c r="E57" i="21"/>
  <c r="F57" i="21"/>
  <c r="G57" i="21"/>
  <c r="H57" i="21" s="1"/>
  <c r="E57" i="20"/>
  <c r="F57" i="20"/>
  <c r="G57" i="20"/>
  <c r="H57" i="20" s="1"/>
  <c r="E57" i="19"/>
  <c r="F57" i="19"/>
  <c r="G57" i="19"/>
  <c r="H57" i="19" s="1"/>
  <c r="E57" i="18"/>
  <c r="G57" i="18"/>
  <c r="H57" i="18" s="1"/>
  <c r="E57" i="17"/>
  <c r="F57" i="17"/>
  <c r="G57" i="17"/>
  <c r="H57" i="17" s="1"/>
  <c r="E57" i="16"/>
  <c r="F57" i="16"/>
  <c r="G57" i="16"/>
  <c r="H57" i="16" s="1"/>
  <c r="E57" i="15"/>
  <c r="F57" i="15"/>
  <c r="G57" i="15"/>
  <c r="H57" i="15" s="1"/>
  <c r="E57" i="14"/>
  <c r="F57" i="14"/>
  <c r="G57" i="14"/>
  <c r="H57" i="14" s="1"/>
  <c r="E57" i="13"/>
  <c r="F57" i="13"/>
  <c r="G57" i="13"/>
  <c r="H57" i="13" s="1"/>
  <c r="E57" i="12"/>
  <c r="F57" i="12"/>
  <c r="G57" i="12"/>
  <c r="H57" i="12" s="1"/>
  <c r="E57" i="11"/>
  <c r="F57" i="11"/>
  <c r="G57" i="11"/>
  <c r="H57" i="11" s="1"/>
  <c r="E57" i="10"/>
  <c r="F57" i="10"/>
  <c r="G57" i="10"/>
  <c r="H57" i="10" s="1"/>
  <c r="E57" i="9"/>
  <c r="F57" i="9"/>
  <c r="G57" i="9"/>
  <c r="H57" i="9" s="1"/>
  <c r="E57" i="8"/>
  <c r="G57" i="8"/>
  <c r="H57" i="8" s="1"/>
  <c r="E57" i="7"/>
  <c r="F57" i="7"/>
  <c r="G57" i="7"/>
  <c r="H57" i="7" s="1"/>
  <c r="E57" i="6"/>
  <c r="F57" i="6"/>
  <c r="G57" i="6"/>
  <c r="H57" i="6" s="1"/>
  <c r="E57" i="5"/>
  <c r="G57" i="5"/>
  <c r="H57" i="5" s="1"/>
  <c r="E57" i="4"/>
  <c r="F57" i="4"/>
  <c r="G57" i="4"/>
  <c r="H57" i="4" s="1"/>
  <c r="E57" i="3"/>
  <c r="F57" i="3"/>
  <c r="G57" i="3"/>
  <c r="H57" i="3" s="1"/>
  <c r="E57" i="2"/>
  <c r="F57" i="2"/>
  <c r="G57" i="2"/>
  <c r="H57" i="2" s="1"/>
  <c r="E57" i="1"/>
  <c r="F57" i="1"/>
  <c r="G57" i="1"/>
  <c r="H57" i="1" s="1"/>
  <c r="E57" i="34"/>
  <c r="F57" i="34"/>
  <c r="G57" i="34"/>
  <c r="H57" i="34" s="1"/>
  <c r="E57" i="33"/>
  <c r="G57" i="33"/>
  <c r="H57" i="33" s="1"/>
  <c r="G572" i="32"/>
  <c r="G573" i="32"/>
  <c r="G574" i="32"/>
  <c r="G575" i="32"/>
  <c r="G576" i="32"/>
  <c r="G577" i="32"/>
  <c r="G578" i="32"/>
  <c r="G579" i="32"/>
  <c r="G580" i="32"/>
  <c r="G581" i="32"/>
  <c r="G582" i="32"/>
  <c r="G583" i="32"/>
  <c r="G584" i="32"/>
  <c r="G585" i="32"/>
  <c r="G586" i="32"/>
  <c r="G587" i="32"/>
  <c r="G588" i="32"/>
  <c r="G589" i="32"/>
  <c r="G590" i="32"/>
  <c r="G591" i="32"/>
  <c r="G592" i="32"/>
  <c r="G593" i="32"/>
  <c r="G594" i="32"/>
  <c r="G595" i="32"/>
  <c r="G596" i="32"/>
  <c r="G572" i="31"/>
  <c r="G573" i="31"/>
  <c r="G574" i="31"/>
  <c r="G575" i="31"/>
  <c r="G576" i="31"/>
  <c r="G577" i="31"/>
  <c r="G578" i="31"/>
  <c r="G579" i="31"/>
  <c r="G580" i="31"/>
  <c r="G581" i="31"/>
  <c r="G582" i="31"/>
  <c r="G583" i="31"/>
  <c r="G584" i="31"/>
  <c r="G585" i="31"/>
  <c r="G586" i="31"/>
  <c r="G587" i="31"/>
  <c r="G588" i="31"/>
  <c r="G589" i="31"/>
  <c r="G590" i="31"/>
  <c r="G591" i="31"/>
  <c r="G592" i="31"/>
  <c r="G593" i="31"/>
  <c r="G594" i="31"/>
  <c r="G595" i="31"/>
  <c r="G596" i="31"/>
  <c r="G572" i="30"/>
  <c r="G573" i="30"/>
  <c r="G574" i="30"/>
  <c r="G575" i="30"/>
  <c r="G576" i="30"/>
  <c r="G577" i="30"/>
  <c r="G578" i="30"/>
  <c r="G579" i="30"/>
  <c r="G580" i="30"/>
  <c r="G581" i="30"/>
  <c r="G582" i="30"/>
  <c r="G583" i="30"/>
  <c r="G584" i="30"/>
  <c r="G585" i="30"/>
  <c r="G586" i="30"/>
  <c r="G587" i="30"/>
  <c r="G588" i="30"/>
  <c r="G589" i="30"/>
  <c r="G590" i="30"/>
  <c r="G591" i="30"/>
  <c r="G592" i="30"/>
  <c r="G593" i="30"/>
  <c r="G594" i="30"/>
  <c r="G595" i="30"/>
  <c r="G596" i="30"/>
  <c r="G572" i="29"/>
  <c r="G573" i="29"/>
  <c r="G574" i="29"/>
  <c r="G575" i="29"/>
  <c r="G576" i="29"/>
  <c r="G577" i="29"/>
  <c r="G578" i="29"/>
  <c r="G579" i="29"/>
  <c r="G580" i="29"/>
  <c r="G581" i="29"/>
  <c r="G582" i="29"/>
  <c r="G583" i="29"/>
  <c r="G584" i="29"/>
  <c r="G585" i="29"/>
  <c r="G586" i="29"/>
  <c r="G587" i="29"/>
  <c r="G588" i="29"/>
  <c r="G589" i="29"/>
  <c r="G590" i="29"/>
  <c r="G591" i="29"/>
  <c r="G592" i="29"/>
  <c r="G593" i="29"/>
  <c r="G594" i="29"/>
  <c r="G595" i="29"/>
  <c r="G596" i="29"/>
  <c r="G572" i="28"/>
  <c r="G573" i="28"/>
  <c r="G574" i="28"/>
  <c r="G575" i="28"/>
  <c r="G576" i="28"/>
  <c r="G577" i="28"/>
  <c r="G578" i="28"/>
  <c r="G579" i="28"/>
  <c r="G580" i="28"/>
  <c r="G581" i="28"/>
  <c r="G582" i="28"/>
  <c r="G583" i="28"/>
  <c r="G584" i="28"/>
  <c r="G585" i="28"/>
  <c r="G586" i="28"/>
  <c r="G587" i="28"/>
  <c r="G588" i="28"/>
  <c r="G589" i="28"/>
  <c r="G590" i="28"/>
  <c r="G591" i="28"/>
  <c r="G592" i="28"/>
  <c r="G593" i="28"/>
  <c r="G594" i="28"/>
  <c r="G595" i="28"/>
  <c r="G596" i="28"/>
  <c r="G572" i="27"/>
  <c r="G573" i="27"/>
  <c r="G574" i="27"/>
  <c r="G575" i="27"/>
  <c r="G576" i="27"/>
  <c r="G577" i="27"/>
  <c r="G578" i="27"/>
  <c r="G579" i="27"/>
  <c r="G580" i="27"/>
  <c r="G581" i="27"/>
  <c r="G582" i="27"/>
  <c r="G583" i="27"/>
  <c r="G584" i="27"/>
  <c r="G585" i="27"/>
  <c r="G586" i="27"/>
  <c r="G587" i="27"/>
  <c r="G588" i="27"/>
  <c r="G589" i="27"/>
  <c r="G590" i="27"/>
  <c r="G591" i="27"/>
  <c r="G592" i="27"/>
  <c r="G593" i="27"/>
  <c r="G594" i="27"/>
  <c r="G595" i="27"/>
  <c r="G596" i="27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72" i="25"/>
  <c r="G573" i="25"/>
  <c r="G574" i="25"/>
  <c r="G575" i="25"/>
  <c r="G576" i="25"/>
  <c r="G577" i="25"/>
  <c r="G578" i="25"/>
  <c r="G579" i="25"/>
  <c r="G580" i="25"/>
  <c r="G581" i="25"/>
  <c r="G582" i="25"/>
  <c r="G583" i="25"/>
  <c r="G584" i="25"/>
  <c r="G585" i="25"/>
  <c r="G586" i="25"/>
  <c r="G587" i="25"/>
  <c r="G588" i="25"/>
  <c r="G589" i="25"/>
  <c r="G590" i="25"/>
  <c r="G591" i="25"/>
  <c r="G592" i="25"/>
  <c r="G593" i="25"/>
  <c r="G594" i="25"/>
  <c r="G595" i="25"/>
  <c r="G596" i="25"/>
  <c r="G572" i="24"/>
  <c r="G573" i="24"/>
  <c r="G574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3" i="24"/>
  <c r="G594" i="24"/>
  <c r="G595" i="24"/>
  <c r="G596" i="24"/>
  <c r="G572" i="23"/>
  <c r="G573" i="23"/>
  <c r="G574" i="23"/>
  <c r="G575" i="23"/>
  <c r="G576" i="23"/>
  <c r="G577" i="23"/>
  <c r="G578" i="23"/>
  <c r="G579" i="23"/>
  <c r="G580" i="23"/>
  <c r="G581" i="23"/>
  <c r="G582" i="23"/>
  <c r="G583" i="23"/>
  <c r="G584" i="23"/>
  <c r="G585" i="23"/>
  <c r="G586" i="23"/>
  <c r="G587" i="23"/>
  <c r="G588" i="23"/>
  <c r="G589" i="23"/>
  <c r="G590" i="23"/>
  <c r="G591" i="23"/>
  <c r="G592" i="23"/>
  <c r="G593" i="23"/>
  <c r="G594" i="23"/>
  <c r="G595" i="23"/>
  <c r="G596" i="23"/>
  <c r="G572" i="22"/>
  <c r="G573" i="22"/>
  <c r="G574" i="22"/>
  <c r="G575" i="22"/>
  <c r="G576" i="22"/>
  <c r="G577" i="22"/>
  <c r="G578" i="22"/>
  <c r="G579" i="22"/>
  <c r="G580" i="22"/>
  <c r="G581" i="22"/>
  <c r="G582" i="22"/>
  <c r="G583" i="22"/>
  <c r="G584" i="22"/>
  <c r="G585" i="22"/>
  <c r="G586" i="22"/>
  <c r="G587" i="22"/>
  <c r="G588" i="22"/>
  <c r="G589" i="22"/>
  <c r="G590" i="22"/>
  <c r="G591" i="22"/>
  <c r="G592" i="22"/>
  <c r="G593" i="22"/>
  <c r="G594" i="22"/>
  <c r="G595" i="22"/>
  <c r="G596" i="22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72" i="19"/>
  <c r="G573" i="19"/>
  <c r="G574" i="19"/>
  <c r="G575" i="19"/>
  <c r="G576" i="19"/>
  <c r="G577" i="19"/>
  <c r="G578" i="19"/>
  <c r="G579" i="19"/>
  <c r="G580" i="19"/>
  <c r="G581" i="19"/>
  <c r="G582" i="19"/>
  <c r="G583" i="19"/>
  <c r="G584" i="19"/>
  <c r="G585" i="19"/>
  <c r="G586" i="19"/>
  <c r="G587" i="19"/>
  <c r="G588" i="19"/>
  <c r="G589" i="19"/>
  <c r="G590" i="19"/>
  <c r="G591" i="19"/>
  <c r="G592" i="19"/>
  <c r="G593" i="19"/>
  <c r="G594" i="19"/>
  <c r="G595" i="19"/>
  <c r="G596" i="19"/>
  <c r="G572" i="18"/>
  <c r="G573" i="18"/>
  <c r="G574" i="18"/>
  <c r="G575" i="18"/>
  <c r="G576" i="18"/>
  <c r="G577" i="18"/>
  <c r="G578" i="18"/>
  <c r="G579" i="18"/>
  <c r="G580" i="18"/>
  <c r="G581" i="18"/>
  <c r="G582" i="18"/>
  <c r="G583" i="18"/>
  <c r="G584" i="18"/>
  <c r="G585" i="18"/>
  <c r="G586" i="18"/>
  <c r="G587" i="18"/>
  <c r="G588" i="18"/>
  <c r="G589" i="18"/>
  <c r="G590" i="18"/>
  <c r="G591" i="18"/>
  <c r="G592" i="18"/>
  <c r="G593" i="18"/>
  <c r="G594" i="18"/>
  <c r="G595" i="18"/>
  <c r="G596" i="18"/>
  <c r="G572" i="17"/>
  <c r="G573" i="17"/>
  <c r="G574" i="17"/>
  <c r="G575" i="17"/>
  <c r="G576" i="17"/>
  <c r="G577" i="17"/>
  <c r="G578" i="17"/>
  <c r="G579" i="17"/>
  <c r="G580" i="17"/>
  <c r="G581" i="17"/>
  <c r="G582" i="17"/>
  <c r="G583" i="17"/>
  <c r="G584" i="17"/>
  <c r="G585" i="17"/>
  <c r="G586" i="17"/>
  <c r="G587" i="17"/>
  <c r="G588" i="17"/>
  <c r="G589" i="17"/>
  <c r="G590" i="17"/>
  <c r="G591" i="17"/>
  <c r="G592" i="17"/>
  <c r="G593" i="17"/>
  <c r="G594" i="17"/>
  <c r="G595" i="17"/>
  <c r="G596" i="17"/>
  <c r="G572" i="16"/>
  <c r="G573" i="16"/>
  <c r="G574" i="16"/>
  <c r="G575" i="16"/>
  <c r="G576" i="16"/>
  <c r="G577" i="16"/>
  <c r="G578" i="16"/>
  <c r="G579" i="16"/>
  <c r="G580" i="16"/>
  <c r="G581" i="16"/>
  <c r="G582" i="16"/>
  <c r="G583" i="16"/>
  <c r="G584" i="16"/>
  <c r="G585" i="16"/>
  <c r="G586" i="16"/>
  <c r="G587" i="16"/>
  <c r="G588" i="16"/>
  <c r="G589" i="16"/>
  <c r="G590" i="16"/>
  <c r="G591" i="16"/>
  <c r="G592" i="16"/>
  <c r="G593" i="16"/>
  <c r="G594" i="16"/>
  <c r="G595" i="16"/>
  <c r="G596" i="16"/>
  <c r="G572" i="15"/>
  <c r="G573" i="15"/>
  <c r="G574" i="15"/>
  <c r="G575" i="15"/>
  <c r="G576" i="15"/>
  <c r="G577" i="15"/>
  <c r="G578" i="15"/>
  <c r="G579" i="15"/>
  <c r="G580" i="15"/>
  <c r="G581" i="15"/>
  <c r="G582" i="15"/>
  <c r="G583" i="15"/>
  <c r="G584" i="15"/>
  <c r="G585" i="15"/>
  <c r="G586" i="15"/>
  <c r="G587" i="15"/>
  <c r="G588" i="15"/>
  <c r="G589" i="15"/>
  <c r="G590" i="15"/>
  <c r="G591" i="15"/>
  <c r="G592" i="15"/>
  <c r="G593" i="15"/>
  <c r="G594" i="15"/>
  <c r="G595" i="15"/>
  <c r="G596" i="15"/>
  <c r="G572" i="14"/>
  <c r="G573" i="14"/>
  <c r="G574" i="14"/>
  <c r="G575" i="14"/>
  <c r="G576" i="14"/>
  <c r="G577" i="14"/>
  <c r="G578" i="14"/>
  <c r="G579" i="14"/>
  <c r="G580" i="14"/>
  <c r="G581" i="14"/>
  <c r="G582" i="14"/>
  <c r="G583" i="14"/>
  <c r="G584" i="14"/>
  <c r="G585" i="14"/>
  <c r="G586" i="14"/>
  <c r="G587" i="14"/>
  <c r="G588" i="14"/>
  <c r="G589" i="14"/>
  <c r="G590" i="14"/>
  <c r="G591" i="14"/>
  <c r="G592" i="14"/>
  <c r="G593" i="14"/>
  <c r="G594" i="14"/>
  <c r="G595" i="14"/>
  <c r="G596" i="14"/>
  <c r="G572" i="13"/>
  <c r="G573" i="13"/>
  <c r="G574" i="13"/>
  <c r="G575" i="13"/>
  <c r="G576" i="13"/>
  <c r="G577" i="13"/>
  <c r="G578" i="13"/>
  <c r="G579" i="13"/>
  <c r="G580" i="13"/>
  <c r="G581" i="13"/>
  <c r="G582" i="13"/>
  <c r="G583" i="13"/>
  <c r="G584" i="13"/>
  <c r="G585" i="13"/>
  <c r="G586" i="13"/>
  <c r="G587" i="13"/>
  <c r="G588" i="13"/>
  <c r="G589" i="13"/>
  <c r="G590" i="13"/>
  <c r="G591" i="13"/>
  <c r="G592" i="13"/>
  <c r="G593" i="13"/>
  <c r="G594" i="13"/>
  <c r="G595" i="13"/>
  <c r="G596" i="13"/>
  <c r="G572" i="12"/>
  <c r="G573" i="12"/>
  <c r="G574" i="12"/>
  <c r="G575" i="12"/>
  <c r="G576" i="12"/>
  <c r="G577" i="12"/>
  <c r="G578" i="12"/>
  <c r="G579" i="12"/>
  <c r="G580" i="12"/>
  <c r="G581" i="12"/>
  <c r="G582" i="12"/>
  <c r="G583" i="12"/>
  <c r="G584" i="12"/>
  <c r="G585" i="12"/>
  <c r="G586" i="12"/>
  <c r="G587" i="12"/>
  <c r="G588" i="12"/>
  <c r="G589" i="12"/>
  <c r="G590" i="12"/>
  <c r="G591" i="12"/>
  <c r="G592" i="12"/>
  <c r="G593" i="12"/>
  <c r="G594" i="12"/>
  <c r="G595" i="12"/>
  <c r="G596" i="12"/>
  <c r="G572" i="11"/>
  <c r="G573" i="11"/>
  <c r="G574" i="11"/>
  <c r="G575" i="11"/>
  <c r="G576" i="11"/>
  <c r="G577" i="11"/>
  <c r="G578" i="11"/>
  <c r="G579" i="11"/>
  <c r="G580" i="11"/>
  <c r="G581" i="11"/>
  <c r="G582" i="11"/>
  <c r="G583" i="11"/>
  <c r="G584" i="11"/>
  <c r="G585" i="11"/>
  <c r="G586" i="11"/>
  <c r="G587" i="11"/>
  <c r="G588" i="11"/>
  <c r="G589" i="11"/>
  <c r="G590" i="11"/>
  <c r="G591" i="11"/>
  <c r="G592" i="11"/>
  <c r="G593" i="11"/>
  <c r="G594" i="11"/>
  <c r="G595" i="11"/>
  <c r="G596" i="11"/>
  <c r="G572" i="10"/>
  <c r="G573" i="10"/>
  <c r="G574" i="10"/>
  <c r="G575" i="10"/>
  <c r="G576" i="10"/>
  <c r="G577" i="10"/>
  <c r="G578" i="10"/>
  <c r="G579" i="10"/>
  <c r="G580" i="10"/>
  <c r="G581" i="10"/>
  <c r="G582" i="10"/>
  <c r="G583" i="10"/>
  <c r="G584" i="10"/>
  <c r="G585" i="10"/>
  <c r="G586" i="10"/>
  <c r="G587" i="10"/>
  <c r="G588" i="10"/>
  <c r="G589" i="10"/>
  <c r="G590" i="10"/>
  <c r="G591" i="10"/>
  <c r="G592" i="10"/>
  <c r="G593" i="10"/>
  <c r="G594" i="10"/>
  <c r="G595" i="10"/>
  <c r="G596" i="10"/>
  <c r="G572" i="9"/>
  <c r="G573" i="9"/>
  <c r="G574" i="9"/>
  <c r="G575" i="9"/>
  <c r="G576" i="9"/>
  <c r="G577" i="9"/>
  <c r="G578" i="9"/>
  <c r="G579" i="9"/>
  <c r="G580" i="9"/>
  <c r="G581" i="9"/>
  <c r="G582" i="9"/>
  <c r="G583" i="9"/>
  <c r="G584" i="9"/>
  <c r="G585" i="9"/>
  <c r="G586" i="9"/>
  <c r="G587" i="9"/>
  <c r="G588" i="9"/>
  <c r="G589" i="9"/>
  <c r="G590" i="9"/>
  <c r="G591" i="9"/>
  <c r="G592" i="9"/>
  <c r="G593" i="9"/>
  <c r="G594" i="9"/>
  <c r="G595" i="9"/>
  <c r="G596" i="9"/>
  <c r="G572" i="8"/>
  <c r="G573" i="8"/>
  <c r="G574" i="8"/>
  <c r="G575" i="8"/>
  <c r="G576" i="8"/>
  <c r="G577" i="8"/>
  <c r="G578" i="8"/>
  <c r="G579" i="8"/>
  <c r="G580" i="8"/>
  <c r="G581" i="8"/>
  <c r="G582" i="8"/>
  <c r="G583" i="8"/>
  <c r="G584" i="8"/>
  <c r="G585" i="8"/>
  <c r="G586" i="8"/>
  <c r="G587" i="8"/>
  <c r="G588" i="8"/>
  <c r="G589" i="8"/>
  <c r="G590" i="8"/>
  <c r="G591" i="8"/>
  <c r="G592" i="8"/>
  <c r="G593" i="8"/>
  <c r="G594" i="8"/>
  <c r="G595" i="8"/>
  <c r="G596" i="8"/>
  <c r="G572" i="7"/>
  <c r="G573" i="7"/>
  <c r="G574" i="7"/>
  <c r="G575" i="7"/>
  <c r="G576" i="7"/>
  <c r="G577" i="7"/>
  <c r="G578" i="7"/>
  <c r="G579" i="7"/>
  <c r="G580" i="7"/>
  <c r="G581" i="7"/>
  <c r="G582" i="7"/>
  <c r="G583" i="7"/>
  <c r="G584" i="7"/>
  <c r="G585" i="7"/>
  <c r="G586" i="7"/>
  <c r="G587" i="7"/>
  <c r="G588" i="7"/>
  <c r="G589" i="7"/>
  <c r="G590" i="7"/>
  <c r="G591" i="7"/>
  <c r="G592" i="7"/>
  <c r="G593" i="7"/>
  <c r="G594" i="7"/>
  <c r="G595" i="7"/>
  <c r="G596" i="7"/>
  <c r="G572" i="6"/>
  <c r="G573" i="6"/>
  <c r="G574" i="6"/>
  <c r="G575" i="6"/>
  <c r="G576" i="6"/>
  <c r="G577" i="6"/>
  <c r="G578" i="6"/>
  <c r="G579" i="6"/>
  <c r="G580" i="6"/>
  <c r="G581" i="6"/>
  <c r="G582" i="6"/>
  <c r="G583" i="6"/>
  <c r="G584" i="6"/>
  <c r="G585" i="6"/>
  <c r="G586" i="6"/>
  <c r="G587" i="6"/>
  <c r="G588" i="6"/>
  <c r="G589" i="6"/>
  <c r="G590" i="6"/>
  <c r="G591" i="6"/>
  <c r="G592" i="6"/>
  <c r="G593" i="6"/>
  <c r="G594" i="6"/>
  <c r="G595" i="6"/>
  <c r="G596" i="6"/>
  <c r="G572" i="5"/>
  <c r="G573" i="5"/>
  <c r="G574" i="5"/>
  <c r="G575" i="5"/>
  <c r="G576" i="5"/>
  <c r="G577" i="5"/>
  <c r="G578" i="5"/>
  <c r="G579" i="5"/>
  <c r="G580" i="5"/>
  <c r="G581" i="5"/>
  <c r="G582" i="5"/>
  <c r="G583" i="5"/>
  <c r="G584" i="5"/>
  <c r="G585" i="5"/>
  <c r="G586" i="5"/>
  <c r="G587" i="5"/>
  <c r="G588" i="5"/>
  <c r="G589" i="5"/>
  <c r="G590" i="5"/>
  <c r="G591" i="5"/>
  <c r="G592" i="5"/>
  <c r="G593" i="5"/>
  <c r="G594" i="5"/>
  <c r="G595" i="5"/>
  <c r="G596" i="5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72" i="3"/>
  <c r="G573" i="3"/>
  <c r="G574" i="3"/>
  <c r="G575" i="3"/>
  <c r="G576" i="3"/>
  <c r="G577" i="3"/>
  <c r="G578" i="3"/>
  <c r="G579" i="3"/>
  <c r="G580" i="3"/>
  <c r="G581" i="3"/>
  <c r="G582" i="3"/>
  <c r="G583" i="3"/>
  <c r="G584" i="3"/>
  <c r="G585" i="3"/>
  <c r="G586" i="3"/>
  <c r="G587" i="3"/>
  <c r="G588" i="3"/>
  <c r="G589" i="3"/>
  <c r="G590" i="3"/>
  <c r="G591" i="3"/>
  <c r="G592" i="3"/>
  <c r="G593" i="3"/>
  <c r="G594" i="3"/>
  <c r="G595" i="3"/>
  <c r="G596" i="3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72" i="34"/>
  <c r="G573" i="34"/>
  <c r="G574" i="34"/>
  <c r="G575" i="34"/>
  <c r="G576" i="34"/>
  <c r="G577" i="34"/>
  <c r="G578" i="34"/>
  <c r="G579" i="34"/>
  <c r="G580" i="34"/>
  <c r="G581" i="34"/>
  <c r="G582" i="34"/>
  <c r="G583" i="34"/>
  <c r="G584" i="34"/>
  <c r="G585" i="34"/>
  <c r="G586" i="34"/>
  <c r="G587" i="34"/>
  <c r="G588" i="34"/>
  <c r="G589" i="34"/>
  <c r="G590" i="34"/>
  <c r="G591" i="34"/>
  <c r="G592" i="34"/>
  <c r="G593" i="34"/>
  <c r="G594" i="34"/>
  <c r="G595" i="34"/>
  <c r="G596" i="34"/>
  <c r="G572" i="33"/>
  <c r="G573" i="33"/>
  <c r="G574" i="33"/>
  <c r="G575" i="33"/>
  <c r="G576" i="33"/>
  <c r="G577" i="33"/>
  <c r="G578" i="33"/>
  <c r="G579" i="33"/>
  <c r="G580" i="33"/>
  <c r="G581" i="33"/>
  <c r="G582" i="33"/>
  <c r="G583" i="33"/>
  <c r="G584" i="33"/>
  <c r="G585" i="33"/>
  <c r="G586" i="33"/>
  <c r="G587" i="33"/>
  <c r="G588" i="33"/>
  <c r="G589" i="33"/>
  <c r="G590" i="33"/>
  <c r="G591" i="33"/>
  <c r="G592" i="33"/>
  <c r="G593" i="33"/>
  <c r="G594" i="33"/>
  <c r="G595" i="33"/>
  <c r="G596" i="33"/>
  <c r="G571" i="32"/>
  <c r="G571" i="31"/>
  <c r="G571" i="30"/>
  <c r="G571" i="29"/>
  <c r="G571" i="28"/>
  <c r="G571" i="27"/>
  <c r="G571" i="26"/>
  <c r="G571" i="25"/>
  <c r="G571" i="24"/>
  <c r="G571" i="23"/>
  <c r="G571" i="22"/>
  <c r="G571" i="21"/>
  <c r="G571" i="20"/>
  <c r="G571" i="19"/>
  <c r="G571" i="18"/>
  <c r="G571" i="17"/>
  <c r="G571" i="16"/>
  <c r="G571" i="15"/>
  <c r="G571" i="14"/>
  <c r="G571" i="13"/>
  <c r="G571" i="12"/>
  <c r="G571" i="11"/>
  <c r="G571" i="10"/>
  <c r="G571" i="9"/>
  <c r="G571" i="8"/>
  <c r="G571" i="7"/>
  <c r="G571" i="6"/>
  <c r="G571" i="5"/>
  <c r="G571" i="4"/>
  <c r="G571" i="3"/>
  <c r="G571" i="2"/>
  <c r="G571" i="1"/>
  <c r="G571" i="34"/>
  <c r="G571" i="33"/>
  <c r="G347" i="32"/>
  <c r="G348" i="32"/>
  <c r="G349" i="32"/>
  <c r="G350" i="32"/>
  <c r="G351" i="32"/>
  <c r="G352" i="32"/>
  <c r="G353" i="32"/>
  <c r="G354" i="32"/>
  <c r="G355" i="32"/>
  <c r="G356" i="32"/>
  <c r="G357" i="32"/>
  <c r="G358" i="32"/>
  <c r="G359" i="32"/>
  <c r="G360" i="32"/>
  <c r="G361" i="32"/>
  <c r="G362" i="32"/>
  <c r="G363" i="32"/>
  <c r="G364" i="32"/>
  <c r="G365" i="32"/>
  <c r="G366" i="32"/>
  <c r="G367" i="32"/>
  <c r="G368" i="32"/>
  <c r="G369" i="32"/>
  <c r="G370" i="32"/>
  <c r="G371" i="32"/>
  <c r="G372" i="32"/>
  <c r="G373" i="32"/>
  <c r="G374" i="32"/>
  <c r="G375" i="32"/>
  <c r="G377" i="32"/>
  <c r="G380" i="32"/>
  <c r="G381" i="32"/>
  <c r="G382" i="32"/>
  <c r="G383" i="32"/>
  <c r="G384" i="32"/>
  <c r="G385" i="32"/>
  <c r="G386" i="32"/>
  <c r="G387" i="32"/>
  <c r="G388" i="32"/>
  <c r="G389" i="32"/>
  <c r="G390" i="32"/>
  <c r="G391" i="32"/>
  <c r="G392" i="32"/>
  <c r="G393" i="32"/>
  <c r="G394" i="32"/>
  <c r="G395" i="32"/>
  <c r="G396" i="32"/>
  <c r="G397" i="32"/>
  <c r="G398" i="32"/>
  <c r="G399" i="32"/>
  <c r="G400" i="32"/>
  <c r="G401" i="32"/>
  <c r="G402" i="32"/>
  <c r="G403" i="32"/>
  <c r="G404" i="32"/>
  <c r="G405" i="32"/>
  <c r="G406" i="32"/>
  <c r="G407" i="32"/>
  <c r="G408" i="32"/>
  <c r="G409" i="32"/>
  <c r="G410" i="32"/>
  <c r="G411" i="32"/>
  <c r="G412" i="32"/>
  <c r="G413" i="32"/>
  <c r="G414" i="32"/>
  <c r="G415" i="32"/>
  <c r="G416" i="32"/>
  <c r="G417" i="32"/>
  <c r="G418" i="32"/>
  <c r="G419" i="32"/>
  <c r="G420" i="32"/>
  <c r="G421" i="32"/>
  <c r="G422" i="32"/>
  <c r="G423" i="32"/>
  <c r="G424" i="32"/>
  <c r="G425" i="32"/>
  <c r="G429" i="32"/>
  <c r="G430" i="32"/>
  <c r="G431" i="32"/>
  <c r="G432" i="32"/>
  <c r="G433" i="32"/>
  <c r="G434" i="32"/>
  <c r="G435" i="32"/>
  <c r="G436" i="32"/>
  <c r="G437" i="32"/>
  <c r="G438" i="32"/>
  <c r="G439" i="32"/>
  <c r="G440" i="32"/>
  <c r="G441" i="32"/>
  <c r="G442" i="32"/>
  <c r="G443" i="32"/>
  <c r="G444" i="32"/>
  <c r="G445" i="32"/>
  <c r="G446" i="32"/>
  <c r="G447" i="32"/>
  <c r="G448" i="32"/>
  <c r="G449" i="32"/>
  <c r="G450" i="32"/>
  <c r="G451" i="32"/>
  <c r="G452" i="32"/>
  <c r="G453" i="32"/>
  <c r="G454" i="32"/>
  <c r="G455" i="32"/>
  <c r="G456" i="32"/>
  <c r="G457" i="32"/>
  <c r="G458" i="32"/>
  <c r="G459" i="32"/>
  <c r="G460" i="32"/>
  <c r="G461" i="32"/>
  <c r="G462" i="32"/>
  <c r="G463" i="32"/>
  <c r="G464" i="32"/>
  <c r="G465" i="32"/>
  <c r="G466" i="32"/>
  <c r="G467" i="32"/>
  <c r="G468" i="32"/>
  <c r="G469" i="32"/>
  <c r="G470" i="32"/>
  <c r="G471" i="32"/>
  <c r="G472" i="32"/>
  <c r="G473" i="32"/>
  <c r="G474" i="32"/>
  <c r="G475" i="32"/>
  <c r="G476" i="32"/>
  <c r="G477" i="32"/>
  <c r="G478" i="32"/>
  <c r="G479" i="32"/>
  <c r="G480" i="32"/>
  <c r="G481" i="32"/>
  <c r="G482" i="32"/>
  <c r="G483" i="32"/>
  <c r="G484" i="32"/>
  <c r="G485" i="32"/>
  <c r="G486" i="32"/>
  <c r="G487" i="32"/>
  <c r="G488" i="32"/>
  <c r="G489" i="32"/>
  <c r="G490" i="32"/>
  <c r="G491" i="32"/>
  <c r="G492" i="32"/>
  <c r="G493" i="32"/>
  <c r="G494" i="32"/>
  <c r="G495" i="32"/>
  <c r="G496" i="32"/>
  <c r="G497" i="32"/>
  <c r="G498" i="32"/>
  <c r="G499" i="32"/>
  <c r="G500" i="32"/>
  <c r="G501" i="32"/>
  <c r="G502" i="32"/>
  <c r="G503" i="32"/>
  <c r="G504" i="32"/>
  <c r="G505" i="32"/>
  <c r="G506" i="32"/>
  <c r="G507" i="32"/>
  <c r="G508" i="32"/>
  <c r="G509" i="32"/>
  <c r="G510" i="32"/>
  <c r="G511" i="32"/>
  <c r="G512" i="32"/>
  <c r="G513" i="32"/>
  <c r="G514" i="32"/>
  <c r="G515" i="32"/>
  <c r="G516" i="32"/>
  <c r="G517" i="32"/>
  <c r="G518" i="32"/>
  <c r="G519" i="32"/>
  <c r="G520" i="32"/>
  <c r="G521" i="32"/>
  <c r="G522" i="32"/>
  <c r="G523" i="32"/>
  <c r="G524" i="32"/>
  <c r="G525" i="32"/>
  <c r="G526" i="32"/>
  <c r="G527" i="32"/>
  <c r="G528" i="32"/>
  <c r="G529" i="32"/>
  <c r="G530" i="32"/>
  <c r="G531" i="32"/>
  <c r="G532" i="32"/>
  <c r="G533" i="32"/>
  <c r="G534" i="32"/>
  <c r="G535" i="32"/>
  <c r="G536" i="32"/>
  <c r="G537" i="32"/>
  <c r="G538" i="32"/>
  <c r="G539" i="32"/>
  <c r="G540" i="32"/>
  <c r="G541" i="32"/>
  <c r="G542" i="32"/>
  <c r="G543" i="32"/>
  <c r="G544" i="32"/>
  <c r="G545" i="32"/>
  <c r="G546" i="32"/>
  <c r="G547" i="32"/>
  <c r="G548" i="32"/>
  <c r="G549" i="32"/>
  <c r="G550" i="32"/>
  <c r="G551" i="32"/>
  <c r="G552" i="32"/>
  <c r="G553" i="32"/>
  <c r="G554" i="32"/>
  <c r="G555" i="32"/>
  <c r="G556" i="32"/>
  <c r="G557" i="32"/>
  <c r="G558" i="32"/>
  <c r="G559" i="32"/>
  <c r="G560" i="32"/>
  <c r="G561" i="32"/>
  <c r="G562" i="32"/>
  <c r="G563" i="32"/>
  <c r="G564" i="32"/>
  <c r="G347" i="31"/>
  <c r="G348" i="31"/>
  <c r="G349" i="31"/>
  <c r="G350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1" i="31"/>
  <c r="G372" i="31"/>
  <c r="G373" i="31"/>
  <c r="G374" i="31"/>
  <c r="G375" i="31"/>
  <c r="G377" i="31"/>
  <c r="G380" i="31"/>
  <c r="G381" i="31"/>
  <c r="G382" i="31"/>
  <c r="G383" i="31"/>
  <c r="G384" i="31"/>
  <c r="G385" i="31"/>
  <c r="G386" i="31"/>
  <c r="G387" i="31"/>
  <c r="G388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G402" i="31"/>
  <c r="G403" i="31"/>
  <c r="G404" i="31"/>
  <c r="G405" i="31"/>
  <c r="G406" i="31"/>
  <c r="G407" i="31"/>
  <c r="G408" i="31"/>
  <c r="G409" i="31"/>
  <c r="G410" i="31"/>
  <c r="G411" i="31"/>
  <c r="G412" i="31"/>
  <c r="G413" i="31"/>
  <c r="G414" i="31"/>
  <c r="G415" i="31"/>
  <c r="G416" i="31"/>
  <c r="G417" i="31"/>
  <c r="G418" i="31"/>
  <c r="G419" i="31"/>
  <c r="G420" i="31"/>
  <c r="G421" i="31"/>
  <c r="G422" i="31"/>
  <c r="G423" i="31"/>
  <c r="G424" i="31"/>
  <c r="G425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G474" i="31"/>
  <c r="G475" i="31"/>
  <c r="G476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G490" i="31"/>
  <c r="G491" i="31"/>
  <c r="G492" i="31"/>
  <c r="G493" i="31"/>
  <c r="G494" i="31"/>
  <c r="G495" i="31"/>
  <c r="G496" i="31"/>
  <c r="G497" i="31"/>
  <c r="G498" i="31"/>
  <c r="G499" i="31"/>
  <c r="G500" i="31"/>
  <c r="G501" i="31"/>
  <c r="G502" i="31"/>
  <c r="G503" i="31"/>
  <c r="G504" i="31"/>
  <c r="G505" i="31"/>
  <c r="G506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G519" i="31"/>
  <c r="G520" i="31"/>
  <c r="G521" i="31"/>
  <c r="G522" i="31"/>
  <c r="G523" i="31"/>
  <c r="G524" i="31"/>
  <c r="G525" i="31"/>
  <c r="G526" i="31"/>
  <c r="G527" i="31"/>
  <c r="G528" i="31"/>
  <c r="G529" i="31"/>
  <c r="G530" i="31"/>
  <c r="G531" i="31"/>
  <c r="G532" i="31"/>
  <c r="G533" i="31"/>
  <c r="G534" i="31"/>
  <c r="G535" i="31"/>
  <c r="G536" i="31"/>
  <c r="G537" i="31"/>
  <c r="G538" i="31"/>
  <c r="G539" i="31"/>
  <c r="G540" i="31"/>
  <c r="G541" i="31"/>
  <c r="G542" i="31"/>
  <c r="G543" i="31"/>
  <c r="G544" i="31"/>
  <c r="G545" i="31"/>
  <c r="G546" i="31"/>
  <c r="G547" i="31"/>
  <c r="G548" i="31"/>
  <c r="G549" i="31"/>
  <c r="G550" i="31"/>
  <c r="G551" i="31"/>
  <c r="G552" i="31"/>
  <c r="G553" i="31"/>
  <c r="G554" i="31"/>
  <c r="G555" i="31"/>
  <c r="G556" i="31"/>
  <c r="G557" i="31"/>
  <c r="G558" i="31"/>
  <c r="G559" i="31"/>
  <c r="G560" i="31"/>
  <c r="G561" i="31"/>
  <c r="G562" i="31"/>
  <c r="G563" i="31"/>
  <c r="G564" i="31"/>
  <c r="G347" i="30"/>
  <c r="G348" i="30"/>
  <c r="G349" i="30"/>
  <c r="G350" i="30"/>
  <c r="G351" i="30"/>
  <c r="G352" i="30"/>
  <c r="G353" i="30"/>
  <c r="G354" i="30"/>
  <c r="G355" i="30"/>
  <c r="G356" i="30"/>
  <c r="G357" i="30"/>
  <c r="G358" i="30"/>
  <c r="G359" i="30"/>
  <c r="G360" i="30"/>
  <c r="G361" i="30"/>
  <c r="G362" i="30"/>
  <c r="G363" i="30"/>
  <c r="G364" i="30"/>
  <c r="G365" i="30"/>
  <c r="G366" i="30"/>
  <c r="G367" i="30"/>
  <c r="G368" i="30"/>
  <c r="G369" i="30"/>
  <c r="G370" i="30"/>
  <c r="G371" i="30"/>
  <c r="G372" i="30"/>
  <c r="G373" i="30"/>
  <c r="G374" i="30"/>
  <c r="G375" i="30"/>
  <c r="G377" i="30"/>
  <c r="G380" i="30"/>
  <c r="G381" i="30"/>
  <c r="G382" i="30"/>
  <c r="G383" i="30"/>
  <c r="G384" i="30"/>
  <c r="G385" i="30"/>
  <c r="G386" i="30"/>
  <c r="G387" i="30"/>
  <c r="G388" i="30"/>
  <c r="G389" i="30"/>
  <c r="G390" i="30"/>
  <c r="G391" i="30"/>
  <c r="G392" i="30"/>
  <c r="G393" i="30"/>
  <c r="G394" i="30"/>
  <c r="G395" i="30"/>
  <c r="G396" i="30"/>
  <c r="G397" i="30"/>
  <c r="G398" i="30"/>
  <c r="G399" i="30"/>
  <c r="G400" i="30"/>
  <c r="G401" i="30"/>
  <c r="G402" i="30"/>
  <c r="G403" i="30"/>
  <c r="G404" i="30"/>
  <c r="G405" i="30"/>
  <c r="G406" i="30"/>
  <c r="G407" i="30"/>
  <c r="G408" i="30"/>
  <c r="G409" i="30"/>
  <c r="G410" i="30"/>
  <c r="G411" i="30"/>
  <c r="G412" i="30"/>
  <c r="G413" i="30"/>
  <c r="G414" i="30"/>
  <c r="G415" i="30"/>
  <c r="G416" i="30"/>
  <c r="G417" i="30"/>
  <c r="G418" i="30"/>
  <c r="G419" i="30"/>
  <c r="G420" i="30"/>
  <c r="G421" i="30"/>
  <c r="G422" i="30"/>
  <c r="G423" i="30"/>
  <c r="G424" i="30"/>
  <c r="G425" i="30"/>
  <c r="G429" i="30"/>
  <c r="G430" i="30"/>
  <c r="G431" i="30"/>
  <c r="G432" i="30"/>
  <c r="G433" i="30"/>
  <c r="G434" i="30"/>
  <c r="G435" i="30"/>
  <c r="G436" i="30"/>
  <c r="G437" i="30"/>
  <c r="G438" i="30"/>
  <c r="G439" i="30"/>
  <c r="G440" i="30"/>
  <c r="G441" i="30"/>
  <c r="G442" i="30"/>
  <c r="G443" i="30"/>
  <c r="G444" i="30"/>
  <c r="G445" i="30"/>
  <c r="G446" i="30"/>
  <c r="G447" i="30"/>
  <c r="G448" i="30"/>
  <c r="G449" i="30"/>
  <c r="G450" i="30"/>
  <c r="G451" i="30"/>
  <c r="G452" i="30"/>
  <c r="G453" i="30"/>
  <c r="G454" i="30"/>
  <c r="G455" i="30"/>
  <c r="G456" i="30"/>
  <c r="G457" i="30"/>
  <c r="G458" i="30"/>
  <c r="G459" i="30"/>
  <c r="G460" i="30"/>
  <c r="G461" i="30"/>
  <c r="G462" i="30"/>
  <c r="G463" i="30"/>
  <c r="G464" i="30"/>
  <c r="G465" i="30"/>
  <c r="G466" i="30"/>
  <c r="G467" i="30"/>
  <c r="G468" i="30"/>
  <c r="G469" i="30"/>
  <c r="G470" i="30"/>
  <c r="G471" i="30"/>
  <c r="G472" i="30"/>
  <c r="G473" i="30"/>
  <c r="G474" i="30"/>
  <c r="G475" i="30"/>
  <c r="G476" i="30"/>
  <c r="G477" i="30"/>
  <c r="G478" i="30"/>
  <c r="G479" i="30"/>
  <c r="G480" i="30"/>
  <c r="G481" i="30"/>
  <c r="G482" i="30"/>
  <c r="G483" i="30"/>
  <c r="G484" i="30"/>
  <c r="G485" i="30"/>
  <c r="G486" i="30"/>
  <c r="G487" i="30"/>
  <c r="G488" i="30"/>
  <c r="G489" i="30"/>
  <c r="G490" i="30"/>
  <c r="G491" i="30"/>
  <c r="G492" i="30"/>
  <c r="G493" i="30"/>
  <c r="G494" i="30"/>
  <c r="G495" i="30"/>
  <c r="G496" i="30"/>
  <c r="G497" i="30"/>
  <c r="G498" i="30"/>
  <c r="G499" i="30"/>
  <c r="G500" i="30"/>
  <c r="G501" i="30"/>
  <c r="G502" i="30"/>
  <c r="G503" i="30"/>
  <c r="G504" i="30"/>
  <c r="G505" i="30"/>
  <c r="G506" i="30"/>
  <c r="G507" i="30"/>
  <c r="G508" i="30"/>
  <c r="G509" i="30"/>
  <c r="G510" i="30"/>
  <c r="G511" i="30"/>
  <c r="G512" i="30"/>
  <c r="G513" i="30"/>
  <c r="G514" i="30"/>
  <c r="G515" i="30"/>
  <c r="G516" i="30"/>
  <c r="G517" i="30"/>
  <c r="G518" i="30"/>
  <c r="G519" i="30"/>
  <c r="G520" i="30"/>
  <c r="G521" i="30"/>
  <c r="G522" i="30"/>
  <c r="G523" i="30"/>
  <c r="G524" i="30"/>
  <c r="G525" i="30"/>
  <c r="G526" i="30"/>
  <c r="G527" i="30"/>
  <c r="G528" i="30"/>
  <c r="G529" i="30"/>
  <c r="G530" i="30"/>
  <c r="G531" i="30"/>
  <c r="G532" i="30"/>
  <c r="G533" i="30"/>
  <c r="G534" i="30"/>
  <c r="G535" i="30"/>
  <c r="G536" i="30"/>
  <c r="G537" i="30"/>
  <c r="G538" i="30"/>
  <c r="G539" i="30"/>
  <c r="G540" i="30"/>
  <c r="G541" i="30"/>
  <c r="G542" i="30"/>
  <c r="G543" i="30"/>
  <c r="G544" i="30"/>
  <c r="G545" i="30"/>
  <c r="G546" i="30"/>
  <c r="G547" i="30"/>
  <c r="G548" i="30"/>
  <c r="G549" i="30"/>
  <c r="G550" i="30"/>
  <c r="G551" i="30"/>
  <c r="G552" i="30"/>
  <c r="G553" i="30"/>
  <c r="G554" i="30"/>
  <c r="G555" i="30"/>
  <c r="G556" i="30"/>
  <c r="G557" i="30"/>
  <c r="G558" i="30"/>
  <c r="G559" i="30"/>
  <c r="G560" i="30"/>
  <c r="G561" i="30"/>
  <c r="G562" i="30"/>
  <c r="G563" i="30"/>
  <c r="G564" i="30"/>
  <c r="G347" i="29"/>
  <c r="G348" i="29"/>
  <c r="G349" i="29"/>
  <c r="G350" i="29"/>
  <c r="G351" i="29"/>
  <c r="G352" i="29"/>
  <c r="G353" i="29"/>
  <c r="G354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1" i="29"/>
  <c r="G372" i="29"/>
  <c r="G373" i="29"/>
  <c r="G374" i="29"/>
  <c r="G375" i="29"/>
  <c r="G377" i="29"/>
  <c r="G380" i="29"/>
  <c r="G381" i="29"/>
  <c r="G382" i="29"/>
  <c r="G383" i="29"/>
  <c r="G384" i="29"/>
  <c r="G385" i="29"/>
  <c r="G386" i="29"/>
  <c r="G387" i="29"/>
  <c r="G388" i="29"/>
  <c r="G389" i="29"/>
  <c r="G390" i="29"/>
  <c r="G391" i="29"/>
  <c r="G392" i="29"/>
  <c r="G393" i="29"/>
  <c r="G394" i="29"/>
  <c r="G395" i="29"/>
  <c r="G396" i="29"/>
  <c r="G397" i="29"/>
  <c r="G398" i="29"/>
  <c r="G399" i="29"/>
  <c r="G400" i="29"/>
  <c r="G401" i="29"/>
  <c r="G402" i="29"/>
  <c r="G403" i="29"/>
  <c r="G404" i="29"/>
  <c r="G405" i="29"/>
  <c r="G406" i="29"/>
  <c r="G407" i="29"/>
  <c r="G408" i="29"/>
  <c r="G409" i="29"/>
  <c r="G410" i="29"/>
  <c r="G411" i="29"/>
  <c r="G412" i="29"/>
  <c r="G413" i="29"/>
  <c r="G414" i="29"/>
  <c r="G415" i="29"/>
  <c r="G416" i="29"/>
  <c r="G417" i="29"/>
  <c r="G418" i="29"/>
  <c r="G419" i="29"/>
  <c r="G420" i="29"/>
  <c r="G421" i="29"/>
  <c r="G422" i="29"/>
  <c r="G423" i="29"/>
  <c r="G424" i="29"/>
  <c r="G425" i="29"/>
  <c r="G429" i="29"/>
  <c r="G430" i="29"/>
  <c r="G431" i="29"/>
  <c r="G432" i="29"/>
  <c r="G433" i="29"/>
  <c r="G434" i="29"/>
  <c r="G435" i="29"/>
  <c r="G436" i="29"/>
  <c r="G437" i="29"/>
  <c r="G438" i="29"/>
  <c r="G439" i="29"/>
  <c r="G440" i="29"/>
  <c r="G441" i="29"/>
  <c r="G442" i="29"/>
  <c r="G443" i="29"/>
  <c r="G444" i="29"/>
  <c r="G445" i="29"/>
  <c r="G446" i="29"/>
  <c r="G447" i="29"/>
  <c r="G448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G465" i="29"/>
  <c r="G466" i="29"/>
  <c r="G467" i="29"/>
  <c r="G468" i="29"/>
  <c r="G469" i="29"/>
  <c r="G470" i="29"/>
  <c r="G471" i="29"/>
  <c r="G472" i="29"/>
  <c r="G473" i="29"/>
  <c r="G474" i="29"/>
  <c r="G475" i="29"/>
  <c r="G476" i="29"/>
  <c r="G477" i="29"/>
  <c r="G478" i="29"/>
  <c r="G479" i="29"/>
  <c r="G480" i="29"/>
  <c r="G481" i="29"/>
  <c r="G482" i="29"/>
  <c r="G483" i="29"/>
  <c r="G484" i="29"/>
  <c r="G485" i="29"/>
  <c r="G486" i="29"/>
  <c r="G487" i="29"/>
  <c r="G488" i="29"/>
  <c r="G489" i="29"/>
  <c r="G490" i="29"/>
  <c r="G491" i="29"/>
  <c r="G492" i="29"/>
  <c r="G493" i="29"/>
  <c r="G494" i="29"/>
  <c r="G495" i="29"/>
  <c r="G496" i="29"/>
  <c r="G497" i="29"/>
  <c r="G498" i="29"/>
  <c r="G499" i="29"/>
  <c r="G500" i="29"/>
  <c r="G501" i="29"/>
  <c r="G502" i="29"/>
  <c r="G503" i="29"/>
  <c r="G504" i="29"/>
  <c r="G505" i="29"/>
  <c r="G506" i="29"/>
  <c r="G507" i="29"/>
  <c r="G508" i="29"/>
  <c r="G509" i="29"/>
  <c r="G510" i="29"/>
  <c r="G511" i="29"/>
  <c r="G512" i="29"/>
  <c r="G513" i="29"/>
  <c r="G514" i="29"/>
  <c r="G515" i="29"/>
  <c r="G516" i="29"/>
  <c r="G517" i="29"/>
  <c r="G518" i="29"/>
  <c r="G519" i="29"/>
  <c r="G520" i="29"/>
  <c r="G521" i="29"/>
  <c r="G522" i="29"/>
  <c r="G523" i="29"/>
  <c r="G524" i="29"/>
  <c r="G525" i="29"/>
  <c r="G526" i="29"/>
  <c r="G527" i="29"/>
  <c r="G528" i="29"/>
  <c r="G529" i="29"/>
  <c r="G530" i="29"/>
  <c r="G531" i="29"/>
  <c r="G532" i="29"/>
  <c r="G533" i="29"/>
  <c r="G534" i="29"/>
  <c r="G535" i="29"/>
  <c r="G536" i="29"/>
  <c r="G537" i="29"/>
  <c r="G538" i="29"/>
  <c r="G539" i="29"/>
  <c r="G540" i="29"/>
  <c r="G541" i="29"/>
  <c r="G542" i="29"/>
  <c r="G543" i="29"/>
  <c r="G544" i="29"/>
  <c r="G545" i="29"/>
  <c r="G546" i="29"/>
  <c r="G547" i="29"/>
  <c r="G548" i="29"/>
  <c r="G549" i="29"/>
  <c r="G550" i="29"/>
  <c r="G551" i="29"/>
  <c r="G552" i="29"/>
  <c r="G553" i="29"/>
  <c r="G554" i="29"/>
  <c r="G555" i="29"/>
  <c r="G556" i="29"/>
  <c r="G557" i="29"/>
  <c r="G558" i="29"/>
  <c r="G559" i="29"/>
  <c r="G560" i="29"/>
  <c r="G561" i="29"/>
  <c r="G562" i="29"/>
  <c r="G563" i="29"/>
  <c r="G564" i="29"/>
  <c r="G347" i="28"/>
  <c r="G348" i="28"/>
  <c r="G349" i="28"/>
  <c r="G350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1" i="28"/>
  <c r="G372" i="28"/>
  <c r="G373" i="28"/>
  <c r="G374" i="28"/>
  <c r="G375" i="28"/>
  <c r="G377" i="28"/>
  <c r="G380" i="28"/>
  <c r="G381" i="28"/>
  <c r="G382" i="28"/>
  <c r="G383" i="28"/>
  <c r="G384" i="28"/>
  <c r="G385" i="28"/>
  <c r="G386" i="28"/>
  <c r="G387" i="28"/>
  <c r="G388" i="28"/>
  <c r="G389" i="28"/>
  <c r="G390" i="28"/>
  <c r="G391" i="28"/>
  <c r="G392" i="28"/>
  <c r="G393" i="28"/>
  <c r="G394" i="28"/>
  <c r="G395" i="28"/>
  <c r="G396" i="28"/>
  <c r="G397" i="28"/>
  <c r="G398" i="28"/>
  <c r="G399" i="28"/>
  <c r="G400" i="28"/>
  <c r="G401" i="28"/>
  <c r="G402" i="28"/>
  <c r="G403" i="28"/>
  <c r="G404" i="28"/>
  <c r="G405" i="28"/>
  <c r="G406" i="28"/>
  <c r="G407" i="28"/>
  <c r="G408" i="28"/>
  <c r="G409" i="28"/>
  <c r="G410" i="28"/>
  <c r="G411" i="28"/>
  <c r="G412" i="28"/>
  <c r="G413" i="28"/>
  <c r="G414" i="28"/>
  <c r="G415" i="28"/>
  <c r="G416" i="28"/>
  <c r="G417" i="28"/>
  <c r="G418" i="28"/>
  <c r="G419" i="28"/>
  <c r="G420" i="28"/>
  <c r="G421" i="28"/>
  <c r="G422" i="28"/>
  <c r="G423" i="28"/>
  <c r="G424" i="28"/>
  <c r="G425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G490" i="28"/>
  <c r="G491" i="28"/>
  <c r="G492" i="28"/>
  <c r="G493" i="28"/>
  <c r="G494" i="28"/>
  <c r="G495" i="28"/>
  <c r="G496" i="28"/>
  <c r="G497" i="28"/>
  <c r="G498" i="28"/>
  <c r="G499" i="28"/>
  <c r="G500" i="28"/>
  <c r="G501" i="28"/>
  <c r="G502" i="28"/>
  <c r="G503" i="28"/>
  <c r="G504" i="28"/>
  <c r="G505" i="28"/>
  <c r="G506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G519" i="28"/>
  <c r="G520" i="28"/>
  <c r="G521" i="28"/>
  <c r="G522" i="28"/>
  <c r="G523" i="28"/>
  <c r="G524" i="28"/>
  <c r="G525" i="28"/>
  <c r="G526" i="28"/>
  <c r="G527" i="28"/>
  <c r="G528" i="28"/>
  <c r="G529" i="28"/>
  <c r="G530" i="28"/>
  <c r="G531" i="28"/>
  <c r="G532" i="28"/>
  <c r="G533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548" i="28"/>
  <c r="G549" i="28"/>
  <c r="G550" i="28"/>
  <c r="G551" i="28"/>
  <c r="G552" i="28"/>
  <c r="G553" i="28"/>
  <c r="G554" i="28"/>
  <c r="G555" i="28"/>
  <c r="G556" i="28"/>
  <c r="G557" i="28"/>
  <c r="G558" i="28"/>
  <c r="G559" i="28"/>
  <c r="G560" i="28"/>
  <c r="G561" i="28"/>
  <c r="G562" i="28"/>
  <c r="G563" i="28"/>
  <c r="G564" i="28"/>
  <c r="G347" i="27"/>
  <c r="G348" i="27"/>
  <c r="G349" i="27"/>
  <c r="G350" i="27"/>
  <c r="G351" i="27"/>
  <c r="G352" i="27"/>
  <c r="G353" i="27"/>
  <c r="G354" i="27"/>
  <c r="G355" i="27"/>
  <c r="G356" i="27"/>
  <c r="G357" i="27"/>
  <c r="G358" i="27"/>
  <c r="G359" i="27"/>
  <c r="G360" i="27"/>
  <c r="G361" i="27"/>
  <c r="G362" i="27"/>
  <c r="G363" i="27"/>
  <c r="G364" i="27"/>
  <c r="G365" i="27"/>
  <c r="G366" i="27"/>
  <c r="G367" i="27"/>
  <c r="G368" i="27"/>
  <c r="G369" i="27"/>
  <c r="G370" i="27"/>
  <c r="G371" i="27"/>
  <c r="G372" i="27"/>
  <c r="G373" i="27"/>
  <c r="G374" i="27"/>
  <c r="G375" i="27"/>
  <c r="G377" i="27"/>
  <c r="G380" i="27"/>
  <c r="G381" i="27"/>
  <c r="G382" i="27"/>
  <c r="G383" i="27"/>
  <c r="G384" i="27"/>
  <c r="G385" i="27"/>
  <c r="G386" i="27"/>
  <c r="G387" i="27"/>
  <c r="G388" i="27"/>
  <c r="G389" i="27"/>
  <c r="G390" i="27"/>
  <c r="G391" i="27"/>
  <c r="G392" i="27"/>
  <c r="G393" i="27"/>
  <c r="G394" i="27"/>
  <c r="G395" i="27"/>
  <c r="G396" i="27"/>
  <c r="G397" i="27"/>
  <c r="G398" i="27"/>
  <c r="G399" i="27"/>
  <c r="G400" i="27"/>
  <c r="G401" i="27"/>
  <c r="G402" i="27"/>
  <c r="G403" i="27"/>
  <c r="G404" i="27"/>
  <c r="G405" i="27"/>
  <c r="G406" i="27"/>
  <c r="G407" i="27"/>
  <c r="G408" i="27"/>
  <c r="G409" i="27"/>
  <c r="G410" i="27"/>
  <c r="G411" i="27"/>
  <c r="G412" i="27"/>
  <c r="G413" i="27"/>
  <c r="G414" i="27"/>
  <c r="G415" i="27"/>
  <c r="G416" i="27"/>
  <c r="G417" i="27"/>
  <c r="G418" i="27"/>
  <c r="G419" i="27"/>
  <c r="G420" i="27"/>
  <c r="G421" i="27"/>
  <c r="G422" i="27"/>
  <c r="G423" i="27"/>
  <c r="G424" i="27"/>
  <c r="G425" i="27"/>
  <c r="G429" i="27"/>
  <c r="G430" i="27"/>
  <c r="G431" i="27"/>
  <c r="G432" i="27"/>
  <c r="G433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G449" i="27"/>
  <c r="G450" i="27"/>
  <c r="G451" i="27"/>
  <c r="G452" i="27"/>
  <c r="G453" i="27"/>
  <c r="G454" i="27"/>
  <c r="G455" i="27"/>
  <c r="G456" i="27"/>
  <c r="G457" i="27"/>
  <c r="G458" i="27"/>
  <c r="G459" i="27"/>
  <c r="G460" i="27"/>
  <c r="G461" i="27"/>
  <c r="G462" i="27"/>
  <c r="G463" i="27"/>
  <c r="G464" i="27"/>
  <c r="G465" i="27"/>
  <c r="G466" i="27"/>
  <c r="G467" i="27"/>
  <c r="G468" i="27"/>
  <c r="G469" i="27"/>
  <c r="G470" i="27"/>
  <c r="G471" i="27"/>
  <c r="G472" i="27"/>
  <c r="G473" i="27"/>
  <c r="G474" i="27"/>
  <c r="G475" i="27"/>
  <c r="G476" i="27"/>
  <c r="G477" i="27"/>
  <c r="G478" i="27"/>
  <c r="G479" i="27"/>
  <c r="G480" i="27"/>
  <c r="G481" i="27"/>
  <c r="G482" i="27"/>
  <c r="G483" i="27"/>
  <c r="G484" i="27"/>
  <c r="G485" i="27"/>
  <c r="G486" i="27"/>
  <c r="G487" i="27"/>
  <c r="G488" i="27"/>
  <c r="G489" i="27"/>
  <c r="G490" i="27"/>
  <c r="G491" i="27"/>
  <c r="G492" i="27"/>
  <c r="G493" i="27"/>
  <c r="G494" i="27"/>
  <c r="G495" i="27"/>
  <c r="G496" i="27"/>
  <c r="G497" i="27"/>
  <c r="G498" i="27"/>
  <c r="G499" i="27"/>
  <c r="G500" i="27"/>
  <c r="G501" i="27"/>
  <c r="G502" i="27"/>
  <c r="G503" i="27"/>
  <c r="G504" i="27"/>
  <c r="G505" i="27"/>
  <c r="G506" i="27"/>
  <c r="G507" i="27"/>
  <c r="G508" i="27"/>
  <c r="G509" i="27"/>
  <c r="G510" i="27"/>
  <c r="G511" i="27"/>
  <c r="G512" i="27"/>
  <c r="G513" i="27"/>
  <c r="G514" i="27"/>
  <c r="G515" i="27"/>
  <c r="G516" i="27"/>
  <c r="G517" i="27"/>
  <c r="G518" i="27"/>
  <c r="G519" i="27"/>
  <c r="G520" i="27"/>
  <c r="G521" i="27"/>
  <c r="G522" i="27"/>
  <c r="G523" i="27"/>
  <c r="G524" i="27"/>
  <c r="G525" i="27"/>
  <c r="G526" i="27"/>
  <c r="G527" i="27"/>
  <c r="G528" i="27"/>
  <c r="G529" i="27"/>
  <c r="G530" i="27"/>
  <c r="G531" i="27"/>
  <c r="G532" i="27"/>
  <c r="G533" i="27"/>
  <c r="G534" i="27"/>
  <c r="G535" i="27"/>
  <c r="G536" i="27"/>
  <c r="G537" i="27"/>
  <c r="G538" i="27"/>
  <c r="G539" i="27"/>
  <c r="G540" i="27"/>
  <c r="G541" i="27"/>
  <c r="G542" i="27"/>
  <c r="G543" i="27"/>
  <c r="G544" i="27"/>
  <c r="G545" i="27"/>
  <c r="G546" i="27"/>
  <c r="G547" i="27"/>
  <c r="G548" i="27"/>
  <c r="G549" i="27"/>
  <c r="G550" i="27"/>
  <c r="G551" i="27"/>
  <c r="G552" i="27"/>
  <c r="G553" i="27"/>
  <c r="G554" i="27"/>
  <c r="G555" i="27"/>
  <c r="G556" i="27"/>
  <c r="G557" i="27"/>
  <c r="G558" i="27"/>
  <c r="G559" i="27"/>
  <c r="G560" i="27"/>
  <c r="G561" i="27"/>
  <c r="G562" i="27"/>
  <c r="G563" i="27"/>
  <c r="G564" i="27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7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347" i="25"/>
  <c r="G348" i="25"/>
  <c r="G349" i="25"/>
  <c r="G350" i="25"/>
  <c r="G351" i="25"/>
  <c r="G352" i="25"/>
  <c r="G353" i="25"/>
  <c r="G354" i="25"/>
  <c r="G355" i="25"/>
  <c r="G356" i="25"/>
  <c r="G357" i="25"/>
  <c r="G358" i="25"/>
  <c r="G359" i="25"/>
  <c r="G360" i="25"/>
  <c r="G361" i="25"/>
  <c r="G362" i="25"/>
  <c r="G363" i="25"/>
  <c r="G364" i="25"/>
  <c r="G365" i="25"/>
  <c r="G366" i="25"/>
  <c r="G367" i="25"/>
  <c r="G368" i="25"/>
  <c r="G369" i="25"/>
  <c r="G370" i="25"/>
  <c r="G371" i="25"/>
  <c r="G372" i="25"/>
  <c r="G373" i="25"/>
  <c r="G374" i="25"/>
  <c r="G375" i="25"/>
  <c r="G377" i="25"/>
  <c r="G380" i="25"/>
  <c r="G381" i="25"/>
  <c r="G382" i="25"/>
  <c r="G383" i="25"/>
  <c r="G384" i="25"/>
  <c r="G385" i="25"/>
  <c r="G386" i="25"/>
  <c r="G387" i="25"/>
  <c r="G388" i="25"/>
  <c r="G389" i="25"/>
  <c r="G390" i="25"/>
  <c r="G391" i="25"/>
  <c r="G392" i="25"/>
  <c r="G393" i="25"/>
  <c r="G394" i="25"/>
  <c r="G395" i="25"/>
  <c r="G396" i="25"/>
  <c r="G397" i="25"/>
  <c r="G398" i="25"/>
  <c r="G399" i="25"/>
  <c r="G400" i="25"/>
  <c r="G401" i="25"/>
  <c r="G402" i="25"/>
  <c r="G403" i="25"/>
  <c r="G404" i="25"/>
  <c r="G405" i="25"/>
  <c r="G406" i="25"/>
  <c r="G407" i="25"/>
  <c r="G408" i="25"/>
  <c r="G409" i="25"/>
  <c r="G410" i="25"/>
  <c r="G411" i="25"/>
  <c r="G412" i="25"/>
  <c r="G413" i="25"/>
  <c r="G414" i="25"/>
  <c r="G415" i="25"/>
  <c r="G416" i="25"/>
  <c r="G417" i="25"/>
  <c r="G418" i="25"/>
  <c r="G419" i="25"/>
  <c r="G420" i="25"/>
  <c r="G421" i="25"/>
  <c r="G422" i="25"/>
  <c r="G423" i="25"/>
  <c r="G424" i="25"/>
  <c r="G425" i="25"/>
  <c r="G429" i="25"/>
  <c r="G430" i="25"/>
  <c r="G431" i="25"/>
  <c r="G432" i="25"/>
  <c r="G433" i="25"/>
  <c r="G434" i="25"/>
  <c r="G435" i="25"/>
  <c r="G436" i="25"/>
  <c r="G437" i="25"/>
  <c r="G438" i="25"/>
  <c r="G439" i="25"/>
  <c r="G440" i="25"/>
  <c r="G441" i="25"/>
  <c r="G442" i="25"/>
  <c r="G443" i="25"/>
  <c r="G444" i="25"/>
  <c r="G445" i="25"/>
  <c r="G446" i="25"/>
  <c r="G447" i="25"/>
  <c r="G448" i="25"/>
  <c r="G449" i="25"/>
  <c r="G450" i="25"/>
  <c r="G451" i="25"/>
  <c r="G452" i="25"/>
  <c r="G453" i="25"/>
  <c r="G454" i="25"/>
  <c r="G455" i="25"/>
  <c r="G456" i="25"/>
  <c r="G457" i="25"/>
  <c r="G458" i="25"/>
  <c r="G459" i="25"/>
  <c r="G460" i="25"/>
  <c r="G461" i="25"/>
  <c r="G462" i="25"/>
  <c r="G463" i="25"/>
  <c r="G464" i="25"/>
  <c r="G465" i="25"/>
  <c r="G466" i="25"/>
  <c r="G467" i="25"/>
  <c r="G468" i="25"/>
  <c r="G469" i="25"/>
  <c r="G470" i="25"/>
  <c r="G471" i="25"/>
  <c r="G472" i="25"/>
  <c r="G473" i="25"/>
  <c r="G474" i="25"/>
  <c r="G475" i="25"/>
  <c r="G476" i="25"/>
  <c r="G477" i="25"/>
  <c r="G478" i="25"/>
  <c r="G479" i="25"/>
  <c r="G480" i="25"/>
  <c r="G481" i="25"/>
  <c r="G482" i="25"/>
  <c r="G483" i="25"/>
  <c r="G484" i="25"/>
  <c r="G485" i="25"/>
  <c r="G486" i="25"/>
  <c r="G487" i="25"/>
  <c r="G488" i="25"/>
  <c r="G489" i="25"/>
  <c r="G490" i="25"/>
  <c r="G491" i="25"/>
  <c r="G492" i="25"/>
  <c r="G493" i="25"/>
  <c r="G494" i="25"/>
  <c r="G495" i="25"/>
  <c r="G496" i="25"/>
  <c r="G497" i="25"/>
  <c r="G498" i="25"/>
  <c r="G499" i="25"/>
  <c r="G500" i="25"/>
  <c r="G501" i="25"/>
  <c r="G502" i="25"/>
  <c r="G503" i="25"/>
  <c r="G504" i="25"/>
  <c r="G505" i="25"/>
  <c r="G506" i="25"/>
  <c r="G507" i="25"/>
  <c r="G508" i="25"/>
  <c r="G509" i="25"/>
  <c r="G510" i="25"/>
  <c r="G511" i="25"/>
  <c r="G512" i="25"/>
  <c r="G513" i="25"/>
  <c r="G514" i="25"/>
  <c r="G515" i="25"/>
  <c r="G516" i="25"/>
  <c r="G517" i="25"/>
  <c r="G518" i="25"/>
  <c r="G519" i="25"/>
  <c r="G520" i="25"/>
  <c r="G521" i="25"/>
  <c r="G522" i="25"/>
  <c r="G523" i="25"/>
  <c r="G524" i="25"/>
  <c r="G525" i="25"/>
  <c r="G526" i="25"/>
  <c r="G527" i="25"/>
  <c r="G528" i="25"/>
  <c r="G529" i="25"/>
  <c r="G530" i="25"/>
  <c r="G531" i="25"/>
  <c r="G532" i="25"/>
  <c r="G533" i="25"/>
  <c r="G534" i="25"/>
  <c r="G535" i="25"/>
  <c r="G536" i="25"/>
  <c r="G537" i="25"/>
  <c r="G538" i="25"/>
  <c r="G539" i="25"/>
  <c r="G540" i="25"/>
  <c r="G541" i="25"/>
  <c r="G542" i="25"/>
  <c r="G543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57" i="25"/>
  <c r="G558" i="25"/>
  <c r="G559" i="25"/>
  <c r="G560" i="25"/>
  <c r="G561" i="25"/>
  <c r="G562" i="25"/>
  <c r="G563" i="25"/>
  <c r="G564" i="25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7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4" i="24"/>
  <c r="G395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347" i="23"/>
  <c r="G348" i="23"/>
  <c r="G349" i="23"/>
  <c r="G350" i="23"/>
  <c r="G351" i="23"/>
  <c r="G352" i="23"/>
  <c r="G353" i="23"/>
  <c r="G354" i="23"/>
  <c r="G355" i="23"/>
  <c r="G356" i="23"/>
  <c r="G357" i="23"/>
  <c r="G358" i="23"/>
  <c r="G359" i="23"/>
  <c r="G360" i="23"/>
  <c r="G361" i="23"/>
  <c r="G362" i="23"/>
  <c r="G363" i="23"/>
  <c r="G364" i="23"/>
  <c r="G365" i="23"/>
  <c r="G366" i="23"/>
  <c r="G367" i="23"/>
  <c r="G368" i="23"/>
  <c r="G369" i="23"/>
  <c r="G370" i="23"/>
  <c r="G371" i="23"/>
  <c r="G372" i="23"/>
  <c r="G373" i="23"/>
  <c r="G374" i="23"/>
  <c r="G375" i="23"/>
  <c r="G377" i="23"/>
  <c r="G380" i="23"/>
  <c r="G381" i="23"/>
  <c r="G382" i="23"/>
  <c r="G383" i="23"/>
  <c r="G384" i="23"/>
  <c r="G385" i="23"/>
  <c r="G386" i="23"/>
  <c r="G387" i="23"/>
  <c r="G388" i="23"/>
  <c r="G389" i="23"/>
  <c r="G390" i="23"/>
  <c r="G391" i="23"/>
  <c r="G392" i="23"/>
  <c r="G393" i="23"/>
  <c r="G394" i="23"/>
  <c r="G395" i="23"/>
  <c r="G396" i="23"/>
  <c r="G397" i="23"/>
  <c r="G398" i="23"/>
  <c r="G399" i="23"/>
  <c r="G400" i="23"/>
  <c r="G401" i="23"/>
  <c r="G402" i="23"/>
  <c r="G403" i="23"/>
  <c r="G404" i="23"/>
  <c r="G405" i="23"/>
  <c r="G406" i="23"/>
  <c r="G407" i="23"/>
  <c r="G408" i="23"/>
  <c r="G409" i="23"/>
  <c r="G410" i="23"/>
  <c r="G411" i="23"/>
  <c r="G412" i="23"/>
  <c r="G413" i="23"/>
  <c r="G414" i="23"/>
  <c r="G415" i="23"/>
  <c r="G416" i="23"/>
  <c r="G417" i="23"/>
  <c r="G418" i="23"/>
  <c r="G419" i="23"/>
  <c r="G420" i="23"/>
  <c r="G421" i="23"/>
  <c r="G422" i="23"/>
  <c r="G423" i="23"/>
  <c r="G424" i="23"/>
  <c r="G425" i="23"/>
  <c r="G429" i="23"/>
  <c r="G430" i="23"/>
  <c r="G431" i="23"/>
  <c r="G432" i="23"/>
  <c r="G433" i="23"/>
  <c r="G434" i="23"/>
  <c r="G435" i="23"/>
  <c r="G436" i="23"/>
  <c r="G437" i="23"/>
  <c r="G438" i="23"/>
  <c r="G439" i="23"/>
  <c r="G440" i="23"/>
  <c r="G441" i="23"/>
  <c r="G442" i="23"/>
  <c r="G443" i="23"/>
  <c r="G444" i="23"/>
  <c r="G445" i="23"/>
  <c r="G446" i="23"/>
  <c r="G447" i="23"/>
  <c r="G448" i="23"/>
  <c r="G449" i="23"/>
  <c r="G450" i="23"/>
  <c r="G451" i="23"/>
  <c r="G452" i="23"/>
  <c r="G453" i="23"/>
  <c r="G454" i="23"/>
  <c r="G455" i="23"/>
  <c r="G456" i="23"/>
  <c r="G457" i="23"/>
  <c r="G458" i="23"/>
  <c r="G459" i="23"/>
  <c r="G460" i="23"/>
  <c r="G461" i="23"/>
  <c r="G462" i="23"/>
  <c r="G463" i="23"/>
  <c r="G464" i="23"/>
  <c r="G465" i="23"/>
  <c r="G466" i="23"/>
  <c r="G467" i="23"/>
  <c r="G468" i="23"/>
  <c r="G469" i="23"/>
  <c r="G470" i="23"/>
  <c r="G471" i="23"/>
  <c r="G472" i="23"/>
  <c r="G473" i="23"/>
  <c r="G474" i="23"/>
  <c r="G475" i="23"/>
  <c r="G476" i="23"/>
  <c r="G477" i="23"/>
  <c r="G478" i="23"/>
  <c r="G479" i="23"/>
  <c r="G480" i="23"/>
  <c r="G481" i="23"/>
  <c r="G482" i="23"/>
  <c r="G483" i="23"/>
  <c r="G484" i="23"/>
  <c r="G485" i="23"/>
  <c r="G486" i="23"/>
  <c r="G487" i="23"/>
  <c r="G488" i="23"/>
  <c r="G489" i="23"/>
  <c r="G490" i="23"/>
  <c r="G491" i="23"/>
  <c r="G492" i="23"/>
  <c r="G493" i="23"/>
  <c r="G494" i="23"/>
  <c r="G495" i="23"/>
  <c r="G496" i="23"/>
  <c r="G497" i="23"/>
  <c r="G498" i="23"/>
  <c r="G499" i="23"/>
  <c r="G500" i="23"/>
  <c r="G501" i="23"/>
  <c r="G502" i="23"/>
  <c r="G503" i="23"/>
  <c r="G504" i="23"/>
  <c r="G505" i="23"/>
  <c r="G506" i="23"/>
  <c r="G507" i="23"/>
  <c r="G508" i="23"/>
  <c r="G509" i="23"/>
  <c r="G510" i="23"/>
  <c r="G511" i="23"/>
  <c r="G512" i="23"/>
  <c r="G513" i="23"/>
  <c r="G514" i="23"/>
  <c r="G515" i="23"/>
  <c r="G516" i="23"/>
  <c r="G517" i="23"/>
  <c r="G518" i="23"/>
  <c r="G519" i="23"/>
  <c r="G520" i="23"/>
  <c r="G521" i="23"/>
  <c r="G522" i="23"/>
  <c r="G523" i="23"/>
  <c r="G524" i="23"/>
  <c r="G525" i="23"/>
  <c r="G526" i="23"/>
  <c r="G527" i="23"/>
  <c r="G528" i="23"/>
  <c r="G529" i="23"/>
  <c r="G530" i="23"/>
  <c r="G531" i="23"/>
  <c r="G532" i="23"/>
  <c r="G533" i="23"/>
  <c r="G534" i="23"/>
  <c r="G535" i="23"/>
  <c r="G536" i="23"/>
  <c r="G537" i="23"/>
  <c r="G538" i="23"/>
  <c r="G539" i="23"/>
  <c r="G540" i="23"/>
  <c r="G541" i="23"/>
  <c r="G542" i="23"/>
  <c r="G543" i="23"/>
  <c r="G544" i="23"/>
  <c r="G545" i="23"/>
  <c r="G546" i="23"/>
  <c r="G547" i="23"/>
  <c r="G548" i="23"/>
  <c r="G549" i="23"/>
  <c r="G550" i="23"/>
  <c r="G551" i="23"/>
  <c r="G552" i="23"/>
  <c r="G553" i="23"/>
  <c r="G554" i="23"/>
  <c r="G555" i="23"/>
  <c r="G556" i="23"/>
  <c r="G557" i="23"/>
  <c r="G558" i="23"/>
  <c r="G559" i="23"/>
  <c r="G560" i="23"/>
  <c r="G561" i="23"/>
  <c r="G562" i="23"/>
  <c r="G563" i="23"/>
  <c r="G564" i="23"/>
  <c r="G347" i="22"/>
  <c r="G348" i="22"/>
  <c r="G349" i="22"/>
  <c r="G350" i="22"/>
  <c r="G351" i="22"/>
  <c r="G352" i="22"/>
  <c r="G353" i="22"/>
  <c r="G354" i="22"/>
  <c r="G355" i="22"/>
  <c r="G356" i="22"/>
  <c r="G357" i="22"/>
  <c r="G358" i="22"/>
  <c r="G359" i="22"/>
  <c r="G360" i="22"/>
  <c r="G361" i="22"/>
  <c r="G362" i="22"/>
  <c r="G363" i="22"/>
  <c r="G364" i="22"/>
  <c r="G365" i="22"/>
  <c r="G366" i="22"/>
  <c r="G367" i="22"/>
  <c r="G368" i="22"/>
  <c r="G369" i="22"/>
  <c r="G370" i="22"/>
  <c r="G371" i="22"/>
  <c r="G372" i="22"/>
  <c r="G373" i="22"/>
  <c r="G374" i="22"/>
  <c r="G375" i="22"/>
  <c r="G377" i="22"/>
  <c r="G380" i="22"/>
  <c r="G381" i="22"/>
  <c r="G382" i="22"/>
  <c r="G383" i="22"/>
  <c r="G384" i="22"/>
  <c r="G385" i="22"/>
  <c r="G386" i="22"/>
  <c r="G387" i="22"/>
  <c r="G388" i="22"/>
  <c r="G389" i="22"/>
  <c r="G390" i="22"/>
  <c r="G391" i="22"/>
  <c r="G392" i="22"/>
  <c r="G393" i="22"/>
  <c r="G394" i="22"/>
  <c r="G395" i="22"/>
  <c r="G396" i="22"/>
  <c r="G397" i="22"/>
  <c r="G398" i="22"/>
  <c r="G399" i="22"/>
  <c r="G400" i="22"/>
  <c r="G401" i="22"/>
  <c r="G402" i="22"/>
  <c r="G403" i="22"/>
  <c r="G404" i="22"/>
  <c r="G405" i="22"/>
  <c r="G406" i="22"/>
  <c r="G407" i="22"/>
  <c r="G408" i="22"/>
  <c r="G409" i="22"/>
  <c r="G410" i="22"/>
  <c r="G411" i="22"/>
  <c r="G412" i="22"/>
  <c r="G413" i="22"/>
  <c r="G414" i="22"/>
  <c r="G415" i="22"/>
  <c r="G416" i="22"/>
  <c r="G417" i="22"/>
  <c r="G418" i="22"/>
  <c r="G419" i="22"/>
  <c r="G420" i="22"/>
  <c r="G421" i="22"/>
  <c r="G422" i="22"/>
  <c r="G423" i="22"/>
  <c r="G424" i="22"/>
  <c r="G425" i="22"/>
  <c r="G429" i="22"/>
  <c r="G430" i="22"/>
  <c r="G431" i="22"/>
  <c r="G432" i="22"/>
  <c r="G433" i="22"/>
  <c r="G434" i="22"/>
  <c r="G435" i="22"/>
  <c r="G436" i="22"/>
  <c r="G437" i="22"/>
  <c r="G438" i="22"/>
  <c r="G439" i="22"/>
  <c r="G440" i="22"/>
  <c r="G441" i="22"/>
  <c r="G442" i="22"/>
  <c r="G443" i="22"/>
  <c r="G444" i="22"/>
  <c r="G445" i="22"/>
  <c r="G446" i="22"/>
  <c r="G447" i="22"/>
  <c r="G448" i="22"/>
  <c r="G449" i="22"/>
  <c r="G450" i="22"/>
  <c r="G451" i="22"/>
  <c r="G452" i="22"/>
  <c r="G453" i="22"/>
  <c r="G454" i="22"/>
  <c r="G455" i="22"/>
  <c r="G456" i="22"/>
  <c r="G457" i="22"/>
  <c r="G458" i="22"/>
  <c r="G459" i="22"/>
  <c r="G460" i="22"/>
  <c r="G461" i="22"/>
  <c r="G462" i="22"/>
  <c r="G463" i="22"/>
  <c r="G464" i="22"/>
  <c r="G465" i="22"/>
  <c r="G466" i="22"/>
  <c r="G467" i="22"/>
  <c r="G468" i="22"/>
  <c r="G469" i="22"/>
  <c r="G470" i="22"/>
  <c r="G471" i="22"/>
  <c r="G472" i="22"/>
  <c r="G473" i="22"/>
  <c r="G474" i="22"/>
  <c r="G475" i="22"/>
  <c r="G476" i="22"/>
  <c r="G477" i="22"/>
  <c r="G478" i="22"/>
  <c r="G479" i="22"/>
  <c r="G480" i="22"/>
  <c r="G481" i="22"/>
  <c r="G482" i="22"/>
  <c r="G483" i="22"/>
  <c r="G484" i="22"/>
  <c r="G485" i="22"/>
  <c r="G486" i="22"/>
  <c r="G487" i="22"/>
  <c r="G488" i="22"/>
  <c r="G489" i="22"/>
  <c r="G490" i="22"/>
  <c r="G491" i="22"/>
  <c r="G492" i="22"/>
  <c r="G493" i="22"/>
  <c r="G494" i="22"/>
  <c r="G495" i="22"/>
  <c r="G496" i="22"/>
  <c r="G497" i="22"/>
  <c r="G498" i="22"/>
  <c r="G499" i="22"/>
  <c r="G500" i="22"/>
  <c r="G501" i="22"/>
  <c r="G502" i="22"/>
  <c r="G503" i="22"/>
  <c r="G504" i="22"/>
  <c r="G505" i="22"/>
  <c r="G506" i="22"/>
  <c r="G507" i="22"/>
  <c r="G508" i="22"/>
  <c r="G509" i="22"/>
  <c r="G510" i="22"/>
  <c r="G511" i="22"/>
  <c r="G512" i="22"/>
  <c r="G513" i="22"/>
  <c r="G514" i="22"/>
  <c r="G515" i="22"/>
  <c r="G516" i="22"/>
  <c r="G517" i="22"/>
  <c r="G518" i="22"/>
  <c r="G519" i="22"/>
  <c r="G520" i="22"/>
  <c r="G521" i="22"/>
  <c r="G522" i="22"/>
  <c r="G523" i="22"/>
  <c r="G524" i="22"/>
  <c r="G525" i="22"/>
  <c r="G526" i="22"/>
  <c r="G527" i="22"/>
  <c r="G528" i="22"/>
  <c r="G529" i="22"/>
  <c r="G530" i="22"/>
  <c r="G531" i="22"/>
  <c r="G532" i="22"/>
  <c r="G533" i="22"/>
  <c r="G534" i="22"/>
  <c r="G535" i="22"/>
  <c r="G536" i="22"/>
  <c r="G537" i="22"/>
  <c r="G538" i="22"/>
  <c r="G539" i="22"/>
  <c r="G540" i="22"/>
  <c r="G541" i="22"/>
  <c r="G542" i="22"/>
  <c r="G543" i="22"/>
  <c r="G544" i="22"/>
  <c r="G545" i="22"/>
  <c r="G546" i="22"/>
  <c r="G547" i="22"/>
  <c r="G548" i="22"/>
  <c r="G549" i="22"/>
  <c r="G550" i="22"/>
  <c r="G551" i="22"/>
  <c r="G552" i="22"/>
  <c r="G553" i="22"/>
  <c r="G554" i="22"/>
  <c r="G555" i="22"/>
  <c r="G556" i="22"/>
  <c r="G557" i="22"/>
  <c r="G558" i="22"/>
  <c r="G559" i="22"/>
  <c r="G560" i="22"/>
  <c r="G561" i="22"/>
  <c r="G562" i="22"/>
  <c r="G563" i="22"/>
  <c r="G564" i="22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7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7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347" i="19"/>
  <c r="G348" i="19"/>
  <c r="G349" i="19"/>
  <c r="G350" i="19"/>
  <c r="G351" i="19"/>
  <c r="G352" i="19"/>
  <c r="G353" i="19"/>
  <c r="G354" i="19"/>
  <c r="G355" i="19"/>
  <c r="G356" i="19"/>
  <c r="G357" i="19"/>
  <c r="G358" i="19"/>
  <c r="G359" i="19"/>
  <c r="G360" i="19"/>
  <c r="G361" i="19"/>
  <c r="G362" i="19"/>
  <c r="G363" i="19"/>
  <c r="G364" i="19"/>
  <c r="G365" i="19"/>
  <c r="G366" i="19"/>
  <c r="G367" i="19"/>
  <c r="G368" i="19"/>
  <c r="G369" i="19"/>
  <c r="G370" i="19"/>
  <c r="G371" i="19"/>
  <c r="G372" i="19"/>
  <c r="G373" i="19"/>
  <c r="G374" i="19"/>
  <c r="G375" i="19"/>
  <c r="G377" i="19"/>
  <c r="G380" i="19"/>
  <c r="G381" i="19"/>
  <c r="G382" i="19"/>
  <c r="G383" i="19"/>
  <c r="G384" i="19"/>
  <c r="G385" i="19"/>
  <c r="G386" i="19"/>
  <c r="G387" i="19"/>
  <c r="G388" i="19"/>
  <c r="G389" i="19"/>
  <c r="G390" i="19"/>
  <c r="G391" i="19"/>
  <c r="G392" i="19"/>
  <c r="G393" i="19"/>
  <c r="G394" i="19"/>
  <c r="G395" i="19"/>
  <c r="G396" i="19"/>
  <c r="G397" i="19"/>
  <c r="G398" i="19"/>
  <c r="G399" i="19"/>
  <c r="G400" i="19"/>
  <c r="G401" i="19"/>
  <c r="G402" i="19"/>
  <c r="G403" i="19"/>
  <c r="G404" i="19"/>
  <c r="G405" i="19"/>
  <c r="G406" i="19"/>
  <c r="G407" i="19"/>
  <c r="G408" i="19"/>
  <c r="G409" i="19"/>
  <c r="G410" i="19"/>
  <c r="G411" i="19"/>
  <c r="G412" i="19"/>
  <c r="G413" i="19"/>
  <c r="G414" i="19"/>
  <c r="G415" i="19"/>
  <c r="G416" i="19"/>
  <c r="G417" i="19"/>
  <c r="G418" i="19"/>
  <c r="G419" i="19"/>
  <c r="G420" i="19"/>
  <c r="G421" i="19"/>
  <c r="G422" i="19"/>
  <c r="G423" i="19"/>
  <c r="G424" i="19"/>
  <c r="G425" i="19"/>
  <c r="G429" i="19"/>
  <c r="G430" i="19"/>
  <c r="G431" i="19"/>
  <c r="G432" i="19"/>
  <c r="G433" i="19"/>
  <c r="G434" i="19"/>
  <c r="G435" i="19"/>
  <c r="G436" i="19"/>
  <c r="G437" i="19"/>
  <c r="G438" i="19"/>
  <c r="G439" i="19"/>
  <c r="G440" i="19"/>
  <c r="G441" i="19"/>
  <c r="G442" i="19"/>
  <c r="G443" i="19"/>
  <c r="G444" i="19"/>
  <c r="G445" i="19"/>
  <c r="G446" i="19"/>
  <c r="G447" i="19"/>
  <c r="G448" i="19"/>
  <c r="G449" i="19"/>
  <c r="G450" i="19"/>
  <c r="G451" i="19"/>
  <c r="G452" i="19"/>
  <c r="G453" i="19"/>
  <c r="G454" i="19"/>
  <c r="G455" i="19"/>
  <c r="G456" i="19"/>
  <c r="G457" i="19"/>
  <c r="G458" i="19"/>
  <c r="G459" i="19"/>
  <c r="G460" i="19"/>
  <c r="G461" i="19"/>
  <c r="G462" i="19"/>
  <c r="G463" i="19"/>
  <c r="G464" i="19"/>
  <c r="G465" i="19"/>
  <c r="G466" i="19"/>
  <c r="G467" i="19"/>
  <c r="G468" i="19"/>
  <c r="G469" i="19"/>
  <c r="G470" i="19"/>
  <c r="G471" i="19"/>
  <c r="G472" i="19"/>
  <c r="G473" i="19"/>
  <c r="G474" i="19"/>
  <c r="G475" i="19"/>
  <c r="G476" i="19"/>
  <c r="G477" i="19"/>
  <c r="G478" i="19"/>
  <c r="G479" i="19"/>
  <c r="G480" i="19"/>
  <c r="G481" i="19"/>
  <c r="G482" i="19"/>
  <c r="G483" i="19"/>
  <c r="G484" i="19"/>
  <c r="G485" i="19"/>
  <c r="G486" i="19"/>
  <c r="G487" i="19"/>
  <c r="G488" i="19"/>
  <c r="G489" i="19"/>
  <c r="G490" i="19"/>
  <c r="G491" i="19"/>
  <c r="G492" i="19"/>
  <c r="G493" i="19"/>
  <c r="G494" i="19"/>
  <c r="G495" i="19"/>
  <c r="G496" i="19"/>
  <c r="G497" i="19"/>
  <c r="G498" i="19"/>
  <c r="G499" i="19"/>
  <c r="G500" i="19"/>
  <c r="G501" i="19"/>
  <c r="G502" i="19"/>
  <c r="G503" i="19"/>
  <c r="G504" i="19"/>
  <c r="G505" i="19"/>
  <c r="G506" i="19"/>
  <c r="G507" i="19"/>
  <c r="G508" i="19"/>
  <c r="G509" i="19"/>
  <c r="G510" i="19"/>
  <c r="G511" i="19"/>
  <c r="G512" i="19"/>
  <c r="G513" i="19"/>
  <c r="G514" i="19"/>
  <c r="G515" i="19"/>
  <c r="G516" i="19"/>
  <c r="G517" i="19"/>
  <c r="G518" i="19"/>
  <c r="G519" i="19"/>
  <c r="G520" i="19"/>
  <c r="G521" i="19"/>
  <c r="G522" i="19"/>
  <c r="G523" i="19"/>
  <c r="G524" i="19"/>
  <c r="G525" i="19"/>
  <c r="G526" i="19"/>
  <c r="G527" i="19"/>
  <c r="G528" i="19"/>
  <c r="G529" i="19"/>
  <c r="G530" i="19"/>
  <c r="G531" i="19"/>
  <c r="G532" i="19"/>
  <c r="G533" i="19"/>
  <c r="G534" i="19"/>
  <c r="G535" i="19"/>
  <c r="G536" i="19"/>
  <c r="G537" i="19"/>
  <c r="G538" i="19"/>
  <c r="G539" i="19"/>
  <c r="G540" i="19"/>
  <c r="G541" i="19"/>
  <c r="G542" i="19"/>
  <c r="G543" i="19"/>
  <c r="G544" i="19"/>
  <c r="G545" i="19"/>
  <c r="G546" i="19"/>
  <c r="G547" i="19"/>
  <c r="G548" i="19"/>
  <c r="G549" i="19"/>
  <c r="G550" i="19"/>
  <c r="G551" i="19"/>
  <c r="G552" i="19"/>
  <c r="G553" i="19"/>
  <c r="G554" i="19"/>
  <c r="G555" i="19"/>
  <c r="G556" i="19"/>
  <c r="G557" i="19"/>
  <c r="G558" i="19"/>
  <c r="G559" i="19"/>
  <c r="G560" i="19"/>
  <c r="G561" i="19"/>
  <c r="G562" i="19"/>
  <c r="G563" i="19"/>
  <c r="G564" i="19"/>
  <c r="G347" i="18"/>
  <c r="G348" i="18"/>
  <c r="G349" i="18"/>
  <c r="G350" i="18"/>
  <c r="G351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G370" i="18"/>
  <c r="G371" i="18"/>
  <c r="G372" i="18"/>
  <c r="G373" i="18"/>
  <c r="G374" i="18"/>
  <c r="G375" i="18"/>
  <c r="G377" i="18"/>
  <c r="G380" i="18"/>
  <c r="G381" i="18"/>
  <c r="G382" i="18"/>
  <c r="G383" i="18"/>
  <c r="G384" i="18"/>
  <c r="G385" i="18"/>
  <c r="G386" i="18"/>
  <c r="G387" i="18"/>
  <c r="G388" i="18"/>
  <c r="G389" i="18"/>
  <c r="G390" i="18"/>
  <c r="G391" i="18"/>
  <c r="G392" i="18"/>
  <c r="G393" i="18"/>
  <c r="G394" i="18"/>
  <c r="G395" i="18"/>
  <c r="G396" i="18"/>
  <c r="G397" i="18"/>
  <c r="G398" i="18"/>
  <c r="G399" i="18"/>
  <c r="G400" i="18"/>
  <c r="G401" i="18"/>
  <c r="G402" i="18"/>
  <c r="G403" i="18"/>
  <c r="G404" i="18"/>
  <c r="G405" i="18"/>
  <c r="G406" i="18"/>
  <c r="G407" i="18"/>
  <c r="G408" i="18"/>
  <c r="G409" i="18"/>
  <c r="G410" i="18"/>
  <c r="G411" i="18"/>
  <c r="G412" i="18"/>
  <c r="G413" i="18"/>
  <c r="G414" i="18"/>
  <c r="G415" i="18"/>
  <c r="G416" i="18"/>
  <c r="G417" i="18"/>
  <c r="G418" i="18"/>
  <c r="G419" i="18"/>
  <c r="G420" i="18"/>
  <c r="G421" i="18"/>
  <c r="G422" i="18"/>
  <c r="G423" i="18"/>
  <c r="G424" i="18"/>
  <c r="G425" i="18"/>
  <c r="G429" i="18"/>
  <c r="G430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G444" i="18"/>
  <c r="G445" i="18"/>
  <c r="G446" i="18"/>
  <c r="G447" i="18"/>
  <c r="G448" i="18"/>
  <c r="G449" i="18"/>
  <c r="G450" i="18"/>
  <c r="G451" i="18"/>
  <c r="G452" i="18"/>
  <c r="G453" i="18"/>
  <c r="G454" i="18"/>
  <c r="G455" i="18"/>
  <c r="G456" i="18"/>
  <c r="G457" i="18"/>
  <c r="G458" i="18"/>
  <c r="G459" i="18"/>
  <c r="G460" i="18"/>
  <c r="G461" i="18"/>
  <c r="G462" i="18"/>
  <c r="G463" i="18"/>
  <c r="G464" i="18"/>
  <c r="G465" i="18"/>
  <c r="G466" i="18"/>
  <c r="G467" i="18"/>
  <c r="G468" i="18"/>
  <c r="G469" i="18"/>
  <c r="G470" i="18"/>
  <c r="G471" i="18"/>
  <c r="G472" i="18"/>
  <c r="G473" i="18"/>
  <c r="G474" i="18"/>
  <c r="G475" i="18"/>
  <c r="G476" i="18"/>
  <c r="G477" i="18"/>
  <c r="G478" i="18"/>
  <c r="G479" i="18"/>
  <c r="G480" i="18"/>
  <c r="G481" i="18"/>
  <c r="G482" i="18"/>
  <c r="G483" i="18"/>
  <c r="G484" i="18"/>
  <c r="G485" i="18"/>
  <c r="G486" i="18"/>
  <c r="G487" i="18"/>
  <c r="G488" i="18"/>
  <c r="G489" i="18"/>
  <c r="G490" i="18"/>
  <c r="G491" i="18"/>
  <c r="G492" i="18"/>
  <c r="G493" i="18"/>
  <c r="G494" i="18"/>
  <c r="G495" i="18"/>
  <c r="G496" i="18"/>
  <c r="G497" i="18"/>
  <c r="G498" i="18"/>
  <c r="G499" i="18"/>
  <c r="G500" i="18"/>
  <c r="G501" i="18"/>
  <c r="G502" i="18"/>
  <c r="G503" i="18"/>
  <c r="G504" i="18"/>
  <c r="G505" i="18"/>
  <c r="G506" i="18"/>
  <c r="G507" i="18"/>
  <c r="G508" i="18"/>
  <c r="G509" i="18"/>
  <c r="G510" i="18"/>
  <c r="G511" i="18"/>
  <c r="G512" i="18"/>
  <c r="G513" i="18"/>
  <c r="G514" i="18"/>
  <c r="G515" i="18"/>
  <c r="G516" i="18"/>
  <c r="G517" i="18"/>
  <c r="G518" i="18"/>
  <c r="G519" i="18"/>
  <c r="G520" i="18"/>
  <c r="G521" i="18"/>
  <c r="G522" i="18"/>
  <c r="G523" i="18"/>
  <c r="G524" i="18"/>
  <c r="G525" i="18"/>
  <c r="G526" i="18"/>
  <c r="G527" i="18"/>
  <c r="G528" i="18"/>
  <c r="G529" i="18"/>
  <c r="G530" i="18"/>
  <c r="G531" i="18"/>
  <c r="G532" i="18"/>
  <c r="G533" i="18"/>
  <c r="G534" i="18"/>
  <c r="G535" i="18"/>
  <c r="G536" i="18"/>
  <c r="G537" i="18"/>
  <c r="G538" i="18"/>
  <c r="G539" i="18"/>
  <c r="G540" i="18"/>
  <c r="G541" i="18"/>
  <c r="G542" i="18"/>
  <c r="G543" i="18"/>
  <c r="G544" i="18"/>
  <c r="G545" i="18"/>
  <c r="G546" i="18"/>
  <c r="G547" i="18"/>
  <c r="G548" i="18"/>
  <c r="G549" i="18"/>
  <c r="G550" i="18"/>
  <c r="G551" i="18"/>
  <c r="G552" i="18"/>
  <c r="G553" i="18"/>
  <c r="G554" i="18"/>
  <c r="G555" i="18"/>
  <c r="G556" i="18"/>
  <c r="G557" i="18"/>
  <c r="G558" i="18"/>
  <c r="G559" i="18"/>
  <c r="G560" i="18"/>
  <c r="G561" i="18"/>
  <c r="G562" i="18"/>
  <c r="G563" i="18"/>
  <c r="G564" i="18"/>
  <c r="G347" i="17"/>
  <c r="G348" i="17"/>
  <c r="G349" i="17"/>
  <c r="G350" i="17"/>
  <c r="G351" i="17"/>
  <c r="G352" i="17"/>
  <c r="G353" i="17"/>
  <c r="G354" i="17"/>
  <c r="G355" i="17"/>
  <c r="G356" i="17"/>
  <c r="G357" i="17"/>
  <c r="G358" i="17"/>
  <c r="G359" i="17"/>
  <c r="G360" i="17"/>
  <c r="G361" i="17"/>
  <c r="G362" i="17"/>
  <c r="G363" i="17"/>
  <c r="G364" i="17"/>
  <c r="G365" i="17"/>
  <c r="G366" i="17"/>
  <c r="G367" i="17"/>
  <c r="G368" i="17"/>
  <c r="G369" i="17"/>
  <c r="G370" i="17"/>
  <c r="G371" i="17"/>
  <c r="G372" i="17"/>
  <c r="G373" i="17"/>
  <c r="G374" i="17"/>
  <c r="G375" i="17"/>
  <c r="G377" i="17"/>
  <c r="G380" i="17"/>
  <c r="G381" i="17"/>
  <c r="G382" i="17"/>
  <c r="G383" i="17"/>
  <c r="G384" i="17"/>
  <c r="G385" i="17"/>
  <c r="G386" i="17"/>
  <c r="G387" i="17"/>
  <c r="G388" i="17"/>
  <c r="G389" i="17"/>
  <c r="G390" i="17"/>
  <c r="G391" i="17"/>
  <c r="G392" i="17"/>
  <c r="G393" i="17"/>
  <c r="G394" i="17"/>
  <c r="G395" i="17"/>
  <c r="G396" i="17"/>
  <c r="G397" i="17"/>
  <c r="G398" i="17"/>
  <c r="G399" i="17"/>
  <c r="G400" i="17"/>
  <c r="G401" i="17"/>
  <c r="G402" i="17"/>
  <c r="G403" i="17"/>
  <c r="G404" i="17"/>
  <c r="G405" i="17"/>
  <c r="G406" i="17"/>
  <c r="G407" i="17"/>
  <c r="G408" i="17"/>
  <c r="G409" i="17"/>
  <c r="G410" i="17"/>
  <c r="G411" i="17"/>
  <c r="G412" i="17"/>
  <c r="G413" i="17"/>
  <c r="G414" i="17"/>
  <c r="G415" i="17"/>
  <c r="G416" i="17"/>
  <c r="G417" i="17"/>
  <c r="G418" i="17"/>
  <c r="G419" i="17"/>
  <c r="G420" i="17"/>
  <c r="G421" i="17"/>
  <c r="G422" i="17"/>
  <c r="G423" i="17"/>
  <c r="G424" i="17"/>
  <c r="G425" i="17"/>
  <c r="G429" i="17"/>
  <c r="G430" i="17"/>
  <c r="G431" i="17"/>
  <c r="G432" i="17"/>
  <c r="G433" i="17"/>
  <c r="G434" i="17"/>
  <c r="G435" i="17"/>
  <c r="G436" i="17"/>
  <c r="G437" i="17"/>
  <c r="G438" i="17"/>
  <c r="G439" i="17"/>
  <c r="G440" i="17"/>
  <c r="G441" i="17"/>
  <c r="G442" i="17"/>
  <c r="G443" i="17"/>
  <c r="G444" i="17"/>
  <c r="G445" i="17"/>
  <c r="G446" i="17"/>
  <c r="G447" i="17"/>
  <c r="G448" i="17"/>
  <c r="G449" i="17"/>
  <c r="G450" i="17"/>
  <c r="G451" i="17"/>
  <c r="G452" i="17"/>
  <c r="G453" i="17"/>
  <c r="G454" i="17"/>
  <c r="G455" i="17"/>
  <c r="G456" i="17"/>
  <c r="G457" i="17"/>
  <c r="G458" i="17"/>
  <c r="G459" i="17"/>
  <c r="G460" i="17"/>
  <c r="G461" i="17"/>
  <c r="G462" i="17"/>
  <c r="G463" i="17"/>
  <c r="G464" i="17"/>
  <c r="G465" i="17"/>
  <c r="G466" i="17"/>
  <c r="G467" i="17"/>
  <c r="G468" i="17"/>
  <c r="G469" i="17"/>
  <c r="G470" i="17"/>
  <c r="G471" i="17"/>
  <c r="G472" i="17"/>
  <c r="G473" i="17"/>
  <c r="G474" i="17"/>
  <c r="G475" i="17"/>
  <c r="G476" i="17"/>
  <c r="G477" i="17"/>
  <c r="G478" i="17"/>
  <c r="G479" i="17"/>
  <c r="G480" i="17"/>
  <c r="G481" i="17"/>
  <c r="G482" i="17"/>
  <c r="G483" i="17"/>
  <c r="G484" i="17"/>
  <c r="G485" i="17"/>
  <c r="G486" i="17"/>
  <c r="G487" i="17"/>
  <c r="G488" i="17"/>
  <c r="G489" i="17"/>
  <c r="G490" i="17"/>
  <c r="G491" i="17"/>
  <c r="G492" i="17"/>
  <c r="G493" i="17"/>
  <c r="G494" i="17"/>
  <c r="G495" i="17"/>
  <c r="G496" i="17"/>
  <c r="G497" i="17"/>
  <c r="G498" i="17"/>
  <c r="G499" i="17"/>
  <c r="G500" i="17"/>
  <c r="G501" i="17"/>
  <c r="G502" i="17"/>
  <c r="G503" i="17"/>
  <c r="G504" i="17"/>
  <c r="G505" i="17"/>
  <c r="G506" i="17"/>
  <c r="G507" i="17"/>
  <c r="G508" i="17"/>
  <c r="G509" i="17"/>
  <c r="G510" i="17"/>
  <c r="G511" i="17"/>
  <c r="G512" i="17"/>
  <c r="G513" i="17"/>
  <c r="G514" i="17"/>
  <c r="G515" i="17"/>
  <c r="G516" i="17"/>
  <c r="G517" i="17"/>
  <c r="G518" i="17"/>
  <c r="G519" i="17"/>
  <c r="G520" i="17"/>
  <c r="G521" i="17"/>
  <c r="G522" i="17"/>
  <c r="G523" i="17"/>
  <c r="G524" i="17"/>
  <c r="G525" i="17"/>
  <c r="G526" i="17"/>
  <c r="G527" i="17"/>
  <c r="G528" i="17"/>
  <c r="G529" i="17"/>
  <c r="G530" i="17"/>
  <c r="G531" i="17"/>
  <c r="G532" i="17"/>
  <c r="G533" i="17"/>
  <c r="G534" i="17"/>
  <c r="G535" i="17"/>
  <c r="G536" i="17"/>
  <c r="G537" i="17"/>
  <c r="G538" i="17"/>
  <c r="G539" i="17"/>
  <c r="G540" i="17"/>
  <c r="G541" i="17"/>
  <c r="G542" i="17"/>
  <c r="G543" i="17"/>
  <c r="G544" i="17"/>
  <c r="G545" i="17"/>
  <c r="G546" i="17"/>
  <c r="G547" i="17"/>
  <c r="G548" i="17"/>
  <c r="G549" i="17"/>
  <c r="G550" i="17"/>
  <c r="G551" i="17"/>
  <c r="G552" i="17"/>
  <c r="G553" i="17"/>
  <c r="G554" i="17"/>
  <c r="G555" i="17"/>
  <c r="G556" i="17"/>
  <c r="G557" i="17"/>
  <c r="G558" i="17"/>
  <c r="G559" i="17"/>
  <c r="G560" i="17"/>
  <c r="G561" i="17"/>
  <c r="G562" i="17"/>
  <c r="G563" i="17"/>
  <c r="G564" i="17"/>
  <c r="G347" i="16"/>
  <c r="G348" i="16"/>
  <c r="G349" i="16"/>
  <c r="G350" i="16"/>
  <c r="G351" i="16"/>
  <c r="G352" i="16"/>
  <c r="G353" i="16"/>
  <c r="G354" i="16"/>
  <c r="G355" i="16"/>
  <c r="G356" i="16"/>
  <c r="G357" i="16"/>
  <c r="G358" i="16"/>
  <c r="G359" i="16"/>
  <c r="G360" i="16"/>
  <c r="G361" i="16"/>
  <c r="G362" i="16"/>
  <c r="G363" i="16"/>
  <c r="G364" i="16"/>
  <c r="G365" i="16"/>
  <c r="G366" i="16"/>
  <c r="G367" i="16"/>
  <c r="G368" i="16"/>
  <c r="G369" i="16"/>
  <c r="G370" i="16"/>
  <c r="G371" i="16"/>
  <c r="G372" i="16"/>
  <c r="G373" i="16"/>
  <c r="G374" i="16"/>
  <c r="G375" i="16"/>
  <c r="G377" i="16"/>
  <c r="G380" i="16"/>
  <c r="G381" i="16"/>
  <c r="G382" i="16"/>
  <c r="G383" i="16"/>
  <c r="G384" i="16"/>
  <c r="G385" i="16"/>
  <c r="G386" i="16"/>
  <c r="G387" i="16"/>
  <c r="G388" i="16"/>
  <c r="G389" i="16"/>
  <c r="G390" i="16"/>
  <c r="G391" i="16"/>
  <c r="G392" i="16"/>
  <c r="G393" i="16"/>
  <c r="G394" i="16"/>
  <c r="G395" i="16"/>
  <c r="G396" i="16"/>
  <c r="G397" i="16"/>
  <c r="G398" i="16"/>
  <c r="G399" i="16"/>
  <c r="G400" i="16"/>
  <c r="G401" i="16"/>
  <c r="G402" i="16"/>
  <c r="G403" i="16"/>
  <c r="G404" i="16"/>
  <c r="G405" i="16"/>
  <c r="G406" i="16"/>
  <c r="G407" i="16"/>
  <c r="G408" i="16"/>
  <c r="G409" i="16"/>
  <c r="G410" i="16"/>
  <c r="G411" i="16"/>
  <c r="G412" i="16"/>
  <c r="G413" i="16"/>
  <c r="G414" i="16"/>
  <c r="G415" i="16"/>
  <c r="G416" i="16"/>
  <c r="G417" i="16"/>
  <c r="G418" i="16"/>
  <c r="G419" i="16"/>
  <c r="G420" i="16"/>
  <c r="G421" i="16"/>
  <c r="G422" i="16"/>
  <c r="G423" i="16"/>
  <c r="G424" i="16"/>
  <c r="G425" i="16"/>
  <c r="G429" i="16"/>
  <c r="G430" i="16"/>
  <c r="G431" i="16"/>
  <c r="G432" i="16"/>
  <c r="G433" i="16"/>
  <c r="G434" i="16"/>
  <c r="G435" i="16"/>
  <c r="G436" i="16"/>
  <c r="G437" i="16"/>
  <c r="G438" i="16"/>
  <c r="G439" i="16"/>
  <c r="G440" i="16"/>
  <c r="G441" i="16"/>
  <c r="G442" i="16"/>
  <c r="G443" i="16"/>
  <c r="G444" i="16"/>
  <c r="G445" i="16"/>
  <c r="G446" i="16"/>
  <c r="G447" i="16"/>
  <c r="G448" i="16"/>
  <c r="G449" i="16"/>
  <c r="G450" i="16"/>
  <c r="G451" i="16"/>
  <c r="G452" i="16"/>
  <c r="G453" i="16"/>
  <c r="G454" i="16"/>
  <c r="G455" i="16"/>
  <c r="G456" i="16"/>
  <c r="G457" i="16"/>
  <c r="G458" i="16"/>
  <c r="G459" i="16"/>
  <c r="G460" i="16"/>
  <c r="G461" i="16"/>
  <c r="G462" i="16"/>
  <c r="G463" i="16"/>
  <c r="G464" i="16"/>
  <c r="G465" i="16"/>
  <c r="G466" i="16"/>
  <c r="G467" i="16"/>
  <c r="G468" i="16"/>
  <c r="G469" i="16"/>
  <c r="G470" i="16"/>
  <c r="G471" i="16"/>
  <c r="G472" i="16"/>
  <c r="G473" i="16"/>
  <c r="G474" i="16"/>
  <c r="G475" i="16"/>
  <c r="G476" i="16"/>
  <c r="G477" i="16"/>
  <c r="G478" i="16"/>
  <c r="G479" i="16"/>
  <c r="G480" i="16"/>
  <c r="G481" i="16"/>
  <c r="G482" i="16"/>
  <c r="G483" i="16"/>
  <c r="G484" i="16"/>
  <c r="G485" i="16"/>
  <c r="G486" i="16"/>
  <c r="G487" i="16"/>
  <c r="G488" i="16"/>
  <c r="G489" i="16"/>
  <c r="G490" i="16"/>
  <c r="G491" i="16"/>
  <c r="G492" i="16"/>
  <c r="G493" i="16"/>
  <c r="G494" i="16"/>
  <c r="G495" i="16"/>
  <c r="G496" i="16"/>
  <c r="G497" i="16"/>
  <c r="G498" i="16"/>
  <c r="G499" i="16"/>
  <c r="G500" i="16"/>
  <c r="G501" i="16"/>
  <c r="G502" i="16"/>
  <c r="G503" i="16"/>
  <c r="G504" i="16"/>
  <c r="G505" i="16"/>
  <c r="G506" i="16"/>
  <c r="G507" i="16"/>
  <c r="G508" i="16"/>
  <c r="G509" i="16"/>
  <c r="G510" i="16"/>
  <c r="G511" i="16"/>
  <c r="G512" i="16"/>
  <c r="G513" i="16"/>
  <c r="G514" i="16"/>
  <c r="G515" i="16"/>
  <c r="G516" i="16"/>
  <c r="G517" i="16"/>
  <c r="G518" i="16"/>
  <c r="G519" i="16"/>
  <c r="G520" i="16"/>
  <c r="G521" i="16"/>
  <c r="G522" i="16"/>
  <c r="G523" i="16"/>
  <c r="G524" i="16"/>
  <c r="G525" i="16"/>
  <c r="G526" i="16"/>
  <c r="G527" i="16"/>
  <c r="G528" i="16"/>
  <c r="G529" i="16"/>
  <c r="G530" i="16"/>
  <c r="G531" i="16"/>
  <c r="G532" i="16"/>
  <c r="G533" i="16"/>
  <c r="G534" i="16"/>
  <c r="G535" i="16"/>
  <c r="G536" i="16"/>
  <c r="G537" i="16"/>
  <c r="G538" i="16"/>
  <c r="G539" i="16"/>
  <c r="G540" i="16"/>
  <c r="G541" i="16"/>
  <c r="G542" i="16"/>
  <c r="G543" i="16"/>
  <c r="G544" i="16"/>
  <c r="G545" i="16"/>
  <c r="G546" i="16"/>
  <c r="G547" i="16"/>
  <c r="G548" i="16"/>
  <c r="G549" i="16"/>
  <c r="G550" i="16"/>
  <c r="G551" i="16"/>
  <c r="G552" i="16"/>
  <c r="G553" i="16"/>
  <c r="G554" i="16"/>
  <c r="G555" i="16"/>
  <c r="G556" i="16"/>
  <c r="G557" i="16"/>
  <c r="G558" i="16"/>
  <c r="G559" i="16"/>
  <c r="G560" i="16"/>
  <c r="G561" i="16"/>
  <c r="G562" i="16"/>
  <c r="G563" i="16"/>
  <c r="G564" i="16"/>
  <c r="G347" i="15"/>
  <c r="G348" i="15"/>
  <c r="G349" i="15"/>
  <c r="G350" i="15"/>
  <c r="G351" i="15"/>
  <c r="G352" i="15"/>
  <c r="G353" i="15"/>
  <c r="G354" i="15"/>
  <c r="G355" i="15"/>
  <c r="G356" i="15"/>
  <c r="G357" i="15"/>
  <c r="G358" i="15"/>
  <c r="G359" i="15"/>
  <c r="G360" i="15"/>
  <c r="G361" i="15"/>
  <c r="G362" i="15"/>
  <c r="G363" i="15"/>
  <c r="G364" i="15"/>
  <c r="G365" i="15"/>
  <c r="G366" i="15"/>
  <c r="G367" i="15"/>
  <c r="G368" i="15"/>
  <c r="G369" i="15"/>
  <c r="G370" i="15"/>
  <c r="G371" i="15"/>
  <c r="G372" i="15"/>
  <c r="G373" i="15"/>
  <c r="G374" i="15"/>
  <c r="G375" i="15"/>
  <c r="G377" i="15"/>
  <c r="G380" i="15"/>
  <c r="G381" i="15"/>
  <c r="G382" i="15"/>
  <c r="G383" i="15"/>
  <c r="G384" i="15"/>
  <c r="G385" i="15"/>
  <c r="G386" i="15"/>
  <c r="G387" i="15"/>
  <c r="G388" i="15"/>
  <c r="G389" i="15"/>
  <c r="G390" i="15"/>
  <c r="G391" i="15"/>
  <c r="G392" i="15"/>
  <c r="G393" i="15"/>
  <c r="G394" i="15"/>
  <c r="G395" i="15"/>
  <c r="G396" i="15"/>
  <c r="G397" i="15"/>
  <c r="G398" i="15"/>
  <c r="G399" i="15"/>
  <c r="G400" i="15"/>
  <c r="G401" i="15"/>
  <c r="G402" i="15"/>
  <c r="G403" i="15"/>
  <c r="G404" i="15"/>
  <c r="G405" i="15"/>
  <c r="G406" i="15"/>
  <c r="G407" i="15"/>
  <c r="G408" i="15"/>
  <c r="G409" i="15"/>
  <c r="G410" i="15"/>
  <c r="G411" i="15"/>
  <c r="G412" i="15"/>
  <c r="G413" i="15"/>
  <c r="G414" i="15"/>
  <c r="G415" i="15"/>
  <c r="G416" i="15"/>
  <c r="G417" i="15"/>
  <c r="G418" i="15"/>
  <c r="G419" i="15"/>
  <c r="G420" i="15"/>
  <c r="G421" i="15"/>
  <c r="G422" i="15"/>
  <c r="G423" i="15"/>
  <c r="G424" i="15"/>
  <c r="G425" i="15"/>
  <c r="G429" i="15"/>
  <c r="G430" i="15"/>
  <c r="G431" i="15"/>
  <c r="G432" i="15"/>
  <c r="G433" i="15"/>
  <c r="G434" i="15"/>
  <c r="G435" i="15"/>
  <c r="G436" i="15"/>
  <c r="G437" i="15"/>
  <c r="G438" i="15"/>
  <c r="G439" i="15"/>
  <c r="G440" i="15"/>
  <c r="G441" i="15"/>
  <c r="G442" i="15"/>
  <c r="G443" i="15"/>
  <c r="G444" i="15"/>
  <c r="G445" i="15"/>
  <c r="G446" i="15"/>
  <c r="G447" i="15"/>
  <c r="G448" i="15"/>
  <c r="G449" i="15"/>
  <c r="G450" i="15"/>
  <c r="G451" i="15"/>
  <c r="G452" i="15"/>
  <c r="G453" i="15"/>
  <c r="G454" i="15"/>
  <c r="G455" i="15"/>
  <c r="G456" i="15"/>
  <c r="G457" i="15"/>
  <c r="G458" i="15"/>
  <c r="G459" i="15"/>
  <c r="G460" i="15"/>
  <c r="G461" i="15"/>
  <c r="G462" i="15"/>
  <c r="G463" i="15"/>
  <c r="G464" i="15"/>
  <c r="G465" i="15"/>
  <c r="G466" i="15"/>
  <c r="G467" i="15"/>
  <c r="G468" i="15"/>
  <c r="G469" i="15"/>
  <c r="G470" i="15"/>
  <c r="G471" i="15"/>
  <c r="G472" i="15"/>
  <c r="G473" i="15"/>
  <c r="G474" i="15"/>
  <c r="G475" i="15"/>
  <c r="G476" i="15"/>
  <c r="G477" i="15"/>
  <c r="G478" i="15"/>
  <c r="G479" i="15"/>
  <c r="G480" i="15"/>
  <c r="G481" i="15"/>
  <c r="G482" i="15"/>
  <c r="G483" i="15"/>
  <c r="G484" i="15"/>
  <c r="G485" i="15"/>
  <c r="G486" i="15"/>
  <c r="G487" i="15"/>
  <c r="G488" i="15"/>
  <c r="G489" i="15"/>
  <c r="G490" i="15"/>
  <c r="G491" i="15"/>
  <c r="G492" i="15"/>
  <c r="G493" i="15"/>
  <c r="G494" i="15"/>
  <c r="G495" i="15"/>
  <c r="G496" i="15"/>
  <c r="G497" i="15"/>
  <c r="G498" i="15"/>
  <c r="G499" i="15"/>
  <c r="G500" i="15"/>
  <c r="G501" i="15"/>
  <c r="G502" i="15"/>
  <c r="G503" i="15"/>
  <c r="G504" i="15"/>
  <c r="G505" i="15"/>
  <c r="G506" i="15"/>
  <c r="G507" i="15"/>
  <c r="G508" i="15"/>
  <c r="G509" i="15"/>
  <c r="G510" i="15"/>
  <c r="G511" i="15"/>
  <c r="G512" i="15"/>
  <c r="G513" i="15"/>
  <c r="G514" i="15"/>
  <c r="G515" i="15"/>
  <c r="G516" i="15"/>
  <c r="G517" i="15"/>
  <c r="G518" i="15"/>
  <c r="G519" i="15"/>
  <c r="G520" i="15"/>
  <c r="G521" i="15"/>
  <c r="G522" i="15"/>
  <c r="G523" i="15"/>
  <c r="G524" i="15"/>
  <c r="G525" i="15"/>
  <c r="G526" i="15"/>
  <c r="G527" i="15"/>
  <c r="G528" i="15"/>
  <c r="G529" i="15"/>
  <c r="G530" i="15"/>
  <c r="G531" i="15"/>
  <c r="G532" i="15"/>
  <c r="G533" i="15"/>
  <c r="G534" i="15"/>
  <c r="G535" i="15"/>
  <c r="G536" i="15"/>
  <c r="G537" i="15"/>
  <c r="G538" i="15"/>
  <c r="G539" i="15"/>
  <c r="G540" i="15"/>
  <c r="G541" i="15"/>
  <c r="G542" i="15"/>
  <c r="G543" i="15"/>
  <c r="G544" i="15"/>
  <c r="G545" i="15"/>
  <c r="G546" i="15"/>
  <c r="G547" i="15"/>
  <c r="G548" i="15"/>
  <c r="G549" i="15"/>
  <c r="G550" i="15"/>
  <c r="G551" i="15"/>
  <c r="G552" i="15"/>
  <c r="G553" i="15"/>
  <c r="G554" i="15"/>
  <c r="G555" i="15"/>
  <c r="G556" i="15"/>
  <c r="G557" i="15"/>
  <c r="G558" i="15"/>
  <c r="G559" i="15"/>
  <c r="G560" i="15"/>
  <c r="G561" i="15"/>
  <c r="G562" i="15"/>
  <c r="G563" i="15"/>
  <c r="G564" i="15"/>
  <c r="G347" i="14"/>
  <c r="G348" i="14"/>
  <c r="G349" i="14"/>
  <c r="G350" i="14"/>
  <c r="G351" i="14"/>
  <c r="G352" i="14"/>
  <c r="G353" i="14"/>
  <c r="G354" i="14"/>
  <c r="G355" i="14"/>
  <c r="G356" i="14"/>
  <c r="G357" i="14"/>
  <c r="G358" i="14"/>
  <c r="G359" i="14"/>
  <c r="G360" i="14"/>
  <c r="G361" i="14"/>
  <c r="G362" i="14"/>
  <c r="G363" i="14"/>
  <c r="G364" i="14"/>
  <c r="G365" i="14"/>
  <c r="G366" i="14"/>
  <c r="G367" i="14"/>
  <c r="G368" i="14"/>
  <c r="G369" i="14"/>
  <c r="G370" i="14"/>
  <c r="G371" i="14"/>
  <c r="G372" i="14"/>
  <c r="G373" i="14"/>
  <c r="G374" i="14"/>
  <c r="G375" i="14"/>
  <c r="G377" i="14"/>
  <c r="G380" i="14"/>
  <c r="G381" i="14"/>
  <c r="G382" i="14"/>
  <c r="G383" i="14"/>
  <c r="G384" i="14"/>
  <c r="G385" i="14"/>
  <c r="G386" i="14"/>
  <c r="G387" i="14"/>
  <c r="G388" i="14"/>
  <c r="G389" i="14"/>
  <c r="G390" i="14"/>
  <c r="G391" i="14"/>
  <c r="G392" i="14"/>
  <c r="G393" i="14"/>
  <c r="G394" i="14"/>
  <c r="G395" i="14"/>
  <c r="G396" i="14"/>
  <c r="G397" i="14"/>
  <c r="G398" i="14"/>
  <c r="G399" i="14"/>
  <c r="G400" i="14"/>
  <c r="G401" i="14"/>
  <c r="G402" i="14"/>
  <c r="G403" i="14"/>
  <c r="G404" i="14"/>
  <c r="G405" i="14"/>
  <c r="G406" i="14"/>
  <c r="G407" i="14"/>
  <c r="G408" i="14"/>
  <c r="G409" i="14"/>
  <c r="G410" i="14"/>
  <c r="G411" i="14"/>
  <c r="G412" i="14"/>
  <c r="G413" i="14"/>
  <c r="G414" i="14"/>
  <c r="G415" i="14"/>
  <c r="G416" i="14"/>
  <c r="G417" i="14"/>
  <c r="G418" i="14"/>
  <c r="G419" i="14"/>
  <c r="G420" i="14"/>
  <c r="G421" i="14"/>
  <c r="G422" i="14"/>
  <c r="G423" i="14"/>
  <c r="G424" i="14"/>
  <c r="G425" i="14"/>
  <c r="G429" i="14"/>
  <c r="G430" i="14"/>
  <c r="G431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G444" i="14"/>
  <c r="G445" i="14"/>
  <c r="G446" i="14"/>
  <c r="G447" i="14"/>
  <c r="G448" i="14"/>
  <c r="G449" i="14"/>
  <c r="G450" i="14"/>
  <c r="G451" i="14"/>
  <c r="G452" i="14"/>
  <c r="G453" i="14"/>
  <c r="G454" i="14"/>
  <c r="G455" i="14"/>
  <c r="G456" i="14"/>
  <c r="G457" i="14"/>
  <c r="G458" i="14"/>
  <c r="G459" i="14"/>
  <c r="G460" i="14"/>
  <c r="G461" i="14"/>
  <c r="G462" i="14"/>
  <c r="G463" i="14"/>
  <c r="G464" i="14"/>
  <c r="G465" i="14"/>
  <c r="G466" i="14"/>
  <c r="G467" i="14"/>
  <c r="G468" i="14"/>
  <c r="G469" i="14"/>
  <c r="G470" i="14"/>
  <c r="G471" i="14"/>
  <c r="G472" i="14"/>
  <c r="G473" i="14"/>
  <c r="G474" i="14"/>
  <c r="G475" i="14"/>
  <c r="G476" i="14"/>
  <c r="G477" i="14"/>
  <c r="G478" i="14"/>
  <c r="G479" i="14"/>
  <c r="G480" i="14"/>
  <c r="G481" i="14"/>
  <c r="G482" i="14"/>
  <c r="G483" i="14"/>
  <c r="G484" i="14"/>
  <c r="G485" i="14"/>
  <c r="G486" i="14"/>
  <c r="G487" i="14"/>
  <c r="G488" i="14"/>
  <c r="G489" i="14"/>
  <c r="G490" i="14"/>
  <c r="G491" i="14"/>
  <c r="G492" i="14"/>
  <c r="G493" i="14"/>
  <c r="G494" i="14"/>
  <c r="G495" i="14"/>
  <c r="G496" i="14"/>
  <c r="G497" i="14"/>
  <c r="G498" i="14"/>
  <c r="G499" i="14"/>
  <c r="G500" i="14"/>
  <c r="G501" i="14"/>
  <c r="G502" i="14"/>
  <c r="G503" i="14"/>
  <c r="G504" i="14"/>
  <c r="G505" i="14"/>
  <c r="G506" i="14"/>
  <c r="G507" i="14"/>
  <c r="G508" i="14"/>
  <c r="G509" i="14"/>
  <c r="G510" i="14"/>
  <c r="G511" i="14"/>
  <c r="G512" i="14"/>
  <c r="G513" i="14"/>
  <c r="G514" i="14"/>
  <c r="G515" i="14"/>
  <c r="G516" i="14"/>
  <c r="G517" i="14"/>
  <c r="G518" i="14"/>
  <c r="G519" i="14"/>
  <c r="G520" i="14"/>
  <c r="G521" i="14"/>
  <c r="G522" i="14"/>
  <c r="G523" i="14"/>
  <c r="G524" i="14"/>
  <c r="G525" i="14"/>
  <c r="G526" i="14"/>
  <c r="G527" i="14"/>
  <c r="G528" i="14"/>
  <c r="G529" i="14"/>
  <c r="G530" i="14"/>
  <c r="G531" i="14"/>
  <c r="G532" i="14"/>
  <c r="G533" i="14"/>
  <c r="G534" i="14"/>
  <c r="G535" i="14"/>
  <c r="G536" i="14"/>
  <c r="G537" i="14"/>
  <c r="G538" i="14"/>
  <c r="G539" i="14"/>
  <c r="G540" i="14"/>
  <c r="G541" i="14"/>
  <c r="G542" i="14"/>
  <c r="G543" i="14"/>
  <c r="G544" i="14"/>
  <c r="G545" i="14"/>
  <c r="G546" i="14"/>
  <c r="G547" i="14"/>
  <c r="G548" i="14"/>
  <c r="G549" i="14"/>
  <c r="G550" i="14"/>
  <c r="G551" i="14"/>
  <c r="G552" i="14"/>
  <c r="G553" i="14"/>
  <c r="G554" i="14"/>
  <c r="G555" i="14"/>
  <c r="G556" i="14"/>
  <c r="G557" i="14"/>
  <c r="G558" i="14"/>
  <c r="G559" i="14"/>
  <c r="G560" i="14"/>
  <c r="G561" i="14"/>
  <c r="G562" i="14"/>
  <c r="G563" i="14"/>
  <c r="G564" i="14"/>
  <c r="G347" i="13"/>
  <c r="G348" i="13"/>
  <c r="G349" i="13"/>
  <c r="G350" i="13"/>
  <c r="G351" i="13"/>
  <c r="G352" i="13"/>
  <c r="G353" i="13"/>
  <c r="G354" i="13"/>
  <c r="G355" i="13"/>
  <c r="G356" i="13"/>
  <c r="G357" i="13"/>
  <c r="G358" i="13"/>
  <c r="G359" i="13"/>
  <c r="G360" i="13"/>
  <c r="G361" i="13"/>
  <c r="G362" i="13"/>
  <c r="G363" i="13"/>
  <c r="G364" i="13"/>
  <c r="G365" i="13"/>
  <c r="G366" i="13"/>
  <c r="G367" i="13"/>
  <c r="G368" i="13"/>
  <c r="G369" i="13"/>
  <c r="G370" i="13"/>
  <c r="G371" i="13"/>
  <c r="G372" i="13"/>
  <c r="G373" i="13"/>
  <c r="G374" i="13"/>
  <c r="G375" i="13"/>
  <c r="G377" i="13"/>
  <c r="G380" i="13"/>
  <c r="G381" i="13"/>
  <c r="G382" i="13"/>
  <c r="G383" i="13"/>
  <c r="G384" i="13"/>
  <c r="G385" i="13"/>
  <c r="G386" i="13"/>
  <c r="G387" i="13"/>
  <c r="G388" i="13"/>
  <c r="G389" i="13"/>
  <c r="G390" i="13"/>
  <c r="G391" i="13"/>
  <c r="G392" i="13"/>
  <c r="G393" i="13"/>
  <c r="G394" i="13"/>
  <c r="G395" i="13"/>
  <c r="G396" i="13"/>
  <c r="G397" i="13"/>
  <c r="G398" i="13"/>
  <c r="G399" i="13"/>
  <c r="G400" i="13"/>
  <c r="G401" i="13"/>
  <c r="G402" i="13"/>
  <c r="G403" i="13"/>
  <c r="G404" i="13"/>
  <c r="G405" i="13"/>
  <c r="G406" i="13"/>
  <c r="G407" i="13"/>
  <c r="G408" i="13"/>
  <c r="G409" i="13"/>
  <c r="G410" i="13"/>
  <c r="G411" i="13"/>
  <c r="G412" i="13"/>
  <c r="G413" i="13"/>
  <c r="G414" i="13"/>
  <c r="G415" i="13"/>
  <c r="G416" i="13"/>
  <c r="G417" i="13"/>
  <c r="G418" i="13"/>
  <c r="G419" i="13"/>
  <c r="G420" i="13"/>
  <c r="G421" i="13"/>
  <c r="G422" i="13"/>
  <c r="G423" i="13"/>
  <c r="G424" i="13"/>
  <c r="G425" i="13"/>
  <c r="G429" i="13"/>
  <c r="G430" i="13"/>
  <c r="G431" i="13"/>
  <c r="G432" i="13"/>
  <c r="G433" i="13"/>
  <c r="G434" i="13"/>
  <c r="G435" i="13"/>
  <c r="G436" i="13"/>
  <c r="G437" i="13"/>
  <c r="G438" i="13"/>
  <c r="G439" i="13"/>
  <c r="G440" i="13"/>
  <c r="G441" i="13"/>
  <c r="G442" i="13"/>
  <c r="G443" i="13"/>
  <c r="G444" i="13"/>
  <c r="G445" i="13"/>
  <c r="G446" i="13"/>
  <c r="G447" i="13"/>
  <c r="G448" i="13"/>
  <c r="G449" i="13"/>
  <c r="G450" i="13"/>
  <c r="G451" i="13"/>
  <c r="G452" i="13"/>
  <c r="G453" i="13"/>
  <c r="G454" i="13"/>
  <c r="G455" i="13"/>
  <c r="G456" i="13"/>
  <c r="G457" i="13"/>
  <c r="G458" i="13"/>
  <c r="G459" i="13"/>
  <c r="G460" i="13"/>
  <c r="G461" i="13"/>
  <c r="G462" i="13"/>
  <c r="G463" i="13"/>
  <c r="G464" i="13"/>
  <c r="G465" i="13"/>
  <c r="G466" i="13"/>
  <c r="G467" i="13"/>
  <c r="G468" i="13"/>
  <c r="G469" i="13"/>
  <c r="G470" i="13"/>
  <c r="G471" i="13"/>
  <c r="G472" i="13"/>
  <c r="G473" i="13"/>
  <c r="G474" i="13"/>
  <c r="G475" i="13"/>
  <c r="G476" i="13"/>
  <c r="G477" i="13"/>
  <c r="G478" i="13"/>
  <c r="G479" i="13"/>
  <c r="G480" i="13"/>
  <c r="G481" i="13"/>
  <c r="G482" i="13"/>
  <c r="G483" i="13"/>
  <c r="G484" i="13"/>
  <c r="G485" i="13"/>
  <c r="G486" i="13"/>
  <c r="G487" i="13"/>
  <c r="G488" i="13"/>
  <c r="G489" i="13"/>
  <c r="G490" i="13"/>
  <c r="G491" i="13"/>
  <c r="G492" i="13"/>
  <c r="G493" i="13"/>
  <c r="G494" i="13"/>
  <c r="G495" i="13"/>
  <c r="G496" i="13"/>
  <c r="G497" i="13"/>
  <c r="G498" i="13"/>
  <c r="G499" i="13"/>
  <c r="G500" i="13"/>
  <c r="G501" i="13"/>
  <c r="G502" i="13"/>
  <c r="G503" i="13"/>
  <c r="G504" i="13"/>
  <c r="G505" i="13"/>
  <c r="G506" i="13"/>
  <c r="G507" i="13"/>
  <c r="G508" i="13"/>
  <c r="G509" i="13"/>
  <c r="G510" i="13"/>
  <c r="G511" i="13"/>
  <c r="G512" i="13"/>
  <c r="G513" i="13"/>
  <c r="G514" i="13"/>
  <c r="G515" i="13"/>
  <c r="G516" i="13"/>
  <c r="G517" i="13"/>
  <c r="G518" i="13"/>
  <c r="G519" i="13"/>
  <c r="G520" i="13"/>
  <c r="G521" i="13"/>
  <c r="G522" i="13"/>
  <c r="G523" i="13"/>
  <c r="G524" i="13"/>
  <c r="G525" i="13"/>
  <c r="G526" i="13"/>
  <c r="G527" i="13"/>
  <c r="G528" i="13"/>
  <c r="G529" i="13"/>
  <c r="G530" i="13"/>
  <c r="G531" i="13"/>
  <c r="G532" i="13"/>
  <c r="G533" i="13"/>
  <c r="G534" i="13"/>
  <c r="G535" i="13"/>
  <c r="G536" i="13"/>
  <c r="G537" i="13"/>
  <c r="G538" i="13"/>
  <c r="G539" i="13"/>
  <c r="G540" i="13"/>
  <c r="G541" i="13"/>
  <c r="G542" i="13"/>
  <c r="G543" i="13"/>
  <c r="G544" i="13"/>
  <c r="G545" i="13"/>
  <c r="G546" i="13"/>
  <c r="G547" i="13"/>
  <c r="G548" i="13"/>
  <c r="G549" i="13"/>
  <c r="G550" i="13"/>
  <c r="G551" i="13"/>
  <c r="G552" i="13"/>
  <c r="G553" i="13"/>
  <c r="G554" i="13"/>
  <c r="G555" i="13"/>
  <c r="G556" i="13"/>
  <c r="G557" i="13"/>
  <c r="G558" i="13"/>
  <c r="G559" i="13"/>
  <c r="G560" i="13"/>
  <c r="G561" i="13"/>
  <c r="G562" i="13"/>
  <c r="G563" i="13"/>
  <c r="G564" i="13"/>
  <c r="G347" i="12"/>
  <c r="G348" i="12"/>
  <c r="G349" i="12"/>
  <c r="G350" i="12"/>
  <c r="G351" i="12"/>
  <c r="G352" i="12"/>
  <c r="G353" i="12"/>
  <c r="G354" i="12"/>
  <c r="G355" i="12"/>
  <c r="G356" i="12"/>
  <c r="G357" i="12"/>
  <c r="G358" i="12"/>
  <c r="G359" i="12"/>
  <c r="G360" i="12"/>
  <c r="G361" i="12"/>
  <c r="G362" i="12"/>
  <c r="G363" i="12"/>
  <c r="G364" i="12"/>
  <c r="G365" i="12"/>
  <c r="G366" i="12"/>
  <c r="G367" i="12"/>
  <c r="G368" i="12"/>
  <c r="G369" i="12"/>
  <c r="G370" i="12"/>
  <c r="G371" i="12"/>
  <c r="G372" i="12"/>
  <c r="G373" i="12"/>
  <c r="G374" i="12"/>
  <c r="G375" i="12"/>
  <c r="G377" i="12"/>
  <c r="G380" i="12"/>
  <c r="G381" i="12"/>
  <c r="G382" i="12"/>
  <c r="G383" i="12"/>
  <c r="G384" i="12"/>
  <c r="G385" i="12"/>
  <c r="G386" i="12"/>
  <c r="G387" i="12"/>
  <c r="G388" i="12"/>
  <c r="G389" i="12"/>
  <c r="G390" i="12"/>
  <c r="G391" i="12"/>
  <c r="G392" i="12"/>
  <c r="G393" i="12"/>
  <c r="G394" i="12"/>
  <c r="G395" i="12"/>
  <c r="G396" i="12"/>
  <c r="G397" i="12"/>
  <c r="G398" i="12"/>
  <c r="G399" i="12"/>
  <c r="G400" i="12"/>
  <c r="G401" i="12"/>
  <c r="G402" i="12"/>
  <c r="G403" i="12"/>
  <c r="G404" i="12"/>
  <c r="G405" i="12"/>
  <c r="G406" i="12"/>
  <c r="G407" i="12"/>
  <c r="G408" i="12"/>
  <c r="G409" i="12"/>
  <c r="G410" i="12"/>
  <c r="G411" i="12"/>
  <c r="G412" i="12"/>
  <c r="G413" i="12"/>
  <c r="G414" i="12"/>
  <c r="G415" i="12"/>
  <c r="G416" i="12"/>
  <c r="G417" i="12"/>
  <c r="G418" i="12"/>
  <c r="G419" i="12"/>
  <c r="G420" i="12"/>
  <c r="G421" i="12"/>
  <c r="G422" i="12"/>
  <c r="G423" i="12"/>
  <c r="G424" i="12"/>
  <c r="G425" i="12"/>
  <c r="G429" i="12"/>
  <c r="G430" i="12"/>
  <c r="G431" i="12"/>
  <c r="G432" i="12"/>
  <c r="G433" i="12"/>
  <c r="G434" i="12"/>
  <c r="G435" i="12"/>
  <c r="G436" i="12"/>
  <c r="G437" i="12"/>
  <c r="G438" i="12"/>
  <c r="G439" i="12"/>
  <c r="G440" i="12"/>
  <c r="G441" i="12"/>
  <c r="G442" i="12"/>
  <c r="G443" i="12"/>
  <c r="G444" i="12"/>
  <c r="G445" i="12"/>
  <c r="G446" i="12"/>
  <c r="G447" i="12"/>
  <c r="G448" i="12"/>
  <c r="G449" i="12"/>
  <c r="G450" i="12"/>
  <c r="G451" i="12"/>
  <c r="G452" i="12"/>
  <c r="G453" i="12"/>
  <c r="G454" i="12"/>
  <c r="G455" i="12"/>
  <c r="G456" i="12"/>
  <c r="G457" i="12"/>
  <c r="G458" i="12"/>
  <c r="G459" i="12"/>
  <c r="G460" i="12"/>
  <c r="G461" i="12"/>
  <c r="G462" i="12"/>
  <c r="G463" i="12"/>
  <c r="G464" i="12"/>
  <c r="G465" i="12"/>
  <c r="G466" i="12"/>
  <c r="G467" i="12"/>
  <c r="G468" i="12"/>
  <c r="G469" i="12"/>
  <c r="G470" i="12"/>
  <c r="G471" i="12"/>
  <c r="G472" i="12"/>
  <c r="G473" i="12"/>
  <c r="G474" i="12"/>
  <c r="G475" i="12"/>
  <c r="G476" i="12"/>
  <c r="G477" i="12"/>
  <c r="G478" i="12"/>
  <c r="G479" i="12"/>
  <c r="G480" i="12"/>
  <c r="G481" i="12"/>
  <c r="G482" i="12"/>
  <c r="G483" i="12"/>
  <c r="G484" i="12"/>
  <c r="G485" i="12"/>
  <c r="G486" i="12"/>
  <c r="G487" i="12"/>
  <c r="G488" i="12"/>
  <c r="G489" i="12"/>
  <c r="G490" i="12"/>
  <c r="G491" i="12"/>
  <c r="G492" i="12"/>
  <c r="G493" i="12"/>
  <c r="G494" i="12"/>
  <c r="G495" i="12"/>
  <c r="G496" i="12"/>
  <c r="G497" i="12"/>
  <c r="G498" i="12"/>
  <c r="G499" i="12"/>
  <c r="G500" i="12"/>
  <c r="G501" i="12"/>
  <c r="G502" i="12"/>
  <c r="G503" i="12"/>
  <c r="G504" i="12"/>
  <c r="G505" i="12"/>
  <c r="G506" i="12"/>
  <c r="G507" i="12"/>
  <c r="G508" i="12"/>
  <c r="G509" i="12"/>
  <c r="G510" i="12"/>
  <c r="G511" i="12"/>
  <c r="G512" i="12"/>
  <c r="G513" i="12"/>
  <c r="G514" i="12"/>
  <c r="G515" i="12"/>
  <c r="G516" i="12"/>
  <c r="G517" i="12"/>
  <c r="G518" i="12"/>
  <c r="G519" i="12"/>
  <c r="G520" i="12"/>
  <c r="G521" i="12"/>
  <c r="G522" i="12"/>
  <c r="G523" i="12"/>
  <c r="G524" i="12"/>
  <c r="G525" i="12"/>
  <c r="G526" i="12"/>
  <c r="G527" i="12"/>
  <c r="G528" i="12"/>
  <c r="G529" i="12"/>
  <c r="G530" i="12"/>
  <c r="G531" i="12"/>
  <c r="G532" i="12"/>
  <c r="G533" i="12"/>
  <c r="G534" i="12"/>
  <c r="G535" i="12"/>
  <c r="G536" i="12"/>
  <c r="G537" i="12"/>
  <c r="G538" i="12"/>
  <c r="G539" i="12"/>
  <c r="G540" i="12"/>
  <c r="G541" i="12"/>
  <c r="G542" i="12"/>
  <c r="G543" i="12"/>
  <c r="G544" i="12"/>
  <c r="G545" i="12"/>
  <c r="G546" i="12"/>
  <c r="G547" i="12"/>
  <c r="G548" i="12"/>
  <c r="G549" i="12"/>
  <c r="G550" i="12"/>
  <c r="G551" i="12"/>
  <c r="G552" i="12"/>
  <c r="G553" i="12"/>
  <c r="G554" i="12"/>
  <c r="G555" i="12"/>
  <c r="G556" i="12"/>
  <c r="G557" i="12"/>
  <c r="G558" i="12"/>
  <c r="G559" i="12"/>
  <c r="G560" i="12"/>
  <c r="G561" i="12"/>
  <c r="G562" i="12"/>
  <c r="G563" i="12"/>
  <c r="G564" i="12"/>
  <c r="G347" i="11"/>
  <c r="G348" i="11"/>
  <c r="G349" i="11"/>
  <c r="G350" i="11"/>
  <c r="G351" i="11"/>
  <c r="G352" i="11"/>
  <c r="G353" i="11"/>
  <c r="G354" i="11"/>
  <c r="G355" i="11"/>
  <c r="G356" i="11"/>
  <c r="G357" i="11"/>
  <c r="G358" i="11"/>
  <c r="G359" i="11"/>
  <c r="G360" i="11"/>
  <c r="G361" i="11"/>
  <c r="G362" i="11"/>
  <c r="G363" i="11"/>
  <c r="G364" i="11"/>
  <c r="G365" i="11"/>
  <c r="G366" i="11"/>
  <c r="G367" i="11"/>
  <c r="G368" i="11"/>
  <c r="G369" i="11"/>
  <c r="G370" i="11"/>
  <c r="G371" i="11"/>
  <c r="G372" i="11"/>
  <c r="G373" i="11"/>
  <c r="G374" i="11"/>
  <c r="G375" i="11"/>
  <c r="G377" i="11"/>
  <c r="G380" i="11"/>
  <c r="G381" i="11"/>
  <c r="G382" i="11"/>
  <c r="G383" i="11"/>
  <c r="G384" i="11"/>
  <c r="G385" i="11"/>
  <c r="G386" i="11"/>
  <c r="G387" i="11"/>
  <c r="G388" i="11"/>
  <c r="G389" i="11"/>
  <c r="G390" i="11"/>
  <c r="G391" i="11"/>
  <c r="G392" i="11"/>
  <c r="G393" i="11"/>
  <c r="G394" i="11"/>
  <c r="G395" i="11"/>
  <c r="G396" i="11"/>
  <c r="G397" i="11"/>
  <c r="G398" i="11"/>
  <c r="G399" i="11"/>
  <c r="G400" i="11"/>
  <c r="G401" i="11"/>
  <c r="G402" i="11"/>
  <c r="G403" i="11"/>
  <c r="G404" i="11"/>
  <c r="G405" i="11"/>
  <c r="G406" i="11"/>
  <c r="G407" i="11"/>
  <c r="G408" i="11"/>
  <c r="G409" i="11"/>
  <c r="G410" i="11"/>
  <c r="G411" i="11"/>
  <c r="G412" i="11"/>
  <c r="G413" i="11"/>
  <c r="G414" i="11"/>
  <c r="G415" i="11"/>
  <c r="G416" i="11"/>
  <c r="G417" i="11"/>
  <c r="G418" i="11"/>
  <c r="G419" i="11"/>
  <c r="G420" i="11"/>
  <c r="G421" i="11"/>
  <c r="G422" i="11"/>
  <c r="G423" i="11"/>
  <c r="G424" i="11"/>
  <c r="G425" i="11"/>
  <c r="G429" i="11"/>
  <c r="G430" i="11"/>
  <c r="G431" i="11"/>
  <c r="G432" i="11"/>
  <c r="G433" i="11"/>
  <c r="G434" i="11"/>
  <c r="G435" i="11"/>
  <c r="G436" i="11"/>
  <c r="G437" i="11"/>
  <c r="G438" i="11"/>
  <c r="G439" i="11"/>
  <c r="G440" i="11"/>
  <c r="G441" i="11"/>
  <c r="G442" i="11"/>
  <c r="G443" i="11"/>
  <c r="G444" i="11"/>
  <c r="G445" i="11"/>
  <c r="G446" i="11"/>
  <c r="G447" i="11"/>
  <c r="G448" i="11"/>
  <c r="G449" i="11"/>
  <c r="G450" i="11"/>
  <c r="G451" i="11"/>
  <c r="G452" i="11"/>
  <c r="G453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G468" i="11"/>
  <c r="G469" i="11"/>
  <c r="G470" i="11"/>
  <c r="G471" i="11"/>
  <c r="G472" i="11"/>
  <c r="G473" i="11"/>
  <c r="G474" i="11"/>
  <c r="G475" i="11"/>
  <c r="G476" i="11"/>
  <c r="G477" i="11"/>
  <c r="G478" i="11"/>
  <c r="G479" i="11"/>
  <c r="G480" i="11"/>
  <c r="G481" i="11"/>
  <c r="G482" i="11"/>
  <c r="G483" i="11"/>
  <c r="G484" i="11"/>
  <c r="G485" i="11"/>
  <c r="G486" i="11"/>
  <c r="G487" i="11"/>
  <c r="G488" i="11"/>
  <c r="G489" i="11"/>
  <c r="G490" i="11"/>
  <c r="G491" i="11"/>
  <c r="G492" i="11"/>
  <c r="G493" i="11"/>
  <c r="G494" i="11"/>
  <c r="G495" i="11"/>
  <c r="G496" i="11"/>
  <c r="G497" i="11"/>
  <c r="G498" i="11"/>
  <c r="G499" i="11"/>
  <c r="G500" i="11"/>
  <c r="G501" i="11"/>
  <c r="G502" i="11"/>
  <c r="G503" i="11"/>
  <c r="G504" i="11"/>
  <c r="G505" i="11"/>
  <c r="G506" i="11"/>
  <c r="G507" i="11"/>
  <c r="G508" i="11"/>
  <c r="G509" i="11"/>
  <c r="G510" i="11"/>
  <c r="G511" i="11"/>
  <c r="G512" i="11"/>
  <c r="G513" i="11"/>
  <c r="G514" i="11"/>
  <c r="G515" i="11"/>
  <c r="G516" i="11"/>
  <c r="G517" i="11"/>
  <c r="G518" i="11"/>
  <c r="G519" i="11"/>
  <c r="G520" i="11"/>
  <c r="G521" i="11"/>
  <c r="G522" i="11"/>
  <c r="G523" i="11"/>
  <c r="G524" i="11"/>
  <c r="G525" i="11"/>
  <c r="G526" i="11"/>
  <c r="G527" i="11"/>
  <c r="G528" i="11"/>
  <c r="G529" i="11"/>
  <c r="G530" i="11"/>
  <c r="G531" i="11"/>
  <c r="G532" i="11"/>
  <c r="G533" i="11"/>
  <c r="G534" i="11"/>
  <c r="G535" i="11"/>
  <c r="G536" i="11"/>
  <c r="G537" i="11"/>
  <c r="G538" i="11"/>
  <c r="G539" i="11"/>
  <c r="G540" i="11"/>
  <c r="G541" i="11"/>
  <c r="G542" i="11"/>
  <c r="G543" i="11"/>
  <c r="G544" i="11"/>
  <c r="G545" i="11"/>
  <c r="G546" i="11"/>
  <c r="G547" i="11"/>
  <c r="G548" i="11"/>
  <c r="G549" i="11"/>
  <c r="G550" i="11"/>
  <c r="G551" i="11"/>
  <c r="G552" i="11"/>
  <c r="G553" i="11"/>
  <c r="G554" i="11"/>
  <c r="G555" i="11"/>
  <c r="G556" i="11"/>
  <c r="G557" i="11"/>
  <c r="G558" i="11"/>
  <c r="G559" i="11"/>
  <c r="G560" i="11"/>
  <c r="G561" i="11"/>
  <c r="G562" i="11"/>
  <c r="G563" i="11"/>
  <c r="G564" i="11"/>
  <c r="G347" i="10"/>
  <c r="G348" i="10"/>
  <c r="G349" i="10"/>
  <c r="G350" i="10"/>
  <c r="G351" i="10"/>
  <c r="G352" i="10"/>
  <c r="G353" i="10"/>
  <c r="G354" i="10"/>
  <c r="G355" i="10"/>
  <c r="G356" i="10"/>
  <c r="G357" i="10"/>
  <c r="G358" i="10"/>
  <c r="G359" i="10"/>
  <c r="G360" i="10"/>
  <c r="G361" i="10"/>
  <c r="G362" i="10"/>
  <c r="G363" i="10"/>
  <c r="G364" i="10"/>
  <c r="G365" i="10"/>
  <c r="G366" i="10"/>
  <c r="G367" i="10"/>
  <c r="G368" i="10"/>
  <c r="G369" i="10"/>
  <c r="G370" i="10"/>
  <c r="G371" i="10"/>
  <c r="G372" i="10"/>
  <c r="G373" i="10"/>
  <c r="G374" i="10"/>
  <c r="G375" i="10"/>
  <c r="G377" i="10"/>
  <c r="G380" i="10"/>
  <c r="G381" i="10"/>
  <c r="G382" i="10"/>
  <c r="G383" i="10"/>
  <c r="G384" i="10"/>
  <c r="G385" i="10"/>
  <c r="G386" i="10"/>
  <c r="G387" i="10"/>
  <c r="G388" i="10"/>
  <c r="G389" i="10"/>
  <c r="G390" i="10"/>
  <c r="G391" i="10"/>
  <c r="G392" i="10"/>
  <c r="G393" i="10"/>
  <c r="G394" i="10"/>
  <c r="G395" i="10"/>
  <c r="G396" i="10"/>
  <c r="G397" i="10"/>
  <c r="G398" i="10"/>
  <c r="G399" i="10"/>
  <c r="G400" i="10"/>
  <c r="G401" i="10"/>
  <c r="G402" i="10"/>
  <c r="G403" i="10"/>
  <c r="G404" i="10"/>
  <c r="G405" i="10"/>
  <c r="G406" i="10"/>
  <c r="G407" i="10"/>
  <c r="G408" i="10"/>
  <c r="G409" i="10"/>
  <c r="G410" i="10"/>
  <c r="G411" i="10"/>
  <c r="G412" i="10"/>
  <c r="G413" i="10"/>
  <c r="G414" i="10"/>
  <c r="G415" i="10"/>
  <c r="G416" i="10"/>
  <c r="G417" i="10"/>
  <c r="G418" i="10"/>
  <c r="G419" i="10"/>
  <c r="G420" i="10"/>
  <c r="G421" i="10"/>
  <c r="G422" i="10"/>
  <c r="G423" i="10"/>
  <c r="G424" i="10"/>
  <c r="G425" i="10"/>
  <c r="G429" i="10"/>
  <c r="G430" i="10"/>
  <c r="G431" i="10"/>
  <c r="G432" i="10"/>
  <c r="G433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G446" i="10"/>
  <c r="G447" i="10"/>
  <c r="G448" i="10"/>
  <c r="G449" i="10"/>
  <c r="G450" i="10"/>
  <c r="G451" i="10"/>
  <c r="G452" i="10"/>
  <c r="G453" i="10"/>
  <c r="G454" i="10"/>
  <c r="G455" i="10"/>
  <c r="G456" i="10"/>
  <c r="G457" i="10"/>
  <c r="G458" i="10"/>
  <c r="G459" i="10"/>
  <c r="G460" i="10"/>
  <c r="G461" i="10"/>
  <c r="G462" i="10"/>
  <c r="G463" i="10"/>
  <c r="G464" i="10"/>
  <c r="G465" i="10"/>
  <c r="G466" i="10"/>
  <c r="G467" i="10"/>
  <c r="G468" i="10"/>
  <c r="G469" i="10"/>
  <c r="G470" i="10"/>
  <c r="G471" i="10"/>
  <c r="G472" i="10"/>
  <c r="G473" i="10"/>
  <c r="G474" i="10"/>
  <c r="G475" i="10"/>
  <c r="G476" i="10"/>
  <c r="G477" i="10"/>
  <c r="G478" i="10"/>
  <c r="G479" i="10"/>
  <c r="G480" i="10"/>
  <c r="G481" i="10"/>
  <c r="G482" i="10"/>
  <c r="G483" i="10"/>
  <c r="G484" i="10"/>
  <c r="G485" i="10"/>
  <c r="G486" i="10"/>
  <c r="G487" i="10"/>
  <c r="G488" i="10"/>
  <c r="G489" i="10"/>
  <c r="G490" i="10"/>
  <c r="G491" i="10"/>
  <c r="G492" i="10"/>
  <c r="G493" i="10"/>
  <c r="G494" i="10"/>
  <c r="G495" i="10"/>
  <c r="G496" i="10"/>
  <c r="G497" i="10"/>
  <c r="G498" i="10"/>
  <c r="G499" i="10"/>
  <c r="G500" i="10"/>
  <c r="G501" i="10"/>
  <c r="G502" i="10"/>
  <c r="G503" i="10"/>
  <c r="G504" i="10"/>
  <c r="G505" i="10"/>
  <c r="G506" i="10"/>
  <c r="G507" i="10"/>
  <c r="G508" i="10"/>
  <c r="G509" i="10"/>
  <c r="G510" i="10"/>
  <c r="G511" i="10"/>
  <c r="G512" i="10"/>
  <c r="G513" i="10"/>
  <c r="G514" i="10"/>
  <c r="G515" i="10"/>
  <c r="G516" i="10"/>
  <c r="G517" i="10"/>
  <c r="G518" i="10"/>
  <c r="G519" i="10"/>
  <c r="G520" i="10"/>
  <c r="G521" i="10"/>
  <c r="G522" i="10"/>
  <c r="G523" i="10"/>
  <c r="G524" i="10"/>
  <c r="G525" i="10"/>
  <c r="G526" i="10"/>
  <c r="G527" i="10"/>
  <c r="G528" i="10"/>
  <c r="G529" i="10"/>
  <c r="G530" i="10"/>
  <c r="G531" i="10"/>
  <c r="G532" i="10"/>
  <c r="G533" i="10"/>
  <c r="G534" i="10"/>
  <c r="G535" i="10"/>
  <c r="G536" i="10"/>
  <c r="G537" i="10"/>
  <c r="G538" i="10"/>
  <c r="G539" i="10"/>
  <c r="G540" i="10"/>
  <c r="G541" i="10"/>
  <c r="G542" i="10"/>
  <c r="G543" i="10"/>
  <c r="G544" i="10"/>
  <c r="G545" i="10"/>
  <c r="G546" i="10"/>
  <c r="G547" i="10"/>
  <c r="G548" i="10"/>
  <c r="G549" i="10"/>
  <c r="G550" i="10"/>
  <c r="G551" i="10"/>
  <c r="G552" i="10"/>
  <c r="G553" i="10"/>
  <c r="G554" i="10"/>
  <c r="G555" i="10"/>
  <c r="G556" i="10"/>
  <c r="G557" i="10"/>
  <c r="G558" i="10"/>
  <c r="G559" i="10"/>
  <c r="G560" i="10"/>
  <c r="G561" i="10"/>
  <c r="G562" i="10"/>
  <c r="G563" i="10"/>
  <c r="G564" i="10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7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00" i="9"/>
  <c r="G501" i="9"/>
  <c r="G502" i="9"/>
  <c r="G503" i="9"/>
  <c r="G504" i="9"/>
  <c r="G505" i="9"/>
  <c r="G506" i="9"/>
  <c r="G507" i="9"/>
  <c r="G508" i="9"/>
  <c r="G509" i="9"/>
  <c r="G510" i="9"/>
  <c r="G511" i="9"/>
  <c r="G512" i="9"/>
  <c r="G513" i="9"/>
  <c r="G514" i="9"/>
  <c r="G515" i="9"/>
  <c r="G516" i="9"/>
  <c r="G517" i="9"/>
  <c r="G518" i="9"/>
  <c r="G519" i="9"/>
  <c r="G520" i="9"/>
  <c r="G521" i="9"/>
  <c r="G522" i="9"/>
  <c r="G523" i="9"/>
  <c r="G524" i="9"/>
  <c r="G525" i="9"/>
  <c r="G526" i="9"/>
  <c r="G527" i="9"/>
  <c r="G528" i="9"/>
  <c r="G529" i="9"/>
  <c r="G530" i="9"/>
  <c r="G531" i="9"/>
  <c r="G532" i="9"/>
  <c r="G533" i="9"/>
  <c r="G534" i="9"/>
  <c r="G535" i="9"/>
  <c r="G536" i="9"/>
  <c r="G537" i="9"/>
  <c r="G538" i="9"/>
  <c r="G539" i="9"/>
  <c r="G540" i="9"/>
  <c r="G541" i="9"/>
  <c r="G542" i="9"/>
  <c r="G543" i="9"/>
  <c r="G544" i="9"/>
  <c r="G545" i="9"/>
  <c r="G546" i="9"/>
  <c r="G547" i="9"/>
  <c r="G548" i="9"/>
  <c r="G549" i="9"/>
  <c r="G550" i="9"/>
  <c r="G551" i="9"/>
  <c r="G552" i="9"/>
  <c r="G553" i="9"/>
  <c r="G554" i="9"/>
  <c r="G555" i="9"/>
  <c r="G556" i="9"/>
  <c r="G557" i="9"/>
  <c r="G558" i="9"/>
  <c r="G559" i="9"/>
  <c r="G560" i="9"/>
  <c r="G561" i="9"/>
  <c r="G562" i="9"/>
  <c r="G563" i="9"/>
  <c r="G564" i="9"/>
  <c r="G347" i="8"/>
  <c r="G348" i="8"/>
  <c r="G349" i="8"/>
  <c r="G350" i="8"/>
  <c r="G351" i="8"/>
  <c r="G352" i="8"/>
  <c r="G353" i="8"/>
  <c r="G354" i="8"/>
  <c r="G355" i="8"/>
  <c r="G356" i="8"/>
  <c r="G357" i="8"/>
  <c r="G358" i="8"/>
  <c r="G359" i="8"/>
  <c r="G360" i="8"/>
  <c r="G361" i="8"/>
  <c r="G362" i="8"/>
  <c r="G363" i="8"/>
  <c r="G364" i="8"/>
  <c r="G365" i="8"/>
  <c r="G366" i="8"/>
  <c r="G367" i="8"/>
  <c r="G368" i="8"/>
  <c r="G369" i="8"/>
  <c r="G370" i="8"/>
  <c r="G371" i="8"/>
  <c r="G372" i="8"/>
  <c r="G373" i="8"/>
  <c r="G374" i="8"/>
  <c r="G375" i="8"/>
  <c r="G377" i="8"/>
  <c r="G380" i="8"/>
  <c r="G381" i="8"/>
  <c r="G382" i="8"/>
  <c r="G383" i="8"/>
  <c r="G384" i="8"/>
  <c r="G385" i="8"/>
  <c r="G386" i="8"/>
  <c r="G387" i="8"/>
  <c r="G388" i="8"/>
  <c r="G389" i="8"/>
  <c r="G390" i="8"/>
  <c r="G391" i="8"/>
  <c r="G392" i="8"/>
  <c r="G393" i="8"/>
  <c r="G394" i="8"/>
  <c r="G395" i="8"/>
  <c r="G396" i="8"/>
  <c r="G397" i="8"/>
  <c r="G398" i="8"/>
  <c r="G399" i="8"/>
  <c r="G400" i="8"/>
  <c r="G401" i="8"/>
  <c r="G402" i="8"/>
  <c r="G403" i="8"/>
  <c r="G404" i="8"/>
  <c r="G405" i="8"/>
  <c r="G406" i="8"/>
  <c r="G407" i="8"/>
  <c r="G408" i="8"/>
  <c r="G409" i="8"/>
  <c r="G410" i="8"/>
  <c r="G411" i="8"/>
  <c r="G412" i="8"/>
  <c r="G413" i="8"/>
  <c r="G414" i="8"/>
  <c r="G415" i="8"/>
  <c r="G416" i="8"/>
  <c r="G417" i="8"/>
  <c r="G418" i="8"/>
  <c r="G419" i="8"/>
  <c r="G420" i="8"/>
  <c r="G421" i="8"/>
  <c r="G422" i="8"/>
  <c r="G423" i="8"/>
  <c r="G424" i="8"/>
  <c r="G425" i="8"/>
  <c r="G429" i="8"/>
  <c r="G430" i="8"/>
  <c r="G431" i="8"/>
  <c r="G432" i="8"/>
  <c r="G433" i="8"/>
  <c r="G434" i="8"/>
  <c r="G435" i="8"/>
  <c r="G436" i="8"/>
  <c r="G437" i="8"/>
  <c r="G438" i="8"/>
  <c r="G439" i="8"/>
  <c r="G440" i="8"/>
  <c r="G441" i="8"/>
  <c r="G442" i="8"/>
  <c r="G443" i="8"/>
  <c r="G444" i="8"/>
  <c r="G445" i="8"/>
  <c r="G446" i="8"/>
  <c r="G447" i="8"/>
  <c r="G448" i="8"/>
  <c r="G449" i="8"/>
  <c r="G450" i="8"/>
  <c r="G451" i="8"/>
  <c r="G452" i="8"/>
  <c r="G453" i="8"/>
  <c r="G454" i="8"/>
  <c r="G455" i="8"/>
  <c r="G456" i="8"/>
  <c r="G457" i="8"/>
  <c r="G458" i="8"/>
  <c r="G459" i="8"/>
  <c r="G460" i="8"/>
  <c r="G461" i="8"/>
  <c r="G462" i="8"/>
  <c r="G463" i="8"/>
  <c r="G464" i="8"/>
  <c r="G465" i="8"/>
  <c r="G466" i="8"/>
  <c r="G467" i="8"/>
  <c r="G468" i="8"/>
  <c r="G469" i="8"/>
  <c r="G470" i="8"/>
  <c r="G471" i="8"/>
  <c r="G472" i="8"/>
  <c r="G473" i="8"/>
  <c r="G474" i="8"/>
  <c r="G475" i="8"/>
  <c r="G476" i="8"/>
  <c r="G477" i="8"/>
  <c r="G478" i="8"/>
  <c r="G479" i="8"/>
  <c r="G480" i="8"/>
  <c r="G481" i="8"/>
  <c r="G482" i="8"/>
  <c r="G483" i="8"/>
  <c r="G484" i="8"/>
  <c r="G485" i="8"/>
  <c r="G486" i="8"/>
  <c r="G487" i="8"/>
  <c r="G488" i="8"/>
  <c r="G489" i="8"/>
  <c r="G490" i="8"/>
  <c r="G491" i="8"/>
  <c r="G492" i="8"/>
  <c r="G493" i="8"/>
  <c r="G494" i="8"/>
  <c r="G495" i="8"/>
  <c r="G496" i="8"/>
  <c r="G497" i="8"/>
  <c r="G498" i="8"/>
  <c r="G499" i="8"/>
  <c r="G500" i="8"/>
  <c r="G501" i="8"/>
  <c r="G502" i="8"/>
  <c r="G503" i="8"/>
  <c r="G504" i="8"/>
  <c r="G505" i="8"/>
  <c r="G506" i="8"/>
  <c r="G507" i="8"/>
  <c r="G508" i="8"/>
  <c r="G509" i="8"/>
  <c r="G510" i="8"/>
  <c r="G511" i="8"/>
  <c r="G512" i="8"/>
  <c r="G513" i="8"/>
  <c r="G514" i="8"/>
  <c r="G515" i="8"/>
  <c r="G516" i="8"/>
  <c r="G517" i="8"/>
  <c r="G518" i="8"/>
  <c r="G519" i="8"/>
  <c r="G520" i="8"/>
  <c r="G521" i="8"/>
  <c r="G522" i="8"/>
  <c r="G523" i="8"/>
  <c r="G524" i="8"/>
  <c r="G525" i="8"/>
  <c r="G526" i="8"/>
  <c r="G527" i="8"/>
  <c r="G528" i="8"/>
  <c r="G529" i="8"/>
  <c r="G530" i="8"/>
  <c r="G531" i="8"/>
  <c r="G532" i="8"/>
  <c r="G533" i="8"/>
  <c r="G534" i="8"/>
  <c r="G535" i="8"/>
  <c r="G536" i="8"/>
  <c r="G537" i="8"/>
  <c r="G538" i="8"/>
  <c r="G539" i="8"/>
  <c r="G540" i="8"/>
  <c r="G541" i="8"/>
  <c r="G542" i="8"/>
  <c r="G543" i="8"/>
  <c r="G544" i="8"/>
  <c r="G545" i="8"/>
  <c r="G546" i="8"/>
  <c r="G547" i="8"/>
  <c r="G548" i="8"/>
  <c r="G549" i="8"/>
  <c r="G550" i="8"/>
  <c r="G551" i="8"/>
  <c r="G552" i="8"/>
  <c r="G553" i="8"/>
  <c r="G554" i="8"/>
  <c r="G555" i="8"/>
  <c r="G556" i="8"/>
  <c r="G557" i="8"/>
  <c r="G558" i="8"/>
  <c r="G559" i="8"/>
  <c r="G560" i="8"/>
  <c r="G561" i="8"/>
  <c r="G562" i="8"/>
  <c r="G563" i="8"/>
  <c r="G564" i="8"/>
  <c r="G347" i="7"/>
  <c r="G348" i="7"/>
  <c r="G349" i="7"/>
  <c r="G350" i="7"/>
  <c r="G351" i="7"/>
  <c r="G352" i="7"/>
  <c r="G353" i="7"/>
  <c r="G354" i="7"/>
  <c r="G355" i="7"/>
  <c r="G356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G377" i="7"/>
  <c r="G380" i="7"/>
  <c r="G381" i="7"/>
  <c r="G382" i="7"/>
  <c r="G383" i="7"/>
  <c r="G384" i="7"/>
  <c r="G385" i="7"/>
  <c r="G386" i="7"/>
  <c r="G387" i="7"/>
  <c r="G388" i="7"/>
  <c r="G389" i="7"/>
  <c r="G390" i="7"/>
  <c r="G391" i="7"/>
  <c r="G392" i="7"/>
  <c r="G393" i="7"/>
  <c r="G394" i="7"/>
  <c r="G395" i="7"/>
  <c r="G396" i="7"/>
  <c r="G397" i="7"/>
  <c r="G398" i="7"/>
  <c r="G399" i="7"/>
  <c r="G400" i="7"/>
  <c r="G401" i="7"/>
  <c r="G402" i="7"/>
  <c r="G403" i="7"/>
  <c r="G404" i="7"/>
  <c r="G405" i="7"/>
  <c r="G406" i="7"/>
  <c r="G407" i="7"/>
  <c r="G408" i="7"/>
  <c r="G409" i="7"/>
  <c r="G410" i="7"/>
  <c r="G411" i="7"/>
  <c r="G412" i="7"/>
  <c r="G413" i="7"/>
  <c r="G414" i="7"/>
  <c r="G415" i="7"/>
  <c r="G416" i="7"/>
  <c r="G417" i="7"/>
  <c r="G418" i="7"/>
  <c r="G419" i="7"/>
  <c r="G420" i="7"/>
  <c r="G421" i="7"/>
  <c r="G422" i="7"/>
  <c r="G423" i="7"/>
  <c r="G424" i="7"/>
  <c r="G425" i="7"/>
  <c r="G429" i="7"/>
  <c r="G430" i="7"/>
  <c r="G431" i="7"/>
  <c r="G432" i="7"/>
  <c r="G433" i="7"/>
  <c r="G434" i="7"/>
  <c r="G435" i="7"/>
  <c r="G436" i="7"/>
  <c r="G437" i="7"/>
  <c r="G438" i="7"/>
  <c r="G439" i="7"/>
  <c r="G440" i="7"/>
  <c r="G441" i="7"/>
  <c r="G442" i="7"/>
  <c r="G443" i="7"/>
  <c r="G444" i="7"/>
  <c r="G445" i="7"/>
  <c r="G446" i="7"/>
  <c r="G447" i="7"/>
  <c r="G448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465" i="7"/>
  <c r="G466" i="7"/>
  <c r="G467" i="7"/>
  <c r="G468" i="7"/>
  <c r="G469" i="7"/>
  <c r="G470" i="7"/>
  <c r="G471" i="7"/>
  <c r="G472" i="7"/>
  <c r="G473" i="7"/>
  <c r="G474" i="7"/>
  <c r="G475" i="7"/>
  <c r="G476" i="7"/>
  <c r="G477" i="7"/>
  <c r="G478" i="7"/>
  <c r="G479" i="7"/>
  <c r="G480" i="7"/>
  <c r="G481" i="7"/>
  <c r="G482" i="7"/>
  <c r="G483" i="7"/>
  <c r="G484" i="7"/>
  <c r="G485" i="7"/>
  <c r="G486" i="7"/>
  <c r="G487" i="7"/>
  <c r="G488" i="7"/>
  <c r="G489" i="7"/>
  <c r="G490" i="7"/>
  <c r="G491" i="7"/>
  <c r="G492" i="7"/>
  <c r="G493" i="7"/>
  <c r="G494" i="7"/>
  <c r="G495" i="7"/>
  <c r="G496" i="7"/>
  <c r="G497" i="7"/>
  <c r="G498" i="7"/>
  <c r="G499" i="7"/>
  <c r="G500" i="7"/>
  <c r="G501" i="7"/>
  <c r="G502" i="7"/>
  <c r="G503" i="7"/>
  <c r="G504" i="7"/>
  <c r="G505" i="7"/>
  <c r="G506" i="7"/>
  <c r="G507" i="7"/>
  <c r="G508" i="7"/>
  <c r="G509" i="7"/>
  <c r="G510" i="7"/>
  <c r="G511" i="7"/>
  <c r="G512" i="7"/>
  <c r="G513" i="7"/>
  <c r="G514" i="7"/>
  <c r="G515" i="7"/>
  <c r="G516" i="7"/>
  <c r="G517" i="7"/>
  <c r="G518" i="7"/>
  <c r="G519" i="7"/>
  <c r="G520" i="7"/>
  <c r="G521" i="7"/>
  <c r="G522" i="7"/>
  <c r="G523" i="7"/>
  <c r="G524" i="7"/>
  <c r="G525" i="7"/>
  <c r="G526" i="7"/>
  <c r="G527" i="7"/>
  <c r="G528" i="7"/>
  <c r="G529" i="7"/>
  <c r="G530" i="7"/>
  <c r="G531" i="7"/>
  <c r="G532" i="7"/>
  <c r="G533" i="7"/>
  <c r="G534" i="7"/>
  <c r="G535" i="7"/>
  <c r="G536" i="7"/>
  <c r="G537" i="7"/>
  <c r="G538" i="7"/>
  <c r="G539" i="7"/>
  <c r="G540" i="7"/>
  <c r="G541" i="7"/>
  <c r="G542" i="7"/>
  <c r="G543" i="7"/>
  <c r="G544" i="7"/>
  <c r="G545" i="7"/>
  <c r="G546" i="7"/>
  <c r="G547" i="7"/>
  <c r="G548" i="7"/>
  <c r="G549" i="7"/>
  <c r="G550" i="7"/>
  <c r="G551" i="7"/>
  <c r="G552" i="7"/>
  <c r="G553" i="7"/>
  <c r="G554" i="7"/>
  <c r="G555" i="7"/>
  <c r="G556" i="7"/>
  <c r="G557" i="7"/>
  <c r="G558" i="7"/>
  <c r="G559" i="7"/>
  <c r="G560" i="7"/>
  <c r="G561" i="7"/>
  <c r="G562" i="7"/>
  <c r="G563" i="7"/>
  <c r="G564" i="7"/>
  <c r="G347" i="6"/>
  <c r="G348" i="6"/>
  <c r="G349" i="6"/>
  <c r="G350" i="6"/>
  <c r="G351" i="6"/>
  <c r="G352" i="6"/>
  <c r="G353" i="6"/>
  <c r="G354" i="6"/>
  <c r="G355" i="6"/>
  <c r="G356" i="6"/>
  <c r="G357" i="6"/>
  <c r="G358" i="6"/>
  <c r="G359" i="6"/>
  <c r="G360" i="6"/>
  <c r="G361" i="6"/>
  <c r="G362" i="6"/>
  <c r="G363" i="6"/>
  <c r="G364" i="6"/>
  <c r="G365" i="6"/>
  <c r="G366" i="6"/>
  <c r="G367" i="6"/>
  <c r="G368" i="6"/>
  <c r="G369" i="6"/>
  <c r="G370" i="6"/>
  <c r="G371" i="6"/>
  <c r="G372" i="6"/>
  <c r="G373" i="6"/>
  <c r="G374" i="6"/>
  <c r="G375" i="6"/>
  <c r="G377" i="6"/>
  <c r="G380" i="6"/>
  <c r="G381" i="6"/>
  <c r="G382" i="6"/>
  <c r="G383" i="6"/>
  <c r="G384" i="6"/>
  <c r="G385" i="6"/>
  <c r="G386" i="6"/>
  <c r="G387" i="6"/>
  <c r="G388" i="6"/>
  <c r="G389" i="6"/>
  <c r="G390" i="6"/>
  <c r="G391" i="6"/>
  <c r="G392" i="6"/>
  <c r="G393" i="6"/>
  <c r="G394" i="6"/>
  <c r="G395" i="6"/>
  <c r="G396" i="6"/>
  <c r="G397" i="6"/>
  <c r="G398" i="6"/>
  <c r="G399" i="6"/>
  <c r="G400" i="6"/>
  <c r="G401" i="6"/>
  <c r="G402" i="6"/>
  <c r="G403" i="6"/>
  <c r="G404" i="6"/>
  <c r="G405" i="6"/>
  <c r="G406" i="6"/>
  <c r="G407" i="6"/>
  <c r="G408" i="6"/>
  <c r="G409" i="6"/>
  <c r="G410" i="6"/>
  <c r="G411" i="6"/>
  <c r="G412" i="6"/>
  <c r="G413" i="6"/>
  <c r="G414" i="6"/>
  <c r="G415" i="6"/>
  <c r="G416" i="6"/>
  <c r="G417" i="6"/>
  <c r="G418" i="6"/>
  <c r="G419" i="6"/>
  <c r="G420" i="6"/>
  <c r="G421" i="6"/>
  <c r="G422" i="6"/>
  <c r="G423" i="6"/>
  <c r="G424" i="6"/>
  <c r="G425" i="6"/>
  <c r="G429" i="6"/>
  <c r="G430" i="6"/>
  <c r="G431" i="6"/>
  <c r="G432" i="6"/>
  <c r="G433" i="6"/>
  <c r="G434" i="6"/>
  <c r="G435" i="6"/>
  <c r="G436" i="6"/>
  <c r="G437" i="6"/>
  <c r="G438" i="6"/>
  <c r="G439" i="6"/>
  <c r="G440" i="6"/>
  <c r="G441" i="6"/>
  <c r="G442" i="6"/>
  <c r="G443" i="6"/>
  <c r="G444" i="6"/>
  <c r="G445" i="6"/>
  <c r="G446" i="6"/>
  <c r="G447" i="6"/>
  <c r="G448" i="6"/>
  <c r="G449" i="6"/>
  <c r="G450" i="6"/>
  <c r="G451" i="6"/>
  <c r="G452" i="6"/>
  <c r="G453" i="6"/>
  <c r="G454" i="6"/>
  <c r="G455" i="6"/>
  <c r="G456" i="6"/>
  <c r="G457" i="6"/>
  <c r="G458" i="6"/>
  <c r="G459" i="6"/>
  <c r="G460" i="6"/>
  <c r="G461" i="6"/>
  <c r="G462" i="6"/>
  <c r="G463" i="6"/>
  <c r="G464" i="6"/>
  <c r="G465" i="6"/>
  <c r="G466" i="6"/>
  <c r="G467" i="6"/>
  <c r="G468" i="6"/>
  <c r="G469" i="6"/>
  <c r="G470" i="6"/>
  <c r="G471" i="6"/>
  <c r="G472" i="6"/>
  <c r="G473" i="6"/>
  <c r="G474" i="6"/>
  <c r="G475" i="6"/>
  <c r="G476" i="6"/>
  <c r="G477" i="6"/>
  <c r="G478" i="6"/>
  <c r="G479" i="6"/>
  <c r="G480" i="6"/>
  <c r="G481" i="6"/>
  <c r="G482" i="6"/>
  <c r="G483" i="6"/>
  <c r="G484" i="6"/>
  <c r="G485" i="6"/>
  <c r="G486" i="6"/>
  <c r="G487" i="6"/>
  <c r="G488" i="6"/>
  <c r="G489" i="6"/>
  <c r="G490" i="6"/>
  <c r="G491" i="6"/>
  <c r="G492" i="6"/>
  <c r="G493" i="6"/>
  <c r="G494" i="6"/>
  <c r="G495" i="6"/>
  <c r="G496" i="6"/>
  <c r="G497" i="6"/>
  <c r="G498" i="6"/>
  <c r="G499" i="6"/>
  <c r="G500" i="6"/>
  <c r="G501" i="6"/>
  <c r="G502" i="6"/>
  <c r="G503" i="6"/>
  <c r="G504" i="6"/>
  <c r="G505" i="6"/>
  <c r="G506" i="6"/>
  <c r="G507" i="6"/>
  <c r="G508" i="6"/>
  <c r="G509" i="6"/>
  <c r="G510" i="6"/>
  <c r="G511" i="6"/>
  <c r="G512" i="6"/>
  <c r="G513" i="6"/>
  <c r="G514" i="6"/>
  <c r="G515" i="6"/>
  <c r="G516" i="6"/>
  <c r="G517" i="6"/>
  <c r="G518" i="6"/>
  <c r="G519" i="6"/>
  <c r="G520" i="6"/>
  <c r="G521" i="6"/>
  <c r="G522" i="6"/>
  <c r="G523" i="6"/>
  <c r="G524" i="6"/>
  <c r="G525" i="6"/>
  <c r="G526" i="6"/>
  <c r="G527" i="6"/>
  <c r="G528" i="6"/>
  <c r="G529" i="6"/>
  <c r="G530" i="6"/>
  <c r="G531" i="6"/>
  <c r="G532" i="6"/>
  <c r="G533" i="6"/>
  <c r="G534" i="6"/>
  <c r="G535" i="6"/>
  <c r="G536" i="6"/>
  <c r="G537" i="6"/>
  <c r="G538" i="6"/>
  <c r="G539" i="6"/>
  <c r="G540" i="6"/>
  <c r="G541" i="6"/>
  <c r="G542" i="6"/>
  <c r="G543" i="6"/>
  <c r="G544" i="6"/>
  <c r="G545" i="6"/>
  <c r="G546" i="6"/>
  <c r="G547" i="6"/>
  <c r="G548" i="6"/>
  <c r="G549" i="6"/>
  <c r="G550" i="6"/>
  <c r="G551" i="6"/>
  <c r="G552" i="6"/>
  <c r="G553" i="6"/>
  <c r="G554" i="6"/>
  <c r="G555" i="6"/>
  <c r="G556" i="6"/>
  <c r="G557" i="6"/>
  <c r="G558" i="6"/>
  <c r="G559" i="6"/>
  <c r="G560" i="6"/>
  <c r="G561" i="6"/>
  <c r="G562" i="6"/>
  <c r="G563" i="6"/>
  <c r="G564" i="6"/>
  <c r="G347" i="5"/>
  <c r="G348" i="5"/>
  <c r="G349" i="5"/>
  <c r="G350" i="5"/>
  <c r="G351" i="5"/>
  <c r="G352" i="5"/>
  <c r="G353" i="5"/>
  <c r="G354" i="5"/>
  <c r="G355" i="5"/>
  <c r="G356" i="5"/>
  <c r="G357" i="5"/>
  <c r="G358" i="5"/>
  <c r="G359" i="5"/>
  <c r="G360" i="5"/>
  <c r="G361" i="5"/>
  <c r="G362" i="5"/>
  <c r="G363" i="5"/>
  <c r="G364" i="5"/>
  <c r="G365" i="5"/>
  <c r="G366" i="5"/>
  <c r="G367" i="5"/>
  <c r="G368" i="5"/>
  <c r="G369" i="5"/>
  <c r="G370" i="5"/>
  <c r="G371" i="5"/>
  <c r="G372" i="5"/>
  <c r="G373" i="5"/>
  <c r="G374" i="5"/>
  <c r="G375" i="5"/>
  <c r="G377" i="5"/>
  <c r="G380" i="5"/>
  <c r="G381" i="5"/>
  <c r="G382" i="5"/>
  <c r="G383" i="5"/>
  <c r="G384" i="5"/>
  <c r="G385" i="5"/>
  <c r="G386" i="5"/>
  <c r="G387" i="5"/>
  <c r="G388" i="5"/>
  <c r="G389" i="5"/>
  <c r="G390" i="5"/>
  <c r="G391" i="5"/>
  <c r="G392" i="5"/>
  <c r="G393" i="5"/>
  <c r="G394" i="5"/>
  <c r="G395" i="5"/>
  <c r="G396" i="5"/>
  <c r="G397" i="5"/>
  <c r="G398" i="5"/>
  <c r="G399" i="5"/>
  <c r="G400" i="5"/>
  <c r="G401" i="5"/>
  <c r="G402" i="5"/>
  <c r="G403" i="5"/>
  <c r="G404" i="5"/>
  <c r="G405" i="5"/>
  <c r="G406" i="5"/>
  <c r="G407" i="5"/>
  <c r="G408" i="5"/>
  <c r="G409" i="5"/>
  <c r="G410" i="5"/>
  <c r="G411" i="5"/>
  <c r="G412" i="5"/>
  <c r="G413" i="5"/>
  <c r="G414" i="5"/>
  <c r="G415" i="5"/>
  <c r="G416" i="5"/>
  <c r="G417" i="5"/>
  <c r="G418" i="5"/>
  <c r="G419" i="5"/>
  <c r="G420" i="5"/>
  <c r="G421" i="5"/>
  <c r="G422" i="5"/>
  <c r="G423" i="5"/>
  <c r="G424" i="5"/>
  <c r="G425" i="5"/>
  <c r="G429" i="5"/>
  <c r="G430" i="5"/>
  <c r="G431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G474" i="5"/>
  <c r="G475" i="5"/>
  <c r="G476" i="5"/>
  <c r="G477" i="5"/>
  <c r="G478" i="5"/>
  <c r="G479" i="5"/>
  <c r="G480" i="5"/>
  <c r="G481" i="5"/>
  <c r="G482" i="5"/>
  <c r="G483" i="5"/>
  <c r="G484" i="5"/>
  <c r="G485" i="5"/>
  <c r="G486" i="5"/>
  <c r="G487" i="5"/>
  <c r="G488" i="5"/>
  <c r="G489" i="5"/>
  <c r="G490" i="5"/>
  <c r="G491" i="5"/>
  <c r="G492" i="5"/>
  <c r="G493" i="5"/>
  <c r="G494" i="5"/>
  <c r="G495" i="5"/>
  <c r="G496" i="5"/>
  <c r="G497" i="5"/>
  <c r="G498" i="5"/>
  <c r="G499" i="5"/>
  <c r="G500" i="5"/>
  <c r="G501" i="5"/>
  <c r="G502" i="5"/>
  <c r="G503" i="5"/>
  <c r="G504" i="5"/>
  <c r="G505" i="5"/>
  <c r="G506" i="5"/>
  <c r="G507" i="5"/>
  <c r="G508" i="5"/>
  <c r="G509" i="5"/>
  <c r="G510" i="5"/>
  <c r="G511" i="5"/>
  <c r="G512" i="5"/>
  <c r="G513" i="5"/>
  <c r="G514" i="5"/>
  <c r="G515" i="5"/>
  <c r="G516" i="5"/>
  <c r="G517" i="5"/>
  <c r="G518" i="5"/>
  <c r="G519" i="5"/>
  <c r="G520" i="5"/>
  <c r="G521" i="5"/>
  <c r="G522" i="5"/>
  <c r="G523" i="5"/>
  <c r="G524" i="5"/>
  <c r="G525" i="5"/>
  <c r="G526" i="5"/>
  <c r="G527" i="5"/>
  <c r="G528" i="5"/>
  <c r="G529" i="5"/>
  <c r="G530" i="5"/>
  <c r="G531" i="5"/>
  <c r="G532" i="5"/>
  <c r="G533" i="5"/>
  <c r="G534" i="5"/>
  <c r="G535" i="5"/>
  <c r="G536" i="5"/>
  <c r="G537" i="5"/>
  <c r="G538" i="5"/>
  <c r="G539" i="5"/>
  <c r="G540" i="5"/>
  <c r="G541" i="5"/>
  <c r="G542" i="5"/>
  <c r="G543" i="5"/>
  <c r="G544" i="5"/>
  <c r="G545" i="5"/>
  <c r="G546" i="5"/>
  <c r="G547" i="5"/>
  <c r="G548" i="5"/>
  <c r="G549" i="5"/>
  <c r="G550" i="5"/>
  <c r="G551" i="5"/>
  <c r="G552" i="5"/>
  <c r="G553" i="5"/>
  <c r="G554" i="5"/>
  <c r="G555" i="5"/>
  <c r="G556" i="5"/>
  <c r="G557" i="5"/>
  <c r="G558" i="5"/>
  <c r="G559" i="5"/>
  <c r="G560" i="5"/>
  <c r="G561" i="5"/>
  <c r="G562" i="5"/>
  <c r="G563" i="5"/>
  <c r="G564" i="5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7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347" i="3"/>
  <c r="G348" i="3"/>
  <c r="G349" i="3"/>
  <c r="G350" i="3"/>
  <c r="G351" i="3"/>
  <c r="G352" i="3"/>
  <c r="G353" i="3"/>
  <c r="G354" i="3"/>
  <c r="G355" i="3"/>
  <c r="G356" i="3"/>
  <c r="G357" i="3"/>
  <c r="G358" i="3"/>
  <c r="G359" i="3"/>
  <c r="G360" i="3"/>
  <c r="G361" i="3"/>
  <c r="G362" i="3"/>
  <c r="G363" i="3"/>
  <c r="G364" i="3"/>
  <c r="G365" i="3"/>
  <c r="G366" i="3"/>
  <c r="G367" i="3"/>
  <c r="G368" i="3"/>
  <c r="G369" i="3"/>
  <c r="G370" i="3"/>
  <c r="G371" i="3"/>
  <c r="G372" i="3"/>
  <c r="G373" i="3"/>
  <c r="G374" i="3"/>
  <c r="G375" i="3"/>
  <c r="G377" i="3"/>
  <c r="G380" i="3"/>
  <c r="G381" i="3"/>
  <c r="G382" i="3"/>
  <c r="G383" i="3"/>
  <c r="G384" i="3"/>
  <c r="G385" i="3"/>
  <c r="G386" i="3"/>
  <c r="G387" i="3"/>
  <c r="G388" i="3"/>
  <c r="G389" i="3"/>
  <c r="G390" i="3"/>
  <c r="G391" i="3"/>
  <c r="G392" i="3"/>
  <c r="G393" i="3"/>
  <c r="G394" i="3"/>
  <c r="G395" i="3"/>
  <c r="G396" i="3"/>
  <c r="G397" i="3"/>
  <c r="G398" i="3"/>
  <c r="G399" i="3"/>
  <c r="G400" i="3"/>
  <c r="G401" i="3"/>
  <c r="G402" i="3"/>
  <c r="G403" i="3"/>
  <c r="G404" i="3"/>
  <c r="G405" i="3"/>
  <c r="G406" i="3"/>
  <c r="G407" i="3"/>
  <c r="G408" i="3"/>
  <c r="G409" i="3"/>
  <c r="G410" i="3"/>
  <c r="G411" i="3"/>
  <c r="G412" i="3"/>
  <c r="G413" i="3"/>
  <c r="G414" i="3"/>
  <c r="G415" i="3"/>
  <c r="G416" i="3"/>
  <c r="G417" i="3"/>
  <c r="G418" i="3"/>
  <c r="G419" i="3"/>
  <c r="G420" i="3"/>
  <c r="G421" i="3"/>
  <c r="G422" i="3"/>
  <c r="G423" i="3"/>
  <c r="G424" i="3"/>
  <c r="G425" i="3"/>
  <c r="G429" i="3"/>
  <c r="G430" i="3"/>
  <c r="G431" i="3"/>
  <c r="G432" i="3"/>
  <c r="G433" i="3"/>
  <c r="G434" i="3"/>
  <c r="G435" i="3"/>
  <c r="G436" i="3"/>
  <c r="G437" i="3"/>
  <c r="G438" i="3"/>
  <c r="G439" i="3"/>
  <c r="G440" i="3"/>
  <c r="G441" i="3"/>
  <c r="G442" i="3"/>
  <c r="G443" i="3"/>
  <c r="G444" i="3"/>
  <c r="G445" i="3"/>
  <c r="G446" i="3"/>
  <c r="G447" i="3"/>
  <c r="G448" i="3"/>
  <c r="G449" i="3"/>
  <c r="G450" i="3"/>
  <c r="G451" i="3"/>
  <c r="G452" i="3"/>
  <c r="G453" i="3"/>
  <c r="G454" i="3"/>
  <c r="G455" i="3"/>
  <c r="G456" i="3"/>
  <c r="G457" i="3"/>
  <c r="G458" i="3"/>
  <c r="G459" i="3"/>
  <c r="G460" i="3"/>
  <c r="G461" i="3"/>
  <c r="G462" i="3"/>
  <c r="G463" i="3"/>
  <c r="G464" i="3"/>
  <c r="G465" i="3"/>
  <c r="G466" i="3"/>
  <c r="G467" i="3"/>
  <c r="G468" i="3"/>
  <c r="G469" i="3"/>
  <c r="G470" i="3"/>
  <c r="G471" i="3"/>
  <c r="G472" i="3"/>
  <c r="G473" i="3"/>
  <c r="G474" i="3"/>
  <c r="G475" i="3"/>
  <c r="G476" i="3"/>
  <c r="G477" i="3"/>
  <c r="G478" i="3"/>
  <c r="G479" i="3"/>
  <c r="G480" i="3"/>
  <c r="G481" i="3"/>
  <c r="G482" i="3"/>
  <c r="G483" i="3"/>
  <c r="G484" i="3"/>
  <c r="G485" i="3"/>
  <c r="G486" i="3"/>
  <c r="G487" i="3"/>
  <c r="G488" i="3"/>
  <c r="G489" i="3"/>
  <c r="G490" i="3"/>
  <c r="G491" i="3"/>
  <c r="G492" i="3"/>
  <c r="G493" i="3"/>
  <c r="G494" i="3"/>
  <c r="G495" i="3"/>
  <c r="G496" i="3"/>
  <c r="G497" i="3"/>
  <c r="G498" i="3"/>
  <c r="G499" i="3"/>
  <c r="G500" i="3"/>
  <c r="G501" i="3"/>
  <c r="G502" i="3"/>
  <c r="G503" i="3"/>
  <c r="G504" i="3"/>
  <c r="G505" i="3"/>
  <c r="G506" i="3"/>
  <c r="G507" i="3"/>
  <c r="G508" i="3"/>
  <c r="G509" i="3"/>
  <c r="G510" i="3"/>
  <c r="G511" i="3"/>
  <c r="G512" i="3"/>
  <c r="G513" i="3"/>
  <c r="G514" i="3"/>
  <c r="G515" i="3"/>
  <c r="G516" i="3"/>
  <c r="G517" i="3"/>
  <c r="G518" i="3"/>
  <c r="G519" i="3"/>
  <c r="G520" i="3"/>
  <c r="G521" i="3"/>
  <c r="G522" i="3"/>
  <c r="G523" i="3"/>
  <c r="G524" i="3"/>
  <c r="G525" i="3"/>
  <c r="G526" i="3"/>
  <c r="G527" i="3"/>
  <c r="G528" i="3"/>
  <c r="G529" i="3"/>
  <c r="G530" i="3"/>
  <c r="G531" i="3"/>
  <c r="G532" i="3"/>
  <c r="G533" i="3"/>
  <c r="G534" i="3"/>
  <c r="G535" i="3"/>
  <c r="G536" i="3"/>
  <c r="G537" i="3"/>
  <c r="G538" i="3"/>
  <c r="G539" i="3"/>
  <c r="G540" i="3"/>
  <c r="G541" i="3"/>
  <c r="G542" i="3"/>
  <c r="G543" i="3"/>
  <c r="G544" i="3"/>
  <c r="G545" i="3"/>
  <c r="G546" i="3"/>
  <c r="G547" i="3"/>
  <c r="G548" i="3"/>
  <c r="G549" i="3"/>
  <c r="G550" i="3"/>
  <c r="G551" i="3"/>
  <c r="G552" i="3"/>
  <c r="G553" i="3"/>
  <c r="G554" i="3"/>
  <c r="G555" i="3"/>
  <c r="G556" i="3"/>
  <c r="G557" i="3"/>
  <c r="G558" i="3"/>
  <c r="G559" i="3"/>
  <c r="G560" i="3"/>
  <c r="G561" i="3"/>
  <c r="G562" i="3"/>
  <c r="G563" i="3"/>
  <c r="G564" i="3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7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7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347" i="34"/>
  <c r="G348" i="34"/>
  <c r="G349" i="34"/>
  <c r="G350" i="34"/>
  <c r="G351" i="34"/>
  <c r="G352" i="34"/>
  <c r="G353" i="34"/>
  <c r="G354" i="34"/>
  <c r="G355" i="34"/>
  <c r="G356" i="34"/>
  <c r="G357" i="34"/>
  <c r="G358" i="34"/>
  <c r="G359" i="34"/>
  <c r="G360" i="34"/>
  <c r="G361" i="34"/>
  <c r="G362" i="34"/>
  <c r="G363" i="34"/>
  <c r="G364" i="34"/>
  <c r="G365" i="34"/>
  <c r="G366" i="34"/>
  <c r="G367" i="34"/>
  <c r="G368" i="34"/>
  <c r="G369" i="34"/>
  <c r="G370" i="34"/>
  <c r="G371" i="34"/>
  <c r="G372" i="34"/>
  <c r="G373" i="34"/>
  <c r="G374" i="34"/>
  <c r="G375" i="34"/>
  <c r="G377" i="34"/>
  <c r="G380" i="34"/>
  <c r="G381" i="34"/>
  <c r="G382" i="34"/>
  <c r="G383" i="34"/>
  <c r="G384" i="34"/>
  <c r="G385" i="34"/>
  <c r="G386" i="34"/>
  <c r="G387" i="34"/>
  <c r="G388" i="34"/>
  <c r="G389" i="34"/>
  <c r="G390" i="34"/>
  <c r="G391" i="34"/>
  <c r="G392" i="34"/>
  <c r="G393" i="34"/>
  <c r="G394" i="34"/>
  <c r="G395" i="34"/>
  <c r="G396" i="34"/>
  <c r="G397" i="34"/>
  <c r="G398" i="34"/>
  <c r="G399" i="34"/>
  <c r="G400" i="34"/>
  <c r="G401" i="34"/>
  <c r="G402" i="34"/>
  <c r="G403" i="34"/>
  <c r="G404" i="34"/>
  <c r="G405" i="34"/>
  <c r="G406" i="34"/>
  <c r="G407" i="34"/>
  <c r="G408" i="34"/>
  <c r="G409" i="34"/>
  <c r="G410" i="34"/>
  <c r="G411" i="34"/>
  <c r="G412" i="34"/>
  <c r="G413" i="34"/>
  <c r="G414" i="34"/>
  <c r="G415" i="34"/>
  <c r="G416" i="34"/>
  <c r="G417" i="34"/>
  <c r="G418" i="34"/>
  <c r="G419" i="34"/>
  <c r="G420" i="34"/>
  <c r="G421" i="34"/>
  <c r="G422" i="34"/>
  <c r="G423" i="34"/>
  <c r="G424" i="34"/>
  <c r="G425" i="34"/>
  <c r="G429" i="34"/>
  <c r="G430" i="34"/>
  <c r="G431" i="34"/>
  <c r="G432" i="34"/>
  <c r="G433" i="34"/>
  <c r="G434" i="34"/>
  <c r="G435" i="34"/>
  <c r="G436" i="34"/>
  <c r="G437" i="34"/>
  <c r="G438" i="34"/>
  <c r="G439" i="34"/>
  <c r="G440" i="34"/>
  <c r="G441" i="34"/>
  <c r="G442" i="34"/>
  <c r="G443" i="34"/>
  <c r="G444" i="34"/>
  <c r="G445" i="34"/>
  <c r="G446" i="34"/>
  <c r="G447" i="34"/>
  <c r="G448" i="34"/>
  <c r="G449" i="34"/>
  <c r="G450" i="34"/>
  <c r="G451" i="34"/>
  <c r="G452" i="34"/>
  <c r="G453" i="34"/>
  <c r="G454" i="34"/>
  <c r="G455" i="34"/>
  <c r="G456" i="34"/>
  <c r="G457" i="34"/>
  <c r="G458" i="34"/>
  <c r="G459" i="34"/>
  <c r="G460" i="34"/>
  <c r="G461" i="34"/>
  <c r="G462" i="34"/>
  <c r="G463" i="34"/>
  <c r="G464" i="34"/>
  <c r="G465" i="34"/>
  <c r="G466" i="34"/>
  <c r="G467" i="34"/>
  <c r="G468" i="34"/>
  <c r="G469" i="34"/>
  <c r="G470" i="34"/>
  <c r="G471" i="34"/>
  <c r="G472" i="34"/>
  <c r="G473" i="34"/>
  <c r="G474" i="34"/>
  <c r="G475" i="34"/>
  <c r="G476" i="34"/>
  <c r="G477" i="34"/>
  <c r="G478" i="34"/>
  <c r="G479" i="34"/>
  <c r="G480" i="34"/>
  <c r="G481" i="34"/>
  <c r="G482" i="34"/>
  <c r="G483" i="34"/>
  <c r="G484" i="34"/>
  <c r="G485" i="34"/>
  <c r="G486" i="34"/>
  <c r="G487" i="34"/>
  <c r="G488" i="34"/>
  <c r="G489" i="34"/>
  <c r="G490" i="34"/>
  <c r="G491" i="34"/>
  <c r="G492" i="34"/>
  <c r="G493" i="34"/>
  <c r="G494" i="34"/>
  <c r="G495" i="34"/>
  <c r="G496" i="34"/>
  <c r="G497" i="34"/>
  <c r="G498" i="34"/>
  <c r="G499" i="34"/>
  <c r="G500" i="34"/>
  <c r="G501" i="34"/>
  <c r="G502" i="34"/>
  <c r="G503" i="34"/>
  <c r="G504" i="34"/>
  <c r="G505" i="34"/>
  <c r="G506" i="34"/>
  <c r="G507" i="34"/>
  <c r="G508" i="34"/>
  <c r="G509" i="34"/>
  <c r="G510" i="34"/>
  <c r="G511" i="34"/>
  <c r="G512" i="34"/>
  <c r="G513" i="34"/>
  <c r="G514" i="34"/>
  <c r="G515" i="34"/>
  <c r="G516" i="34"/>
  <c r="G517" i="34"/>
  <c r="G518" i="34"/>
  <c r="G519" i="34"/>
  <c r="G520" i="34"/>
  <c r="G521" i="34"/>
  <c r="G522" i="34"/>
  <c r="G523" i="34"/>
  <c r="G524" i="34"/>
  <c r="G525" i="34"/>
  <c r="G526" i="34"/>
  <c r="G527" i="34"/>
  <c r="G528" i="34"/>
  <c r="G529" i="34"/>
  <c r="G530" i="34"/>
  <c r="G531" i="34"/>
  <c r="G532" i="34"/>
  <c r="G533" i="34"/>
  <c r="G534" i="34"/>
  <c r="G535" i="34"/>
  <c r="G536" i="34"/>
  <c r="G537" i="34"/>
  <c r="G538" i="34"/>
  <c r="G539" i="34"/>
  <c r="G540" i="34"/>
  <c r="G541" i="34"/>
  <c r="G542" i="34"/>
  <c r="G543" i="34"/>
  <c r="G544" i="34"/>
  <c r="G545" i="34"/>
  <c r="G546" i="34"/>
  <c r="G547" i="34"/>
  <c r="G548" i="34"/>
  <c r="G549" i="34"/>
  <c r="G550" i="34"/>
  <c r="G551" i="34"/>
  <c r="G552" i="34"/>
  <c r="G553" i="34"/>
  <c r="G554" i="34"/>
  <c r="G555" i="34"/>
  <c r="G556" i="34"/>
  <c r="G557" i="34"/>
  <c r="G558" i="34"/>
  <c r="G559" i="34"/>
  <c r="G560" i="34"/>
  <c r="G561" i="34"/>
  <c r="G562" i="34"/>
  <c r="G563" i="34"/>
  <c r="G564" i="34"/>
  <c r="G347" i="33"/>
  <c r="G348" i="33"/>
  <c r="G349" i="33"/>
  <c r="G350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1" i="33"/>
  <c r="G372" i="33"/>
  <c r="G373" i="33"/>
  <c r="G374" i="33"/>
  <c r="G375" i="33"/>
  <c r="G377" i="33"/>
  <c r="G380" i="33"/>
  <c r="G381" i="33"/>
  <c r="G382" i="33"/>
  <c r="G383" i="33"/>
  <c r="G384" i="33"/>
  <c r="G385" i="33"/>
  <c r="G386" i="33"/>
  <c r="G387" i="33"/>
  <c r="G388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G402" i="33"/>
  <c r="G403" i="33"/>
  <c r="G404" i="33"/>
  <c r="G405" i="33"/>
  <c r="G406" i="33"/>
  <c r="G407" i="33"/>
  <c r="G408" i="33"/>
  <c r="G409" i="33"/>
  <c r="G410" i="33"/>
  <c r="G411" i="33"/>
  <c r="G412" i="33"/>
  <c r="G413" i="33"/>
  <c r="G414" i="33"/>
  <c r="G415" i="33"/>
  <c r="G416" i="33"/>
  <c r="G417" i="33"/>
  <c r="G418" i="33"/>
  <c r="G419" i="33"/>
  <c r="G420" i="33"/>
  <c r="G421" i="33"/>
  <c r="G422" i="33"/>
  <c r="G423" i="33"/>
  <c r="G424" i="33"/>
  <c r="G425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6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3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G548" i="33"/>
  <c r="G549" i="33"/>
  <c r="G550" i="33"/>
  <c r="G551" i="33"/>
  <c r="G552" i="33"/>
  <c r="G553" i="33"/>
  <c r="G554" i="33"/>
  <c r="G555" i="33"/>
  <c r="G556" i="33"/>
  <c r="G557" i="33"/>
  <c r="G558" i="33"/>
  <c r="G559" i="33"/>
  <c r="G560" i="33"/>
  <c r="G561" i="33"/>
  <c r="G562" i="33"/>
  <c r="G563" i="33"/>
  <c r="G564" i="33"/>
  <c r="G346" i="32"/>
  <c r="G346" i="31"/>
  <c r="G346" i="30"/>
  <c r="G346" i="29"/>
  <c r="G346" i="28"/>
  <c r="G346" i="27"/>
  <c r="G346" i="26"/>
  <c r="G346" i="25"/>
  <c r="G346" i="24"/>
  <c r="G346" i="23"/>
  <c r="G346" i="22"/>
  <c r="G346" i="21"/>
  <c r="G346" i="20"/>
  <c r="G346" i="19"/>
  <c r="G346" i="18"/>
  <c r="G346" i="17"/>
  <c r="G346" i="16"/>
  <c r="G346" i="15"/>
  <c r="G346" i="14"/>
  <c r="G346" i="13"/>
  <c r="G346" i="12"/>
  <c r="G346" i="11"/>
  <c r="G346" i="10"/>
  <c r="G346" i="9"/>
  <c r="G346" i="8"/>
  <c r="G346" i="7"/>
  <c r="G346" i="6"/>
  <c r="G346" i="5"/>
  <c r="G346" i="4"/>
  <c r="G346" i="3"/>
  <c r="G346" i="2"/>
  <c r="G346" i="1"/>
  <c r="G346" i="34"/>
  <c r="G346" i="33"/>
  <c r="G171" i="32"/>
  <c r="G172" i="32"/>
  <c r="G173" i="32"/>
  <c r="G174" i="32"/>
  <c r="G175" i="32"/>
  <c r="G176" i="32"/>
  <c r="G177" i="32"/>
  <c r="G178" i="32"/>
  <c r="G179" i="32"/>
  <c r="G180" i="32"/>
  <c r="G181" i="32"/>
  <c r="G182" i="32"/>
  <c r="G183" i="32"/>
  <c r="G184" i="32"/>
  <c r="G185" i="32"/>
  <c r="G186" i="32"/>
  <c r="G187" i="32"/>
  <c r="G188" i="32"/>
  <c r="G189" i="32"/>
  <c r="G191" i="32"/>
  <c r="G192" i="32"/>
  <c r="G193" i="32"/>
  <c r="G194" i="32"/>
  <c r="G195" i="32"/>
  <c r="G196" i="32"/>
  <c r="G197" i="32"/>
  <c r="G198" i="32"/>
  <c r="G199" i="32"/>
  <c r="G200" i="32"/>
  <c r="G201" i="32"/>
  <c r="G202" i="32"/>
  <c r="G203" i="32"/>
  <c r="G204" i="32"/>
  <c r="G205" i="32"/>
  <c r="G206" i="32"/>
  <c r="G207" i="32"/>
  <c r="G208" i="32"/>
  <c r="G209" i="32"/>
  <c r="G210" i="32"/>
  <c r="G211" i="32"/>
  <c r="G212" i="32"/>
  <c r="G213" i="32"/>
  <c r="G214" i="32"/>
  <c r="G216" i="32"/>
  <c r="G217" i="32"/>
  <c r="G218" i="32"/>
  <c r="G219" i="32"/>
  <c r="G220" i="32"/>
  <c r="G221" i="32"/>
  <c r="G222" i="32"/>
  <c r="G223" i="32"/>
  <c r="G224" i="32"/>
  <c r="G225" i="32"/>
  <c r="G226" i="32"/>
  <c r="G227" i="32"/>
  <c r="G228" i="32"/>
  <c r="G230" i="32"/>
  <c r="G231" i="32"/>
  <c r="G232" i="32"/>
  <c r="G233" i="32"/>
  <c r="G234" i="32"/>
  <c r="G235" i="32"/>
  <c r="G236" i="32"/>
  <c r="G237" i="32"/>
  <c r="G238" i="32"/>
  <c r="G239" i="32"/>
  <c r="G240" i="32"/>
  <c r="G241" i="32"/>
  <c r="G242" i="32"/>
  <c r="G243" i="32"/>
  <c r="G244" i="32"/>
  <c r="G245" i="32"/>
  <c r="G246" i="32"/>
  <c r="G247" i="32"/>
  <c r="G248" i="32"/>
  <c r="G249" i="32"/>
  <c r="G250" i="32"/>
  <c r="G251" i="32"/>
  <c r="G252" i="32"/>
  <c r="G253" i="32"/>
  <c r="G254" i="32"/>
  <c r="G255" i="32"/>
  <c r="G256" i="32"/>
  <c r="G257" i="32"/>
  <c r="G258" i="32"/>
  <c r="G259" i="32"/>
  <c r="G260" i="32"/>
  <c r="G261" i="32"/>
  <c r="G262" i="32"/>
  <c r="G263" i="32"/>
  <c r="G264" i="32"/>
  <c r="G265" i="32"/>
  <c r="G266" i="32"/>
  <c r="G267" i="32"/>
  <c r="G268" i="32"/>
  <c r="G269" i="32"/>
  <c r="G270" i="32"/>
  <c r="G275" i="32"/>
  <c r="G276" i="32"/>
  <c r="G277" i="32"/>
  <c r="G278" i="32"/>
  <c r="G279" i="32"/>
  <c r="G280" i="32"/>
  <c r="G281" i="32"/>
  <c r="G282" i="32"/>
  <c r="G286" i="32"/>
  <c r="G287" i="32"/>
  <c r="G288" i="32"/>
  <c r="G289" i="32"/>
  <c r="G290" i="32"/>
  <c r="G291" i="32"/>
  <c r="G292" i="32"/>
  <c r="G293" i="32"/>
  <c r="G294" i="32"/>
  <c r="G295" i="32"/>
  <c r="G296" i="32"/>
  <c r="G297" i="32"/>
  <c r="G298" i="32"/>
  <c r="G299" i="32"/>
  <c r="G300" i="32"/>
  <c r="G301" i="32"/>
  <c r="G302" i="32"/>
  <c r="G303" i="32"/>
  <c r="G304" i="32"/>
  <c r="G305" i="32"/>
  <c r="G306" i="32"/>
  <c r="G307" i="32"/>
  <c r="G308" i="32"/>
  <c r="G309" i="32"/>
  <c r="G310" i="32"/>
  <c r="G311" i="32"/>
  <c r="G312" i="32"/>
  <c r="G313" i="32"/>
  <c r="G314" i="32"/>
  <c r="G315" i="32"/>
  <c r="G316" i="32"/>
  <c r="G317" i="32"/>
  <c r="G318" i="32"/>
  <c r="G319" i="32"/>
  <c r="G320" i="32"/>
  <c r="G321" i="32"/>
  <c r="G322" i="32"/>
  <c r="G323" i="32"/>
  <c r="G324" i="32"/>
  <c r="G325" i="32"/>
  <c r="G326" i="32"/>
  <c r="G327" i="32"/>
  <c r="G328" i="32"/>
  <c r="G329" i="32"/>
  <c r="G330" i="32"/>
  <c r="G331" i="32"/>
  <c r="G332" i="32"/>
  <c r="G333" i="32"/>
  <c r="G334" i="32"/>
  <c r="G335" i="32"/>
  <c r="G336" i="32"/>
  <c r="G337" i="32"/>
  <c r="G338" i="32"/>
  <c r="G339" i="32"/>
  <c r="G171" i="31"/>
  <c r="G172" i="31"/>
  <c r="G173" i="31"/>
  <c r="G174" i="31"/>
  <c r="G175" i="31"/>
  <c r="G176" i="31"/>
  <c r="G177" i="31"/>
  <c r="G178" i="31"/>
  <c r="G179" i="31"/>
  <c r="G180" i="31"/>
  <c r="G181" i="31"/>
  <c r="G182" i="31"/>
  <c r="G183" i="31"/>
  <c r="G184" i="31"/>
  <c r="G185" i="31"/>
  <c r="G186" i="31"/>
  <c r="G187" i="31"/>
  <c r="G188" i="31"/>
  <c r="G189" i="31"/>
  <c r="G191" i="31"/>
  <c r="G192" i="31"/>
  <c r="G193" i="31"/>
  <c r="G194" i="31"/>
  <c r="G195" i="31"/>
  <c r="G196" i="31"/>
  <c r="G197" i="31"/>
  <c r="G198" i="31"/>
  <c r="G199" i="31"/>
  <c r="G200" i="31"/>
  <c r="G201" i="31"/>
  <c r="G202" i="31"/>
  <c r="G203" i="31"/>
  <c r="G204" i="31"/>
  <c r="G205" i="31"/>
  <c r="G206" i="31"/>
  <c r="G207" i="31"/>
  <c r="G208" i="31"/>
  <c r="G209" i="31"/>
  <c r="G210" i="31"/>
  <c r="G211" i="31"/>
  <c r="G212" i="31"/>
  <c r="G213" i="31"/>
  <c r="G214" i="31"/>
  <c r="G216" i="31"/>
  <c r="G217" i="31"/>
  <c r="G218" i="31"/>
  <c r="G219" i="31"/>
  <c r="G220" i="31"/>
  <c r="G221" i="31"/>
  <c r="G222" i="31"/>
  <c r="G223" i="31"/>
  <c r="G224" i="31"/>
  <c r="G225" i="31"/>
  <c r="G226" i="31"/>
  <c r="G227" i="31"/>
  <c r="G228" i="31"/>
  <c r="G230" i="31"/>
  <c r="G231" i="31"/>
  <c r="G232" i="31"/>
  <c r="G233" i="31"/>
  <c r="G234" i="31"/>
  <c r="G235" i="31"/>
  <c r="G236" i="31"/>
  <c r="G237" i="31"/>
  <c r="G238" i="31"/>
  <c r="G239" i="31"/>
  <c r="G240" i="31"/>
  <c r="G241" i="31"/>
  <c r="G242" i="31"/>
  <c r="G243" i="31"/>
  <c r="G244" i="31"/>
  <c r="G245" i="31"/>
  <c r="G246" i="31"/>
  <c r="G247" i="31"/>
  <c r="G248" i="31"/>
  <c r="G249" i="31"/>
  <c r="G250" i="31"/>
  <c r="G251" i="31"/>
  <c r="G252" i="31"/>
  <c r="G253" i="31"/>
  <c r="G254" i="31"/>
  <c r="G255" i="31"/>
  <c r="G256" i="31"/>
  <c r="G257" i="31"/>
  <c r="G258" i="31"/>
  <c r="G259" i="31"/>
  <c r="G260" i="31"/>
  <c r="G261" i="31"/>
  <c r="G262" i="31"/>
  <c r="G263" i="31"/>
  <c r="G264" i="31"/>
  <c r="G265" i="31"/>
  <c r="G266" i="31"/>
  <c r="G267" i="31"/>
  <c r="G268" i="31"/>
  <c r="G269" i="31"/>
  <c r="G270" i="31"/>
  <c r="G275" i="31"/>
  <c r="G276" i="31"/>
  <c r="G277" i="31"/>
  <c r="G278" i="31"/>
  <c r="G279" i="31"/>
  <c r="G280" i="31"/>
  <c r="G281" i="31"/>
  <c r="G282" i="31"/>
  <c r="G286" i="31"/>
  <c r="G287" i="31"/>
  <c r="G288" i="31"/>
  <c r="G289" i="31"/>
  <c r="G290" i="31"/>
  <c r="G291" i="31"/>
  <c r="G292" i="31"/>
  <c r="G293" i="31"/>
  <c r="G294" i="31"/>
  <c r="G295" i="31"/>
  <c r="G296" i="31"/>
  <c r="G297" i="31"/>
  <c r="G298" i="31"/>
  <c r="G299" i="31"/>
  <c r="G300" i="31"/>
  <c r="G301" i="31"/>
  <c r="G302" i="31"/>
  <c r="G303" i="31"/>
  <c r="G304" i="31"/>
  <c r="G305" i="31"/>
  <c r="G306" i="31"/>
  <c r="G307" i="31"/>
  <c r="G308" i="31"/>
  <c r="G309" i="31"/>
  <c r="G310" i="31"/>
  <c r="G311" i="31"/>
  <c r="G312" i="31"/>
  <c r="G313" i="31"/>
  <c r="G314" i="31"/>
  <c r="G315" i="31"/>
  <c r="G316" i="31"/>
  <c r="G317" i="31"/>
  <c r="G318" i="31"/>
  <c r="G319" i="31"/>
  <c r="G320" i="31"/>
  <c r="G321" i="31"/>
  <c r="G322" i="31"/>
  <c r="G323" i="31"/>
  <c r="G324" i="31"/>
  <c r="G325" i="31"/>
  <c r="G326" i="31"/>
  <c r="G327" i="31"/>
  <c r="G328" i="31"/>
  <c r="G329" i="31"/>
  <c r="G330" i="31"/>
  <c r="G331" i="31"/>
  <c r="G332" i="31"/>
  <c r="G333" i="31"/>
  <c r="G334" i="31"/>
  <c r="G335" i="31"/>
  <c r="G336" i="31"/>
  <c r="G337" i="31"/>
  <c r="G338" i="31"/>
  <c r="G339" i="31"/>
  <c r="G171" i="30"/>
  <c r="G172" i="30"/>
  <c r="G173" i="30"/>
  <c r="G174" i="30"/>
  <c r="G175" i="30"/>
  <c r="G176" i="30"/>
  <c r="G177" i="30"/>
  <c r="G178" i="30"/>
  <c r="G179" i="30"/>
  <c r="G180" i="30"/>
  <c r="G181" i="30"/>
  <c r="G182" i="30"/>
  <c r="G183" i="30"/>
  <c r="G184" i="30"/>
  <c r="G185" i="30"/>
  <c r="G186" i="30"/>
  <c r="G187" i="30"/>
  <c r="G188" i="30"/>
  <c r="G189" i="30"/>
  <c r="G191" i="30"/>
  <c r="G192" i="30"/>
  <c r="G193" i="30"/>
  <c r="G194" i="30"/>
  <c r="G195" i="30"/>
  <c r="G196" i="30"/>
  <c r="G197" i="30"/>
  <c r="G198" i="30"/>
  <c r="G199" i="30"/>
  <c r="G200" i="30"/>
  <c r="G201" i="30"/>
  <c r="G202" i="30"/>
  <c r="G203" i="30"/>
  <c r="G204" i="30"/>
  <c r="G205" i="30"/>
  <c r="G206" i="30"/>
  <c r="G207" i="30"/>
  <c r="G208" i="30"/>
  <c r="G209" i="30"/>
  <c r="G210" i="30"/>
  <c r="G211" i="30"/>
  <c r="G212" i="30"/>
  <c r="G213" i="30"/>
  <c r="G214" i="30"/>
  <c r="G216" i="30"/>
  <c r="G217" i="30"/>
  <c r="G218" i="30"/>
  <c r="G219" i="30"/>
  <c r="G220" i="30"/>
  <c r="G221" i="30"/>
  <c r="G222" i="30"/>
  <c r="G223" i="30"/>
  <c r="G224" i="30"/>
  <c r="G225" i="30"/>
  <c r="G226" i="30"/>
  <c r="G227" i="30"/>
  <c r="G228" i="30"/>
  <c r="G230" i="30"/>
  <c r="G231" i="30"/>
  <c r="G232" i="30"/>
  <c r="G233" i="30"/>
  <c r="G234" i="30"/>
  <c r="G235" i="30"/>
  <c r="G236" i="30"/>
  <c r="G237" i="30"/>
  <c r="G238" i="30"/>
  <c r="G239" i="30"/>
  <c r="G240" i="30"/>
  <c r="G241" i="30"/>
  <c r="G242" i="30"/>
  <c r="G243" i="30"/>
  <c r="G244" i="30"/>
  <c r="G245" i="30"/>
  <c r="G246" i="30"/>
  <c r="G247" i="30"/>
  <c r="G248" i="30"/>
  <c r="G249" i="30"/>
  <c r="G250" i="30"/>
  <c r="G251" i="30"/>
  <c r="G252" i="30"/>
  <c r="G253" i="30"/>
  <c r="G254" i="30"/>
  <c r="G255" i="30"/>
  <c r="G256" i="30"/>
  <c r="G257" i="30"/>
  <c r="G258" i="30"/>
  <c r="G259" i="30"/>
  <c r="G260" i="30"/>
  <c r="G261" i="30"/>
  <c r="G262" i="30"/>
  <c r="G263" i="30"/>
  <c r="G264" i="30"/>
  <c r="G265" i="30"/>
  <c r="G266" i="30"/>
  <c r="G267" i="30"/>
  <c r="G268" i="30"/>
  <c r="G269" i="30"/>
  <c r="G270" i="30"/>
  <c r="G275" i="30"/>
  <c r="G276" i="30"/>
  <c r="G277" i="30"/>
  <c r="G278" i="30"/>
  <c r="G279" i="30"/>
  <c r="G280" i="30"/>
  <c r="G281" i="30"/>
  <c r="G282" i="30"/>
  <c r="G286" i="30"/>
  <c r="G287" i="30"/>
  <c r="G288" i="30"/>
  <c r="G289" i="30"/>
  <c r="G290" i="30"/>
  <c r="G291" i="30"/>
  <c r="G292" i="30"/>
  <c r="G293" i="30"/>
  <c r="G294" i="30"/>
  <c r="G295" i="30"/>
  <c r="G296" i="30"/>
  <c r="G297" i="30"/>
  <c r="G298" i="30"/>
  <c r="G299" i="30"/>
  <c r="G300" i="30"/>
  <c r="G301" i="30"/>
  <c r="G302" i="30"/>
  <c r="G303" i="30"/>
  <c r="G304" i="30"/>
  <c r="G305" i="30"/>
  <c r="G306" i="30"/>
  <c r="G307" i="30"/>
  <c r="G308" i="30"/>
  <c r="G309" i="30"/>
  <c r="G310" i="30"/>
  <c r="G311" i="30"/>
  <c r="G312" i="30"/>
  <c r="G313" i="30"/>
  <c r="G314" i="30"/>
  <c r="G315" i="30"/>
  <c r="G316" i="30"/>
  <c r="G317" i="30"/>
  <c r="G318" i="30"/>
  <c r="G319" i="30"/>
  <c r="G320" i="30"/>
  <c r="G321" i="30"/>
  <c r="G322" i="30"/>
  <c r="G323" i="30"/>
  <c r="G324" i="30"/>
  <c r="G325" i="30"/>
  <c r="G326" i="30"/>
  <c r="G327" i="30"/>
  <c r="G328" i="30"/>
  <c r="G329" i="30"/>
  <c r="G330" i="30"/>
  <c r="G331" i="30"/>
  <c r="G332" i="30"/>
  <c r="G333" i="30"/>
  <c r="G334" i="30"/>
  <c r="G335" i="30"/>
  <c r="G336" i="30"/>
  <c r="G337" i="30"/>
  <c r="G338" i="30"/>
  <c r="G339" i="30"/>
  <c r="G171" i="29"/>
  <c r="G172" i="29"/>
  <c r="G173" i="29"/>
  <c r="G174" i="29"/>
  <c r="G175" i="29"/>
  <c r="G176" i="29"/>
  <c r="G177" i="29"/>
  <c r="G178" i="29"/>
  <c r="G179" i="29"/>
  <c r="G180" i="29"/>
  <c r="G181" i="29"/>
  <c r="G182" i="29"/>
  <c r="G183" i="29"/>
  <c r="G184" i="29"/>
  <c r="G185" i="29"/>
  <c r="G186" i="29"/>
  <c r="G187" i="29"/>
  <c r="G188" i="29"/>
  <c r="G189" i="29"/>
  <c r="G191" i="29"/>
  <c r="G192" i="29"/>
  <c r="G193" i="29"/>
  <c r="G194" i="29"/>
  <c r="G195" i="29"/>
  <c r="G196" i="29"/>
  <c r="G197" i="29"/>
  <c r="G198" i="29"/>
  <c r="G199" i="29"/>
  <c r="G200" i="29"/>
  <c r="G201" i="29"/>
  <c r="G202" i="29"/>
  <c r="G203" i="29"/>
  <c r="G204" i="29"/>
  <c r="G205" i="29"/>
  <c r="G206" i="29"/>
  <c r="G207" i="29"/>
  <c r="G208" i="29"/>
  <c r="G209" i="29"/>
  <c r="G210" i="29"/>
  <c r="G211" i="29"/>
  <c r="G212" i="29"/>
  <c r="G213" i="29"/>
  <c r="G214" i="29"/>
  <c r="G216" i="29"/>
  <c r="G217" i="29"/>
  <c r="G218" i="29"/>
  <c r="G219" i="29"/>
  <c r="G220" i="29"/>
  <c r="G221" i="29"/>
  <c r="G222" i="29"/>
  <c r="G223" i="29"/>
  <c r="G224" i="29"/>
  <c r="G225" i="29"/>
  <c r="G226" i="29"/>
  <c r="G227" i="29"/>
  <c r="G228" i="29"/>
  <c r="G230" i="29"/>
  <c r="G231" i="29"/>
  <c r="G232" i="29"/>
  <c r="G233" i="29"/>
  <c r="G234" i="29"/>
  <c r="G235" i="29"/>
  <c r="G236" i="29"/>
  <c r="G237" i="29"/>
  <c r="G238" i="29"/>
  <c r="G239" i="29"/>
  <c r="G240" i="29"/>
  <c r="G241" i="29"/>
  <c r="G242" i="29"/>
  <c r="G243" i="29"/>
  <c r="G244" i="29"/>
  <c r="G245" i="29"/>
  <c r="G246" i="29"/>
  <c r="G247" i="29"/>
  <c r="G248" i="29"/>
  <c r="G249" i="29"/>
  <c r="G250" i="29"/>
  <c r="G251" i="29"/>
  <c r="G252" i="29"/>
  <c r="G253" i="29"/>
  <c r="G254" i="29"/>
  <c r="G255" i="29"/>
  <c r="G256" i="29"/>
  <c r="G257" i="29"/>
  <c r="G258" i="29"/>
  <c r="G259" i="29"/>
  <c r="G260" i="29"/>
  <c r="G261" i="29"/>
  <c r="G262" i="29"/>
  <c r="G263" i="29"/>
  <c r="G264" i="29"/>
  <c r="G265" i="29"/>
  <c r="G266" i="29"/>
  <c r="G267" i="29"/>
  <c r="G268" i="29"/>
  <c r="G269" i="29"/>
  <c r="G270" i="29"/>
  <c r="G275" i="29"/>
  <c r="G276" i="29"/>
  <c r="G277" i="29"/>
  <c r="G278" i="29"/>
  <c r="G279" i="29"/>
  <c r="G280" i="29"/>
  <c r="G281" i="29"/>
  <c r="G282" i="29"/>
  <c r="G286" i="29"/>
  <c r="G287" i="29"/>
  <c r="G288" i="29"/>
  <c r="G289" i="29"/>
  <c r="G290" i="29"/>
  <c r="G291" i="29"/>
  <c r="G292" i="29"/>
  <c r="G293" i="29"/>
  <c r="G294" i="29"/>
  <c r="G295" i="29"/>
  <c r="G296" i="29"/>
  <c r="G297" i="29"/>
  <c r="G298" i="29"/>
  <c r="G299" i="29"/>
  <c r="G300" i="29"/>
  <c r="G301" i="29"/>
  <c r="G302" i="29"/>
  <c r="G303" i="29"/>
  <c r="G304" i="29"/>
  <c r="G305" i="29"/>
  <c r="G306" i="29"/>
  <c r="G307" i="29"/>
  <c r="G308" i="29"/>
  <c r="G309" i="29"/>
  <c r="G310" i="29"/>
  <c r="G311" i="29"/>
  <c r="G312" i="29"/>
  <c r="G313" i="29"/>
  <c r="G314" i="29"/>
  <c r="G315" i="29"/>
  <c r="G316" i="29"/>
  <c r="G317" i="29"/>
  <c r="G318" i="29"/>
  <c r="G319" i="29"/>
  <c r="G320" i="29"/>
  <c r="G321" i="29"/>
  <c r="G322" i="29"/>
  <c r="G323" i="29"/>
  <c r="G324" i="29"/>
  <c r="G325" i="29"/>
  <c r="G326" i="29"/>
  <c r="G327" i="29"/>
  <c r="G328" i="29"/>
  <c r="G329" i="29"/>
  <c r="G330" i="29"/>
  <c r="G331" i="29"/>
  <c r="G332" i="29"/>
  <c r="G333" i="29"/>
  <c r="G334" i="29"/>
  <c r="G335" i="29"/>
  <c r="G336" i="29"/>
  <c r="G337" i="29"/>
  <c r="G338" i="29"/>
  <c r="G339" i="29"/>
  <c r="G171" i="28"/>
  <c r="G172" i="28"/>
  <c r="G173" i="28"/>
  <c r="G174" i="28"/>
  <c r="G175" i="28"/>
  <c r="G176" i="28"/>
  <c r="G177" i="28"/>
  <c r="G178" i="28"/>
  <c r="G179" i="28"/>
  <c r="G180" i="28"/>
  <c r="G181" i="28"/>
  <c r="G182" i="28"/>
  <c r="G183" i="28"/>
  <c r="G184" i="28"/>
  <c r="G185" i="28"/>
  <c r="G186" i="28"/>
  <c r="G187" i="28"/>
  <c r="G188" i="28"/>
  <c r="G189" i="28"/>
  <c r="G191" i="28"/>
  <c r="G192" i="28"/>
  <c r="G193" i="28"/>
  <c r="G194" i="28"/>
  <c r="G195" i="28"/>
  <c r="G196" i="28"/>
  <c r="G197" i="28"/>
  <c r="G198" i="28"/>
  <c r="G199" i="28"/>
  <c r="G200" i="28"/>
  <c r="G201" i="28"/>
  <c r="G202" i="28"/>
  <c r="G203" i="28"/>
  <c r="G204" i="28"/>
  <c r="G205" i="28"/>
  <c r="G206" i="28"/>
  <c r="G207" i="28"/>
  <c r="G208" i="28"/>
  <c r="G209" i="28"/>
  <c r="G210" i="28"/>
  <c r="G211" i="28"/>
  <c r="G212" i="28"/>
  <c r="G213" i="28"/>
  <c r="G214" i="28"/>
  <c r="G216" i="28"/>
  <c r="G217" i="28"/>
  <c r="G218" i="28"/>
  <c r="G219" i="28"/>
  <c r="G220" i="28"/>
  <c r="G221" i="28"/>
  <c r="G222" i="28"/>
  <c r="G223" i="28"/>
  <c r="G224" i="28"/>
  <c r="G225" i="28"/>
  <c r="G226" i="28"/>
  <c r="G227" i="28"/>
  <c r="G228" i="28"/>
  <c r="G230" i="28"/>
  <c r="G231" i="28"/>
  <c r="G232" i="28"/>
  <c r="G233" i="28"/>
  <c r="G234" i="28"/>
  <c r="G235" i="28"/>
  <c r="G236" i="28"/>
  <c r="G237" i="28"/>
  <c r="G238" i="28"/>
  <c r="G239" i="28"/>
  <c r="G240" i="28"/>
  <c r="G241" i="28"/>
  <c r="G242" i="28"/>
  <c r="G243" i="28"/>
  <c r="G244" i="28"/>
  <c r="G245" i="28"/>
  <c r="G246" i="28"/>
  <c r="G247" i="28"/>
  <c r="G248" i="28"/>
  <c r="G249" i="28"/>
  <c r="G250" i="28"/>
  <c r="G251" i="28"/>
  <c r="G252" i="28"/>
  <c r="G253" i="28"/>
  <c r="G254" i="28"/>
  <c r="G255" i="28"/>
  <c r="G256" i="28"/>
  <c r="G257" i="28"/>
  <c r="G258" i="28"/>
  <c r="G259" i="28"/>
  <c r="G260" i="28"/>
  <c r="G261" i="28"/>
  <c r="G262" i="28"/>
  <c r="G263" i="28"/>
  <c r="G264" i="28"/>
  <c r="G265" i="28"/>
  <c r="G266" i="28"/>
  <c r="G267" i="28"/>
  <c r="G268" i="28"/>
  <c r="G269" i="28"/>
  <c r="G270" i="28"/>
  <c r="G275" i="28"/>
  <c r="G276" i="28"/>
  <c r="G277" i="28"/>
  <c r="G278" i="28"/>
  <c r="G279" i="28"/>
  <c r="G280" i="28"/>
  <c r="G281" i="28"/>
  <c r="G282" i="28"/>
  <c r="G286" i="28"/>
  <c r="G287" i="28"/>
  <c r="G288" i="28"/>
  <c r="G289" i="28"/>
  <c r="G290" i="28"/>
  <c r="G291" i="28"/>
  <c r="G292" i="28"/>
  <c r="G293" i="28"/>
  <c r="G294" i="28"/>
  <c r="G295" i="28"/>
  <c r="G296" i="28"/>
  <c r="G297" i="28"/>
  <c r="G298" i="28"/>
  <c r="G299" i="28"/>
  <c r="G300" i="28"/>
  <c r="G301" i="28"/>
  <c r="G302" i="28"/>
  <c r="G303" i="28"/>
  <c r="G304" i="28"/>
  <c r="G305" i="28"/>
  <c r="G306" i="28"/>
  <c r="G307" i="28"/>
  <c r="G308" i="28"/>
  <c r="G309" i="28"/>
  <c r="G310" i="28"/>
  <c r="G311" i="28"/>
  <c r="G312" i="28"/>
  <c r="G313" i="28"/>
  <c r="G314" i="28"/>
  <c r="G315" i="28"/>
  <c r="G316" i="28"/>
  <c r="G317" i="28"/>
  <c r="G318" i="28"/>
  <c r="G319" i="28"/>
  <c r="G320" i="28"/>
  <c r="G321" i="28"/>
  <c r="G322" i="28"/>
  <c r="G323" i="28"/>
  <c r="G324" i="28"/>
  <c r="G325" i="28"/>
  <c r="G326" i="28"/>
  <c r="G327" i="28"/>
  <c r="G328" i="28"/>
  <c r="G329" i="28"/>
  <c r="G330" i="28"/>
  <c r="G331" i="28"/>
  <c r="G332" i="28"/>
  <c r="G333" i="28"/>
  <c r="G334" i="28"/>
  <c r="G335" i="28"/>
  <c r="G336" i="28"/>
  <c r="G337" i="28"/>
  <c r="G338" i="28"/>
  <c r="G339" i="28"/>
  <c r="G171" i="27"/>
  <c r="G172" i="27"/>
  <c r="G173" i="27"/>
  <c r="G174" i="27"/>
  <c r="G175" i="27"/>
  <c r="G176" i="27"/>
  <c r="G177" i="27"/>
  <c r="G178" i="27"/>
  <c r="G179" i="27"/>
  <c r="G180" i="27"/>
  <c r="G181" i="27"/>
  <c r="G182" i="27"/>
  <c r="G183" i="27"/>
  <c r="G184" i="27"/>
  <c r="G185" i="27"/>
  <c r="G186" i="27"/>
  <c r="G187" i="27"/>
  <c r="G188" i="27"/>
  <c r="G189" i="27"/>
  <c r="G191" i="27"/>
  <c r="G192" i="27"/>
  <c r="G193" i="27"/>
  <c r="G194" i="27"/>
  <c r="G195" i="27"/>
  <c r="G196" i="27"/>
  <c r="G197" i="27"/>
  <c r="G198" i="27"/>
  <c r="G199" i="27"/>
  <c r="G200" i="27"/>
  <c r="G201" i="27"/>
  <c r="G202" i="27"/>
  <c r="G203" i="27"/>
  <c r="G204" i="27"/>
  <c r="G205" i="27"/>
  <c r="G206" i="27"/>
  <c r="G207" i="27"/>
  <c r="G208" i="27"/>
  <c r="G209" i="27"/>
  <c r="G210" i="27"/>
  <c r="G211" i="27"/>
  <c r="G212" i="27"/>
  <c r="G213" i="27"/>
  <c r="G214" i="27"/>
  <c r="G216" i="27"/>
  <c r="G217" i="27"/>
  <c r="G218" i="27"/>
  <c r="G219" i="27"/>
  <c r="G220" i="27"/>
  <c r="G221" i="27"/>
  <c r="G222" i="27"/>
  <c r="G223" i="27"/>
  <c r="G224" i="27"/>
  <c r="G225" i="27"/>
  <c r="G226" i="27"/>
  <c r="G227" i="27"/>
  <c r="G228" i="27"/>
  <c r="G230" i="27"/>
  <c r="G231" i="27"/>
  <c r="G232" i="27"/>
  <c r="G233" i="27"/>
  <c r="G234" i="27"/>
  <c r="G235" i="27"/>
  <c r="G236" i="27"/>
  <c r="G237" i="27"/>
  <c r="G238" i="27"/>
  <c r="G239" i="27"/>
  <c r="G240" i="27"/>
  <c r="G241" i="27"/>
  <c r="G242" i="27"/>
  <c r="G243" i="27"/>
  <c r="G244" i="27"/>
  <c r="G245" i="27"/>
  <c r="G246" i="27"/>
  <c r="G247" i="27"/>
  <c r="G248" i="27"/>
  <c r="G249" i="27"/>
  <c r="G250" i="27"/>
  <c r="G251" i="27"/>
  <c r="G252" i="27"/>
  <c r="G253" i="27"/>
  <c r="G254" i="27"/>
  <c r="G255" i="27"/>
  <c r="G256" i="27"/>
  <c r="G257" i="27"/>
  <c r="G258" i="27"/>
  <c r="G259" i="27"/>
  <c r="G260" i="27"/>
  <c r="G261" i="27"/>
  <c r="G262" i="27"/>
  <c r="G263" i="27"/>
  <c r="G264" i="27"/>
  <c r="G265" i="27"/>
  <c r="G266" i="27"/>
  <c r="G267" i="27"/>
  <c r="G268" i="27"/>
  <c r="G269" i="27"/>
  <c r="G270" i="27"/>
  <c r="G275" i="27"/>
  <c r="G276" i="27"/>
  <c r="G277" i="27"/>
  <c r="G278" i="27"/>
  <c r="G279" i="27"/>
  <c r="G280" i="27"/>
  <c r="G281" i="27"/>
  <c r="G282" i="27"/>
  <c r="G286" i="27"/>
  <c r="G287" i="27"/>
  <c r="G288" i="27"/>
  <c r="G289" i="27"/>
  <c r="G290" i="27"/>
  <c r="G291" i="27"/>
  <c r="G292" i="27"/>
  <c r="G293" i="27"/>
  <c r="G294" i="27"/>
  <c r="G295" i="27"/>
  <c r="G296" i="27"/>
  <c r="G297" i="27"/>
  <c r="G298" i="27"/>
  <c r="G299" i="27"/>
  <c r="G300" i="27"/>
  <c r="G301" i="27"/>
  <c r="G302" i="27"/>
  <c r="G303" i="27"/>
  <c r="G304" i="27"/>
  <c r="G305" i="27"/>
  <c r="G306" i="27"/>
  <c r="G307" i="27"/>
  <c r="G308" i="27"/>
  <c r="G309" i="27"/>
  <c r="G310" i="27"/>
  <c r="G311" i="27"/>
  <c r="G312" i="27"/>
  <c r="G313" i="27"/>
  <c r="G314" i="27"/>
  <c r="G315" i="27"/>
  <c r="G316" i="27"/>
  <c r="G317" i="27"/>
  <c r="G318" i="27"/>
  <c r="G319" i="27"/>
  <c r="G320" i="27"/>
  <c r="G321" i="27"/>
  <c r="G322" i="27"/>
  <c r="G323" i="27"/>
  <c r="G324" i="27"/>
  <c r="G325" i="27"/>
  <c r="G326" i="27"/>
  <c r="G327" i="27"/>
  <c r="G328" i="27"/>
  <c r="G329" i="27"/>
  <c r="G330" i="27"/>
  <c r="G331" i="27"/>
  <c r="G332" i="27"/>
  <c r="G333" i="27"/>
  <c r="G334" i="27"/>
  <c r="G335" i="27"/>
  <c r="G336" i="27"/>
  <c r="G337" i="27"/>
  <c r="G338" i="27"/>
  <c r="G339" i="27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5" i="26"/>
  <c r="G276" i="26"/>
  <c r="G277" i="26"/>
  <c r="G278" i="26"/>
  <c r="G279" i="26"/>
  <c r="G280" i="26"/>
  <c r="G281" i="26"/>
  <c r="G282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171" i="25"/>
  <c r="G172" i="25"/>
  <c r="G173" i="25"/>
  <c r="G174" i="25"/>
  <c r="G175" i="25"/>
  <c r="G176" i="25"/>
  <c r="G177" i="25"/>
  <c r="G178" i="25"/>
  <c r="G179" i="25"/>
  <c r="G180" i="25"/>
  <c r="G181" i="25"/>
  <c r="G182" i="25"/>
  <c r="G183" i="25"/>
  <c r="G184" i="25"/>
  <c r="G185" i="25"/>
  <c r="G186" i="25"/>
  <c r="G187" i="25"/>
  <c r="G188" i="25"/>
  <c r="G189" i="25"/>
  <c r="G191" i="25"/>
  <c r="G192" i="25"/>
  <c r="G193" i="25"/>
  <c r="G194" i="25"/>
  <c r="G195" i="25"/>
  <c r="G196" i="25"/>
  <c r="G197" i="25"/>
  <c r="G198" i="25"/>
  <c r="G199" i="25"/>
  <c r="G200" i="25"/>
  <c r="G201" i="25"/>
  <c r="G202" i="25"/>
  <c r="G203" i="25"/>
  <c r="G204" i="25"/>
  <c r="G205" i="25"/>
  <c r="G206" i="25"/>
  <c r="G207" i="25"/>
  <c r="G208" i="25"/>
  <c r="G209" i="25"/>
  <c r="G210" i="25"/>
  <c r="G211" i="25"/>
  <c r="G212" i="25"/>
  <c r="G213" i="25"/>
  <c r="G214" i="25"/>
  <c r="G216" i="25"/>
  <c r="G217" i="25"/>
  <c r="G218" i="25"/>
  <c r="G219" i="25"/>
  <c r="G220" i="25"/>
  <c r="G221" i="25"/>
  <c r="G222" i="25"/>
  <c r="G223" i="25"/>
  <c r="G224" i="25"/>
  <c r="G225" i="25"/>
  <c r="G226" i="25"/>
  <c r="G227" i="25"/>
  <c r="G228" i="25"/>
  <c r="G230" i="25"/>
  <c r="G231" i="25"/>
  <c r="G232" i="25"/>
  <c r="G233" i="25"/>
  <c r="G234" i="25"/>
  <c r="G235" i="25"/>
  <c r="G236" i="25"/>
  <c r="G237" i="25"/>
  <c r="G238" i="25"/>
  <c r="G239" i="25"/>
  <c r="G240" i="25"/>
  <c r="G241" i="25"/>
  <c r="G242" i="25"/>
  <c r="G243" i="25"/>
  <c r="G244" i="25"/>
  <c r="G245" i="25"/>
  <c r="G246" i="25"/>
  <c r="G247" i="25"/>
  <c r="G248" i="25"/>
  <c r="G249" i="25"/>
  <c r="G250" i="25"/>
  <c r="G251" i="25"/>
  <c r="G252" i="25"/>
  <c r="G253" i="25"/>
  <c r="G254" i="25"/>
  <c r="G255" i="25"/>
  <c r="G256" i="25"/>
  <c r="G257" i="25"/>
  <c r="G258" i="25"/>
  <c r="G259" i="25"/>
  <c r="G260" i="25"/>
  <c r="G261" i="25"/>
  <c r="G262" i="25"/>
  <c r="G263" i="25"/>
  <c r="G264" i="25"/>
  <c r="G265" i="25"/>
  <c r="G266" i="25"/>
  <c r="G267" i="25"/>
  <c r="G268" i="25"/>
  <c r="G269" i="25"/>
  <c r="G270" i="25"/>
  <c r="G275" i="25"/>
  <c r="G276" i="25"/>
  <c r="G277" i="25"/>
  <c r="G278" i="25"/>
  <c r="G279" i="25"/>
  <c r="G280" i="25"/>
  <c r="G281" i="25"/>
  <c r="G282" i="25"/>
  <c r="G286" i="25"/>
  <c r="G287" i="25"/>
  <c r="G288" i="25"/>
  <c r="G289" i="25"/>
  <c r="G290" i="25"/>
  <c r="G291" i="25"/>
  <c r="G292" i="25"/>
  <c r="G293" i="25"/>
  <c r="G294" i="25"/>
  <c r="G295" i="25"/>
  <c r="G296" i="25"/>
  <c r="G297" i="25"/>
  <c r="G298" i="25"/>
  <c r="G299" i="25"/>
  <c r="G300" i="25"/>
  <c r="G301" i="25"/>
  <c r="G302" i="25"/>
  <c r="G303" i="25"/>
  <c r="G304" i="25"/>
  <c r="G305" i="25"/>
  <c r="G306" i="25"/>
  <c r="G307" i="25"/>
  <c r="G308" i="25"/>
  <c r="G309" i="25"/>
  <c r="G310" i="25"/>
  <c r="G311" i="25"/>
  <c r="G312" i="25"/>
  <c r="G313" i="25"/>
  <c r="G314" i="25"/>
  <c r="G315" i="25"/>
  <c r="G316" i="25"/>
  <c r="G317" i="25"/>
  <c r="G318" i="25"/>
  <c r="G319" i="25"/>
  <c r="G320" i="25"/>
  <c r="G321" i="25"/>
  <c r="G322" i="25"/>
  <c r="G323" i="25"/>
  <c r="G324" i="25"/>
  <c r="G325" i="25"/>
  <c r="G326" i="25"/>
  <c r="G327" i="25"/>
  <c r="G328" i="25"/>
  <c r="G329" i="25"/>
  <c r="G330" i="25"/>
  <c r="G331" i="25"/>
  <c r="G332" i="25"/>
  <c r="G333" i="25"/>
  <c r="G334" i="25"/>
  <c r="G335" i="25"/>
  <c r="G336" i="25"/>
  <c r="G337" i="25"/>
  <c r="G338" i="25"/>
  <c r="G339" i="25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4" i="24"/>
  <c r="G185" i="24"/>
  <c r="G186" i="24"/>
  <c r="G187" i="24"/>
  <c r="G188" i="24"/>
  <c r="G189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5" i="24"/>
  <c r="G276" i="24"/>
  <c r="G277" i="24"/>
  <c r="G278" i="24"/>
  <c r="G279" i="24"/>
  <c r="G280" i="24"/>
  <c r="G281" i="24"/>
  <c r="G282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171" i="23"/>
  <c r="G172" i="23"/>
  <c r="G173" i="23"/>
  <c r="G174" i="23"/>
  <c r="G175" i="23"/>
  <c r="G176" i="23"/>
  <c r="G177" i="23"/>
  <c r="G178" i="23"/>
  <c r="G179" i="23"/>
  <c r="G180" i="23"/>
  <c r="G181" i="23"/>
  <c r="G182" i="23"/>
  <c r="G183" i="23"/>
  <c r="G184" i="23"/>
  <c r="G185" i="23"/>
  <c r="G186" i="23"/>
  <c r="G187" i="23"/>
  <c r="G188" i="23"/>
  <c r="G189" i="23"/>
  <c r="G191" i="23"/>
  <c r="G192" i="23"/>
  <c r="G193" i="23"/>
  <c r="G194" i="23"/>
  <c r="G195" i="23"/>
  <c r="G196" i="23"/>
  <c r="G197" i="23"/>
  <c r="G198" i="23"/>
  <c r="G199" i="23"/>
  <c r="G200" i="23"/>
  <c r="G201" i="23"/>
  <c r="G202" i="23"/>
  <c r="G203" i="23"/>
  <c r="G204" i="23"/>
  <c r="G205" i="23"/>
  <c r="G206" i="23"/>
  <c r="G207" i="23"/>
  <c r="G208" i="23"/>
  <c r="G209" i="23"/>
  <c r="G210" i="23"/>
  <c r="G211" i="23"/>
  <c r="G212" i="23"/>
  <c r="G213" i="23"/>
  <c r="G214" i="23"/>
  <c r="G216" i="23"/>
  <c r="G217" i="23"/>
  <c r="G218" i="23"/>
  <c r="G219" i="23"/>
  <c r="G220" i="23"/>
  <c r="G221" i="23"/>
  <c r="G222" i="23"/>
  <c r="G223" i="23"/>
  <c r="G224" i="23"/>
  <c r="G225" i="23"/>
  <c r="G226" i="23"/>
  <c r="G227" i="23"/>
  <c r="G228" i="23"/>
  <c r="G230" i="23"/>
  <c r="G231" i="23"/>
  <c r="G232" i="23"/>
  <c r="G233" i="23"/>
  <c r="G234" i="23"/>
  <c r="G235" i="23"/>
  <c r="G236" i="23"/>
  <c r="G237" i="23"/>
  <c r="G238" i="23"/>
  <c r="G239" i="23"/>
  <c r="G240" i="23"/>
  <c r="G241" i="23"/>
  <c r="G242" i="23"/>
  <c r="G243" i="23"/>
  <c r="G244" i="23"/>
  <c r="G245" i="23"/>
  <c r="G246" i="23"/>
  <c r="G247" i="23"/>
  <c r="G248" i="23"/>
  <c r="G249" i="23"/>
  <c r="G250" i="23"/>
  <c r="G251" i="23"/>
  <c r="G252" i="23"/>
  <c r="G253" i="23"/>
  <c r="G254" i="23"/>
  <c r="G255" i="23"/>
  <c r="G256" i="23"/>
  <c r="G257" i="23"/>
  <c r="G258" i="23"/>
  <c r="G259" i="23"/>
  <c r="G260" i="23"/>
  <c r="G261" i="23"/>
  <c r="G262" i="23"/>
  <c r="G263" i="23"/>
  <c r="G264" i="23"/>
  <c r="G265" i="23"/>
  <c r="G266" i="23"/>
  <c r="G267" i="23"/>
  <c r="G268" i="23"/>
  <c r="G269" i="23"/>
  <c r="G270" i="23"/>
  <c r="G275" i="23"/>
  <c r="G276" i="23"/>
  <c r="G277" i="23"/>
  <c r="G278" i="23"/>
  <c r="G279" i="23"/>
  <c r="G280" i="23"/>
  <c r="G281" i="23"/>
  <c r="G282" i="23"/>
  <c r="G286" i="23"/>
  <c r="G287" i="23"/>
  <c r="G288" i="23"/>
  <c r="G289" i="23"/>
  <c r="G290" i="23"/>
  <c r="G291" i="23"/>
  <c r="G292" i="23"/>
  <c r="G293" i="23"/>
  <c r="G294" i="23"/>
  <c r="G295" i="23"/>
  <c r="G296" i="23"/>
  <c r="G297" i="23"/>
  <c r="G298" i="23"/>
  <c r="G299" i="23"/>
  <c r="G300" i="23"/>
  <c r="G301" i="23"/>
  <c r="G302" i="23"/>
  <c r="G303" i="23"/>
  <c r="G304" i="23"/>
  <c r="G305" i="23"/>
  <c r="G306" i="23"/>
  <c r="G307" i="23"/>
  <c r="G308" i="23"/>
  <c r="G309" i="23"/>
  <c r="G310" i="23"/>
  <c r="G311" i="23"/>
  <c r="G312" i="23"/>
  <c r="G313" i="23"/>
  <c r="G314" i="23"/>
  <c r="G315" i="23"/>
  <c r="G316" i="23"/>
  <c r="G317" i="23"/>
  <c r="G318" i="23"/>
  <c r="G319" i="23"/>
  <c r="G320" i="23"/>
  <c r="G321" i="23"/>
  <c r="G322" i="23"/>
  <c r="G323" i="23"/>
  <c r="G324" i="23"/>
  <c r="G325" i="23"/>
  <c r="G326" i="23"/>
  <c r="G327" i="23"/>
  <c r="G328" i="23"/>
  <c r="G329" i="23"/>
  <c r="G330" i="23"/>
  <c r="G331" i="23"/>
  <c r="G332" i="23"/>
  <c r="G333" i="23"/>
  <c r="G334" i="23"/>
  <c r="G335" i="23"/>
  <c r="G336" i="23"/>
  <c r="G337" i="23"/>
  <c r="G338" i="23"/>
  <c r="G339" i="23"/>
  <c r="G171" i="22"/>
  <c r="G172" i="22"/>
  <c r="G173" i="22"/>
  <c r="G174" i="22"/>
  <c r="G175" i="22"/>
  <c r="G176" i="22"/>
  <c r="G177" i="22"/>
  <c r="G178" i="22"/>
  <c r="G179" i="22"/>
  <c r="G180" i="22"/>
  <c r="G181" i="22"/>
  <c r="G182" i="22"/>
  <c r="G183" i="22"/>
  <c r="G184" i="22"/>
  <c r="G185" i="22"/>
  <c r="G186" i="22"/>
  <c r="G187" i="22"/>
  <c r="G188" i="22"/>
  <c r="G189" i="22"/>
  <c r="G191" i="22"/>
  <c r="G192" i="22"/>
  <c r="G193" i="22"/>
  <c r="G194" i="22"/>
  <c r="G195" i="22"/>
  <c r="G196" i="22"/>
  <c r="G197" i="22"/>
  <c r="G198" i="22"/>
  <c r="G199" i="22"/>
  <c r="G200" i="22"/>
  <c r="G201" i="22"/>
  <c r="G202" i="22"/>
  <c r="G203" i="22"/>
  <c r="G204" i="22"/>
  <c r="G205" i="22"/>
  <c r="G206" i="22"/>
  <c r="G207" i="22"/>
  <c r="G208" i="22"/>
  <c r="G209" i="22"/>
  <c r="G210" i="22"/>
  <c r="G211" i="22"/>
  <c r="G212" i="22"/>
  <c r="G213" i="22"/>
  <c r="G214" i="22"/>
  <c r="G216" i="22"/>
  <c r="G217" i="22"/>
  <c r="G218" i="22"/>
  <c r="G219" i="22"/>
  <c r="G220" i="22"/>
  <c r="G221" i="22"/>
  <c r="G222" i="22"/>
  <c r="G223" i="22"/>
  <c r="G224" i="22"/>
  <c r="G225" i="22"/>
  <c r="G226" i="22"/>
  <c r="G227" i="22"/>
  <c r="G228" i="22"/>
  <c r="G230" i="22"/>
  <c r="G231" i="22"/>
  <c r="G232" i="22"/>
  <c r="G233" i="22"/>
  <c r="G234" i="22"/>
  <c r="G235" i="22"/>
  <c r="G236" i="22"/>
  <c r="G237" i="22"/>
  <c r="G238" i="22"/>
  <c r="G239" i="22"/>
  <c r="G240" i="22"/>
  <c r="G241" i="22"/>
  <c r="G242" i="22"/>
  <c r="G243" i="22"/>
  <c r="G244" i="22"/>
  <c r="G245" i="22"/>
  <c r="G246" i="22"/>
  <c r="G247" i="22"/>
  <c r="G248" i="22"/>
  <c r="G249" i="22"/>
  <c r="G250" i="22"/>
  <c r="G251" i="22"/>
  <c r="G252" i="22"/>
  <c r="G253" i="22"/>
  <c r="G254" i="22"/>
  <c r="G255" i="22"/>
  <c r="G256" i="22"/>
  <c r="G257" i="22"/>
  <c r="G258" i="22"/>
  <c r="G259" i="22"/>
  <c r="G260" i="22"/>
  <c r="G261" i="22"/>
  <c r="G262" i="22"/>
  <c r="G263" i="22"/>
  <c r="G264" i="22"/>
  <c r="G265" i="22"/>
  <c r="G266" i="22"/>
  <c r="G267" i="22"/>
  <c r="G268" i="22"/>
  <c r="G269" i="22"/>
  <c r="G270" i="22"/>
  <c r="G275" i="22"/>
  <c r="G276" i="22"/>
  <c r="G277" i="22"/>
  <c r="G278" i="22"/>
  <c r="G279" i="22"/>
  <c r="G280" i="22"/>
  <c r="G281" i="22"/>
  <c r="G282" i="22"/>
  <c r="G286" i="22"/>
  <c r="G287" i="22"/>
  <c r="G288" i="22"/>
  <c r="G289" i="22"/>
  <c r="G290" i="22"/>
  <c r="G291" i="22"/>
  <c r="G292" i="22"/>
  <c r="G293" i="22"/>
  <c r="G294" i="22"/>
  <c r="G295" i="22"/>
  <c r="G296" i="22"/>
  <c r="G297" i="22"/>
  <c r="G298" i="22"/>
  <c r="G299" i="22"/>
  <c r="G300" i="22"/>
  <c r="G301" i="22"/>
  <c r="G302" i="22"/>
  <c r="G303" i="22"/>
  <c r="G304" i="22"/>
  <c r="G305" i="22"/>
  <c r="G306" i="22"/>
  <c r="G307" i="22"/>
  <c r="G308" i="22"/>
  <c r="G309" i="22"/>
  <c r="G310" i="22"/>
  <c r="G311" i="22"/>
  <c r="G312" i="22"/>
  <c r="G313" i="22"/>
  <c r="G314" i="22"/>
  <c r="G315" i="22"/>
  <c r="G316" i="22"/>
  <c r="G317" i="22"/>
  <c r="G318" i="22"/>
  <c r="G319" i="22"/>
  <c r="G320" i="22"/>
  <c r="G321" i="22"/>
  <c r="G322" i="22"/>
  <c r="G323" i="22"/>
  <c r="G324" i="22"/>
  <c r="G325" i="22"/>
  <c r="G326" i="22"/>
  <c r="G327" i="22"/>
  <c r="G328" i="22"/>
  <c r="G329" i="22"/>
  <c r="G330" i="22"/>
  <c r="G331" i="22"/>
  <c r="G332" i="22"/>
  <c r="G333" i="22"/>
  <c r="G334" i="22"/>
  <c r="G335" i="22"/>
  <c r="G336" i="22"/>
  <c r="G337" i="22"/>
  <c r="G338" i="22"/>
  <c r="G339" i="22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5" i="21"/>
  <c r="G276" i="21"/>
  <c r="G277" i="21"/>
  <c r="G278" i="21"/>
  <c r="G279" i="21"/>
  <c r="G280" i="21"/>
  <c r="G281" i="21"/>
  <c r="G282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5" i="20"/>
  <c r="G276" i="20"/>
  <c r="G277" i="20"/>
  <c r="G278" i="20"/>
  <c r="G279" i="20"/>
  <c r="G280" i="20"/>
  <c r="G281" i="20"/>
  <c r="G282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171" i="19"/>
  <c r="G172" i="19"/>
  <c r="G173" i="19"/>
  <c r="G174" i="19"/>
  <c r="G175" i="19"/>
  <c r="G176" i="19"/>
  <c r="G177" i="19"/>
  <c r="G178" i="19"/>
  <c r="G179" i="19"/>
  <c r="G180" i="19"/>
  <c r="G181" i="19"/>
  <c r="G182" i="19"/>
  <c r="G183" i="19"/>
  <c r="G184" i="19"/>
  <c r="G185" i="19"/>
  <c r="G186" i="19"/>
  <c r="G187" i="19"/>
  <c r="G188" i="19"/>
  <c r="G189" i="19"/>
  <c r="G191" i="19"/>
  <c r="G192" i="19"/>
  <c r="G193" i="19"/>
  <c r="G194" i="19"/>
  <c r="G195" i="19"/>
  <c r="G196" i="19"/>
  <c r="G197" i="19"/>
  <c r="G198" i="19"/>
  <c r="G199" i="19"/>
  <c r="G200" i="19"/>
  <c r="G201" i="19"/>
  <c r="G202" i="19"/>
  <c r="G203" i="19"/>
  <c r="G204" i="19"/>
  <c r="G205" i="19"/>
  <c r="G206" i="19"/>
  <c r="G207" i="19"/>
  <c r="G208" i="19"/>
  <c r="G209" i="19"/>
  <c r="G210" i="19"/>
  <c r="G211" i="19"/>
  <c r="G212" i="19"/>
  <c r="G213" i="19"/>
  <c r="G214" i="19"/>
  <c r="G216" i="19"/>
  <c r="G217" i="19"/>
  <c r="G218" i="19"/>
  <c r="G219" i="19"/>
  <c r="G220" i="19"/>
  <c r="G221" i="19"/>
  <c r="G222" i="19"/>
  <c r="G223" i="19"/>
  <c r="G224" i="19"/>
  <c r="G225" i="19"/>
  <c r="G226" i="19"/>
  <c r="G227" i="19"/>
  <c r="G228" i="19"/>
  <c r="G230" i="19"/>
  <c r="G231" i="19"/>
  <c r="G232" i="19"/>
  <c r="G233" i="19"/>
  <c r="G234" i="19"/>
  <c r="G235" i="19"/>
  <c r="G236" i="19"/>
  <c r="G237" i="19"/>
  <c r="G238" i="19"/>
  <c r="G239" i="19"/>
  <c r="G240" i="19"/>
  <c r="G241" i="19"/>
  <c r="G242" i="19"/>
  <c r="G243" i="19"/>
  <c r="G244" i="19"/>
  <c r="G245" i="19"/>
  <c r="G246" i="19"/>
  <c r="G247" i="19"/>
  <c r="G248" i="19"/>
  <c r="G249" i="19"/>
  <c r="G250" i="19"/>
  <c r="G251" i="19"/>
  <c r="G252" i="19"/>
  <c r="G253" i="19"/>
  <c r="G254" i="19"/>
  <c r="G255" i="19"/>
  <c r="G256" i="19"/>
  <c r="G257" i="19"/>
  <c r="G258" i="19"/>
  <c r="G259" i="19"/>
  <c r="G260" i="19"/>
  <c r="G261" i="19"/>
  <c r="G262" i="19"/>
  <c r="G263" i="19"/>
  <c r="G264" i="19"/>
  <c r="G265" i="19"/>
  <c r="G266" i="19"/>
  <c r="G267" i="19"/>
  <c r="G268" i="19"/>
  <c r="G269" i="19"/>
  <c r="G270" i="19"/>
  <c r="G275" i="19"/>
  <c r="G276" i="19"/>
  <c r="G277" i="19"/>
  <c r="G278" i="19"/>
  <c r="G279" i="19"/>
  <c r="G280" i="19"/>
  <c r="G281" i="19"/>
  <c r="G282" i="19"/>
  <c r="G286" i="19"/>
  <c r="G287" i="19"/>
  <c r="G288" i="19"/>
  <c r="G289" i="19"/>
  <c r="G290" i="19"/>
  <c r="G291" i="19"/>
  <c r="G292" i="19"/>
  <c r="G293" i="19"/>
  <c r="G294" i="19"/>
  <c r="G295" i="19"/>
  <c r="G296" i="19"/>
  <c r="G297" i="19"/>
  <c r="G298" i="19"/>
  <c r="G299" i="19"/>
  <c r="G300" i="19"/>
  <c r="G301" i="19"/>
  <c r="G302" i="19"/>
  <c r="G303" i="19"/>
  <c r="G304" i="19"/>
  <c r="G305" i="19"/>
  <c r="G306" i="19"/>
  <c r="G307" i="19"/>
  <c r="G308" i="19"/>
  <c r="G309" i="19"/>
  <c r="G310" i="19"/>
  <c r="G311" i="19"/>
  <c r="G312" i="19"/>
  <c r="G313" i="19"/>
  <c r="G314" i="19"/>
  <c r="G315" i="19"/>
  <c r="G316" i="19"/>
  <c r="G317" i="19"/>
  <c r="G318" i="19"/>
  <c r="G319" i="19"/>
  <c r="G320" i="19"/>
  <c r="G321" i="19"/>
  <c r="G322" i="19"/>
  <c r="G323" i="19"/>
  <c r="G324" i="19"/>
  <c r="G325" i="19"/>
  <c r="G326" i="19"/>
  <c r="G327" i="19"/>
  <c r="G328" i="19"/>
  <c r="G329" i="19"/>
  <c r="G330" i="19"/>
  <c r="G331" i="19"/>
  <c r="G332" i="19"/>
  <c r="G333" i="19"/>
  <c r="G334" i="19"/>
  <c r="G335" i="19"/>
  <c r="G336" i="19"/>
  <c r="G337" i="19"/>
  <c r="G338" i="19"/>
  <c r="G339" i="19"/>
  <c r="G171" i="18"/>
  <c r="G172" i="18"/>
  <c r="G173" i="18"/>
  <c r="G174" i="18"/>
  <c r="G175" i="18"/>
  <c r="G176" i="18"/>
  <c r="G177" i="18"/>
  <c r="G178" i="18"/>
  <c r="G179" i="18"/>
  <c r="G180" i="18"/>
  <c r="G181" i="18"/>
  <c r="G182" i="18"/>
  <c r="G183" i="18"/>
  <c r="G184" i="18"/>
  <c r="G185" i="18"/>
  <c r="G186" i="18"/>
  <c r="G187" i="18"/>
  <c r="G188" i="18"/>
  <c r="G189" i="18"/>
  <c r="G191" i="18"/>
  <c r="G192" i="18"/>
  <c r="G193" i="18"/>
  <c r="G194" i="18"/>
  <c r="G195" i="18"/>
  <c r="G196" i="18"/>
  <c r="G197" i="18"/>
  <c r="G198" i="18"/>
  <c r="G199" i="18"/>
  <c r="G200" i="18"/>
  <c r="G201" i="18"/>
  <c r="G202" i="18"/>
  <c r="G203" i="18"/>
  <c r="G204" i="18"/>
  <c r="G205" i="18"/>
  <c r="G206" i="18"/>
  <c r="G207" i="18"/>
  <c r="G208" i="18"/>
  <c r="G209" i="18"/>
  <c r="G210" i="18"/>
  <c r="G211" i="18"/>
  <c r="G212" i="18"/>
  <c r="G213" i="18"/>
  <c r="G214" i="18"/>
  <c r="G216" i="18"/>
  <c r="G217" i="18"/>
  <c r="G218" i="18"/>
  <c r="G219" i="18"/>
  <c r="G220" i="18"/>
  <c r="G221" i="18"/>
  <c r="G222" i="18"/>
  <c r="G223" i="18"/>
  <c r="G224" i="18"/>
  <c r="G225" i="18"/>
  <c r="G226" i="18"/>
  <c r="G227" i="18"/>
  <c r="G228" i="18"/>
  <c r="G230" i="18"/>
  <c r="G231" i="18"/>
  <c r="G232" i="18"/>
  <c r="G233" i="18"/>
  <c r="G234" i="18"/>
  <c r="G235" i="18"/>
  <c r="G236" i="18"/>
  <c r="G237" i="18"/>
  <c r="G238" i="18"/>
  <c r="G239" i="18"/>
  <c r="G240" i="18"/>
  <c r="G241" i="18"/>
  <c r="G242" i="18"/>
  <c r="G243" i="18"/>
  <c r="G244" i="18"/>
  <c r="G245" i="18"/>
  <c r="G246" i="18"/>
  <c r="G247" i="18"/>
  <c r="G248" i="18"/>
  <c r="G249" i="18"/>
  <c r="G250" i="18"/>
  <c r="G251" i="18"/>
  <c r="G252" i="18"/>
  <c r="G253" i="18"/>
  <c r="G254" i="18"/>
  <c r="G255" i="18"/>
  <c r="G256" i="18"/>
  <c r="G257" i="18"/>
  <c r="G258" i="18"/>
  <c r="G259" i="18"/>
  <c r="G260" i="18"/>
  <c r="G261" i="18"/>
  <c r="G262" i="18"/>
  <c r="G263" i="18"/>
  <c r="G264" i="18"/>
  <c r="G265" i="18"/>
  <c r="G266" i="18"/>
  <c r="G267" i="18"/>
  <c r="G268" i="18"/>
  <c r="G269" i="18"/>
  <c r="G270" i="18"/>
  <c r="G275" i="18"/>
  <c r="G276" i="18"/>
  <c r="G277" i="18"/>
  <c r="G278" i="18"/>
  <c r="G279" i="18"/>
  <c r="G280" i="18"/>
  <c r="G281" i="18"/>
  <c r="G282" i="18"/>
  <c r="G286" i="18"/>
  <c r="G287" i="18"/>
  <c r="G288" i="18"/>
  <c r="G289" i="18"/>
  <c r="G290" i="18"/>
  <c r="G291" i="18"/>
  <c r="G292" i="18"/>
  <c r="G293" i="18"/>
  <c r="G294" i="18"/>
  <c r="G295" i="18"/>
  <c r="G296" i="18"/>
  <c r="G297" i="18"/>
  <c r="G298" i="18"/>
  <c r="G299" i="18"/>
  <c r="G300" i="18"/>
  <c r="G301" i="18"/>
  <c r="G302" i="18"/>
  <c r="G303" i="18"/>
  <c r="G304" i="18"/>
  <c r="G305" i="18"/>
  <c r="G306" i="18"/>
  <c r="G307" i="18"/>
  <c r="G308" i="18"/>
  <c r="G309" i="18"/>
  <c r="G310" i="18"/>
  <c r="G311" i="18"/>
  <c r="G312" i="18"/>
  <c r="G313" i="18"/>
  <c r="G314" i="18"/>
  <c r="G315" i="18"/>
  <c r="G316" i="18"/>
  <c r="G317" i="18"/>
  <c r="G318" i="18"/>
  <c r="G319" i="18"/>
  <c r="G320" i="18"/>
  <c r="G321" i="18"/>
  <c r="G322" i="18"/>
  <c r="G323" i="18"/>
  <c r="G324" i="18"/>
  <c r="G325" i="18"/>
  <c r="G326" i="18"/>
  <c r="G327" i="18"/>
  <c r="G328" i="18"/>
  <c r="G329" i="18"/>
  <c r="G330" i="18"/>
  <c r="G331" i="18"/>
  <c r="G332" i="18"/>
  <c r="G333" i="18"/>
  <c r="G334" i="18"/>
  <c r="G335" i="18"/>
  <c r="G336" i="18"/>
  <c r="G337" i="18"/>
  <c r="G338" i="18"/>
  <c r="G339" i="18"/>
  <c r="G171" i="17"/>
  <c r="G172" i="17"/>
  <c r="G173" i="17"/>
  <c r="G174" i="17"/>
  <c r="G175" i="17"/>
  <c r="G176" i="17"/>
  <c r="G177" i="17"/>
  <c r="G178" i="17"/>
  <c r="G179" i="17"/>
  <c r="G180" i="17"/>
  <c r="G181" i="17"/>
  <c r="G182" i="17"/>
  <c r="G183" i="17"/>
  <c r="G184" i="17"/>
  <c r="G185" i="17"/>
  <c r="G186" i="17"/>
  <c r="G187" i="17"/>
  <c r="G188" i="17"/>
  <c r="G189" i="17"/>
  <c r="G191" i="17"/>
  <c r="G192" i="17"/>
  <c r="G193" i="17"/>
  <c r="G194" i="17"/>
  <c r="G195" i="17"/>
  <c r="G196" i="17"/>
  <c r="G197" i="17"/>
  <c r="G198" i="17"/>
  <c r="G199" i="17"/>
  <c r="G200" i="17"/>
  <c r="G201" i="17"/>
  <c r="G202" i="17"/>
  <c r="G203" i="17"/>
  <c r="G204" i="17"/>
  <c r="G205" i="17"/>
  <c r="G206" i="17"/>
  <c r="G207" i="17"/>
  <c r="G208" i="17"/>
  <c r="G209" i="17"/>
  <c r="G210" i="17"/>
  <c r="G211" i="17"/>
  <c r="G212" i="17"/>
  <c r="G213" i="17"/>
  <c r="G214" i="17"/>
  <c r="G216" i="17"/>
  <c r="G217" i="17"/>
  <c r="G218" i="17"/>
  <c r="G219" i="17"/>
  <c r="G220" i="17"/>
  <c r="G221" i="17"/>
  <c r="G222" i="17"/>
  <c r="G223" i="17"/>
  <c r="G224" i="17"/>
  <c r="G225" i="17"/>
  <c r="G226" i="17"/>
  <c r="G227" i="17"/>
  <c r="G228" i="17"/>
  <c r="G230" i="17"/>
  <c r="G231" i="17"/>
  <c r="G232" i="17"/>
  <c r="G233" i="17"/>
  <c r="G234" i="17"/>
  <c r="G235" i="17"/>
  <c r="G236" i="17"/>
  <c r="G237" i="17"/>
  <c r="G238" i="17"/>
  <c r="G239" i="17"/>
  <c r="G240" i="17"/>
  <c r="G241" i="17"/>
  <c r="G242" i="17"/>
  <c r="G243" i="17"/>
  <c r="G244" i="17"/>
  <c r="G245" i="17"/>
  <c r="G246" i="17"/>
  <c r="G247" i="17"/>
  <c r="G248" i="17"/>
  <c r="G249" i="17"/>
  <c r="G250" i="17"/>
  <c r="G251" i="17"/>
  <c r="G252" i="17"/>
  <c r="G253" i="17"/>
  <c r="G254" i="17"/>
  <c r="G255" i="17"/>
  <c r="G256" i="17"/>
  <c r="G257" i="17"/>
  <c r="G258" i="17"/>
  <c r="G259" i="17"/>
  <c r="G260" i="17"/>
  <c r="G261" i="17"/>
  <c r="G262" i="17"/>
  <c r="G263" i="17"/>
  <c r="G264" i="17"/>
  <c r="G265" i="17"/>
  <c r="G266" i="17"/>
  <c r="G267" i="17"/>
  <c r="G268" i="17"/>
  <c r="G269" i="17"/>
  <c r="G270" i="17"/>
  <c r="G275" i="17"/>
  <c r="G276" i="17"/>
  <c r="G277" i="17"/>
  <c r="G278" i="17"/>
  <c r="G279" i="17"/>
  <c r="G280" i="17"/>
  <c r="G281" i="17"/>
  <c r="G282" i="17"/>
  <c r="G286" i="17"/>
  <c r="G287" i="17"/>
  <c r="G288" i="17"/>
  <c r="G289" i="17"/>
  <c r="G290" i="17"/>
  <c r="G291" i="17"/>
  <c r="G292" i="17"/>
  <c r="G293" i="17"/>
  <c r="G294" i="17"/>
  <c r="G295" i="17"/>
  <c r="G296" i="17"/>
  <c r="G297" i="17"/>
  <c r="G298" i="17"/>
  <c r="G299" i="17"/>
  <c r="G300" i="17"/>
  <c r="G301" i="17"/>
  <c r="G302" i="17"/>
  <c r="G303" i="17"/>
  <c r="G304" i="17"/>
  <c r="G305" i="17"/>
  <c r="G306" i="17"/>
  <c r="G307" i="17"/>
  <c r="G308" i="17"/>
  <c r="G309" i="17"/>
  <c r="G310" i="17"/>
  <c r="G311" i="17"/>
  <c r="G312" i="17"/>
  <c r="G313" i="17"/>
  <c r="G314" i="17"/>
  <c r="G315" i="17"/>
  <c r="G316" i="17"/>
  <c r="G317" i="17"/>
  <c r="G318" i="17"/>
  <c r="G319" i="17"/>
  <c r="G320" i="17"/>
  <c r="G321" i="17"/>
  <c r="G322" i="17"/>
  <c r="G323" i="17"/>
  <c r="G324" i="17"/>
  <c r="G325" i="17"/>
  <c r="G326" i="17"/>
  <c r="G327" i="17"/>
  <c r="G328" i="17"/>
  <c r="G329" i="17"/>
  <c r="G330" i="17"/>
  <c r="G331" i="17"/>
  <c r="G332" i="17"/>
  <c r="G333" i="17"/>
  <c r="G334" i="17"/>
  <c r="G335" i="17"/>
  <c r="G336" i="17"/>
  <c r="G337" i="17"/>
  <c r="G338" i="17"/>
  <c r="G339" i="17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1" i="16"/>
  <c r="G192" i="16"/>
  <c r="G193" i="16"/>
  <c r="G194" i="16"/>
  <c r="G195" i="16"/>
  <c r="G196" i="16"/>
  <c r="G197" i="16"/>
  <c r="G198" i="16"/>
  <c r="G199" i="16"/>
  <c r="G200" i="16"/>
  <c r="G201" i="16"/>
  <c r="G202" i="16"/>
  <c r="G203" i="16"/>
  <c r="G204" i="16"/>
  <c r="G205" i="16"/>
  <c r="G206" i="16"/>
  <c r="G207" i="16"/>
  <c r="G208" i="16"/>
  <c r="G209" i="16"/>
  <c r="G210" i="16"/>
  <c r="G211" i="16"/>
  <c r="G212" i="16"/>
  <c r="G213" i="16"/>
  <c r="G214" i="16"/>
  <c r="G216" i="16"/>
  <c r="G217" i="16"/>
  <c r="G218" i="16"/>
  <c r="G219" i="16"/>
  <c r="G220" i="16"/>
  <c r="G221" i="16"/>
  <c r="G222" i="16"/>
  <c r="G223" i="16"/>
  <c r="G224" i="16"/>
  <c r="G225" i="16"/>
  <c r="G226" i="16"/>
  <c r="G227" i="16"/>
  <c r="G228" i="16"/>
  <c r="G230" i="16"/>
  <c r="G231" i="16"/>
  <c r="G232" i="16"/>
  <c r="G233" i="16"/>
  <c r="G234" i="16"/>
  <c r="G235" i="16"/>
  <c r="G236" i="16"/>
  <c r="G237" i="16"/>
  <c r="G238" i="16"/>
  <c r="G239" i="16"/>
  <c r="G240" i="16"/>
  <c r="G241" i="16"/>
  <c r="G242" i="16"/>
  <c r="G243" i="16"/>
  <c r="G244" i="16"/>
  <c r="G245" i="16"/>
  <c r="G246" i="16"/>
  <c r="G247" i="16"/>
  <c r="G248" i="16"/>
  <c r="G249" i="16"/>
  <c r="G250" i="16"/>
  <c r="G251" i="16"/>
  <c r="G252" i="16"/>
  <c r="G253" i="16"/>
  <c r="G254" i="16"/>
  <c r="G255" i="16"/>
  <c r="G256" i="16"/>
  <c r="G257" i="16"/>
  <c r="G258" i="16"/>
  <c r="G259" i="16"/>
  <c r="G260" i="16"/>
  <c r="G261" i="16"/>
  <c r="G262" i="16"/>
  <c r="G263" i="16"/>
  <c r="G264" i="16"/>
  <c r="G265" i="16"/>
  <c r="G266" i="16"/>
  <c r="G267" i="16"/>
  <c r="G268" i="16"/>
  <c r="G269" i="16"/>
  <c r="G270" i="16"/>
  <c r="G275" i="16"/>
  <c r="G276" i="16"/>
  <c r="G277" i="16"/>
  <c r="G278" i="16"/>
  <c r="G279" i="16"/>
  <c r="G280" i="16"/>
  <c r="G281" i="16"/>
  <c r="G282" i="16"/>
  <c r="G286" i="16"/>
  <c r="G287" i="16"/>
  <c r="G288" i="16"/>
  <c r="G289" i="16"/>
  <c r="G290" i="16"/>
  <c r="G291" i="16"/>
  <c r="G292" i="16"/>
  <c r="G293" i="16"/>
  <c r="G294" i="16"/>
  <c r="G295" i="16"/>
  <c r="G296" i="16"/>
  <c r="G297" i="16"/>
  <c r="G298" i="16"/>
  <c r="G299" i="16"/>
  <c r="G300" i="16"/>
  <c r="G301" i="16"/>
  <c r="G302" i="16"/>
  <c r="G303" i="16"/>
  <c r="G304" i="16"/>
  <c r="G305" i="16"/>
  <c r="G306" i="16"/>
  <c r="G307" i="16"/>
  <c r="G308" i="16"/>
  <c r="G309" i="16"/>
  <c r="G310" i="16"/>
  <c r="G311" i="16"/>
  <c r="G312" i="16"/>
  <c r="G313" i="16"/>
  <c r="G314" i="16"/>
  <c r="G315" i="16"/>
  <c r="G316" i="16"/>
  <c r="G317" i="16"/>
  <c r="G318" i="16"/>
  <c r="G319" i="16"/>
  <c r="G320" i="16"/>
  <c r="G321" i="16"/>
  <c r="G322" i="16"/>
  <c r="G323" i="16"/>
  <c r="G324" i="16"/>
  <c r="G325" i="16"/>
  <c r="G326" i="16"/>
  <c r="G327" i="16"/>
  <c r="G328" i="16"/>
  <c r="G329" i="16"/>
  <c r="G330" i="16"/>
  <c r="G331" i="16"/>
  <c r="G332" i="16"/>
  <c r="G333" i="16"/>
  <c r="G334" i="16"/>
  <c r="G335" i="16"/>
  <c r="G336" i="16"/>
  <c r="G337" i="16"/>
  <c r="G338" i="16"/>
  <c r="G339" i="16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5" i="15"/>
  <c r="G276" i="15"/>
  <c r="G277" i="15"/>
  <c r="G278" i="15"/>
  <c r="G279" i="15"/>
  <c r="G280" i="15"/>
  <c r="G281" i="15"/>
  <c r="G282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319" i="15"/>
  <c r="G320" i="15"/>
  <c r="G321" i="15"/>
  <c r="G322" i="15"/>
  <c r="G323" i="15"/>
  <c r="G324" i="15"/>
  <c r="G325" i="15"/>
  <c r="G326" i="15"/>
  <c r="G327" i="15"/>
  <c r="G328" i="15"/>
  <c r="G329" i="15"/>
  <c r="G330" i="15"/>
  <c r="G331" i="15"/>
  <c r="G332" i="15"/>
  <c r="G333" i="15"/>
  <c r="G334" i="15"/>
  <c r="G335" i="15"/>
  <c r="G336" i="15"/>
  <c r="G337" i="15"/>
  <c r="G338" i="15"/>
  <c r="G339" i="15"/>
  <c r="G171" i="14"/>
  <c r="G172" i="14"/>
  <c r="G173" i="14"/>
  <c r="G174" i="14"/>
  <c r="G175" i="14"/>
  <c r="G176" i="14"/>
  <c r="G177" i="14"/>
  <c r="G178" i="14"/>
  <c r="G179" i="14"/>
  <c r="G180" i="14"/>
  <c r="G181" i="14"/>
  <c r="G182" i="14"/>
  <c r="G183" i="14"/>
  <c r="G184" i="14"/>
  <c r="G185" i="14"/>
  <c r="G186" i="14"/>
  <c r="G187" i="14"/>
  <c r="G188" i="14"/>
  <c r="G189" i="14"/>
  <c r="G191" i="14"/>
  <c r="G192" i="14"/>
  <c r="G193" i="14"/>
  <c r="G194" i="14"/>
  <c r="G195" i="14"/>
  <c r="G196" i="14"/>
  <c r="G197" i="14"/>
  <c r="G198" i="14"/>
  <c r="G199" i="14"/>
  <c r="G200" i="14"/>
  <c r="G201" i="14"/>
  <c r="G202" i="14"/>
  <c r="G203" i="14"/>
  <c r="G204" i="14"/>
  <c r="G205" i="14"/>
  <c r="G206" i="14"/>
  <c r="G207" i="14"/>
  <c r="G208" i="14"/>
  <c r="G209" i="14"/>
  <c r="G210" i="14"/>
  <c r="G211" i="14"/>
  <c r="G212" i="14"/>
  <c r="G213" i="14"/>
  <c r="G214" i="14"/>
  <c r="G216" i="14"/>
  <c r="G217" i="14"/>
  <c r="G218" i="14"/>
  <c r="G219" i="14"/>
  <c r="G220" i="14"/>
  <c r="G221" i="14"/>
  <c r="G222" i="14"/>
  <c r="G223" i="14"/>
  <c r="G224" i="14"/>
  <c r="G225" i="14"/>
  <c r="G226" i="14"/>
  <c r="G227" i="14"/>
  <c r="G228" i="14"/>
  <c r="G230" i="14"/>
  <c r="G231" i="14"/>
  <c r="G232" i="14"/>
  <c r="G233" i="14"/>
  <c r="G234" i="14"/>
  <c r="G235" i="14"/>
  <c r="G236" i="14"/>
  <c r="G237" i="14"/>
  <c r="G238" i="14"/>
  <c r="G239" i="14"/>
  <c r="G240" i="14"/>
  <c r="G241" i="14"/>
  <c r="G242" i="14"/>
  <c r="G243" i="14"/>
  <c r="G244" i="14"/>
  <c r="G245" i="14"/>
  <c r="G246" i="14"/>
  <c r="G247" i="14"/>
  <c r="G248" i="14"/>
  <c r="G249" i="14"/>
  <c r="G250" i="14"/>
  <c r="G251" i="14"/>
  <c r="G252" i="14"/>
  <c r="G253" i="14"/>
  <c r="G254" i="14"/>
  <c r="G255" i="14"/>
  <c r="G256" i="14"/>
  <c r="G257" i="14"/>
  <c r="G258" i="14"/>
  <c r="G259" i="14"/>
  <c r="G260" i="14"/>
  <c r="G261" i="14"/>
  <c r="G262" i="14"/>
  <c r="G263" i="14"/>
  <c r="G264" i="14"/>
  <c r="G265" i="14"/>
  <c r="G266" i="14"/>
  <c r="G267" i="14"/>
  <c r="G268" i="14"/>
  <c r="G269" i="14"/>
  <c r="G270" i="14"/>
  <c r="G275" i="14"/>
  <c r="G276" i="14"/>
  <c r="G277" i="14"/>
  <c r="G278" i="14"/>
  <c r="G279" i="14"/>
  <c r="G280" i="14"/>
  <c r="G281" i="14"/>
  <c r="G282" i="14"/>
  <c r="G286" i="14"/>
  <c r="G287" i="14"/>
  <c r="G288" i="14"/>
  <c r="G289" i="14"/>
  <c r="G290" i="14"/>
  <c r="G291" i="14"/>
  <c r="G292" i="14"/>
  <c r="G293" i="14"/>
  <c r="G294" i="14"/>
  <c r="G295" i="14"/>
  <c r="G296" i="14"/>
  <c r="G297" i="14"/>
  <c r="G298" i="14"/>
  <c r="G299" i="14"/>
  <c r="G300" i="14"/>
  <c r="G301" i="14"/>
  <c r="G302" i="14"/>
  <c r="G303" i="14"/>
  <c r="G304" i="14"/>
  <c r="G305" i="14"/>
  <c r="G306" i="14"/>
  <c r="G307" i="14"/>
  <c r="G308" i="14"/>
  <c r="G309" i="14"/>
  <c r="G310" i="14"/>
  <c r="G311" i="14"/>
  <c r="G312" i="14"/>
  <c r="G313" i="14"/>
  <c r="G314" i="14"/>
  <c r="G315" i="14"/>
  <c r="G316" i="14"/>
  <c r="G317" i="14"/>
  <c r="G318" i="14"/>
  <c r="G319" i="14"/>
  <c r="G320" i="14"/>
  <c r="G321" i="14"/>
  <c r="G322" i="14"/>
  <c r="G323" i="14"/>
  <c r="G324" i="14"/>
  <c r="G325" i="14"/>
  <c r="G326" i="14"/>
  <c r="G327" i="14"/>
  <c r="G328" i="14"/>
  <c r="G329" i="14"/>
  <c r="G330" i="14"/>
  <c r="G331" i="14"/>
  <c r="G332" i="14"/>
  <c r="G333" i="14"/>
  <c r="G334" i="14"/>
  <c r="G335" i="14"/>
  <c r="G336" i="14"/>
  <c r="G337" i="14"/>
  <c r="G338" i="14"/>
  <c r="G339" i="14"/>
  <c r="G171" i="13"/>
  <c r="G172" i="13"/>
  <c r="G173" i="13"/>
  <c r="G174" i="13"/>
  <c r="G175" i="13"/>
  <c r="G176" i="13"/>
  <c r="G177" i="13"/>
  <c r="G178" i="13"/>
  <c r="G179" i="13"/>
  <c r="G180" i="13"/>
  <c r="G181" i="13"/>
  <c r="G182" i="13"/>
  <c r="G183" i="13"/>
  <c r="G184" i="13"/>
  <c r="G185" i="13"/>
  <c r="G186" i="13"/>
  <c r="G187" i="13"/>
  <c r="G188" i="13"/>
  <c r="G189" i="13"/>
  <c r="G191" i="13"/>
  <c r="G192" i="13"/>
  <c r="G193" i="13"/>
  <c r="G194" i="13"/>
  <c r="G195" i="13"/>
  <c r="G196" i="13"/>
  <c r="G197" i="13"/>
  <c r="G198" i="13"/>
  <c r="G199" i="13"/>
  <c r="G200" i="13"/>
  <c r="G201" i="13"/>
  <c r="G202" i="13"/>
  <c r="G203" i="13"/>
  <c r="G204" i="13"/>
  <c r="G205" i="13"/>
  <c r="G206" i="13"/>
  <c r="G207" i="13"/>
  <c r="G208" i="13"/>
  <c r="G209" i="13"/>
  <c r="G210" i="13"/>
  <c r="G211" i="13"/>
  <c r="G212" i="13"/>
  <c r="G213" i="13"/>
  <c r="G214" i="13"/>
  <c r="G216" i="13"/>
  <c r="G217" i="13"/>
  <c r="G218" i="13"/>
  <c r="G219" i="13"/>
  <c r="G220" i="13"/>
  <c r="G221" i="13"/>
  <c r="G222" i="13"/>
  <c r="G223" i="13"/>
  <c r="G224" i="13"/>
  <c r="G225" i="13"/>
  <c r="G226" i="13"/>
  <c r="G227" i="13"/>
  <c r="G228" i="13"/>
  <c r="G230" i="13"/>
  <c r="G231" i="13"/>
  <c r="G232" i="13"/>
  <c r="G233" i="13"/>
  <c r="G234" i="13"/>
  <c r="G235" i="13"/>
  <c r="G236" i="13"/>
  <c r="G237" i="13"/>
  <c r="G238" i="13"/>
  <c r="G239" i="13"/>
  <c r="G240" i="13"/>
  <c r="G241" i="13"/>
  <c r="G242" i="13"/>
  <c r="G243" i="13"/>
  <c r="G244" i="13"/>
  <c r="G245" i="13"/>
  <c r="G246" i="13"/>
  <c r="G247" i="13"/>
  <c r="G248" i="13"/>
  <c r="G249" i="13"/>
  <c r="G250" i="13"/>
  <c r="G251" i="13"/>
  <c r="G252" i="13"/>
  <c r="G253" i="13"/>
  <c r="G254" i="13"/>
  <c r="G255" i="13"/>
  <c r="G256" i="13"/>
  <c r="G257" i="13"/>
  <c r="G258" i="13"/>
  <c r="G259" i="13"/>
  <c r="G260" i="13"/>
  <c r="G261" i="13"/>
  <c r="G262" i="13"/>
  <c r="G263" i="13"/>
  <c r="G264" i="13"/>
  <c r="G265" i="13"/>
  <c r="G266" i="13"/>
  <c r="G267" i="13"/>
  <c r="G268" i="13"/>
  <c r="G269" i="13"/>
  <c r="G270" i="13"/>
  <c r="G275" i="13"/>
  <c r="G276" i="13"/>
  <c r="G277" i="13"/>
  <c r="G278" i="13"/>
  <c r="G279" i="13"/>
  <c r="G280" i="13"/>
  <c r="G281" i="13"/>
  <c r="G282" i="13"/>
  <c r="G286" i="13"/>
  <c r="G287" i="13"/>
  <c r="G288" i="13"/>
  <c r="G289" i="13"/>
  <c r="G290" i="13"/>
  <c r="G291" i="13"/>
  <c r="G292" i="13"/>
  <c r="G293" i="13"/>
  <c r="G294" i="13"/>
  <c r="G295" i="13"/>
  <c r="G296" i="13"/>
  <c r="G297" i="13"/>
  <c r="G298" i="13"/>
  <c r="G299" i="13"/>
  <c r="G300" i="13"/>
  <c r="G301" i="13"/>
  <c r="G302" i="13"/>
  <c r="G303" i="13"/>
  <c r="G304" i="13"/>
  <c r="G305" i="13"/>
  <c r="G306" i="13"/>
  <c r="G307" i="13"/>
  <c r="G308" i="13"/>
  <c r="G309" i="13"/>
  <c r="G310" i="13"/>
  <c r="G311" i="13"/>
  <c r="G312" i="13"/>
  <c r="G313" i="13"/>
  <c r="G314" i="13"/>
  <c r="G315" i="13"/>
  <c r="G316" i="13"/>
  <c r="G317" i="13"/>
  <c r="G318" i="13"/>
  <c r="G319" i="13"/>
  <c r="G320" i="13"/>
  <c r="G321" i="13"/>
  <c r="G322" i="13"/>
  <c r="G323" i="13"/>
  <c r="G324" i="13"/>
  <c r="G325" i="13"/>
  <c r="G326" i="13"/>
  <c r="G327" i="13"/>
  <c r="G328" i="13"/>
  <c r="G329" i="13"/>
  <c r="G330" i="13"/>
  <c r="G331" i="13"/>
  <c r="G332" i="13"/>
  <c r="G333" i="13"/>
  <c r="G334" i="13"/>
  <c r="G335" i="13"/>
  <c r="G336" i="13"/>
  <c r="G337" i="13"/>
  <c r="G338" i="13"/>
  <c r="G339" i="13"/>
  <c r="G171" i="12"/>
  <c r="G172" i="12"/>
  <c r="G173" i="12"/>
  <c r="G174" i="12"/>
  <c r="G175" i="12"/>
  <c r="G176" i="12"/>
  <c r="G177" i="12"/>
  <c r="G178" i="12"/>
  <c r="G179" i="12"/>
  <c r="G180" i="12"/>
  <c r="G181" i="12"/>
  <c r="G182" i="12"/>
  <c r="G183" i="12"/>
  <c r="G184" i="12"/>
  <c r="G185" i="12"/>
  <c r="G186" i="12"/>
  <c r="G187" i="12"/>
  <c r="G188" i="12"/>
  <c r="G189" i="12"/>
  <c r="G191" i="12"/>
  <c r="G192" i="12"/>
  <c r="G193" i="12"/>
  <c r="G194" i="12"/>
  <c r="G195" i="12"/>
  <c r="G196" i="12"/>
  <c r="G197" i="12"/>
  <c r="G198" i="12"/>
  <c r="G199" i="12"/>
  <c r="G200" i="12"/>
  <c r="G201" i="12"/>
  <c r="G202" i="12"/>
  <c r="G203" i="12"/>
  <c r="G204" i="12"/>
  <c r="G205" i="12"/>
  <c r="G206" i="12"/>
  <c r="G207" i="12"/>
  <c r="G208" i="12"/>
  <c r="G209" i="12"/>
  <c r="G210" i="12"/>
  <c r="G211" i="12"/>
  <c r="G212" i="12"/>
  <c r="G213" i="12"/>
  <c r="G214" i="12"/>
  <c r="G216" i="12"/>
  <c r="G217" i="12"/>
  <c r="G218" i="12"/>
  <c r="G219" i="12"/>
  <c r="G220" i="12"/>
  <c r="G221" i="12"/>
  <c r="G222" i="12"/>
  <c r="G223" i="12"/>
  <c r="G224" i="12"/>
  <c r="G225" i="12"/>
  <c r="G226" i="12"/>
  <c r="G227" i="12"/>
  <c r="G228" i="12"/>
  <c r="G230" i="12"/>
  <c r="G231" i="12"/>
  <c r="G232" i="12"/>
  <c r="G233" i="12"/>
  <c r="G234" i="12"/>
  <c r="G235" i="12"/>
  <c r="G236" i="12"/>
  <c r="G237" i="12"/>
  <c r="G238" i="12"/>
  <c r="G239" i="12"/>
  <c r="G240" i="12"/>
  <c r="G241" i="12"/>
  <c r="G242" i="12"/>
  <c r="G243" i="12"/>
  <c r="G244" i="12"/>
  <c r="G245" i="12"/>
  <c r="G246" i="12"/>
  <c r="G247" i="12"/>
  <c r="G248" i="12"/>
  <c r="G249" i="12"/>
  <c r="G250" i="12"/>
  <c r="G251" i="12"/>
  <c r="G252" i="12"/>
  <c r="G253" i="12"/>
  <c r="G254" i="12"/>
  <c r="G255" i="12"/>
  <c r="G256" i="12"/>
  <c r="G257" i="12"/>
  <c r="G258" i="12"/>
  <c r="G259" i="12"/>
  <c r="G260" i="12"/>
  <c r="G261" i="12"/>
  <c r="G262" i="12"/>
  <c r="G263" i="12"/>
  <c r="G264" i="12"/>
  <c r="G265" i="12"/>
  <c r="G266" i="12"/>
  <c r="G267" i="12"/>
  <c r="G268" i="12"/>
  <c r="G269" i="12"/>
  <c r="G270" i="12"/>
  <c r="G275" i="12"/>
  <c r="G276" i="12"/>
  <c r="G277" i="12"/>
  <c r="G278" i="12"/>
  <c r="G279" i="12"/>
  <c r="G280" i="12"/>
  <c r="G281" i="12"/>
  <c r="G282" i="12"/>
  <c r="G286" i="12"/>
  <c r="G287" i="12"/>
  <c r="G288" i="12"/>
  <c r="G289" i="12"/>
  <c r="G290" i="12"/>
  <c r="G291" i="12"/>
  <c r="G292" i="12"/>
  <c r="G293" i="12"/>
  <c r="G294" i="12"/>
  <c r="G295" i="12"/>
  <c r="G296" i="12"/>
  <c r="G297" i="12"/>
  <c r="G298" i="12"/>
  <c r="G299" i="12"/>
  <c r="G300" i="12"/>
  <c r="G301" i="12"/>
  <c r="G302" i="12"/>
  <c r="G303" i="12"/>
  <c r="G304" i="12"/>
  <c r="G305" i="12"/>
  <c r="G306" i="12"/>
  <c r="G307" i="12"/>
  <c r="G308" i="12"/>
  <c r="G309" i="12"/>
  <c r="G310" i="12"/>
  <c r="G311" i="12"/>
  <c r="G312" i="12"/>
  <c r="G313" i="12"/>
  <c r="G314" i="12"/>
  <c r="G315" i="12"/>
  <c r="G316" i="12"/>
  <c r="G317" i="12"/>
  <c r="G318" i="12"/>
  <c r="G319" i="12"/>
  <c r="G320" i="12"/>
  <c r="G321" i="12"/>
  <c r="G322" i="12"/>
  <c r="G323" i="12"/>
  <c r="G324" i="12"/>
  <c r="G325" i="12"/>
  <c r="G326" i="12"/>
  <c r="G327" i="12"/>
  <c r="G328" i="12"/>
  <c r="G329" i="12"/>
  <c r="G330" i="12"/>
  <c r="G331" i="12"/>
  <c r="G332" i="12"/>
  <c r="G333" i="12"/>
  <c r="G334" i="12"/>
  <c r="G335" i="12"/>
  <c r="G336" i="12"/>
  <c r="G337" i="12"/>
  <c r="G338" i="12"/>
  <c r="G339" i="12"/>
  <c r="G171" i="11"/>
  <c r="G172" i="11"/>
  <c r="G173" i="11"/>
  <c r="G174" i="11"/>
  <c r="G175" i="11"/>
  <c r="G176" i="11"/>
  <c r="G177" i="11"/>
  <c r="G178" i="11"/>
  <c r="G179" i="11"/>
  <c r="G180" i="11"/>
  <c r="G181" i="11"/>
  <c r="G182" i="11"/>
  <c r="G183" i="11"/>
  <c r="G184" i="11"/>
  <c r="G185" i="11"/>
  <c r="G186" i="11"/>
  <c r="G187" i="11"/>
  <c r="G188" i="11"/>
  <c r="G189" i="11"/>
  <c r="G191" i="11"/>
  <c r="G192" i="11"/>
  <c r="G193" i="11"/>
  <c r="G194" i="11"/>
  <c r="G195" i="11"/>
  <c r="G196" i="11"/>
  <c r="G197" i="11"/>
  <c r="G198" i="11"/>
  <c r="G199" i="11"/>
  <c r="G200" i="11"/>
  <c r="G201" i="11"/>
  <c r="G202" i="11"/>
  <c r="G203" i="11"/>
  <c r="G204" i="11"/>
  <c r="G205" i="11"/>
  <c r="G206" i="11"/>
  <c r="G207" i="11"/>
  <c r="G208" i="11"/>
  <c r="G209" i="11"/>
  <c r="G210" i="11"/>
  <c r="G211" i="11"/>
  <c r="G212" i="11"/>
  <c r="G213" i="11"/>
  <c r="G214" i="11"/>
  <c r="G216" i="11"/>
  <c r="G217" i="11"/>
  <c r="G218" i="11"/>
  <c r="G219" i="11"/>
  <c r="G220" i="11"/>
  <c r="G221" i="11"/>
  <c r="G222" i="11"/>
  <c r="G223" i="11"/>
  <c r="G224" i="11"/>
  <c r="G225" i="11"/>
  <c r="G226" i="11"/>
  <c r="G227" i="11"/>
  <c r="G228" i="11"/>
  <c r="G230" i="11"/>
  <c r="G231" i="11"/>
  <c r="G232" i="11"/>
  <c r="G233" i="11"/>
  <c r="G234" i="11"/>
  <c r="G235" i="11"/>
  <c r="G236" i="11"/>
  <c r="G237" i="11"/>
  <c r="G238" i="11"/>
  <c r="G239" i="11"/>
  <c r="G240" i="11"/>
  <c r="G241" i="11"/>
  <c r="G242" i="11"/>
  <c r="G243" i="11"/>
  <c r="G244" i="11"/>
  <c r="G245" i="11"/>
  <c r="G246" i="11"/>
  <c r="G247" i="11"/>
  <c r="G248" i="11"/>
  <c r="G249" i="11"/>
  <c r="G250" i="11"/>
  <c r="G251" i="11"/>
  <c r="G252" i="11"/>
  <c r="G253" i="11"/>
  <c r="G254" i="11"/>
  <c r="G255" i="11"/>
  <c r="G256" i="11"/>
  <c r="G257" i="11"/>
  <c r="G258" i="11"/>
  <c r="G259" i="11"/>
  <c r="G260" i="11"/>
  <c r="G261" i="11"/>
  <c r="G262" i="11"/>
  <c r="G263" i="11"/>
  <c r="G264" i="11"/>
  <c r="G265" i="11"/>
  <c r="G266" i="11"/>
  <c r="G267" i="11"/>
  <c r="G268" i="11"/>
  <c r="G269" i="11"/>
  <c r="G270" i="11"/>
  <c r="G275" i="11"/>
  <c r="G276" i="11"/>
  <c r="G277" i="11"/>
  <c r="G278" i="11"/>
  <c r="G279" i="11"/>
  <c r="G280" i="11"/>
  <c r="G281" i="11"/>
  <c r="G282" i="11"/>
  <c r="G286" i="11"/>
  <c r="G287" i="11"/>
  <c r="G288" i="11"/>
  <c r="G289" i="11"/>
  <c r="G290" i="11"/>
  <c r="G291" i="11"/>
  <c r="G292" i="11"/>
  <c r="G293" i="11"/>
  <c r="G294" i="11"/>
  <c r="G295" i="11"/>
  <c r="G296" i="11"/>
  <c r="G297" i="11"/>
  <c r="G298" i="11"/>
  <c r="G299" i="11"/>
  <c r="G300" i="11"/>
  <c r="G301" i="11"/>
  <c r="G302" i="11"/>
  <c r="G303" i="11"/>
  <c r="G304" i="11"/>
  <c r="G305" i="11"/>
  <c r="G306" i="11"/>
  <c r="G307" i="11"/>
  <c r="G308" i="11"/>
  <c r="G309" i="11"/>
  <c r="G310" i="11"/>
  <c r="G311" i="11"/>
  <c r="G312" i="11"/>
  <c r="G313" i="11"/>
  <c r="G314" i="11"/>
  <c r="G315" i="11"/>
  <c r="G316" i="11"/>
  <c r="G317" i="11"/>
  <c r="G318" i="11"/>
  <c r="G319" i="11"/>
  <c r="G320" i="11"/>
  <c r="G321" i="11"/>
  <c r="G322" i="11"/>
  <c r="G323" i="11"/>
  <c r="G324" i="11"/>
  <c r="G325" i="11"/>
  <c r="G326" i="11"/>
  <c r="G327" i="11"/>
  <c r="G328" i="11"/>
  <c r="G329" i="11"/>
  <c r="G330" i="11"/>
  <c r="G331" i="11"/>
  <c r="G332" i="11"/>
  <c r="G333" i="11"/>
  <c r="G334" i="11"/>
  <c r="G335" i="11"/>
  <c r="G336" i="11"/>
  <c r="G337" i="11"/>
  <c r="G338" i="11"/>
  <c r="G339" i="11"/>
  <c r="G171" i="10"/>
  <c r="G172" i="10"/>
  <c r="G173" i="10"/>
  <c r="G174" i="10"/>
  <c r="G175" i="10"/>
  <c r="G176" i="10"/>
  <c r="G177" i="10"/>
  <c r="G178" i="10"/>
  <c r="G179" i="10"/>
  <c r="G180" i="10"/>
  <c r="G181" i="10"/>
  <c r="G182" i="10"/>
  <c r="G183" i="10"/>
  <c r="G184" i="10"/>
  <c r="G185" i="10"/>
  <c r="G186" i="10"/>
  <c r="G187" i="10"/>
  <c r="G188" i="10"/>
  <c r="G189" i="10"/>
  <c r="G191" i="10"/>
  <c r="G192" i="10"/>
  <c r="G193" i="10"/>
  <c r="G194" i="10"/>
  <c r="G195" i="10"/>
  <c r="G196" i="10"/>
  <c r="G197" i="10"/>
  <c r="G198" i="10"/>
  <c r="G199" i="10"/>
  <c r="G200" i="10"/>
  <c r="G201" i="10"/>
  <c r="G202" i="10"/>
  <c r="G203" i="10"/>
  <c r="G204" i="10"/>
  <c r="G205" i="10"/>
  <c r="G206" i="10"/>
  <c r="G207" i="10"/>
  <c r="G208" i="10"/>
  <c r="G209" i="10"/>
  <c r="G210" i="10"/>
  <c r="G211" i="10"/>
  <c r="G212" i="10"/>
  <c r="G213" i="10"/>
  <c r="G214" i="10"/>
  <c r="G216" i="10"/>
  <c r="G217" i="10"/>
  <c r="G218" i="10"/>
  <c r="G219" i="10"/>
  <c r="G220" i="10"/>
  <c r="G221" i="10"/>
  <c r="G222" i="10"/>
  <c r="G223" i="10"/>
  <c r="G224" i="10"/>
  <c r="G225" i="10"/>
  <c r="G226" i="10"/>
  <c r="G227" i="10"/>
  <c r="G228" i="10"/>
  <c r="G230" i="10"/>
  <c r="G231" i="10"/>
  <c r="G232" i="10"/>
  <c r="G233" i="10"/>
  <c r="G234" i="10"/>
  <c r="G235" i="10"/>
  <c r="G236" i="10"/>
  <c r="G237" i="10"/>
  <c r="G238" i="10"/>
  <c r="G239" i="10"/>
  <c r="G240" i="10"/>
  <c r="G241" i="10"/>
  <c r="G242" i="10"/>
  <c r="G243" i="10"/>
  <c r="G244" i="10"/>
  <c r="G245" i="10"/>
  <c r="G246" i="10"/>
  <c r="G247" i="10"/>
  <c r="G248" i="10"/>
  <c r="G249" i="10"/>
  <c r="G250" i="10"/>
  <c r="G251" i="10"/>
  <c r="G252" i="10"/>
  <c r="G253" i="10"/>
  <c r="G254" i="10"/>
  <c r="G255" i="10"/>
  <c r="G256" i="10"/>
  <c r="G257" i="10"/>
  <c r="G258" i="10"/>
  <c r="G259" i="10"/>
  <c r="G260" i="10"/>
  <c r="G261" i="10"/>
  <c r="G262" i="10"/>
  <c r="G263" i="10"/>
  <c r="G264" i="10"/>
  <c r="G265" i="10"/>
  <c r="G266" i="10"/>
  <c r="G267" i="10"/>
  <c r="G268" i="10"/>
  <c r="G269" i="10"/>
  <c r="G270" i="10"/>
  <c r="G275" i="10"/>
  <c r="G276" i="10"/>
  <c r="G277" i="10"/>
  <c r="G278" i="10"/>
  <c r="G279" i="10"/>
  <c r="G280" i="10"/>
  <c r="G281" i="10"/>
  <c r="G282" i="10"/>
  <c r="G286" i="10"/>
  <c r="G287" i="10"/>
  <c r="G288" i="10"/>
  <c r="G289" i="10"/>
  <c r="G290" i="10"/>
  <c r="G291" i="10"/>
  <c r="G292" i="10"/>
  <c r="G293" i="10"/>
  <c r="G294" i="10"/>
  <c r="G295" i="10"/>
  <c r="G296" i="10"/>
  <c r="G297" i="10"/>
  <c r="G298" i="10"/>
  <c r="G299" i="10"/>
  <c r="G300" i="10"/>
  <c r="G301" i="10"/>
  <c r="G302" i="10"/>
  <c r="G303" i="10"/>
  <c r="G304" i="10"/>
  <c r="G305" i="10"/>
  <c r="G306" i="10"/>
  <c r="G307" i="10"/>
  <c r="G308" i="10"/>
  <c r="G309" i="10"/>
  <c r="G310" i="10"/>
  <c r="G311" i="10"/>
  <c r="G312" i="10"/>
  <c r="G313" i="10"/>
  <c r="G314" i="10"/>
  <c r="G315" i="10"/>
  <c r="G316" i="10"/>
  <c r="G317" i="10"/>
  <c r="G318" i="10"/>
  <c r="G319" i="10"/>
  <c r="G320" i="10"/>
  <c r="G321" i="10"/>
  <c r="G322" i="10"/>
  <c r="G323" i="10"/>
  <c r="G324" i="10"/>
  <c r="G325" i="10"/>
  <c r="G326" i="10"/>
  <c r="G327" i="10"/>
  <c r="G328" i="10"/>
  <c r="G329" i="10"/>
  <c r="G330" i="10"/>
  <c r="G331" i="10"/>
  <c r="G332" i="10"/>
  <c r="G333" i="10"/>
  <c r="G334" i="10"/>
  <c r="G335" i="10"/>
  <c r="G336" i="10"/>
  <c r="G337" i="10"/>
  <c r="G338" i="10"/>
  <c r="G339" i="10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5" i="9"/>
  <c r="G276" i="9"/>
  <c r="G277" i="9"/>
  <c r="G278" i="9"/>
  <c r="G279" i="9"/>
  <c r="G280" i="9"/>
  <c r="G281" i="9"/>
  <c r="G282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171" i="8"/>
  <c r="G172" i="8"/>
  <c r="G173" i="8"/>
  <c r="G174" i="8"/>
  <c r="G175" i="8"/>
  <c r="G176" i="8"/>
  <c r="G177" i="8"/>
  <c r="G178" i="8"/>
  <c r="G179" i="8"/>
  <c r="G180" i="8"/>
  <c r="G181" i="8"/>
  <c r="G182" i="8"/>
  <c r="G183" i="8"/>
  <c r="G184" i="8"/>
  <c r="G185" i="8"/>
  <c r="G186" i="8"/>
  <c r="G187" i="8"/>
  <c r="G188" i="8"/>
  <c r="G189" i="8"/>
  <c r="G191" i="8"/>
  <c r="G192" i="8"/>
  <c r="G193" i="8"/>
  <c r="G194" i="8"/>
  <c r="G195" i="8"/>
  <c r="G196" i="8"/>
  <c r="G197" i="8"/>
  <c r="G198" i="8"/>
  <c r="G199" i="8"/>
  <c r="G200" i="8"/>
  <c r="G201" i="8"/>
  <c r="G202" i="8"/>
  <c r="G203" i="8"/>
  <c r="G204" i="8"/>
  <c r="G205" i="8"/>
  <c r="G206" i="8"/>
  <c r="G207" i="8"/>
  <c r="G208" i="8"/>
  <c r="G209" i="8"/>
  <c r="G210" i="8"/>
  <c r="G211" i="8"/>
  <c r="G212" i="8"/>
  <c r="G213" i="8"/>
  <c r="G214" i="8"/>
  <c r="G216" i="8"/>
  <c r="G217" i="8"/>
  <c r="G218" i="8"/>
  <c r="G219" i="8"/>
  <c r="G220" i="8"/>
  <c r="G221" i="8"/>
  <c r="G222" i="8"/>
  <c r="G223" i="8"/>
  <c r="G224" i="8"/>
  <c r="G225" i="8"/>
  <c r="G226" i="8"/>
  <c r="G227" i="8"/>
  <c r="G228" i="8"/>
  <c r="G230" i="8"/>
  <c r="G231" i="8"/>
  <c r="G232" i="8"/>
  <c r="G233" i="8"/>
  <c r="G234" i="8"/>
  <c r="G235" i="8"/>
  <c r="G236" i="8"/>
  <c r="G237" i="8"/>
  <c r="G238" i="8"/>
  <c r="G239" i="8"/>
  <c r="G240" i="8"/>
  <c r="G241" i="8"/>
  <c r="G242" i="8"/>
  <c r="G243" i="8"/>
  <c r="G244" i="8"/>
  <c r="G245" i="8"/>
  <c r="G246" i="8"/>
  <c r="G247" i="8"/>
  <c r="G248" i="8"/>
  <c r="G249" i="8"/>
  <c r="G250" i="8"/>
  <c r="G251" i="8"/>
  <c r="G252" i="8"/>
  <c r="G253" i="8"/>
  <c r="G254" i="8"/>
  <c r="G255" i="8"/>
  <c r="G256" i="8"/>
  <c r="G257" i="8"/>
  <c r="G258" i="8"/>
  <c r="G259" i="8"/>
  <c r="G260" i="8"/>
  <c r="G261" i="8"/>
  <c r="G262" i="8"/>
  <c r="G263" i="8"/>
  <c r="G264" i="8"/>
  <c r="G265" i="8"/>
  <c r="G266" i="8"/>
  <c r="G267" i="8"/>
  <c r="G268" i="8"/>
  <c r="G269" i="8"/>
  <c r="G270" i="8"/>
  <c r="G275" i="8"/>
  <c r="G276" i="8"/>
  <c r="G277" i="8"/>
  <c r="G278" i="8"/>
  <c r="G279" i="8"/>
  <c r="G280" i="8"/>
  <c r="G281" i="8"/>
  <c r="G282" i="8"/>
  <c r="G286" i="8"/>
  <c r="G287" i="8"/>
  <c r="G288" i="8"/>
  <c r="G289" i="8"/>
  <c r="G290" i="8"/>
  <c r="G291" i="8"/>
  <c r="G292" i="8"/>
  <c r="G293" i="8"/>
  <c r="G294" i="8"/>
  <c r="G295" i="8"/>
  <c r="G296" i="8"/>
  <c r="G297" i="8"/>
  <c r="G298" i="8"/>
  <c r="G299" i="8"/>
  <c r="G300" i="8"/>
  <c r="G301" i="8"/>
  <c r="G302" i="8"/>
  <c r="G303" i="8"/>
  <c r="G304" i="8"/>
  <c r="G305" i="8"/>
  <c r="G306" i="8"/>
  <c r="G307" i="8"/>
  <c r="G308" i="8"/>
  <c r="G309" i="8"/>
  <c r="G310" i="8"/>
  <c r="G311" i="8"/>
  <c r="G312" i="8"/>
  <c r="G313" i="8"/>
  <c r="G314" i="8"/>
  <c r="G315" i="8"/>
  <c r="G316" i="8"/>
  <c r="G317" i="8"/>
  <c r="G318" i="8"/>
  <c r="G319" i="8"/>
  <c r="G320" i="8"/>
  <c r="G321" i="8"/>
  <c r="G322" i="8"/>
  <c r="G323" i="8"/>
  <c r="G324" i="8"/>
  <c r="G325" i="8"/>
  <c r="G326" i="8"/>
  <c r="G327" i="8"/>
  <c r="G328" i="8"/>
  <c r="G329" i="8"/>
  <c r="G330" i="8"/>
  <c r="G331" i="8"/>
  <c r="G332" i="8"/>
  <c r="G333" i="8"/>
  <c r="G334" i="8"/>
  <c r="G335" i="8"/>
  <c r="G336" i="8"/>
  <c r="G337" i="8"/>
  <c r="G338" i="8"/>
  <c r="G339" i="8"/>
  <c r="G171" i="7"/>
  <c r="G172" i="7"/>
  <c r="G173" i="7"/>
  <c r="G174" i="7"/>
  <c r="G175" i="7"/>
  <c r="G176" i="7"/>
  <c r="G177" i="7"/>
  <c r="G178" i="7"/>
  <c r="G179" i="7"/>
  <c r="G180" i="7"/>
  <c r="G181" i="7"/>
  <c r="G182" i="7"/>
  <c r="G183" i="7"/>
  <c r="G184" i="7"/>
  <c r="G185" i="7"/>
  <c r="G186" i="7"/>
  <c r="G187" i="7"/>
  <c r="G188" i="7"/>
  <c r="G189" i="7"/>
  <c r="G191" i="7"/>
  <c r="G192" i="7"/>
  <c r="G193" i="7"/>
  <c r="G194" i="7"/>
  <c r="G195" i="7"/>
  <c r="G196" i="7"/>
  <c r="G197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6" i="7"/>
  <c r="G217" i="7"/>
  <c r="G218" i="7"/>
  <c r="G219" i="7"/>
  <c r="G220" i="7"/>
  <c r="G221" i="7"/>
  <c r="G222" i="7"/>
  <c r="G223" i="7"/>
  <c r="G224" i="7"/>
  <c r="G225" i="7"/>
  <c r="G226" i="7"/>
  <c r="G227" i="7"/>
  <c r="G228" i="7"/>
  <c r="G230" i="7"/>
  <c r="G231" i="7"/>
  <c r="G232" i="7"/>
  <c r="G233" i="7"/>
  <c r="G234" i="7"/>
  <c r="G235" i="7"/>
  <c r="G236" i="7"/>
  <c r="G237" i="7"/>
  <c r="G238" i="7"/>
  <c r="G239" i="7"/>
  <c r="G240" i="7"/>
  <c r="G241" i="7"/>
  <c r="G242" i="7"/>
  <c r="G243" i="7"/>
  <c r="G244" i="7"/>
  <c r="G245" i="7"/>
  <c r="G246" i="7"/>
  <c r="G247" i="7"/>
  <c r="G248" i="7"/>
  <c r="G249" i="7"/>
  <c r="G250" i="7"/>
  <c r="G251" i="7"/>
  <c r="G252" i="7"/>
  <c r="G253" i="7"/>
  <c r="G254" i="7"/>
  <c r="G255" i="7"/>
  <c r="G256" i="7"/>
  <c r="G257" i="7"/>
  <c r="G258" i="7"/>
  <c r="G259" i="7"/>
  <c r="G260" i="7"/>
  <c r="G261" i="7"/>
  <c r="G262" i="7"/>
  <c r="G263" i="7"/>
  <c r="G264" i="7"/>
  <c r="G265" i="7"/>
  <c r="G266" i="7"/>
  <c r="G267" i="7"/>
  <c r="G268" i="7"/>
  <c r="G269" i="7"/>
  <c r="G270" i="7"/>
  <c r="G275" i="7"/>
  <c r="G276" i="7"/>
  <c r="G277" i="7"/>
  <c r="G278" i="7"/>
  <c r="G279" i="7"/>
  <c r="G280" i="7"/>
  <c r="G281" i="7"/>
  <c r="G282" i="7"/>
  <c r="G286" i="7"/>
  <c r="G287" i="7"/>
  <c r="G288" i="7"/>
  <c r="G289" i="7"/>
  <c r="G290" i="7"/>
  <c r="G291" i="7"/>
  <c r="G292" i="7"/>
  <c r="G293" i="7"/>
  <c r="G294" i="7"/>
  <c r="G295" i="7"/>
  <c r="G296" i="7"/>
  <c r="G297" i="7"/>
  <c r="G298" i="7"/>
  <c r="G299" i="7"/>
  <c r="G300" i="7"/>
  <c r="G301" i="7"/>
  <c r="G302" i="7"/>
  <c r="G303" i="7"/>
  <c r="G304" i="7"/>
  <c r="G305" i="7"/>
  <c r="G306" i="7"/>
  <c r="G307" i="7"/>
  <c r="G308" i="7"/>
  <c r="G309" i="7"/>
  <c r="G310" i="7"/>
  <c r="G311" i="7"/>
  <c r="G312" i="7"/>
  <c r="G313" i="7"/>
  <c r="G314" i="7"/>
  <c r="G315" i="7"/>
  <c r="G316" i="7"/>
  <c r="G317" i="7"/>
  <c r="G318" i="7"/>
  <c r="G319" i="7"/>
  <c r="G320" i="7"/>
  <c r="G321" i="7"/>
  <c r="G322" i="7"/>
  <c r="G323" i="7"/>
  <c r="G324" i="7"/>
  <c r="G325" i="7"/>
  <c r="G326" i="7"/>
  <c r="G327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171" i="6"/>
  <c r="G172" i="6"/>
  <c r="G173" i="6"/>
  <c r="G174" i="6"/>
  <c r="G175" i="6"/>
  <c r="G176" i="6"/>
  <c r="G177" i="6"/>
  <c r="G178" i="6"/>
  <c r="G179" i="6"/>
  <c r="G180" i="6"/>
  <c r="G181" i="6"/>
  <c r="G182" i="6"/>
  <c r="G183" i="6"/>
  <c r="G184" i="6"/>
  <c r="G185" i="6"/>
  <c r="G186" i="6"/>
  <c r="G187" i="6"/>
  <c r="G188" i="6"/>
  <c r="G189" i="6"/>
  <c r="G191" i="6"/>
  <c r="G192" i="6"/>
  <c r="G193" i="6"/>
  <c r="G194" i="6"/>
  <c r="G195" i="6"/>
  <c r="G196" i="6"/>
  <c r="G197" i="6"/>
  <c r="G198" i="6"/>
  <c r="G199" i="6"/>
  <c r="G200" i="6"/>
  <c r="G201" i="6"/>
  <c r="G202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6" i="6"/>
  <c r="G217" i="6"/>
  <c r="G218" i="6"/>
  <c r="G219" i="6"/>
  <c r="G220" i="6"/>
  <c r="G221" i="6"/>
  <c r="G222" i="6"/>
  <c r="G223" i="6"/>
  <c r="G224" i="6"/>
  <c r="G225" i="6"/>
  <c r="G226" i="6"/>
  <c r="G227" i="6"/>
  <c r="G228" i="6"/>
  <c r="G230" i="6"/>
  <c r="G231" i="6"/>
  <c r="G232" i="6"/>
  <c r="G233" i="6"/>
  <c r="G234" i="6"/>
  <c r="G235" i="6"/>
  <c r="G236" i="6"/>
  <c r="G237" i="6"/>
  <c r="G238" i="6"/>
  <c r="G239" i="6"/>
  <c r="G240" i="6"/>
  <c r="G241" i="6"/>
  <c r="G242" i="6"/>
  <c r="G243" i="6"/>
  <c r="G244" i="6"/>
  <c r="G245" i="6"/>
  <c r="G246" i="6"/>
  <c r="G247" i="6"/>
  <c r="G248" i="6"/>
  <c r="G249" i="6"/>
  <c r="G250" i="6"/>
  <c r="G251" i="6"/>
  <c r="G252" i="6"/>
  <c r="G253" i="6"/>
  <c r="G254" i="6"/>
  <c r="G255" i="6"/>
  <c r="G256" i="6"/>
  <c r="G257" i="6"/>
  <c r="G258" i="6"/>
  <c r="G259" i="6"/>
  <c r="G260" i="6"/>
  <c r="G261" i="6"/>
  <c r="G262" i="6"/>
  <c r="G263" i="6"/>
  <c r="G264" i="6"/>
  <c r="G265" i="6"/>
  <c r="G266" i="6"/>
  <c r="G267" i="6"/>
  <c r="G268" i="6"/>
  <c r="G269" i="6"/>
  <c r="G270" i="6"/>
  <c r="G275" i="6"/>
  <c r="G276" i="6"/>
  <c r="G277" i="6"/>
  <c r="G278" i="6"/>
  <c r="G279" i="6"/>
  <c r="G280" i="6"/>
  <c r="G281" i="6"/>
  <c r="G282" i="6"/>
  <c r="G286" i="6"/>
  <c r="G287" i="6"/>
  <c r="G288" i="6"/>
  <c r="G289" i="6"/>
  <c r="G290" i="6"/>
  <c r="G291" i="6"/>
  <c r="G292" i="6"/>
  <c r="G293" i="6"/>
  <c r="G294" i="6"/>
  <c r="G295" i="6"/>
  <c r="G296" i="6"/>
  <c r="G297" i="6"/>
  <c r="G298" i="6"/>
  <c r="G299" i="6"/>
  <c r="G300" i="6"/>
  <c r="G301" i="6"/>
  <c r="G302" i="6"/>
  <c r="G303" i="6"/>
  <c r="G304" i="6"/>
  <c r="G305" i="6"/>
  <c r="G306" i="6"/>
  <c r="G307" i="6"/>
  <c r="G308" i="6"/>
  <c r="G309" i="6"/>
  <c r="G310" i="6"/>
  <c r="G311" i="6"/>
  <c r="G312" i="6"/>
  <c r="G313" i="6"/>
  <c r="G314" i="6"/>
  <c r="G315" i="6"/>
  <c r="G316" i="6"/>
  <c r="G317" i="6"/>
  <c r="G318" i="6"/>
  <c r="G319" i="6"/>
  <c r="G320" i="6"/>
  <c r="G321" i="6"/>
  <c r="G322" i="6"/>
  <c r="G323" i="6"/>
  <c r="G324" i="6"/>
  <c r="G325" i="6"/>
  <c r="G326" i="6"/>
  <c r="G327" i="6"/>
  <c r="G328" i="6"/>
  <c r="G329" i="6"/>
  <c r="G330" i="6"/>
  <c r="G331" i="6"/>
  <c r="G332" i="6"/>
  <c r="G333" i="6"/>
  <c r="G334" i="6"/>
  <c r="G335" i="6"/>
  <c r="G336" i="6"/>
  <c r="G337" i="6"/>
  <c r="G338" i="6"/>
  <c r="G339" i="6"/>
  <c r="G171" i="5"/>
  <c r="G172" i="5"/>
  <c r="G173" i="5"/>
  <c r="G174" i="5"/>
  <c r="G175" i="5"/>
  <c r="G176" i="5"/>
  <c r="G177" i="5"/>
  <c r="G178" i="5"/>
  <c r="G179" i="5"/>
  <c r="G180" i="5"/>
  <c r="G181" i="5"/>
  <c r="G182" i="5"/>
  <c r="G183" i="5"/>
  <c r="G184" i="5"/>
  <c r="G185" i="5"/>
  <c r="G186" i="5"/>
  <c r="G187" i="5"/>
  <c r="G188" i="5"/>
  <c r="G189" i="5"/>
  <c r="G191" i="5"/>
  <c r="G192" i="5"/>
  <c r="G193" i="5"/>
  <c r="G194" i="5"/>
  <c r="G195" i="5"/>
  <c r="G196" i="5"/>
  <c r="G197" i="5"/>
  <c r="G198" i="5"/>
  <c r="G199" i="5"/>
  <c r="G200" i="5"/>
  <c r="G201" i="5"/>
  <c r="G202" i="5"/>
  <c r="G203" i="5"/>
  <c r="G204" i="5"/>
  <c r="G205" i="5"/>
  <c r="G206" i="5"/>
  <c r="G207" i="5"/>
  <c r="G208" i="5"/>
  <c r="G209" i="5"/>
  <c r="G210" i="5"/>
  <c r="G211" i="5"/>
  <c r="G212" i="5"/>
  <c r="G213" i="5"/>
  <c r="G214" i="5"/>
  <c r="G216" i="5"/>
  <c r="G217" i="5"/>
  <c r="G218" i="5"/>
  <c r="G219" i="5"/>
  <c r="G220" i="5"/>
  <c r="G221" i="5"/>
  <c r="G222" i="5"/>
  <c r="G223" i="5"/>
  <c r="G224" i="5"/>
  <c r="G225" i="5"/>
  <c r="G226" i="5"/>
  <c r="G227" i="5"/>
  <c r="G228" i="5"/>
  <c r="G230" i="5"/>
  <c r="G231" i="5"/>
  <c r="G232" i="5"/>
  <c r="G233" i="5"/>
  <c r="G234" i="5"/>
  <c r="G235" i="5"/>
  <c r="G236" i="5"/>
  <c r="G237" i="5"/>
  <c r="G238" i="5"/>
  <c r="G239" i="5"/>
  <c r="G240" i="5"/>
  <c r="G241" i="5"/>
  <c r="G242" i="5"/>
  <c r="G243" i="5"/>
  <c r="G244" i="5"/>
  <c r="G245" i="5"/>
  <c r="G246" i="5"/>
  <c r="G247" i="5"/>
  <c r="G248" i="5"/>
  <c r="G249" i="5"/>
  <c r="G250" i="5"/>
  <c r="G251" i="5"/>
  <c r="G252" i="5"/>
  <c r="G253" i="5"/>
  <c r="G254" i="5"/>
  <c r="G255" i="5"/>
  <c r="G256" i="5"/>
  <c r="G257" i="5"/>
  <c r="G258" i="5"/>
  <c r="G259" i="5"/>
  <c r="G260" i="5"/>
  <c r="G261" i="5"/>
  <c r="G262" i="5"/>
  <c r="G263" i="5"/>
  <c r="G264" i="5"/>
  <c r="G265" i="5"/>
  <c r="G266" i="5"/>
  <c r="G267" i="5"/>
  <c r="G268" i="5"/>
  <c r="G269" i="5"/>
  <c r="G270" i="5"/>
  <c r="G275" i="5"/>
  <c r="G276" i="5"/>
  <c r="G277" i="5"/>
  <c r="G278" i="5"/>
  <c r="G279" i="5"/>
  <c r="G280" i="5"/>
  <c r="G281" i="5"/>
  <c r="G282" i="5"/>
  <c r="G286" i="5"/>
  <c r="G287" i="5"/>
  <c r="G288" i="5"/>
  <c r="G289" i="5"/>
  <c r="G290" i="5"/>
  <c r="G291" i="5"/>
  <c r="G292" i="5"/>
  <c r="G293" i="5"/>
  <c r="G294" i="5"/>
  <c r="G295" i="5"/>
  <c r="G296" i="5"/>
  <c r="G297" i="5"/>
  <c r="G298" i="5"/>
  <c r="G299" i="5"/>
  <c r="G300" i="5"/>
  <c r="G301" i="5"/>
  <c r="G302" i="5"/>
  <c r="G303" i="5"/>
  <c r="G304" i="5"/>
  <c r="G305" i="5"/>
  <c r="G306" i="5"/>
  <c r="G307" i="5"/>
  <c r="G308" i="5"/>
  <c r="G309" i="5"/>
  <c r="G310" i="5"/>
  <c r="G311" i="5"/>
  <c r="G312" i="5"/>
  <c r="G313" i="5"/>
  <c r="G314" i="5"/>
  <c r="G315" i="5"/>
  <c r="G316" i="5"/>
  <c r="G317" i="5"/>
  <c r="G318" i="5"/>
  <c r="G319" i="5"/>
  <c r="G320" i="5"/>
  <c r="G321" i="5"/>
  <c r="G322" i="5"/>
  <c r="G323" i="5"/>
  <c r="G324" i="5"/>
  <c r="G325" i="5"/>
  <c r="G326" i="5"/>
  <c r="G327" i="5"/>
  <c r="G328" i="5"/>
  <c r="G329" i="5"/>
  <c r="G330" i="5"/>
  <c r="G331" i="5"/>
  <c r="G332" i="5"/>
  <c r="G333" i="5"/>
  <c r="G334" i="5"/>
  <c r="G335" i="5"/>
  <c r="G336" i="5"/>
  <c r="G337" i="5"/>
  <c r="G338" i="5"/>
  <c r="G339" i="5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5" i="4"/>
  <c r="G276" i="4"/>
  <c r="G277" i="4"/>
  <c r="G278" i="4"/>
  <c r="G279" i="4"/>
  <c r="G280" i="4"/>
  <c r="G281" i="4"/>
  <c r="G282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171" i="3"/>
  <c r="G172" i="3"/>
  <c r="G173" i="3"/>
  <c r="G174" i="3"/>
  <c r="G175" i="3"/>
  <c r="G176" i="3"/>
  <c r="G177" i="3"/>
  <c r="G178" i="3"/>
  <c r="G179" i="3"/>
  <c r="G180" i="3"/>
  <c r="G181" i="3"/>
  <c r="G182" i="3"/>
  <c r="G183" i="3"/>
  <c r="G184" i="3"/>
  <c r="G185" i="3"/>
  <c r="G186" i="3"/>
  <c r="G187" i="3"/>
  <c r="G188" i="3"/>
  <c r="G189" i="3"/>
  <c r="G191" i="3"/>
  <c r="G192" i="3"/>
  <c r="G193" i="3"/>
  <c r="G194" i="3"/>
  <c r="G195" i="3"/>
  <c r="G196" i="3"/>
  <c r="G197" i="3"/>
  <c r="G198" i="3"/>
  <c r="G199" i="3"/>
  <c r="G200" i="3"/>
  <c r="G201" i="3"/>
  <c r="G202" i="3"/>
  <c r="G203" i="3"/>
  <c r="G204" i="3"/>
  <c r="G205" i="3"/>
  <c r="G206" i="3"/>
  <c r="G207" i="3"/>
  <c r="G208" i="3"/>
  <c r="G209" i="3"/>
  <c r="G210" i="3"/>
  <c r="G211" i="3"/>
  <c r="G212" i="3"/>
  <c r="G213" i="3"/>
  <c r="G214" i="3"/>
  <c r="G216" i="3"/>
  <c r="G217" i="3"/>
  <c r="G218" i="3"/>
  <c r="G219" i="3"/>
  <c r="G220" i="3"/>
  <c r="G221" i="3"/>
  <c r="G222" i="3"/>
  <c r="G223" i="3"/>
  <c r="G224" i="3"/>
  <c r="G225" i="3"/>
  <c r="G226" i="3"/>
  <c r="G227" i="3"/>
  <c r="G228" i="3"/>
  <c r="G230" i="3"/>
  <c r="G231" i="3"/>
  <c r="G232" i="3"/>
  <c r="G233" i="3"/>
  <c r="G234" i="3"/>
  <c r="G235" i="3"/>
  <c r="G236" i="3"/>
  <c r="G237" i="3"/>
  <c r="G238" i="3"/>
  <c r="G239" i="3"/>
  <c r="G240" i="3"/>
  <c r="G241" i="3"/>
  <c r="G242" i="3"/>
  <c r="G243" i="3"/>
  <c r="G244" i="3"/>
  <c r="G245" i="3"/>
  <c r="G246" i="3"/>
  <c r="G247" i="3"/>
  <c r="G248" i="3"/>
  <c r="G249" i="3"/>
  <c r="G250" i="3"/>
  <c r="G251" i="3"/>
  <c r="G252" i="3"/>
  <c r="G253" i="3"/>
  <c r="G254" i="3"/>
  <c r="G255" i="3"/>
  <c r="G256" i="3"/>
  <c r="G257" i="3"/>
  <c r="G258" i="3"/>
  <c r="G259" i="3"/>
  <c r="G260" i="3"/>
  <c r="G261" i="3"/>
  <c r="G262" i="3"/>
  <c r="G263" i="3"/>
  <c r="G264" i="3"/>
  <c r="G265" i="3"/>
  <c r="G266" i="3"/>
  <c r="G267" i="3"/>
  <c r="G268" i="3"/>
  <c r="G269" i="3"/>
  <c r="G270" i="3"/>
  <c r="G275" i="3"/>
  <c r="G276" i="3"/>
  <c r="G277" i="3"/>
  <c r="G278" i="3"/>
  <c r="G279" i="3"/>
  <c r="G280" i="3"/>
  <c r="G281" i="3"/>
  <c r="G282" i="3"/>
  <c r="G286" i="3"/>
  <c r="G287" i="3"/>
  <c r="G288" i="3"/>
  <c r="G289" i="3"/>
  <c r="G290" i="3"/>
  <c r="G291" i="3"/>
  <c r="G292" i="3"/>
  <c r="G293" i="3"/>
  <c r="G294" i="3"/>
  <c r="G295" i="3"/>
  <c r="G296" i="3"/>
  <c r="G297" i="3"/>
  <c r="G298" i="3"/>
  <c r="G299" i="3"/>
  <c r="G300" i="3"/>
  <c r="G301" i="3"/>
  <c r="G302" i="3"/>
  <c r="G303" i="3"/>
  <c r="G304" i="3"/>
  <c r="G305" i="3"/>
  <c r="G306" i="3"/>
  <c r="G307" i="3"/>
  <c r="G308" i="3"/>
  <c r="G309" i="3"/>
  <c r="G310" i="3"/>
  <c r="G311" i="3"/>
  <c r="G312" i="3"/>
  <c r="G313" i="3"/>
  <c r="G314" i="3"/>
  <c r="G315" i="3"/>
  <c r="G316" i="3"/>
  <c r="G317" i="3"/>
  <c r="G318" i="3"/>
  <c r="G319" i="3"/>
  <c r="G320" i="3"/>
  <c r="G321" i="3"/>
  <c r="G322" i="3"/>
  <c r="G323" i="3"/>
  <c r="G324" i="3"/>
  <c r="G325" i="3"/>
  <c r="G326" i="3"/>
  <c r="G327" i="3"/>
  <c r="G328" i="3"/>
  <c r="G329" i="3"/>
  <c r="G330" i="3"/>
  <c r="G331" i="3"/>
  <c r="G332" i="3"/>
  <c r="G333" i="3"/>
  <c r="G334" i="3"/>
  <c r="G335" i="3"/>
  <c r="G336" i="3"/>
  <c r="G337" i="3"/>
  <c r="G338" i="3"/>
  <c r="G339" i="3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5" i="2"/>
  <c r="G276" i="2"/>
  <c r="G277" i="2"/>
  <c r="G278" i="2"/>
  <c r="G279" i="2"/>
  <c r="G280" i="2"/>
  <c r="G281" i="2"/>
  <c r="G282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5" i="1"/>
  <c r="G276" i="1"/>
  <c r="G277" i="1"/>
  <c r="G278" i="1"/>
  <c r="G279" i="1"/>
  <c r="G280" i="1"/>
  <c r="G281" i="1"/>
  <c r="G282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171" i="34"/>
  <c r="G172" i="34"/>
  <c r="G173" i="34"/>
  <c r="G174" i="34"/>
  <c r="G175" i="34"/>
  <c r="G176" i="34"/>
  <c r="G177" i="34"/>
  <c r="G178" i="34"/>
  <c r="G179" i="34"/>
  <c r="G180" i="34"/>
  <c r="G181" i="34"/>
  <c r="G182" i="34"/>
  <c r="G183" i="34"/>
  <c r="G184" i="34"/>
  <c r="G185" i="34"/>
  <c r="G186" i="34"/>
  <c r="G187" i="34"/>
  <c r="G188" i="34"/>
  <c r="G189" i="34"/>
  <c r="G191" i="34"/>
  <c r="G192" i="34"/>
  <c r="G193" i="34"/>
  <c r="G194" i="34"/>
  <c r="G195" i="34"/>
  <c r="G196" i="34"/>
  <c r="G197" i="34"/>
  <c r="G198" i="34"/>
  <c r="G199" i="34"/>
  <c r="G200" i="34"/>
  <c r="G201" i="34"/>
  <c r="G202" i="34"/>
  <c r="G203" i="34"/>
  <c r="G204" i="34"/>
  <c r="G205" i="34"/>
  <c r="G206" i="34"/>
  <c r="G207" i="34"/>
  <c r="G208" i="34"/>
  <c r="G209" i="34"/>
  <c r="G210" i="34"/>
  <c r="G211" i="34"/>
  <c r="G212" i="34"/>
  <c r="G213" i="34"/>
  <c r="G214" i="34"/>
  <c r="G216" i="34"/>
  <c r="G217" i="34"/>
  <c r="G218" i="34"/>
  <c r="G219" i="34"/>
  <c r="G220" i="34"/>
  <c r="G221" i="34"/>
  <c r="G222" i="34"/>
  <c r="G223" i="34"/>
  <c r="G224" i="34"/>
  <c r="G225" i="34"/>
  <c r="G226" i="34"/>
  <c r="G227" i="34"/>
  <c r="G228" i="34"/>
  <c r="G230" i="34"/>
  <c r="G231" i="34"/>
  <c r="G232" i="34"/>
  <c r="G233" i="34"/>
  <c r="G234" i="34"/>
  <c r="G235" i="34"/>
  <c r="G236" i="34"/>
  <c r="G237" i="34"/>
  <c r="G238" i="34"/>
  <c r="G239" i="34"/>
  <c r="G240" i="34"/>
  <c r="G241" i="34"/>
  <c r="G242" i="34"/>
  <c r="G243" i="34"/>
  <c r="G244" i="34"/>
  <c r="G245" i="34"/>
  <c r="G246" i="34"/>
  <c r="G247" i="34"/>
  <c r="G248" i="34"/>
  <c r="G249" i="34"/>
  <c r="G250" i="34"/>
  <c r="G251" i="34"/>
  <c r="G252" i="34"/>
  <c r="G253" i="34"/>
  <c r="G254" i="34"/>
  <c r="G255" i="34"/>
  <c r="G256" i="34"/>
  <c r="G257" i="34"/>
  <c r="G258" i="34"/>
  <c r="G259" i="34"/>
  <c r="G260" i="34"/>
  <c r="G261" i="34"/>
  <c r="G262" i="34"/>
  <c r="G263" i="34"/>
  <c r="G264" i="34"/>
  <c r="G265" i="34"/>
  <c r="G266" i="34"/>
  <c r="G267" i="34"/>
  <c r="G268" i="34"/>
  <c r="G269" i="34"/>
  <c r="G270" i="34"/>
  <c r="G275" i="34"/>
  <c r="G276" i="34"/>
  <c r="G277" i="34"/>
  <c r="G278" i="34"/>
  <c r="G279" i="34"/>
  <c r="G280" i="34"/>
  <c r="G281" i="34"/>
  <c r="G282" i="34"/>
  <c r="G286" i="34"/>
  <c r="G287" i="34"/>
  <c r="G288" i="34"/>
  <c r="G289" i="34"/>
  <c r="G290" i="34"/>
  <c r="G291" i="34"/>
  <c r="G292" i="34"/>
  <c r="G293" i="34"/>
  <c r="G294" i="34"/>
  <c r="G295" i="34"/>
  <c r="G296" i="34"/>
  <c r="G297" i="34"/>
  <c r="G298" i="34"/>
  <c r="G299" i="34"/>
  <c r="G300" i="34"/>
  <c r="G301" i="34"/>
  <c r="G302" i="34"/>
  <c r="G303" i="34"/>
  <c r="G304" i="34"/>
  <c r="G305" i="34"/>
  <c r="G306" i="34"/>
  <c r="G307" i="34"/>
  <c r="G308" i="34"/>
  <c r="G309" i="34"/>
  <c r="G310" i="34"/>
  <c r="G311" i="34"/>
  <c r="G312" i="34"/>
  <c r="G313" i="34"/>
  <c r="G314" i="34"/>
  <c r="G315" i="34"/>
  <c r="G316" i="34"/>
  <c r="G317" i="34"/>
  <c r="G318" i="34"/>
  <c r="G319" i="34"/>
  <c r="G320" i="34"/>
  <c r="G321" i="34"/>
  <c r="G322" i="34"/>
  <c r="G323" i="34"/>
  <c r="G324" i="34"/>
  <c r="G325" i="34"/>
  <c r="G326" i="34"/>
  <c r="G327" i="34"/>
  <c r="G328" i="34"/>
  <c r="G329" i="34"/>
  <c r="G330" i="34"/>
  <c r="G331" i="34"/>
  <c r="G332" i="34"/>
  <c r="G333" i="34"/>
  <c r="G334" i="34"/>
  <c r="G335" i="34"/>
  <c r="G336" i="34"/>
  <c r="G337" i="34"/>
  <c r="G338" i="34"/>
  <c r="G339" i="34"/>
  <c r="G171" i="33"/>
  <c r="G172" i="33"/>
  <c r="G173" i="33"/>
  <c r="G174" i="33"/>
  <c r="G175" i="33"/>
  <c r="G176" i="33"/>
  <c r="G177" i="33"/>
  <c r="G178" i="33"/>
  <c r="G179" i="33"/>
  <c r="G180" i="33"/>
  <c r="G181" i="33"/>
  <c r="G182" i="33"/>
  <c r="G183" i="33"/>
  <c r="G184" i="33"/>
  <c r="G185" i="33"/>
  <c r="G186" i="33"/>
  <c r="G187" i="33"/>
  <c r="G188" i="33"/>
  <c r="G189" i="33"/>
  <c r="G191" i="33"/>
  <c r="G192" i="33"/>
  <c r="G193" i="33"/>
  <c r="G194" i="33"/>
  <c r="G195" i="33"/>
  <c r="G196" i="33"/>
  <c r="G197" i="33"/>
  <c r="G198" i="33"/>
  <c r="G199" i="33"/>
  <c r="G200" i="33"/>
  <c r="G201" i="33"/>
  <c r="G202" i="33"/>
  <c r="G203" i="33"/>
  <c r="G204" i="33"/>
  <c r="G205" i="33"/>
  <c r="G206" i="33"/>
  <c r="G207" i="33"/>
  <c r="G208" i="33"/>
  <c r="G209" i="33"/>
  <c r="G210" i="33"/>
  <c r="G211" i="33"/>
  <c r="G212" i="33"/>
  <c r="G213" i="33"/>
  <c r="G214" i="33"/>
  <c r="G216" i="33"/>
  <c r="G217" i="33"/>
  <c r="G218" i="33"/>
  <c r="G219" i="33"/>
  <c r="G220" i="33"/>
  <c r="G221" i="33"/>
  <c r="G222" i="33"/>
  <c r="G223" i="33"/>
  <c r="G224" i="33"/>
  <c r="G225" i="33"/>
  <c r="G226" i="33"/>
  <c r="G227" i="33"/>
  <c r="G228" i="33"/>
  <c r="G230" i="33"/>
  <c r="G231" i="33"/>
  <c r="G232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5" i="33"/>
  <c r="G246" i="33"/>
  <c r="G247" i="33"/>
  <c r="G248" i="33"/>
  <c r="G249" i="33"/>
  <c r="G250" i="33"/>
  <c r="G251" i="33"/>
  <c r="G252" i="33"/>
  <c r="G253" i="33"/>
  <c r="G254" i="33"/>
  <c r="G255" i="33"/>
  <c r="G256" i="33"/>
  <c r="G257" i="33"/>
  <c r="G258" i="33"/>
  <c r="G259" i="33"/>
  <c r="G260" i="33"/>
  <c r="G261" i="33"/>
  <c r="G262" i="33"/>
  <c r="G263" i="33"/>
  <c r="G264" i="33"/>
  <c r="G265" i="33"/>
  <c r="G266" i="33"/>
  <c r="G267" i="33"/>
  <c r="G268" i="33"/>
  <c r="G269" i="33"/>
  <c r="G270" i="33"/>
  <c r="G275" i="33"/>
  <c r="G276" i="33"/>
  <c r="G277" i="33"/>
  <c r="G278" i="33"/>
  <c r="G279" i="33"/>
  <c r="G280" i="33"/>
  <c r="G281" i="33"/>
  <c r="G282" i="33"/>
  <c r="G286" i="33"/>
  <c r="G287" i="33"/>
  <c r="G288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G304" i="33"/>
  <c r="G305" i="33"/>
  <c r="G306" i="33"/>
  <c r="G307" i="33"/>
  <c r="G308" i="33"/>
  <c r="G309" i="33"/>
  <c r="G310" i="33"/>
  <c r="G311" i="33"/>
  <c r="G312" i="33"/>
  <c r="G313" i="33"/>
  <c r="G314" i="33"/>
  <c r="G315" i="33"/>
  <c r="G316" i="33"/>
  <c r="G317" i="33"/>
  <c r="G318" i="33"/>
  <c r="G319" i="33"/>
  <c r="G320" i="33"/>
  <c r="G321" i="33"/>
  <c r="G322" i="33"/>
  <c r="G323" i="33"/>
  <c r="G324" i="33"/>
  <c r="G325" i="33"/>
  <c r="G326" i="33"/>
  <c r="G327" i="33"/>
  <c r="G328" i="33"/>
  <c r="G329" i="33"/>
  <c r="G330" i="33"/>
  <c r="G331" i="33"/>
  <c r="G332" i="33"/>
  <c r="G333" i="33"/>
  <c r="G334" i="33"/>
  <c r="G335" i="33"/>
  <c r="G336" i="33"/>
  <c r="G337" i="33"/>
  <c r="G338" i="33"/>
  <c r="G339" i="33"/>
  <c r="G170" i="32"/>
  <c r="G170" i="31"/>
  <c r="G170" i="30"/>
  <c r="G170" i="29"/>
  <c r="G170" i="28"/>
  <c r="G170" i="27"/>
  <c r="G170" i="26"/>
  <c r="G170" i="25"/>
  <c r="G170" i="24"/>
  <c r="G170" i="23"/>
  <c r="G170" i="22"/>
  <c r="G170" i="21"/>
  <c r="G170" i="20"/>
  <c r="G170" i="19"/>
  <c r="G170" i="18"/>
  <c r="G170" i="17"/>
  <c r="G170" i="16"/>
  <c r="G170" i="15"/>
  <c r="G170" i="14"/>
  <c r="G170" i="13"/>
  <c r="G170" i="12"/>
  <c r="G170" i="11"/>
  <c r="G170" i="10"/>
  <c r="G170" i="9"/>
  <c r="G170" i="8"/>
  <c r="G170" i="7"/>
  <c r="G170" i="6"/>
  <c r="G170" i="5"/>
  <c r="G170" i="4"/>
  <c r="G170" i="3"/>
  <c r="G170" i="2"/>
  <c r="G170" i="1"/>
  <c r="G170" i="34"/>
  <c r="G170" i="33"/>
  <c r="G76" i="32"/>
  <c r="G77" i="32"/>
  <c r="G78" i="32"/>
  <c r="G79" i="32"/>
  <c r="G80" i="32"/>
  <c r="G81" i="32"/>
  <c r="G82" i="32"/>
  <c r="G83" i="32"/>
  <c r="G84" i="32"/>
  <c r="G85" i="32"/>
  <c r="G86" i="32"/>
  <c r="G87" i="32"/>
  <c r="G88" i="32"/>
  <c r="G89" i="32"/>
  <c r="G90" i="32"/>
  <c r="G91" i="32"/>
  <c r="G92" i="32"/>
  <c r="G93" i="32"/>
  <c r="G94" i="32"/>
  <c r="G95" i="32"/>
  <c r="G96" i="32"/>
  <c r="G98" i="32"/>
  <c r="G99" i="32"/>
  <c r="G100" i="32"/>
  <c r="G101" i="32"/>
  <c r="G102" i="32"/>
  <c r="G103" i="32"/>
  <c r="G104" i="32"/>
  <c r="G105" i="32"/>
  <c r="G106" i="32"/>
  <c r="G107" i="32"/>
  <c r="G108" i="32"/>
  <c r="G109" i="32"/>
  <c r="G110" i="32"/>
  <c r="G111" i="32"/>
  <c r="G112" i="32"/>
  <c r="G113" i="32"/>
  <c r="G114" i="32"/>
  <c r="G115" i="32"/>
  <c r="G116" i="32"/>
  <c r="G117" i="32"/>
  <c r="G118" i="32"/>
  <c r="G119" i="32"/>
  <c r="G120" i="32"/>
  <c r="G121" i="32"/>
  <c r="G122" i="32"/>
  <c r="G123" i="32"/>
  <c r="G124" i="32"/>
  <c r="G125" i="32"/>
  <c r="G126" i="32"/>
  <c r="G127" i="32"/>
  <c r="G128" i="32"/>
  <c r="G129" i="32"/>
  <c r="G130" i="32"/>
  <c r="G131" i="32"/>
  <c r="G132" i="32"/>
  <c r="G133" i="32"/>
  <c r="G134" i="32"/>
  <c r="G135" i="32"/>
  <c r="G136" i="32"/>
  <c r="G137" i="32"/>
  <c r="G138" i="32"/>
  <c r="G139" i="32"/>
  <c r="G140" i="32"/>
  <c r="G141" i="32"/>
  <c r="G142" i="32"/>
  <c r="G143" i="32"/>
  <c r="G144" i="32"/>
  <c r="G145" i="32"/>
  <c r="G146" i="32"/>
  <c r="G147" i="32"/>
  <c r="G148" i="32"/>
  <c r="G149" i="32"/>
  <c r="G150" i="32"/>
  <c r="G151" i="32"/>
  <c r="G152" i="32"/>
  <c r="G154" i="32"/>
  <c r="G155" i="32"/>
  <c r="G156" i="32"/>
  <c r="G157" i="32"/>
  <c r="G158" i="32"/>
  <c r="G161" i="32"/>
  <c r="G162" i="32"/>
  <c r="G163" i="32"/>
  <c r="G76" i="31"/>
  <c r="G77" i="31"/>
  <c r="G78" i="31"/>
  <c r="G79" i="31"/>
  <c r="G80" i="31"/>
  <c r="G81" i="31"/>
  <c r="G82" i="31"/>
  <c r="G83" i="31"/>
  <c r="G84" i="31"/>
  <c r="G85" i="31"/>
  <c r="G86" i="31"/>
  <c r="G87" i="31"/>
  <c r="G88" i="31"/>
  <c r="G89" i="31"/>
  <c r="G90" i="31"/>
  <c r="G91" i="31"/>
  <c r="G92" i="31"/>
  <c r="G93" i="31"/>
  <c r="G94" i="31"/>
  <c r="G95" i="31"/>
  <c r="G96" i="31"/>
  <c r="G98" i="31"/>
  <c r="G99" i="31"/>
  <c r="G100" i="31"/>
  <c r="G101" i="31"/>
  <c r="G102" i="31"/>
  <c r="G103" i="31"/>
  <c r="G104" i="31"/>
  <c r="G105" i="31"/>
  <c r="G106" i="31"/>
  <c r="G107" i="31"/>
  <c r="G108" i="31"/>
  <c r="G109" i="31"/>
  <c r="G110" i="31"/>
  <c r="G111" i="31"/>
  <c r="G112" i="31"/>
  <c r="G113" i="31"/>
  <c r="G114" i="31"/>
  <c r="G115" i="31"/>
  <c r="G116" i="31"/>
  <c r="G117" i="31"/>
  <c r="G118" i="31"/>
  <c r="G119" i="31"/>
  <c r="G120" i="31"/>
  <c r="G121" i="31"/>
  <c r="G122" i="31"/>
  <c r="G123" i="31"/>
  <c r="G124" i="31"/>
  <c r="G125" i="31"/>
  <c r="G126" i="31"/>
  <c r="G127" i="31"/>
  <c r="G128" i="31"/>
  <c r="G129" i="31"/>
  <c r="G130" i="31"/>
  <c r="G131" i="31"/>
  <c r="G132" i="31"/>
  <c r="G133" i="31"/>
  <c r="G134" i="31"/>
  <c r="G135" i="31"/>
  <c r="G136" i="31"/>
  <c r="G137" i="31"/>
  <c r="G138" i="31"/>
  <c r="G139" i="31"/>
  <c r="G140" i="31"/>
  <c r="G141" i="31"/>
  <c r="G142" i="31"/>
  <c r="G143" i="31"/>
  <c r="G144" i="31"/>
  <c r="G145" i="31"/>
  <c r="G146" i="31"/>
  <c r="G147" i="31"/>
  <c r="G148" i="31"/>
  <c r="G149" i="31"/>
  <c r="G150" i="31"/>
  <c r="G151" i="31"/>
  <c r="G152" i="31"/>
  <c r="G154" i="31"/>
  <c r="G155" i="31"/>
  <c r="G156" i="31"/>
  <c r="G157" i="31"/>
  <c r="G158" i="31"/>
  <c r="G160" i="31"/>
  <c r="G161" i="31"/>
  <c r="G162" i="31"/>
  <c r="G163" i="31"/>
  <c r="G76" i="30"/>
  <c r="G77" i="30"/>
  <c r="G78" i="30"/>
  <c r="G79" i="30"/>
  <c r="G80" i="30"/>
  <c r="G81" i="30"/>
  <c r="G82" i="30"/>
  <c r="G83" i="30"/>
  <c r="G84" i="30"/>
  <c r="G85" i="30"/>
  <c r="G86" i="30"/>
  <c r="G87" i="30"/>
  <c r="G88" i="30"/>
  <c r="G89" i="30"/>
  <c r="G90" i="30"/>
  <c r="G91" i="30"/>
  <c r="G92" i="30"/>
  <c r="G93" i="30"/>
  <c r="G94" i="30"/>
  <c r="G95" i="30"/>
  <c r="G96" i="30"/>
  <c r="G98" i="30"/>
  <c r="G99" i="30"/>
  <c r="G100" i="30"/>
  <c r="G101" i="30"/>
  <c r="G102" i="30"/>
  <c r="G103" i="30"/>
  <c r="G104" i="30"/>
  <c r="G105" i="30"/>
  <c r="G106" i="30"/>
  <c r="G107" i="30"/>
  <c r="G108" i="30"/>
  <c r="G109" i="30"/>
  <c r="G110" i="30"/>
  <c r="G111" i="30"/>
  <c r="G112" i="30"/>
  <c r="G113" i="30"/>
  <c r="G114" i="30"/>
  <c r="G115" i="30"/>
  <c r="G116" i="30"/>
  <c r="G117" i="30"/>
  <c r="G118" i="30"/>
  <c r="G119" i="30"/>
  <c r="G120" i="30"/>
  <c r="G121" i="30"/>
  <c r="G122" i="30"/>
  <c r="G123" i="30"/>
  <c r="G124" i="30"/>
  <c r="G125" i="30"/>
  <c r="G126" i="30"/>
  <c r="G127" i="30"/>
  <c r="G128" i="30"/>
  <c r="G129" i="30"/>
  <c r="G130" i="30"/>
  <c r="G131" i="30"/>
  <c r="G132" i="30"/>
  <c r="G133" i="30"/>
  <c r="G134" i="30"/>
  <c r="G135" i="30"/>
  <c r="G136" i="30"/>
  <c r="G137" i="30"/>
  <c r="G138" i="30"/>
  <c r="G139" i="30"/>
  <c r="G140" i="30"/>
  <c r="G141" i="30"/>
  <c r="G142" i="30"/>
  <c r="G143" i="30"/>
  <c r="G144" i="30"/>
  <c r="G145" i="30"/>
  <c r="G146" i="30"/>
  <c r="G147" i="30"/>
  <c r="G148" i="30"/>
  <c r="G149" i="30"/>
  <c r="G150" i="30"/>
  <c r="G151" i="30"/>
  <c r="G152" i="30"/>
  <c r="G154" i="30"/>
  <c r="G155" i="30"/>
  <c r="G156" i="30"/>
  <c r="G157" i="30"/>
  <c r="G158" i="30"/>
  <c r="G160" i="30"/>
  <c r="G161" i="30"/>
  <c r="G162" i="30"/>
  <c r="G163" i="30"/>
  <c r="G76" i="29"/>
  <c r="G77" i="29"/>
  <c r="G78" i="29"/>
  <c r="G79" i="29"/>
  <c r="G80" i="29"/>
  <c r="G81" i="29"/>
  <c r="G82" i="29"/>
  <c r="G83" i="29"/>
  <c r="G84" i="29"/>
  <c r="G85" i="29"/>
  <c r="G86" i="29"/>
  <c r="G87" i="29"/>
  <c r="G88" i="29"/>
  <c r="G89" i="29"/>
  <c r="G90" i="29"/>
  <c r="G91" i="29"/>
  <c r="G92" i="29"/>
  <c r="G93" i="29"/>
  <c r="G94" i="29"/>
  <c r="G95" i="29"/>
  <c r="G96" i="29"/>
  <c r="G98" i="29"/>
  <c r="G99" i="29"/>
  <c r="G100" i="29"/>
  <c r="G101" i="29"/>
  <c r="G102" i="29"/>
  <c r="G103" i="29"/>
  <c r="G104" i="29"/>
  <c r="G105" i="29"/>
  <c r="G106" i="29"/>
  <c r="G107" i="29"/>
  <c r="G108" i="29"/>
  <c r="G109" i="29"/>
  <c r="G110" i="29"/>
  <c r="G111" i="29"/>
  <c r="G112" i="29"/>
  <c r="G113" i="29"/>
  <c r="G114" i="29"/>
  <c r="G115" i="29"/>
  <c r="G116" i="29"/>
  <c r="G117" i="29"/>
  <c r="G118" i="29"/>
  <c r="G119" i="29"/>
  <c r="G120" i="29"/>
  <c r="G121" i="29"/>
  <c r="G122" i="29"/>
  <c r="G123" i="29"/>
  <c r="G124" i="29"/>
  <c r="G125" i="29"/>
  <c r="G126" i="29"/>
  <c r="G127" i="29"/>
  <c r="G128" i="29"/>
  <c r="G129" i="29"/>
  <c r="G130" i="29"/>
  <c r="G131" i="29"/>
  <c r="G132" i="29"/>
  <c r="G133" i="29"/>
  <c r="G134" i="29"/>
  <c r="G135" i="29"/>
  <c r="G136" i="29"/>
  <c r="G137" i="29"/>
  <c r="G138" i="29"/>
  <c r="G139" i="29"/>
  <c r="G140" i="29"/>
  <c r="G141" i="29"/>
  <c r="G142" i="29"/>
  <c r="G143" i="29"/>
  <c r="G144" i="29"/>
  <c r="G145" i="29"/>
  <c r="G146" i="29"/>
  <c r="G147" i="29"/>
  <c r="G148" i="29"/>
  <c r="G149" i="29"/>
  <c r="G150" i="29"/>
  <c r="G151" i="29"/>
  <c r="G152" i="29"/>
  <c r="G154" i="29"/>
  <c r="G155" i="29"/>
  <c r="G156" i="29"/>
  <c r="G157" i="29"/>
  <c r="G158" i="29"/>
  <c r="G160" i="29"/>
  <c r="G161" i="29"/>
  <c r="G162" i="29"/>
  <c r="G163" i="29"/>
  <c r="G76" i="28"/>
  <c r="G77" i="28"/>
  <c r="G78" i="28"/>
  <c r="G79" i="28"/>
  <c r="G80" i="28"/>
  <c r="G81" i="28"/>
  <c r="G82" i="28"/>
  <c r="G83" i="28"/>
  <c r="G84" i="28"/>
  <c r="G85" i="28"/>
  <c r="G86" i="28"/>
  <c r="G87" i="28"/>
  <c r="G88" i="28"/>
  <c r="G89" i="28"/>
  <c r="G90" i="28"/>
  <c r="G91" i="28"/>
  <c r="G92" i="28"/>
  <c r="G93" i="28"/>
  <c r="G94" i="28"/>
  <c r="G95" i="28"/>
  <c r="G96" i="28"/>
  <c r="G98" i="28"/>
  <c r="G99" i="28"/>
  <c r="G100" i="28"/>
  <c r="G101" i="28"/>
  <c r="G102" i="28"/>
  <c r="G103" i="28"/>
  <c r="G104" i="28"/>
  <c r="G105" i="28"/>
  <c r="G106" i="28"/>
  <c r="G107" i="28"/>
  <c r="G108" i="28"/>
  <c r="G109" i="28"/>
  <c r="G110" i="28"/>
  <c r="G111" i="28"/>
  <c r="G112" i="28"/>
  <c r="G113" i="28"/>
  <c r="G114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G132" i="28"/>
  <c r="G133" i="28"/>
  <c r="G134" i="28"/>
  <c r="G135" i="28"/>
  <c r="G136" i="28"/>
  <c r="G137" i="28"/>
  <c r="G138" i="28"/>
  <c r="G139" i="28"/>
  <c r="G140" i="28"/>
  <c r="G141" i="28"/>
  <c r="G142" i="28"/>
  <c r="G143" i="28"/>
  <c r="G144" i="28"/>
  <c r="G145" i="28"/>
  <c r="G146" i="28"/>
  <c r="G147" i="28"/>
  <c r="G148" i="28"/>
  <c r="G149" i="28"/>
  <c r="G150" i="28"/>
  <c r="G151" i="28"/>
  <c r="G152" i="28"/>
  <c r="G154" i="28"/>
  <c r="G155" i="28"/>
  <c r="G156" i="28"/>
  <c r="G157" i="28"/>
  <c r="G158" i="28"/>
  <c r="G160" i="28"/>
  <c r="G161" i="28"/>
  <c r="G162" i="28"/>
  <c r="G163" i="28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93" i="27"/>
  <c r="G94" i="27"/>
  <c r="G95" i="27"/>
  <c r="G96" i="27"/>
  <c r="G98" i="27"/>
  <c r="G99" i="27"/>
  <c r="G100" i="27"/>
  <c r="G101" i="27"/>
  <c r="G102" i="27"/>
  <c r="G103" i="27"/>
  <c r="G104" i="27"/>
  <c r="G105" i="27"/>
  <c r="G106" i="27"/>
  <c r="G107" i="27"/>
  <c r="G108" i="27"/>
  <c r="G109" i="27"/>
  <c r="G110" i="27"/>
  <c r="G111" i="27"/>
  <c r="G112" i="27"/>
  <c r="G113" i="27"/>
  <c r="G114" i="27"/>
  <c r="G115" i="27"/>
  <c r="G116" i="27"/>
  <c r="G117" i="27"/>
  <c r="G118" i="27"/>
  <c r="G119" i="27"/>
  <c r="G120" i="27"/>
  <c r="G121" i="27"/>
  <c r="G122" i="27"/>
  <c r="G123" i="27"/>
  <c r="G124" i="27"/>
  <c r="G125" i="27"/>
  <c r="G126" i="27"/>
  <c r="G127" i="27"/>
  <c r="G128" i="27"/>
  <c r="G129" i="27"/>
  <c r="G130" i="27"/>
  <c r="G131" i="27"/>
  <c r="G132" i="27"/>
  <c r="G133" i="27"/>
  <c r="G134" i="27"/>
  <c r="G135" i="27"/>
  <c r="G136" i="27"/>
  <c r="G137" i="27"/>
  <c r="G138" i="27"/>
  <c r="G139" i="27"/>
  <c r="G140" i="27"/>
  <c r="G141" i="27"/>
  <c r="G142" i="27"/>
  <c r="G143" i="27"/>
  <c r="G144" i="27"/>
  <c r="G145" i="27"/>
  <c r="G146" i="27"/>
  <c r="G147" i="27"/>
  <c r="G148" i="27"/>
  <c r="G149" i="27"/>
  <c r="G150" i="27"/>
  <c r="G151" i="27"/>
  <c r="G152" i="27"/>
  <c r="G154" i="27"/>
  <c r="G155" i="27"/>
  <c r="G156" i="27"/>
  <c r="G157" i="27"/>
  <c r="G158" i="27"/>
  <c r="G160" i="27"/>
  <c r="G161" i="27"/>
  <c r="G162" i="27"/>
  <c r="G163" i="27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4" i="26"/>
  <c r="G155" i="26"/>
  <c r="G156" i="26"/>
  <c r="G157" i="26"/>
  <c r="G158" i="26"/>
  <c r="G160" i="26"/>
  <c r="G161" i="26"/>
  <c r="G162" i="26"/>
  <c r="G163" i="26"/>
  <c r="G76" i="25"/>
  <c r="G77" i="25"/>
  <c r="G78" i="25"/>
  <c r="G79" i="25"/>
  <c r="G80" i="25"/>
  <c r="G81" i="25"/>
  <c r="G82" i="25"/>
  <c r="G83" i="25"/>
  <c r="G84" i="25"/>
  <c r="G85" i="25"/>
  <c r="G86" i="25"/>
  <c r="G87" i="25"/>
  <c r="G88" i="25"/>
  <c r="G89" i="25"/>
  <c r="G90" i="25"/>
  <c r="G91" i="25"/>
  <c r="G92" i="25"/>
  <c r="G93" i="25"/>
  <c r="G94" i="25"/>
  <c r="G95" i="25"/>
  <c r="G96" i="25"/>
  <c r="G98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8" i="25"/>
  <c r="G119" i="25"/>
  <c r="G120" i="25"/>
  <c r="G121" i="25"/>
  <c r="G122" i="25"/>
  <c r="G123" i="25"/>
  <c r="G124" i="25"/>
  <c r="G125" i="25"/>
  <c r="G126" i="25"/>
  <c r="G127" i="25"/>
  <c r="G128" i="25"/>
  <c r="G129" i="25"/>
  <c r="G130" i="25"/>
  <c r="G131" i="25"/>
  <c r="G132" i="25"/>
  <c r="G133" i="25"/>
  <c r="G134" i="25"/>
  <c r="G135" i="25"/>
  <c r="G136" i="25"/>
  <c r="G137" i="25"/>
  <c r="G138" i="25"/>
  <c r="G139" i="25"/>
  <c r="G140" i="25"/>
  <c r="G141" i="25"/>
  <c r="G142" i="25"/>
  <c r="G143" i="25"/>
  <c r="G144" i="25"/>
  <c r="G145" i="25"/>
  <c r="G146" i="25"/>
  <c r="G147" i="25"/>
  <c r="G148" i="25"/>
  <c r="G149" i="25"/>
  <c r="G150" i="25"/>
  <c r="G151" i="25"/>
  <c r="G152" i="25"/>
  <c r="G154" i="25"/>
  <c r="G155" i="25"/>
  <c r="G156" i="25"/>
  <c r="G157" i="25"/>
  <c r="G158" i="25"/>
  <c r="G160" i="25"/>
  <c r="G161" i="25"/>
  <c r="G162" i="25"/>
  <c r="G163" i="25"/>
  <c r="G76" i="24"/>
  <c r="G77" i="24"/>
  <c r="G78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4" i="24"/>
  <c r="G155" i="24"/>
  <c r="G156" i="24"/>
  <c r="G157" i="24"/>
  <c r="G158" i="24"/>
  <c r="G160" i="24"/>
  <c r="G161" i="24"/>
  <c r="G162" i="24"/>
  <c r="G163" i="24"/>
  <c r="G76" i="23"/>
  <c r="G77" i="23"/>
  <c r="G78" i="23"/>
  <c r="G79" i="23"/>
  <c r="G80" i="23"/>
  <c r="G81" i="23"/>
  <c r="G82" i="23"/>
  <c r="G83" i="23"/>
  <c r="G84" i="23"/>
  <c r="G85" i="23"/>
  <c r="G86" i="23"/>
  <c r="G87" i="23"/>
  <c r="G88" i="23"/>
  <c r="G89" i="23"/>
  <c r="G90" i="23"/>
  <c r="G91" i="23"/>
  <c r="G92" i="23"/>
  <c r="G93" i="23"/>
  <c r="G94" i="23"/>
  <c r="G95" i="23"/>
  <c r="G96" i="23"/>
  <c r="G98" i="23"/>
  <c r="G99" i="23"/>
  <c r="G100" i="23"/>
  <c r="G101" i="23"/>
  <c r="G102" i="23"/>
  <c r="G103" i="23"/>
  <c r="G104" i="23"/>
  <c r="G105" i="23"/>
  <c r="G106" i="23"/>
  <c r="G107" i="23"/>
  <c r="G108" i="23"/>
  <c r="G109" i="23"/>
  <c r="G110" i="23"/>
  <c r="G111" i="23"/>
  <c r="G112" i="23"/>
  <c r="G113" i="23"/>
  <c r="G114" i="23"/>
  <c r="G115" i="23"/>
  <c r="G116" i="23"/>
  <c r="G117" i="23"/>
  <c r="G118" i="23"/>
  <c r="G119" i="23"/>
  <c r="G120" i="23"/>
  <c r="G121" i="23"/>
  <c r="G122" i="23"/>
  <c r="G123" i="23"/>
  <c r="G124" i="23"/>
  <c r="G125" i="23"/>
  <c r="G126" i="23"/>
  <c r="G127" i="23"/>
  <c r="G128" i="23"/>
  <c r="G129" i="23"/>
  <c r="G130" i="23"/>
  <c r="G131" i="23"/>
  <c r="G132" i="23"/>
  <c r="G133" i="23"/>
  <c r="G134" i="23"/>
  <c r="G135" i="23"/>
  <c r="G136" i="23"/>
  <c r="G137" i="23"/>
  <c r="G138" i="23"/>
  <c r="G139" i="23"/>
  <c r="G140" i="23"/>
  <c r="G141" i="23"/>
  <c r="G142" i="23"/>
  <c r="G143" i="23"/>
  <c r="G144" i="23"/>
  <c r="G145" i="23"/>
  <c r="G146" i="23"/>
  <c r="G147" i="23"/>
  <c r="G148" i="23"/>
  <c r="G149" i="23"/>
  <c r="G150" i="23"/>
  <c r="G151" i="23"/>
  <c r="G152" i="23"/>
  <c r="G154" i="23"/>
  <c r="G155" i="23"/>
  <c r="G156" i="23"/>
  <c r="G157" i="23"/>
  <c r="G158" i="23"/>
  <c r="G160" i="23"/>
  <c r="G161" i="23"/>
  <c r="G162" i="23"/>
  <c r="G163" i="23"/>
  <c r="G76" i="22"/>
  <c r="G77" i="22"/>
  <c r="G78" i="22"/>
  <c r="G79" i="22"/>
  <c r="G80" i="22"/>
  <c r="G81" i="22"/>
  <c r="G82" i="22"/>
  <c r="G83" i="22"/>
  <c r="G84" i="22"/>
  <c r="G85" i="22"/>
  <c r="G86" i="22"/>
  <c r="G87" i="22"/>
  <c r="G88" i="22"/>
  <c r="G89" i="22"/>
  <c r="G90" i="22"/>
  <c r="G91" i="22"/>
  <c r="G92" i="22"/>
  <c r="G93" i="22"/>
  <c r="G94" i="22"/>
  <c r="G95" i="22"/>
  <c r="G96" i="22"/>
  <c r="G98" i="22"/>
  <c r="G99" i="22"/>
  <c r="G100" i="22"/>
  <c r="G101" i="22"/>
  <c r="G102" i="22"/>
  <c r="G103" i="22"/>
  <c r="G104" i="22"/>
  <c r="G105" i="22"/>
  <c r="G106" i="22"/>
  <c r="G107" i="22"/>
  <c r="G108" i="22"/>
  <c r="G109" i="22"/>
  <c r="G110" i="22"/>
  <c r="G111" i="22"/>
  <c r="G112" i="22"/>
  <c r="G113" i="22"/>
  <c r="G114" i="22"/>
  <c r="G115" i="22"/>
  <c r="G116" i="22"/>
  <c r="G117" i="22"/>
  <c r="G118" i="22"/>
  <c r="G119" i="22"/>
  <c r="G120" i="22"/>
  <c r="G121" i="22"/>
  <c r="G122" i="22"/>
  <c r="G123" i="22"/>
  <c r="G124" i="22"/>
  <c r="G125" i="22"/>
  <c r="G126" i="22"/>
  <c r="G127" i="22"/>
  <c r="G128" i="22"/>
  <c r="G129" i="22"/>
  <c r="G130" i="22"/>
  <c r="G131" i="22"/>
  <c r="G132" i="22"/>
  <c r="G133" i="22"/>
  <c r="G134" i="22"/>
  <c r="G135" i="22"/>
  <c r="G136" i="22"/>
  <c r="G137" i="22"/>
  <c r="G138" i="22"/>
  <c r="G139" i="22"/>
  <c r="G140" i="22"/>
  <c r="G141" i="22"/>
  <c r="G142" i="22"/>
  <c r="G143" i="22"/>
  <c r="G144" i="22"/>
  <c r="G145" i="22"/>
  <c r="G146" i="22"/>
  <c r="G147" i="22"/>
  <c r="G148" i="22"/>
  <c r="G149" i="22"/>
  <c r="G150" i="22"/>
  <c r="G151" i="22"/>
  <c r="G152" i="22"/>
  <c r="G154" i="22"/>
  <c r="G155" i="22"/>
  <c r="G156" i="22"/>
  <c r="G157" i="22"/>
  <c r="G158" i="22"/>
  <c r="G160" i="22"/>
  <c r="G161" i="22"/>
  <c r="G162" i="22"/>
  <c r="G163" i="22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4" i="21"/>
  <c r="G155" i="21"/>
  <c r="G156" i="21"/>
  <c r="G157" i="21"/>
  <c r="G158" i="21"/>
  <c r="G160" i="21"/>
  <c r="G161" i="21"/>
  <c r="G162" i="21"/>
  <c r="G163" i="21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4" i="20"/>
  <c r="G155" i="20"/>
  <c r="G156" i="20"/>
  <c r="G157" i="20"/>
  <c r="G158" i="20"/>
  <c r="G160" i="20"/>
  <c r="G161" i="20"/>
  <c r="G162" i="20"/>
  <c r="G163" i="20"/>
  <c r="G76" i="19"/>
  <c r="G77" i="19"/>
  <c r="G78" i="19"/>
  <c r="G79" i="19"/>
  <c r="G80" i="19"/>
  <c r="G81" i="19"/>
  <c r="G82" i="19"/>
  <c r="G83" i="19"/>
  <c r="G84" i="19"/>
  <c r="G85" i="19"/>
  <c r="G86" i="19"/>
  <c r="G87" i="19"/>
  <c r="G88" i="19"/>
  <c r="G89" i="19"/>
  <c r="G90" i="19"/>
  <c r="G91" i="19"/>
  <c r="G92" i="19"/>
  <c r="G93" i="19"/>
  <c r="G94" i="19"/>
  <c r="G95" i="19"/>
  <c r="G96" i="19"/>
  <c r="G98" i="19"/>
  <c r="G99" i="19"/>
  <c r="G100" i="19"/>
  <c r="G101" i="19"/>
  <c r="G102" i="19"/>
  <c r="G103" i="19"/>
  <c r="G104" i="19"/>
  <c r="G105" i="19"/>
  <c r="G106" i="19"/>
  <c r="G107" i="19"/>
  <c r="G108" i="19"/>
  <c r="G109" i="19"/>
  <c r="G110" i="19"/>
  <c r="G111" i="19"/>
  <c r="G112" i="19"/>
  <c r="G113" i="19"/>
  <c r="G114" i="19"/>
  <c r="G115" i="19"/>
  <c r="G116" i="19"/>
  <c r="G117" i="19"/>
  <c r="G118" i="19"/>
  <c r="G119" i="19"/>
  <c r="G120" i="19"/>
  <c r="G121" i="19"/>
  <c r="G122" i="19"/>
  <c r="G123" i="19"/>
  <c r="G124" i="19"/>
  <c r="G125" i="19"/>
  <c r="G126" i="19"/>
  <c r="G127" i="19"/>
  <c r="G128" i="19"/>
  <c r="G129" i="19"/>
  <c r="G130" i="19"/>
  <c r="G131" i="19"/>
  <c r="G132" i="19"/>
  <c r="G133" i="19"/>
  <c r="G134" i="19"/>
  <c r="G135" i="19"/>
  <c r="G136" i="19"/>
  <c r="G137" i="19"/>
  <c r="G138" i="19"/>
  <c r="G139" i="19"/>
  <c r="G140" i="19"/>
  <c r="G141" i="19"/>
  <c r="G142" i="19"/>
  <c r="G143" i="19"/>
  <c r="G144" i="19"/>
  <c r="G145" i="19"/>
  <c r="G146" i="19"/>
  <c r="G147" i="19"/>
  <c r="G148" i="19"/>
  <c r="G149" i="19"/>
  <c r="G150" i="19"/>
  <c r="G151" i="19"/>
  <c r="G152" i="19"/>
  <c r="G154" i="19"/>
  <c r="G155" i="19"/>
  <c r="G156" i="19"/>
  <c r="G157" i="19"/>
  <c r="G158" i="19"/>
  <c r="G160" i="19"/>
  <c r="G161" i="19"/>
  <c r="G162" i="19"/>
  <c r="G163" i="19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8" i="18"/>
  <c r="G99" i="18"/>
  <c r="G100" i="18"/>
  <c r="G101" i="18"/>
  <c r="G102" i="18"/>
  <c r="G103" i="18"/>
  <c r="G104" i="18"/>
  <c r="G105" i="18"/>
  <c r="G106" i="18"/>
  <c r="G107" i="18"/>
  <c r="G108" i="18"/>
  <c r="G109" i="18"/>
  <c r="G110" i="18"/>
  <c r="G111" i="18"/>
  <c r="G112" i="18"/>
  <c r="G113" i="18"/>
  <c r="G114" i="18"/>
  <c r="G115" i="18"/>
  <c r="G116" i="18"/>
  <c r="G117" i="18"/>
  <c r="G118" i="18"/>
  <c r="G119" i="18"/>
  <c r="G120" i="18"/>
  <c r="G121" i="18"/>
  <c r="G122" i="18"/>
  <c r="G123" i="18"/>
  <c r="G124" i="18"/>
  <c r="G125" i="18"/>
  <c r="G126" i="18"/>
  <c r="G127" i="18"/>
  <c r="G128" i="18"/>
  <c r="G129" i="18"/>
  <c r="G130" i="18"/>
  <c r="G131" i="18"/>
  <c r="G132" i="18"/>
  <c r="G133" i="18"/>
  <c r="G134" i="18"/>
  <c r="G135" i="18"/>
  <c r="G136" i="18"/>
  <c r="G137" i="18"/>
  <c r="G138" i="18"/>
  <c r="G139" i="18"/>
  <c r="G140" i="18"/>
  <c r="G141" i="18"/>
  <c r="G142" i="18"/>
  <c r="G143" i="18"/>
  <c r="G144" i="18"/>
  <c r="G145" i="18"/>
  <c r="G146" i="18"/>
  <c r="G147" i="18"/>
  <c r="G148" i="18"/>
  <c r="G149" i="18"/>
  <c r="G150" i="18"/>
  <c r="G151" i="18"/>
  <c r="G152" i="18"/>
  <c r="G154" i="18"/>
  <c r="G155" i="18"/>
  <c r="G156" i="18"/>
  <c r="G157" i="18"/>
  <c r="G158" i="18"/>
  <c r="G160" i="18"/>
  <c r="G161" i="18"/>
  <c r="G162" i="18"/>
  <c r="G163" i="18"/>
  <c r="G76" i="17"/>
  <c r="G77" i="17"/>
  <c r="G78" i="17"/>
  <c r="G79" i="17"/>
  <c r="G80" i="17"/>
  <c r="G81" i="17"/>
  <c r="G82" i="17"/>
  <c r="G83" i="17"/>
  <c r="G84" i="17"/>
  <c r="G85" i="17"/>
  <c r="G86" i="17"/>
  <c r="G87" i="17"/>
  <c r="G88" i="17"/>
  <c r="G89" i="17"/>
  <c r="G90" i="17"/>
  <c r="G91" i="17"/>
  <c r="G92" i="17"/>
  <c r="G93" i="17"/>
  <c r="G94" i="17"/>
  <c r="G95" i="17"/>
  <c r="G96" i="17"/>
  <c r="G98" i="17"/>
  <c r="G99" i="17"/>
  <c r="G100" i="17"/>
  <c r="G101" i="17"/>
  <c r="G102" i="17"/>
  <c r="G103" i="17"/>
  <c r="G104" i="17"/>
  <c r="G105" i="17"/>
  <c r="G106" i="17"/>
  <c r="G107" i="17"/>
  <c r="G108" i="17"/>
  <c r="G109" i="17"/>
  <c r="G110" i="17"/>
  <c r="G111" i="17"/>
  <c r="G112" i="17"/>
  <c r="G113" i="17"/>
  <c r="G114" i="17"/>
  <c r="G115" i="17"/>
  <c r="G116" i="17"/>
  <c r="G117" i="17"/>
  <c r="G118" i="17"/>
  <c r="G119" i="17"/>
  <c r="G120" i="17"/>
  <c r="G121" i="17"/>
  <c r="G122" i="17"/>
  <c r="G123" i="17"/>
  <c r="G124" i="17"/>
  <c r="G125" i="17"/>
  <c r="G126" i="17"/>
  <c r="G127" i="17"/>
  <c r="G128" i="17"/>
  <c r="G129" i="17"/>
  <c r="G130" i="17"/>
  <c r="G131" i="17"/>
  <c r="G132" i="17"/>
  <c r="G133" i="17"/>
  <c r="G134" i="17"/>
  <c r="G135" i="17"/>
  <c r="G136" i="17"/>
  <c r="G137" i="17"/>
  <c r="G138" i="17"/>
  <c r="G139" i="17"/>
  <c r="G140" i="17"/>
  <c r="G141" i="17"/>
  <c r="G142" i="17"/>
  <c r="G143" i="17"/>
  <c r="G144" i="17"/>
  <c r="G145" i="17"/>
  <c r="G146" i="17"/>
  <c r="G147" i="17"/>
  <c r="G148" i="17"/>
  <c r="G149" i="17"/>
  <c r="G150" i="17"/>
  <c r="G151" i="17"/>
  <c r="G152" i="17"/>
  <c r="G154" i="17"/>
  <c r="G155" i="17"/>
  <c r="G156" i="17"/>
  <c r="G157" i="17"/>
  <c r="G158" i="17"/>
  <c r="G160" i="17"/>
  <c r="G161" i="17"/>
  <c r="G162" i="17"/>
  <c r="G163" i="17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4" i="16"/>
  <c r="G155" i="16"/>
  <c r="G156" i="16"/>
  <c r="G157" i="16"/>
  <c r="G158" i="16"/>
  <c r="G160" i="16"/>
  <c r="G161" i="16"/>
  <c r="G162" i="16"/>
  <c r="G163" i="16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4" i="15"/>
  <c r="G155" i="15"/>
  <c r="G156" i="15"/>
  <c r="G157" i="15"/>
  <c r="G158" i="15"/>
  <c r="G160" i="15"/>
  <c r="G161" i="15"/>
  <c r="G162" i="15"/>
  <c r="G163" i="15"/>
  <c r="G76" i="14"/>
  <c r="G77" i="14"/>
  <c r="G78" i="14"/>
  <c r="G79" i="14"/>
  <c r="G80" i="14"/>
  <c r="G81" i="14"/>
  <c r="G82" i="14"/>
  <c r="G83" i="14"/>
  <c r="G84" i="14"/>
  <c r="G85" i="14"/>
  <c r="G86" i="14"/>
  <c r="G87" i="14"/>
  <c r="G88" i="14"/>
  <c r="G89" i="14"/>
  <c r="G90" i="14"/>
  <c r="G91" i="14"/>
  <c r="G92" i="14"/>
  <c r="G93" i="14"/>
  <c r="G94" i="14"/>
  <c r="G95" i="14"/>
  <c r="G96" i="14"/>
  <c r="G98" i="14"/>
  <c r="G99" i="14"/>
  <c r="G100" i="14"/>
  <c r="G101" i="14"/>
  <c r="G102" i="14"/>
  <c r="G103" i="14"/>
  <c r="G104" i="14"/>
  <c r="G105" i="14"/>
  <c r="G106" i="14"/>
  <c r="G107" i="14"/>
  <c r="G108" i="14"/>
  <c r="G109" i="14"/>
  <c r="G110" i="14"/>
  <c r="G111" i="14"/>
  <c r="G112" i="14"/>
  <c r="G113" i="14"/>
  <c r="G114" i="14"/>
  <c r="G115" i="14"/>
  <c r="G116" i="14"/>
  <c r="G117" i="14"/>
  <c r="G118" i="14"/>
  <c r="G119" i="14"/>
  <c r="G120" i="14"/>
  <c r="G121" i="14"/>
  <c r="G122" i="14"/>
  <c r="G123" i="14"/>
  <c r="G124" i="14"/>
  <c r="G125" i="14"/>
  <c r="G126" i="14"/>
  <c r="G127" i="14"/>
  <c r="G128" i="14"/>
  <c r="G129" i="14"/>
  <c r="G130" i="14"/>
  <c r="G131" i="14"/>
  <c r="G132" i="14"/>
  <c r="G133" i="14"/>
  <c r="G134" i="14"/>
  <c r="G135" i="14"/>
  <c r="G136" i="14"/>
  <c r="G137" i="14"/>
  <c r="G138" i="14"/>
  <c r="G139" i="14"/>
  <c r="G140" i="14"/>
  <c r="G141" i="14"/>
  <c r="G142" i="14"/>
  <c r="G143" i="14"/>
  <c r="G144" i="14"/>
  <c r="G145" i="14"/>
  <c r="G146" i="14"/>
  <c r="G147" i="14"/>
  <c r="G148" i="14"/>
  <c r="G149" i="14"/>
  <c r="G150" i="14"/>
  <c r="G151" i="14"/>
  <c r="G152" i="14"/>
  <c r="G154" i="14"/>
  <c r="G155" i="14"/>
  <c r="G156" i="14"/>
  <c r="G157" i="14"/>
  <c r="G158" i="14"/>
  <c r="G160" i="14"/>
  <c r="G161" i="14"/>
  <c r="G162" i="14"/>
  <c r="G163" i="14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8" i="13"/>
  <c r="G99" i="13"/>
  <c r="G100" i="13"/>
  <c r="G101" i="13"/>
  <c r="G102" i="13"/>
  <c r="G103" i="13"/>
  <c r="G104" i="13"/>
  <c r="G105" i="13"/>
  <c r="G106" i="13"/>
  <c r="G107" i="13"/>
  <c r="G108" i="13"/>
  <c r="G109" i="13"/>
  <c r="G110" i="13"/>
  <c r="G111" i="13"/>
  <c r="G112" i="13"/>
  <c r="G113" i="13"/>
  <c r="G114" i="13"/>
  <c r="G115" i="13"/>
  <c r="G116" i="13"/>
  <c r="G117" i="13"/>
  <c r="G118" i="13"/>
  <c r="G119" i="13"/>
  <c r="G120" i="13"/>
  <c r="G121" i="13"/>
  <c r="G122" i="13"/>
  <c r="G123" i="13"/>
  <c r="G124" i="13"/>
  <c r="G125" i="13"/>
  <c r="G126" i="13"/>
  <c r="G127" i="13"/>
  <c r="G128" i="13"/>
  <c r="G129" i="13"/>
  <c r="G130" i="13"/>
  <c r="G131" i="13"/>
  <c r="G132" i="13"/>
  <c r="G133" i="13"/>
  <c r="G134" i="13"/>
  <c r="G135" i="13"/>
  <c r="G136" i="13"/>
  <c r="G137" i="13"/>
  <c r="G138" i="13"/>
  <c r="G139" i="13"/>
  <c r="G140" i="13"/>
  <c r="G141" i="13"/>
  <c r="G142" i="13"/>
  <c r="G143" i="13"/>
  <c r="G144" i="13"/>
  <c r="G145" i="13"/>
  <c r="G146" i="13"/>
  <c r="G147" i="13"/>
  <c r="G148" i="13"/>
  <c r="G149" i="13"/>
  <c r="G150" i="13"/>
  <c r="G151" i="13"/>
  <c r="G152" i="13"/>
  <c r="G154" i="13"/>
  <c r="G155" i="13"/>
  <c r="G156" i="13"/>
  <c r="G157" i="13"/>
  <c r="G158" i="13"/>
  <c r="G160" i="13"/>
  <c r="G161" i="13"/>
  <c r="G162" i="13"/>
  <c r="G163" i="13"/>
  <c r="G76" i="12"/>
  <c r="G77" i="12"/>
  <c r="G78" i="12"/>
  <c r="G79" i="12"/>
  <c r="G80" i="12"/>
  <c r="G81" i="12"/>
  <c r="G82" i="12"/>
  <c r="G83" i="12"/>
  <c r="G84" i="12"/>
  <c r="G85" i="12"/>
  <c r="G86" i="12"/>
  <c r="G87" i="12"/>
  <c r="G88" i="12"/>
  <c r="G89" i="12"/>
  <c r="G90" i="12"/>
  <c r="G91" i="12"/>
  <c r="G92" i="12"/>
  <c r="G93" i="12"/>
  <c r="G94" i="12"/>
  <c r="G95" i="12"/>
  <c r="G96" i="12"/>
  <c r="G98" i="12"/>
  <c r="G99" i="12"/>
  <c r="G100" i="12"/>
  <c r="G101" i="12"/>
  <c r="G102" i="12"/>
  <c r="G103" i="12"/>
  <c r="G104" i="12"/>
  <c r="G105" i="12"/>
  <c r="G106" i="12"/>
  <c r="G107" i="12"/>
  <c r="G108" i="12"/>
  <c r="G109" i="12"/>
  <c r="G110" i="12"/>
  <c r="G111" i="12"/>
  <c r="G112" i="12"/>
  <c r="G113" i="12"/>
  <c r="G114" i="12"/>
  <c r="G115" i="12"/>
  <c r="G116" i="12"/>
  <c r="G117" i="12"/>
  <c r="G118" i="12"/>
  <c r="G119" i="12"/>
  <c r="G120" i="12"/>
  <c r="G121" i="12"/>
  <c r="G122" i="12"/>
  <c r="G123" i="12"/>
  <c r="G124" i="12"/>
  <c r="G125" i="12"/>
  <c r="G126" i="12"/>
  <c r="G127" i="12"/>
  <c r="G128" i="12"/>
  <c r="G129" i="12"/>
  <c r="G130" i="12"/>
  <c r="G131" i="12"/>
  <c r="G132" i="12"/>
  <c r="G133" i="12"/>
  <c r="G134" i="12"/>
  <c r="G135" i="12"/>
  <c r="G136" i="12"/>
  <c r="G137" i="12"/>
  <c r="G138" i="12"/>
  <c r="G139" i="12"/>
  <c r="G140" i="12"/>
  <c r="G141" i="12"/>
  <c r="G142" i="12"/>
  <c r="G143" i="12"/>
  <c r="G144" i="12"/>
  <c r="G145" i="12"/>
  <c r="G146" i="12"/>
  <c r="G147" i="12"/>
  <c r="G148" i="12"/>
  <c r="G149" i="12"/>
  <c r="G150" i="12"/>
  <c r="G151" i="12"/>
  <c r="G152" i="12"/>
  <c r="G154" i="12"/>
  <c r="G155" i="12"/>
  <c r="G156" i="12"/>
  <c r="G157" i="12"/>
  <c r="G158" i="12"/>
  <c r="G160" i="12"/>
  <c r="G161" i="12"/>
  <c r="G162" i="12"/>
  <c r="G163" i="12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G90" i="11"/>
  <c r="G91" i="11"/>
  <c r="G92" i="11"/>
  <c r="G93" i="11"/>
  <c r="G94" i="11"/>
  <c r="G95" i="11"/>
  <c r="G96" i="11"/>
  <c r="G98" i="11"/>
  <c r="G99" i="11"/>
  <c r="G100" i="11"/>
  <c r="G101" i="11"/>
  <c r="G102" i="11"/>
  <c r="G103" i="11"/>
  <c r="G104" i="11"/>
  <c r="G105" i="11"/>
  <c r="G106" i="11"/>
  <c r="G107" i="11"/>
  <c r="G108" i="11"/>
  <c r="G109" i="11"/>
  <c r="G110" i="11"/>
  <c r="G111" i="11"/>
  <c r="G112" i="11"/>
  <c r="G113" i="11"/>
  <c r="G114" i="11"/>
  <c r="G115" i="11"/>
  <c r="G116" i="11"/>
  <c r="G117" i="11"/>
  <c r="G118" i="11"/>
  <c r="G119" i="11"/>
  <c r="G120" i="11"/>
  <c r="G121" i="11"/>
  <c r="G122" i="11"/>
  <c r="G123" i="11"/>
  <c r="G124" i="11"/>
  <c r="G125" i="11"/>
  <c r="G126" i="11"/>
  <c r="G127" i="11"/>
  <c r="G128" i="11"/>
  <c r="G129" i="11"/>
  <c r="G130" i="11"/>
  <c r="G131" i="11"/>
  <c r="G132" i="11"/>
  <c r="G133" i="11"/>
  <c r="G134" i="11"/>
  <c r="G135" i="11"/>
  <c r="G136" i="11"/>
  <c r="G137" i="11"/>
  <c r="G138" i="11"/>
  <c r="G139" i="11"/>
  <c r="G140" i="11"/>
  <c r="G141" i="11"/>
  <c r="G142" i="11"/>
  <c r="G143" i="11"/>
  <c r="G144" i="11"/>
  <c r="G145" i="11"/>
  <c r="G146" i="11"/>
  <c r="G147" i="11"/>
  <c r="G148" i="11"/>
  <c r="G149" i="11"/>
  <c r="G150" i="11"/>
  <c r="G151" i="11"/>
  <c r="G152" i="11"/>
  <c r="G154" i="11"/>
  <c r="G155" i="11"/>
  <c r="G156" i="11"/>
  <c r="G157" i="11"/>
  <c r="G158" i="11"/>
  <c r="G160" i="11"/>
  <c r="G161" i="11"/>
  <c r="G162" i="11"/>
  <c r="G163" i="11"/>
  <c r="G76" i="10"/>
  <c r="G77" i="10"/>
  <c r="G78" i="10"/>
  <c r="G79" i="10"/>
  <c r="G80" i="10"/>
  <c r="G81" i="10"/>
  <c r="G82" i="10"/>
  <c r="G83" i="10"/>
  <c r="G84" i="10"/>
  <c r="G85" i="10"/>
  <c r="G86" i="10"/>
  <c r="G87" i="10"/>
  <c r="G88" i="10"/>
  <c r="G89" i="10"/>
  <c r="G90" i="10"/>
  <c r="G91" i="10"/>
  <c r="G92" i="10"/>
  <c r="G93" i="10"/>
  <c r="G94" i="10"/>
  <c r="G95" i="10"/>
  <c r="G96" i="10"/>
  <c r="G98" i="10"/>
  <c r="G99" i="10"/>
  <c r="G100" i="10"/>
  <c r="G101" i="10"/>
  <c r="G102" i="10"/>
  <c r="G103" i="10"/>
  <c r="G104" i="10"/>
  <c r="G105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G123" i="10"/>
  <c r="G124" i="10"/>
  <c r="G125" i="10"/>
  <c r="G126" i="10"/>
  <c r="G127" i="10"/>
  <c r="G128" i="10"/>
  <c r="G129" i="10"/>
  <c r="G130" i="10"/>
  <c r="G131" i="10"/>
  <c r="G132" i="10"/>
  <c r="G133" i="10"/>
  <c r="G134" i="10"/>
  <c r="G135" i="10"/>
  <c r="G136" i="10"/>
  <c r="G137" i="10"/>
  <c r="G138" i="10"/>
  <c r="G139" i="10"/>
  <c r="G140" i="10"/>
  <c r="G141" i="10"/>
  <c r="G142" i="10"/>
  <c r="G143" i="10"/>
  <c r="G144" i="10"/>
  <c r="G145" i="10"/>
  <c r="G146" i="10"/>
  <c r="G147" i="10"/>
  <c r="G148" i="10"/>
  <c r="G149" i="10"/>
  <c r="G150" i="10"/>
  <c r="G151" i="10"/>
  <c r="G152" i="10"/>
  <c r="G154" i="10"/>
  <c r="G155" i="10"/>
  <c r="G156" i="10"/>
  <c r="G157" i="10"/>
  <c r="G158" i="10"/>
  <c r="G160" i="10"/>
  <c r="G161" i="10"/>
  <c r="G162" i="10"/>
  <c r="G163" i="10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4" i="9"/>
  <c r="G155" i="9"/>
  <c r="G156" i="9"/>
  <c r="G157" i="9"/>
  <c r="G158" i="9"/>
  <c r="G160" i="9"/>
  <c r="G161" i="9"/>
  <c r="G162" i="9"/>
  <c r="G163" i="9"/>
  <c r="G76" i="8"/>
  <c r="G77" i="8"/>
  <c r="G78" i="8"/>
  <c r="G79" i="8"/>
  <c r="G80" i="8"/>
  <c r="G81" i="8"/>
  <c r="G82" i="8"/>
  <c r="G83" i="8"/>
  <c r="G84" i="8"/>
  <c r="G85" i="8"/>
  <c r="G86" i="8"/>
  <c r="G87" i="8"/>
  <c r="G88" i="8"/>
  <c r="G89" i="8"/>
  <c r="G90" i="8"/>
  <c r="G91" i="8"/>
  <c r="G92" i="8"/>
  <c r="G93" i="8"/>
  <c r="G94" i="8"/>
  <c r="G95" i="8"/>
  <c r="G96" i="8"/>
  <c r="G98" i="8"/>
  <c r="G99" i="8"/>
  <c r="G100" i="8"/>
  <c r="G101" i="8"/>
  <c r="G102" i="8"/>
  <c r="G103" i="8"/>
  <c r="G104" i="8"/>
  <c r="G105" i="8"/>
  <c r="G106" i="8"/>
  <c r="G107" i="8"/>
  <c r="G108" i="8"/>
  <c r="G109" i="8"/>
  <c r="G110" i="8"/>
  <c r="G111" i="8"/>
  <c r="G112" i="8"/>
  <c r="G113" i="8"/>
  <c r="G114" i="8"/>
  <c r="G115" i="8"/>
  <c r="G116" i="8"/>
  <c r="G117" i="8"/>
  <c r="G118" i="8"/>
  <c r="G119" i="8"/>
  <c r="G120" i="8"/>
  <c r="G121" i="8"/>
  <c r="G122" i="8"/>
  <c r="G123" i="8"/>
  <c r="G124" i="8"/>
  <c r="G125" i="8"/>
  <c r="G126" i="8"/>
  <c r="G127" i="8"/>
  <c r="G128" i="8"/>
  <c r="G129" i="8"/>
  <c r="G130" i="8"/>
  <c r="G131" i="8"/>
  <c r="G132" i="8"/>
  <c r="G133" i="8"/>
  <c r="G134" i="8"/>
  <c r="G135" i="8"/>
  <c r="G136" i="8"/>
  <c r="G137" i="8"/>
  <c r="G138" i="8"/>
  <c r="G139" i="8"/>
  <c r="G140" i="8"/>
  <c r="G141" i="8"/>
  <c r="G142" i="8"/>
  <c r="G143" i="8"/>
  <c r="G144" i="8"/>
  <c r="G145" i="8"/>
  <c r="G146" i="8"/>
  <c r="G147" i="8"/>
  <c r="G148" i="8"/>
  <c r="G149" i="8"/>
  <c r="G150" i="8"/>
  <c r="G151" i="8"/>
  <c r="G152" i="8"/>
  <c r="G154" i="8"/>
  <c r="G155" i="8"/>
  <c r="G156" i="8"/>
  <c r="G157" i="8"/>
  <c r="G158" i="8"/>
  <c r="G160" i="8"/>
  <c r="G161" i="8"/>
  <c r="G162" i="8"/>
  <c r="G163" i="8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G95" i="7"/>
  <c r="G96" i="7"/>
  <c r="G98" i="7"/>
  <c r="G99" i="7"/>
  <c r="G100" i="7"/>
  <c r="G101" i="7"/>
  <c r="G102" i="7"/>
  <c r="G103" i="7"/>
  <c r="G104" i="7"/>
  <c r="G105" i="7"/>
  <c r="G106" i="7"/>
  <c r="G107" i="7"/>
  <c r="G108" i="7"/>
  <c r="G109" i="7"/>
  <c r="G110" i="7"/>
  <c r="G111" i="7"/>
  <c r="G112" i="7"/>
  <c r="G113" i="7"/>
  <c r="G114" i="7"/>
  <c r="G115" i="7"/>
  <c r="G116" i="7"/>
  <c r="G117" i="7"/>
  <c r="G118" i="7"/>
  <c r="G119" i="7"/>
  <c r="G120" i="7"/>
  <c r="G121" i="7"/>
  <c r="G122" i="7"/>
  <c r="G123" i="7"/>
  <c r="G124" i="7"/>
  <c r="G125" i="7"/>
  <c r="G126" i="7"/>
  <c r="G127" i="7"/>
  <c r="G128" i="7"/>
  <c r="G129" i="7"/>
  <c r="G130" i="7"/>
  <c r="G131" i="7"/>
  <c r="G132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4" i="7"/>
  <c r="G155" i="7"/>
  <c r="G156" i="7"/>
  <c r="G157" i="7"/>
  <c r="G158" i="7"/>
  <c r="G160" i="7"/>
  <c r="G161" i="7"/>
  <c r="G162" i="7"/>
  <c r="G163" i="7"/>
  <c r="G76" i="6"/>
  <c r="G77" i="6"/>
  <c r="G78" i="6"/>
  <c r="G79" i="6"/>
  <c r="G80" i="6"/>
  <c r="G81" i="6"/>
  <c r="G82" i="6"/>
  <c r="G83" i="6"/>
  <c r="G84" i="6"/>
  <c r="G85" i="6"/>
  <c r="G86" i="6"/>
  <c r="G87" i="6"/>
  <c r="G88" i="6"/>
  <c r="G89" i="6"/>
  <c r="G90" i="6"/>
  <c r="G91" i="6"/>
  <c r="G92" i="6"/>
  <c r="G93" i="6"/>
  <c r="G94" i="6"/>
  <c r="G95" i="6"/>
  <c r="G96" i="6"/>
  <c r="G98" i="6"/>
  <c r="G99" i="6"/>
  <c r="G100" i="6"/>
  <c r="G101" i="6"/>
  <c r="G102" i="6"/>
  <c r="G103" i="6"/>
  <c r="G104" i="6"/>
  <c r="G105" i="6"/>
  <c r="G106" i="6"/>
  <c r="G107" i="6"/>
  <c r="G108" i="6"/>
  <c r="G109" i="6"/>
  <c r="G110" i="6"/>
  <c r="G111" i="6"/>
  <c r="G112" i="6"/>
  <c r="G113" i="6"/>
  <c r="G114" i="6"/>
  <c r="G115" i="6"/>
  <c r="G116" i="6"/>
  <c r="G117" i="6"/>
  <c r="G118" i="6"/>
  <c r="G119" i="6"/>
  <c r="G120" i="6"/>
  <c r="G121" i="6"/>
  <c r="G122" i="6"/>
  <c r="G123" i="6"/>
  <c r="G124" i="6"/>
  <c r="G125" i="6"/>
  <c r="G126" i="6"/>
  <c r="G127" i="6"/>
  <c r="G128" i="6"/>
  <c r="G129" i="6"/>
  <c r="G130" i="6"/>
  <c r="G131" i="6"/>
  <c r="G132" i="6"/>
  <c r="G133" i="6"/>
  <c r="G134" i="6"/>
  <c r="G135" i="6"/>
  <c r="G136" i="6"/>
  <c r="G137" i="6"/>
  <c r="G138" i="6"/>
  <c r="G139" i="6"/>
  <c r="G140" i="6"/>
  <c r="G141" i="6"/>
  <c r="G142" i="6"/>
  <c r="G143" i="6"/>
  <c r="G144" i="6"/>
  <c r="G145" i="6"/>
  <c r="G146" i="6"/>
  <c r="G147" i="6"/>
  <c r="G148" i="6"/>
  <c r="G149" i="6"/>
  <c r="G150" i="6"/>
  <c r="G151" i="6"/>
  <c r="G152" i="6"/>
  <c r="G154" i="6"/>
  <c r="G155" i="6"/>
  <c r="G156" i="6"/>
  <c r="G157" i="6"/>
  <c r="G158" i="6"/>
  <c r="G160" i="6"/>
  <c r="G161" i="6"/>
  <c r="G162" i="6"/>
  <c r="G163" i="6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89" i="5"/>
  <c r="G90" i="5"/>
  <c r="G91" i="5"/>
  <c r="G92" i="5"/>
  <c r="G93" i="5"/>
  <c r="G94" i="5"/>
  <c r="G95" i="5"/>
  <c r="G96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110" i="5"/>
  <c r="G111" i="5"/>
  <c r="G112" i="5"/>
  <c r="G113" i="5"/>
  <c r="G114" i="5"/>
  <c r="G115" i="5"/>
  <c r="G116" i="5"/>
  <c r="G117" i="5"/>
  <c r="G118" i="5"/>
  <c r="G119" i="5"/>
  <c r="G120" i="5"/>
  <c r="G121" i="5"/>
  <c r="G122" i="5"/>
  <c r="G123" i="5"/>
  <c r="G124" i="5"/>
  <c r="G125" i="5"/>
  <c r="G126" i="5"/>
  <c r="G127" i="5"/>
  <c r="G128" i="5"/>
  <c r="G129" i="5"/>
  <c r="G130" i="5"/>
  <c r="G131" i="5"/>
  <c r="G132" i="5"/>
  <c r="G133" i="5"/>
  <c r="G134" i="5"/>
  <c r="G135" i="5"/>
  <c r="G136" i="5"/>
  <c r="G137" i="5"/>
  <c r="G138" i="5"/>
  <c r="G139" i="5"/>
  <c r="G140" i="5"/>
  <c r="G141" i="5"/>
  <c r="G142" i="5"/>
  <c r="G143" i="5"/>
  <c r="G144" i="5"/>
  <c r="G145" i="5"/>
  <c r="G146" i="5"/>
  <c r="G147" i="5"/>
  <c r="G148" i="5"/>
  <c r="G149" i="5"/>
  <c r="G150" i="5"/>
  <c r="G151" i="5"/>
  <c r="G152" i="5"/>
  <c r="G154" i="5"/>
  <c r="G155" i="5"/>
  <c r="G156" i="5"/>
  <c r="G157" i="5"/>
  <c r="G158" i="5"/>
  <c r="G160" i="5"/>
  <c r="G161" i="5"/>
  <c r="G162" i="5"/>
  <c r="G163" i="5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4" i="4"/>
  <c r="G155" i="4"/>
  <c r="G156" i="4"/>
  <c r="G157" i="4"/>
  <c r="G158" i="4"/>
  <c r="G160" i="4"/>
  <c r="G161" i="4"/>
  <c r="G162" i="4"/>
  <c r="G163" i="4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8" i="3"/>
  <c r="G99" i="3"/>
  <c r="G100" i="3"/>
  <c r="G101" i="3"/>
  <c r="G102" i="3"/>
  <c r="G103" i="3"/>
  <c r="G104" i="3"/>
  <c r="G105" i="3"/>
  <c r="G106" i="3"/>
  <c r="G107" i="3"/>
  <c r="G108" i="3"/>
  <c r="G109" i="3"/>
  <c r="G110" i="3"/>
  <c r="G111" i="3"/>
  <c r="G112" i="3"/>
  <c r="G113" i="3"/>
  <c r="G114" i="3"/>
  <c r="G115" i="3"/>
  <c r="G116" i="3"/>
  <c r="G117" i="3"/>
  <c r="G118" i="3"/>
  <c r="G119" i="3"/>
  <c r="G120" i="3"/>
  <c r="G121" i="3"/>
  <c r="G122" i="3"/>
  <c r="G123" i="3"/>
  <c r="G124" i="3"/>
  <c r="G125" i="3"/>
  <c r="G126" i="3"/>
  <c r="G127" i="3"/>
  <c r="G128" i="3"/>
  <c r="G129" i="3"/>
  <c r="G130" i="3"/>
  <c r="G131" i="3"/>
  <c r="G132" i="3"/>
  <c r="G133" i="3"/>
  <c r="G134" i="3"/>
  <c r="G135" i="3"/>
  <c r="G136" i="3"/>
  <c r="G137" i="3"/>
  <c r="G138" i="3"/>
  <c r="G139" i="3"/>
  <c r="G140" i="3"/>
  <c r="G141" i="3"/>
  <c r="G142" i="3"/>
  <c r="G143" i="3"/>
  <c r="G144" i="3"/>
  <c r="G145" i="3"/>
  <c r="G146" i="3"/>
  <c r="G147" i="3"/>
  <c r="G148" i="3"/>
  <c r="G149" i="3"/>
  <c r="G150" i="3"/>
  <c r="G151" i="3"/>
  <c r="G152" i="3"/>
  <c r="G154" i="3"/>
  <c r="G155" i="3"/>
  <c r="G156" i="3"/>
  <c r="G157" i="3"/>
  <c r="G158" i="3"/>
  <c r="G160" i="3"/>
  <c r="G161" i="3"/>
  <c r="G162" i="3"/>
  <c r="G163" i="3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4" i="2"/>
  <c r="G155" i="2"/>
  <c r="G156" i="2"/>
  <c r="G157" i="2"/>
  <c r="G158" i="2"/>
  <c r="G160" i="2"/>
  <c r="G161" i="2"/>
  <c r="G162" i="2"/>
  <c r="G163" i="2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4" i="1"/>
  <c r="G155" i="1"/>
  <c r="G156" i="1"/>
  <c r="G157" i="1"/>
  <c r="G158" i="1"/>
  <c r="G160" i="1"/>
  <c r="G161" i="1"/>
  <c r="G162" i="1"/>
  <c r="G163" i="1"/>
  <c r="G76" i="34"/>
  <c r="G77" i="34"/>
  <c r="G78" i="34"/>
  <c r="G79" i="34"/>
  <c r="G80" i="34"/>
  <c r="G81" i="34"/>
  <c r="G82" i="34"/>
  <c r="G83" i="34"/>
  <c r="G84" i="34"/>
  <c r="G85" i="34"/>
  <c r="G86" i="34"/>
  <c r="G87" i="34"/>
  <c r="G88" i="34"/>
  <c r="G89" i="34"/>
  <c r="G90" i="34"/>
  <c r="G91" i="34"/>
  <c r="G92" i="34"/>
  <c r="G93" i="34"/>
  <c r="G94" i="34"/>
  <c r="G95" i="34"/>
  <c r="G96" i="34"/>
  <c r="G98" i="34"/>
  <c r="G99" i="34"/>
  <c r="G100" i="34"/>
  <c r="G101" i="34"/>
  <c r="G102" i="34"/>
  <c r="G103" i="34"/>
  <c r="G104" i="34"/>
  <c r="G105" i="34"/>
  <c r="G106" i="34"/>
  <c r="G107" i="34"/>
  <c r="G108" i="34"/>
  <c r="G109" i="34"/>
  <c r="G110" i="34"/>
  <c r="G111" i="34"/>
  <c r="G112" i="34"/>
  <c r="G113" i="34"/>
  <c r="G114" i="34"/>
  <c r="G115" i="34"/>
  <c r="G116" i="34"/>
  <c r="G117" i="34"/>
  <c r="G118" i="34"/>
  <c r="G119" i="34"/>
  <c r="G120" i="34"/>
  <c r="G121" i="34"/>
  <c r="G122" i="34"/>
  <c r="G123" i="34"/>
  <c r="G124" i="34"/>
  <c r="G125" i="34"/>
  <c r="G126" i="34"/>
  <c r="G127" i="34"/>
  <c r="G128" i="34"/>
  <c r="G129" i="34"/>
  <c r="G130" i="34"/>
  <c r="G131" i="34"/>
  <c r="G132" i="34"/>
  <c r="G133" i="34"/>
  <c r="G134" i="34"/>
  <c r="G135" i="34"/>
  <c r="G136" i="34"/>
  <c r="G137" i="34"/>
  <c r="G138" i="34"/>
  <c r="G139" i="34"/>
  <c r="G140" i="34"/>
  <c r="G141" i="34"/>
  <c r="G142" i="34"/>
  <c r="G143" i="34"/>
  <c r="G144" i="34"/>
  <c r="G145" i="34"/>
  <c r="G146" i="34"/>
  <c r="G147" i="34"/>
  <c r="G148" i="34"/>
  <c r="G149" i="34"/>
  <c r="G150" i="34"/>
  <c r="G151" i="34"/>
  <c r="G152" i="34"/>
  <c r="G154" i="34"/>
  <c r="G155" i="34"/>
  <c r="G156" i="34"/>
  <c r="G157" i="34"/>
  <c r="G158" i="34"/>
  <c r="G160" i="34"/>
  <c r="G161" i="34"/>
  <c r="G162" i="34"/>
  <c r="G163" i="34"/>
  <c r="G76" i="33"/>
  <c r="G77" i="33"/>
  <c r="G78" i="33"/>
  <c r="G79" i="33"/>
  <c r="G80" i="33"/>
  <c r="G81" i="33"/>
  <c r="G82" i="33"/>
  <c r="G83" i="33"/>
  <c r="G84" i="33"/>
  <c r="G85" i="33"/>
  <c r="G86" i="33"/>
  <c r="G87" i="33"/>
  <c r="G88" i="33"/>
  <c r="G89" i="33"/>
  <c r="G90" i="33"/>
  <c r="G91" i="33"/>
  <c r="G92" i="33"/>
  <c r="G93" i="33"/>
  <c r="G94" i="33"/>
  <c r="G95" i="33"/>
  <c r="G96" i="33"/>
  <c r="G98" i="33"/>
  <c r="G99" i="33"/>
  <c r="G100" i="33"/>
  <c r="G101" i="33"/>
  <c r="G102" i="33"/>
  <c r="G103" i="33"/>
  <c r="G104" i="33"/>
  <c r="G105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2" i="33"/>
  <c r="G133" i="33"/>
  <c r="G134" i="33"/>
  <c r="G135" i="33"/>
  <c r="G136" i="33"/>
  <c r="G137" i="33"/>
  <c r="G138" i="33"/>
  <c r="G139" i="33"/>
  <c r="G140" i="33"/>
  <c r="G141" i="33"/>
  <c r="G142" i="33"/>
  <c r="G143" i="33"/>
  <c r="G144" i="33"/>
  <c r="G145" i="33"/>
  <c r="G146" i="33"/>
  <c r="G147" i="33"/>
  <c r="G148" i="33"/>
  <c r="G149" i="33"/>
  <c r="G150" i="33"/>
  <c r="G151" i="33"/>
  <c r="G152" i="33"/>
  <c r="G154" i="33"/>
  <c r="G155" i="33"/>
  <c r="G156" i="33"/>
  <c r="G157" i="33"/>
  <c r="G158" i="33"/>
  <c r="G160" i="33"/>
  <c r="G161" i="33"/>
  <c r="G162" i="33"/>
  <c r="G163" i="33"/>
  <c r="G75" i="32"/>
  <c r="G75" i="31"/>
  <c r="G75" i="30"/>
  <c r="G75" i="29"/>
  <c r="G75" i="28"/>
  <c r="G75" i="27"/>
  <c r="G75" i="26"/>
  <c r="G75" i="25"/>
  <c r="G75" i="24"/>
  <c r="G75" i="23"/>
  <c r="G75" i="22"/>
  <c r="G75" i="21"/>
  <c r="G75" i="20"/>
  <c r="G75" i="19"/>
  <c r="G75" i="18"/>
  <c r="G75" i="17"/>
  <c r="G75" i="16"/>
  <c r="G75" i="15"/>
  <c r="G75" i="14"/>
  <c r="G75" i="13"/>
  <c r="G75" i="12"/>
  <c r="G75" i="11"/>
  <c r="G75" i="10"/>
  <c r="G75" i="9"/>
  <c r="G75" i="8"/>
  <c r="G75" i="7"/>
  <c r="G75" i="6"/>
  <c r="G75" i="5"/>
  <c r="G75" i="4"/>
  <c r="G75" i="3"/>
  <c r="G75" i="2"/>
  <c r="G75" i="1"/>
  <c r="G75" i="34"/>
  <c r="G75" i="33"/>
  <c r="G20" i="32"/>
  <c r="G21" i="32"/>
  <c r="G22" i="32"/>
  <c r="G23" i="32"/>
  <c r="G24" i="32"/>
  <c r="G25" i="32"/>
  <c r="G26" i="32"/>
  <c r="G27" i="32"/>
  <c r="G28" i="32"/>
  <c r="G29" i="32"/>
  <c r="G30" i="32"/>
  <c r="G31" i="32"/>
  <c r="G32" i="32"/>
  <c r="G33" i="32"/>
  <c r="G34" i="32"/>
  <c r="G35" i="32"/>
  <c r="G36" i="32"/>
  <c r="G37" i="32"/>
  <c r="G38" i="32"/>
  <c r="G39" i="32"/>
  <c r="G40" i="32"/>
  <c r="G41" i="32"/>
  <c r="G42" i="32"/>
  <c r="G43" i="32"/>
  <c r="G44" i="32"/>
  <c r="G45" i="32"/>
  <c r="G46" i="32"/>
  <c r="G47" i="32"/>
  <c r="G48" i="32"/>
  <c r="G49" i="32"/>
  <c r="G50" i="32"/>
  <c r="G51" i="32"/>
  <c r="G52" i="32"/>
  <c r="G53" i="32"/>
  <c r="G54" i="32"/>
  <c r="G55" i="32"/>
  <c r="G56" i="32"/>
  <c r="G58" i="32"/>
  <c r="G59" i="32"/>
  <c r="G60" i="32"/>
  <c r="G61" i="32"/>
  <c r="G62" i="32"/>
  <c r="G63" i="32"/>
  <c r="G64" i="32"/>
  <c r="G65" i="32"/>
  <c r="G66" i="32"/>
  <c r="G67" i="32"/>
  <c r="G68" i="32"/>
  <c r="G20" i="31"/>
  <c r="G21" i="31"/>
  <c r="G22" i="31"/>
  <c r="G23" i="31"/>
  <c r="G24" i="31"/>
  <c r="G25" i="31"/>
  <c r="G26" i="31"/>
  <c r="G27" i="31"/>
  <c r="G28" i="31"/>
  <c r="G29" i="31"/>
  <c r="G30" i="31"/>
  <c r="G31" i="31"/>
  <c r="G32" i="31"/>
  <c r="G33" i="31"/>
  <c r="G34" i="31"/>
  <c r="G35" i="31"/>
  <c r="G36" i="31"/>
  <c r="G37" i="31"/>
  <c r="G38" i="31"/>
  <c r="G39" i="31"/>
  <c r="G40" i="31"/>
  <c r="G41" i="31"/>
  <c r="G42" i="31"/>
  <c r="G43" i="31"/>
  <c r="G44" i="31"/>
  <c r="G45" i="31"/>
  <c r="G46" i="31"/>
  <c r="G47" i="31"/>
  <c r="G48" i="31"/>
  <c r="G49" i="31"/>
  <c r="G50" i="31"/>
  <c r="G51" i="31"/>
  <c r="G52" i="31"/>
  <c r="G53" i="31"/>
  <c r="G54" i="31"/>
  <c r="G55" i="31"/>
  <c r="G56" i="31"/>
  <c r="G58" i="31"/>
  <c r="G59" i="31"/>
  <c r="G60" i="31"/>
  <c r="G61" i="31"/>
  <c r="G62" i="31"/>
  <c r="G63" i="31"/>
  <c r="G64" i="31"/>
  <c r="G65" i="31"/>
  <c r="G66" i="31"/>
  <c r="G67" i="31"/>
  <c r="G68" i="31"/>
  <c r="G20" i="30"/>
  <c r="G21" i="30"/>
  <c r="G22" i="30"/>
  <c r="G23" i="30"/>
  <c r="G24" i="30"/>
  <c r="G25" i="30"/>
  <c r="G26" i="30"/>
  <c r="G27" i="30"/>
  <c r="G28" i="30"/>
  <c r="G29" i="30"/>
  <c r="G30" i="30"/>
  <c r="G31" i="30"/>
  <c r="G32" i="30"/>
  <c r="G33" i="30"/>
  <c r="G34" i="30"/>
  <c r="G35" i="30"/>
  <c r="G36" i="30"/>
  <c r="G37" i="30"/>
  <c r="G38" i="30"/>
  <c r="G39" i="30"/>
  <c r="G40" i="30"/>
  <c r="G41" i="30"/>
  <c r="G42" i="30"/>
  <c r="G43" i="30"/>
  <c r="G44" i="30"/>
  <c r="G45" i="30"/>
  <c r="G46" i="30"/>
  <c r="G47" i="30"/>
  <c r="G48" i="30"/>
  <c r="G49" i="30"/>
  <c r="G50" i="30"/>
  <c r="G51" i="30"/>
  <c r="G52" i="30"/>
  <c r="G53" i="30"/>
  <c r="G54" i="30"/>
  <c r="G55" i="30"/>
  <c r="G56" i="30"/>
  <c r="G58" i="30"/>
  <c r="G59" i="30"/>
  <c r="G60" i="30"/>
  <c r="G61" i="30"/>
  <c r="G62" i="30"/>
  <c r="G63" i="30"/>
  <c r="G64" i="30"/>
  <c r="G65" i="30"/>
  <c r="G66" i="30"/>
  <c r="G67" i="30"/>
  <c r="G68" i="30"/>
  <c r="G20" i="29"/>
  <c r="G21" i="29"/>
  <c r="G22" i="29"/>
  <c r="G23" i="29"/>
  <c r="G24" i="29"/>
  <c r="G25" i="29"/>
  <c r="G26" i="29"/>
  <c r="G27" i="29"/>
  <c r="G28" i="29"/>
  <c r="G29" i="29"/>
  <c r="G30" i="29"/>
  <c r="G31" i="29"/>
  <c r="G32" i="29"/>
  <c r="G33" i="29"/>
  <c r="G34" i="29"/>
  <c r="G35" i="29"/>
  <c r="G36" i="29"/>
  <c r="G37" i="29"/>
  <c r="G38" i="29"/>
  <c r="G39" i="29"/>
  <c r="G40" i="29"/>
  <c r="G41" i="29"/>
  <c r="G42" i="29"/>
  <c r="G43" i="29"/>
  <c r="G44" i="29"/>
  <c r="G45" i="29"/>
  <c r="G46" i="29"/>
  <c r="G47" i="29"/>
  <c r="G48" i="29"/>
  <c r="G49" i="29"/>
  <c r="G50" i="29"/>
  <c r="G51" i="29"/>
  <c r="G52" i="29"/>
  <c r="G53" i="29"/>
  <c r="G54" i="29"/>
  <c r="G55" i="29"/>
  <c r="G56" i="29"/>
  <c r="G58" i="29"/>
  <c r="G59" i="29"/>
  <c r="G60" i="29"/>
  <c r="G61" i="29"/>
  <c r="G62" i="29"/>
  <c r="G63" i="29"/>
  <c r="G64" i="29"/>
  <c r="G65" i="29"/>
  <c r="G66" i="29"/>
  <c r="G67" i="29"/>
  <c r="G68" i="29"/>
  <c r="G20" i="28"/>
  <c r="G21" i="28"/>
  <c r="G22" i="28"/>
  <c r="G23" i="28"/>
  <c r="G24" i="28"/>
  <c r="G25" i="28"/>
  <c r="G26" i="28"/>
  <c r="G27" i="28"/>
  <c r="G28" i="28"/>
  <c r="G29" i="28"/>
  <c r="G30" i="28"/>
  <c r="G31" i="28"/>
  <c r="G32" i="28"/>
  <c r="G33" i="28"/>
  <c r="G34" i="28"/>
  <c r="G35" i="28"/>
  <c r="G36" i="28"/>
  <c r="G37" i="28"/>
  <c r="G38" i="28"/>
  <c r="G39" i="28"/>
  <c r="G40" i="28"/>
  <c r="G41" i="28"/>
  <c r="G42" i="28"/>
  <c r="G43" i="28"/>
  <c r="G44" i="28"/>
  <c r="G45" i="28"/>
  <c r="G46" i="28"/>
  <c r="G47" i="28"/>
  <c r="G48" i="28"/>
  <c r="G49" i="28"/>
  <c r="G50" i="28"/>
  <c r="G51" i="28"/>
  <c r="G52" i="28"/>
  <c r="G53" i="28"/>
  <c r="G54" i="28"/>
  <c r="G55" i="28"/>
  <c r="G56" i="28"/>
  <c r="G58" i="28"/>
  <c r="G59" i="28"/>
  <c r="G60" i="28"/>
  <c r="G61" i="28"/>
  <c r="G62" i="28"/>
  <c r="G63" i="28"/>
  <c r="G64" i="28"/>
  <c r="G65" i="28"/>
  <c r="G66" i="28"/>
  <c r="G67" i="28"/>
  <c r="G68" i="28"/>
  <c r="G20" i="27"/>
  <c r="G21" i="27"/>
  <c r="G22" i="27"/>
  <c r="G23" i="27"/>
  <c r="G24" i="27"/>
  <c r="G25" i="27"/>
  <c r="G26" i="27"/>
  <c r="G27" i="27"/>
  <c r="G28" i="27"/>
  <c r="G29" i="27"/>
  <c r="G30" i="27"/>
  <c r="G31" i="27"/>
  <c r="G32" i="27"/>
  <c r="G33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8" i="27"/>
  <c r="G59" i="27"/>
  <c r="G60" i="27"/>
  <c r="G61" i="27"/>
  <c r="G62" i="27"/>
  <c r="G63" i="27"/>
  <c r="G64" i="27"/>
  <c r="G65" i="27"/>
  <c r="G66" i="27"/>
  <c r="G67" i="27"/>
  <c r="G68" i="27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8" i="26"/>
  <c r="G59" i="26"/>
  <c r="G60" i="26"/>
  <c r="G61" i="26"/>
  <c r="G62" i="26"/>
  <c r="G63" i="26"/>
  <c r="G64" i="26"/>
  <c r="G65" i="26"/>
  <c r="G66" i="26"/>
  <c r="G67" i="26"/>
  <c r="G68" i="26"/>
  <c r="G20" i="25"/>
  <c r="G21" i="25"/>
  <c r="G22" i="25"/>
  <c r="G23" i="25"/>
  <c r="G24" i="25"/>
  <c r="G25" i="25"/>
  <c r="G26" i="25"/>
  <c r="G27" i="25"/>
  <c r="G28" i="25"/>
  <c r="G29" i="25"/>
  <c r="G30" i="25"/>
  <c r="G31" i="25"/>
  <c r="G32" i="25"/>
  <c r="G33" i="25"/>
  <c r="G34" i="25"/>
  <c r="G35" i="25"/>
  <c r="G36" i="25"/>
  <c r="G37" i="25"/>
  <c r="G38" i="25"/>
  <c r="G39" i="25"/>
  <c r="G40" i="25"/>
  <c r="G41" i="25"/>
  <c r="G42" i="25"/>
  <c r="G43" i="25"/>
  <c r="G44" i="25"/>
  <c r="G45" i="25"/>
  <c r="G46" i="25"/>
  <c r="G47" i="25"/>
  <c r="G48" i="25"/>
  <c r="G49" i="25"/>
  <c r="G50" i="25"/>
  <c r="G51" i="25"/>
  <c r="G52" i="25"/>
  <c r="G53" i="25"/>
  <c r="G54" i="25"/>
  <c r="G55" i="25"/>
  <c r="G56" i="25"/>
  <c r="G58" i="25"/>
  <c r="G59" i="25"/>
  <c r="G60" i="25"/>
  <c r="G61" i="25"/>
  <c r="G62" i="25"/>
  <c r="G63" i="25"/>
  <c r="G64" i="25"/>
  <c r="G65" i="25"/>
  <c r="G66" i="25"/>
  <c r="G67" i="25"/>
  <c r="G68" i="25"/>
  <c r="G20" i="24"/>
  <c r="G21" i="24"/>
  <c r="G22" i="24"/>
  <c r="G23" i="24"/>
  <c r="G24" i="24"/>
  <c r="G25" i="24"/>
  <c r="G26" i="24"/>
  <c r="G27" i="24"/>
  <c r="G28" i="24"/>
  <c r="G29" i="24"/>
  <c r="G30" i="24"/>
  <c r="G31" i="24"/>
  <c r="G32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6" i="24"/>
  <c r="G58" i="24"/>
  <c r="G59" i="24"/>
  <c r="G60" i="24"/>
  <c r="G61" i="24"/>
  <c r="G62" i="24"/>
  <c r="G63" i="24"/>
  <c r="G64" i="24"/>
  <c r="G65" i="24"/>
  <c r="G66" i="24"/>
  <c r="G67" i="24"/>
  <c r="G68" i="24"/>
  <c r="G20" i="23"/>
  <c r="G21" i="23"/>
  <c r="G22" i="23"/>
  <c r="G23" i="23"/>
  <c r="G24" i="23"/>
  <c r="G25" i="23"/>
  <c r="G26" i="23"/>
  <c r="G27" i="23"/>
  <c r="G28" i="23"/>
  <c r="G29" i="23"/>
  <c r="G30" i="23"/>
  <c r="G31" i="23"/>
  <c r="G32" i="23"/>
  <c r="G33" i="23"/>
  <c r="G34" i="23"/>
  <c r="G35" i="23"/>
  <c r="G36" i="23"/>
  <c r="G37" i="23"/>
  <c r="G38" i="23"/>
  <c r="G39" i="23"/>
  <c r="G40" i="23"/>
  <c r="G41" i="23"/>
  <c r="G42" i="23"/>
  <c r="G43" i="23"/>
  <c r="G44" i="23"/>
  <c r="G45" i="23"/>
  <c r="G46" i="23"/>
  <c r="G47" i="23"/>
  <c r="G48" i="23"/>
  <c r="G49" i="23"/>
  <c r="G50" i="23"/>
  <c r="G51" i="23"/>
  <c r="G52" i="23"/>
  <c r="G53" i="23"/>
  <c r="G54" i="23"/>
  <c r="G55" i="23"/>
  <c r="G56" i="23"/>
  <c r="G58" i="23"/>
  <c r="G59" i="23"/>
  <c r="G60" i="23"/>
  <c r="G61" i="23"/>
  <c r="G62" i="23"/>
  <c r="G63" i="23"/>
  <c r="G64" i="23"/>
  <c r="G65" i="23"/>
  <c r="G66" i="23"/>
  <c r="G67" i="23"/>
  <c r="G68" i="23"/>
  <c r="G20" i="22"/>
  <c r="G21" i="22"/>
  <c r="G22" i="22"/>
  <c r="G23" i="22"/>
  <c r="G24" i="22"/>
  <c r="G25" i="22"/>
  <c r="G26" i="22"/>
  <c r="G27" i="22"/>
  <c r="G28" i="22"/>
  <c r="G29" i="22"/>
  <c r="G30" i="22"/>
  <c r="G31" i="22"/>
  <c r="G32" i="22"/>
  <c r="G33" i="22"/>
  <c r="G34" i="22"/>
  <c r="G35" i="22"/>
  <c r="G36" i="22"/>
  <c r="G37" i="22"/>
  <c r="G38" i="22"/>
  <c r="G39" i="22"/>
  <c r="G40" i="22"/>
  <c r="G41" i="22"/>
  <c r="G42" i="22"/>
  <c r="G43" i="22"/>
  <c r="G44" i="22"/>
  <c r="G45" i="22"/>
  <c r="G46" i="22"/>
  <c r="G47" i="22"/>
  <c r="G48" i="22"/>
  <c r="G49" i="22"/>
  <c r="G50" i="22"/>
  <c r="G51" i="22"/>
  <c r="G52" i="22"/>
  <c r="G53" i="22"/>
  <c r="G54" i="22"/>
  <c r="G55" i="22"/>
  <c r="G56" i="22"/>
  <c r="G58" i="22"/>
  <c r="G59" i="22"/>
  <c r="G60" i="22"/>
  <c r="G61" i="22"/>
  <c r="G62" i="22"/>
  <c r="G63" i="22"/>
  <c r="G64" i="22"/>
  <c r="G65" i="22"/>
  <c r="G66" i="22"/>
  <c r="G67" i="22"/>
  <c r="G68" i="22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8" i="21"/>
  <c r="G59" i="21"/>
  <c r="G60" i="21"/>
  <c r="G61" i="21"/>
  <c r="G62" i="21"/>
  <c r="G63" i="21"/>
  <c r="G64" i="21"/>
  <c r="G65" i="21"/>
  <c r="G66" i="21"/>
  <c r="G67" i="21"/>
  <c r="G68" i="21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8" i="20"/>
  <c r="G59" i="20"/>
  <c r="G60" i="20"/>
  <c r="G61" i="20"/>
  <c r="G62" i="20"/>
  <c r="G63" i="20"/>
  <c r="G64" i="20"/>
  <c r="G65" i="20"/>
  <c r="G66" i="20"/>
  <c r="G67" i="20"/>
  <c r="G68" i="20"/>
  <c r="G20" i="19"/>
  <c r="G21" i="19"/>
  <c r="G22" i="19"/>
  <c r="G23" i="19"/>
  <c r="G24" i="19"/>
  <c r="G25" i="19"/>
  <c r="G26" i="19"/>
  <c r="G27" i="19"/>
  <c r="G28" i="19"/>
  <c r="G29" i="19"/>
  <c r="G30" i="19"/>
  <c r="G31" i="19"/>
  <c r="G32" i="19"/>
  <c r="G33" i="19"/>
  <c r="G34" i="19"/>
  <c r="G35" i="19"/>
  <c r="G36" i="19"/>
  <c r="G37" i="19"/>
  <c r="G38" i="19"/>
  <c r="G39" i="19"/>
  <c r="G40" i="19"/>
  <c r="G41" i="19"/>
  <c r="G42" i="19"/>
  <c r="G43" i="19"/>
  <c r="G44" i="19"/>
  <c r="G45" i="19"/>
  <c r="G46" i="19"/>
  <c r="G47" i="19"/>
  <c r="G48" i="19"/>
  <c r="G49" i="19"/>
  <c r="G50" i="19"/>
  <c r="G51" i="19"/>
  <c r="G52" i="19"/>
  <c r="G53" i="19"/>
  <c r="G54" i="19"/>
  <c r="G55" i="19"/>
  <c r="G56" i="19"/>
  <c r="G58" i="19"/>
  <c r="G59" i="19"/>
  <c r="G60" i="19"/>
  <c r="G61" i="19"/>
  <c r="G62" i="19"/>
  <c r="G63" i="19"/>
  <c r="G64" i="19"/>
  <c r="G65" i="19"/>
  <c r="G66" i="19"/>
  <c r="G67" i="19"/>
  <c r="G68" i="19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8" i="18"/>
  <c r="G59" i="18"/>
  <c r="G60" i="18"/>
  <c r="G61" i="18"/>
  <c r="G62" i="18"/>
  <c r="G63" i="18"/>
  <c r="G64" i="18"/>
  <c r="G65" i="18"/>
  <c r="G66" i="18"/>
  <c r="G67" i="18"/>
  <c r="G68" i="18"/>
  <c r="G20" i="17"/>
  <c r="G21" i="17"/>
  <c r="G22" i="17"/>
  <c r="G23" i="17"/>
  <c r="G24" i="17"/>
  <c r="G25" i="17"/>
  <c r="G26" i="17"/>
  <c r="G27" i="17"/>
  <c r="G28" i="17"/>
  <c r="G29" i="17"/>
  <c r="G30" i="17"/>
  <c r="G31" i="17"/>
  <c r="G32" i="17"/>
  <c r="G33" i="17"/>
  <c r="G34" i="17"/>
  <c r="G35" i="17"/>
  <c r="G36" i="17"/>
  <c r="G37" i="17"/>
  <c r="G38" i="17"/>
  <c r="G39" i="17"/>
  <c r="G40" i="17"/>
  <c r="G41" i="17"/>
  <c r="G42" i="17"/>
  <c r="G43" i="17"/>
  <c r="G44" i="17"/>
  <c r="G45" i="17"/>
  <c r="G46" i="17"/>
  <c r="G47" i="17"/>
  <c r="G48" i="17"/>
  <c r="G49" i="17"/>
  <c r="G50" i="17"/>
  <c r="G51" i="17"/>
  <c r="G52" i="17"/>
  <c r="G53" i="17"/>
  <c r="G54" i="17"/>
  <c r="G55" i="17"/>
  <c r="G56" i="17"/>
  <c r="G58" i="17"/>
  <c r="G59" i="17"/>
  <c r="G60" i="17"/>
  <c r="G61" i="17"/>
  <c r="G62" i="17"/>
  <c r="G63" i="17"/>
  <c r="G64" i="17"/>
  <c r="G65" i="17"/>
  <c r="G66" i="17"/>
  <c r="G67" i="17"/>
  <c r="G68" i="17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8" i="16"/>
  <c r="G59" i="16"/>
  <c r="G60" i="16"/>
  <c r="G61" i="16"/>
  <c r="G62" i="16"/>
  <c r="G63" i="16"/>
  <c r="G64" i="16"/>
  <c r="G65" i="16"/>
  <c r="G66" i="16"/>
  <c r="G67" i="16"/>
  <c r="G68" i="16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8" i="15"/>
  <c r="G59" i="15"/>
  <c r="G60" i="15"/>
  <c r="G61" i="15"/>
  <c r="G62" i="15"/>
  <c r="G63" i="15"/>
  <c r="G64" i="15"/>
  <c r="G65" i="15"/>
  <c r="G66" i="15"/>
  <c r="G67" i="15"/>
  <c r="G68" i="15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41" i="14"/>
  <c r="G42" i="14"/>
  <c r="G43" i="14"/>
  <c r="G44" i="14"/>
  <c r="G45" i="14"/>
  <c r="G46" i="14"/>
  <c r="G47" i="14"/>
  <c r="G48" i="14"/>
  <c r="G49" i="14"/>
  <c r="G50" i="14"/>
  <c r="G51" i="14"/>
  <c r="G52" i="14"/>
  <c r="G53" i="14"/>
  <c r="G54" i="14"/>
  <c r="G55" i="14"/>
  <c r="G56" i="14"/>
  <c r="G58" i="14"/>
  <c r="G59" i="14"/>
  <c r="G60" i="14"/>
  <c r="G61" i="14"/>
  <c r="G62" i="14"/>
  <c r="G63" i="14"/>
  <c r="G64" i="14"/>
  <c r="G65" i="14"/>
  <c r="G66" i="14"/>
  <c r="G67" i="14"/>
  <c r="G68" i="14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8" i="13"/>
  <c r="G59" i="13"/>
  <c r="G60" i="13"/>
  <c r="G61" i="13"/>
  <c r="G62" i="13"/>
  <c r="G63" i="13"/>
  <c r="G64" i="13"/>
  <c r="G65" i="13"/>
  <c r="G66" i="13"/>
  <c r="G67" i="13"/>
  <c r="G68" i="13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6" i="12"/>
  <c r="G58" i="12"/>
  <c r="G59" i="12"/>
  <c r="G60" i="12"/>
  <c r="G61" i="12"/>
  <c r="G62" i="12"/>
  <c r="G63" i="12"/>
  <c r="G64" i="12"/>
  <c r="G65" i="12"/>
  <c r="G66" i="12"/>
  <c r="G67" i="12"/>
  <c r="G68" i="12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  <c r="G47" i="11"/>
  <c r="G48" i="11"/>
  <c r="G49" i="11"/>
  <c r="G50" i="11"/>
  <c r="G51" i="11"/>
  <c r="G52" i="11"/>
  <c r="G53" i="11"/>
  <c r="G54" i="11"/>
  <c r="G55" i="11"/>
  <c r="G56" i="11"/>
  <c r="G58" i="11"/>
  <c r="G59" i="11"/>
  <c r="G60" i="11"/>
  <c r="G61" i="11"/>
  <c r="G62" i="11"/>
  <c r="G63" i="11"/>
  <c r="G64" i="11"/>
  <c r="G65" i="11"/>
  <c r="G66" i="11"/>
  <c r="G67" i="11"/>
  <c r="G68" i="11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8" i="10"/>
  <c r="G59" i="10"/>
  <c r="G60" i="10"/>
  <c r="G61" i="10"/>
  <c r="G62" i="10"/>
  <c r="G63" i="10"/>
  <c r="G64" i="10"/>
  <c r="G65" i="10"/>
  <c r="G66" i="10"/>
  <c r="G67" i="10"/>
  <c r="G68" i="10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8" i="9"/>
  <c r="G59" i="9"/>
  <c r="G60" i="9"/>
  <c r="G61" i="9"/>
  <c r="G62" i="9"/>
  <c r="G63" i="9"/>
  <c r="G64" i="9"/>
  <c r="G65" i="9"/>
  <c r="G66" i="9"/>
  <c r="G67" i="9"/>
  <c r="G68" i="9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G38" i="8"/>
  <c r="G39" i="8"/>
  <c r="G40" i="8"/>
  <c r="G41" i="8"/>
  <c r="G42" i="8"/>
  <c r="G43" i="8"/>
  <c r="G44" i="8"/>
  <c r="G45" i="8"/>
  <c r="G46" i="8"/>
  <c r="G47" i="8"/>
  <c r="G48" i="8"/>
  <c r="G49" i="8"/>
  <c r="G50" i="8"/>
  <c r="G51" i="8"/>
  <c r="G52" i="8"/>
  <c r="G53" i="8"/>
  <c r="G54" i="8"/>
  <c r="G55" i="8"/>
  <c r="G56" i="8"/>
  <c r="G58" i="8"/>
  <c r="G59" i="8"/>
  <c r="G60" i="8"/>
  <c r="G61" i="8"/>
  <c r="G62" i="8"/>
  <c r="G63" i="8"/>
  <c r="G64" i="8"/>
  <c r="G65" i="8"/>
  <c r="G66" i="8"/>
  <c r="G67" i="8"/>
  <c r="G68" i="8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8" i="7"/>
  <c r="G59" i="7"/>
  <c r="G60" i="7"/>
  <c r="G61" i="7"/>
  <c r="G62" i="7"/>
  <c r="G63" i="7"/>
  <c r="G64" i="7"/>
  <c r="G65" i="7"/>
  <c r="G66" i="7"/>
  <c r="G67" i="7"/>
  <c r="G68" i="7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39" i="6"/>
  <c r="G40" i="6"/>
  <c r="G41" i="6"/>
  <c r="G42" i="6"/>
  <c r="G43" i="6"/>
  <c r="G44" i="6"/>
  <c r="G45" i="6"/>
  <c r="G46" i="6"/>
  <c r="G47" i="6"/>
  <c r="G48" i="6"/>
  <c r="G49" i="6"/>
  <c r="G50" i="6"/>
  <c r="G51" i="6"/>
  <c r="G52" i="6"/>
  <c r="G53" i="6"/>
  <c r="G54" i="6"/>
  <c r="G55" i="6"/>
  <c r="G56" i="6"/>
  <c r="G58" i="6"/>
  <c r="G59" i="6"/>
  <c r="G60" i="6"/>
  <c r="G61" i="6"/>
  <c r="G62" i="6"/>
  <c r="G63" i="6"/>
  <c r="G64" i="6"/>
  <c r="G65" i="6"/>
  <c r="G66" i="6"/>
  <c r="G67" i="6"/>
  <c r="G68" i="6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38" i="5"/>
  <c r="G39" i="5"/>
  <c r="G40" i="5"/>
  <c r="G41" i="5"/>
  <c r="G42" i="5"/>
  <c r="G43" i="5"/>
  <c r="G44" i="5"/>
  <c r="G45" i="5"/>
  <c r="G46" i="5"/>
  <c r="G47" i="5"/>
  <c r="G48" i="5"/>
  <c r="G49" i="5"/>
  <c r="G50" i="5"/>
  <c r="G51" i="5"/>
  <c r="G52" i="5"/>
  <c r="G53" i="5"/>
  <c r="G54" i="5"/>
  <c r="G55" i="5"/>
  <c r="G56" i="5"/>
  <c r="G58" i="5"/>
  <c r="G59" i="5"/>
  <c r="G60" i="5"/>
  <c r="G61" i="5"/>
  <c r="G62" i="5"/>
  <c r="G63" i="5"/>
  <c r="G64" i="5"/>
  <c r="G65" i="5"/>
  <c r="G66" i="5"/>
  <c r="G67" i="5"/>
  <c r="G68" i="5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8" i="4"/>
  <c r="G59" i="4"/>
  <c r="G60" i="4"/>
  <c r="G61" i="4"/>
  <c r="G62" i="4"/>
  <c r="G63" i="4"/>
  <c r="G64" i="4"/>
  <c r="G65" i="4"/>
  <c r="G66" i="4"/>
  <c r="G67" i="4"/>
  <c r="G68" i="4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47" i="3"/>
  <c r="G48" i="3"/>
  <c r="G49" i="3"/>
  <c r="G50" i="3"/>
  <c r="G51" i="3"/>
  <c r="G52" i="3"/>
  <c r="G53" i="3"/>
  <c r="G54" i="3"/>
  <c r="G55" i="3"/>
  <c r="G56" i="3"/>
  <c r="G58" i="3"/>
  <c r="G59" i="3"/>
  <c r="G60" i="3"/>
  <c r="G61" i="3"/>
  <c r="G62" i="3"/>
  <c r="G63" i="3"/>
  <c r="G64" i="3"/>
  <c r="G65" i="3"/>
  <c r="G66" i="3"/>
  <c r="G67" i="3"/>
  <c r="G68" i="3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8" i="2"/>
  <c r="G59" i="2"/>
  <c r="G60" i="2"/>
  <c r="G61" i="2"/>
  <c r="G62" i="2"/>
  <c r="G63" i="2"/>
  <c r="G64" i="2"/>
  <c r="G65" i="2"/>
  <c r="G66" i="2"/>
  <c r="G67" i="2"/>
  <c r="G68" i="2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8" i="1"/>
  <c r="G59" i="1"/>
  <c r="G60" i="1"/>
  <c r="G61" i="1"/>
  <c r="G62" i="1"/>
  <c r="G63" i="1"/>
  <c r="G64" i="1"/>
  <c r="G65" i="1"/>
  <c r="G66" i="1"/>
  <c r="G67" i="1"/>
  <c r="G68" i="1"/>
  <c r="G20" i="34"/>
  <c r="G21" i="34"/>
  <c r="G22" i="34"/>
  <c r="G23" i="34"/>
  <c r="G24" i="34"/>
  <c r="G25" i="34"/>
  <c r="G26" i="34"/>
  <c r="G27" i="34"/>
  <c r="G28" i="34"/>
  <c r="G29" i="34"/>
  <c r="G30" i="34"/>
  <c r="G31" i="34"/>
  <c r="G32" i="34"/>
  <c r="G33" i="34"/>
  <c r="G34" i="34"/>
  <c r="G35" i="34"/>
  <c r="G36" i="34"/>
  <c r="G37" i="34"/>
  <c r="G38" i="34"/>
  <c r="G39" i="34"/>
  <c r="G40" i="34"/>
  <c r="G41" i="34"/>
  <c r="G42" i="34"/>
  <c r="G43" i="34"/>
  <c r="G44" i="34"/>
  <c r="G45" i="34"/>
  <c r="G46" i="34"/>
  <c r="G47" i="34"/>
  <c r="G48" i="34"/>
  <c r="G49" i="34"/>
  <c r="G50" i="34"/>
  <c r="G51" i="34"/>
  <c r="G52" i="34"/>
  <c r="G53" i="34"/>
  <c r="G54" i="34"/>
  <c r="G55" i="34"/>
  <c r="G56" i="34"/>
  <c r="G58" i="34"/>
  <c r="G59" i="34"/>
  <c r="G60" i="34"/>
  <c r="G61" i="34"/>
  <c r="G62" i="34"/>
  <c r="G63" i="34"/>
  <c r="G64" i="34"/>
  <c r="G65" i="34"/>
  <c r="G66" i="34"/>
  <c r="G67" i="34"/>
  <c r="G68" i="34"/>
  <c r="G20" i="33"/>
  <c r="G21" i="33"/>
  <c r="G22" i="33"/>
  <c r="G23" i="33"/>
  <c r="G24" i="33"/>
  <c r="G25" i="33"/>
  <c r="G26" i="33"/>
  <c r="G27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8" i="33"/>
  <c r="G59" i="33"/>
  <c r="G60" i="33"/>
  <c r="G61" i="33"/>
  <c r="G62" i="33"/>
  <c r="G63" i="33"/>
  <c r="G64" i="33"/>
  <c r="G65" i="33"/>
  <c r="G66" i="33"/>
  <c r="G67" i="33"/>
  <c r="G68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E582" i="32" l="1"/>
  <c r="F582" i="32"/>
  <c r="H582" i="32"/>
  <c r="E582" i="31"/>
  <c r="F582" i="31"/>
  <c r="E582" i="30"/>
  <c r="F582" i="30"/>
  <c r="E582" i="29"/>
  <c r="F582" i="29"/>
  <c r="H582" i="29"/>
  <c r="E582" i="28"/>
  <c r="H582" i="28"/>
  <c r="E582" i="27"/>
  <c r="F582" i="27"/>
  <c r="E582" i="26"/>
  <c r="F582" i="26"/>
  <c r="E582" i="25"/>
  <c r="F582" i="25"/>
  <c r="H582" i="25"/>
  <c r="E582" i="24"/>
  <c r="F582" i="24"/>
  <c r="H582" i="24"/>
  <c r="E582" i="23"/>
  <c r="F582" i="23"/>
  <c r="E582" i="22"/>
  <c r="F582" i="22"/>
  <c r="H582" i="22"/>
  <c r="E582" i="21"/>
  <c r="F582" i="21"/>
  <c r="H582" i="21"/>
  <c r="E582" i="20"/>
  <c r="F582" i="20"/>
  <c r="E582" i="19"/>
  <c r="F582" i="19"/>
  <c r="E582" i="18"/>
  <c r="F582" i="18"/>
  <c r="H582" i="18"/>
  <c r="E582" i="17"/>
  <c r="F582" i="17"/>
  <c r="H582" i="17"/>
  <c r="E582" i="16"/>
  <c r="F582" i="16"/>
  <c r="H582" i="16"/>
  <c r="E582" i="15"/>
  <c r="F582" i="15"/>
  <c r="E582" i="14"/>
  <c r="F582" i="14"/>
  <c r="H582" i="14"/>
  <c r="E582" i="13"/>
  <c r="F582" i="13"/>
  <c r="H582" i="13"/>
  <c r="E582" i="11"/>
  <c r="F582" i="11"/>
  <c r="H582" i="11"/>
  <c r="E582" i="10"/>
  <c r="F582" i="10"/>
  <c r="H582" i="10"/>
  <c r="E582" i="9"/>
  <c r="F582" i="9"/>
  <c r="E582" i="8"/>
  <c r="F582" i="8"/>
  <c r="E582" i="7"/>
  <c r="F582" i="7"/>
  <c r="H582" i="7"/>
  <c r="E582" i="6"/>
  <c r="F582" i="6"/>
  <c r="H582" i="6"/>
  <c r="E582" i="5"/>
  <c r="F582" i="5"/>
  <c r="H582" i="5"/>
  <c r="E582" i="4"/>
  <c r="F582" i="4"/>
  <c r="E582" i="3"/>
  <c r="F582" i="3"/>
  <c r="H582" i="3"/>
  <c r="E582" i="2"/>
  <c r="F582" i="2"/>
  <c r="H582" i="2"/>
  <c r="E582" i="1"/>
  <c r="F582" i="1"/>
  <c r="H582" i="1"/>
  <c r="E582" i="34"/>
  <c r="F582" i="34"/>
  <c r="E296" i="32"/>
  <c r="F296" i="32"/>
  <c r="H296" i="32"/>
  <c r="E297" i="32"/>
  <c r="E296" i="31"/>
  <c r="F296" i="31"/>
  <c r="E296" i="30"/>
  <c r="F296" i="30"/>
  <c r="E297" i="30"/>
  <c r="F297" i="30"/>
  <c r="E296" i="29"/>
  <c r="F296" i="29"/>
  <c r="H296" i="29"/>
  <c r="E297" i="29"/>
  <c r="F297" i="29"/>
  <c r="H297" i="29"/>
  <c r="E296" i="26"/>
  <c r="F296" i="26"/>
  <c r="E296" i="25"/>
  <c r="F296" i="25"/>
  <c r="H296" i="25"/>
  <c r="E296" i="24"/>
  <c r="F296" i="24"/>
  <c r="H296" i="24"/>
  <c r="E297" i="24"/>
  <c r="F297" i="24"/>
  <c r="H297" i="24"/>
  <c r="E296" i="23"/>
  <c r="F296" i="23"/>
  <c r="E297" i="23"/>
  <c r="E296" i="22"/>
  <c r="F296" i="22"/>
  <c r="H296" i="22"/>
  <c r="E296" i="21"/>
  <c r="F296" i="21"/>
  <c r="E296" i="20"/>
  <c r="F296" i="20"/>
  <c r="E297" i="20"/>
  <c r="E296" i="19"/>
  <c r="F296" i="19"/>
  <c r="H296" i="19"/>
  <c r="E297" i="19"/>
  <c r="F297" i="19"/>
  <c r="H297" i="19"/>
  <c r="E296" i="18"/>
  <c r="F296" i="18"/>
  <c r="E296" i="17"/>
  <c r="F296" i="17"/>
  <c r="H296" i="17"/>
  <c r="E296" i="14"/>
  <c r="F296" i="14"/>
  <c r="E296" i="13"/>
  <c r="F296" i="13"/>
  <c r="E296" i="12"/>
  <c r="F296" i="12"/>
  <c r="H296" i="12"/>
  <c r="E296" i="11"/>
  <c r="F296" i="11"/>
  <c r="H296" i="11"/>
  <c r="E296" i="10"/>
  <c r="F296" i="10"/>
  <c r="E296" i="9"/>
  <c r="F296" i="9"/>
  <c r="E296" i="8"/>
  <c r="F296" i="8"/>
  <c r="H296" i="8"/>
  <c r="E296" i="7"/>
  <c r="F296" i="7"/>
  <c r="H296" i="7"/>
  <c r="E296" i="6"/>
  <c r="F296" i="6"/>
  <c r="E296" i="5"/>
  <c r="F296" i="5"/>
  <c r="E297" i="5"/>
  <c r="E296" i="4"/>
  <c r="H296" i="4" s="1"/>
  <c r="F296" i="4"/>
  <c r="E297" i="4"/>
  <c r="F297" i="4"/>
  <c r="E296" i="3"/>
  <c r="F296" i="3"/>
  <c r="H296" i="3"/>
  <c r="E296" i="2"/>
  <c r="F296" i="2"/>
  <c r="E296" i="1"/>
  <c r="F296" i="1"/>
  <c r="E296" i="34"/>
  <c r="F296" i="34"/>
  <c r="H296" i="34"/>
  <c r="E297" i="34"/>
  <c r="E147" i="32"/>
  <c r="F147" i="32"/>
  <c r="H147" i="32"/>
  <c r="E147" i="31"/>
  <c r="F147" i="31"/>
  <c r="E147" i="30"/>
  <c r="F147" i="30"/>
  <c r="E147" i="29"/>
  <c r="F147" i="29"/>
  <c r="H147" i="29"/>
  <c r="E147" i="28"/>
  <c r="F147" i="28"/>
  <c r="H147" i="28"/>
  <c r="E147" i="27"/>
  <c r="F147" i="27"/>
  <c r="E147" i="26"/>
  <c r="F147" i="26"/>
  <c r="E147" i="25"/>
  <c r="F147" i="25"/>
  <c r="H147" i="25"/>
  <c r="E147" i="24"/>
  <c r="F147" i="24"/>
  <c r="H147" i="24"/>
  <c r="E147" i="23"/>
  <c r="F147" i="23"/>
  <c r="E147" i="22"/>
  <c r="F147" i="22"/>
  <c r="E147" i="21"/>
  <c r="F147" i="21"/>
  <c r="H147" i="21"/>
  <c r="E147" i="20"/>
  <c r="F147" i="20"/>
  <c r="H147" i="20"/>
  <c r="E147" i="19"/>
  <c r="F147" i="19"/>
  <c r="E147" i="18"/>
  <c r="F147" i="18"/>
  <c r="E147" i="17"/>
  <c r="F147" i="17"/>
  <c r="H147" i="17"/>
  <c r="E147" i="16"/>
  <c r="F147" i="16"/>
  <c r="H147" i="16"/>
  <c r="E147" i="15"/>
  <c r="F147" i="15"/>
  <c r="E147" i="14"/>
  <c r="F147" i="14"/>
  <c r="E147" i="13"/>
  <c r="F147" i="13"/>
  <c r="H147" i="13"/>
  <c r="E147" i="12"/>
  <c r="F147" i="12"/>
  <c r="H147" i="12"/>
  <c r="E147" i="11"/>
  <c r="F147" i="11"/>
  <c r="E147" i="10"/>
  <c r="F147" i="10"/>
  <c r="E147" i="9"/>
  <c r="F147" i="9"/>
  <c r="H147" i="9"/>
  <c r="E147" i="8"/>
  <c r="F147" i="8"/>
  <c r="H147" i="8"/>
  <c r="E147" i="6"/>
  <c r="F147" i="6"/>
  <c r="H147" i="6"/>
  <c r="E147" i="5"/>
  <c r="F147" i="5"/>
  <c r="H147" i="5"/>
  <c r="E147" i="4"/>
  <c r="F147" i="4"/>
  <c r="E147" i="3"/>
  <c r="F147" i="3"/>
  <c r="E147" i="2"/>
  <c r="F147" i="2"/>
  <c r="H147" i="2"/>
  <c r="E147" i="1"/>
  <c r="F147" i="1"/>
  <c r="H147" i="1"/>
  <c r="E147" i="34"/>
  <c r="H147" i="34" s="1"/>
  <c r="F147" i="34"/>
  <c r="E385" i="32"/>
  <c r="H385" i="32"/>
  <c r="E385" i="23"/>
  <c r="F385" i="23"/>
  <c r="E385" i="1"/>
  <c r="F385" i="1"/>
  <c r="H385" i="1"/>
  <c r="E144" i="32"/>
  <c r="F144" i="32"/>
  <c r="H144" i="32"/>
  <c r="E144" i="30"/>
  <c r="F144" i="30"/>
  <c r="H144" i="30"/>
  <c r="E144" i="29"/>
  <c r="F144" i="29"/>
  <c r="H144" i="29"/>
  <c r="E144" i="27"/>
  <c r="F144" i="27"/>
  <c r="H144" i="27"/>
  <c r="E144" i="26"/>
  <c r="H144" i="26"/>
  <c r="E144" i="25"/>
  <c r="F144" i="25"/>
  <c r="E144" i="24"/>
  <c r="F144" i="24"/>
  <c r="E144" i="23"/>
  <c r="F144" i="23"/>
  <c r="H144" i="23"/>
  <c r="E144" i="21"/>
  <c r="F144" i="21"/>
  <c r="E144" i="20"/>
  <c r="F144" i="20"/>
  <c r="H144" i="20"/>
  <c r="E144" i="18"/>
  <c r="F144" i="18"/>
  <c r="E144" i="17"/>
  <c r="F144" i="17"/>
  <c r="H144" i="17"/>
  <c r="E144" i="16"/>
  <c r="F144" i="16"/>
  <c r="H144" i="16"/>
  <c r="E144" i="15"/>
  <c r="F144" i="15"/>
  <c r="E144" i="13"/>
  <c r="F144" i="13"/>
  <c r="H144" i="13"/>
  <c r="E144" i="12"/>
  <c r="F144" i="12"/>
  <c r="E144" i="11"/>
  <c r="F144" i="11"/>
  <c r="E144" i="10"/>
  <c r="F144" i="10"/>
  <c r="H144" i="10"/>
  <c r="E144" i="9"/>
  <c r="F144" i="9"/>
  <c r="H144" i="9"/>
  <c r="E144" i="8"/>
  <c r="E144" i="7"/>
  <c r="F144" i="7"/>
  <c r="E144" i="6"/>
  <c r="F144" i="6"/>
  <c r="H144" i="6"/>
  <c r="E144" i="5"/>
  <c r="F144" i="5"/>
  <c r="H144" i="5"/>
  <c r="E144" i="4"/>
  <c r="F144" i="4"/>
  <c r="E144" i="3"/>
  <c r="F144" i="3"/>
  <c r="E144" i="1"/>
  <c r="F144" i="1"/>
  <c r="E144" i="34"/>
  <c r="F144" i="34"/>
  <c r="E228" i="32"/>
  <c r="F228" i="32"/>
  <c r="H228" i="32"/>
  <c r="E228" i="31"/>
  <c r="F228" i="31"/>
  <c r="H228" i="31"/>
  <c r="E228" i="30"/>
  <c r="F228" i="30"/>
  <c r="E228" i="29"/>
  <c r="E228" i="27"/>
  <c r="F228" i="27"/>
  <c r="E228" i="26"/>
  <c r="F228" i="26"/>
  <c r="E228" i="25"/>
  <c r="F228" i="25"/>
  <c r="H228" i="25"/>
  <c r="E228" i="24"/>
  <c r="F228" i="24"/>
  <c r="H228" i="24"/>
  <c r="E228" i="23"/>
  <c r="F228" i="23"/>
  <c r="E228" i="22"/>
  <c r="F228" i="22"/>
  <c r="E228" i="21"/>
  <c r="F228" i="21"/>
  <c r="H228" i="21"/>
  <c r="E228" i="20"/>
  <c r="F228" i="20"/>
  <c r="H228" i="20"/>
  <c r="E228" i="19"/>
  <c r="F228" i="19"/>
  <c r="E228" i="18"/>
  <c r="F228" i="18"/>
  <c r="E228" i="17"/>
  <c r="F228" i="17"/>
  <c r="H228" i="17"/>
  <c r="E228" i="16"/>
  <c r="F228" i="16"/>
  <c r="H228" i="16"/>
  <c r="E228" i="15"/>
  <c r="F228" i="15"/>
  <c r="E228" i="14"/>
  <c r="F228" i="14"/>
  <c r="E228" i="13"/>
  <c r="F228" i="13"/>
  <c r="H228" i="13"/>
  <c r="E228" i="12"/>
  <c r="F228" i="12"/>
  <c r="H228" i="12"/>
  <c r="E228" i="11"/>
  <c r="F228" i="11"/>
  <c r="E228" i="10"/>
  <c r="F228" i="10"/>
  <c r="E228" i="9"/>
  <c r="F228" i="9"/>
  <c r="H228" i="9"/>
  <c r="E228" i="8"/>
  <c r="F228" i="8"/>
  <c r="H228" i="8"/>
  <c r="E228" i="7"/>
  <c r="F228" i="7"/>
  <c r="E228" i="6"/>
  <c r="F228" i="6"/>
  <c r="E228" i="5"/>
  <c r="F228" i="5"/>
  <c r="H228" i="5"/>
  <c r="E228" i="4"/>
  <c r="F228" i="4"/>
  <c r="H228" i="4"/>
  <c r="E228" i="3"/>
  <c r="F228" i="3"/>
  <c r="E228" i="2"/>
  <c r="F228" i="2"/>
  <c r="E228" i="1"/>
  <c r="F228" i="1"/>
  <c r="H228" i="1"/>
  <c r="E228" i="34"/>
  <c r="F228" i="34"/>
  <c r="H228" i="34"/>
  <c r="E194" i="32"/>
  <c r="F194" i="32"/>
  <c r="H194" i="32"/>
  <c r="E194" i="30"/>
  <c r="F194" i="30"/>
  <c r="E194" i="27"/>
  <c r="H194" i="27"/>
  <c r="E194" i="26"/>
  <c r="F194" i="26"/>
  <c r="H194" i="26"/>
  <c r="E194" i="25"/>
  <c r="F194" i="25"/>
  <c r="E194" i="24"/>
  <c r="F194" i="24"/>
  <c r="E194" i="23"/>
  <c r="H194" i="23"/>
  <c r="E194" i="22"/>
  <c r="F194" i="22"/>
  <c r="H194" i="22"/>
  <c r="E194" i="21"/>
  <c r="F194" i="21"/>
  <c r="E194" i="20"/>
  <c r="F194" i="20"/>
  <c r="E194" i="19"/>
  <c r="F194" i="19"/>
  <c r="H194" i="19"/>
  <c r="E194" i="17"/>
  <c r="F194" i="17"/>
  <c r="E194" i="16"/>
  <c r="F194" i="16"/>
  <c r="H194" i="16"/>
  <c r="E194" i="15"/>
  <c r="F194" i="15"/>
  <c r="H194" i="15"/>
  <c r="E194" i="13"/>
  <c r="F194" i="13"/>
  <c r="H194" i="13"/>
  <c r="E194" i="11"/>
  <c r="F194" i="11"/>
  <c r="E194" i="9"/>
  <c r="F194" i="9"/>
  <c r="E194" i="8"/>
  <c r="F194" i="8"/>
  <c r="E194" i="7"/>
  <c r="F194" i="7"/>
  <c r="H194" i="7"/>
  <c r="E194" i="6"/>
  <c r="F194" i="6"/>
  <c r="H194" i="6"/>
  <c r="E194" i="5"/>
  <c r="E194" i="3"/>
  <c r="H194" i="3"/>
  <c r="E194" i="1"/>
  <c r="F194" i="1"/>
  <c r="H194" i="1"/>
  <c r="E194" i="34"/>
  <c r="F194" i="34"/>
  <c r="H194" i="34"/>
  <c r="E362" i="32"/>
  <c r="F362" i="32"/>
  <c r="E362" i="30"/>
  <c r="F362" i="30"/>
  <c r="E362" i="25"/>
  <c r="F362" i="25"/>
  <c r="E362" i="24"/>
  <c r="F362" i="24"/>
  <c r="H362" i="24"/>
  <c r="E362" i="23"/>
  <c r="F362" i="23"/>
  <c r="H362" i="23"/>
  <c r="E362" i="22"/>
  <c r="F362" i="22"/>
  <c r="E362" i="21"/>
  <c r="F362" i="21"/>
  <c r="E362" i="20"/>
  <c r="F362" i="20"/>
  <c r="H362" i="20"/>
  <c r="E362" i="19"/>
  <c r="F362" i="19"/>
  <c r="H362" i="19"/>
  <c r="E362" i="17"/>
  <c r="F362" i="17"/>
  <c r="H362" i="17"/>
  <c r="E362" i="15"/>
  <c r="F362" i="15"/>
  <c r="E362" i="11"/>
  <c r="F362" i="11"/>
  <c r="E362" i="9"/>
  <c r="F362" i="9"/>
  <c r="H362" i="9"/>
  <c r="E362" i="8"/>
  <c r="F362" i="8"/>
  <c r="E362" i="6"/>
  <c r="F362" i="6"/>
  <c r="H362" i="6"/>
  <c r="E362" i="4"/>
  <c r="F362" i="4"/>
  <c r="H362" i="4"/>
  <c r="E362" i="1"/>
  <c r="F362" i="1"/>
  <c r="H362" i="1"/>
  <c r="E362" i="34"/>
  <c r="F362" i="34"/>
  <c r="E63" i="32"/>
  <c r="F63" i="32"/>
  <c r="E64" i="32"/>
  <c r="F64" i="32"/>
  <c r="H64" i="32"/>
  <c r="E63" i="30"/>
  <c r="F63" i="30"/>
  <c r="H63" i="30"/>
  <c r="E64" i="30"/>
  <c r="F64" i="30"/>
  <c r="E64" i="27"/>
  <c r="H64" i="27"/>
  <c r="E63" i="26"/>
  <c r="F63" i="26"/>
  <c r="E64" i="25"/>
  <c r="F64" i="25"/>
  <c r="E64" i="24"/>
  <c r="F64" i="24"/>
  <c r="E63" i="23"/>
  <c r="F63" i="23"/>
  <c r="E64" i="23"/>
  <c r="F64" i="23"/>
  <c r="H64" i="23"/>
  <c r="E63" i="22"/>
  <c r="F63" i="22"/>
  <c r="H63" i="22"/>
  <c r="E64" i="22"/>
  <c r="F64" i="22"/>
  <c r="E63" i="20"/>
  <c r="F63" i="20"/>
  <c r="E64" i="20"/>
  <c r="F64" i="20"/>
  <c r="H64" i="20"/>
  <c r="E63" i="19"/>
  <c r="H63" i="19"/>
  <c r="E64" i="19"/>
  <c r="E64" i="18"/>
  <c r="F64" i="18"/>
  <c r="H64" i="18"/>
  <c r="E63" i="17"/>
  <c r="F63" i="17"/>
  <c r="E64" i="17"/>
  <c r="F64" i="17"/>
  <c r="E64" i="16"/>
  <c r="F64" i="16"/>
  <c r="E63" i="15"/>
  <c r="F63" i="15"/>
  <c r="E64" i="15"/>
  <c r="F64" i="15"/>
  <c r="H64" i="15"/>
  <c r="E64" i="14"/>
  <c r="F64" i="14"/>
  <c r="E64" i="13"/>
  <c r="F64" i="13"/>
  <c r="E64" i="11"/>
  <c r="F64" i="11"/>
  <c r="H64" i="11"/>
  <c r="E64" i="10"/>
  <c r="F64" i="10"/>
  <c r="H64" i="10"/>
  <c r="E63" i="9"/>
  <c r="F63" i="9"/>
  <c r="H63" i="9"/>
  <c r="E64" i="9"/>
  <c r="F64" i="9"/>
  <c r="E63" i="8"/>
  <c r="F63" i="8"/>
  <c r="E64" i="8"/>
  <c r="F64" i="8"/>
  <c r="H64" i="8"/>
  <c r="E64" i="7"/>
  <c r="E63" i="6"/>
  <c r="F63" i="6"/>
  <c r="H63" i="6"/>
  <c r="E64" i="6"/>
  <c r="F64" i="6"/>
  <c r="H64" i="6"/>
  <c r="E63" i="5"/>
  <c r="E63" i="4"/>
  <c r="H63" i="4"/>
  <c r="E64" i="3"/>
  <c r="F64" i="3"/>
  <c r="E63" i="1"/>
  <c r="F63" i="1"/>
  <c r="E64" i="1"/>
  <c r="F64" i="1"/>
  <c r="H64" i="1"/>
  <c r="E63" i="34"/>
  <c r="F63" i="34"/>
  <c r="H63" i="34"/>
  <c r="E64" i="34"/>
  <c r="F64" i="34"/>
  <c r="H297" i="4" l="1"/>
  <c r="H296" i="18"/>
  <c r="H582" i="9"/>
  <c r="H582" i="20"/>
  <c r="H582" i="34"/>
  <c r="H582" i="4"/>
  <c r="H582" i="8"/>
  <c r="H582" i="15"/>
  <c r="H582" i="19"/>
  <c r="H582" i="23"/>
  <c r="H582" i="27"/>
  <c r="H582" i="31"/>
  <c r="H582" i="26"/>
  <c r="H582" i="30"/>
  <c r="H362" i="34"/>
  <c r="H362" i="8"/>
  <c r="H362" i="11"/>
  <c r="H362" i="22"/>
  <c r="H362" i="30"/>
  <c r="H362" i="15"/>
  <c r="H362" i="21"/>
  <c r="H362" i="25"/>
  <c r="H362" i="32"/>
  <c r="H385" i="23"/>
  <c r="H297" i="26"/>
  <c r="H194" i="29"/>
  <c r="H194" i="5"/>
  <c r="H194" i="9"/>
  <c r="H194" i="21"/>
  <c r="H194" i="25"/>
  <c r="H228" i="3"/>
  <c r="H228" i="7"/>
  <c r="H228" i="11"/>
  <c r="H228" i="15"/>
  <c r="H228" i="19"/>
  <c r="H228" i="23"/>
  <c r="H228" i="27"/>
  <c r="H228" i="30"/>
  <c r="H297" i="34"/>
  <c r="H296" i="1"/>
  <c r="H297" i="3"/>
  <c r="H296" i="5"/>
  <c r="H296" i="9"/>
  <c r="H297" i="11"/>
  <c r="H296" i="13"/>
  <c r="H297" i="17"/>
  <c r="H296" i="20"/>
  <c r="H296" i="23"/>
  <c r="H296" i="26"/>
  <c r="H296" i="30"/>
  <c r="H297" i="32"/>
  <c r="H297" i="9"/>
  <c r="H194" i="8"/>
  <c r="H194" i="11"/>
  <c r="H194" i="17"/>
  <c r="H194" i="20"/>
  <c r="H194" i="24"/>
  <c r="H194" i="30"/>
  <c r="H228" i="2"/>
  <c r="H228" i="6"/>
  <c r="H228" i="10"/>
  <c r="H228" i="14"/>
  <c r="H228" i="18"/>
  <c r="H228" i="22"/>
  <c r="H228" i="26"/>
  <c r="H228" i="29"/>
  <c r="H296" i="2"/>
  <c r="H297" i="5"/>
  <c r="H296" i="6"/>
  <c r="H296" i="10"/>
  <c r="H296" i="14"/>
  <c r="H297" i="20"/>
  <c r="H296" i="21"/>
  <c r="H297" i="23"/>
  <c r="H297" i="30"/>
  <c r="H296" i="31"/>
  <c r="H144" i="1"/>
  <c r="H144" i="4"/>
  <c r="H144" i="8"/>
  <c r="H144" i="12"/>
  <c r="H144" i="15"/>
  <c r="H144" i="19"/>
  <c r="H144" i="25"/>
  <c r="H147" i="4"/>
  <c r="H147" i="11"/>
  <c r="H147" i="15"/>
  <c r="H147" i="19"/>
  <c r="H147" i="23"/>
  <c r="H147" i="27"/>
  <c r="H147" i="31"/>
  <c r="H144" i="34"/>
  <c r="H144" i="3"/>
  <c r="H144" i="7"/>
  <c r="H144" i="11"/>
  <c r="H144" i="18"/>
  <c r="H144" i="21"/>
  <c r="H144" i="24"/>
  <c r="H147" i="3"/>
  <c r="H147" i="10"/>
  <c r="H147" i="14"/>
  <c r="H147" i="18"/>
  <c r="H147" i="22"/>
  <c r="H147" i="26"/>
  <c r="H147" i="30"/>
  <c r="H64" i="34"/>
  <c r="H64" i="3"/>
  <c r="H63" i="5"/>
  <c r="H64" i="9"/>
  <c r="H64" i="13"/>
  <c r="H64" i="16"/>
  <c r="H63" i="17"/>
  <c r="H64" i="19"/>
  <c r="H64" i="22"/>
  <c r="H64" i="24"/>
  <c r="H63" i="26"/>
  <c r="H64" i="30"/>
  <c r="H63" i="1"/>
  <c r="H64" i="7"/>
  <c r="H63" i="8"/>
  <c r="H64" i="14"/>
  <c r="H63" i="15"/>
  <c r="H64" i="17"/>
  <c r="H63" i="20"/>
  <c r="H63" i="23"/>
  <c r="H64" i="25"/>
  <c r="H63" i="32"/>
  <c r="C169" i="32"/>
  <c r="C169" i="31"/>
  <c r="C169" i="30"/>
  <c r="C169" i="29"/>
  <c r="E194" i="29" s="1"/>
  <c r="C169" i="28"/>
  <c r="C169" i="27"/>
  <c r="C169" i="26"/>
  <c r="E297" i="26" s="1"/>
  <c r="C169" i="25"/>
  <c r="E297" i="25" s="1"/>
  <c r="H297" i="25" s="1"/>
  <c r="C169" i="24"/>
  <c r="C169" i="23"/>
  <c r="C169" i="22"/>
  <c r="E297" i="22" s="1"/>
  <c r="H297" i="22" s="1"/>
  <c r="C169" i="21"/>
  <c r="E297" i="21" s="1"/>
  <c r="H297" i="21" s="1"/>
  <c r="C169" i="20"/>
  <c r="C169" i="19"/>
  <c r="C169" i="18"/>
  <c r="C169" i="17"/>
  <c r="E297" i="17" s="1"/>
  <c r="C169" i="16"/>
  <c r="C169" i="15"/>
  <c r="C169" i="14"/>
  <c r="C169" i="13"/>
  <c r="E297" i="13" s="1"/>
  <c r="H297" i="13" s="1"/>
  <c r="C169" i="12"/>
  <c r="C169" i="11"/>
  <c r="E297" i="11" s="1"/>
  <c r="C169" i="10"/>
  <c r="C169" i="9"/>
  <c r="E297" i="9" s="1"/>
  <c r="C169" i="8"/>
  <c r="E297" i="8" s="1"/>
  <c r="H297" i="8" s="1"/>
  <c r="C169" i="7"/>
  <c r="E297" i="7" s="1"/>
  <c r="H297" i="7" s="1"/>
  <c r="C169" i="6"/>
  <c r="E297" i="6" s="1"/>
  <c r="H297" i="6" s="1"/>
  <c r="C169" i="5"/>
  <c r="C169" i="4"/>
  <c r="E194" i="4" s="1"/>
  <c r="H194" i="4" s="1"/>
  <c r="C169" i="3"/>
  <c r="E297" i="3" s="1"/>
  <c r="C169" i="2"/>
  <c r="C169" i="1"/>
  <c r="E297" i="1" s="1"/>
  <c r="H297" i="1" s="1"/>
  <c r="C169" i="34"/>
  <c r="C169" i="33"/>
  <c r="C74" i="32"/>
  <c r="C74" i="31"/>
  <c r="E144" i="31" s="1"/>
  <c r="H144" i="31" s="1"/>
  <c r="C74" i="30"/>
  <c r="C74" i="29"/>
  <c r="C74" i="28"/>
  <c r="E144" i="28" s="1"/>
  <c r="H144" i="28" s="1"/>
  <c r="C74" i="27"/>
  <c r="C74" i="26"/>
  <c r="C74" i="25"/>
  <c r="C74" i="24"/>
  <c r="C74" i="23"/>
  <c r="C74" i="22"/>
  <c r="E144" i="22" s="1"/>
  <c r="H144" i="22" s="1"/>
  <c r="C74" i="21"/>
  <c r="C74" i="20"/>
  <c r="C74" i="19"/>
  <c r="E144" i="19" s="1"/>
  <c r="C74" i="18"/>
  <c r="C74" i="17"/>
  <c r="C74" i="16"/>
  <c r="C74" i="15"/>
  <c r="C74" i="14"/>
  <c r="E144" i="14" s="1"/>
  <c r="H144" i="14" s="1"/>
  <c r="C74" i="13"/>
  <c r="C74" i="12"/>
  <c r="C74" i="11"/>
  <c r="C74" i="10"/>
  <c r="C74" i="9"/>
  <c r="C74" i="8"/>
  <c r="C74" i="7"/>
  <c r="E147" i="7" s="1"/>
  <c r="H147" i="7" s="1"/>
  <c r="C74" i="6"/>
  <c r="C74" i="5"/>
  <c r="C74" i="4"/>
  <c r="C74" i="3"/>
  <c r="C74" i="2"/>
  <c r="E144" i="2" s="1"/>
  <c r="H144" i="2" s="1"/>
  <c r="C74" i="1"/>
  <c r="C74" i="34"/>
  <c r="C74" i="33"/>
  <c r="E297" i="16" l="1"/>
  <c r="H297" i="16" s="1"/>
  <c r="E296" i="16"/>
  <c r="H296" i="16" s="1"/>
  <c r="E194" i="2"/>
  <c r="H194" i="2" s="1"/>
  <c r="E297" i="2"/>
  <c r="H297" i="2" s="1"/>
  <c r="E297" i="10"/>
  <c r="H297" i="10" s="1"/>
  <c r="E194" i="10"/>
  <c r="H194" i="10" s="1"/>
  <c r="E194" i="14"/>
  <c r="H194" i="14" s="1"/>
  <c r="E297" i="14"/>
  <c r="H297" i="14" s="1"/>
  <c r="E194" i="18"/>
  <c r="H194" i="18" s="1"/>
  <c r="E297" i="18"/>
  <c r="H297" i="18" s="1"/>
  <c r="E194" i="12"/>
  <c r="H194" i="12" s="1"/>
  <c r="E297" i="12"/>
  <c r="H297" i="12" s="1"/>
  <c r="E296" i="28"/>
  <c r="H296" i="28" s="1"/>
  <c r="E194" i="28"/>
  <c r="H194" i="28" s="1"/>
  <c r="E297" i="28"/>
  <c r="H297" i="28" s="1"/>
  <c r="E228" i="28"/>
  <c r="H228" i="28" s="1"/>
  <c r="E296" i="33"/>
  <c r="H296" i="33" s="1"/>
  <c r="E297" i="33"/>
  <c r="H297" i="33" s="1"/>
  <c r="E228" i="33"/>
  <c r="H228" i="33" s="1"/>
  <c r="E194" i="33"/>
  <c r="H194" i="33" s="1"/>
  <c r="E297" i="15"/>
  <c r="H297" i="15" s="1"/>
  <c r="E296" i="15"/>
  <c r="H296" i="15" s="1"/>
  <c r="E296" i="27"/>
  <c r="H296" i="27" s="1"/>
  <c r="E297" i="27"/>
  <c r="H297" i="27" s="1"/>
  <c r="E194" i="31"/>
  <c r="H194" i="31" s="1"/>
  <c r="E297" i="31"/>
  <c r="H297" i="31" s="1"/>
  <c r="E144" i="33"/>
  <c r="H144" i="33" s="1"/>
  <c r="E147" i="33"/>
  <c r="H147" i="33" s="1"/>
  <c r="D169" i="32"/>
  <c r="F297" i="32" s="1"/>
  <c r="D169" i="31"/>
  <c r="D169" i="30"/>
  <c r="D169" i="29"/>
  <c r="D169" i="28"/>
  <c r="D169" i="27"/>
  <c r="D169" i="26"/>
  <c r="D169" i="25"/>
  <c r="D169" i="24"/>
  <c r="D169" i="23"/>
  <c r="D169" i="22"/>
  <c r="F297" i="22" s="1"/>
  <c r="D169" i="21"/>
  <c r="D169" i="20"/>
  <c r="F297" i="20" s="1"/>
  <c r="D169" i="19"/>
  <c r="D169" i="18"/>
  <c r="D169" i="17"/>
  <c r="F297" i="17" s="1"/>
  <c r="D169" i="16"/>
  <c r="D169" i="15"/>
  <c r="F274" i="15" s="1"/>
  <c r="D169" i="14"/>
  <c r="D169" i="13"/>
  <c r="D169" i="12"/>
  <c r="D169" i="11"/>
  <c r="D169" i="10"/>
  <c r="F274" i="10" s="1"/>
  <c r="D169" i="9"/>
  <c r="F297" i="9" s="1"/>
  <c r="D169" i="8"/>
  <c r="F297" i="8" s="1"/>
  <c r="D169" i="7"/>
  <c r="D169" i="6"/>
  <c r="F297" i="6" s="1"/>
  <c r="D169" i="5"/>
  <c r="D169" i="4"/>
  <c r="F194" i="4" s="1"/>
  <c r="D169" i="3"/>
  <c r="D169" i="2"/>
  <c r="D169" i="1"/>
  <c r="F297" i="1" s="1"/>
  <c r="D169" i="34"/>
  <c r="F297" i="34" s="1"/>
  <c r="D169" i="33"/>
  <c r="D74" i="32"/>
  <c r="D74" i="31"/>
  <c r="F144" i="31" s="1"/>
  <c r="D74" i="30"/>
  <c r="D74" i="29"/>
  <c r="F97" i="29" s="1"/>
  <c r="D74" i="28"/>
  <c r="F144" i="28" s="1"/>
  <c r="D74" i="27"/>
  <c r="D74" i="26"/>
  <c r="F144" i="26" s="1"/>
  <c r="D74" i="25"/>
  <c r="D74" i="24"/>
  <c r="D74" i="23"/>
  <c r="D74" i="22"/>
  <c r="F144" i="22" s="1"/>
  <c r="D74" i="21"/>
  <c r="D74" i="20"/>
  <c r="D74" i="19"/>
  <c r="F144" i="19" s="1"/>
  <c r="D74" i="18"/>
  <c r="D74" i="17"/>
  <c r="D74" i="16"/>
  <c r="D74" i="15"/>
  <c r="D74" i="14"/>
  <c r="F144" i="14" s="1"/>
  <c r="D74" i="13"/>
  <c r="D74" i="12"/>
  <c r="D74" i="11"/>
  <c r="D74" i="10"/>
  <c r="D74" i="9"/>
  <c r="D74" i="8"/>
  <c r="F144" i="8" s="1"/>
  <c r="D74" i="7"/>
  <c r="F147" i="7" s="1"/>
  <c r="D74" i="6"/>
  <c r="D74" i="5"/>
  <c r="F159" i="5" s="1"/>
  <c r="D74" i="4"/>
  <c r="D74" i="3"/>
  <c r="D74" i="2"/>
  <c r="F144" i="2" s="1"/>
  <c r="D74" i="1"/>
  <c r="D74" i="34"/>
  <c r="D74" i="33"/>
  <c r="F190" i="2" l="1"/>
  <c r="F274" i="2"/>
  <c r="F285" i="2"/>
  <c r="F297" i="3"/>
  <c r="F274" i="3"/>
  <c r="F194" i="3"/>
  <c r="F283" i="5"/>
  <c r="F285" i="5"/>
  <c r="F274" i="5"/>
  <c r="F297" i="5"/>
  <c r="F194" i="5"/>
  <c r="F297" i="7"/>
  <c r="F285" i="7"/>
  <c r="F274" i="7"/>
  <c r="F297" i="11"/>
  <c r="F285" i="11"/>
  <c r="F274" i="12"/>
  <c r="F285" i="12"/>
  <c r="F297" i="13"/>
  <c r="F285" i="13"/>
  <c r="F274" i="13"/>
  <c r="F285" i="14"/>
  <c r="F274" i="14"/>
  <c r="F215" i="18"/>
  <c r="F271" i="18"/>
  <c r="F215" i="19"/>
  <c r="F285" i="19"/>
  <c r="F271" i="19"/>
  <c r="F297" i="21"/>
  <c r="F285" i="21"/>
  <c r="F274" i="23"/>
  <c r="F297" i="23"/>
  <c r="F194" i="23"/>
  <c r="F297" i="25"/>
  <c r="F285" i="25"/>
  <c r="F297" i="26"/>
  <c r="F285" i="26"/>
  <c r="F274" i="26"/>
  <c r="F285" i="27"/>
  <c r="F272" i="27"/>
  <c r="F274" i="27"/>
  <c r="F194" i="27"/>
  <c r="F271" i="28"/>
  <c r="F273" i="28"/>
  <c r="F274" i="28"/>
  <c r="F285" i="28"/>
  <c r="F194" i="29"/>
  <c r="F285" i="29"/>
  <c r="F273" i="29"/>
  <c r="F274" i="29"/>
  <c r="F228" i="29"/>
  <c r="F285" i="31"/>
  <c r="F273" i="31"/>
  <c r="F274" i="31"/>
  <c r="F215" i="33"/>
  <c r="F190" i="33"/>
  <c r="F283" i="33"/>
  <c r="F285" i="33"/>
  <c r="F271" i="33"/>
  <c r="F272" i="33"/>
  <c r="F273" i="33"/>
  <c r="F274" i="33"/>
  <c r="F159" i="33"/>
  <c r="F97" i="33"/>
  <c r="F297" i="2"/>
  <c r="F194" i="2"/>
  <c r="F194" i="10"/>
  <c r="F297" i="10"/>
  <c r="F297" i="12"/>
  <c r="F194" i="12"/>
  <c r="F297" i="14"/>
  <c r="F194" i="14"/>
  <c r="F296" i="15"/>
  <c r="F297" i="15"/>
  <c r="F296" i="16"/>
  <c r="F297" i="16"/>
  <c r="F194" i="18"/>
  <c r="F297" i="18"/>
  <c r="F296" i="27"/>
  <c r="F297" i="27"/>
  <c r="F228" i="28"/>
  <c r="F194" i="28"/>
  <c r="F296" i="28"/>
  <c r="F297" i="28"/>
  <c r="F297" i="31"/>
  <c r="F194" i="31"/>
  <c r="F228" i="33"/>
  <c r="F194" i="33"/>
  <c r="F296" i="33"/>
  <c r="F297" i="33"/>
  <c r="F147" i="33"/>
  <c r="F144" i="33"/>
  <c r="E581" i="30"/>
  <c r="E581" i="20"/>
  <c r="E581" i="15"/>
  <c r="F581" i="15"/>
  <c r="E581" i="9"/>
  <c r="F581" i="9"/>
  <c r="E581" i="4"/>
  <c r="E581" i="1"/>
  <c r="F581" i="1"/>
  <c r="E581" i="34"/>
  <c r="F581" i="34"/>
  <c r="E550" i="32"/>
  <c r="E550" i="30"/>
  <c r="E550" i="24"/>
  <c r="F550" i="24"/>
  <c r="E550" i="20"/>
  <c r="F550" i="20"/>
  <c r="E550" i="17"/>
  <c r="F550" i="17"/>
  <c r="E550" i="15"/>
  <c r="F550" i="15"/>
  <c r="E550" i="11"/>
  <c r="F550" i="11"/>
  <c r="E550" i="9"/>
  <c r="E550" i="7"/>
  <c r="F550" i="7"/>
  <c r="E550" i="6"/>
  <c r="F550" i="6"/>
  <c r="E550" i="4"/>
  <c r="F550" i="4"/>
  <c r="E550" i="1"/>
  <c r="F550" i="1"/>
  <c r="E550" i="34"/>
  <c r="F550" i="34"/>
  <c r="E523" i="30"/>
  <c r="E523" i="17"/>
  <c r="F523" i="17"/>
  <c r="E523" i="34"/>
  <c r="F523" i="34"/>
  <c r="E439" i="32"/>
  <c r="E440" i="32"/>
  <c r="E441" i="32"/>
  <c r="E440" i="31"/>
  <c r="E441" i="31"/>
  <c r="E439" i="30"/>
  <c r="E440" i="30"/>
  <c r="E441" i="30"/>
  <c r="E440" i="29"/>
  <c r="E441" i="29"/>
  <c r="E441" i="27"/>
  <c r="E440" i="26"/>
  <c r="E441" i="26"/>
  <c r="E440" i="25"/>
  <c r="F440" i="25"/>
  <c r="E441" i="25"/>
  <c r="F441" i="25"/>
  <c r="E440" i="24"/>
  <c r="F440" i="24"/>
  <c r="E441" i="24"/>
  <c r="E440" i="23"/>
  <c r="F440" i="23"/>
  <c r="E441" i="23"/>
  <c r="F441" i="23"/>
  <c r="E440" i="22"/>
  <c r="F440" i="22"/>
  <c r="E441" i="22"/>
  <c r="F441" i="22"/>
  <c r="E440" i="21"/>
  <c r="E441" i="21"/>
  <c r="E440" i="20"/>
  <c r="F440" i="20"/>
  <c r="E441" i="20"/>
  <c r="F441" i="20"/>
  <c r="E440" i="19"/>
  <c r="F440" i="19"/>
  <c r="E441" i="19"/>
  <c r="E440" i="18"/>
  <c r="F440" i="18"/>
  <c r="E439" i="17"/>
  <c r="F439" i="17"/>
  <c r="E440" i="17"/>
  <c r="F440" i="17"/>
  <c r="E441" i="17"/>
  <c r="F441" i="17"/>
  <c r="E440" i="16"/>
  <c r="F440" i="16"/>
  <c r="E441" i="16"/>
  <c r="F441" i="16"/>
  <c r="E440" i="15"/>
  <c r="F440" i="15"/>
  <c r="E441" i="15"/>
  <c r="F441" i="15"/>
  <c r="E440" i="14"/>
  <c r="F440" i="14"/>
  <c r="E441" i="14"/>
  <c r="F441" i="14"/>
  <c r="E440" i="13"/>
  <c r="F440" i="13"/>
  <c r="E441" i="13"/>
  <c r="E440" i="12"/>
  <c r="F440" i="12"/>
  <c r="E441" i="12"/>
  <c r="F441" i="12"/>
  <c r="E440" i="11"/>
  <c r="F440" i="11"/>
  <c r="E440" i="10"/>
  <c r="F440" i="10"/>
  <c r="E441" i="10"/>
  <c r="F441" i="10"/>
  <c r="E440" i="9"/>
  <c r="F440" i="9"/>
  <c r="E441" i="9"/>
  <c r="F441" i="9"/>
  <c r="E440" i="8"/>
  <c r="F440" i="8"/>
  <c r="E441" i="8"/>
  <c r="F441" i="8"/>
  <c r="E440" i="7"/>
  <c r="F440" i="7"/>
  <c r="E441" i="7"/>
  <c r="F441" i="7"/>
  <c r="E439" i="6"/>
  <c r="F439" i="6"/>
  <c r="E440" i="6"/>
  <c r="F440" i="6"/>
  <c r="E441" i="6"/>
  <c r="F441" i="6"/>
  <c r="E440" i="5"/>
  <c r="E440" i="4"/>
  <c r="F440" i="4"/>
  <c r="E441" i="4"/>
  <c r="F441" i="4"/>
  <c r="E440" i="3"/>
  <c r="F440" i="3"/>
  <c r="E441" i="3"/>
  <c r="F441" i="3"/>
  <c r="E440" i="2"/>
  <c r="F440" i="2"/>
  <c r="E441" i="2"/>
  <c r="F441" i="2"/>
  <c r="E439" i="1"/>
  <c r="F439" i="1"/>
  <c r="E440" i="1"/>
  <c r="F440" i="1"/>
  <c r="E441" i="1"/>
  <c r="F441" i="1"/>
  <c r="E439" i="34"/>
  <c r="F439" i="34"/>
  <c r="E440" i="34"/>
  <c r="F440" i="34"/>
  <c r="E441" i="34"/>
  <c r="F441" i="34"/>
  <c r="E436" i="32"/>
  <c r="E437" i="32"/>
  <c r="E436" i="31"/>
  <c r="E436" i="30"/>
  <c r="E437" i="30"/>
  <c r="E436" i="29"/>
  <c r="E437" i="29"/>
  <c r="E436" i="28"/>
  <c r="E436" i="27"/>
  <c r="E436" i="25"/>
  <c r="F436" i="25"/>
  <c r="E436" i="24"/>
  <c r="F436" i="24"/>
  <c r="E437" i="24"/>
  <c r="F437" i="24"/>
  <c r="E436" i="23"/>
  <c r="F436" i="23"/>
  <c r="E436" i="22"/>
  <c r="F436" i="22"/>
  <c r="E437" i="22"/>
  <c r="F437" i="22"/>
  <c r="E436" i="21"/>
  <c r="F436" i="21"/>
  <c r="E436" i="20"/>
  <c r="F436" i="20"/>
  <c r="E437" i="20"/>
  <c r="F437" i="20"/>
  <c r="E436" i="19"/>
  <c r="F436" i="19"/>
  <c r="E436" i="18"/>
  <c r="F436" i="18"/>
  <c r="E436" i="17"/>
  <c r="F436" i="17"/>
  <c r="E437" i="17"/>
  <c r="F437" i="17"/>
  <c r="E436" i="16"/>
  <c r="F436" i="16"/>
  <c r="E436" i="15"/>
  <c r="F436" i="15"/>
  <c r="E437" i="15"/>
  <c r="F437" i="15"/>
  <c r="E436" i="14"/>
  <c r="F436" i="14"/>
  <c r="E437" i="14"/>
  <c r="F437" i="14"/>
  <c r="E436" i="13"/>
  <c r="F436" i="13"/>
  <c r="E437" i="13"/>
  <c r="F437" i="13"/>
  <c r="E436" i="12"/>
  <c r="F436" i="12"/>
  <c r="E436" i="11"/>
  <c r="F436" i="11"/>
  <c r="E437" i="11"/>
  <c r="F437" i="11"/>
  <c r="E436" i="10"/>
  <c r="F436" i="10"/>
  <c r="E436" i="9"/>
  <c r="F436" i="9"/>
  <c r="E437" i="9"/>
  <c r="F437" i="9"/>
  <c r="E436" i="8"/>
  <c r="F436" i="8"/>
  <c r="E437" i="8"/>
  <c r="F437" i="8"/>
  <c r="E436" i="7"/>
  <c r="F436" i="7"/>
  <c r="E436" i="6"/>
  <c r="F436" i="6"/>
  <c r="E437" i="6"/>
  <c r="F437" i="6"/>
  <c r="E436" i="5"/>
  <c r="F436" i="5"/>
  <c r="E436" i="4"/>
  <c r="F436" i="4"/>
  <c r="E437" i="4"/>
  <c r="E436" i="3"/>
  <c r="F436" i="3"/>
  <c r="E436" i="2"/>
  <c r="F436" i="2"/>
  <c r="E436" i="1"/>
  <c r="F436" i="1"/>
  <c r="E437" i="1"/>
  <c r="F437" i="1"/>
  <c r="E436" i="34"/>
  <c r="F436" i="34"/>
  <c r="E437" i="34"/>
  <c r="F437" i="34"/>
  <c r="E425" i="32"/>
  <c r="E425" i="30"/>
  <c r="E425" i="28"/>
  <c r="E425" i="27"/>
  <c r="E425" i="25"/>
  <c r="F425" i="25"/>
  <c r="E425" i="24"/>
  <c r="F425" i="24"/>
  <c r="E425" i="23"/>
  <c r="F425" i="23"/>
  <c r="E425" i="22"/>
  <c r="F425" i="22"/>
  <c r="E425" i="20"/>
  <c r="F425" i="20"/>
  <c r="E425" i="19"/>
  <c r="F425" i="19"/>
  <c r="E425" i="18"/>
  <c r="F425" i="18"/>
  <c r="E425" i="17"/>
  <c r="F425" i="17"/>
  <c r="E425" i="15"/>
  <c r="F425" i="15"/>
  <c r="E425" i="14"/>
  <c r="F425" i="14"/>
  <c r="E425" i="11"/>
  <c r="F425" i="11"/>
  <c r="E425" i="9"/>
  <c r="F425" i="9"/>
  <c r="E425" i="7"/>
  <c r="F425" i="7"/>
  <c r="E425" i="4"/>
  <c r="F425" i="4"/>
  <c r="E425" i="2"/>
  <c r="F425" i="2"/>
  <c r="E425" i="1"/>
  <c r="F425" i="1"/>
  <c r="E425" i="34"/>
  <c r="F425" i="34"/>
  <c r="E418" i="32"/>
  <c r="E419" i="32"/>
  <c r="E418" i="30"/>
  <c r="E419" i="30"/>
  <c r="E417" i="29"/>
  <c r="E419" i="27"/>
  <c r="E419" i="26"/>
  <c r="E418" i="24"/>
  <c r="F418" i="24"/>
  <c r="E419" i="24"/>
  <c r="F419" i="24"/>
  <c r="E419" i="23"/>
  <c r="F419" i="23"/>
  <c r="E419" i="22"/>
  <c r="F419" i="22"/>
  <c r="E417" i="21"/>
  <c r="E419" i="21"/>
  <c r="F419" i="21"/>
  <c r="E418" i="20"/>
  <c r="F418" i="20"/>
  <c r="E419" i="20"/>
  <c r="F419" i="20"/>
  <c r="E417" i="19"/>
  <c r="E419" i="19"/>
  <c r="E418" i="17"/>
  <c r="F418" i="17"/>
  <c r="E419" i="17"/>
  <c r="F419" i="17"/>
  <c r="E419" i="16"/>
  <c r="F419" i="16"/>
  <c r="E417" i="15"/>
  <c r="F417" i="15"/>
  <c r="E418" i="15"/>
  <c r="F418" i="15"/>
  <c r="E419" i="15"/>
  <c r="F419" i="15"/>
  <c r="E419" i="13"/>
  <c r="F419" i="13"/>
  <c r="E419" i="12"/>
  <c r="F419" i="12"/>
  <c r="E417" i="11"/>
  <c r="E418" i="11"/>
  <c r="F418" i="11"/>
  <c r="E419" i="11"/>
  <c r="F419" i="11"/>
  <c r="E418" i="9"/>
  <c r="F418" i="9"/>
  <c r="E419" i="9"/>
  <c r="F419" i="9"/>
  <c r="E419" i="8"/>
  <c r="F419" i="8"/>
  <c r="E419" i="7"/>
  <c r="F419" i="7"/>
  <c r="E419" i="6"/>
  <c r="F419" i="6"/>
  <c r="E419" i="5"/>
  <c r="F419" i="5"/>
  <c r="E419" i="4"/>
  <c r="E418" i="1"/>
  <c r="F418" i="1"/>
  <c r="E419" i="1"/>
  <c r="F419" i="1"/>
  <c r="E417" i="34"/>
  <c r="F417" i="34"/>
  <c r="E418" i="34"/>
  <c r="F418" i="34"/>
  <c r="E419" i="34"/>
  <c r="F419" i="34"/>
  <c r="E402" i="32"/>
  <c r="E402" i="30"/>
  <c r="E402" i="27"/>
  <c r="E402" i="24"/>
  <c r="F402" i="24"/>
  <c r="E402" i="23"/>
  <c r="F402" i="23"/>
  <c r="E402" i="21"/>
  <c r="F402" i="21"/>
  <c r="E402" i="20"/>
  <c r="F402" i="20"/>
  <c r="E402" i="19"/>
  <c r="F402" i="19"/>
  <c r="E402" i="17"/>
  <c r="F402" i="17"/>
  <c r="E402" i="16"/>
  <c r="F402" i="16"/>
  <c r="E402" i="15"/>
  <c r="F402" i="15"/>
  <c r="E402" i="13"/>
  <c r="E402" i="12"/>
  <c r="E402" i="9"/>
  <c r="F402" i="9"/>
  <c r="E402" i="6"/>
  <c r="F402" i="6"/>
  <c r="E402" i="4"/>
  <c r="F402" i="4"/>
  <c r="E402" i="3"/>
  <c r="E402" i="1"/>
  <c r="F402" i="1"/>
  <c r="E402" i="34"/>
  <c r="F402" i="34"/>
  <c r="E337" i="32"/>
  <c r="E338" i="32"/>
  <c r="E339" i="32"/>
  <c r="E337" i="30"/>
  <c r="E338" i="30"/>
  <c r="E339" i="30"/>
  <c r="E338" i="28"/>
  <c r="E337" i="27"/>
  <c r="E338" i="27"/>
  <c r="E339" i="27"/>
  <c r="E337" i="26"/>
  <c r="E338" i="26"/>
  <c r="E339" i="26"/>
  <c r="E337" i="25"/>
  <c r="F337" i="25"/>
  <c r="E338" i="25"/>
  <c r="F338" i="25"/>
  <c r="E339" i="25"/>
  <c r="F339" i="25"/>
  <c r="E337" i="24"/>
  <c r="F337" i="24"/>
  <c r="E338" i="24"/>
  <c r="F338" i="24"/>
  <c r="E339" i="24"/>
  <c r="F339" i="24"/>
  <c r="E337" i="23"/>
  <c r="F337" i="23"/>
  <c r="E338" i="23"/>
  <c r="F338" i="23"/>
  <c r="E339" i="23"/>
  <c r="F339" i="23"/>
  <c r="E338" i="22"/>
  <c r="F338" i="22"/>
  <c r="E337" i="21"/>
  <c r="F337" i="21"/>
  <c r="E338" i="21"/>
  <c r="F338" i="21"/>
  <c r="E339" i="21"/>
  <c r="F339" i="21"/>
  <c r="E337" i="20"/>
  <c r="F337" i="20"/>
  <c r="E338" i="20"/>
  <c r="F338" i="20"/>
  <c r="E339" i="20"/>
  <c r="F339" i="20"/>
  <c r="E337" i="19"/>
  <c r="F337" i="19"/>
  <c r="E338" i="19"/>
  <c r="F338" i="19"/>
  <c r="E339" i="19"/>
  <c r="F339" i="19"/>
  <c r="E337" i="17"/>
  <c r="F337" i="17"/>
  <c r="E338" i="17"/>
  <c r="F338" i="17"/>
  <c r="E339" i="17"/>
  <c r="F339" i="17"/>
  <c r="E337" i="16"/>
  <c r="F337" i="16"/>
  <c r="E338" i="16"/>
  <c r="F338" i="16"/>
  <c r="E339" i="16"/>
  <c r="F339" i="16"/>
  <c r="E337" i="15"/>
  <c r="F337" i="15"/>
  <c r="E338" i="15"/>
  <c r="F338" i="15"/>
  <c r="E339" i="15"/>
  <c r="F339" i="15"/>
  <c r="E338" i="14"/>
  <c r="F338" i="14"/>
  <c r="E337" i="13"/>
  <c r="F337" i="13"/>
  <c r="E338" i="13"/>
  <c r="F338" i="13"/>
  <c r="E339" i="13"/>
  <c r="F339" i="13"/>
  <c r="E337" i="12"/>
  <c r="F337" i="12"/>
  <c r="E338" i="12"/>
  <c r="F338" i="12"/>
  <c r="E339" i="12"/>
  <c r="F339" i="12"/>
  <c r="E337" i="11"/>
  <c r="F337" i="11"/>
  <c r="E338" i="11"/>
  <c r="F338" i="11"/>
  <c r="E339" i="11"/>
  <c r="F339" i="11"/>
  <c r="E338" i="10"/>
  <c r="F338" i="10"/>
  <c r="E339" i="10"/>
  <c r="F339" i="10"/>
  <c r="E337" i="9"/>
  <c r="F337" i="9"/>
  <c r="E338" i="9"/>
  <c r="F338" i="9"/>
  <c r="E339" i="9"/>
  <c r="F339" i="9"/>
  <c r="E337" i="8"/>
  <c r="F337" i="8"/>
  <c r="E338" i="8"/>
  <c r="F338" i="8"/>
  <c r="E339" i="8"/>
  <c r="F339" i="8"/>
  <c r="E337" i="7"/>
  <c r="F337" i="7"/>
  <c r="E338" i="7"/>
  <c r="F338" i="7"/>
  <c r="E339" i="7"/>
  <c r="F339" i="7"/>
  <c r="E337" i="6"/>
  <c r="F337" i="6"/>
  <c r="E338" i="6"/>
  <c r="F338" i="6"/>
  <c r="E339" i="6"/>
  <c r="F339" i="6"/>
  <c r="E337" i="5"/>
  <c r="F337" i="5"/>
  <c r="E338" i="5"/>
  <c r="F338" i="5"/>
  <c r="E339" i="5"/>
  <c r="F339" i="5"/>
  <c r="E337" i="4"/>
  <c r="F337" i="4"/>
  <c r="E338" i="4"/>
  <c r="F338" i="4"/>
  <c r="E339" i="4"/>
  <c r="F339" i="4"/>
  <c r="E338" i="3"/>
  <c r="F338" i="3"/>
  <c r="E339" i="3"/>
  <c r="F339" i="3"/>
  <c r="E338" i="2"/>
  <c r="F338" i="2"/>
  <c r="E337" i="1"/>
  <c r="F337" i="1"/>
  <c r="E338" i="1"/>
  <c r="F338" i="1"/>
  <c r="E339" i="1"/>
  <c r="F339" i="1"/>
  <c r="E337" i="34"/>
  <c r="F337" i="34"/>
  <c r="E338" i="34"/>
  <c r="F338" i="34"/>
  <c r="E339" i="34"/>
  <c r="F339" i="34"/>
  <c r="E324" i="32"/>
  <c r="E324" i="23"/>
  <c r="F324" i="23"/>
  <c r="E324" i="22"/>
  <c r="F324" i="22"/>
  <c r="E324" i="20"/>
  <c r="F324" i="20"/>
  <c r="E324" i="17"/>
  <c r="F324" i="17"/>
  <c r="E324" i="16"/>
  <c r="F324" i="16"/>
  <c r="E324" i="15"/>
  <c r="F324" i="15"/>
  <c r="E324" i="11"/>
  <c r="F324" i="11"/>
  <c r="E324" i="9"/>
  <c r="F324" i="9"/>
  <c r="E324" i="6"/>
  <c r="F324" i="6"/>
  <c r="E324" i="4"/>
  <c r="F324" i="4"/>
  <c r="E324" i="1"/>
  <c r="F324" i="1"/>
  <c r="E324" i="34"/>
  <c r="F324" i="34"/>
  <c r="E300" i="32"/>
  <c r="E300" i="31"/>
  <c r="E300" i="30"/>
  <c r="E300" i="29"/>
  <c r="E300" i="28"/>
  <c r="E300" i="27"/>
  <c r="E300" i="25"/>
  <c r="F300" i="25"/>
  <c r="E300" i="24"/>
  <c r="F300" i="24"/>
  <c r="E300" i="23"/>
  <c r="F300" i="23"/>
  <c r="E300" i="22"/>
  <c r="F300" i="22"/>
  <c r="E300" i="21"/>
  <c r="F300" i="21"/>
  <c r="E300" i="20"/>
  <c r="F300" i="20"/>
  <c r="E300" i="19"/>
  <c r="F300" i="19"/>
  <c r="E300" i="18"/>
  <c r="F300" i="18"/>
  <c r="E300" i="17"/>
  <c r="F300" i="17"/>
  <c r="E300" i="16"/>
  <c r="F300" i="16"/>
  <c r="E300" i="15"/>
  <c r="F300" i="15"/>
  <c r="E300" i="13"/>
  <c r="F300" i="13"/>
  <c r="E300" i="12"/>
  <c r="F300" i="12"/>
  <c r="E300" i="11"/>
  <c r="F300" i="11"/>
  <c r="E300" i="10"/>
  <c r="F300" i="10"/>
  <c r="E300" i="9"/>
  <c r="F300" i="9"/>
  <c r="E300" i="8"/>
  <c r="F300" i="8"/>
  <c r="E300" i="6"/>
  <c r="F300" i="6"/>
  <c r="E300" i="4"/>
  <c r="F300" i="4"/>
  <c r="E300" i="3"/>
  <c r="F300" i="3"/>
  <c r="E300" i="2"/>
  <c r="F300" i="2"/>
  <c r="E300" i="1"/>
  <c r="F300" i="1"/>
  <c r="E300" i="34"/>
  <c r="F300" i="34"/>
  <c r="E293" i="32"/>
  <c r="E294" i="32"/>
  <c r="E295" i="32"/>
  <c r="E293" i="31"/>
  <c r="E294" i="31"/>
  <c r="E295" i="31"/>
  <c r="E293" i="30"/>
  <c r="E294" i="30"/>
  <c r="E295" i="30"/>
  <c r="E293" i="29"/>
  <c r="E294" i="29"/>
  <c r="E295" i="29"/>
  <c r="E293" i="28"/>
  <c r="E293" i="27"/>
  <c r="E295" i="27"/>
  <c r="E293" i="26"/>
  <c r="E294" i="26"/>
  <c r="E295" i="26"/>
  <c r="E293" i="25"/>
  <c r="F293" i="25"/>
  <c r="E295" i="25"/>
  <c r="F295" i="25"/>
  <c r="E293" i="24"/>
  <c r="F293" i="24"/>
  <c r="E295" i="24"/>
  <c r="F295" i="24"/>
  <c r="E293" i="23"/>
  <c r="F293" i="23"/>
  <c r="E294" i="23"/>
  <c r="F294" i="23"/>
  <c r="E295" i="23"/>
  <c r="F295" i="23"/>
  <c r="E293" i="22"/>
  <c r="F293" i="22"/>
  <c r="E294" i="22"/>
  <c r="F294" i="22"/>
  <c r="E295" i="22"/>
  <c r="F295" i="22"/>
  <c r="E293" i="21"/>
  <c r="F293" i="21"/>
  <c r="E294" i="21"/>
  <c r="F294" i="21"/>
  <c r="E295" i="21"/>
  <c r="F295" i="21"/>
  <c r="E293" i="20"/>
  <c r="F293" i="20"/>
  <c r="E294" i="20"/>
  <c r="F294" i="20"/>
  <c r="E295" i="20"/>
  <c r="F295" i="20"/>
  <c r="E293" i="19"/>
  <c r="F293" i="19"/>
  <c r="E294" i="19"/>
  <c r="F294" i="19"/>
  <c r="E295" i="19"/>
  <c r="F295" i="19"/>
  <c r="E293" i="18"/>
  <c r="F293" i="18"/>
  <c r="E294" i="18"/>
  <c r="F294" i="18"/>
  <c r="E295" i="18"/>
  <c r="F295" i="18"/>
  <c r="E293" i="17"/>
  <c r="F293" i="17"/>
  <c r="E294" i="17"/>
  <c r="F294" i="17"/>
  <c r="E295" i="17"/>
  <c r="F295" i="17"/>
  <c r="E293" i="16"/>
  <c r="F293" i="16"/>
  <c r="E294" i="16"/>
  <c r="F294" i="16"/>
  <c r="E295" i="16"/>
  <c r="F295" i="16"/>
  <c r="E293" i="15"/>
  <c r="F293" i="15"/>
  <c r="E294" i="15"/>
  <c r="F294" i="15"/>
  <c r="E295" i="15"/>
  <c r="F295" i="15"/>
  <c r="E293" i="14"/>
  <c r="F293" i="14"/>
  <c r="E295" i="14"/>
  <c r="F295" i="14"/>
  <c r="E293" i="13"/>
  <c r="F293" i="13"/>
  <c r="E294" i="13"/>
  <c r="F294" i="13"/>
  <c r="E295" i="13"/>
  <c r="F295" i="13"/>
  <c r="E293" i="12"/>
  <c r="F293" i="12"/>
  <c r="E294" i="12"/>
  <c r="F294" i="12"/>
  <c r="E295" i="12"/>
  <c r="F295" i="12"/>
  <c r="E293" i="11"/>
  <c r="F293" i="11"/>
  <c r="E294" i="11"/>
  <c r="F294" i="11"/>
  <c r="E295" i="11"/>
  <c r="F295" i="11"/>
  <c r="E293" i="10"/>
  <c r="F293" i="10"/>
  <c r="E294" i="10"/>
  <c r="F294" i="10"/>
  <c r="E295" i="10"/>
  <c r="F295" i="10"/>
  <c r="E293" i="9"/>
  <c r="F293" i="9"/>
  <c r="E294" i="9"/>
  <c r="F294" i="9"/>
  <c r="E295" i="9"/>
  <c r="F295" i="9"/>
  <c r="E294" i="8"/>
  <c r="F294" i="8"/>
  <c r="E295" i="8"/>
  <c r="F295" i="8"/>
  <c r="E293" i="7"/>
  <c r="F293" i="7"/>
  <c r="E295" i="7"/>
  <c r="F295" i="7"/>
  <c r="E293" i="6"/>
  <c r="F293" i="6"/>
  <c r="E294" i="6"/>
  <c r="F294" i="6"/>
  <c r="E295" i="6"/>
  <c r="F295" i="6"/>
  <c r="E293" i="5"/>
  <c r="F293" i="5"/>
  <c r="E294" i="5"/>
  <c r="F294" i="5"/>
  <c r="E295" i="5"/>
  <c r="F295" i="5"/>
  <c r="E293" i="4"/>
  <c r="F293" i="4"/>
  <c r="E294" i="4"/>
  <c r="F294" i="4"/>
  <c r="E295" i="4"/>
  <c r="F295" i="4"/>
  <c r="E293" i="3"/>
  <c r="F293" i="3"/>
  <c r="E294" i="3"/>
  <c r="F294" i="3"/>
  <c r="E295" i="3"/>
  <c r="F295" i="3"/>
  <c r="E294" i="2"/>
  <c r="F294" i="2"/>
  <c r="E293" i="1"/>
  <c r="F293" i="1"/>
  <c r="E294" i="1"/>
  <c r="F294" i="1"/>
  <c r="E295" i="1"/>
  <c r="F295" i="1"/>
  <c r="E293" i="34"/>
  <c r="F293" i="34"/>
  <c r="E294" i="34"/>
  <c r="F294" i="34"/>
  <c r="E295" i="34"/>
  <c r="F295" i="34"/>
  <c r="E289" i="32"/>
  <c r="E290" i="32"/>
  <c r="E289" i="30"/>
  <c r="E290" i="29"/>
  <c r="E290" i="26"/>
  <c r="E290" i="25"/>
  <c r="F290" i="25"/>
  <c r="E289" i="24"/>
  <c r="F289" i="24"/>
  <c r="E290" i="24"/>
  <c r="F290" i="24"/>
  <c r="E290" i="23"/>
  <c r="F290" i="23"/>
  <c r="E289" i="22"/>
  <c r="F289" i="22"/>
  <c r="E289" i="20"/>
  <c r="F289" i="20"/>
  <c r="E290" i="20"/>
  <c r="F290" i="20"/>
  <c r="E289" i="19"/>
  <c r="F289" i="19"/>
  <c r="E290" i="19"/>
  <c r="F290" i="19"/>
  <c r="E289" i="17"/>
  <c r="F289" i="17"/>
  <c r="E290" i="17"/>
  <c r="F290" i="17"/>
  <c r="E289" i="16"/>
  <c r="F289" i="16"/>
  <c r="E290" i="16"/>
  <c r="F290" i="16"/>
  <c r="E289" i="15"/>
  <c r="F289" i="15"/>
  <c r="E290" i="15"/>
  <c r="F290" i="15"/>
  <c r="E289" i="14"/>
  <c r="F289" i="14"/>
  <c r="E289" i="13"/>
  <c r="F289" i="13"/>
  <c r="E290" i="12"/>
  <c r="F290" i="12"/>
  <c r="E289" i="11"/>
  <c r="F289" i="11"/>
  <c r="E289" i="10"/>
  <c r="F289" i="10"/>
  <c r="E289" i="9"/>
  <c r="F289" i="9"/>
  <c r="E290" i="9"/>
  <c r="F290" i="9"/>
  <c r="E289" i="8"/>
  <c r="F289" i="8"/>
  <c r="E290" i="8"/>
  <c r="F290" i="8"/>
  <c r="E289" i="6"/>
  <c r="F289" i="6"/>
  <c r="E290" i="6"/>
  <c r="F290" i="6"/>
  <c r="E289" i="4"/>
  <c r="F289" i="4"/>
  <c r="E289" i="2"/>
  <c r="F289" i="2"/>
  <c r="E289" i="1"/>
  <c r="F289" i="1"/>
  <c r="E290" i="1"/>
  <c r="F290" i="1"/>
  <c r="E289" i="34"/>
  <c r="F289" i="34"/>
  <c r="E290" i="34"/>
  <c r="F290" i="34"/>
  <c r="E279" i="32"/>
  <c r="E279" i="30"/>
  <c r="E279" i="27"/>
  <c r="E279" i="26"/>
  <c r="E279" i="23"/>
  <c r="F279" i="23"/>
  <c r="E279" i="22"/>
  <c r="F279" i="22"/>
  <c r="E279" i="21"/>
  <c r="F279" i="21"/>
  <c r="E279" i="20"/>
  <c r="F279" i="20"/>
  <c r="E279" i="19"/>
  <c r="F279" i="19"/>
  <c r="E279" i="17"/>
  <c r="F279" i="17"/>
  <c r="E279" i="16"/>
  <c r="F279" i="16"/>
  <c r="E279" i="15"/>
  <c r="F279" i="15"/>
  <c r="E279" i="14"/>
  <c r="F279" i="14"/>
  <c r="E279" i="12"/>
  <c r="F279" i="12"/>
  <c r="E279" i="11"/>
  <c r="F279" i="11"/>
  <c r="E279" i="9"/>
  <c r="F279" i="9"/>
  <c r="E279" i="8"/>
  <c r="F279" i="8"/>
  <c r="E279" i="4"/>
  <c r="F279" i="4"/>
  <c r="E279" i="1"/>
  <c r="F279" i="1"/>
  <c r="E279" i="34"/>
  <c r="F279" i="34"/>
  <c r="E265" i="32"/>
  <c r="E266" i="32"/>
  <c r="E267" i="32"/>
  <c r="E268" i="32"/>
  <c r="E269" i="32"/>
  <c r="E270" i="32"/>
  <c r="E266" i="31"/>
  <c r="E267" i="31"/>
  <c r="E269" i="31"/>
  <c r="E270" i="31"/>
  <c r="H270" i="31"/>
  <c r="E266" i="30"/>
  <c r="E267" i="30"/>
  <c r="E268" i="30"/>
  <c r="E269" i="30"/>
  <c r="E270" i="30"/>
  <c r="E265" i="29"/>
  <c r="E266" i="29"/>
  <c r="E268" i="29"/>
  <c r="E269" i="29"/>
  <c r="E266" i="28"/>
  <c r="H266" i="28"/>
  <c r="E269" i="27"/>
  <c r="E267" i="26"/>
  <c r="E269" i="26"/>
  <c r="E270" i="26"/>
  <c r="H270" i="26"/>
  <c r="E266" i="25"/>
  <c r="F266" i="25"/>
  <c r="E268" i="25"/>
  <c r="F268" i="25"/>
  <c r="E269" i="25"/>
  <c r="F269" i="25"/>
  <c r="E266" i="24"/>
  <c r="F266" i="24"/>
  <c r="H266" i="24"/>
  <c r="E267" i="24"/>
  <c r="F267" i="24"/>
  <c r="E268" i="24"/>
  <c r="F268" i="24"/>
  <c r="E269" i="24"/>
  <c r="F269" i="24"/>
  <c r="E270" i="24"/>
  <c r="F270" i="24"/>
  <c r="H270" i="24"/>
  <c r="E265" i="23"/>
  <c r="F265" i="23"/>
  <c r="E266" i="23"/>
  <c r="F266" i="23"/>
  <c r="E267" i="23"/>
  <c r="F267" i="23"/>
  <c r="E268" i="23"/>
  <c r="F268" i="23"/>
  <c r="H268" i="23"/>
  <c r="E269" i="23"/>
  <c r="F269" i="23"/>
  <c r="E270" i="23"/>
  <c r="F270" i="23"/>
  <c r="E266" i="22"/>
  <c r="F266" i="22"/>
  <c r="E267" i="22"/>
  <c r="F267" i="22"/>
  <c r="E269" i="22"/>
  <c r="F269" i="22"/>
  <c r="E270" i="22"/>
  <c r="F270" i="22"/>
  <c r="E266" i="21"/>
  <c r="F266" i="21"/>
  <c r="H266" i="21"/>
  <c r="E267" i="21"/>
  <c r="F267" i="21"/>
  <c r="E269" i="21"/>
  <c r="F269" i="21"/>
  <c r="E270" i="21"/>
  <c r="F270" i="21"/>
  <c r="E265" i="20"/>
  <c r="F265" i="20"/>
  <c r="E266" i="20"/>
  <c r="F266" i="20"/>
  <c r="H266" i="20"/>
  <c r="E267" i="20"/>
  <c r="F267" i="20"/>
  <c r="E268" i="20"/>
  <c r="F268" i="20"/>
  <c r="E269" i="20"/>
  <c r="F269" i="20"/>
  <c r="E270" i="20"/>
  <c r="F270" i="20"/>
  <c r="H270" i="20"/>
  <c r="E266" i="19"/>
  <c r="F266" i="19"/>
  <c r="E267" i="19"/>
  <c r="F267" i="19"/>
  <c r="E268" i="19"/>
  <c r="F268" i="19"/>
  <c r="E269" i="19"/>
  <c r="F269" i="19"/>
  <c r="E267" i="18"/>
  <c r="F267" i="18"/>
  <c r="E269" i="18"/>
  <c r="F269" i="18"/>
  <c r="E265" i="17"/>
  <c r="F265" i="17"/>
  <c r="E266" i="17"/>
  <c r="F266" i="17"/>
  <c r="E267" i="17"/>
  <c r="F267" i="17"/>
  <c r="E268" i="17"/>
  <c r="F268" i="17"/>
  <c r="E269" i="17"/>
  <c r="F269" i="17"/>
  <c r="E270" i="17"/>
  <c r="F270" i="17"/>
  <c r="E267" i="16"/>
  <c r="F267" i="16"/>
  <c r="E269" i="16"/>
  <c r="F269" i="16"/>
  <c r="E266" i="15"/>
  <c r="F266" i="15"/>
  <c r="H266" i="15"/>
  <c r="E267" i="15"/>
  <c r="F267" i="15"/>
  <c r="E269" i="15"/>
  <c r="F269" i="15"/>
  <c r="E266" i="14"/>
  <c r="F266" i="14"/>
  <c r="E268" i="14"/>
  <c r="F268" i="14"/>
  <c r="H268" i="14"/>
  <c r="E269" i="14"/>
  <c r="F269" i="14"/>
  <c r="E266" i="13"/>
  <c r="F266" i="13"/>
  <c r="E267" i="13"/>
  <c r="F267" i="13"/>
  <c r="E268" i="13"/>
  <c r="F268" i="13"/>
  <c r="E269" i="13"/>
  <c r="F269" i="13"/>
  <c r="E270" i="13"/>
  <c r="F270" i="13"/>
  <c r="E266" i="12"/>
  <c r="F266" i="12"/>
  <c r="E267" i="12"/>
  <c r="F267" i="12"/>
  <c r="E269" i="12"/>
  <c r="F269" i="12"/>
  <c r="E270" i="12"/>
  <c r="F270" i="12"/>
  <c r="E268" i="11"/>
  <c r="F268" i="11"/>
  <c r="E269" i="11"/>
  <c r="F269" i="11"/>
  <c r="E270" i="11"/>
  <c r="F270" i="11"/>
  <c r="E266" i="9"/>
  <c r="F266" i="9"/>
  <c r="E267" i="9"/>
  <c r="F267" i="9"/>
  <c r="E268" i="9"/>
  <c r="F268" i="9"/>
  <c r="E269" i="9"/>
  <c r="F269" i="9"/>
  <c r="E270" i="9"/>
  <c r="F270" i="9"/>
  <c r="E266" i="8"/>
  <c r="F266" i="8"/>
  <c r="E267" i="8"/>
  <c r="F267" i="8"/>
  <c r="E268" i="8"/>
  <c r="F268" i="8"/>
  <c r="E269" i="8"/>
  <c r="F269" i="8"/>
  <c r="E270" i="8"/>
  <c r="F270" i="8"/>
  <c r="E265" i="7"/>
  <c r="F265" i="7"/>
  <c r="E266" i="7"/>
  <c r="F266" i="7"/>
  <c r="E269" i="7"/>
  <c r="F269" i="7"/>
  <c r="E266" i="6"/>
  <c r="F266" i="6"/>
  <c r="E267" i="6"/>
  <c r="F267" i="6"/>
  <c r="E268" i="6"/>
  <c r="F268" i="6"/>
  <c r="E269" i="6"/>
  <c r="F269" i="6"/>
  <c r="E270" i="6"/>
  <c r="F270" i="6"/>
  <c r="E267" i="5"/>
  <c r="F267" i="5"/>
  <c r="E268" i="5"/>
  <c r="F268" i="5"/>
  <c r="H268" i="5"/>
  <c r="E267" i="4"/>
  <c r="F267" i="4"/>
  <c r="E268" i="4"/>
  <c r="F268" i="4"/>
  <c r="E269" i="4"/>
  <c r="F269" i="4"/>
  <c r="E270" i="4"/>
  <c r="F270" i="4"/>
  <c r="H270" i="4"/>
  <c r="E266" i="3"/>
  <c r="F266" i="3"/>
  <c r="E268" i="3"/>
  <c r="F268" i="3"/>
  <c r="E269" i="3"/>
  <c r="F269" i="3"/>
  <c r="E266" i="2"/>
  <c r="F266" i="2"/>
  <c r="E269" i="2"/>
  <c r="F269" i="2"/>
  <c r="E270" i="2"/>
  <c r="F270" i="2"/>
  <c r="E265" i="1"/>
  <c r="F265" i="1"/>
  <c r="E266" i="1"/>
  <c r="F266" i="1"/>
  <c r="E267" i="1"/>
  <c r="F267" i="1"/>
  <c r="E268" i="1"/>
  <c r="F268" i="1"/>
  <c r="E269" i="1"/>
  <c r="F269" i="1"/>
  <c r="E270" i="1"/>
  <c r="F270" i="1"/>
  <c r="E265" i="34"/>
  <c r="F265" i="34"/>
  <c r="E266" i="34"/>
  <c r="F266" i="34"/>
  <c r="E267" i="34"/>
  <c r="F267" i="34"/>
  <c r="E268" i="34"/>
  <c r="F268" i="34"/>
  <c r="E269" i="34"/>
  <c r="F269" i="34"/>
  <c r="E270" i="34"/>
  <c r="F270" i="34"/>
  <c r="E260" i="32"/>
  <c r="E261" i="32"/>
  <c r="E260" i="31"/>
  <c r="E260" i="30"/>
  <c r="E261" i="30"/>
  <c r="E260" i="27"/>
  <c r="E260" i="26"/>
  <c r="E260" i="24"/>
  <c r="F260" i="24"/>
  <c r="E261" i="24"/>
  <c r="F261" i="24"/>
  <c r="E260" i="23"/>
  <c r="F260" i="23"/>
  <c r="E261" i="23"/>
  <c r="F261" i="23"/>
  <c r="E260" i="22"/>
  <c r="F260" i="22"/>
  <c r="E260" i="21"/>
  <c r="F260" i="21"/>
  <c r="E261" i="21"/>
  <c r="F261" i="21"/>
  <c r="E260" i="20"/>
  <c r="F260" i="20"/>
  <c r="E261" i="20"/>
  <c r="F261" i="20"/>
  <c r="E260" i="19"/>
  <c r="F260" i="19"/>
  <c r="E261" i="19"/>
  <c r="F261" i="19"/>
  <c r="E260" i="18"/>
  <c r="F260" i="18"/>
  <c r="E260" i="17"/>
  <c r="F260" i="17"/>
  <c r="E261" i="17"/>
  <c r="F261" i="17"/>
  <c r="E260" i="16"/>
  <c r="F260" i="16"/>
  <c r="E260" i="15"/>
  <c r="F260" i="15"/>
  <c r="E261" i="15"/>
  <c r="F261" i="15"/>
  <c r="E260" i="14"/>
  <c r="F260" i="14"/>
  <c r="E261" i="14"/>
  <c r="F261" i="14"/>
  <c r="E260" i="13"/>
  <c r="F260" i="13"/>
  <c r="E261" i="13"/>
  <c r="F261" i="13"/>
  <c r="E260" i="12"/>
  <c r="F260" i="12"/>
  <c r="E261" i="12"/>
  <c r="F261" i="12"/>
  <c r="E260" i="11"/>
  <c r="F260" i="11"/>
  <c r="E261" i="11"/>
  <c r="F261" i="11"/>
  <c r="E260" i="10"/>
  <c r="F260" i="10"/>
  <c r="E261" i="10"/>
  <c r="F261" i="10"/>
  <c r="E260" i="9"/>
  <c r="F260" i="9"/>
  <c r="E261" i="9"/>
  <c r="F261" i="9"/>
  <c r="E260" i="8"/>
  <c r="F260" i="8"/>
  <c r="E261" i="8"/>
  <c r="F261" i="8"/>
  <c r="E260" i="7"/>
  <c r="F260" i="7"/>
  <c r="E260" i="6"/>
  <c r="F260" i="6"/>
  <c r="E261" i="6"/>
  <c r="F261" i="6"/>
  <c r="E260" i="5"/>
  <c r="F260" i="5"/>
  <c r="E260" i="4"/>
  <c r="F260" i="4"/>
  <c r="E261" i="4"/>
  <c r="F261" i="4"/>
  <c r="E260" i="3"/>
  <c r="F260" i="3"/>
  <c r="E261" i="3"/>
  <c r="F261" i="3"/>
  <c r="E260" i="2"/>
  <c r="F260" i="2"/>
  <c r="E260" i="1"/>
  <c r="F260" i="1"/>
  <c r="E261" i="1"/>
  <c r="F261" i="1"/>
  <c r="E260" i="34"/>
  <c r="F260" i="34"/>
  <c r="E261" i="34"/>
  <c r="F261" i="34"/>
  <c r="E214" i="32"/>
  <c r="E214" i="31"/>
  <c r="E214" i="30"/>
  <c r="E214" i="29"/>
  <c r="E214" i="28"/>
  <c r="E214" i="27"/>
  <c r="E214" i="26"/>
  <c r="E214" i="25"/>
  <c r="F214" i="25"/>
  <c r="E214" i="24"/>
  <c r="F214" i="24"/>
  <c r="E214" i="23"/>
  <c r="F214" i="23"/>
  <c r="E214" i="22"/>
  <c r="F214" i="22"/>
  <c r="E214" i="21"/>
  <c r="F214" i="21"/>
  <c r="E214" i="20"/>
  <c r="F214" i="20"/>
  <c r="E214" i="19"/>
  <c r="F214" i="19"/>
  <c r="E214" i="18"/>
  <c r="F214" i="18"/>
  <c r="E214" i="17"/>
  <c r="F214" i="17"/>
  <c r="E214" i="16"/>
  <c r="F214" i="16"/>
  <c r="E214" i="15"/>
  <c r="F214" i="15"/>
  <c r="E214" i="14"/>
  <c r="F214" i="14"/>
  <c r="E214" i="13"/>
  <c r="F214" i="13"/>
  <c r="E214" i="12"/>
  <c r="F214" i="12"/>
  <c r="E214" i="11"/>
  <c r="F214" i="11"/>
  <c r="E214" i="10"/>
  <c r="F214" i="10"/>
  <c r="E214" i="9"/>
  <c r="F214" i="9"/>
  <c r="E214" i="8"/>
  <c r="F214" i="8"/>
  <c r="E214" i="7"/>
  <c r="F214" i="7"/>
  <c r="E214" i="6"/>
  <c r="F214" i="6"/>
  <c r="E214" i="5"/>
  <c r="F214" i="5"/>
  <c r="E214" i="4"/>
  <c r="F214" i="4"/>
  <c r="E214" i="3"/>
  <c r="F214" i="3"/>
  <c r="E214" i="1"/>
  <c r="F214" i="1"/>
  <c r="E214" i="34"/>
  <c r="F214" i="34"/>
  <c r="E205" i="32"/>
  <c r="E205" i="24"/>
  <c r="F205" i="24"/>
  <c r="E205" i="23"/>
  <c r="F205" i="23"/>
  <c r="E205" i="20"/>
  <c r="F205" i="20"/>
  <c r="E205" i="17"/>
  <c r="F205" i="17"/>
  <c r="E205" i="16"/>
  <c r="F205" i="16"/>
  <c r="E205" i="12"/>
  <c r="F205" i="12"/>
  <c r="E205" i="9"/>
  <c r="F205" i="9"/>
  <c r="E205" i="8"/>
  <c r="F205" i="8"/>
  <c r="E205" i="1"/>
  <c r="F205" i="1"/>
  <c r="E205" i="34"/>
  <c r="F205" i="34"/>
  <c r="E197" i="32"/>
  <c r="E197" i="30"/>
  <c r="E197" i="17"/>
  <c r="F197" i="17"/>
  <c r="E197" i="1"/>
  <c r="F197" i="1"/>
  <c r="E197" i="34"/>
  <c r="F197" i="34"/>
  <c r="E188" i="32"/>
  <c r="E189" i="32"/>
  <c r="E189" i="30"/>
  <c r="E189" i="29"/>
  <c r="E189" i="27"/>
  <c r="E188" i="26"/>
  <c r="E188" i="25"/>
  <c r="F188" i="25"/>
  <c r="E189" i="25"/>
  <c r="F189" i="25"/>
  <c r="E189" i="24"/>
  <c r="F189" i="24"/>
  <c r="E188" i="23"/>
  <c r="F188" i="23"/>
  <c r="E189" i="23"/>
  <c r="F189" i="23"/>
  <c r="E189" i="22"/>
  <c r="F189" i="22"/>
  <c r="E189" i="21"/>
  <c r="F189" i="21"/>
  <c r="E188" i="20"/>
  <c r="F188" i="20"/>
  <c r="E189" i="20"/>
  <c r="F189" i="20"/>
  <c r="E188" i="19"/>
  <c r="F188" i="19"/>
  <c r="E189" i="19"/>
  <c r="F189" i="19"/>
  <c r="E189" i="18"/>
  <c r="F189" i="18"/>
  <c r="E188" i="17"/>
  <c r="F188" i="17"/>
  <c r="E189" i="17"/>
  <c r="F189" i="17"/>
  <c r="E189" i="16"/>
  <c r="F189" i="16"/>
  <c r="E188" i="15"/>
  <c r="F188" i="15"/>
  <c r="E189" i="15"/>
  <c r="F189" i="15"/>
  <c r="E189" i="14"/>
  <c r="F189" i="14"/>
  <c r="E189" i="13"/>
  <c r="F189" i="13"/>
  <c r="E189" i="12"/>
  <c r="F189" i="12"/>
  <c r="E188" i="11"/>
  <c r="F188" i="11"/>
  <c r="E189" i="11"/>
  <c r="F189" i="11"/>
  <c r="E189" i="10"/>
  <c r="F189" i="10"/>
  <c r="E188" i="9"/>
  <c r="F188" i="9"/>
  <c r="E189" i="9"/>
  <c r="F189" i="9"/>
  <c r="E189" i="8"/>
  <c r="F189" i="8"/>
  <c r="E189" i="7"/>
  <c r="F189" i="7"/>
  <c r="E188" i="6"/>
  <c r="F188" i="6"/>
  <c r="E189" i="6"/>
  <c r="F189" i="6"/>
  <c r="E189" i="4"/>
  <c r="F189" i="4"/>
  <c r="E189" i="3"/>
  <c r="F189" i="3"/>
  <c r="E188" i="1"/>
  <c r="F188" i="1"/>
  <c r="E189" i="1"/>
  <c r="F189" i="1"/>
  <c r="E188" i="34"/>
  <c r="F188" i="34"/>
  <c r="E189" i="34"/>
  <c r="F189" i="34"/>
  <c r="E183" i="32"/>
  <c r="E183" i="24"/>
  <c r="F183" i="24"/>
  <c r="E183" i="17"/>
  <c r="F183" i="17"/>
  <c r="E183" i="15"/>
  <c r="F183" i="15"/>
  <c r="E183" i="8"/>
  <c r="F183" i="8"/>
  <c r="E183" i="6"/>
  <c r="F183" i="6"/>
  <c r="E183" i="34"/>
  <c r="F183" i="34"/>
  <c r="E160" i="32"/>
  <c r="E161" i="32"/>
  <c r="E162" i="32"/>
  <c r="E162" i="31"/>
  <c r="E160" i="30"/>
  <c r="E161" i="30"/>
  <c r="E162" i="30"/>
  <c r="E161" i="29"/>
  <c r="E162" i="29"/>
  <c r="E161" i="28"/>
  <c r="E162" i="28"/>
  <c r="E162" i="27"/>
  <c r="E161" i="26"/>
  <c r="E162" i="26"/>
  <c r="E161" i="25"/>
  <c r="F161" i="25"/>
  <c r="E162" i="25"/>
  <c r="F162" i="25"/>
  <c r="E162" i="24"/>
  <c r="F162" i="24"/>
  <c r="E161" i="23"/>
  <c r="F161" i="23"/>
  <c r="E162" i="23"/>
  <c r="F162" i="23"/>
  <c r="E161" i="22"/>
  <c r="F161" i="22"/>
  <c r="E162" i="22"/>
  <c r="F162" i="22"/>
  <c r="E161" i="21"/>
  <c r="F161" i="21"/>
  <c r="E162" i="21"/>
  <c r="F162" i="21"/>
  <c r="E160" i="20"/>
  <c r="F160" i="20"/>
  <c r="E161" i="20"/>
  <c r="F161" i="20"/>
  <c r="E162" i="20"/>
  <c r="F162" i="20"/>
  <c r="E162" i="19"/>
  <c r="F162" i="19"/>
  <c r="E162" i="18"/>
  <c r="F162" i="18"/>
  <c r="E160" i="17"/>
  <c r="F160" i="17"/>
  <c r="E161" i="17"/>
  <c r="F161" i="17"/>
  <c r="E162" i="17"/>
  <c r="F162" i="17"/>
  <c r="E160" i="16"/>
  <c r="F160" i="16"/>
  <c r="E161" i="16"/>
  <c r="F161" i="16"/>
  <c r="E162" i="16"/>
  <c r="F162" i="16"/>
  <c r="E161" i="15"/>
  <c r="F161" i="15"/>
  <c r="E162" i="15"/>
  <c r="F162" i="15"/>
  <c r="E162" i="14"/>
  <c r="F162" i="14"/>
  <c r="E162" i="13"/>
  <c r="F162" i="13"/>
  <c r="E162" i="12"/>
  <c r="F162" i="12"/>
  <c r="E161" i="11"/>
  <c r="F161" i="11"/>
  <c r="E162" i="11"/>
  <c r="F162" i="11"/>
  <c r="E161" i="10"/>
  <c r="F161" i="10"/>
  <c r="E162" i="10"/>
  <c r="F162" i="10"/>
  <c r="E161" i="9"/>
  <c r="F161" i="9"/>
  <c r="E162" i="9"/>
  <c r="F162" i="9"/>
  <c r="E161" i="8"/>
  <c r="F161" i="8"/>
  <c r="E162" i="8"/>
  <c r="F162" i="8"/>
  <c r="E162" i="7"/>
  <c r="F162" i="7"/>
  <c r="E160" i="6"/>
  <c r="F160" i="6"/>
  <c r="E161" i="6"/>
  <c r="F161" i="6"/>
  <c r="E162" i="6"/>
  <c r="F162" i="6"/>
  <c r="E162" i="5"/>
  <c r="F162" i="5"/>
  <c r="E162" i="4"/>
  <c r="F162" i="4"/>
  <c r="E162" i="3"/>
  <c r="F162" i="3"/>
  <c r="E162" i="2"/>
  <c r="F162" i="2"/>
  <c r="E160" i="1"/>
  <c r="F160" i="1"/>
  <c r="E161" i="1"/>
  <c r="F161" i="1"/>
  <c r="E162" i="1"/>
  <c r="F162" i="1"/>
  <c r="E160" i="34"/>
  <c r="F160" i="34"/>
  <c r="E161" i="34"/>
  <c r="F161" i="34"/>
  <c r="E162" i="34"/>
  <c r="F162" i="34"/>
  <c r="E162" i="33"/>
  <c r="F162" i="33"/>
  <c r="E163" i="32"/>
  <c r="E163" i="30"/>
  <c r="E163" i="29"/>
  <c r="E163" i="28"/>
  <c r="E163" i="27"/>
  <c r="E163" i="26"/>
  <c r="E163" i="25"/>
  <c r="F163" i="25"/>
  <c r="E163" i="24"/>
  <c r="F163" i="24"/>
  <c r="E163" i="23"/>
  <c r="F163" i="23"/>
  <c r="E163" i="22"/>
  <c r="F163" i="22"/>
  <c r="E163" i="21"/>
  <c r="F163" i="21"/>
  <c r="E163" i="20"/>
  <c r="F163" i="20"/>
  <c r="E163" i="19"/>
  <c r="F163" i="19"/>
  <c r="E163" i="18"/>
  <c r="F163" i="18"/>
  <c r="E163" i="17"/>
  <c r="F163" i="17"/>
  <c r="E163" i="16"/>
  <c r="F163" i="16"/>
  <c r="E163" i="15"/>
  <c r="F163" i="15"/>
  <c r="E163" i="14"/>
  <c r="F163" i="14"/>
  <c r="E163" i="13"/>
  <c r="F163" i="13"/>
  <c r="E163" i="12"/>
  <c r="F163" i="12"/>
  <c r="E163" i="11"/>
  <c r="F163" i="11"/>
  <c r="E163" i="10"/>
  <c r="F163" i="10"/>
  <c r="E163" i="9"/>
  <c r="F163" i="9"/>
  <c r="E163" i="8"/>
  <c r="F163" i="8"/>
  <c r="E163" i="7"/>
  <c r="F163" i="7"/>
  <c r="E163" i="6"/>
  <c r="F163" i="6"/>
  <c r="E163" i="5"/>
  <c r="F163" i="5"/>
  <c r="E163" i="4"/>
  <c r="F163" i="4"/>
  <c r="E163" i="3"/>
  <c r="F163" i="3"/>
  <c r="E163" i="2"/>
  <c r="F163" i="2"/>
  <c r="E163" i="1"/>
  <c r="F163" i="1"/>
  <c r="E163" i="34"/>
  <c r="F163" i="34"/>
  <c r="E134" i="17"/>
  <c r="F134" i="17"/>
  <c r="E134" i="16"/>
  <c r="F134" i="16"/>
  <c r="E134" i="15"/>
  <c r="F134" i="15"/>
  <c r="E134" i="9"/>
  <c r="F134" i="9"/>
  <c r="E134" i="1"/>
  <c r="F134" i="1"/>
  <c r="E134" i="34"/>
  <c r="F134" i="34"/>
  <c r="E107" i="32"/>
  <c r="E107" i="30"/>
  <c r="E107" i="27"/>
  <c r="E107" i="24"/>
  <c r="F107" i="24"/>
  <c r="E107" i="23"/>
  <c r="F107" i="23"/>
  <c r="E107" i="21"/>
  <c r="F107" i="21"/>
  <c r="E107" i="20"/>
  <c r="F107" i="20"/>
  <c r="E107" i="19"/>
  <c r="F107" i="19"/>
  <c r="E107" i="17"/>
  <c r="F107" i="17"/>
  <c r="E107" i="16"/>
  <c r="F107" i="16"/>
  <c r="E107" i="15"/>
  <c r="F107" i="15"/>
  <c r="E107" i="14"/>
  <c r="F107" i="14"/>
  <c r="E107" i="13"/>
  <c r="F107" i="13"/>
  <c r="E107" i="12"/>
  <c r="F107" i="12"/>
  <c r="E107" i="9"/>
  <c r="F107" i="9"/>
  <c r="E107" i="8"/>
  <c r="F107" i="8"/>
  <c r="E107" i="6"/>
  <c r="F107" i="6"/>
  <c r="E107" i="4"/>
  <c r="F107" i="4"/>
  <c r="E107" i="1"/>
  <c r="F107" i="1"/>
  <c r="E107" i="34"/>
  <c r="F107" i="34"/>
  <c r="E95" i="32"/>
  <c r="E96" i="32"/>
  <c r="E95" i="30"/>
  <c r="E96" i="30"/>
  <c r="E95" i="24"/>
  <c r="F95" i="24"/>
  <c r="E96" i="24"/>
  <c r="F96" i="24"/>
  <c r="E96" i="23"/>
  <c r="F96" i="23"/>
  <c r="E95" i="22"/>
  <c r="F95" i="22"/>
  <c r="E96" i="21"/>
  <c r="F96" i="21"/>
  <c r="E95" i="20"/>
  <c r="F95" i="20"/>
  <c r="E96" i="20"/>
  <c r="F96" i="20"/>
  <c r="E95" i="19"/>
  <c r="F95" i="19"/>
  <c r="E95" i="17"/>
  <c r="F95" i="17"/>
  <c r="E96" i="17"/>
  <c r="F96" i="17"/>
  <c r="E95" i="16"/>
  <c r="F95" i="16"/>
  <c r="E95" i="15"/>
  <c r="F95" i="15"/>
  <c r="E96" i="15"/>
  <c r="F96" i="15"/>
  <c r="E95" i="14"/>
  <c r="F95" i="14"/>
  <c r="E96" i="14"/>
  <c r="F96" i="14"/>
  <c r="E95" i="13"/>
  <c r="F95" i="13"/>
  <c r="E95" i="12"/>
  <c r="F95" i="12"/>
  <c r="E96" i="9"/>
  <c r="F96" i="9"/>
  <c r="E95" i="8"/>
  <c r="F95" i="8"/>
  <c r="E95" i="6"/>
  <c r="F95" i="6"/>
  <c r="E96" i="6"/>
  <c r="F96" i="6"/>
  <c r="E96" i="5"/>
  <c r="F96" i="5"/>
  <c r="E95" i="4"/>
  <c r="F95" i="4"/>
  <c r="E96" i="4"/>
  <c r="F96" i="4"/>
  <c r="E95" i="1"/>
  <c r="F95" i="1"/>
  <c r="E96" i="1"/>
  <c r="F96" i="1"/>
  <c r="E95" i="34"/>
  <c r="F95" i="34"/>
  <c r="E96" i="34"/>
  <c r="F96" i="34"/>
  <c r="E89" i="32"/>
  <c r="E89" i="9"/>
  <c r="F89" i="9"/>
  <c r="E89" i="1"/>
  <c r="F89" i="1"/>
  <c r="E89" i="34"/>
  <c r="F89" i="34"/>
  <c r="E81" i="32"/>
  <c r="E81" i="30"/>
  <c r="F81" i="25"/>
  <c r="E81" i="24"/>
  <c r="F81" i="24"/>
  <c r="F81" i="21"/>
  <c r="E81" i="20"/>
  <c r="F81" i="20"/>
  <c r="E81" i="17"/>
  <c r="F81" i="17"/>
  <c r="E81" i="15"/>
  <c r="F81" i="15"/>
  <c r="E81" i="9"/>
  <c r="F81" i="9"/>
  <c r="F81" i="8"/>
  <c r="E81" i="4"/>
  <c r="F81" i="4"/>
  <c r="E81" i="1"/>
  <c r="F81" i="1"/>
  <c r="E81" i="34"/>
  <c r="F81" i="34"/>
  <c r="E77" i="32"/>
  <c r="E77" i="25"/>
  <c r="F77" i="25"/>
  <c r="E77" i="24"/>
  <c r="F77" i="24"/>
  <c r="E77" i="23"/>
  <c r="F77" i="23"/>
  <c r="E77" i="22"/>
  <c r="F77" i="22"/>
  <c r="E77" i="20"/>
  <c r="F77" i="20"/>
  <c r="E77" i="19"/>
  <c r="F77" i="19"/>
  <c r="E77" i="18"/>
  <c r="F77" i="18"/>
  <c r="E77" i="17"/>
  <c r="F77" i="17"/>
  <c r="E77" i="16"/>
  <c r="F77" i="16"/>
  <c r="E77" i="15"/>
  <c r="F77" i="15"/>
  <c r="E77" i="9"/>
  <c r="F77" i="9"/>
  <c r="E77" i="8"/>
  <c r="F77" i="8"/>
  <c r="E77" i="6"/>
  <c r="F77" i="6"/>
  <c r="E77" i="1"/>
  <c r="F77" i="1"/>
  <c r="E77" i="34"/>
  <c r="F77" i="34"/>
  <c r="E25" i="32"/>
  <c r="E25" i="30"/>
  <c r="E25" i="27"/>
  <c r="E25" i="25"/>
  <c r="F25" i="25"/>
  <c r="E25" i="24"/>
  <c r="F25" i="24"/>
  <c r="E25" i="22"/>
  <c r="F25" i="22"/>
  <c r="E25" i="21"/>
  <c r="E25" i="20"/>
  <c r="F25" i="20"/>
  <c r="E25" i="19"/>
  <c r="F25" i="19"/>
  <c r="E25" i="17"/>
  <c r="F25" i="17"/>
  <c r="E25" i="14"/>
  <c r="F25" i="14"/>
  <c r="E25" i="12"/>
  <c r="F25" i="12"/>
  <c r="E25" i="10"/>
  <c r="F25" i="10"/>
  <c r="E25" i="9"/>
  <c r="F25" i="9"/>
  <c r="E25" i="6"/>
  <c r="F25" i="6"/>
  <c r="E25" i="4"/>
  <c r="F25" i="4"/>
  <c r="E25" i="1"/>
  <c r="F25" i="1"/>
  <c r="E25" i="34"/>
  <c r="F25" i="34"/>
  <c r="H295" i="34" l="1"/>
  <c r="H189" i="1"/>
  <c r="H418" i="34"/>
  <c r="H419" i="7"/>
  <c r="H419" i="17"/>
  <c r="H417" i="21"/>
  <c r="H437" i="4"/>
  <c r="H437" i="6"/>
  <c r="H437" i="8"/>
  <c r="H436" i="27"/>
  <c r="H439" i="1"/>
  <c r="H441" i="7"/>
  <c r="H440" i="8"/>
  <c r="H440" i="30"/>
  <c r="H267" i="4"/>
  <c r="H269" i="7"/>
  <c r="H267" i="9"/>
  <c r="H267" i="13"/>
  <c r="H269" i="15"/>
  <c r="H269" i="16"/>
  <c r="H267" i="16"/>
  <c r="H269" i="18"/>
  <c r="H267" i="18"/>
  <c r="H267" i="19"/>
  <c r="H267" i="20"/>
  <c r="H205" i="32"/>
  <c r="H260" i="26"/>
  <c r="H268" i="29"/>
  <c r="H270" i="32"/>
  <c r="H268" i="32"/>
  <c r="H419" i="34"/>
  <c r="H440" i="1"/>
  <c r="H439" i="6"/>
  <c r="H436" i="31"/>
  <c r="H436" i="32"/>
  <c r="H441" i="8"/>
  <c r="H418" i="32"/>
  <c r="H418" i="1"/>
  <c r="H419" i="24"/>
  <c r="H425" i="9"/>
  <c r="H425" i="25"/>
  <c r="H425" i="27"/>
  <c r="H436" i="2"/>
  <c r="H440" i="9"/>
  <c r="H440" i="19"/>
  <c r="H440" i="26"/>
  <c r="H441" i="27"/>
  <c r="H441" i="17"/>
  <c r="H440" i="18"/>
  <c r="H441" i="19"/>
  <c r="H440" i="22"/>
  <c r="H523" i="30"/>
  <c r="H550" i="1"/>
  <c r="H550" i="9"/>
  <c r="H419" i="6"/>
  <c r="H418" i="17"/>
  <c r="H436" i="28"/>
  <c r="H436" i="29"/>
  <c r="H440" i="32"/>
  <c r="H269" i="21"/>
  <c r="H436" i="30"/>
  <c r="H197" i="1"/>
  <c r="H441" i="29"/>
  <c r="H437" i="13"/>
  <c r="H205" i="8"/>
  <c r="H440" i="11"/>
  <c r="H440" i="21"/>
  <c r="H261" i="1"/>
  <c r="H261" i="8"/>
  <c r="H261" i="10"/>
  <c r="H261" i="12"/>
  <c r="H261" i="14"/>
  <c r="H261" i="17"/>
  <c r="H418" i="24"/>
  <c r="H417" i="29"/>
  <c r="H418" i="30"/>
  <c r="H440" i="10"/>
  <c r="H440" i="20"/>
  <c r="H441" i="31"/>
  <c r="H188" i="34"/>
  <c r="H418" i="15"/>
  <c r="H266" i="29"/>
  <c r="H425" i="18"/>
  <c r="H260" i="1"/>
  <c r="H260" i="2"/>
  <c r="H260" i="4"/>
  <c r="H436" i="11"/>
  <c r="H441" i="16"/>
  <c r="H441" i="22"/>
  <c r="H269" i="3"/>
  <c r="H289" i="34"/>
  <c r="H337" i="34"/>
  <c r="H441" i="21"/>
  <c r="H441" i="20"/>
  <c r="H269" i="23"/>
  <c r="H265" i="23"/>
  <c r="H270" i="30"/>
  <c r="H268" i="30"/>
  <c r="H266" i="30"/>
  <c r="H417" i="11"/>
  <c r="H419" i="15"/>
  <c r="H417" i="19"/>
  <c r="H437" i="1"/>
  <c r="H260" i="17"/>
  <c r="H260" i="18"/>
  <c r="H260" i="20"/>
  <c r="H268" i="34"/>
  <c r="H270" i="1"/>
  <c r="H266" i="1"/>
  <c r="H418" i="11"/>
  <c r="H419" i="27"/>
  <c r="H425" i="15"/>
  <c r="H440" i="23"/>
  <c r="H550" i="6"/>
  <c r="H581" i="1"/>
  <c r="H425" i="1"/>
  <c r="H279" i="34"/>
  <c r="H268" i="3"/>
  <c r="H550" i="34"/>
  <c r="H550" i="11"/>
  <c r="H425" i="7"/>
  <c r="H425" i="19"/>
  <c r="H425" i="22"/>
  <c r="H436" i="1"/>
  <c r="H436" i="4"/>
  <c r="H436" i="6"/>
  <c r="H436" i="8"/>
  <c r="H436" i="13"/>
  <c r="H436" i="15"/>
  <c r="H436" i="17"/>
  <c r="H436" i="22"/>
  <c r="H436" i="24"/>
  <c r="H441" i="1"/>
  <c r="H440" i="2"/>
  <c r="H437" i="15"/>
  <c r="H437" i="17"/>
  <c r="H436" i="18"/>
  <c r="H436" i="20"/>
  <c r="H437" i="22"/>
  <c r="H437" i="24"/>
  <c r="H436" i="25"/>
  <c r="H439" i="34"/>
  <c r="H441" i="2"/>
  <c r="H183" i="8"/>
  <c r="H188" i="32"/>
  <c r="H205" i="20"/>
  <c r="H214" i="3"/>
  <c r="H214" i="7"/>
  <c r="H214" i="11"/>
  <c r="H214" i="15"/>
  <c r="H214" i="19"/>
  <c r="H214" i="23"/>
  <c r="H260" i="6"/>
  <c r="H260" i="7"/>
  <c r="H260" i="9"/>
  <c r="H260" i="11"/>
  <c r="H260" i="13"/>
  <c r="H260" i="15"/>
  <c r="H260" i="22"/>
  <c r="H260" i="24"/>
  <c r="H260" i="31"/>
  <c r="H260" i="32"/>
  <c r="H266" i="2"/>
  <c r="H268" i="6"/>
  <c r="H266" i="7"/>
  <c r="H268" i="8"/>
  <c r="H268" i="9"/>
  <c r="H270" i="11"/>
  <c r="H268" i="13"/>
  <c r="H270" i="17"/>
  <c r="H266" i="17"/>
  <c r="H268" i="19"/>
  <c r="H266" i="22"/>
  <c r="H266" i="32"/>
  <c r="H183" i="17"/>
  <c r="H205" i="1"/>
  <c r="H205" i="23"/>
  <c r="H214" i="34"/>
  <c r="H214" i="6"/>
  <c r="H214" i="10"/>
  <c r="H214" i="14"/>
  <c r="H214" i="18"/>
  <c r="H214" i="22"/>
  <c r="H214" i="26"/>
  <c r="H214" i="28"/>
  <c r="H214" i="30"/>
  <c r="H214" i="32"/>
  <c r="H261" i="3"/>
  <c r="H261" i="6"/>
  <c r="H261" i="19"/>
  <c r="H261" i="21"/>
  <c r="H261" i="24"/>
  <c r="H260" i="27"/>
  <c r="H260" i="30"/>
  <c r="H267" i="34"/>
  <c r="H269" i="1"/>
  <c r="H265" i="1"/>
  <c r="H269" i="6"/>
  <c r="H269" i="8"/>
  <c r="H267" i="17"/>
  <c r="H269" i="22"/>
  <c r="H266" i="31"/>
  <c r="H189" i="34"/>
  <c r="H189" i="3"/>
  <c r="H189" i="7"/>
  <c r="H189" i="10"/>
  <c r="H188" i="11"/>
  <c r="H189" i="13"/>
  <c r="H189" i="16"/>
  <c r="H188" i="17"/>
  <c r="H189" i="19"/>
  <c r="H189" i="21"/>
  <c r="H189" i="24"/>
  <c r="H188" i="25"/>
  <c r="H197" i="34"/>
  <c r="H183" i="6"/>
  <c r="H183" i="15"/>
  <c r="H183" i="24"/>
  <c r="H188" i="1"/>
  <c r="H189" i="4"/>
  <c r="H188" i="6"/>
  <c r="H189" i="8"/>
  <c r="H188" i="9"/>
  <c r="H189" i="11"/>
  <c r="H189" i="14"/>
  <c r="H188" i="15"/>
  <c r="H189" i="17"/>
  <c r="H188" i="20"/>
  <c r="H189" i="22"/>
  <c r="H188" i="23"/>
  <c r="H189" i="25"/>
  <c r="H188" i="26"/>
  <c r="H183" i="32"/>
  <c r="H267" i="24"/>
  <c r="H183" i="34"/>
  <c r="H189" i="12"/>
  <c r="H189" i="18"/>
  <c r="H188" i="19"/>
  <c r="H189" i="27"/>
  <c r="H189" i="29"/>
  <c r="H189" i="30"/>
  <c r="H189" i="32"/>
  <c r="H197" i="17"/>
  <c r="H205" i="9"/>
  <c r="H205" i="16"/>
  <c r="H205" i="24"/>
  <c r="H214" i="1"/>
  <c r="H214" i="4"/>
  <c r="H214" i="8"/>
  <c r="H214" i="12"/>
  <c r="H214" i="16"/>
  <c r="H214" i="20"/>
  <c r="H214" i="24"/>
  <c r="H214" i="27"/>
  <c r="H214" i="29"/>
  <c r="H214" i="31"/>
  <c r="H261" i="34"/>
  <c r="H260" i="3"/>
  <c r="H260" i="8"/>
  <c r="H260" i="10"/>
  <c r="H260" i="12"/>
  <c r="H260" i="14"/>
  <c r="H260" i="19"/>
  <c r="H260" i="21"/>
  <c r="H261" i="23"/>
  <c r="H261" i="30"/>
  <c r="H261" i="32"/>
  <c r="H270" i="34"/>
  <c r="H266" i="34"/>
  <c r="H268" i="1"/>
  <c r="H270" i="2"/>
  <c r="H266" i="3"/>
  <c r="H269" i="4"/>
  <c r="H267" i="5"/>
  <c r="H267" i="6"/>
  <c r="H265" i="7"/>
  <c r="H267" i="8"/>
  <c r="H270" i="9"/>
  <c r="H266" i="9"/>
  <c r="H269" i="11"/>
  <c r="H270" i="12"/>
  <c r="H267" i="12"/>
  <c r="H270" i="13"/>
  <c r="H266" i="13"/>
  <c r="H269" i="17"/>
  <c r="H265" i="17"/>
  <c r="H266" i="19"/>
  <c r="H269" i="20"/>
  <c r="H265" i="20"/>
  <c r="H267" i="23"/>
  <c r="H269" i="24"/>
  <c r="H269" i="25"/>
  <c r="H266" i="25"/>
  <c r="H417" i="34"/>
  <c r="H419" i="8"/>
  <c r="H419" i="9"/>
  <c r="H419" i="12"/>
  <c r="H417" i="15"/>
  <c r="H425" i="28"/>
  <c r="H425" i="30"/>
  <c r="H425" i="32"/>
  <c r="H437" i="29"/>
  <c r="H437" i="30"/>
  <c r="H437" i="32"/>
  <c r="H189" i="6"/>
  <c r="H189" i="9"/>
  <c r="H189" i="15"/>
  <c r="H189" i="20"/>
  <c r="H189" i="23"/>
  <c r="H197" i="30"/>
  <c r="H197" i="32"/>
  <c r="H205" i="34"/>
  <c r="H205" i="12"/>
  <c r="H205" i="17"/>
  <c r="H214" i="5"/>
  <c r="H214" i="9"/>
  <c r="H214" i="13"/>
  <c r="H214" i="17"/>
  <c r="H214" i="21"/>
  <c r="H214" i="25"/>
  <c r="H260" i="34"/>
  <c r="H261" i="4"/>
  <c r="H260" i="5"/>
  <c r="H261" i="9"/>
  <c r="H261" i="11"/>
  <c r="H261" i="13"/>
  <c r="H261" i="15"/>
  <c r="H260" i="16"/>
  <c r="H261" i="20"/>
  <c r="H260" i="23"/>
  <c r="H269" i="34"/>
  <c r="H265" i="34"/>
  <c r="H267" i="1"/>
  <c r="H269" i="2"/>
  <c r="H268" i="4"/>
  <c r="H270" i="6"/>
  <c r="H266" i="6"/>
  <c r="H270" i="8"/>
  <c r="H266" i="8"/>
  <c r="H269" i="9"/>
  <c r="H268" i="11"/>
  <c r="H269" i="12"/>
  <c r="H266" i="12"/>
  <c r="H269" i="13"/>
  <c r="H269" i="14"/>
  <c r="H266" i="14"/>
  <c r="H267" i="15"/>
  <c r="H268" i="17"/>
  <c r="H269" i="19"/>
  <c r="H268" i="20"/>
  <c r="H270" i="21"/>
  <c r="H267" i="21"/>
  <c r="H270" i="22"/>
  <c r="H267" i="22"/>
  <c r="H270" i="23"/>
  <c r="H266" i="23"/>
  <c r="H268" i="24"/>
  <c r="H268" i="25"/>
  <c r="H269" i="26"/>
  <c r="H267" i="26"/>
  <c r="H269" i="27"/>
  <c r="H269" i="29"/>
  <c r="H265" i="29"/>
  <c r="H269" i="30"/>
  <c r="H267" i="30"/>
  <c r="H269" i="31"/>
  <c r="H267" i="31"/>
  <c r="H269" i="32"/>
  <c r="H267" i="32"/>
  <c r="H265" i="32"/>
  <c r="H419" i="1"/>
  <c r="H419" i="4"/>
  <c r="H419" i="5"/>
  <c r="H418" i="9"/>
  <c r="H419" i="11"/>
  <c r="H419" i="13"/>
  <c r="H419" i="16"/>
  <c r="H418" i="20"/>
  <c r="H419" i="23"/>
  <c r="H425" i="2"/>
  <c r="H425" i="11"/>
  <c r="H425" i="14"/>
  <c r="H425" i="17"/>
  <c r="H425" i="24"/>
  <c r="H436" i="34"/>
  <c r="H436" i="3"/>
  <c r="H436" i="5"/>
  <c r="H436" i="7"/>
  <c r="H436" i="9"/>
  <c r="H437" i="11"/>
  <c r="H436" i="12"/>
  <c r="H436" i="14"/>
  <c r="H436" i="16"/>
  <c r="H437" i="20"/>
  <c r="H436" i="21"/>
  <c r="H436" i="23"/>
  <c r="H440" i="34"/>
  <c r="H440" i="3"/>
  <c r="H440" i="4"/>
  <c r="H440" i="5"/>
  <c r="H440" i="6"/>
  <c r="H441" i="9"/>
  <c r="H441" i="10"/>
  <c r="H440" i="12"/>
  <c r="H440" i="13"/>
  <c r="H440" i="14"/>
  <c r="H440" i="15"/>
  <c r="H439" i="17"/>
  <c r="H441" i="23"/>
  <c r="H440" i="24"/>
  <c r="H440" i="25"/>
  <c r="H523" i="17"/>
  <c r="H419" i="19"/>
  <c r="H419" i="20"/>
  <c r="H419" i="21"/>
  <c r="H419" i="22"/>
  <c r="H419" i="26"/>
  <c r="H419" i="30"/>
  <c r="H419" i="32"/>
  <c r="H425" i="34"/>
  <c r="H425" i="4"/>
  <c r="H425" i="20"/>
  <c r="H425" i="23"/>
  <c r="H437" i="34"/>
  <c r="H437" i="9"/>
  <c r="H436" i="10"/>
  <c r="H437" i="14"/>
  <c r="H436" i="19"/>
  <c r="H441" i="34"/>
  <c r="H441" i="3"/>
  <c r="H441" i="4"/>
  <c r="H441" i="6"/>
  <c r="H440" i="7"/>
  <c r="H441" i="12"/>
  <c r="H441" i="13"/>
  <c r="H441" i="14"/>
  <c r="H441" i="15"/>
  <c r="H440" i="16"/>
  <c r="H440" i="17"/>
  <c r="H441" i="24"/>
  <c r="H441" i="25"/>
  <c r="H441" i="26"/>
  <c r="H440" i="29"/>
  <c r="H441" i="30"/>
  <c r="H439" i="30"/>
  <c r="H440" i="31"/>
  <c r="H441" i="32"/>
  <c r="H439" i="32"/>
  <c r="H523" i="34"/>
  <c r="H550" i="4"/>
  <c r="H550" i="7"/>
  <c r="H550" i="15"/>
  <c r="H95" i="1"/>
  <c r="H163" i="34"/>
  <c r="H163" i="4"/>
  <c r="H107" i="34"/>
  <c r="H163" i="1"/>
  <c r="H161" i="1"/>
  <c r="H294" i="34"/>
  <c r="H300" i="34"/>
  <c r="H161" i="34"/>
  <c r="H96" i="34"/>
  <c r="H162" i="34"/>
  <c r="H338" i="2"/>
  <c r="H290" i="1"/>
  <c r="H294" i="1"/>
  <c r="H300" i="1"/>
  <c r="H279" i="1"/>
  <c r="H293" i="1"/>
  <c r="H339" i="1"/>
  <c r="H107" i="1"/>
  <c r="H160" i="1"/>
  <c r="H289" i="2"/>
  <c r="H295" i="3"/>
  <c r="H162" i="3"/>
  <c r="H402" i="3"/>
  <c r="H338" i="3"/>
  <c r="H162" i="4"/>
  <c r="H107" i="4"/>
  <c r="H279" i="4"/>
  <c r="H294" i="4"/>
  <c r="H337" i="4"/>
  <c r="H289" i="4"/>
  <c r="H300" i="4"/>
  <c r="H96" i="4"/>
  <c r="H289" i="6"/>
  <c r="H339" i="5"/>
  <c r="H339" i="6"/>
  <c r="H324" i="6"/>
  <c r="H293" i="5"/>
  <c r="H163" i="5"/>
  <c r="H402" i="6"/>
  <c r="H338" i="6"/>
  <c r="H96" i="6"/>
  <c r="H160" i="6"/>
  <c r="H162" i="8"/>
  <c r="H338" i="7"/>
  <c r="H163" i="8"/>
  <c r="H337" i="7"/>
  <c r="H295" i="7"/>
  <c r="H162" i="7"/>
  <c r="H289" i="8"/>
  <c r="H279" i="8"/>
  <c r="H294" i="8"/>
  <c r="H300" i="8"/>
  <c r="H337" i="8"/>
  <c r="H107" i="8"/>
  <c r="H161" i="8"/>
  <c r="H293" i="9"/>
  <c r="H300" i="9"/>
  <c r="H581" i="9"/>
  <c r="H279" i="9"/>
  <c r="H339" i="9"/>
  <c r="H290" i="9"/>
  <c r="H163" i="9"/>
  <c r="H161" i="9"/>
  <c r="H107" i="9"/>
  <c r="H338" i="11"/>
  <c r="H337" i="12"/>
  <c r="H338" i="10"/>
  <c r="H289" i="10"/>
  <c r="H339" i="10"/>
  <c r="H107" i="12"/>
  <c r="H162" i="11"/>
  <c r="H324" i="11"/>
  <c r="H295" i="11"/>
  <c r="H337" i="11"/>
  <c r="H324" i="15"/>
  <c r="H293" i="13"/>
  <c r="H279" i="12"/>
  <c r="H294" i="12"/>
  <c r="H300" i="12"/>
  <c r="H162" i="12"/>
  <c r="H163" i="12"/>
  <c r="H163" i="13"/>
  <c r="H107" i="13"/>
  <c r="H279" i="16"/>
  <c r="H289" i="16"/>
  <c r="H279" i="17"/>
  <c r="H300" i="17"/>
  <c r="H339" i="13"/>
  <c r="H300" i="13"/>
  <c r="H95" i="13"/>
  <c r="H295" i="15"/>
  <c r="H293" i="17"/>
  <c r="H295" i="19"/>
  <c r="H294" i="20"/>
  <c r="H295" i="23"/>
  <c r="H290" i="15"/>
  <c r="H290" i="17"/>
  <c r="H402" i="15"/>
  <c r="H289" i="14"/>
  <c r="H338" i="14"/>
  <c r="H96" i="14"/>
  <c r="H162" i="15"/>
  <c r="H163" i="17"/>
  <c r="H337" i="15"/>
  <c r="H338" i="15"/>
  <c r="H95" i="15"/>
  <c r="H134" i="15"/>
  <c r="H295" i="16"/>
  <c r="H300" i="16"/>
  <c r="H550" i="17"/>
  <c r="H161" i="16"/>
  <c r="H294" i="16"/>
  <c r="H337" i="16"/>
  <c r="H107" i="16"/>
  <c r="H162" i="16"/>
  <c r="H163" i="16"/>
  <c r="H163" i="21"/>
  <c r="H161" i="17"/>
  <c r="H294" i="17"/>
  <c r="H339" i="17"/>
  <c r="H95" i="17"/>
  <c r="H107" i="17"/>
  <c r="H160" i="17"/>
  <c r="H293" i="18"/>
  <c r="H338" i="19"/>
  <c r="H337" i="20"/>
  <c r="H162" i="19"/>
  <c r="H402" i="19"/>
  <c r="H290" i="19"/>
  <c r="H337" i="19"/>
  <c r="H95" i="19"/>
  <c r="H163" i="20"/>
  <c r="H295" i="20"/>
  <c r="H300" i="20"/>
  <c r="H279" i="20"/>
  <c r="H289" i="20"/>
  <c r="H96" i="20"/>
  <c r="H161" i="20"/>
  <c r="H107" i="20"/>
  <c r="H162" i="20"/>
  <c r="H161" i="21"/>
  <c r="H162" i="24"/>
  <c r="H294" i="21"/>
  <c r="H337" i="23"/>
  <c r="H339" i="25"/>
  <c r="H279" i="21"/>
  <c r="H293" i="21"/>
  <c r="H300" i="21"/>
  <c r="H339" i="21"/>
  <c r="H107" i="21"/>
  <c r="H324" i="23"/>
  <c r="H293" i="22"/>
  <c r="H324" i="22"/>
  <c r="H289" i="22"/>
  <c r="H338" i="22"/>
  <c r="H402" i="23"/>
  <c r="H338" i="23"/>
  <c r="H290" i="23"/>
  <c r="H162" i="23"/>
  <c r="H96" i="24"/>
  <c r="H107" i="24"/>
  <c r="H295" i="24"/>
  <c r="H290" i="25"/>
  <c r="H293" i="25"/>
  <c r="H300" i="24"/>
  <c r="H289" i="24"/>
  <c r="H337" i="24"/>
  <c r="H163" i="24"/>
  <c r="H300" i="25"/>
  <c r="H163" i="25"/>
  <c r="H161" i="25"/>
  <c r="H293" i="26"/>
  <c r="H338" i="26"/>
  <c r="H337" i="27"/>
  <c r="H339" i="26"/>
  <c r="H402" i="27"/>
  <c r="H293" i="29"/>
  <c r="H338" i="27"/>
  <c r="H295" i="27"/>
  <c r="H162" i="27"/>
  <c r="H162" i="28"/>
  <c r="H294" i="29"/>
  <c r="H300" i="28"/>
  <c r="H402" i="30"/>
  <c r="H163" i="28"/>
  <c r="H161" i="28"/>
  <c r="H160" i="30"/>
  <c r="H290" i="29"/>
  <c r="H300" i="29"/>
  <c r="H163" i="29"/>
  <c r="H161" i="29"/>
  <c r="H289" i="30"/>
  <c r="H550" i="30"/>
  <c r="H581" i="30"/>
  <c r="H293" i="30"/>
  <c r="H338" i="30"/>
  <c r="H339" i="30"/>
  <c r="H96" i="30"/>
  <c r="H295" i="31"/>
  <c r="H162" i="31"/>
  <c r="H279" i="32"/>
  <c r="H295" i="32"/>
  <c r="H289" i="32"/>
  <c r="H294" i="32"/>
  <c r="H300" i="32"/>
  <c r="H337" i="32"/>
  <c r="H163" i="32"/>
  <c r="H161" i="32"/>
  <c r="H96" i="32"/>
  <c r="H107" i="32"/>
  <c r="H162" i="32"/>
  <c r="H162" i="33"/>
  <c r="H25" i="34"/>
  <c r="H25" i="4"/>
  <c r="H25" i="12"/>
  <c r="H25" i="20"/>
  <c r="H25" i="24"/>
  <c r="H25" i="32"/>
  <c r="H77" i="6"/>
  <c r="H77" i="18"/>
  <c r="H77" i="22"/>
  <c r="H89" i="34"/>
  <c r="H89" i="32"/>
  <c r="H95" i="34"/>
  <c r="H95" i="4"/>
  <c r="H95" i="6"/>
  <c r="H95" i="8"/>
  <c r="H95" i="12"/>
  <c r="H95" i="14"/>
  <c r="H293" i="34"/>
  <c r="H294" i="3"/>
  <c r="H293" i="4"/>
  <c r="H295" i="6"/>
  <c r="H295" i="10"/>
  <c r="H294" i="11"/>
  <c r="H293" i="12"/>
  <c r="H295" i="14"/>
  <c r="H294" i="15"/>
  <c r="H293" i="16"/>
  <c r="H295" i="18"/>
  <c r="H294" i="19"/>
  <c r="H293" i="20"/>
  <c r="H25" i="1"/>
  <c r="H25" i="9"/>
  <c r="H25" i="17"/>
  <c r="H25" i="21"/>
  <c r="H25" i="25"/>
  <c r="H77" i="15"/>
  <c r="H77" i="19"/>
  <c r="H77" i="23"/>
  <c r="H81" i="34"/>
  <c r="H81" i="24"/>
  <c r="H89" i="1"/>
  <c r="H89" i="9"/>
  <c r="H96" i="1"/>
  <c r="H96" i="5"/>
  <c r="H96" i="9"/>
  <c r="H96" i="15"/>
  <c r="H295" i="1"/>
  <c r="H294" i="2"/>
  <c r="H293" i="15"/>
  <c r="H295" i="17"/>
  <c r="H294" i="18"/>
  <c r="H293" i="19"/>
  <c r="H295" i="21"/>
  <c r="H25" i="19"/>
  <c r="H25" i="27"/>
  <c r="H77" i="1"/>
  <c r="H77" i="9"/>
  <c r="H77" i="17"/>
  <c r="H77" i="25"/>
  <c r="H81" i="4"/>
  <c r="H81" i="15"/>
  <c r="H81" i="30"/>
  <c r="H96" i="17"/>
  <c r="H96" i="21"/>
  <c r="H96" i="23"/>
  <c r="H107" i="15"/>
  <c r="H107" i="19"/>
  <c r="H107" i="23"/>
  <c r="H107" i="27"/>
  <c r="H134" i="1"/>
  <c r="H134" i="9"/>
  <c r="H134" i="17"/>
  <c r="H163" i="3"/>
  <c r="H163" i="7"/>
  <c r="H163" i="11"/>
  <c r="H163" i="15"/>
  <c r="H163" i="19"/>
  <c r="H163" i="23"/>
  <c r="H163" i="27"/>
  <c r="H162" i="1"/>
  <c r="H162" i="5"/>
  <c r="H161" i="6"/>
  <c r="H162" i="9"/>
  <c r="H161" i="10"/>
  <c r="H162" i="13"/>
  <c r="H162" i="17"/>
  <c r="H162" i="21"/>
  <c r="H161" i="22"/>
  <c r="H162" i="25"/>
  <c r="H161" i="26"/>
  <c r="H162" i="29"/>
  <c r="H161" i="30"/>
  <c r="H279" i="11"/>
  <c r="H279" i="15"/>
  <c r="H279" i="19"/>
  <c r="H279" i="23"/>
  <c r="H279" i="27"/>
  <c r="H290" i="34"/>
  <c r="H290" i="6"/>
  <c r="H290" i="8"/>
  <c r="H290" i="12"/>
  <c r="H290" i="16"/>
  <c r="H290" i="20"/>
  <c r="H290" i="24"/>
  <c r="H290" i="26"/>
  <c r="H290" i="32"/>
  <c r="H295" i="4"/>
  <c r="H294" i="5"/>
  <c r="H293" i="6"/>
  <c r="H295" i="8"/>
  <c r="H294" i="9"/>
  <c r="H293" i="10"/>
  <c r="H295" i="12"/>
  <c r="H294" i="13"/>
  <c r="H293" i="14"/>
  <c r="H25" i="6"/>
  <c r="H25" i="10"/>
  <c r="H25" i="14"/>
  <c r="H25" i="22"/>
  <c r="H25" i="30"/>
  <c r="H77" i="34"/>
  <c r="H77" i="8"/>
  <c r="H77" i="16"/>
  <c r="H77" i="20"/>
  <c r="H77" i="24"/>
  <c r="H77" i="32"/>
  <c r="H81" i="1"/>
  <c r="H81" i="9"/>
  <c r="H81" i="17"/>
  <c r="H81" i="20"/>
  <c r="H81" i="32"/>
  <c r="H95" i="16"/>
  <c r="H95" i="20"/>
  <c r="H95" i="22"/>
  <c r="H95" i="24"/>
  <c r="H95" i="30"/>
  <c r="H95" i="32"/>
  <c r="H107" i="6"/>
  <c r="H107" i="14"/>
  <c r="H107" i="30"/>
  <c r="H134" i="34"/>
  <c r="H134" i="16"/>
  <c r="H163" i="2"/>
  <c r="H163" i="6"/>
  <c r="H163" i="10"/>
  <c r="H163" i="14"/>
  <c r="H163" i="18"/>
  <c r="H163" i="22"/>
  <c r="H163" i="26"/>
  <c r="H163" i="30"/>
  <c r="H160" i="34"/>
  <c r="H162" i="2"/>
  <c r="H162" i="6"/>
  <c r="H162" i="10"/>
  <c r="H161" i="11"/>
  <c r="H162" i="14"/>
  <c r="H161" i="15"/>
  <c r="H160" i="16"/>
  <c r="H162" i="18"/>
  <c r="H160" i="20"/>
  <c r="H162" i="22"/>
  <c r="H161" i="23"/>
  <c r="H162" i="26"/>
  <c r="H162" i="30"/>
  <c r="H279" i="14"/>
  <c r="H279" i="22"/>
  <c r="H279" i="26"/>
  <c r="H279" i="30"/>
  <c r="H289" i="1"/>
  <c r="H289" i="9"/>
  <c r="H289" i="11"/>
  <c r="H289" i="13"/>
  <c r="H289" i="15"/>
  <c r="H289" i="17"/>
  <c r="H289" i="19"/>
  <c r="H293" i="3"/>
  <c r="H295" i="5"/>
  <c r="H294" i="6"/>
  <c r="H293" i="7"/>
  <c r="H295" i="9"/>
  <c r="H294" i="10"/>
  <c r="H293" i="11"/>
  <c r="H295" i="13"/>
  <c r="H295" i="22"/>
  <c r="H294" i="23"/>
  <c r="H293" i="24"/>
  <c r="H295" i="26"/>
  <c r="H293" i="28"/>
  <c r="H295" i="30"/>
  <c r="H294" i="31"/>
  <c r="H293" i="32"/>
  <c r="H300" i="2"/>
  <c r="H300" i="6"/>
  <c r="H300" i="10"/>
  <c r="H300" i="18"/>
  <c r="H300" i="22"/>
  <c r="H300" i="30"/>
  <c r="H324" i="34"/>
  <c r="H324" i="4"/>
  <c r="H324" i="16"/>
  <c r="H324" i="20"/>
  <c r="H324" i="32"/>
  <c r="H339" i="34"/>
  <c r="H338" i="1"/>
  <c r="H339" i="4"/>
  <c r="H294" i="22"/>
  <c r="H293" i="23"/>
  <c r="H295" i="25"/>
  <c r="H294" i="26"/>
  <c r="H293" i="27"/>
  <c r="H295" i="29"/>
  <c r="H294" i="30"/>
  <c r="H293" i="31"/>
  <c r="H300" i="3"/>
  <c r="H300" i="11"/>
  <c r="H300" i="15"/>
  <c r="H300" i="19"/>
  <c r="H300" i="23"/>
  <c r="H300" i="27"/>
  <c r="H300" i="31"/>
  <c r="H324" i="1"/>
  <c r="H324" i="9"/>
  <c r="H324" i="17"/>
  <c r="H338" i="34"/>
  <c r="H337" i="1"/>
  <c r="H339" i="3"/>
  <c r="H338" i="4"/>
  <c r="H338" i="5"/>
  <c r="H337" i="6"/>
  <c r="H339" i="8"/>
  <c r="H338" i="9"/>
  <c r="H339" i="12"/>
  <c r="H338" i="13"/>
  <c r="H339" i="16"/>
  <c r="H338" i="17"/>
  <c r="H339" i="20"/>
  <c r="H338" i="21"/>
  <c r="H339" i="24"/>
  <c r="H338" i="25"/>
  <c r="H337" i="26"/>
  <c r="H337" i="30"/>
  <c r="H339" i="32"/>
  <c r="H402" i="34"/>
  <c r="H402" i="4"/>
  <c r="H402" i="12"/>
  <c r="H402" i="16"/>
  <c r="H402" i="20"/>
  <c r="H402" i="24"/>
  <c r="H402" i="32"/>
  <c r="H581" i="15"/>
  <c r="H337" i="5"/>
  <c r="H339" i="7"/>
  <c r="H338" i="8"/>
  <c r="H337" i="9"/>
  <c r="H339" i="11"/>
  <c r="H338" i="12"/>
  <c r="H337" i="13"/>
  <c r="H339" i="15"/>
  <c r="H338" i="16"/>
  <c r="H337" i="17"/>
  <c r="H339" i="19"/>
  <c r="H338" i="20"/>
  <c r="H337" i="21"/>
  <c r="H339" i="23"/>
  <c r="H338" i="24"/>
  <c r="H337" i="25"/>
  <c r="H339" i="27"/>
  <c r="H338" i="28"/>
  <c r="H338" i="32"/>
  <c r="H402" i="1"/>
  <c r="H402" i="9"/>
  <c r="H402" i="13"/>
  <c r="H402" i="17"/>
  <c r="H402" i="21"/>
  <c r="H550" i="20"/>
  <c r="H550" i="24"/>
  <c r="H550" i="32"/>
  <c r="H581" i="34"/>
  <c r="H581" i="4"/>
  <c r="H581" i="20"/>
  <c r="B13" i="32" l="1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C570" i="34"/>
  <c r="E564" i="34"/>
  <c r="E558" i="34"/>
  <c r="E554" i="34"/>
  <c r="E552" i="34"/>
  <c r="E545" i="34"/>
  <c r="E543" i="34"/>
  <c r="E541" i="34"/>
  <c r="E539" i="34"/>
  <c r="E537" i="34"/>
  <c r="E535" i="34"/>
  <c r="E529" i="34"/>
  <c r="E525" i="34"/>
  <c r="E522" i="34"/>
  <c r="E520" i="34"/>
  <c r="E518" i="34"/>
  <c r="E516" i="34"/>
  <c r="E514" i="34"/>
  <c r="E512" i="34"/>
  <c r="E510" i="34"/>
  <c r="E508" i="34"/>
  <c r="E506" i="34"/>
  <c r="E502" i="34"/>
  <c r="E498" i="34"/>
  <c r="E496" i="34"/>
  <c r="E494" i="34"/>
  <c r="E492" i="34"/>
  <c r="E490" i="34"/>
  <c r="E488" i="34"/>
  <c r="E486" i="34"/>
  <c r="E482" i="34"/>
  <c r="E480" i="34"/>
  <c r="E478" i="34"/>
  <c r="E476" i="34"/>
  <c r="E474" i="34"/>
  <c r="E472" i="34"/>
  <c r="E470" i="34"/>
  <c r="E466" i="34"/>
  <c r="E464" i="34"/>
  <c r="E456" i="34"/>
  <c r="E452" i="34"/>
  <c r="E450" i="34"/>
  <c r="E446" i="34"/>
  <c r="E444" i="34"/>
  <c r="E442" i="34"/>
  <c r="E423" i="34"/>
  <c r="E416" i="34"/>
  <c r="E410" i="34"/>
  <c r="E404" i="34"/>
  <c r="E397" i="34"/>
  <c r="E395" i="34"/>
  <c r="E391" i="34"/>
  <c r="E384" i="34"/>
  <c r="E382" i="34"/>
  <c r="E377" i="34"/>
  <c r="E374" i="34"/>
  <c r="E372" i="34"/>
  <c r="E368" i="34"/>
  <c r="E366" i="34"/>
  <c r="E364" i="34"/>
  <c r="E359" i="34"/>
  <c r="E355" i="34"/>
  <c r="E353" i="34"/>
  <c r="E349" i="34"/>
  <c r="E158" i="34"/>
  <c r="E150" i="34"/>
  <c r="E148" i="34"/>
  <c r="E146" i="34"/>
  <c r="E141" i="34"/>
  <c r="E139" i="34"/>
  <c r="E137" i="34"/>
  <c r="E128" i="34"/>
  <c r="E122" i="34"/>
  <c r="E120" i="34"/>
  <c r="E118" i="34"/>
  <c r="E116" i="34"/>
  <c r="E114" i="34"/>
  <c r="E112" i="34"/>
  <c r="E103" i="34"/>
  <c r="E101" i="34"/>
  <c r="E99" i="34"/>
  <c r="E94" i="34"/>
  <c r="E92" i="34"/>
  <c r="E85" i="34"/>
  <c r="E83" i="34"/>
  <c r="E80" i="34"/>
  <c r="E68" i="34"/>
  <c r="E58" i="34"/>
  <c r="E49" i="34"/>
  <c r="E45" i="34"/>
  <c r="E41" i="34"/>
  <c r="E37" i="34"/>
  <c r="E33" i="34"/>
  <c r="E24" i="34"/>
  <c r="E494" i="2"/>
  <c r="E85" i="2"/>
  <c r="E148" i="3"/>
  <c r="E122" i="3"/>
  <c r="E116" i="3"/>
  <c r="E99" i="3"/>
  <c r="E85" i="3"/>
  <c r="F563" i="4"/>
  <c r="F561" i="4"/>
  <c r="F553" i="4"/>
  <c r="F551" i="4"/>
  <c r="F546" i="4"/>
  <c r="F544" i="4"/>
  <c r="F540" i="4"/>
  <c r="F536" i="4"/>
  <c r="F534" i="4"/>
  <c r="F526" i="4"/>
  <c r="F515" i="4"/>
  <c r="F507" i="4"/>
  <c r="F491" i="4"/>
  <c r="F489" i="4"/>
  <c r="F487" i="4"/>
  <c r="F485" i="4"/>
  <c r="F483" i="4"/>
  <c r="F481" i="4"/>
  <c r="F471" i="4"/>
  <c r="F463" i="4"/>
  <c r="F461" i="4"/>
  <c r="F457" i="4"/>
  <c r="F453" i="4"/>
  <c r="F449" i="4"/>
  <c r="F422" i="4"/>
  <c r="F415" i="4"/>
  <c r="F407" i="4"/>
  <c r="F396" i="4"/>
  <c r="F390" i="4"/>
  <c r="F373" i="4"/>
  <c r="F367" i="4"/>
  <c r="F363" i="4"/>
  <c r="F356" i="4"/>
  <c r="F350" i="4"/>
  <c r="D570" i="5"/>
  <c r="F588" i="5" s="1"/>
  <c r="E516" i="5"/>
  <c r="E508" i="5"/>
  <c r="E494" i="5"/>
  <c r="E492" i="5"/>
  <c r="E466" i="5"/>
  <c r="E349" i="5"/>
  <c r="F292" i="5"/>
  <c r="F252" i="5"/>
  <c r="F224" i="5"/>
  <c r="F204" i="5"/>
  <c r="F187" i="5"/>
  <c r="D18" i="5"/>
  <c r="F564" i="6"/>
  <c r="F560" i="6"/>
  <c r="F558" i="6"/>
  <c r="F545" i="6"/>
  <c r="F541" i="6"/>
  <c r="F539" i="6"/>
  <c r="F537" i="6"/>
  <c r="F535" i="6"/>
  <c r="F533" i="6"/>
  <c r="F529" i="6"/>
  <c r="F522" i="6"/>
  <c r="F520" i="6"/>
  <c r="F518" i="6"/>
  <c r="F516" i="6"/>
  <c r="F514" i="6"/>
  <c r="F512" i="6"/>
  <c r="F508" i="6"/>
  <c r="F506" i="6"/>
  <c r="F504" i="6"/>
  <c r="F502" i="6"/>
  <c r="F498" i="6"/>
  <c r="F496" i="6"/>
  <c r="F494" i="6"/>
  <c r="F492" i="6"/>
  <c r="F490" i="6"/>
  <c r="F488" i="6"/>
  <c r="F486" i="6"/>
  <c r="F484" i="6"/>
  <c r="F482" i="6"/>
  <c r="F476" i="6"/>
  <c r="F474" i="6"/>
  <c r="F462" i="6"/>
  <c r="F456" i="6"/>
  <c r="F452" i="6"/>
  <c r="F435" i="6"/>
  <c r="F433" i="6"/>
  <c r="F429" i="6"/>
  <c r="F416" i="6"/>
  <c r="F410" i="6"/>
  <c r="F408" i="6"/>
  <c r="F382" i="6"/>
  <c r="F380" i="6"/>
  <c r="F377" i="6"/>
  <c r="F374" i="6"/>
  <c r="F372" i="6"/>
  <c r="F364" i="6"/>
  <c r="F361" i="6"/>
  <c r="F359" i="6"/>
  <c r="F355" i="6"/>
  <c r="E263" i="6"/>
  <c r="F84" i="6"/>
  <c r="E55" i="6"/>
  <c r="E43" i="6"/>
  <c r="E31" i="6"/>
  <c r="E27" i="6"/>
  <c r="E22" i="6"/>
  <c r="C18" i="6"/>
  <c r="E39" i="6" s="1"/>
  <c r="D570" i="7"/>
  <c r="F572" i="7" s="1"/>
  <c r="F545" i="7"/>
  <c r="F541" i="7"/>
  <c r="F539" i="7"/>
  <c r="F494" i="7"/>
  <c r="F462" i="7"/>
  <c r="F336" i="7"/>
  <c r="F332" i="7"/>
  <c r="F330" i="7"/>
  <c r="F326" i="7"/>
  <c r="F323" i="7"/>
  <c r="F321" i="7"/>
  <c r="F307" i="7"/>
  <c r="F264" i="7"/>
  <c r="F224" i="7"/>
  <c r="F218" i="7"/>
  <c r="F212" i="7"/>
  <c r="F208" i="7"/>
  <c r="F204" i="7"/>
  <c r="F195" i="7"/>
  <c r="E148" i="7"/>
  <c r="E146" i="7"/>
  <c r="E116" i="7"/>
  <c r="E99" i="7"/>
  <c r="E87" i="7"/>
  <c r="E85" i="7"/>
  <c r="E39" i="7"/>
  <c r="F278" i="8"/>
  <c r="E232" i="8"/>
  <c r="E230" i="8"/>
  <c r="E224" i="8"/>
  <c r="E220" i="8"/>
  <c r="E218" i="8"/>
  <c r="E208" i="8"/>
  <c r="E204" i="8"/>
  <c r="E180" i="8"/>
  <c r="C18" i="8"/>
  <c r="E25" i="8" s="1"/>
  <c r="H25" i="8" s="1"/>
  <c r="E156" i="9"/>
  <c r="E148" i="9"/>
  <c r="E146" i="9"/>
  <c r="E141" i="9"/>
  <c r="E128" i="9"/>
  <c r="E101" i="9"/>
  <c r="E99" i="9"/>
  <c r="E85" i="9"/>
  <c r="E80" i="9"/>
  <c r="E66" i="9"/>
  <c r="E47" i="9"/>
  <c r="E43" i="9"/>
  <c r="E39" i="9"/>
  <c r="E27" i="9"/>
  <c r="C18" i="9"/>
  <c r="E35" i="9" s="1"/>
  <c r="C570" i="10"/>
  <c r="E99" i="10"/>
  <c r="E85" i="10"/>
  <c r="C570" i="11"/>
  <c r="E581" i="11" s="1"/>
  <c r="H581" i="11" s="1"/>
  <c r="C345" i="11"/>
  <c r="C570" i="12"/>
  <c r="E582" i="12" s="1"/>
  <c r="H582" i="12" s="1"/>
  <c r="F248" i="12"/>
  <c r="E171" i="12"/>
  <c r="D570" i="13"/>
  <c r="F594" i="13" s="1"/>
  <c r="C570" i="13"/>
  <c r="E581" i="13" s="1"/>
  <c r="H581" i="13" s="1"/>
  <c r="E45" i="13"/>
  <c r="E33" i="13"/>
  <c r="C570" i="14"/>
  <c r="E581" i="14" s="1"/>
  <c r="H581" i="14" s="1"/>
  <c r="E223" i="14"/>
  <c r="F39" i="14"/>
  <c r="E39" i="14"/>
  <c r="F593" i="15"/>
  <c r="F591" i="15"/>
  <c r="F584" i="15"/>
  <c r="F580" i="15"/>
  <c r="F576" i="15"/>
  <c r="D570" i="15"/>
  <c r="D13" i="15" s="1"/>
  <c r="E564" i="15"/>
  <c r="E562" i="15"/>
  <c r="E558" i="15"/>
  <c r="E554" i="15"/>
  <c r="E552" i="15"/>
  <c r="E545" i="15"/>
  <c r="E543" i="15"/>
  <c r="E541" i="15"/>
  <c r="E539" i="15"/>
  <c r="E537" i="15"/>
  <c r="E535" i="15"/>
  <c r="E533" i="15"/>
  <c r="E529" i="15"/>
  <c r="E522" i="15"/>
  <c r="E520" i="15"/>
  <c r="E516" i="15"/>
  <c r="E514" i="15"/>
  <c r="E512" i="15"/>
  <c r="E510" i="15"/>
  <c r="E508" i="15"/>
  <c r="E506" i="15"/>
  <c r="E502" i="15"/>
  <c r="E498" i="15"/>
  <c r="E496" i="15"/>
  <c r="E494" i="15"/>
  <c r="E492" i="15"/>
  <c r="E490" i="15"/>
  <c r="E488" i="15"/>
  <c r="E486" i="15"/>
  <c r="E484" i="15"/>
  <c r="E482" i="15"/>
  <c r="E480" i="15"/>
  <c r="E478" i="15"/>
  <c r="E476" i="15"/>
  <c r="E474" i="15"/>
  <c r="E470" i="15"/>
  <c r="E468" i="15"/>
  <c r="E466" i="15"/>
  <c r="E464" i="15"/>
  <c r="E462" i="15"/>
  <c r="E456" i="15"/>
  <c r="E452" i="15"/>
  <c r="E450" i="15"/>
  <c r="E444" i="15"/>
  <c r="E442" i="15"/>
  <c r="E435" i="15"/>
  <c r="E423" i="15"/>
  <c r="E416" i="15"/>
  <c r="E410" i="15"/>
  <c r="E384" i="15"/>
  <c r="E382" i="15"/>
  <c r="E377" i="15"/>
  <c r="E372" i="15"/>
  <c r="E370" i="15"/>
  <c r="E364" i="15"/>
  <c r="E359" i="15"/>
  <c r="E349" i="15"/>
  <c r="D345" i="15"/>
  <c r="F392" i="15" s="1"/>
  <c r="F99" i="15"/>
  <c r="E99" i="15"/>
  <c r="F85" i="15"/>
  <c r="E85" i="15"/>
  <c r="F80" i="15"/>
  <c r="E80" i="15"/>
  <c r="C345" i="16"/>
  <c r="E66" i="16"/>
  <c r="E47" i="16"/>
  <c r="E39" i="16"/>
  <c r="C18" i="16"/>
  <c r="F564" i="17"/>
  <c r="F562" i="17"/>
  <c r="F560" i="17"/>
  <c r="F558" i="17"/>
  <c r="F554" i="17"/>
  <c r="F552" i="17"/>
  <c r="F547" i="17"/>
  <c r="F545" i="17"/>
  <c r="F543" i="17"/>
  <c r="F541" i="17"/>
  <c r="F539" i="17"/>
  <c r="F537" i="17"/>
  <c r="F535" i="17"/>
  <c r="F533" i="17"/>
  <c r="F529" i="17"/>
  <c r="F525" i="17"/>
  <c r="F520" i="17"/>
  <c r="F518" i="17"/>
  <c r="F516" i="17"/>
  <c r="F514" i="17"/>
  <c r="F512" i="17"/>
  <c r="F510" i="17"/>
  <c r="F508" i="17"/>
  <c r="F506" i="17"/>
  <c r="F502" i="17"/>
  <c r="F498" i="17"/>
  <c r="F496" i="17"/>
  <c r="F492" i="17"/>
  <c r="F490" i="17"/>
  <c r="F488" i="17"/>
  <c r="F484" i="17"/>
  <c r="F482" i="17"/>
  <c r="F480" i="17"/>
  <c r="F478" i="17"/>
  <c r="F476" i="17"/>
  <c r="F474" i="17"/>
  <c r="F472" i="17"/>
  <c r="F470" i="17"/>
  <c r="F468" i="17"/>
  <c r="F466" i="17"/>
  <c r="F464" i="17"/>
  <c r="F462" i="17"/>
  <c r="F456" i="17"/>
  <c r="F454" i="17"/>
  <c r="F452" i="17"/>
  <c r="F450" i="17"/>
  <c r="F448" i="17"/>
  <c r="F446" i="17"/>
  <c r="F444" i="17"/>
  <c r="F442" i="17"/>
  <c r="F435" i="17"/>
  <c r="F433" i="17"/>
  <c r="E433" i="17"/>
  <c r="F431" i="17"/>
  <c r="E431" i="17"/>
  <c r="F429" i="17"/>
  <c r="E429" i="17"/>
  <c r="F423" i="17"/>
  <c r="E423" i="17"/>
  <c r="F416" i="17"/>
  <c r="E416" i="17"/>
  <c r="F414" i="17"/>
  <c r="E414" i="17"/>
  <c r="F410" i="17"/>
  <c r="E410" i="17"/>
  <c r="F408" i="17"/>
  <c r="E408" i="17"/>
  <c r="F406" i="17"/>
  <c r="E406" i="17"/>
  <c r="F404" i="17"/>
  <c r="E404" i="17"/>
  <c r="F397" i="17"/>
  <c r="E397" i="17"/>
  <c r="F393" i="17"/>
  <c r="E393" i="17"/>
  <c r="F384" i="17"/>
  <c r="E384" i="17"/>
  <c r="F382" i="17"/>
  <c r="E382" i="17"/>
  <c r="F380" i="17"/>
  <c r="E380" i="17"/>
  <c r="F377" i="17"/>
  <c r="E377" i="17"/>
  <c r="F374" i="17"/>
  <c r="E374" i="17"/>
  <c r="F372" i="17"/>
  <c r="E372" i="17"/>
  <c r="F368" i="17"/>
  <c r="E368" i="17"/>
  <c r="F364" i="17"/>
  <c r="E364" i="17"/>
  <c r="F359" i="17"/>
  <c r="E359" i="17"/>
  <c r="F355" i="17"/>
  <c r="E355" i="17"/>
  <c r="E353" i="17"/>
  <c r="F349" i="17"/>
  <c r="E349" i="17"/>
  <c r="F347" i="17"/>
  <c r="E347" i="17"/>
  <c r="E516" i="18"/>
  <c r="E494" i="18"/>
  <c r="E45" i="18"/>
  <c r="D18" i="18"/>
  <c r="E583" i="19"/>
  <c r="C345" i="19"/>
  <c r="E336" i="19"/>
  <c r="E332" i="19"/>
  <c r="E330" i="19"/>
  <c r="E328" i="19"/>
  <c r="E323" i="19"/>
  <c r="E321" i="19"/>
  <c r="E307" i="19"/>
  <c r="E292" i="19"/>
  <c r="E286" i="19"/>
  <c r="E264" i="19"/>
  <c r="E256" i="19"/>
  <c r="E252" i="19"/>
  <c r="E232" i="19"/>
  <c r="E226" i="19"/>
  <c r="E224" i="19"/>
  <c r="E220" i="19"/>
  <c r="E216" i="19"/>
  <c r="E204" i="19"/>
  <c r="F195" i="19"/>
  <c r="E55" i="19"/>
  <c r="E47" i="19"/>
  <c r="E39" i="19"/>
  <c r="F579" i="20"/>
  <c r="E579" i="20"/>
  <c r="F577" i="20"/>
  <c r="E577" i="20"/>
  <c r="E571" i="20"/>
  <c r="D345" i="20"/>
  <c r="E58" i="20"/>
  <c r="E45" i="20"/>
  <c r="E41" i="20"/>
  <c r="E37" i="20"/>
  <c r="E35" i="20"/>
  <c r="E33" i="20"/>
  <c r="D18" i="20"/>
  <c r="F18" i="20" s="1"/>
  <c r="E594" i="21"/>
  <c r="F336" i="21"/>
  <c r="F334" i="21"/>
  <c r="F321" i="21"/>
  <c r="F245" i="21"/>
  <c r="E99" i="21"/>
  <c r="E85" i="21"/>
  <c r="D570" i="22"/>
  <c r="F593" i="22" s="1"/>
  <c r="C345" i="22"/>
  <c r="E148" i="22"/>
  <c r="E101" i="22"/>
  <c r="E85" i="22"/>
  <c r="E80" i="22"/>
  <c r="F124" i="22"/>
  <c r="C18" i="34"/>
  <c r="E29" i="34" s="1"/>
  <c r="D18" i="34"/>
  <c r="F18" i="34" s="1"/>
  <c r="E19" i="34"/>
  <c r="F19" i="34"/>
  <c r="E21" i="34"/>
  <c r="F21" i="34"/>
  <c r="F22" i="34"/>
  <c r="E23" i="34"/>
  <c r="F23" i="34"/>
  <c r="F24" i="34"/>
  <c r="E26" i="34"/>
  <c r="F26" i="34"/>
  <c r="E28" i="34"/>
  <c r="F28" i="34"/>
  <c r="F29" i="34"/>
  <c r="E30" i="34"/>
  <c r="F30" i="34"/>
  <c r="F31" i="34"/>
  <c r="E32" i="34"/>
  <c r="F32" i="34"/>
  <c r="F33" i="34"/>
  <c r="E34" i="34"/>
  <c r="F34" i="34"/>
  <c r="F35" i="34"/>
  <c r="E36" i="34"/>
  <c r="F36" i="34"/>
  <c r="F37" i="34"/>
  <c r="E38" i="34"/>
  <c r="F38" i="34"/>
  <c r="F39" i="34"/>
  <c r="E40" i="34"/>
  <c r="F40" i="34"/>
  <c r="F41" i="34"/>
  <c r="E42" i="34"/>
  <c r="F42" i="34"/>
  <c r="F43" i="34"/>
  <c r="E44" i="34"/>
  <c r="F44" i="34"/>
  <c r="F45" i="34"/>
  <c r="E46" i="34"/>
  <c r="F46" i="34"/>
  <c r="F47" i="34"/>
  <c r="E48" i="34"/>
  <c r="F48" i="34"/>
  <c r="F49" i="34"/>
  <c r="E50" i="34"/>
  <c r="F50" i="34"/>
  <c r="F51" i="34"/>
  <c r="E52" i="34"/>
  <c r="F52" i="34"/>
  <c r="F53" i="34"/>
  <c r="E54" i="34"/>
  <c r="F54" i="34"/>
  <c r="F55" i="34"/>
  <c r="E56" i="34"/>
  <c r="F56" i="34"/>
  <c r="F58" i="34"/>
  <c r="E59" i="34"/>
  <c r="F59" i="34"/>
  <c r="F60" i="34"/>
  <c r="E61" i="34"/>
  <c r="F61" i="34"/>
  <c r="E65" i="34"/>
  <c r="F65" i="34"/>
  <c r="F66" i="34"/>
  <c r="E67" i="34"/>
  <c r="F67" i="34"/>
  <c r="F68" i="34"/>
  <c r="E127" i="34"/>
  <c r="D10" i="34"/>
  <c r="F75" i="34"/>
  <c r="F80" i="34"/>
  <c r="F82" i="34"/>
  <c r="F83" i="34"/>
  <c r="E84" i="34"/>
  <c r="F84" i="34"/>
  <c r="F85" i="34"/>
  <c r="F87" i="34"/>
  <c r="F88" i="34"/>
  <c r="F90" i="34"/>
  <c r="E91" i="34"/>
  <c r="F91" i="34"/>
  <c r="F92" i="34"/>
  <c r="E93" i="34"/>
  <c r="F93" i="34"/>
  <c r="F94" i="34"/>
  <c r="E98" i="34"/>
  <c r="F98" i="34"/>
  <c r="F99" i="34"/>
  <c r="E100" i="34"/>
  <c r="F100" i="34"/>
  <c r="F101" i="34"/>
  <c r="E102" i="34"/>
  <c r="F102" i="34"/>
  <c r="F103" i="34"/>
  <c r="E104" i="34"/>
  <c r="F104" i="34"/>
  <c r="F105" i="34"/>
  <c r="E106" i="34"/>
  <c r="F106" i="34"/>
  <c r="F110" i="34"/>
  <c r="E111" i="34"/>
  <c r="F111" i="34"/>
  <c r="F112" i="34"/>
  <c r="F113" i="34"/>
  <c r="F114" i="34"/>
  <c r="E115" i="34"/>
  <c r="F116" i="34"/>
  <c r="E117" i="34"/>
  <c r="F117" i="34"/>
  <c r="F118" i="34"/>
  <c r="E119" i="34"/>
  <c r="F119" i="34"/>
  <c r="F120" i="34"/>
  <c r="E121" i="34"/>
  <c r="F121" i="34"/>
  <c r="F122" i="34"/>
  <c r="E123" i="34"/>
  <c r="F123" i="34"/>
  <c r="E125" i="34"/>
  <c r="F125" i="34"/>
  <c r="F127" i="34"/>
  <c r="F128" i="34"/>
  <c r="F129" i="34"/>
  <c r="F130" i="34"/>
  <c r="E133" i="34"/>
  <c r="F135" i="34"/>
  <c r="E136" i="34"/>
  <c r="F136" i="34"/>
  <c r="F137" i="34"/>
  <c r="E138" i="34"/>
  <c r="F138" i="34"/>
  <c r="F139" i="34"/>
  <c r="E140" i="34"/>
  <c r="F140" i="34"/>
  <c r="F141" i="34"/>
  <c r="E142" i="34"/>
  <c r="F142" i="34"/>
  <c r="F143" i="34"/>
  <c r="E145" i="34"/>
  <c r="F145" i="34"/>
  <c r="F146" i="34"/>
  <c r="F148" i="34"/>
  <c r="E149" i="34"/>
  <c r="F149" i="34"/>
  <c r="F150" i="34"/>
  <c r="E151" i="34"/>
  <c r="F151" i="34"/>
  <c r="E154" i="34"/>
  <c r="F154" i="34"/>
  <c r="F155" i="34"/>
  <c r="F156" i="34"/>
  <c r="E157" i="34"/>
  <c r="F157" i="34"/>
  <c r="F158" i="34"/>
  <c r="E170" i="34"/>
  <c r="F222" i="34"/>
  <c r="E171" i="34"/>
  <c r="F171" i="34"/>
  <c r="E172" i="34"/>
  <c r="E173" i="34"/>
  <c r="F173" i="34"/>
  <c r="E174" i="34"/>
  <c r="E176" i="34"/>
  <c r="E177" i="34"/>
  <c r="F177" i="34"/>
  <c r="E178" i="34"/>
  <c r="E179" i="34"/>
  <c r="F179" i="34"/>
  <c r="E180" i="34"/>
  <c r="E181" i="34"/>
  <c r="F181" i="34"/>
  <c r="E182" i="34"/>
  <c r="E185" i="34"/>
  <c r="E186" i="34"/>
  <c r="F186" i="34"/>
  <c r="E187" i="34"/>
  <c r="E191" i="34"/>
  <c r="F191" i="34"/>
  <c r="E192" i="34"/>
  <c r="E193" i="34"/>
  <c r="F193" i="34"/>
  <c r="E195" i="34"/>
  <c r="E199" i="34"/>
  <c r="F199" i="34"/>
  <c r="E202" i="34"/>
  <c r="E203" i="34"/>
  <c r="F203" i="34"/>
  <c r="E204" i="34"/>
  <c r="E206" i="34"/>
  <c r="E207" i="34"/>
  <c r="F207" i="34"/>
  <c r="E208" i="34"/>
  <c r="E209" i="34"/>
  <c r="F209" i="34"/>
  <c r="E211" i="34"/>
  <c r="F211" i="34"/>
  <c r="E212" i="34"/>
  <c r="E213" i="34"/>
  <c r="F213" i="34"/>
  <c r="E216" i="34"/>
  <c r="E217" i="34"/>
  <c r="F217" i="34"/>
  <c r="E218" i="34"/>
  <c r="E219" i="34"/>
  <c r="F219" i="34"/>
  <c r="E220" i="34"/>
  <c r="E221" i="34"/>
  <c r="F221" i="34"/>
  <c r="E223" i="34"/>
  <c r="F223" i="34"/>
  <c r="E224" i="34"/>
  <c r="E225" i="34"/>
  <c r="F225" i="34"/>
  <c r="E226" i="34"/>
  <c r="E227" i="34"/>
  <c r="F227" i="34"/>
  <c r="E230" i="34"/>
  <c r="E231" i="34"/>
  <c r="E232" i="34"/>
  <c r="F233" i="34"/>
  <c r="E234" i="34"/>
  <c r="E235" i="34"/>
  <c r="F235" i="34"/>
  <c r="E238" i="34"/>
  <c r="E239" i="34"/>
  <c r="F239" i="34"/>
  <c r="E242" i="34"/>
  <c r="E243" i="34"/>
  <c r="F243" i="34"/>
  <c r="E245" i="34"/>
  <c r="F245" i="34"/>
  <c r="E246" i="34"/>
  <c r="E247" i="34"/>
  <c r="F247" i="34"/>
  <c r="E248" i="34"/>
  <c r="E249" i="34"/>
  <c r="F249" i="34"/>
  <c r="E251" i="34"/>
  <c r="F251" i="34"/>
  <c r="E252" i="34"/>
  <c r="E253" i="34"/>
  <c r="F253" i="34"/>
  <c r="E254" i="34"/>
  <c r="E255" i="34"/>
  <c r="F255" i="34"/>
  <c r="E256" i="34"/>
  <c r="E257" i="34"/>
  <c r="E258" i="34"/>
  <c r="F258" i="34"/>
  <c r="E259" i="34"/>
  <c r="F259" i="34"/>
  <c r="E262" i="34"/>
  <c r="E264" i="34"/>
  <c r="E276" i="34"/>
  <c r="F276" i="34"/>
  <c r="E277" i="34"/>
  <c r="E278" i="34"/>
  <c r="F278" i="34"/>
  <c r="E286" i="34"/>
  <c r="E288" i="34"/>
  <c r="E291" i="34"/>
  <c r="F291" i="34"/>
  <c r="E292" i="34"/>
  <c r="E298" i="34"/>
  <c r="F298" i="34"/>
  <c r="E302" i="34"/>
  <c r="E303" i="34"/>
  <c r="F303" i="34"/>
  <c r="F305" i="34"/>
  <c r="E307" i="34"/>
  <c r="E308" i="34"/>
  <c r="F308" i="34"/>
  <c r="E310" i="34"/>
  <c r="F310" i="34"/>
  <c r="E311" i="34"/>
  <c r="E312" i="34"/>
  <c r="F312" i="34"/>
  <c r="E313" i="34"/>
  <c r="E314" i="34"/>
  <c r="F314" i="34"/>
  <c r="E316" i="34"/>
  <c r="F316" i="34"/>
  <c r="E317" i="34"/>
  <c r="E318" i="34"/>
  <c r="F318" i="34"/>
  <c r="E319" i="34"/>
  <c r="E320" i="34"/>
  <c r="E321" i="34"/>
  <c r="E322" i="34"/>
  <c r="F322" i="34"/>
  <c r="E323" i="34"/>
  <c r="E325" i="34"/>
  <c r="F325" i="34"/>
  <c r="E326" i="34"/>
  <c r="E327" i="34"/>
  <c r="F327" i="34"/>
  <c r="E328" i="34"/>
  <c r="E329" i="34"/>
  <c r="F329" i="34"/>
  <c r="E330" i="34"/>
  <c r="E331" i="34"/>
  <c r="F331" i="34"/>
  <c r="E332" i="34"/>
  <c r="E333" i="34"/>
  <c r="F333" i="34"/>
  <c r="E334" i="34"/>
  <c r="E335" i="34"/>
  <c r="F335" i="34"/>
  <c r="E336" i="34"/>
  <c r="C345" i="34"/>
  <c r="D345" i="34"/>
  <c r="F379" i="34" s="1"/>
  <c r="F349" i="34"/>
  <c r="E350" i="34"/>
  <c r="F350" i="34"/>
  <c r="E352" i="34"/>
  <c r="F352" i="34"/>
  <c r="F353" i="34"/>
  <c r="F354" i="34"/>
  <c r="F355" i="34"/>
  <c r="E356" i="34"/>
  <c r="F356" i="34"/>
  <c r="F359" i="34"/>
  <c r="H359" i="34"/>
  <c r="E363" i="34"/>
  <c r="F363" i="34"/>
  <c r="F364" i="34"/>
  <c r="F366" i="34"/>
  <c r="E367" i="34"/>
  <c r="F367" i="34"/>
  <c r="F368" i="34"/>
  <c r="F369" i="34"/>
  <c r="F370" i="34"/>
  <c r="E371" i="34"/>
  <c r="F371" i="34"/>
  <c r="F372" i="34"/>
  <c r="H372" i="34"/>
  <c r="E373" i="34"/>
  <c r="F373" i="34"/>
  <c r="F374" i="34"/>
  <c r="H374" i="34"/>
  <c r="E375" i="34"/>
  <c r="F375" i="34"/>
  <c r="F377" i="34"/>
  <c r="F380" i="34"/>
  <c r="F382" i="34"/>
  <c r="F384" i="34"/>
  <c r="H384" i="34"/>
  <c r="E388" i="34"/>
  <c r="F388" i="34"/>
  <c r="E390" i="34"/>
  <c r="F390" i="34"/>
  <c r="F391" i="34"/>
  <c r="E392" i="34"/>
  <c r="F392" i="34"/>
  <c r="E394" i="34"/>
  <c r="F394" i="34"/>
  <c r="F395" i="34"/>
  <c r="E396" i="34"/>
  <c r="F396" i="34"/>
  <c r="F397" i="34"/>
  <c r="E398" i="34"/>
  <c r="F398" i="34"/>
  <c r="E400" i="34"/>
  <c r="F400" i="34"/>
  <c r="E403" i="34"/>
  <c r="F403" i="34"/>
  <c r="F404" i="34"/>
  <c r="E405" i="34"/>
  <c r="F405" i="34"/>
  <c r="E407" i="34"/>
  <c r="F407" i="34"/>
  <c r="F408" i="34"/>
  <c r="F410" i="34"/>
  <c r="H410" i="34"/>
  <c r="F412" i="34"/>
  <c r="E415" i="34"/>
  <c r="F415" i="34"/>
  <c r="F416" i="34"/>
  <c r="E420" i="34"/>
  <c r="F420" i="34"/>
  <c r="F421" i="34"/>
  <c r="E422" i="34"/>
  <c r="F422" i="34"/>
  <c r="F423" i="34"/>
  <c r="E424" i="34"/>
  <c r="F424" i="34"/>
  <c r="F429" i="34"/>
  <c r="F435" i="34"/>
  <c r="E438" i="34"/>
  <c r="F438" i="34"/>
  <c r="F442" i="34"/>
  <c r="E443" i="34"/>
  <c r="F443" i="34"/>
  <c r="H444" i="34"/>
  <c r="E445" i="34"/>
  <c r="F446" i="34"/>
  <c r="E447" i="34"/>
  <c r="F447" i="34"/>
  <c r="E449" i="34"/>
  <c r="F449" i="34"/>
  <c r="F450" i="34"/>
  <c r="E451" i="34"/>
  <c r="F451" i="34"/>
  <c r="F452" i="34"/>
  <c r="E453" i="34"/>
  <c r="F453" i="34"/>
  <c r="E455" i="34"/>
  <c r="F455" i="34"/>
  <c r="F456" i="34"/>
  <c r="H456" i="34"/>
  <c r="E457" i="34"/>
  <c r="F457" i="34"/>
  <c r="E459" i="34"/>
  <c r="F459" i="34"/>
  <c r="E461" i="34"/>
  <c r="F461" i="34"/>
  <c r="F462" i="34"/>
  <c r="E463" i="34"/>
  <c r="F463" i="34"/>
  <c r="F464" i="34"/>
  <c r="E465" i="34"/>
  <c r="F465" i="34"/>
  <c r="F466" i="34"/>
  <c r="E467" i="34"/>
  <c r="F467" i="34"/>
  <c r="F468" i="34"/>
  <c r="E469" i="34"/>
  <c r="F469" i="34"/>
  <c r="F470" i="34"/>
  <c r="E471" i="34"/>
  <c r="F471" i="34"/>
  <c r="F472" i="34"/>
  <c r="E473" i="34"/>
  <c r="F473" i="34"/>
  <c r="F474" i="34"/>
  <c r="F475" i="34"/>
  <c r="F476" i="34"/>
  <c r="E477" i="34"/>
  <c r="F477" i="34"/>
  <c r="F478" i="34"/>
  <c r="E479" i="34"/>
  <c r="F479" i="34"/>
  <c r="F480" i="34"/>
  <c r="E481" i="34"/>
  <c r="F481" i="34"/>
  <c r="F482" i="34"/>
  <c r="E483" i="34"/>
  <c r="F483" i="34"/>
  <c r="F484" i="34"/>
  <c r="E485" i="34"/>
  <c r="F485" i="34"/>
  <c r="F486" i="34"/>
  <c r="E487" i="34"/>
  <c r="F487" i="34"/>
  <c r="F488" i="34"/>
  <c r="E489" i="34"/>
  <c r="F489" i="34"/>
  <c r="F490" i="34"/>
  <c r="E491" i="34"/>
  <c r="F491" i="34"/>
  <c r="F492" i="34"/>
  <c r="E493" i="34"/>
  <c r="F493" i="34"/>
  <c r="F494" i="34"/>
  <c r="E495" i="34"/>
  <c r="F495" i="34"/>
  <c r="F496" i="34"/>
  <c r="H496" i="34"/>
  <c r="E497" i="34"/>
  <c r="F497" i="34"/>
  <c r="F498" i="34"/>
  <c r="E499" i="34"/>
  <c r="F499" i="34"/>
  <c r="F500" i="34"/>
  <c r="E501" i="34"/>
  <c r="F501" i="34"/>
  <c r="F502" i="34"/>
  <c r="E503" i="34"/>
  <c r="F503" i="34"/>
  <c r="F504" i="34"/>
  <c r="E505" i="34"/>
  <c r="F505" i="34"/>
  <c r="F506" i="34"/>
  <c r="E507" i="34"/>
  <c r="F507" i="34"/>
  <c r="F508" i="34"/>
  <c r="E509" i="34"/>
  <c r="F509" i="34"/>
  <c r="F510" i="34"/>
  <c r="E511" i="34"/>
  <c r="F511" i="34"/>
  <c r="F512" i="34"/>
  <c r="E513" i="34"/>
  <c r="F513" i="34"/>
  <c r="F514" i="34"/>
  <c r="E515" i="34"/>
  <c r="F515" i="34"/>
  <c r="F516" i="34"/>
  <c r="E517" i="34"/>
  <c r="F517" i="34"/>
  <c r="F518" i="34"/>
  <c r="E519" i="34"/>
  <c r="F519" i="34"/>
  <c r="F520" i="34"/>
  <c r="E521" i="34"/>
  <c r="F521" i="34"/>
  <c r="F522" i="34"/>
  <c r="F525" i="34"/>
  <c r="E526" i="34"/>
  <c r="F526" i="34"/>
  <c r="F528" i="34"/>
  <c r="F529" i="34"/>
  <c r="E530" i="34"/>
  <c r="F530" i="34"/>
  <c r="F531" i="34"/>
  <c r="E532" i="34"/>
  <c r="F532" i="34"/>
  <c r="F533" i="34"/>
  <c r="E534" i="34"/>
  <c r="F534" i="34"/>
  <c r="F535" i="34"/>
  <c r="E536" i="34"/>
  <c r="F536" i="34"/>
  <c r="F537" i="34"/>
  <c r="H537" i="34"/>
  <c r="E538" i="34"/>
  <c r="F538" i="34"/>
  <c r="F539" i="34"/>
  <c r="E540" i="34"/>
  <c r="F540" i="34"/>
  <c r="F541" i="34"/>
  <c r="E542" i="34"/>
  <c r="F542" i="34"/>
  <c r="F543" i="34"/>
  <c r="F544" i="34"/>
  <c r="F545" i="34"/>
  <c r="E546" i="34"/>
  <c r="F546" i="34"/>
  <c r="E548" i="34"/>
  <c r="F549" i="34"/>
  <c r="E551" i="34"/>
  <c r="F551" i="34"/>
  <c r="F552" i="34"/>
  <c r="E553" i="34"/>
  <c r="F553" i="34"/>
  <c r="F554" i="34"/>
  <c r="E555" i="34"/>
  <c r="F555" i="34"/>
  <c r="F556" i="34"/>
  <c r="E557" i="34"/>
  <c r="F557" i="34"/>
  <c r="F558" i="34"/>
  <c r="E559" i="34"/>
  <c r="F559" i="34"/>
  <c r="E561" i="34"/>
  <c r="F561" i="34"/>
  <c r="F562" i="34"/>
  <c r="E563" i="34"/>
  <c r="F563" i="34"/>
  <c r="F564" i="34"/>
  <c r="D570" i="34"/>
  <c r="E571" i="34"/>
  <c r="F571" i="34"/>
  <c r="E572" i="34"/>
  <c r="E573" i="34"/>
  <c r="E575" i="34"/>
  <c r="E576" i="34"/>
  <c r="F576" i="34"/>
  <c r="E577" i="34"/>
  <c r="F577" i="34"/>
  <c r="E578" i="34"/>
  <c r="F578" i="34"/>
  <c r="E579" i="34"/>
  <c r="F579" i="34"/>
  <c r="E580" i="34"/>
  <c r="F580" i="34"/>
  <c r="E583" i="34"/>
  <c r="F583" i="34"/>
  <c r="F584" i="34"/>
  <c r="E586" i="34"/>
  <c r="E589" i="34"/>
  <c r="F589" i="34"/>
  <c r="E590" i="34"/>
  <c r="F590" i="34"/>
  <c r="E591" i="34"/>
  <c r="F591" i="34"/>
  <c r="E592" i="34"/>
  <c r="F592" i="34"/>
  <c r="E593" i="34"/>
  <c r="F593" i="34"/>
  <c r="E594" i="34"/>
  <c r="F594" i="34"/>
  <c r="E595" i="34"/>
  <c r="E596" i="34"/>
  <c r="F596" i="34"/>
  <c r="C18" i="1"/>
  <c r="E20" i="1" s="1"/>
  <c r="D18" i="1"/>
  <c r="E19" i="1"/>
  <c r="F19" i="1"/>
  <c r="E21" i="1"/>
  <c r="F21" i="1"/>
  <c r="E22" i="1"/>
  <c r="F22" i="1"/>
  <c r="E23" i="1"/>
  <c r="F23" i="1"/>
  <c r="E24" i="1"/>
  <c r="F24" i="1"/>
  <c r="F26" i="1"/>
  <c r="E27" i="1"/>
  <c r="F27" i="1"/>
  <c r="E28" i="1"/>
  <c r="F28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8" i="1"/>
  <c r="F58" i="1"/>
  <c r="E59" i="1"/>
  <c r="F59" i="1"/>
  <c r="E60" i="1"/>
  <c r="F60" i="1"/>
  <c r="E61" i="1"/>
  <c r="F61" i="1"/>
  <c r="E62" i="1"/>
  <c r="F62" i="1"/>
  <c r="E65" i="1"/>
  <c r="F65" i="1"/>
  <c r="E66" i="1"/>
  <c r="F66" i="1"/>
  <c r="E67" i="1"/>
  <c r="F67" i="1"/>
  <c r="E68" i="1"/>
  <c r="F68" i="1"/>
  <c r="E155" i="1"/>
  <c r="D10" i="1"/>
  <c r="E76" i="1"/>
  <c r="F76" i="1"/>
  <c r="E78" i="1"/>
  <c r="F78" i="1"/>
  <c r="E80" i="1"/>
  <c r="F80" i="1"/>
  <c r="F82" i="1"/>
  <c r="E83" i="1"/>
  <c r="F83" i="1"/>
  <c r="E84" i="1"/>
  <c r="E85" i="1"/>
  <c r="F85" i="1"/>
  <c r="E86" i="1"/>
  <c r="F86" i="1"/>
  <c r="E87" i="1"/>
  <c r="F87" i="1"/>
  <c r="F88" i="1"/>
  <c r="F90" i="1"/>
  <c r="E91" i="1"/>
  <c r="E92" i="1"/>
  <c r="F92" i="1"/>
  <c r="E93" i="1"/>
  <c r="F93" i="1"/>
  <c r="E94" i="1"/>
  <c r="F94" i="1"/>
  <c r="F98" i="1"/>
  <c r="E99" i="1"/>
  <c r="F99" i="1"/>
  <c r="E100" i="1"/>
  <c r="F100" i="1"/>
  <c r="F102" i="1"/>
  <c r="E105" i="1"/>
  <c r="F105" i="1"/>
  <c r="E106" i="1"/>
  <c r="F106" i="1"/>
  <c r="E108" i="1"/>
  <c r="F108" i="1"/>
  <c r="F110" i="1"/>
  <c r="E111" i="1"/>
  <c r="F111" i="1"/>
  <c r="E113" i="1"/>
  <c r="E114" i="1"/>
  <c r="F114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F127" i="1"/>
  <c r="E128" i="1"/>
  <c r="F128" i="1"/>
  <c r="F131" i="1"/>
  <c r="F132" i="1"/>
  <c r="E133" i="1"/>
  <c r="F133" i="1"/>
  <c r="E135" i="1"/>
  <c r="E136" i="1"/>
  <c r="F136" i="1"/>
  <c r="E137" i="1"/>
  <c r="E138" i="1"/>
  <c r="F138" i="1"/>
  <c r="F139" i="1"/>
  <c r="E140" i="1"/>
  <c r="F140" i="1"/>
  <c r="E141" i="1"/>
  <c r="F141" i="1"/>
  <c r="E142" i="1"/>
  <c r="F142" i="1"/>
  <c r="E143" i="1"/>
  <c r="F143" i="1"/>
  <c r="E145" i="1"/>
  <c r="F145" i="1"/>
  <c r="E146" i="1"/>
  <c r="F146" i="1"/>
  <c r="E148" i="1"/>
  <c r="F148" i="1"/>
  <c r="E149" i="1"/>
  <c r="F149" i="1"/>
  <c r="E150" i="1"/>
  <c r="F150" i="1"/>
  <c r="E151" i="1"/>
  <c r="F151" i="1"/>
  <c r="E152" i="1"/>
  <c r="F152" i="1"/>
  <c r="E154" i="1"/>
  <c r="F154" i="1"/>
  <c r="F155" i="1"/>
  <c r="E156" i="1"/>
  <c r="F156" i="1"/>
  <c r="E157" i="1"/>
  <c r="F157" i="1"/>
  <c r="E158" i="1"/>
  <c r="F158" i="1"/>
  <c r="E183" i="1"/>
  <c r="H183" i="1" s="1"/>
  <c r="E170" i="1"/>
  <c r="F170" i="1"/>
  <c r="E171" i="1"/>
  <c r="F171" i="1"/>
  <c r="E172" i="1"/>
  <c r="F172" i="1"/>
  <c r="E173" i="1"/>
  <c r="F173" i="1"/>
  <c r="E174" i="1"/>
  <c r="F174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4" i="1"/>
  <c r="F184" i="1"/>
  <c r="E185" i="1"/>
  <c r="F185" i="1"/>
  <c r="E186" i="1"/>
  <c r="F186" i="1"/>
  <c r="E187" i="1"/>
  <c r="F187" i="1"/>
  <c r="E191" i="1"/>
  <c r="F191" i="1"/>
  <c r="E192" i="1"/>
  <c r="F192" i="1"/>
  <c r="E193" i="1"/>
  <c r="F193" i="1"/>
  <c r="F195" i="1"/>
  <c r="E199" i="1"/>
  <c r="F199" i="1"/>
  <c r="E201" i="1"/>
  <c r="F201" i="1"/>
  <c r="F202" i="1"/>
  <c r="E203" i="1"/>
  <c r="F203" i="1"/>
  <c r="E204" i="1"/>
  <c r="F204" i="1"/>
  <c r="E206" i="1"/>
  <c r="F206" i="1"/>
  <c r="E207" i="1"/>
  <c r="F207" i="1"/>
  <c r="E208" i="1"/>
  <c r="F208" i="1"/>
  <c r="E209" i="1"/>
  <c r="F209" i="1"/>
  <c r="E210" i="1"/>
  <c r="E211" i="1"/>
  <c r="F211" i="1"/>
  <c r="E212" i="1"/>
  <c r="F212" i="1"/>
  <c r="E213" i="1"/>
  <c r="F213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3" i="1"/>
  <c r="F223" i="1"/>
  <c r="E224" i="1"/>
  <c r="F224" i="1"/>
  <c r="E225" i="1"/>
  <c r="F225" i="1"/>
  <c r="E226" i="1"/>
  <c r="F226" i="1"/>
  <c r="E227" i="1"/>
  <c r="F227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F236" i="1"/>
  <c r="E237" i="1"/>
  <c r="F237" i="1"/>
  <c r="E238" i="1"/>
  <c r="F238" i="1"/>
  <c r="E239" i="1"/>
  <c r="E240" i="1"/>
  <c r="F240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2" i="1"/>
  <c r="F262" i="1"/>
  <c r="E264" i="1"/>
  <c r="F264" i="1"/>
  <c r="E275" i="1"/>
  <c r="F275" i="1"/>
  <c r="E276" i="1"/>
  <c r="F276" i="1"/>
  <c r="E277" i="1"/>
  <c r="F277" i="1"/>
  <c r="E278" i="1"/>
  <c r="F278" i="1"/>
  <c r="E280" i="1"/>
  <c r="F280" i="1"/>
  <c r="E281" i="1"/>
  <c r="E282" i="1"/>
  <c r="F282" i="1"/>
  <c r="E286" i="1"/>
  <c r="F286" i="1"/>
  <c r="E287" i="1"/>
  <c r="F287" i="1"/>
  <c r="F288" i="1"/>
  <c r="E291" i="1"/>
  <c r="F291" i="1"/>
  <c r="E292" i="1"/>
  <c r="F292" i="1"/>
  <c r="E298" i="1"/>
  <c r="F298" i="1"/>
  <c r="E299" i="1"/>
  <c r="F299" i="1"/>
  <c r="E301" i="1"/>
  <c r="F301" i="1"/>
  <c r="E302" i="1"/>
  <c r="F302" i="1"/>
  <c r="E303" i="1"/>
  <c r="F303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E313" i="1"/>
  <c r="F313" i="1"/>
  <c r="E314" i="1"/>
  <c r="F314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C345" i="1"/>
  <c r="D345" i="1"/>
  <c r="F351" i="1" s="1"/>
  <c r="E347" i="1"/>
  <c r="F347" i="1"/>
  <c r="E349" i="1"/>
  <c r="F349" i="1"/>
  <c r="E350" i="1"/>
  <c r="F350" i="1"/>
  <c r="E352" i="1"/>
  <c r="F352" i="1"/>
  <c r="E354" i="1"/>
  <c r="F354" i="1"/>
  <c r="E355" i="1"/>
  <c r="F355" i="1"/>
  <c r="E356" i="1"/>
  <c r="F356" i="1"/>
  <c r="E358" i="1"/>
  <c r="F358" i="1"/>
  <c r="E359" i="1"/>
  <c r="F359" i="1"/>
  <c r="E360" i="1"/>
  <c r="F361" i="1"/>
  <c r="E363" i="1"/>
  <c r="F363" i="1"/>
  <c r="E364" i="1"/>
  <c r="F364" i="1"/>
  <c r="F365" i="1"/>
  <c r="E367" i="1"/>
  <c r="F367" i="1"/>
  <c r="E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7" i="1"/>
  <c r="F377" i="1"/>
  <c r="F380" i="1"/>
  <c r="E381" i="1"/>
  <c r="F381" i="1"/>
  <c r="E382" i="1"/>
  <c r="F382" i="1"/>
  <c r="E383" i="1"/>
  <c r="F383" i="1"/>
  <c r="E384" i="1"/>
  <c r="F384" i="1"/>
  <c r="F387" i="1"/>
  <c r="E389" i="1"/>
  <c r="F389" i="1"/>
  <c r="E390" i="1"/>
  <c r="F390" i="1"/>
  <c r="E391" i="1"/>
  <c r="F391" i="1"/>
  <c r="E392" i="1"/>
  <c r="F392" i="1"/>
  <c r="E393" i="1"/>
  <c r="F393" i="1"/>
  <c r="E396" i="1"/>
  <c r="F396" i="1"/>
  <c r="E397" i="1"/>
  <c r="F397" i="1"/>
  <c r="E398" i="1"/>
  <c r="E399" i="1"/>
  <c r="E400" i="1"/>
  <c r="F400" i="1"/>
  <c r="E403" i="1"/>
  <c r="E404" i="1"/>
  <c r="F404" i="1"/>
  <c r="E405" i="1"/>
  <c r="E406" i="1"/>
  <c r="F406" i="1"/>
  <c r="E407" i="1"/>
  <c r="F407" i="1"/>
  <c r="E408" i="1"/>
  <c r="F408" i="1"/>
  <c r="E409" i="1"/>
  <c r="E410" i="1"/>
  <c r="F410" i="1"/>
  <c r="F411" i="1"/>
  <c r="E414" i="1"/>
  <c r="F414" i="1"/>
  <c r="E415" i="1"/>
  <c r="F415" i="1"/>
  <c r="E416" i="1"/>
  <c r="F416" i="1"/>
  <c r="E420" i="1"/>
  <c r="F420" i="1"/>
  <c r="E421" i="1"/>
  <c r="F421" i="1"/>
  <c r="E422" i="1"/>
  <c r="F422" i="1"/>
  <c r="E423" i="1"/>
  <c r="F423" i="1"/>
  <c r="E424" i="1"/>
  <c r="F424" i="1"/>
  <c r="E429" i="1"/>
  <c r="E430" i="1"/>
  <c r="F432" i="1"/>
  <c r="E433" i="1"/>
  <c r="F433" i="1"/>
  <c r="E435" i="1"/>
  <c r="F435" i="1"/>
  <c r="E438" i="1"/>
  <c r="F438" i="1"/>
  <c r="E442" i="1"/>
  <c r="F442" i="1"/>
  <c r="E443" i="1"/>
  <c r="F443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F452" i="1"/>
  <c r="E453" i="1"/>
  <c r="F453" i="1"/>
  <c r="F454" i="1"/>
  <c r="E455" i="1"/>
  <c r="F455" i="1"/>
  <c r="E456" i="1"/>
  <c r="F456" i="1"/>
  <c r="E457" i="1"/>
  <c r="F457" i="1"/>
  <c r="E458" i="1"/>
  <c r="E459" i="1"/>
  <c r="F459" i="1"/>
  <c r="F460" i="1"/>
  <c r="E461" i="1"/>
  <c r="F461" i="1"/>
  <c r="E462" i="1"/>
  <c r="F462" i="1"/>
  <c r="E463" i="1"/>
  <c r="F463" i="1"/>
  <c r="E464" i="1"/>
  <c r="F464" i="1"/>
  <c r="E466" i="1"/>
  <c r="F466" i="1"/>
  <c r="E467" i="1"/>
  <c r="F467" i="1"/>
  <c r="E469" i="1"/>
  <c r="F469" i="1"/>
  <c r="E470" i="1"/>
  <c r="F470" i="1"/>
  <c r="E471" i="1"/>
  <c r="F471" i="1"/>
  <c r="E472" i="1"/>
  <c r="F472" i="1"/>
  <c r="F473" i="1"/>
  <c r="F474" i="1"/>
  <c r="E475" i="1"/>
  <c r="F475" i="1"/>
  <c r="E476" i="1"/>
  <c r="F476" i="1"/>
  <c r="E477" i="1"/>
  <c r="F477" i="1"/>
  <c r="E480" i="1"/>
  <c r="F480" i="1"/>
  <c r="E481" i="1"/>
  <c r="F481" i="1"/>
  <c r="E482" i="1"/>
  <c r="F482" i="1"/>
  <c r="E483" i="1"/>
  <c r="F483" i="1"/>
  <c r="E484" i="1"/>
  <c r="F484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E549" i="1"/>
  <c r="E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C570" i="1"/>
  <c r="C13" i="1" s="1"/>
  <c r="D570" i="1"/>
  <c r="F574" i="1" s="1"/>
  <c r="E571" i="1"/>
  <c r="F571" i="1"/>
  <c r="E572" i="1"/>
  <c r="F572" i="1"/>
  <c r="F573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3" i="1"/>
  <c r="F583" i="1"/>
  <c r="E584" i="1"/>
  <c r="F584" i="1"/>
  <c r="E585" i="1"/>
  <c r="F585" i="1"/>
  <c r="E586" i="1"/>
  <c r="F586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C18" i="2"/>
  <c r="D18" i="2"/>
  <c r="F39" i="2"/>
  <c r="F41" i="2"/>
  <c r="E56" i="2"/>
  <c r="F56" i="2"/>
  <c r="F85" i="2"/>
  <c r="F100" i="2"/>
  <c r="E125" i="2"/>
  <c r="F125" i="2"/>
  <c r="F146" i="2"/>
  <c r="F252" i="2"/>
  <c r="E193" i="2"/>
  <c r="F193" i="2"/>
  <c r="E217" i="2"/>
  <c r="E219" i="2"/>
  <c r="F220" i="2"/>
  <c r="F232" i="2"/>
  <c r="E235" i="2"/>
  <c r="F235" i="2"/>
  <c r="F240" i="2"/>
  <c r="E253" i="2"/>
  <c r="E278" i="2"/>
  <c r="F278" i="2"/>
  <c r="E298" i="2"/>
  <c r="F303" i="2"/>
  <c r="F307" i="2"/>
  <c r="E316" i="2"/>
  <c r="E318" i="2"/>
  <c r="E325" i="2"/>
  <c r="F326" i="2"/>
  <c r="E327" i="2"/>
  <c r="F327" i="2"/>
  <c r="E333" i="2"/>
  <c r="C345" i="2"/>
  <c r="D345" i="2"/>
  <c r="F349" i="2"/>
  <c r="E403" i="2"/>
  <c r="F403" i="2"/>
  <c r="F410" i="2"/>
  <c r="F438" i="2"/>
  <c r="F456" i="2"/>
  <c r="F461" i="2"/>
  <c r="E463" i="2"/>
  <c r="F463" i="2"/>
  <c r="E485" i="2"/>
  <c r="E491" i="2"/>
  <c r="F491" i="2"/>
  <c r="F494" i="2"/>
  <c r="F514" i="2"/>
  <c r="F526" i="2"/>
  <c r="E540" i="2"/>
  <c r="F541" i="2"/>
  <c r="F545" i="2"/>
  <c r="E546" i="2"/>
  <c r="F546" i="2"/>
  <c r="E553" i="2"/>
  <c r="E563" i="2"/>
  <c r="D570" i="2"/>
  <c r="F588" i="2" s="1"/>
  <c r="F594" i="2"/>
  <c r="C18" i="3"/>
  <c r="E47" i="3" s="1"/>
  <c r="D18" i="3"/>
  <c r="F66" i="3" s="1"/>
  <c r="E30" i="3"/>
  <c r="F33" i="3"/>
  <c r="E34" i="3"/>
  <c r="F34" i="3"/>
  <c r="E36" i="3"/>
  <c r="F36" i="3"/>
  <c r="F40" i="3"/>
  <c r="E41" i="3"/>
  <c r="F41" i="3"/>
  <c r="E42" i="3"/>
  <c r="F42" i="3"/>
  <c r="E45" i="3"/>
  <c r="F45" i="3"/>
  <c r="F47" i="3"/>
  <c r="E48" i="3"/>
  <c r="F48" i="3"/>
  <c r="E56" i="3"/>
  <c r="F56" i="3"/>
  <c r="F142" i="3"/>
  <c r="E82" i="3"/>
  <c r="F82" i="3"/>
  <c r="F85" i="3"/>
  <c r="F94" i="3"/>
  <c r="F99" i="3"/>
  <c r="E100" i="3"/>
  <c r="F100" i="3"/>
  <c r="F106" i="3"/>
  <c r="F117" i="3"/>
  <c r="F122" i="3"/>
  <c r="F146" i="3"/>
  <c r="F148" i="3"/>
  <c r="E149" i="3"/>
  <c r="F149" i="3"/>
  <c r="F171" i="3"/>
  <c r="E173" i="3"/>
  <c r="E193" i="3"/>
  <c r="F193" i="3"/>
  <c r="E208" i="3"/>
  <c r="E209" i="3"/>
  <c r="F209" i="3"/>
  <c r="E212" i="3"/>
  <c r="E216" i="3"/>
  <c r="E217" i="3"/>
  <c r="E218" i="3"/>
  <c r="E220" i="3"/>
  <c r="F220" i="3"/>
  <c r="E223" i="3"/>
  <c r="F223" i="3"/>
  <c r="E224" i="3"/>
  <c r="E225" i="3"/>
  <c r="F225" i="3"/>
  <c r="E226" i="3"/>
  <c r="F226" i="3"/>
  <c r="E227" i="3"/>
  <c r="F227" i="3"/>
  <c r="E232" i="3"/>
  <c r="F232" i="3"/>
  <c r="E235" i="3"/>
  <c r="F235" i="3"/>
  <c r="E243" i="3"/>
  <c r="E245" i="3"/>
  <c r="F245" i="3"/>
  <c r="E248" i="3"/>
  <c r="F248" i="3"/>
  <c r="E252" i="3"/>
  <c r="F252" i="3"/>
  <c r="E253" i="3"/>
  <c r="F253" i="3"/>
  <c r="F255" i="3"/>
  <c r="E259" i="3"/>
  <c r="E264" i="3"/>
  <c r="E278" i="3"/>
  <c r="F278" i="3"/>
  <c r="E286" i="3"/>
  <c r="E292" i="3"/>
  <c r="F292" i="3"/>
  <c r="F303" i="3"/>
  <c r="E307" i="3"/>
  <c r="F307" i="3"/>
  <c r="E308" i="3"/>
  <c r="F308" i="3"/>
  <c r="E310" i="3"/>
  <c r="F310" i="3"/>
  <c r="E312" i="3"/>
  <c r="F312" i="3"/>
  <c r="E314" i="3"/>
  <c r="F314" i="3"/>
  <c r="E316" i="3"/>
  <c r="F316" i="3"/>
  <c r="E318" i="3"/>
  <c r="F318" i="3"/>
  <c r="E321" i="3"/>
  <c r="F321" i="3"/>
  <c r="E322" i="3"/>
  <c r="F322" i="3"/>
  <c r="E323" i="3"/>
  <c r="F323" i="3"/>
  <c r="E326" i="3"/>
  <c r="F326" i="3"/>
  <c r="E327" i="3"/>
  <c r="F327" i="3"/>
  <c r="E328" i="3"/>
  <c r="F328" i="3"/>
  <c r="E330" i="3"/>
  <c r="E331" i="3"/>
  <c r="F331" i="3"/>
  <c r="E332" i="3"/>
  <c r="F335" i="3"/>
  <c r="E336" i="3"/>
  <c r="F336" i="3"/>
  <c r="C345" i="3"/>
  <c r="E367" i="3" s="1"/>
  <c r="D345" i="3"/>
  <c r="F556" i="3" s="1"/>
  <c r="E349" i="3"/>
  <c r="F349" i="3"/>
  <c r="E350" i="3"/>
  <c r="E356" i="3"/>
  <c r="F356" i="3"/>
  <c r="E364" i="3"/>
  <c r="F364" i="3"/>
  <c r="E373" i="3"/>
  <c r="F373" i="3"/>
  <c r="E384" i="3"/>
  <c r="F384" i="3"/>
  <c r="E403" i="3"/>
  <c r="F403" i="3"/>
  <c r="E404" i="3"/>
  <c r="F404" i="3"/>
  <c r="E424" i="3"/>
  <c r="F424" i="3"/>
  <c r="E438" i="3"/>
  <c r="E443" i="3"/>
  <c r="F443" i="3"/>
  <c r="E457" i="3"/>
  <c r="F457" i="3"/>
  <c r="E464" i="3"/>
  <c r="F464" i="3"/>
  <c r="E466" i="3"/>
  <c r="F466" i="3"/>
  <c r="E467" i="3"/>
  <c r="F467" i="3"/>
  <c r="E477" i="3"/>
  <c r="F477" i="3"/>
  <c r="E480" i="3"/>
  <c r="F480" i="3"/>
  <c r="E491" i="3"/>
  <c r="F491" i="3"/>
  <c r="E493" i="3"/>
  <c r="F493" i="3"/>
  <c r="E494" i="3"/>
  <c r="F494" i="3"/>
  <c r="F502" i="3"/>
  <c r="E507" i="3"/>
  <c r="F507" i="3"/>
  <c r="E508" i="3"/>
  <c r="F508" i="3"/>
  <c r="F514" i="3"/>
  <c r="F516" i="3"/>
  <c r="E517" i="3"/>
  <c r="E518" i="3"/>
  <c r="E519" i="3"/>
  <c r="F519" i="3"/>
  <c r="E521" i="3"/>
  <c r="F521" i="3"/>
  <c r="F526" i="3"/>
  <c r="E529" i="3"/>
  <c r="F529" i="3"/>
  <c r="E534" i="3"/>
  <c r="F534" i="3"/>
  <c r="E535" i="3"/>
  <c r="F535" i="3"/>
  <c r="E536" i="3"/>
  <c r="F536" i="3"/>
  <c r="E537" i="3"/>
  <c r="E541" i="3"/>
  <c r="E545" i="3"/>
  <c r="F545" i="3"/>
  <c r="E546" i="3"/>
  <c r="F546" i="3"/>
  <c r="E551" i="3"/>
  <c r="F551" i="3"/>
  <c r="E552" i="3"/>
  <c r="F552" i="3"/>
  <c r="E553" i="3"/>
  <c r="F553" i="3"/>
  <c r="F554" i="3"/>
  <c r="E559" i="3"/>
  <c r="E561" i="3"/>
  <c r="F561" i="3"/>
  <c r="E563" i="3"/>
  <c r="F563" i="3"/>
  <c r="E564" i="3"/>
  <c r="F564" i="3"/>
  <c r="D570" i="3"/>
  <c r="F588" i="3" s="1"/>
  <c r="C18" i="4"/>
  <c r="E24" i="4"/>
  <c r="E30" i="4"/>
  <c r="F30" i="4"/>
  <c r="F32" i="4"/>
  <c r="E33" i="4"/>
  <c r="F33" i="4"/>
  <c r="E34" i="4"/>
  <c r="F34" i="4"/>
  <c r="E35" i="4"/>
  <c r="E36" i="4"/>
  <c r="F36" i="4"/>
  <c r="E37" i="4"/>
  <c r="E39" i="4"/>
  <c r="F39" i="4"/>
  <c r="E41" i="4"/>
  <c r="F41" i="4"/>
  <c r="E42" i="4"/>
  <c r="F42" i="4"/>
  <c r="E44" i="4"/>
  <c r="F44" i="4"/>
  <c r="F45" i="4"/>
  <c r="E46" i="4"/>
  <c r="F46" i="4"/>
  <c r="E47" i="4"/>
  <c r="F47" i="4"/>
  <c r="E52" i="4"/>
  <c r="E54" i="4"/>
  <c r="F54" i="4"/>
  <c r="E55" i="4"/>
  <c r="F55" i="4"/>
  <c r="E56" i="4"/>
  <c r="F56" i="4"/>
  <c r="F58" i="4"/>
  <c r="E59" i="4"/>
  <c r="F59" i="4"/>
  <c r="E65" i="4"/>
  <c r="F65" i="4"/>
  <c r="E66" i="4"/>
  <c r="E68" i="4"/>
  <c r="F68" i="4"/>
  <c r="F113" i="4"/>
  <c r="E80" i="4"/>
  <c r="F80" i="4"/>
  <c r="E82" i="4"/>
  <c r="F82" i="4"/>
  <c r="F83" i="4"/>
  <c r="E84" i="4"/>
  <c r="F84" i="4"/>
  <c r="E85" i="4"/>
  <c r="F85" i="4"/>
  <c r="E87" i="4"/>
  <c r="F87" i="4"/>
  <c r="E91" i="4"/>
  <c r="F93" i="4"/>
  <c r="E99" i="4"/>
  <c r="F99" i="4"/>
  <c r="E100" i="4"/>
  <c r="F100" i="4"/>
  <c r="F105" i="4"/>
  <c r="E106" i="4"/>
  <c r="F106" i="4"/>
  <c r="F108" i="4"/>
  <c r="E113" i="4"/>
  <c r="E114" i="4"/>
  <c r="E116" i="4"/>
  <c r="F116" i="4"/>
  <c r="E117" i="4"/>
  <c r="F119" i="4"/>
  <c r="E122" i="4"/>
  <c r="F122" i="4"/>
  <c r="E125" i="4"/>
  <c r="F125" i="4"/>
  <c r="E128" i="4"/>
  <c r="F128" i="4"/>
  <c r="E133" i="4"/>
  <c r="F136" i="4"/>
  <c r="E137" i="4"/>
  <c r="F137" i="4"/>
  <c r="E138" i="4"/>
  <c r="F138" i="4"/>
  <c r="E140" i="4"/>
  <c r="F142" i="4"/>
  <c r="E143" i="4"/>
  <c r="E145" i="4"/>
  <c r="F145" i="4"/>
  <c r="E146" i="4"/>
  <c r="F146" i="4"/>
  <c r="E148" i="4"/>
  <c r="E149" i="4"/>
  <c r="F149" i="4"/>
  <c r="E151" i="4"/>
  <c r="F151" i="4"/>
  <c r="E154" i="4"/>
  <c r="F155" i="4"/>
  <c r="E156" i="4"/>
  <c r="F156" i="4"/>
  <c r="E157" i="4"/>
  <c r="F157" i="4"/>
  <c r="E158" i="4"/>
  <c r="F158" i="4"/>
  <c r="E178" i="4"/>
  <c r="F201" i="4"/>
  <c r="E171" i="4"/>
  <c r="F171" i="4"/>
  <c r="E173" i="4"/>
  <c r="F173" i="4"/>
  <c r="F180" i="4"/>
  <c r="E181" i="4"/>
  <c r="F181" i="4"/>
  <c r="E182" i="4"/>
  <c r="F182" i="4"/>
  <c r="E186" i="4"/>
  <c r="F186" i="4"/>
  <c r="E187" i="4"/>
  <c r="F187" i="4"/>
  <c r="E192" i="4"/>
  <c r="F192" i="4"/>
  <c r="E193" i="4"/>
  <c r="F193" i="4"/>
  <c r="E195" i="4"/>
  <c r="F195" i="4"/>
  <c r="E203" i="4"/>
  <c r="F203" i="4"/>
  <c r="E204" i="4"/>
  <c r="F204" i="4"/>
  <c r="E208" i="4"/>
  <c r="F208" i="4"/>
  <c r="E209" i="4"/>
  <c r="F209" i="4"/>
  <c r="E212" i="4"/>
  <c r="F212" i="4"/>
  <c r="E216" i="4"/>
  <c r="F216" i="4"/>
  <c r="E217" i="4"/>
  <c r="F217" i="4"/>
  <c r="E218" i="4"/>
  <c r="F218" i="4"/>
  <c r="E219" i="4"/>
  <c r="F219" i="4"/>
  <c r="E220" i="4"/>
  <c r="F220" i="4"/>
  <c r="E221" i="4"/>
  <c r="F221" i="4"/>
  <c r="E223" i="4"/>
  <c r="F223" i="4"/>
  <c r="E224" i="4"/>
  <c r="F224" i="4"/>
  <c r="E226" i="4"/>
  <c r="F226" i="4"/>
  <c r="F227" i="4"/>
  <c r="E231" i="4"/>
  <c r="E232" i="4"/>
  <c r="F232" i="4"/>
  <c r="E234" i="4"/>
  <c r="F234" i="4"/>
  <c r="E235" i="4"/>
  <c r="F235" i="4"/>
  <c r="E237" i="4"/>
  <c r="F237" i="4"/>
  <c r="E238" i="4"/>
  <c r="F238" i="4"/>
  <c r="E240" i="4"/>
  <c r="E243" i="4"/>
  <c r="F243" i="4"/>
  <c r="E245" i="4"/>
  <c r="F245" i="4"/>
  <c r="E246" i="4"/>
  <c r="F246" i="4"/>
  <c r="E248" i="4"/>
  <c r="F248" i="4"/>
  <c r="E249" i="4"/>
  <c r="F249" i="4"/>
  <c r="E250" i="4"/>
  <c r="F250" i="4"/>
  <c r="E252" i="4"/>
  <c r="F252" i="4"/>
  <c r="E253" i="4"/>
  <c r="F253" i="4"/>
  <c r="E255" i="4"/>
  <c r="F255" i="4"/>
  <c r="E256" i="4"/>
  <c r="E257" i="4"/>
  <c r="F257" i="4"/>
  <c r="E259" i="4"/>
  <c r="F259" i="4"/>
  <c r="E262" i="4"/>
  <c r="F262" i="4"/>
  <c r="E264" i="4"/>
  <c r="F264" i="4"/>
  <c r="E278" i="4"/>
  <c r="F278" i="4"/>
  <c r="E280" i="4"/>
  <c r="E281" i="4"/>
  <c r="F281" i="4"/>
  <c r="E286" i="4"/>
  <c r="F286" i="4"/>
  <c r="E292" i="4"/>
  <c r="F292" i="4"/>
  <c r="E298" i="4"/>
  <c r="F298" i="4"/>
  <c r="E303" i="4"/>
  <c r="F303" i="4"/>
  <c r="E307" i="4"/>
  <c r="F307" i="4"/>
  <c r="E308" i="4"/>
  <c r="F308" i="4"/>
  <c r="E309" i="4"/>
  <c r="F309" i="4"/>
  <c r="E310" i="4"/>
  <c r="F310" i="4"/>
  <c r="E312" i="4"/>
  <c r="F312" i="4"/>
  <c r="E313" i="4"/>
  <c r="F313" i="4"/>
  <c r="E314" i="4"/>
  <c r="F314" i="4"/>
  <c r="E316" i="4"/>
  <c r="F316" i="4"/>
  <c r="E317" i="4"/>
  <c r="E318" i="4"/>
  <c r="F318" i="4"/>
  <c r="E321" i="4"/>
  <c r="F321" i="4"/>
  <c r="E322" i="4"/>
  <c r="F322" i="4"/>
  <c r="E323" i="4"/>
  <c r="F323" i="4"/>
  <c r="E325" i="4"/>
  <c r="E326" i="4"/>
  <c r="F326" i="4"/>
  <c r="E327" i="4"/>
  <c r="E328" i="4"/>
  <c r="F328" i="4"/>
  <c r="E329" i="4"/>
  <c r="F329" i="4"/>
  <c r="E330" i="4"/>
  <c r="F330" i="4"/>
  <c r="E332" i="4"/>
  <c r="E333" i="4"/>
  <c r="F333" i="4"/>
  <c r="E334" i="4"/>
  <c r="E335" i="4"/>
  <c r="F335" i="4"/>
  <c r="E336" i="4"/>
  <c r="F336" i="4"/>
  <c r="C345" i="4"/>
  <c r="E513" i="4" s="1"/>
  <c r="E356" i="4"/>
  <c r="E363" i="4"/>
  <c r="E364" i="4"/>
  <c r="F364" i="4"/>
  <c r="E367" i="4"/>
  <c r="E373" i="4"/>
  <c r="E374" i="4"/>
  <c r="F374" i="4"/>
  <c r="E377" i="4"/>
  <c r="F377" i="4"/>
  <c r="E382" i="4"/>
  <c r="F382" i="4"/>
  <c r="E390" i="4"/>
  <c r="E395" i="4"/>
  <c r="E396" i="4"/>
  <c r="E403" i="4"/>
  <c r="E404" i="4"/>
  <c r="F404" i="4"/>
  <c r="E406" i="4"/>
  <c r="F406" i="4"/>
  <c r="E407" i="4"/>
  <c r="E410" i="4"/>
  <c r="F410" i="4"/>
  <c r="E414" i="4"/>
  <c r="E415" i="4"/>
  <c r="E416" i="4"/>
  <c r="E422" i="4"/>
  <c r="E435" i="4"/>
  <c r="E449" i="4"/>
  <c r="E453" i="4"/>
  <c r="E457" i="4"/>
  <c r="E461" i="4"/>
  <c r="E462" i="4"/>
  <c r="F462" i="4"/>
  <c r="E463" i="4"/>
  <c r="E464" i="4"/>
  <c r="F464" i="4"/>
  <c r="E465" i="4"/>
  <c r="E466" i="4"/>
  <c r="F466" i="4"/>
  <c r="E471" i="4"/>
  <c r="E481" i="4"/>
  <c r="E482" i="4"/>
  <c r="F482" i="4"/>
  <c r="E483" i="4"/>
  <c r="E484" i="4"/>
  <c r="E485" i="4"/>
  <c r="E486" i="4"/>
  <c r="F486" i="4"/>
  <c r="E487" i="4"/>
  <c r="E488" i="4"/>
  <c r="F488" i="4"/>
  <c r="E489" i="4"/>
  <c r="E490" i="4"/>
  <c r="F490" i="4"/>
  <c r="E491" i="4"/>
  <c r="E492" i="4"/>
  <c r="F492" i="4"/>
  <c r="E493" i="4"/>
  <c r="E494" i="4"/>
  <c r="F494" i="4"/>
  <c r="E496" i="4"/>
  <c r="E498" i="4"/>
  <c r="E505" i="4"/>
  <c r="E507" i="4"/>
  <c r="E508" i="4"/>
  <c r="F508" i="4"/>
  <c r="E514" i="4"/>
  <c r="F514" i="4"/>
  <c r="E515" i="4"/>
  <c r="E516" i="4"/>
  <c r="F516" i="4"/>
  <c r="E518" i="4"/>
  <c r="E519" i="4"/>
  <c r="E520" i="4"/>
  <c r="E521" i="4"/>
  <c r="E525" i="4"/>
  <c r="E526" i="4"/>
  <c r="E529" i="4"/>
  <c r="F529" i="4"/>
  <c r="E530" i="4"/>
  <c r="E532" i="4"/>
  <c r="E533" i="4"/>
  <c r="F533" i="4"/>
  <c r="E534" i="4"/>
  <c r="E535" i="4"/>
  <c r="F535" i="4"/>
  <c r="E536" i="4"/>
  <c r="E538" i="4"/>
  <c r="E539" i="4"/>
  <c r="F539" i="4"/>
  <c r="E540" i="4"/>
  <c r="E543" i="4"/>
  <c r="E544" i="4"/>
  <c r="E545" i="4"/>
  <c r="F545" i="4"/>
  <c r="E546" i="4"/>
  <c r="E551" i="4"/>
  <c r="E552" i="4"/>
  <c r="E553" i="4"/>
  <c r="E554" i="4"/>
  <c r="F554" i="4"/>
  <c r="E558" i="4"/>
  <c r="E561" i="4"/>
  <c r="E563" i="4"/>
  <c r="E564" i="4"/>
  <c r="C570" i="4"/>
  <c r="E576" i="4" s="1"/>
  <c r="D570" i="4"/>
  <c r="F577" i="4" s="1"/>
  <c r="E577" i="4"/>
  <c r="E579" i="4"/>
  <c r="E580" i="4"/>
  <c r="F583" i="4"/>
  <c r="E593" i="4"/>
  <c r="E594" i="4"/>
  <c r="F594" i="4"/>
  <c r="F36" i="5"/>
  <c r="F41" i="5"/>
  <c r="F45" i="5"/>
  <c r="F56" i="5"/>
  <c r="F82" i="5"/>
  <c r="E85" i="5"/>
  <c r="F85" i="5"/>
  <c r="F100" i="5"/>
  <c r="F117" i="5"/>
  <c r="F128" i="5"/>
  <c r="F137" i="5"/>
  <c r="E148" i="5"/>
  <c r="F148" i="5"/>
  <c r="E149" i="5"/>
  <c r="F173" i="5"/>
  <c r="E224" i="5"/>
  <c r="E245" i="5"/>
  <c r="F245" i="5"/>
  <c r="E252" i="5"/>
  <c r="E253" i="5"/>
  <c r="F253" i="5"/>
  <c r="E254" i="5"/>
  <c r="E255" i="5"/>
  <c r="E278" i="5"/>
  <c r="F278" i="5"/>
  <c r="E303" i="5"/>
  <c r="F303" i="5"/>
  <c r="E316" i="5"/>
  <c r="E318" i="5"/>
  <c r="F318" i="5"/>
  <c r="E321" i="5"/>
  <c r="E322" i="5"/>
  <c r="F322" i="5"/>
  <c r="E325" i="5"/>
  <c r="E328" i="5"/>
  <c r="E332" i="5"/>
  <c r="D345" i="5"/>
  <c r="F541" i="5" s="1"/>
  <c r="F349" i="5"/>
  <c r="F415" i="5"/>
  <c r="E491" i="5"/>
  <c r="F491" i="5"/>
  <c r="F492" i="5"/>
  <c r="F494" i="5"/>
  <c r="F508" i="5"/>
  <c r="F516" i="5"/>
  <c r="F535" i="5"/>
  <c r="E536" i="5"/>
  <c r="F536" i="5"/>
  <c r="F538" i="5"/>
  <c r="F546" i="5"/>
  <c r="F564" i="5"/>
  <c r="C570" i="5"/>
  <c r="E581" i="5" s="1"/>
  <c r="H581" i="5" s="1"/>
  <c r="E594" i="5"/>
  <c r="D18" i="6"/>
  <c r="F29" i="6" s="1"/>
  <c r="E19" i="6"/>
  <c r="E21" i="6"/>
  <c r="F21" i="6"/>
  <c r="F22" i="6"/>
  <c r="E23" i="6"/>
  <c r="E26" i="6"/>
  <c r="F27" i="6"/>
  <c r="E28" i="6"/>
  <c r="F28" i="6"/>
  <c r="E30" i="6"/>
  <c r="F30" i="6"/>
  <c r="F31" i="6"/>
  <c r="E32" i="6"/>
  <c r="F32" i="6"/>
  <c r="F33" i="6"/>
  <c r="E34" i="6"/>
  <c r="F34" i="6"/>
  <c r="E36" i="6"/>
  <c r="F36" i="6"/>
  <c r="F37" i="6"/>
  <c r="E38" i="6"/>
  <c r="E40" i="6"/>
  <c r="F40" i="6"/>
  <c r="F41" i="6"/>
  <c r="E42" i="6"/>
  <c r="F42" i="6"/>
  <c r="F43" i="6"/>
  <c r="E44" i="6"/>
  <c r="F44" i="6"/>
  <c r="F45" i="6"/>
  <c r="E46" i="6"/>
  <c r="F46" i="6"/>
  <c r="E48" i="6"/>
  <c r="E50" i="6"/>
  <c r="F50" i="6"/>
  <c r="E52" i="6"/>
  <c r="F52" i="6"/>
  <c r="F54" i="6"/>
  <c r="F55" i="6"/>
  <c r="E56" i="6"/>
  <c r="E59" i="6"/>
  <c r="F59" i="6"/>
  <c r="F60" i="6"/>
  <c r="E61" i="6"/>
  <c r="E65" i="6"/>
  <c r="E67" i="6"/>
  <c r="F68" i="6"/>
  <c r="F76" i="6"/>
  <c r="F80" i="6"/>
  <c r="E82" i="6"/>
  <c r="F82" i="6"/>
  <c r="E85" i="6"/>
  <c r="F85" i="6"/>
  <c r="E87" i="6"/>
  <c r="F87" i="6"/>
  <c r="E91" i="6"/>
  <c r="F91" i="6"/>
  <c r="E94" i="6"/>
  <c r="E98" i="6"/>
  <c r="E99" i="6"/>
  <c r="F99" i="6"/>
  <c r="E100" i="6"/>
  <c r="F100" i="6"/>
  <c r="E101" i="6"/>
  <c r="F101" i="6"/>
  <c r="F102" i="6"/>
  <c r="E105" i="6"/>
  <c r="F105" i="6"/>
  <c r="E106" i="6"/>
  <c r="F106" i="6"/>
  <c r="E108" i="6"/>
  <c r="F108" i="6"/>
  <c r="E109" i="6"/>
  <c r="E111" i="6"/>
  <c r="F111" i="6"/>
  <c r="E112" i="6"/>
  <c r="F112" i="6"/>
  <c r="E113" i="6"/>
  <c r="F113" i="6"/>
  <c r="F114" i="6"/>
  <c r="E115" i="6"/>
  <c r="F115" i="6"/>
  <c r="E116" i="6"/>
  <c r="F116" i="6"/>
  <c r="E117" i="6"/>
  <c r="F117" i="6"/>
  <c r="E118" i="6"/>
  <c r="F118" i="6"/>
  <c r="E120" i="6"/>
  <c r="F120" i="6"/>
  <c r="E123" i="6"/>
  <c r="E125" i="6"/>
  <c r="F125" i="6"/>
  <c r="E133" i="6"/>
  <c r="F133" i="6"/>
  <c r="F135" i="6"/>
  <c r="E137" i="6"/>
  <c r="F137" i="6"/>
  <c r="E138" i="6"/>
  <c r="F138" i="6"/>
  <c r="E139" i="6"/>
  <c r="E140" i="6"/>
  <c r="F140" i="6"/>
  <c r="E142" i="6"/>
  <c r="F142" i="6"/>
  <c r="F143" i="6"/>
  <c r="E145" i="6"/>
  <c r="F145" i="6"/>
  <c r="E146" i="6"/>
  <c r="F146" i="6"/>
  <c r="E148" i="6"/>
  <c r="F148" i="6"/>
  <c r="E149" i="6"/>
  <c r="F149" i="6"/>
  <c r="E150" i="6"/>
  <c r="E151" i="6"/>
  <c r="F151" i="6"/>
  <c r="E152" i="6"/>
  <c r="E156" i="6"/>
  <c r="E157" i="6"/>
  <c r="F157" i="6"/>
  <c r="E158" i="6"/>
  <c r="F158" i="6"/>
  <c r="F204" i="6"/>
  <c r="E171" i="6"/>
  <c r="F171" i="6"/>
  <c r="F172" i="6"/>
  <c r="E173" i="6"/>
  <c r="F173" i="6"/>
  <c r="F176" i="6"/>
  <c r="F178" i="6"/>
  <c r="E179" i="6"/>
  <c r="E181" i="6"/>
  <c r="F181" i="6"/>
  <c r="F185" i="6"/>
  <c r="E186" i="6"/>
  <c r="F186" i="6"/>
  <c r="F187" i="6"/>
  <c r="F191" i="6"/>
  <c r="F192" i="6"/>
  <c r="F195" i="6"/>
  <c r="F202" i="6"/>
  <c r="E203" i="6"/>
  <c r="F203" i="6"/>
  <c r="F206" i="6"/>
  <c r="F208" i="6"/>
  <c r="E211" i="6"/>
  <c r="F212" i="6"/>
  <c r="E213" i="6"/>
  <c r="F213" i="6"/>
  <c r="F216" i="6"/>
  <c r="E217" i="6"/>
  <c r="E219" i="6"/>
  <c r="F219" i="6"/>
  <c r="F220" i="6"/>
  <c r="E221" i="6"/>
  <c r="F221" i="6"/>
  <c r="E223" i="6"/>
  <c r="F223" i="6"/>
  <c r="F224" i="6"/>
  <c r="E225" i="6"/>
  <c r="F225" i="6"/>
  <c r="F226" i="6"/>
  <c r="E231" i="6"/>
  <c r="F231" i="6"/>
  <c r="F232" i="6"/>
  <c r="E233" i="6"/>
  <c r="F233" i="6"/>
  <c r="E235" i="6"/>
  <c r="F235" i="6"/>
  <c r="E237" i="6"/>
  <c r="F237" i="6"/>
  <c r="F238" i="6"/>
  <c r="E239" i="6"/>
  <c r="F239" i="6"/>
  <c r="F240" i="6"/>
  <c r="E241" i="6"/>
  <c r="F242" i="6"/>
  <c r="E243" i="6"/>
  <c r="F243" i="6"/>
  <c r="F244" i="6"/>
  <c r="E245" i="6"/>
  <c r="F245" i="6"/>
  <c r="F246" i="6"/>
  <c r="E247" i="6"/>
  <c r="F247" i="6"/>
  <c r="E249" i="6"/>
  <c r="E251" i="6"/>
  <c r="F251" i="6"/>
  <c r="F252" i="6"/>
  <c r="E253" i="6"/>
  <c r="F253" i="6"/>
  <c r="F254" i="6"/>
  <c r="E255" i="6"/>
  <c r="F255" i="6"/>
  <c r="F256" i="6"/>
  <c r="F257" i="6"/>
  <c r="E258" i="6"/>
  <c r="F258" i="6"/>
  <c r="E259" i="6"/>
  <c r="F259" i="6"/>
  <c r="F262" i="6"/>
  <c r="F264" i="6"/>
  <c r="E278" i="6"/>
  <c r="F278" i="6"/>
  <c r="F280" i="6"/>
  <c r="E281" i="6"/>
  <c r="F281" i="6"/>
  <c r="E287" i="6"/>
  <c r="F287" i="6"/>
  <c r="F288" i="6"/>
  <c r="E298" i="6"/>
  <c r="F298" i="6"/>
  <c r="F299" i="6"/>
  <c r="E301" i="6"/>
  <c r="F301" i="6"/>
  <c r="F302" i="6"/>
  <c r="E305" i="6"/>
  <c r="F305" i="6"/>
  <c r="E308" i="6"/>
  <c r="F308" i="6"/>
  <c r="E310" i="6"/>
  <c r="F310" i="6"/>
  <c r="F311" i="6"/>
  <c r="E312" i="6"/>
  <c r="E314" i="6"/>
  <c r="F314" i="6"/>
  <c r="E316" i="6"/>
  <c r="F316" i="6"/>
  <c r="E318" i="6"/>
  <c r="F318" i="6"/>
  <c r="F319" i="6"/>
  <c r="E320" i="6"/>
  <c r="F320" i="6"/>
  <c r="F321" i="6"/>
  <c r="E322" i="6"/>
  <c r="F322" i="6"/>
  <c r="F323" i="6"/>
  <c r="E325" i="6"/>
  <c r="F325" i="6"/>
  <c r="F326" i="6"/>
  <c r="E327" i="6"/>
  <c r="F327" i="6"/>
  <c r="F328" i="6"/>
  <c r="E329" i="6"/>
  <c r="F329" i="6"/>
  <c r="F330" i="6"/>
  <c r="E331" i="6"/>
  <c r="F331" i="6"/>
  <c r="F332" i="6"/>
  <c r="E333" i="6"/>
  <c r="F333" i="6"/>
  <c r="F334" i="6"/>
  <c r="E335" i="6"/>
  <c r="F335" i="6"/>
  <c r="F336" i="6"/>
  <c r="C345" i="6"/>
  <c r="E349" i="6"/>
  <c r="E350" i="6"/>
  <c r="F350" i="6"/>
  <c r="E353" i="6"/>
  <c r="E354" i="6"/>
  <c r="F354" i="6"/>
  <c r="E355" i="6"/>
  <c r="E356" i="6"/>
  <c r="F356" i="6"/>
  <c r="E359" i="6"/>
  <c r="E361" i="6"/>
  <c r="E363" i="6"/>
  <c r="F363" i="6"/>
  <c r="E364" i="6"/>
  <c r="E372" i="6"/>
  <c r="E373" i="6"/>
  <c r="F373" i="6"/>
  <c r="E374" i="6"/>
  <c r="E375" i="6"/>
  <c r="F375" i="6"/>
  <c r="E377" i="6"/>
  <c r="E380" i="6"/>
  <c r="E381" i="6"/>
  <c r="F381" i="6"/>
  <c r="E382" i="6"/>
  <c r="E384" i="6"/>
  <c r="E390" i="6"/>
  <c r="F390" i="6"/>
  <c r="E403" i="6"/>
  <c r="F403" i="6"/>
  <c r="E407" i="6"/>
  <c r="F407" i="6"/>
  <c r="E408" i="6"/>
  <c r="E410" i="6"/>
  <c r="E414" i="6"/>
  <c r="E415" i="6"/>
  <c r="F415" i="6"/>
  <c r="E416" i="6"/>
  <c r="E420" i="6"/>
  <c r="F420" i="6"/>
  <c r="E422" i="6"/>
  <c r="F422" i="6"/>
  <c r="E423" i="6"/>
  <c r="E429" i="6"/>
  <c r="E430" i="6"/>
  <c r="F430" i="6"/>
  <c r="E432" i="6"/>
  <c r="F432" i="6"/>
  <c r="E433" i="6"/>
  <c r="E434" i="6"/>
  <c r="F434" i="6"/>
  <c r="E435" i="6"/>
  <c r="E442" i="6"/>
  <c r="E443" i="6"/>
  <c r="F443" i="6"/>
  <c r="E444" i="6"/>
  <c r="E447" i="6"/>
  <c r="E448" i="6"/>
  <c r="E449" i="6"/>
  <c r="F449" i="6"/>
  <c r="E450" i="6"/>
  <c r="E451" i="6"/>
  <c r="F451" i="6"/>
  <c r="E452" i="6"/>
  <c r="F453" i="6"/>
  <c r="E455" i="6"/>
  <c r="E456" i="6"/>
  <c r="E457" i="6"/>
  <c r="F457" i="6"/>
  <c r="E459" i="6"/>
  <c r="F459" i="6"/>
  <c r="E461" i="6"/>
  <c r="F461" i="6"/>
  <c r="E462" i="6"/>
  <c r="E463" i="6"/>
  <c r="F463" i="6"/>
  <c r="E464" i="6"/>
  <c r="E466" i="6"/>
  <c r="E469" i="6"/>
  <c r="F469" i="6"/>
  <c r="E471" i="6"/>
  <c r="E474" i="6"/>
  <c r="E476" i="6"/>
  <c r="E477" i="6"/>
  <c r="F477" i="6"/>
  <c r="E478" i="6"/>
  <c r="E480" i="6"/>
  <c r="E482" i="6"/>
  <c r="E484" i="6"/>
  <c r="E485" i="6"/>
  <c r="F485" i="6"/>
  <c r="E486" i="6"/>
  <c r="E487" i="6"/>
  <c r="F487" i="6"/>
  <c r="E490" i="6"/>
  <c r="E491" i="6"/>
  <c r="F491" i="6"/>
  <c r="E492" i="6"/>
  <c r="E493" i="6"/>
  <c r="E494" i="6"/>
  <c r="F495" i="6"/>
  <c r="E496" i="6"/>
  <c r="E497" i="6"/>
  <c r="E498" i="6"/>
  <c r="E501" i="6"/>
  <c r="F501" i="6"/>
  <c r="E502" i="6"/>
  <c r="E503" i="6"/>
  <c r="F503" i="6"/>
  <c r="E504" i="6"/>
  <c r="E505" i="6"/>
  <c r="F505" i="6"/>
  <c r="E506" i="6"/>
  <c r="E507" i="6"/>
  <c r="F507" i="6"/>
  <c r="E508" i="6"/>
  <c r="E509" i="6"/>
  <c r="E511" i="6"/>
  <c r="F511" i="6"/>
  <c r="E512" i="6"/>
  <c r="F513" i="6"/>
  <c r="E514" i="6"/>
  <c r="E515" i="6"/>
  <c r="F515" i="6"/>
  <c r="E516" i="6"/>
  <c r="E517" i="6"/>
  <c r="F517" i="6"/>
  <c r="E518" i="6"/>
  <c r="E519" i="6"/>
  <c r="F519" i="6"/>
  <c r="E520" i="6"/>
  <c r="E521" i="6"/>
  <c r="E522" i="6"/>
  <c r="E526" i="6"/>
  <c r="E528" i="6"/>
  <c r="E529" i="6"/>
  <c r="E530" i="6"/>
  <c r="F530" i="6"/>
  <c r="E532" i="6"/>
  <c r="F532" i="6"/>
  <c r="E533" i="6"/>
  <c r="E534" i="6"/>
  <c r="F534" i="6"/>
  <c r="E535" i="6"/>
  <c r="E537" i="6"/>
  <c r="E538" i="6"/>
  <c r="F538" i="6"/>
  <c r="E539" i="6"/>
  <c r="E540" i="6"/>
  <c r="F540" i="6"/>
  <c r="E541" i="6"/>
  <c r="E544" i="6"/>
  <c r="F544" i="6"/>
  <c r="E545" i="6"/>
  <c r="E546" i="6"/>
  <c r="F546" i="6"/>
  <c r="E552" i="6"/>
  <c r="E553" i="6"/>
  <c r="E555" i="6"/>
  <c r="F555" i="6"/>
  <c r="F557" i="6"/>
  <c r="E558" i="6"/>
  <c r="E559" i="6"/>
  <c r="F559" i="6"/>
  <c r="E560" i="6"/>
  <c r="E561" i="6"/>
  <c r="F561" i="6"/>
  <c r="E562" i="6"/>
  <c r="E563" i="6"/>
  <c r="F563" i="6"/>
  <c r="E564" i="6"/>
  <c r="C570" i="6"/>
  <c r="E581" i="6" s="1"/>
  <c r="H581" i="6" s="1"/>
  <c r="D570" i="6"/>
  <c r="F595" i="6" s="1"/>
  <c r="E575" i="6"/>
  <c r="F575" i="6"/>
  <c r="E578" i="6"/>
  <c r="F578" i="6"/>
  <c r="E580" i="6"/>
  <c r="E583" i="6"/>
  <c r="F583" i="6"/>
  <c r="E584" i="6"/>
  <c r="F584" i="6"/>
  <c r="E591" i="6"/>
  <c r="F591" i="6"/>
  <c r="E592" i="6"/>
  <c r="E593" i="6"/>
  <c r="F593" i="6"/>
  <c r="D18" i="7"/>
  <c r="F44" i="7" s="1"/>
  <c r="E36" i="7"/>
  <c r="F39" i="7"/>
  <c r="F41" i="7"/>
  <c r="F46" i="7"/>
  <c r="E56" i="7"/>
  <c r="F56" i="7"/>
  <c r="F85" i="7"/>
  <c r="F87" i="7"/>
  <c r="F99" i="7"/>
  <c r="E100" i="7"/>
  <c r="F100" i="7"/>
  <c r="F116" i="7"/>
  <c r="F117" i="7"/>
  <c r="F120" i="7"/>
  <c r="F122" i="7"/>
  <c r="F125" i="7"/>
  <c r="F146" i="7"/>
  <c r="F148" i="7"/>
  <c r="F149" i="7"/>
  <c r="E173" i="7"/>
  <c r="F173" i="7"/>
  <c r="E180" i="7"/>
  <c r="E204" i="7"/>
  <c r="E208" i="7"/>
  <c r="E212" i="7"/>
  <c r="E217" i="7"/>
  <c r="E218" i="7"/>
  <c r="E219" i="7"/>
  <c r="E220" i="7"/>
  <c r="E225" i="7"/>
  <c r="E232" i="7"/>
  <c r="E235" i="7"/>
  <c r="F235" i="7"/>
  <c r="F243" i="7"/>
  <c r="E245" i="7"/>
  <c r="F245" i="7"/>
  <c r="E249" i="7"/>
  <c r="E252" i="7"/>
  <c r="E253" i="7"/>
  <c r="E255" i="7"/>
  <c r="E256" i="7"/>
  <c r="E264" i="7"/>
  <c r="E278" i="7"/>
  <c r="F278" i="7"/>
  <c r="F303" i="7"/>
  <c r="E307" i="7"/>
  <c r="E308" i="7"/>
  <c r="F308" i="7"/>
  <c r="F314" i="7"/>
  <c r="E317" i="7"/>
  <c r="E318" i="7"/>
  <c r="E321" i="7"/>
  <c r="E322" i="7"/>
  <c r="F322" i="7"/>
  <c r="E323" i="7"/>
  <c r="E325" i="7"/>
  <c r="E326" i="7"/>
  <c r="E327" i="7"/>
  <c r="E328" i="7"/>
  <c r="E332" i="7"/>
  <c r="E333" i="7"/>
  <c r="F333" i="7"/>
  <c r="E334" i="7"/>
  <c r="E336" i="7"/>
  <c r="C345" i="7"/>
  <c r="F350" i="7"/>
  <c r="E371" i="7"/>
  <c r="E403" i="7"/>
  <c r="E407" i="7"/>
  <c r="F407" i="7"/>
  <c r="E422" i="7"/>
  <c r="F422" i="7"/>
  <c r="E424" i="7"/>
  <c r="F424" i="7"/>
  <c r="E438" i="7"/>
  <c r="F438" i="7"/>
  <c r="E451" i="7"/>
  <c r="E457" i="7"/>
  <c r="E462" i="7"/>
  <c r="E463" i="7"/>
  <c r="F463" i="7"/>
  <c r="E488" i="7"/>
  <c r="E491" i="7"/>
  <c r="F491" i="7"/>
  <c r="E492" i="7"/>
  <c r="E494" i="7"/>
  <c r="E506" i="7"/>
  <c r="E516" i="7"/>
  <c r="E520" i="7"/>
  <c r="E536" i="7"/>
  <c r="F536" i="7"/>
  <c r="E538" i="7"/>
  <c r="F538" i="7"/>
  <c r="E539" i="7"/>
  <c r="E541" i="7"/>
  <c r="E543" i="7"/>
  <c r="E545" i="7"/>
  <c r="E551" i="7"/>
  <c r="F551" i="7"/>
  <c r="E553" i="7"/>
  <c r="F553" i="7"/>
  <c r="E560" i="7"/>
  <c r="E561" i="7"/>
  <c r="F561" i="7"/>
  <c r="E563" i="7"/>
  <c r="C570" i="7"/>
  <c r="E593" i="7" s="1"/>
  <c r="D18" i="8"/>
  <c r="F66" i="8" s="1"/>
  <c r="E20" i="8"/>
  <c r="E24" i="8"/>
  <c r="E26" i="8"/>
  <c r="E27" i="8"/>
  <c r="E28" i="8"/>
  <c r="E30" i="8"/>
  <c r="F30" i="8"/>
  <c r="E31" i="8"/>
  <c r="E32" i="8"/>
  <c r="E33" i="8"/>
  <c r="F33" i="8"/>
  <c r="E34" i="8"/>
  <c r="F34" i="8"/>
  <c r="E35" i="8"/>
  <c r="E36" i="8"/>
  <c r="F36" i="8"/>
  <c r="E38" i="8"/>
  <c r="E39" i="8"/>
  <c r="F39" i="8"/>
  <c r="F40" i="8"/>
  <c r="E41" i="8"/>
  <c r="F41" i="8"/>
  <c r="E42" i="8"/>
  <c r="F42" i="8"/>
  <c r="E43" i="8"/>
  <c r="E44" i="8"/>
  <c r="E45" i="8"/>
  <c r="F45" i="8"/>
  <c r="E46" i="8"/>
  <c r="F46" i="8"/>
  <c r="E47" i="8"/>
  <c r="F47" i="8"/>
  <c r="E48" i="8"/>
  <c r="E49" i="8"/>
  <c r="E50" i="8"/>
  <c r="E52" i="8"/>
  <c r="E53" i="8"/>
  <c r="E55" i="8"/>
  <c r="E56" i="8"/>
  <c r="F56" i="8"/>
  <c r="E58" i="8"/>
  <c r="E59" i="8"/>
  <c r="F59" i="8"/>
  <c r="E61" i="8"/>
  <c r="E65" i="8"/>
  <c r="E66" i="8"/>
  <c r="E67" i="8"/>
  <c r="F121" i="8"/>
  <c r="F80" i="8"/>
  <c r="E82" i="8"/>
  <c r="E84" i="8"/>
  <c r="E85" i="8"/>
  <c r="F85" i="8"/>
  <c r="E87" i="8"/>
  <c r="F87" i="8"/>
  <c r="E94" i="8"/>
  <c r="F94" i="8"/>
  <c r="E99" i="8"/>
  <c r="F99" i="8"/>
  <c r="E100" i="8"/>
  <c r="F100" i="8"/>
  <c r="E101" i="8"/>
  <c r="F101" i="8"/>
  <c r="E106" i="8"/>
  <c r="F106" i="8"/>
  <c r="E108" i="8"/>
  <c r="F108" i="8"/>
  <c r="E112" i="8"/>
  <c r="E116" i="8"/>
  <c r="F116" i="8"/>
  <c r="E117" i="8"/>
  <c r="F117" i="8"/>
  <c r="F119" i="8"/>
  <c r="E120" i="8"/>
  <c r="F120" i="8"/>
  <c r="E122" i="8"/>
  <c r="F122" i="8"/>
  <c r="E125" i="8"/>
  <c r="F125" i="8"/>
  <c r="F128" i="8"/>
  <c r="E136" i="8"/>
  <c r="F137" i="8"/>
  <c r="E138" i="8"/>
  <c r="F138" i="8"/>
  <c r="E140" i="8"/>
  <c r="E146" i="8"/>
  <c r="F146" i="8"/>
  <c r="E148" i="8"/>
  <c r="F148" i="8"/>
  <c r="E151" i="8"/>
  <c r="F151" i="8"/>
  <c r="E154" i="8"/>
  <c r="E157" i="8"/>
  <c r="F157" i="8"/>
  <c r="E158" i="8"/>
  <c r="F234" i="8"/>
  <c r="E171" i="8"/>
  <c r="F187" i="8"/>
  <c r="E193" i="8"/>
  <c r="E199" i="8"/>
  <c r="E203" i="8"/>
  <c r="F204" i="8"/>
  <c r="F208" i="8"/>
  <c r="E209" i="8"/>
  <c r="E213" i="8"/>
  <c r="E217" i="8"/>
  <c r="F218" i="8"/>
  <c r="E219" i="8"/>
  <c r="F220" i="8"/>
  <c r="E223" i="8"/>
  <c r="F224" i="8"/>
  <c r="E225" i="8"/>
  <c r="F226" i="8"/>
  <c r="E227" i="8"/>
  <c r="F230" i="8"/>
  <c r="F232" i="8"/>
  <c r="E235" i="8"/>
  <c r="E238" i="8"/>
  <c r="F238" i="8"/>
  <c r="E240" i="8"/>
  <c r="F240" i="8"/>
  <c r="E243" i="8"/>
  <c r="E245" i="8"/>
  <c r="E247" i="8"/>
  <c r="E248" i="8"/>
  <c r="E250" i="8"/>
  <c r="F250" i="8"/>
  <c r="E251" i="8"/>
  <c r="E252" i="8"/>
  <c r="F252" i="8"/>
  <c r="E253" i="8"/>
  <c r="E254" i="8"/>
  <c r="F254" i="8"/>
  <c r="E255" i="8"/>
  <c r="E259" i="8"/>
  <c r="E262" i="8"/>
  <c r="E264" i="8"/>
  <c r="F264" i="8"/>
  <c r="E278" i="8"/>
  <c r="E280" i="8"/>
  <c r="F280" i="8"/>
  <c r="E292" i="8"/>
  <c r="F292" i="8"/>
  <c r="E298" i="8"/>
  <c r="F298" i="8"/>
  <c r="E299" i="8"/>
  <c r="F299" i="8"/>
  <c r="E303" i="8"/>
  <c r="F303" i="8"/>
  <c r="E307" i="8"/>
  <c r="F307" i="8"/>
  <c r="E308" i="8"/>
  <c r="F308" i="8"/>
  <c r="E311" i="8"/>
  <c r="F311" i="8"/>
  <c r="E312" i="8"/>
  <c r="F312" i="8"/>
  <c r="E316" i="8"/>
  <c r="E317" i="8"/>
  <c r="E318" i="8"/>
  <c r="F318" i="8"/>
  <c r="E319" i="8"/>
  <c r="E321" i="8"/>
  <c r="F321" i="8"/>
  <c r="E322" i="8"/>
  <c r="F322" i="8"/>
  <c r="E325" i="8"/>
  <c r="F325" i="8"/>
  <c r="E326" i="8"/>
  <c r="F326" i="8"/>
  <c r="E327" i="8"/>
  <c r="E328" i="8"/>
  <c r="F328" i="8"/>
  <c r="E329" i="8"/>
  <c r="F329" i="8"/>
  <c r="E330" i="8"/>
  <c r="F330" i="8"/>
  <c r="E331" i="8"/>
  <c r="F331" i="8"/>
  <c r="E332" i="8"/>
  <c r="F332" i="8"/>
  <c r="E333" i="8"/>
  <c r="F333" i="8"/>
  <c r="E334" i="8"/>
  <c r="F334" i="8"/>
  <c r="E335" i="8"/>
  <c r="F335" i="8"/>
  <c r="E336" i="8"/>
  <c r="F336" i="8"/>
  <c r="C345" i="8"/>
  <c r="D345" i="8"/>
  <c r="F354" i="8" s="1"/>
  <c r="E349" i="8"/>
  <c r="F349" i="8"/>
  <c r="E350" i="8"/>
  <c r="F350" i="8"/>
  <c r="E354" i="8"/>
  <c r="E356" i="8"/>
  <c r="F356" i="8"/>
  <c r="E359" i="8"/>
  <c r="F359" i="8"/>
  <c r="E363" i="8"/>
  <c r="F363" i="8"/>
  <c r="E364" i="8"/>
  <c r="F364" i="8"/>
  <c r="E367" i="8"/>
  <c r="F367" i="8"/>
  <c r="E374" i="8"/>
  <c r="F374" i="8"/>
  <c r="E377" i="8"/>
  <c r="F377" i="8"/>
  <c r="E381" i="8"/>
  <c r="E384" i="8"/>
  <c r="E390" i="8"/>
  <c r="F390" i="8"/>
  <c r="F391" i="8"/>
  <c r="E396" i="8"/>
  <c r="E406" i="8"/>
  <c r="F406" i="8"/>
  <c r="E407" i="8"/>
  <c r="F407" i="8"/>
  <c r="E408" i="8"/>
  <c r="F408" i="8"/>
  <c r="E415" i="8"/>
  <c r="F415" i="8"/>
  <c r="E416" i="8"/>
  <c r="F416" i="8"/>
  <c r="E422" i="8"/>
  <c r="F422" i="8"/>
  <c r="E424" i="8"/>
  <c r="F424" i="8"/>
  <c r="E429" i="8"/>
  <c r="F429" i="8"/>
  <c r="E430" i="8"/>
  <c r="F430" i="8"/>
  <c r="E433" i="8"/>
  <c r="E435" i="8"/>
  <c r="F435" i="8"/>
  <c r="E438" i="8"/>
  <c r="F438" i="8"/>
  <c r="E443" i="8"/>
  <c r="F443" i="8"/>
  <c r="F444" i="8"/>
  <c r="E447" i="8"/>
  <c r="E448" i="8"/>
  <c r="F448" i="8"/>
  <c r="E449" i="8"/>
  <c r="F449" i="8"/>
  <c r="E451" i="8"/>
  <c r="F451" i="8"/>
  <c r="E457" i="8"/>
  <c r="F457" i="8"/>
  <c r="E461" i="8"/>
  <c r="F461" i="8"/>
  <c r="E463" i="8"/>
  <c r="F463" i="8"/>
  <c r="E464" i="8"/>
  <c r="F464" i="8"/>
  <c r="E466" i="8"/>
  <c r="F466" i="8"/>
  <c r="E467" i="8"/>
  <c r="F467" i="8"/>
  <c r="E469" i="8"/>
  <c r="F469" i="8"/>
  <c r="E471" i="8"/>
  <c r="F471" i="8"/>
  <c r="E475" i="8"/>
  <c r="F480" i="8"/>
  <c r="E481" i="8"/>
  <c r="E482" i="8"/>
  <c r="F482" i="8"/>
  <c r="E483" i="8"/>
  <c r="F483" i="8"/>
  <c r="E485" i="8"/>
  <c r="F485" i="8"/>
  <c r="E486" i="8"/>
  <c r="E488" i="8"/>
  <c r="E490" i="8"/>
  <c r="F490" i="8"/>
  <c r="E491" i="8"/>
  <c r="F491" i="8"/>
  <c r="E492" i="8"/>
  <c r="F492" i="8"/>
  <c r="E493" i="8"/>
  <c r="F493" i="8"/>
  <c r="E494" i="8"/>
  <c r="F494" i="8"/>
  <c r="E496" i="8"/>
  <c r="F496" i="8"/>
  <c r="E498" i="8"/>
  <c r="E502" i="8"/>
  <c r="F502" i="8"/>
  <c r="E506" i="8"/>
  <c r="E507" i="8"/>
  <c r="F507" i="8"/>
  <c r="E508" i="8"/>
  <c r="F508" i="8"/>
  <c r="E509" i="8"/>
  <c r="F509" i="8"/>
  <c r="E511" i="8"/>
  <c r="F511" i="8"/>
  <c r="E513" i="8"/>
  <c r="E514" i="8"/>
  <c r="F514" i="8"/>
  <c r="E515" i="8"/>
  <c r="F515" i="8"/>
  <c r="E516" i="8"/>
  <c r="F516" i="8"/>
  <c r="E517" i="8"/>
  <c r="E520" i="8"/>
  <c r="F520" i="8"/>
  <c r="E522" i="8"/>
  <c r="E526" i="8"/>
  <c r="E529" i="8"/>
  <c r="F529" i="8"/>
  <c r="E532" i="8"/>
  <c r="F532" i="8"/>
  <c r="E535" i="8"/>
  <c r="F535" i="8"/>
  <c r="E536" i="8"/>
  <c r="F536" i="8"/>
  <c r="E538" i="8"/>
  <c r="F538" i="8"/>
  <c r="E539" i="8"/>
  <c r="F539" i="8"/>
  <c r="E541" i="8"/>
  <c r="F541" i="8"/>
  <c r="E544" i="8"/>
  <c r="F544" i="8"/>
  <c r="E545" i="8"/>
  <c r="F545" i="8"/>
  <c r="E546" i="8"/>
  <c r="F546" i="8"/>
  <c r="E551" i="8"/>
  <c r="F551" i="8"/>
  <c r="E552" i="8"/>
  <c r="F552" i="8"/>
  <c r="E553" i="8"/>
  <c r="F553" i="8"/>
  <c r="F554" i="8"/>
  <c r="E557" i="8"/>
  <c r="E560" i="8"/>
  <c r="F560" i="8"/>
  <c r="E561" i="8"/>
  <c r="F561" i="8"/>
  <c r="F562" i="8"/>
  <c r="E563" i="8"/>
  <c r="F563" i="8"/>
  <c r="F564" i="8"/>
  <c r="C570" i="8"/>
  <c r="E581" i="8" s="1"/>
  <c r="H581" i="8" s="1"/>
  <c r="D570" i="8"/>
  <c r="F588" i="8" s="1"/>
  <c r="E577" i="8"/>
  <c r="F577" i="8"/>
  <c r="E579" i="8"/>
  <c r="F579" i="8"/>
  <c r="E583" i="8"/>
  <c r="F583" i="8"/>
  <c r="E591" i="8"/>
  <c r="F591" i="8"/>
  <c r="E593" i="8"/>
  <c r="F593" i="8"/>
  <c r="E594" i="8"/>
  <c r="F594" i="8"/>
  <c r="D18" i="9"/>
  <c r="F32" i="9" s="1"/>
  <c r="E19" i="9"/>
  <c r="F19" i="9"/>
  <c r="F20" i="9"/>
  <c r="F21" i="9"/>
  <c r="F23" i="9"/>
  <c r="F24" i="9"/>
  <c r="F27" i="9"/>
  <c r="H27" i="9"/>
  <c r="E28" i="9"/>
  <c r="E30" i="9"/>
  <c r="E33" i="9"/>
  <c r="F33" i="9"/>
  <c r="E34" i="9"/>
  <c r="F34" i="9"/>
  <c r="F35" i="9"/>
  <c r="E36" i="9"/>
  <c r="F36" i="9"/>
  <c r="E37" i="9"/>
  <c r="F37" i="9"/>
  <c r="E38" i="9"/>
  <c r="F39" i="9"/>
  <c r="H39" i="9"/>
  <c r="E40" i="9"/>
  <c r="E41" i="9"/>
  <c r="F41" i="9"/>
  <c r="E42" i="9"/>
  <c r="F42" i="9"/>
  <c r="F43" i="9"/>
  <c r="E44" i="9"/>
  <c r="F44" i="9"/>
  <c r="E45" i="9"/>
  <c r="F45" i="9"/>
  <c r="E46" i="9"/>
  <c r="F46" i="9"/>
  <c r="F47" i="9"/>
  <c r="E48" i="9"/>
  <c r="F48" i="9"/>
  <c r="E50" i="9"/>
  <c r="E52" i="9"/>
  <c r="F52" i="9"/>
  <c r="E53" i="9"/>
  <c r="E54" i="9"/>
  <c r="F54" i="9"/>
  <c r="E56" i="9"/>
  <c r="F56" i="9"/>
  <c r="E58" i="9"/>
  <c r="F58" i="9"/>
  <c r="E59" i="9"/>
  <c r="E61" i="9"/>
  <c r="F61" i="9"/>
  <c r="E62" i="9"/>
  <c r="F62" i="9"/>
  <c r="F66" i="9"/>
  <c r="E67" i="9"/>
  <c r="F67" i="9"/>
  <c r="E68" i="9"/>
  <c r="F113" i="9"/>
  <c r="F80" i="9"/>
  <c r="E82" i="9"/>
  <c r="F82" i="9"/>
  <c r="F83" i="9"/>
  <c r="E84" i="9"/>
  <c r="F84" i="9"/>
  <c r="F85" i="9"/>
  <c r="F92" i="9"/>
  <c r="E93" i="9"/>
  <c r="F93" i="9"/>
  <c r="F99" i="9"/>
  <c r="E100" i="9"/>
  <c r="F100" i="9"/>
  <c r="F101" i="9"/>
  <c r="E104" i="9"/>
  <c r="E106" i="9"/>
  <c r="F106" i="9"/>
  <c r="F108" i="9"/>
  <c r="F114" i="9"/>
  <c r="F116" i="9"/>
  <c r="E117" i="9"/>
  <c r="F117" i="9"/>
  <c r="E119" i="9"/>
  <c r="E121" i="9"/>
  <c r="F122" i="9"/>
  <c r="F128" i="9"/>
  <c r="E133" i="9"/>
  <c r="F136" i="9"/>
  <c r="E138" i="9"/>
  <c r="F138" i="9"/>
  <c r="F140" i="9"/>
  <c r="F141" i="9"/>
  <c r="F142" i="9"/>
  <c r="E145" i="9"/>
  <c r="F146" i="9"/>
  <c r="F148" i="9"/>
  <c r="E149" i="9"/>
  <c r="F149" i="9"/>
  <c r="F150" i="9"/>
  <c r="E151" i="9"/>
  <c r="F151" i="9"/>
  <c r="F152" i="9"/>
  <c r="E154" i="9"/>
  <c r="F154" i="9"/>
  <c r="F156" i="9"/>
  <c r="F157" i="9"/>
  <c r="F275" i="9"/>
  <c r="E171" i="9"/>
  <c r="E172" i="9"/>
  <c r="E173" i="9"/>
  <c r="F173" i="9"/>
  <c r="F176" i="9"/>
  <c r="E177" i="9"/>
  <c r="E178" i="9"/>
  <c r="F178" i="9"/>
  <c r="E180" i="9"/>
  <c r="F180" i="9"/>
  <c r="E182" i="9"/>
  <c r="F182" i="9"/>
  <c r="E186" i="9"/>
  <c r="E187" i="9"/>
  <c r="E192" i="9"/>
  <c r="E193" i="9"/>
  <c r="F193" i="9"/>
  <c r="E203" i="9"/>
  <c r="E204" i="9"/>
  <c r="F204" i="9"/>
  <c r="E208" i="9"/>
  <c r="F208" i="9"/>
  <c r="E209" i="9"/>
  <c r="F209" i="9"/>
  <c r="E212" i="9"/>
  <c r="F212" i="9"/>
  <c r="E213" i="9"/>
  <c r="F213" i="9"/>
  <c r="E216" i="9"/>
  <c r="F216" i="9"/>
  <c r="E217" i="9"/>
  <c r="F217" i="9"/>
  <c r="E218" i="9"/>
  <c r="F218" i="9"/>
  <c r="E219" i="9"/>
  <c r="F219" i="9"/>
  <c r="E220" i="9"/>
  <c r="F220" i="9"/>
  <c r="E221" i="9"/>
  <c r="F221" i="9"/>
  <c r="E223" i="9"/>
  <c r="E224" i="9"/>
  <c r="F224" i="9"/>
  <c r="E225" i="9"/>
  <c r="F225" i="9"/>
  <c r="E226" i="9"/>
  <c r="F226" i="9"/>
  <c r="F227" i="9"/>
  <c r="E230" i="9"/>
  <c r="F230" i="9"/>
  <c r="E232" i="9"/>
  <c r="F232" i="9"/>
  <c r="E233" i="9"/>
  <c r="F233" i="9"/>
  <c r="F234" i="9"/>
  <c r="E235" i="9"/>
  <c r="F235" i="9"/>
  <c r="E237" i="9"/>
  <c r="F237" i="9"/>
  <c r="E238" i="9"/>
  <c r="F238" i="9"/>
  <c r="E239" i="9"/>
  <c r="F239" i="9"/>
  <c r="E240" i="9"/>
  <c r="F240" i="9"/>
  <c r="E241" i="9"/>
  <c r="E242" i="9"/>
  <c r="F242" i="9"/>
  <c r="E243" i="9"/>
  <c r="F243" i="9"/>
  <c r="E244" i="9"/>
  <c r="F244" i="9"/>
  <c r="E245" i="9"/>
  <c r="F245" i="9"/>
  <c r="E246" i="9"/>
  <c r="F246" i="9"/>
  <c r="E247" i="9"/>
  <c r="F247" i="9"/>
  <c r="E248" i="9"/>
  <c r="F248" i="9"/>
  <c r="E249" i="9"/>
  <c r="F249" i="9"/>
  <c r="E250" i="9"/>
  <c r="F250" i="9"/>
  <c r="E251" i="9"/>
  <c r="F251" i="9"/>
  <c r="E252" i="9"/>
  <c r="F252" i="9"/>
  <c r="E253" i="9"/>
  <c r="F253" i="9"/>
  <c r="E255" i="9"/>
  <c r="F255" i="9"/>
  <c r="E256" i="9"/>
  <c r="F256" i="9"/>
  <c r="E257" i="9"/>
  <c r="F257" i="9"/>
  <c r="E262" i="9"/>
  <c r="F262" i="9"/>
  <c r="E263" i="9"/>
  <c r="E264" i="9"/>
  <c r="F264" i="9"/>
  <c r="E277" i="9"/>
  <c r="E278" i="9"/>
  <c r="F278" i="9"/>
  <c r="E280" i="9"/>
  <c r="F280" i="9"/>
  <c r="E286" i="9"/>
  <c r="F286" i="9"/>
  <c r="E288" i="9"/>
  <c r="F288" i="9"/>
  <c r="E292" i="9"/>
  <c r="F292" i="9"/>
  <c r="E298" i="9"/>
  <c r="F298" i="9"/>
  <c r="E303" i="9"/>
  <c r="E305" i="9"/>
  <c r="E306" i="9"/>
  <c r="F306" i="9"/>
  <c r="E307" i="9"/>
  <c r="F307" i="9"/>
  <c r="E308" i="9"/>
  <c r="F308" i="9"/>
  <c r="E310" i="9"/>
  <c r="E311" i="9"/>
  <c r="F311" i="9"/>
  <c r="E312" i="9"/>
  <c r="F312" i="9"/>
  <c r="F313" i="9"/>
  <c r="E314" i="9"/>
  <c r="F314" i="9"/>
  <c r="E316" i="9"/>
  <c r="F316" i="9"/>
  <c r="E317" i="9"/>
  <c r="F317" i="9"/>
  <c r="E320" i="9"/>
  <c r="F320" i="9"/>
  <c r="E321" i="9"/>
  <c r="F321" i="9"/>
  <c r="E322" i="9"/>
  <c r="F322" i="9"/>
  <c r="E323" i="9"/>
  <c r="F323" i="9"/>
  <c r="E325" i="9"/>
  <c r="F325" i="9"/>
  <c r="E326" i="9"/>
  <c r="F326" i="9"/>
  <c r="E327" i="9"/>
  <c r="F327" i="9"/>
  <c r="E328" i="9"/>
  <c r="F328" i="9"/>
  <c r="E329" i="9"/>
  <c r="F329" i="9"/>
  <c r="E331" i="9"/>
  <c r="F331" i="9"/>
  <c r="E332" i="9"/>
  <c r="F332" i="9"/>
  <c r="E333" i="9"/>
  <c r="F333" i="9"/>
  <c r="E334" i="9"/>
  <c r="F334" i="9"/>
  <c r="E335" i="9"/>
  <c r="F335" i="9"/>
  <c r="E336" i="9"/>
  <c r="F336" i="9"/>
  <c r="C345" i="9"/>
  <c r="D345" i="9"/>
  <c r="F448" i="9" s="1"/>
  <c r="E349" i="9"/>
  <c r="E350" i="9"/>
  <c r="F350" i="9"/>
  <c r="F354" i="9"/>
  <c r="E355" i="9"/>
  <c r="E356" i="9"/>
  <c r="F356" i="9"/>
  <c r="E359" i="9"/>
  <c r="F359" i="9"/>
  <c r="E363" i="9"/>
  <c r="F363" i="9"/>
  <c r="E364" i="9"/>
  <c r="F364" i="9"/>
  <c r="E367" i="9"/>
  <c r="F367" i="9"/>
  <c r="E371" i="9"/>
  <c r="F371" i="9"/>
  <c r="E372" i="9"/>
  <c r="F372" i="9"/>
  <c r="E373" i="9"/>
  <c r="F373" i="9"/>
  <c r="E377" i="9"/>
  <c r="F377" i="9"/>
  <c r="F382" i="9"/>
  <c r="E384" i="9"/>
  <c r="E390" i="9"/>
  <c r="F390" i="9"/>
  <c r="E391" i="9"/>
  <c r="F391" i="9"/>
  <c r="E392" i="9"/>
  <c r="F392" i="9"/>
  <c r="E396" i="9"/>
  <c r="F396" i="9"/>
  <c r="E397" i="9"/>
  <c r="F397" i="9"/>
  <c r="E400" i="9"/>
  <c r="F400" i="9"/>
  <c r="E403" i="9"/>
  <c r="E404" i="9"/>
  <c r="F404" i="9"/>
  <c r="E405" i="9"/>
  <c r="E406" i="9"/>
  <c r="F406" i="9"/>
  <c r="E407" i="9"/>
  <c r="F407" i="9"/>
  <c r="E408" i="9"/>
  <c r="E410" i="9"/>
  <c r="F410" i="9"/>
  <c r="E415" i="9"/>
  <c r="F415" i="9"/>
  <c r="E416" i="9"/>
  <c r="F416" i="9"/>
  <c r="E420" i="9"/>
  <c r="F420" i="9"/>
  <c r="E422" i="9"/>
  <c r="F422" i="9"/>
  <c r="E424" i="9"/>
  <c r="F424" i="9"/>
  <c r="E433" i="9"/>
  <c r="F433" i="9"/>
  <c r="E438" i="9"/>
  <c r="F438" i="9"/>
  <c r="E447" i="9"/>
  <c r="F447" i="9"/>
  <c r="E448" i="9"/>
  <c r="E449" i="9"/>
  <c r="F449" i="9"/>
  <c r="E451" i="9"/>
  <c r="F451" i="9"/>
  <c r="E452" i="9"/>
  <c r="F452" i="9"/>
  <c r="E453" i="9"/>
  <c r="F453" i="9"/>
  <c r="E454" i="9"/>
  <c r="F455" i="9"/>
  <c r="E456" i="9"/>
  <c r="F456" i="9"/>
  <c r="E457" i="9"/>
  <c r="F457" i="9"/>
  <c r="F458" i="9"/>
  <c r="E461" i="9"/>
  <c r="F461" i="9"/>
  <c r="E462" i="9"/>
  <c r="F462" i="9"/>
  <c r="E463" i="9"/>
  <c r="F463" i="9"/>
  <c r="E464" i="9"/>
  <c r="F464" i="9"/>
  <c r="E466" i="9"/>
  <c r="F466" i="9"/>
  <c r="E467" i="9"/>
  <c r="F467" i="9"/>
  <c r="E469" i="9"/>
  <c r="F469" i="9"/>
  <c r="E471" i="9"/>
  <c r="F471" i="9"/>
  <c r="E472" i="9"/>
  <c r="F472" i="9"/>
  <c r="F474" i="9"/>
  <c r="E476" i="9"/>
  <c r="F476" i="9"/>
  <c r="E477" i="9"/>
  <c r="F477" i="9"/>
  <c r="E480" i="9"/>
  <c r="E481" i="9"/>
  <c r="F481" i="9"/>
  <c r="E482" i="9"/>
  <c r="F482" i="9"/>
  <c r="E483" i="9"/>
  <c r="F483" i="9"/>
  <c r="E484" i="9"/>
  <c r="F484" i="9"/>
  <c r="E485" i="9"/>
  <c r="F485" i="9"/>
  <c r="E486" i="9"/>
  <c r="F486" i="9"/>
  <c r="E487" i="9"/>
  <c r="F487" i="9"/>
  <c r="E488" i="9"/>
  <c r="F488" i="9"/>
  <c r="E491" i="9"/>
  <c r="F491" i="9"/>
  <c r="E492" i="9"/>
  <c r="F492" i="9"/>
  <c r="E493" i="9"/>
  <c r="F493" i="9"/>
  <c r="E495" i="9"/>
  <c r="F495" i="9"/>
  <c r="E496" i="9"/>
  <c r="F496" i="9"/>
  <c r="E497" i="9"/>
  <c r="F497" i="9"/>
  <c r="E498" i="9"/>
  <c r="F498" i="9"/>
  <c r="E499" i="9"/>
  <c r="F501" i="9"/>
  <c r="F502" i="9"/>
  <c r="E503" i="9"/>
  <c r="F503" i="9"/>
  <c r="E504" i="9"/>
  <c r="E505" i="9"/>
  <c r="F505" i="9"/>
  <c r="E506" i="9"/>
  <c r="F506" i="9"/>
  <c r="E507" i="9"/>
  <c r="F507" i="9"/>
  <c r="E508" i="9"/>
  <c r="F508" i="9"/>
  <c r="E509" i="9"/>
  <c r="F509" i="9"/>
  <c r="E510" i="9"/>
  <c r="F510" i="9"/>
  <c r="E511" i="9"/>
  <c r="F511" i="9"/>
  <c r="E512" i="9"/>
  <c r="F512" i="9"/>
  <c r="E513" i="9"/>
  <c r="F513" i="9"/>
  <c r="E514" i="9"/>
  <c r="F514" i="9"/>
  <c r="E515" i="9"/>
  <c r="F515" i="9"/>
  <c r="E516" i="9"/>
  <c r="F516" i="9"/>
  <c r="E517" i="9"/>
  <c r="F517" i="9"/>
  <c r="E520" i="9"/>
  <c r="F520" i="9"/>
  <c r="E521" i="9"/>
  <c r="F521" i="9"/>
  <c r="F522" i="9"/>
  <c r="E525" i="9"/>
  <c r="F525" i="9"/>
  <c r="E526" i="9"/>
  <c r="F526" i="9"/>
  <c r="E529" i="9"/>
  <c r="F529" i="9"/>
  <c r="E530" i="9"/>
  <c r="F530" i="9"/>
  <c r="F532" i="9"/>
  <c r="E534" i="9"/>
  <c r="F534" i="9"/>
  <c r="E536" i="9"/>
  <c r="F536" i="9"/>
  <c r="F537" i="9"/>
  <c r="E539" i="9"/>
  <c r="F539" i="9"/>
  <c r="E541" i="9"/>
  <c r="F541" i="9"/>
  <c r="E543" i="9"/>
  <c r="F543" i="9"/>
  <c r="E544" i="9"/>
  <c r="F544" i="9"/>
  <c r="E545" i="9"/>
  <c r="F545" i="9"/>
  <c r="E546" i="9"/>
  <c r="F546" i="9"/>
  <c r="E551" i="9"/>
  <c r="F551" i="9"/>
  <c r="E552" i="9"/>
  <c r="F552" i="9"/>
  <c r="F553" i="9"/>
  <c r="E554" i="9"/>
  <c r="F554" i="9"/>
  <c r="E555" i="9"/>
  <c r="F555" i="9"/>
  <c r="E557" i="9"/>
  <c r="F557" i="9"/>
  <c r="F558" i="9"/>
  <c r="E559" i="9"/>
  <c r="E560" i="9"/>
  <c r="F560" i="9"/>
  <c r="E561" i="9"/>
  <c r="F561" i="9"/>
  <c r="E562" i="9"/>
  <c r="E563" i="9"/>
  <c r="F563" i="9"/>
  <c r="E564" i="9"/>
  <c r="F564" i="9"/>
  <c r="C570" i="9"/>
  <c r="E570" i="9" s="1"/>
  <c r="D570" i="9"/>
  <c r="F575" i="9" s="1"/>
  <c r="F571" i="9"/>
  <c r="E576" i="9"/>
  <c r="F576" i="9"/>
  <c r="E577" i="9"/>
  <c r="F577" i="9"/>
  <c r="E578" i="9"/>
  <c r="E579" i="9"/>
  <c r="E583" i="9"/>
  <c r="F583" i="9"/>
  <c r="E586" i="9"/>
  <c r="F586" i="9"/>
  <c r="E589" i="9"/>
  <c r="E591" i="9"/>
  <c r="E594" i="9"/>
  <c r="F594" i="9"/>
  <c r="E595" i="9"/>
  <c r="F595" i="9"/>
  <c r="E56" i="10"/>
  <c r="F56" i="10"/>
  <c r="F124" i="10"/>
  <c r="F82" i="10"/>
  <c r="F85" i="10"/>
  <c r="F99" i="10"/>
  <c r="F106" i="10"/>
  <c r="F117" i="10"/>
  <c r="E125" i="10"/>
  <c r="F125" i="10"/>
  <c r="E142" i="10"/>
  <c r="F148" i="10"/>
  <c r="F233" i="10"/>
  <c r="E173" i="10"/>
  <c r="F173" i="10"/>
  <c r="E178" i="10"/>
  <c r="E180" i="10"/>
  <c r="F185" i="10"/>
  <c r="E193" i="10"/>
  <c r="F193" i="10"/>
  <c r="E204" i="10"/>
  <c r="F204" i="10"/>
  <c r="E208" i="10"/>
  <c r="E209" i="10"/>
  <c r="F212" i="10"/>
  <c r="E216" i="10"/>
  <c r="F216" i="10"/>
  <c r="E217" i="10"/>
  <c r="F217" i="10"/>
  <c r="E218" i="10"/>
  <c r="F218" i="10"/>
  <c r="E219" i="10"/>
  <c r="F219" i="10"/>
  <c r="E220" i="10"/>
  <c r="F220" i="10"/>
  <c r="E221" i="10"/>
  <c r="E223" i="10"/>
  <c r="F223" i="10"/>
  <c r="E224" i="10"/>
  <c r="F224" i="10"/>
  <c r="F225" i="10"/>
  <c r="E233" i="10"/>
  <c r="E235" i="10"/>
  <c r="F235" i="10"/>
  <c r="E238" i="10"/>
  <c r="E240" i="10"/>
  <c r="E245" i="10"/>
  <c r="F245" i="10"/>
  <c r="E249" i="10"/>
  <c r="F249" i="10"/>
  <c r="E252" i="10"/>
  <c r="E253" i="10"/>
  <c r="F253" i="10"/>
  <c r="E255" i="10"/>
  <c r="F255" i="10"/>
  <c r="E256" i="10"/>
  <c r="E259" i="10"/>
  <c r="E277" i="10"/>
  <c r="E278" i="10"/>
  <c r="F278" i="10"/>
  <c r="E303" i="10"/>
  <c r="F303" i="10"/>
  <c r="E307" i="10"/>
  <c r="F307" i="10"/>
  <c r="F308" i="10"/>
  <c r="F310" i="10"/>
  <c r="E311" i="10"/>
  <c r="E314" i="10"/>
  <c r="E316" i="10"/>
  <c r="F316" i="10"/>
  <c r="F317" i="10"/>
  <c r="E319" i="10"/>
  <c r="F319" i="10"/>
  <c r="E321" i="10"/>
  <c r="F321" i="10"/>
  <c r="E322" i="10"/>
  <c r="F322" i="10"/>
  <c r="E323" i="10"/>
  <c r="E325" i="10"/>
  <c r="F325" i="10"/>
  <c r="E326" i="10"/>
  <c r="F326" i="10"/>
  <c r="E327" i="10"/>
  <c r="F327" i="10"/>
  <c r="E328" i="10"/>
  <c r="F328" i="10"/>
  <c r="E330" i="10"/>
  <c r="E331" i="10"/>
  <c r="E334" i="10"/>
  <c r="F335" i="10"/>
  <c r="E336" i="10"/>
  <c r="F336" i="10"/>
  <c r="C345" i="10"/>
  <c r="D345" i="10"/>
  <c r="F463" i="10" s="1"/>
  <c r="F349" i="10"/>
  <c r="E356" i="10"/>
  <c r="F356" i="10"/>
  <c r="E372" i="10"/>
  <c r="F372" i="10"/>
  <c r="E373" i="10"/>
  <c r="F373" i="10"/>
  <c r="E403" i="10"/>
  <c r="F403" i="10"/>
  <c r="E410" i="10"/>
  <c r="F410" i="10"/>
  <c r="E415" i="10"/>
  <c r="F415" i="10"/>
  <c r="E416" i="10"/>
  <c r="F416" i="10"/>
  <c r="F443" i="10"/>
  <c r="E448" i="10"/>
  <c r="F457" i="10"/>
  <c r="E461" i="10"/>
  <c r="F461" i="10"/>
  <c r="E466" i="10"/>
  <c r="F466" i="10"/>
  <c r="F467" i="10"/>
  <c r="F488" i="10"/>
  <c r="E490" i="10"/>
  <c r="E491" i="10"/>
  <c r="F491" i="10"/>
  <c r="E492" i="10"/>
  <c r="F492" i="10"/>
  <c r="E494" i="10"/>
  <c r="F494" i="10"/>
  <c r="E495" i="10"/>
  <c r="E502" i="10"/>
  <c r="E507" i="10"/>
  <c r="F507" i="10"/>
  <c r="E508" i="10"/>
  <c r="F508" i="10"/>
  <c r="F511" i="10"/>
  <c r="E517" i="10"/>
  <c r="F517" i="10"/>
  <c r="F520" i="10"/>
  <c r="E522" i="10"/>
  <c r="F522" i="10"/>
  <c r="E526" i="10"/>
  <c r="F526" i="10"/>
  <c r="E534" i="10"/>
  <c r="F534" i="10"/>
  <c r="E536" i="10"/>
  <c r="F536" i="10"/>
  <c r="E541" i="10"/>
  <c r="F541" i="10"/>
  <c r="E545" i="10"/>
  <c r="F545" i="10"/>
  <c r="F546" i="10"/>
  <c r="E551" i="10"/>
  <c r="F551" i="10"/>
  <c r="E555" i="10"/>
  <c r="F561" i="10"/>
  <c r="D570" i="10"/>
  <c r="F596" i="10" s="1"/>
  <c r="F576" i="10"/>
  <c r="C18" i="11"/>
  <c r="D18" i="11"/>
  <c r="F48" i="11" s="1"/>
  <c r="E19" i="11"/>
  <c r="E27" i="11"/>
  <c r="E28" i="11"/>
  <c r="E30" i="11"/>
  <c r="F30" i="11"/>
  <c r="E32" i="11"/>
  <c r="E33" i="11"/>
  <c r="F33" i="11"/>
  <c r="E36" i="11"/>
  <c r="F36" i="11"/>
  <c r="E39" i="11"/>
  <c r="F39" i="11"/>
  <c r="E40" i="11"/>
  <c r="E41" i="11"/>
  <c r="F41" i="11"/>
  <c r="E45" i="11"/>
  <c r="E47" i="11"/>
  <c r="E48" i="11"/>
  <c r="E52" i="11"/>
  <c r="E55" i="11"/>
  <c r="F55" i="11"/>
  <c r="E58" i="11"/>
  <c r="E59" i="11"/>
  <c r="F59" i="11"/>
  <c r="E66" i="11"/>
  <c r="F79" i="11"/>
  <c r="E84" i="11"/>
  <c r="F84" i="11"/>
  <c r="E85" i="11"/>
  <c r="F85" i="11"/>
  <c r="E94" i="11"/>
  <c r="F94" i="11"/>
  <c r="E99" i="11"/>
  <c r="F99" i="11"/>
  <c r="E100" i="11"/>
  <c r="F100" i="11"/>
  <c r="E106" i="11"/>
  <c r="F112" i="11"/>
  <c r="E116" i="11"/>
  <c r="F116" i="11"/>
  <c r="E117" i="11"/>
  <c r="F117" i="11"/>
  <c r="E125" i="11"/>
  <c r="F125" i="11"/>
  <c r="F140" i="11"/>
  <c r="E142" i="11"/>
  <c r="F142" i="11"/>
  <c r="E146" i="11"/>
  <c r="E150" i="11"/>
  <c r="E154" i="11"/>
  <c r="F154" i="11"/>
  <c r="E156" i="11"/>
  <c r="F156" i="11"/>
  <c r="F171" i="11"/>
  <c r="F176" i="11"/>
  <c r="F180" i="11"/>
  <c r="E193" i="11"/>
  <c r="F193" i="11"/>
  <c r="E203" i="11"/>
  <c r="F203" i="11"/>
  <c r="E204" i="11"/>
  <c r="E209" i="11"/>
  <c r="F209" i="11"/>
  <c r="E212" i="11"/>
  <c r="F212" i="11"/>
  <c r="E213" i="11"/>
  <c r="F213" i="11"/>
  <c r="E216" i="11"/>
  <c r="F216" i="11"/>
  <c r="E217" i="11"/>
  <c r="E219" i="11"/>
  <c r="F224" i="11"/>
  <c r="E232" i="11"/>
  <c r="F232" i="11"/>
  <c r="F234" i="11"/>
  <c r="E235" i="11"/>
  <c r="F235" i="11"/>
  <c r="F238" i="11"/>
  <c r="F240" i="11"/>
  <c r="E243" i="11"/>
  <c r="F243" i="11"/>
  <c r="E245" i="11"/>
  <c r="F249" i="11"/>
  <c r="E252" i="11"/>
  <c r="F252" i="11"/>
  <c r="E253" i="11"/>
  <c r="F253" i="11"/>
  <c r="E255" i="11"/>
  <c r="F255" i="11"/>
  <c r="E262" i="11"/>
  <c r="E264" i="11"/>
  <c r="F264" i="11"/>
  <c r="E278" i="11"/>
  <c r="F278" i="11"/>
  <c r="E280" i="11"/>
  <c r="E292" i="11"/>
  <c r="F292" i="11"/>
  <c r="E298" i="11"/>
  <c r="F299" i="11"/>
  <c r="E307" i="11"/>
  <c r="F307" i="11"/>
  <c r="E308" i="11"/>
  <c r="F308" i="11"/>
  <c r="E310" i="11"/>
  <c r="F310" i="11"/>
  <c r="E312" i="11"/>
  <c r="F312" i="11"/>
  <c r="E313" i="11"/>
  <c r="E316" i="11"/>
  <c r="F316" i="11"/>
  <c r="E318" i="11"/>
  <c r="F318" i="11"/>
  <c r="E321" i="11"/>
  <c r="F321" i="11"/>
  <c r="E322" i="11"/>
  <c r="F322" i="11"/>
  <c r="E323" i="11"/>
  <c r="F323" i="11"/>
  <c r="E325" i="11"/>
  <c r="F325" i="11"/>
  <c r="E326" i="11"/>
  <c r="F326" i="11"/>
  <c r="E327" i="11"/>
  <c r="F327" i="11"/>
  <c r="E330" i="11"/>
  <c r="E331" i="11"/>
  <c r="F331" i="11"/>
  <c r="E332" i="11"/>
  <c r="F332" i="11"/>
  <c r="E333" i="11"/>
  <c r="F333" i="11"/>
  <c r="E335" i="11"/>
  <c r="F335" i="11"/>
  <c r="E336" i="11"/>
  <c r="F336" i="11"/>
  <c r="D345" i="11"/>
  <c r="E349" i="11"/>
  <c r="F349" i="11"/>
  <c r="E350" i="11"/>
  <c r="F350" i="11"/>
  <c r="E356" i="11"/>
  <c r="F356" i="11"/>
  <c r="E359" i="11"/>
  <c r="F359" i="11"/>
  <c r="E363" i="11"/>
  <c r="F363" i="11"/>
  <c r="E364" i="11"/>
  <c r="F364" i="11"/>
  <c r="E367" i="11"/>
  <c r="F373" i="11"/>
  <c r="E374" i="11"/>
  <c r="E384" i="11"/>
  <c r="E390" i="11"/>
  <c r="F390" i="11"/>
  <c r="E395" i="11"/>
  <c r="E396" i="11"/>
  <c r="E397" i="11"/>
  <c r="E400" i="11"/>
  <c r="E403" i="11"/>
  <c r="E404" i="11"/>
  <c r="E407" i="11"/>
  <c r="F407" i="11"/>
  <c r="E410" i="11"/>
  <c r="F410" i="11"/>
  <c r="F415" i="11"/>
  <c r="E416" i="11"/>
  <c r="F416" i="11"/>
  <c r="E422" i="11"/>
  <c r="F422" i="11"/>
  <c r="E424" i="11"/>
  <c r="F424" i="11"/>
  <c r="E443" i="11"/>
  <c r="E448" i="11"/>
  <c r="E449" i="11"/>
  <c r="F449" i="11"/>
  <c r="E451" i="11"/>
  <c r="E452" i="11"/>
  <c r="F453" i="11"/>
  <c r="E461" i="11"/>
  <c r="F461" i="11"/>
  <c r="E462" i="11"/>
  <c r="E463" i="11"/>
  <c r="F463" i="11"/>
  <c r="E464" i="11"/>
  <c r="F464" i="11"/>
  <c r="E465" i="11"/>
  <c r="E466" i="11"/>
  <c r="F466" i="11"/>
  <c r="E467" i="11"/>
  <c r="F467" i="11"/>
  <c r="E469" i="11"/>
  <c r="F469" i="11"/>
  <c r="E471" i="11"/>
  <c r="F471" i="11"/>
  <c r="E472" i="11"/>
  <c r="F472" i="11"/>
  <c r="E474" i="11"/>
  <c r="F474" i="11"/>
  <c r="E477" i="11"/>
  <c r="F477" i="11"/>
  <c r="E480" i="11"/>
  <c r="F480" i="11"/>
  <c r="E481" i="11"/>
  <c r="F481" i="11"/>
  <c r="E483" i="11"/>
  <c r="F483" i="11"/>
  <c r="E484" i="11"/>
  <c r="F484" i="11"/>
  <c r="E485" i="11"/>
  <c r="F485" i="11"/>
  <c r="F486" i="11"/>
  <c r="E487" i="11"/>
  <c r="F487" i="11"/>
  <c r="E488" i="11"/>
  <c r="F488" i="11"/>
  <c r="E491" i="11"/>
  <c r="F491" i="11"/>
  <c r="E492" i="11"/>
  <c r="F492" i="11"/>
  <c r="E493" i="11"/>
  <c r="F493" i="11"/>
  <c r="F494" i="11"/>
  <c r="F495" i="11"/>
  <c r="E496" i="11"/>
  <c r="F496" i="11"/>
  <c r="F497" i="11"/>
  <c r="E501" i="11"/>
  <c r="F502" i="11"/>
  <c r="E507" i="11"/>
  <c r="F507" i="11"/>
  <c r="E508" i="11"/>
  <c r="F508" i="11"/>
  <c r="E509" i="11"/>
  <c r="E511" i="11"/>
  <c r="F511" i="11"/>
  <c r="E512" i="11"/>
  <c r="F512" i="11"/>
  <c r="E513" i="11"/>
  <c r="E514" i="11"/>
  <c r="F514" i="11"/>
  <c r="E515" i="11"/>
  <c r="F515" i="11"/>
  <c r="E516" i="11"/>
  <c r="F516" i="11"/>
  <c r="E517" i="11"/>
  <c r="F517" i="11"/>
  <c r="E520" i="11"/>
  <c r="F520" i="11"/>
  <c r="E521" i="11"/>
  <c r="F521" i="11"/>
  <c r="F522" i="11"/>
  <c r="E525" i="11"/>
  <c r="E526" i="11"/>
  <c r="F526" i="11"/>
  <c r="E528" i="11"/>
  <c r="E531" i="11"/>
  <c r="E533" i="11"/>
  <c r="E534" i="11"/>
  <c r="F534" i="11"/>
  <c r="E535" i="11"/>
  <c r="F535" i="11"/>
  <c r="E536" i="11"/>
  <c r="F536" i="11"/>
  <c r="E538" i="11"/>
  <c r="E539" i="11"/>
  <c r="F539" i="11"/>
  <c r="F540" i="11"/>
  <c r="E545" i="11"/>
  <c r="F545" i="11"/>
  <c r="E546" i="11"/>
  <c r="E552" i="11"/>
  <c r="F552" i="11"/>
  <c r="E554" i="11"/>
  <c r="E558" i="11"/>
  <c r="E559" i="11"/>
  <c r="E560" i="11"/>
  <c r="E561" i="11"/>
  <c r="F561" i="11"/>
  <c r="E562" i="11"/>
  <c r="E563" i="11"/>
  <c r="F563" i="11"/>
  <c r="E564" i="11"/>
  <c r="F564" i="11"/>
  <c r="D570" i="11"/>
  <c r="F573" i="11" s="1"/>
  <c r="E576" i="11"/>
  <c r="E591" i="11"/>
  <c r="F591" i="11"/>
  <c r="C18" i="12"/>
  <c r="D18" i="12"/>
  <c r="F47" i="12" s="1"/>
  <c r="E28" i="12"/>
  <c r="E30" i="12"/>
  <c r="F30" i="12"/>
  <c r="E32" i="12"/>
  <c r="E33" i="12"/>
  <c r="F33" i="12"/>
  <c r="F34" i="12"/>
  <c r="E36" i="12"/>
  <c r="F36" i="12"/>
  <c r="E39" i="12"/>
  <c r="F39" i="12"/>
  <c r="F40" i="12"/>
  <c r="E41" i="12"/>
  <c r="F41" i="12"/>
  <c r="E45" i="12"/>
  <c r="F45" i="12"/>
  <c r="E46" i="12"/>
  <c r="F46" i="12"/>
  <c r="E47" i="12"/>
  <c r="F48" i="12"/>
  <c r="E52" i="12"/>
  <c r="F52" i="12"/>
  <c r="E55" i="12"/>
  <c r="E56" i="12"/>
  <c r="F56" i="12"/>
  <c r="E58" i="12"/>
  <c r="F58" i="12"/>
  <c r="E65" i="12"/>
  <c r="E68" i="12"/>
  <c r="F74" i="12"/>
  <c r="F83" i="12"/>
  <c r="E85" i="12"/>
  <c r="F85" i="12"/>
  <c r="E99" i="12"/>
  <c r="F99" i="12"/>
  <c r="E100" i="12"/>
  <c r="F100" i="12"/>
  <c r="E105" i="12"/>
  <c r="F106" i="12"/>
  <c r="E108" i="12"/>
  <c r="E116" i="12"/>
  <c r="E117" i="12"/>
  <c r="E122" i="12"/>
  <c r="E125" i="12"/>
  <c r="F125" i="12"/>
  <c r="E138" i="12"/>
  <c r="F138" i="12"/>
  <c r="E145" i="12"/>
  <c r="E146" i="12"/>
  <c r="F146" i="12"/>
  <c r="E148" i="12"/>
  <c r="F148" i="12"/>
  <c r="E154" i="12"/>
  <c r="F173" i="12"/>
  <c r="F180" i="12"/>
  <c r="F187" i="12"/>
  <c r="F192" i="12"/>
  <c r="E193" i="12"/>
  <c r="E204" i="12"/>
  <c r="F204" i="12"/>
  <c r="F208" i="12"/>
  <c r="E212" i="12"/>
  <c r="F217" i="12"/>
  <c r="F219" i="12"/>
  <c r="F220" i="12"/>
  <c r="E221" i="12"/>
  <c r="F221" i="12"/>
  <c r="E223" i="12"/>
  <c r="F223" i="12"/>
  <c r="E224" i="12"/>
  <c r="F224" i="12"/>
  <c r="E226" i="12"/>
  <c r="F226" i="12"/>
  <c r="E227" i="12"/>
  <c r="F227" i="12"/>
  <c r="F230" i="12"/>
  <c r="F231" i="12"/>
  <c r="F233" i="12"/>
  <c r="F234" i="12"/>
  <c r="F235" i="12"/>
  <c r="F237" i="12"/>
  <c r="E238" i="12"/>
  <c r="F238" i="12"/>
  <c r="E240" i="12"/>
  <c r="F240" i="12"/>
  <c r="F243" i="12"/>
  <c r="E245" i="12"/>
  <c r="F245" i="12"/>
  <c r="E246" i="12"/>
  <c r="F246" i="12"/>
  <c r="F247" i="12"/>
  <c r="F249" i="12"/>
  <c r="E252" i="12"/>
  <c r="F252" i="12"/>
  <c r="E253" i="12"/>
  <c r="F253" i="12"/>
  <c r="E255" i="12"/>
  <c r="F256" i="12"/>
  <c r="E257" i="12"/>
  <c r="F257" i="12"/>
  <c r="F259" i="12"/>
  <c r="F262" i="12"/>
  <c r="E264" i="12"/>
  <c r="E278" i="12"/>
  <c r="F278" i="12"/>
  <c r="F292" i="12"/>
  <c r="E303" i="12"/>
  <c r="F303" i="12"/>
  <c r="F305" i="12"/>
  <c r="F307" i="12"/>
  <c r="F308" i="12"/>
  <c r="E310" i="12"/>
  <c r="F310" i="12"/>
  <c r="E311" i="12"/>
  <c r="F312" i="12"/>
  <c r="F314" i="12"/>
  <c r="E316" i="12"/>
  <c r="F316" i="12"/>
  <c r="E318" i="12"/>
  <c r="F318" i="12"/>
  <c r="F319" i="12"/>
  <c r="E321" i="12"/>
  <c r="F321" i="12"/>
  <c r="F322" i="12"/>
  <c r="E323" i="12"/>
  <c r="F323" i="12"/>
  <c r="E325" i="12"/>
  <c r="F325" i="12"/>
  <c r="E326" i="12"/>
  <c r="F326" i="12"/>
  <c r="E327" i="12"/>
  <c r="F327" i="12"/>
  <c r="E328" i="12"/>
  <c r="F328" i="12"/>
  <c r="E329" i="12"/>
  <c r="F329" i="12"/>
  <c r="E330" i="12"/>
  <c r="F330" i="12"/>
  <c r="F331" i="12"/>
  <c r="F332" i="12"/>
  <c r="F333" i="12"/>
  <c r="F334" i="12"/>
  <c r="E335" i="12"/>
  <c r="F335" i="12"/>
  <c r="E336" i="12"/>
  <c r="F336" i="12"/>
  <c r="C345" i="12"/>
  <c r="D345" i="12"/>
  <c r="F373" i="12" s="1"/>
  <c r="E349" i="12"/>
  <c r="F349" i="12"/>
  <c r="E356" i="12"/>
  <c r="F356" i="12"/>
  <c r="E359" i="12"/>
  <c r="F359" i="12"/>
  <c r="E364" i="12"/>
  <c r="F367" i="12"/>
  <c r="E384" i="12"/>
  <c r="F384" i="12"/>
  <c r="E403" i="12"/>
  <c r="F403" i="12"/>
  <c r="E410" i="12"/>
  <c r="F410" i="12"/>
  <c r="E415" i="12"/>
  <c r="F415" i="12"/>
  <c r="F416" i="12"/>
  <c r="E422" i="12"/>
  <c r="E424" i="12"/>
  <c r="F424" i="12"/>
  <c r="E438" i="12"/>
  <c r="F438" i="12"/>
  <c r="E449" i="12"/>
  <c r="F449" i="12"/>
  <c r="E451" i="12"/>
  <c r="F451" i="12"/>
  <c r="E461" i="12"/>
  <c r="F461" i="12"/>
  <c r="E462" i="12"/>
  <c r="F463" i="12"/>
  <c r="E464" i="12"/>
  <c r="F466" i="12"/>
  <c r="F469" i="12"/>
  <c r="E472" i="12"/>
  <c r="E477" i="12"/>
  <c r="F477" i="12"/>
  <c r="E480" i="12"/>
  <c r="F480" i="12"/>
  <c r="F483" i="12"/>
  <c r="E486" i="12"/>
  <c r="E488" i="12"/>
  <c r="E491" i="12"/>
  <c r="E492" i="12"/>
  <c r="F492" i="12"/>
  <c r="F493" i="12"/>
  <c r="E494" i="12"/>
  <c r="F494" i="12"/>
  <c r="F498" i="12"/>
  <c r="F502" i="12"/>
  <c r="F507" i="12"/>
  <c r="E509" i="12"/>
  <c r="E510" i="12"/>
  <c r="E511" i="12"/>
  <c r="F511" i="12"/>
  <c r="E513" i="12"/>
  <c r="E514" i="12"/>
  <c r="F514" i="12"/>
  <c r="E515" i="12"/>
  <c r="F515" i="12"/>
  <c r="E516" i="12"/>
  <c r="F516" i="12"/>
  <c r="E517" i="12"/>
  <c r="F519" i="12"/>
  <c r="F522" i="12"/>
  <c r="E525" i="12"/>
  <c r="E535" i="12"/>
  <c r="F535" i="12"/>
  <c r="F536" i="12"/>
  <c r="F541" i="12"/>
  <c r="E545" i="12"/>
  <c r="F545" i="12"/>
  <c r="E546" i="12"/>
  <c r="F546" i="12"/>
  <c r="E551" i="12"/>
  <c r="F551" i="12"/>
  <c r="F552" i="12"/>
  <c r="E553" i="12"/>
  <c r="F553" i="12"/>
  <c r="E554" i="12"/>
  <c r="E555" i="12"/>
  <c r="E560" i="12"/>
  <c r="E561" i="12"/>
  <c r="F561" i="12"/>
  <c r="E563" i="12"/>
  <c r="F563" i="12"/>
  <c r="F564" i="12"/>
  <c r="D570" i="12"/>
  <c r="F583" i="12" s="1"/>
  <c r="F576" i="12"/>
  <c r="F579" i="12"/>
  <c r="E594" i="12"/>
  <c r="E30" i="13"/>
  <c r="F30" i="13"/>
  <c r="F33" i="13"/>
  <c r="E36" i="13"/>
  <c r="F36" i="13"/>
  <c r="F45" i="13"/>
  <c r="E82" i="13"/>
  <c r="E83" i="13"/>
  <c r="F83" i="13"/>
  <c r="E84" i="13"/>
  <c r="F84" i="13"/>
  <c r="E85" i="13"/>
  <c r="F85" i="13"/>
  <c r="E87" i="13"/>
  <c r="F87" i="13"/>
  <c r="E94" i="13"/>
  <c r="E99" i="13"/>
  <c r="F99" i="13"/>
  <c r="E106" i="13"/>
  <c r="F106" i="13"/>
  <c r="E116" i="13"/>
  <c r="F116" i="13"/>
  <c r="E117" i="13"/>
  <c r="F117" i="13"/>
  <c r="E125" i="13"/>
  <c r="F125" i="13"/>
  <c r="E128" i="13"/>
  <c r="F128" i="13"/>
  <c r="E133" i="13"/>
  <c r="F133" i="13"/>
  <c r="E136" i="13"/>
  <c r="E138" i="13"/>
  <c r="E148" i="13"/>
  <c r="F148" i="13"/>
  <c r="F149" i="13"/>
  <c r="E152" i="13"/>
  <c r="E157" i="13"/>
  <c r="F157" i="13"/>
  <c r="E195" i="13"/>
  <c r="F216" i="13"/>
  <c r="E173" i="13"/>
  <c r="F173" i="13"/>
  <c r="F193" i="13"/>
  <c r="E204" i="13"/>
  <c r="F204" i="13"/>
  <c r="E208" i="13"/>
  <c r="F208" i="13"/>
  <c r="E216" i="13"/>
  <c r="E217" i="13"/>
  <c r="F217" i="13"/>
  <c r="E219" i="13"/>
  <c r="F219" i="13"/>
  <c r="E220" i="13"/>
  <c r="E224" i="13"/>
  <c r="F224" i="13"/>
  <c r="E225" i="13"/>
  <c r="F225" i="13"/>
  <c r="E226" i="13"/>
  <c r="E232" i="13"/>
  <c r="F232" i="13"/>
  <c r="E235" i="13"/>
  <c r="F235" i="13"/>
  <c r="E245" i="13"/>
  <c r="F245" i="13"/>
  <c r="E252" i="13"/>
  <c r="E253" i="13"/>
  <c r="F253" i="13"/>
  <c r="E255" i="13"/>
  <c r="F255" i="13"/>
  <c r="F259" i="13"/>
  <c r="E278" i="13"/>
  <c r="F278" i="13"/>
  <c r="E281" i="13"/>
  <c r="E292" i="13"/>
  <c r="F292" i="13"/>
  <c r="E303" i="13"/>
  <c r="F303" i="13"/>
  <c r="F306" i="13"/>
  <c r="E307" i="13"/>
  <c r="E308" i="13"/>
  <c r="F308" i="13"/>
  <c r="E310" i="13"/>
  <c r="F310" i="13"/>
  <c r="E311" i="13"/>
  <c r="F311" i="13"/>
  <c r="E312" i="13"/>
  <c r="E314" i="13"/>
  <c r="E316" i="13"/>
  <c r="F316" i="13"/>
  <c r="E317" i="13"/>
  <c r="E318" i="13"/>
  <c r="F318" i="13"/>
  <c r="E319" i="13"/>
  <c r="F319" i="13"/>
  <c r="E321" i="13"/>
  <c r="F321" i="13"/>
  <c r="E322" i="13"/>
  <c r="F322" i="13"/>
  <c r="E323" i="13"/>
  <c r="F323" i="13"/>
  <c r="E325" i="13"/>
  <c r="F325" i="13"/>
  <c r="E326" i="13"/>
  <c r="F326" i="13"/>
  <c r="E327" i="13"/>
  <c r="F327" i="13"/>
  <c r="E329" i="13"/>
  <c r="E330" i="13"/>
  <c r="F330" i="13"/>
  <c r="E331" i="13"/>
  <c r="F331" i="13"/>
  <c r="E333" i="13"/>
  <c r="F333" i="13"/>
  <c r="E335" i="13"/>
  <c r="F335" i="13"/>
  <c r="E336" i="13"/>
  <c r="F336" i="13"/>
  <c r="C345" i="13"/>
  <c r="D345" i="13"/>
  <c r="F469" i="13" s="1"/>
  <c r="E349" i="13"/>
  <c r="F349" i="13"/>
  <c r="E356" i="13"/>
  <c r="F356" i="13"/>
  <c r="E359" i="13"/>
  <c r="F359" i="13"/>
  <c r="E363" i="13"/>
  <c r="F363" i="13"/>
  <c r="E364" i="13"/>
  <c r="F364" i="13"/>
  <c r="E367" i="13"/>
  <c r="F367" i="13"/>
  <c r="F371" i="13"/>
  <c r="E373" i="13"/>
  <c r="F373" i="13"/>
  <c r="E390" i="13"/>
  <c r="F390" i="13"/>
  <c r="E396" i="13"/>
  <c r="F396" i="13"/>
  <c r="E403" i="13"/>
  <c r="E404" i="13"/>
  <c r="F404" i="13"/>
  <c r="E410" i="13"/>
  <c r="E415" i="13"/>
  <c r="F415" i="13"/>
  <c r="E416" i="13"/>
  <c r="F416" i="13"/>
  <c r="E420" i="13"/>
  <c r="F420" i="13"/>
  <c r="E424" i="13"/>
  <c r="F424" i="13"/>
  <c r="F433" i="13"/>
  <c r="E443" i="13"/>
  <c r="F443" i="13"/>
  <c r="E448" i="13"/>
  <c r="F448" i="13"/>
  <c r="E449" i="13"/>
  <c r="F449" i="13"/>
  <c r="E453" i="13"/>
  <c r="F453" i="13"/>
  <c r="E457" i="13"/>
  <c r="E461" i="13"/>
  <c r="F461" i="13"/>
  <c r="E462" i="13"/>
  <c r="F462" i="13"/>
  <c r="E463" i="13"/>
  <c r="F463" i="13"/>
  <c r="E464" i="13"/>
  <c r="F466" i="13"/>
  <c r="E467" i="13"/>
  <c r="F467" i="13"/>
  <c r="E469" i="13"/>
  <c r="F471" i="13"/>
  <c r="F474" i="13"/>
  <c r="E482" i="13"/>
  <c r="E483" i="13"/>
  <c r="F483" i="13"/>
  <c r="E484" i="13"/>
  <c r="F484" i="13"/>
  <c r="E485" i="13"/>
  <c r="E487" i="13"/>
  <c r="F487" i="13"/>
  <c r="E488" i="13"/>
  <c r="F488" i="13"/>
  <c r="E490" i="13"/>
  <c r="E491" i="13"/>
  <c r="F491" i="13"/>
  <c r="E492" i="13"/>
  <c r="F492" i="13"/>
  <c r="E494" i="13"/>
  <c r="F494" i="13"/>
  <c r="E495" i="13"/>
  <c r="F495" i="13"/>
  <c r="E497" i="13"/>
  <c r="F497" i="13"/>
  <c r="E502" i="13"/>
  <c r="F502" i="13"/>
  <c r="E503" i="13"/>
  <c r="E506" i="13"/>
  <c r="E507" i="13"/>
  <c r="F507" i="13"/>
  <c r="E508" i="13"/>
  <c r="F508" i="13"/>
  <c r="E511" i="13"/>
  <c r="F511" i="13"/>
  <c r="F512" i="13"/>
  <c r="E514" i="13"/>
  <c r="F514" i="13"/>
  <c r="E515" i="13"/>
  <c r="F515" i="13"/>
  <c r="E516" i="13"/>
  <c r="F516" i="13"/>
  <c r="E517" i="13"/>
  <c r="F518" i="13"/>
  <c r="E519" i="13"/>
  <c r="F519" i="13"/>
  <c r="E520" i="13"/>
  <c r="F520" i="13"/>
  <c r="E522" i="13"/>
  <c r="E525" i="13"/>
  <c r="E526" i="13"/>
  <c r="F526" i="13"/>
  <c r="F530" i="13"/>
  <c r="F533" i="13"/>
  <c r="E534" i="13"/>
  <c r="F534" i="13"/>
  <c r="E535" i="13"/>
  <c r="F535" i="13"/>
  <c r="E537" i="13"/>
  <c r="E538" i="13"/>
  <c r="F538" i="13"/>
  <c r="F541" i="13"/>
  <c r="E546" i="13"/>
  <c r="F546" i="13"/>
  <c r="E553" i="13"/>
  <c r="E559" i="13"/>
  <c r="E560" i="13"/>
  <c r="F560" i="13"/>
  <c r="E561" i="13"/>
  <c r="F561" i="13"/>
  <c r="E563" i="13"/>
  <c r="E564" i="13"/>
  <c r="F564" i="13"/>
  <c r="F571" i="13"/>
  <c r="F576" i="13"/>
  <c r="E583" i="13"/>
  <c r="E591" i="13"/>
  <c r="E593" i="13"/>
  <c r="E594" i="13"/>
  <c r="C18" i="14"/>
  <c r="E30" i="14"/>
  <c r="E33" i="14"/>
  <c r="E34" i="14"/>
  <c r="F34" i="14"/>
  <c r="E36" i="14"/>
  <c r="H39" i="14"/>
  <c r="E40" i="14"/>
  <c r="H40" i="14"/>
  <c r="E41" i="14"/>
  <c r="E42" i="14"/>
  <c r="F42" i="14"/>
  <c r="E45" i="14"/>
  <c r="E46" i="14"/>
  <c r="E48" i="14"/>
  <c r="E54" i="14"/>
  <c r="E56" i="14"/>
  <c r="F90" i="14"/>
  <c r="E80" i="14"/>
  <c r="F80" i="14"/>
  <c r="F84" i="14"/>
  <c r="E85" i="14"/>
  <c r="F85" i="14"/>
  <c r="E99" i="14"/>
  <c r="F99" i="14"/>
  <c r="E116" i="14"/>
  <c r="F116" i="14"/>
  <c r="E117" i="14"/>
  <c r="F117" i="14"/>
  <c r="E119" i="14"/>
  <c r="E120" i="14"/>
  <c r="F137" i="14"/>
  <c r="E138" i="14"/>
  <c r="E146" i="14"/>
  <c r="E148" i="14"/>
  <c r="F148" i="14"/>
  <c r="E152" i="14"/>
  <c r="E154" i="14"/>
  <c r="F154" i="14"/>
  <c r="E157" i="14"/>
  <c r="F157" i="14"/>
  <c r="E158" i="14"/>
  <c r="F172" i="14"/>
  <c r="E171" i="14"/>
  <c r="E173" i="14"/>
  <c r="F173" i="14"/>
  <c r="E178" i="14"/>
  <c r="F178" i="14"/>
  <c r="E180" i="14"/>
  <c r="F180" i="14"/>
  <c r="E186" i="14"/>
  <c r="F187" i="14"/>
  <c r="E193" i="14"/>
  <c r="F193" i="14"/>
  <c r="E204" i="14"/>
  <c r="E209" i="14"/>
  <c r="F209" i="14"/>
  <c r="E216" i="14"/>
  <c r="E217" i="14"/>
  <c r="F217" i="14"/>
  <c r="E218" i="14"/>
  <c r="F218" i="14"/>
  <c r="F219" i="14"/>
  <c r="E220" i="14"/>
  <c r="F220" i="14"/>
  <c r="E221" i="14"/>
  <c r="F223" i="14"/>
  <c r="E225" i="14"/>
  <c r="F225" i="14"/>
  <c r="E227" i="14"/>
  <c r="F227" i="14"/>
  <c r="F230" i="14"/>
  <c r="E232" i="14"/>
  <c r="F232" i="14"/>
  <c r="F235" i="14"/>
  <c r="E239" i="14"/>
  <c r="E240" i="14"/>
  <c r="E243" i="14"/>
  <c r="F243" i="14"/>
  <c r="E246" i="14"/>
  <c r="E249" i="14"/>
  <c r="F249" i="14"/>
  <c r="E251" i="14"/>
  <c r="E253" i="14"/>
  <c r="F253" i="14"/>
  <c r="F254" i="14"/>
  <c r="E255" i="14"/>
  <c r="F255" i="14"/>
  <c r="E256" i="14"/>
  <c r="E257" i="14"/>
  <c r="E262" i="14"/>
  <c r="E264" i="14"/>
  <c r="E278" i="14"/>
  <c r="F278" i="14"/>
  <c r="E286" i="14"/>
  <c r="E292" i="14"/>
  <c r="E298" i="14"/>
  <c r="E303" i="14"/>
  <c r="E305" i="14"/>
  <c r="E306" i="14"/>
  <c r="E307" i="14"/>
  <c r="F307" i="14"/>
  <c r="E308" i="14"/>
  <c r="E312" i="14"/>
  <c r="E316" i="14"/>
  <c r="F316" i="14"/>
  <c r="E318" i="14"/>
  <c r="E321" i="14"/>
  <c r="F321" i="14"/>
  <c r="E322" i="14"/>
  <c r="F322" i="14"/>
  <c r="E326" i="14"/>
  <c r="E327" i="14"/>
  <c r="E328" i="14"/>
  <c r="F328" i="14"/>
  <c r="E330" i="14"/>
  <c r="F330" i="14"/>
  <c r="E331" i="14"/>
  <c r="E332" i="14"/>
  <c r="F332" i="14"/>
  <c r="E333" i="14"/>
  <c r="F333" i="14"/>
  <c r="E335" i="14"/>
  <c r="F335" i="14"/>
  <c r="E336" i="14"/>
  <c r="F336" i="14"/>
  <c r="C345" i="14"/>
  <c r="D345" i="14"/>
  <c r="E349" i="14"/>
  <c r="F349" i="14"/>
  <c r="E356" i="14"/>
  <c r="F356" i="14"/>
  <c r="E367" i="14"/>
  <c r="E373" i="14"/>
  <c r="F373" i="14"/>
  <c r="E384" i="14"/>
  <c r="E396" i="14"/>
  <c r="F396" i="14"/>
  <c r="E403" i="14"/>
  <c r="F403" i="14"/>
  <c r="E415" i="14"/>
  <c r="F415" i="14"/>
  <c r="E416" i="14"/>
  <c r="F416" i="14"/>
  <c r="E422" i="14"/>
  <c r="F422" i="14"/>
  <c r="E424" i="14"/>
  <c r="F424" i="14"/>
  <c r="E443" i="14"/>
  <c r="F443" i="14"/>
  <c r="E449" i="14"/>
  <c r="F449" i="14"/>
  <c r="E451" i="14"/>
  <c r="F451" i="14"/>
  <c r="E461" i="14"/>
  <c r="E463" i="14"/>
  <c r="F463" i="14"/>
  <c r="E464" i="14"/>
  <c r="E465" i="14"/>
  <c r="E466" i="14"/>
  <c r="F466" i="14"/>
  <c r="E467" i="14"/>
  <c r="F467" i="14"/>
  <c r="E469" i="14"/>
  <c r="F469" i="14"/>
  <c r="E471" i="14"/>
  <c r="E474" i="14"/>
  <c r="E476" i="14"/>
  <c r="E477" i="14"/>
  <c r="E485" i="14"/>
  <c r="F485" i="14"/>
  <c r="E487" i="14"/>
  <c r="E488" i="14"/>
  <c r="F488" i="14"/>
  <c r="E491" i="14"/>
  <c r="F491" i="14"/>
  <c r="E492" i="14"/>
  <c r="F492" i="14"/>
  <c r="E493" i="14"/>
  <c r="F493" i="14"/>
  <c r="E494" i="14"/>
  <c r="F494" i="14"/>
  <c r="E495" i="14"/>
  <c r="E496" i="14"/>
  <c r="E497" i="14"/>
  <c r="E498" i="14"/>
  <c r="E502" i="14"/>
  <c r="F502" i="14"/>
  <c r="E506" i="14"/>
  <c r="E507" i="14"/>
  <c r="E508" i="14"/>
  <c r="F508" i="14"/>
  <c r="E509" i="14"/>
  <c r="E511" i="14"/>
  <c r="E512" i="14"/>
  <c r="E514" i="14"/>
  <c r="F514" i="14"/>
  <c r="E515" i="14"/>
  <c r="E516" i="14"/>
  <c r="F516" i="14"/>
  <c r="E517" i="14"/>
  <c r="F517" i="14"/>
  <c r="E518" i="14"/>
  <c r="E519" i="14"/>
  <c r="F519" i="14"/>
  <c r="E520" i="14"/>
  <c r="F520" i="14"/>
  <c r="E522" i="14"/>
  <c r="F522" i="14"/>
  <c r="E529" i="14"/>
  <c r="E530" i="14"/>
  <c r="E532" i="14"/>
  <c r="E533" i="14"/>
  <c r="E534" i="14"/>
  <c r="F534" i="14"/>
  <c r="E535" i="14"/>
  <c r="F535" i="14"/>
  <c r="E536" i="14"/>
  <c r="E537" i="14"/>
  <c r="E540" i="14"/>
  <c r="E541" i="14"/>
  <c r="F541" i="14"/>
  <c r="E543" i="14"/>
  <c r="E545" i="14"/>
  <c r="F545" i="14"/>
  <c r="E546" i="14"/>
  <c r="F546" i="14"/>
  <c r="E551" i="14"/>
  <c r="F551" i="14"/>
  <c r="E552" i="14"/>
  <c r="F552" i="14"/>
  <c r="E553" i="14"/>
  <c r="F553" i="14"/>
  <c r="E558" i="14"/>
  <c r="E560" i="14"/>
  <c r="E561" i="14"/>
  <c r="F561" i="14"/>
  <c r="E562" i="14"/>
  <c r="E563" i="14"/>
  <c r="F563" i="14"/>
  <c r="D570" i="14"/>
  <c r="F595" i="14" s="1"/>
  <c r="E576" i="14"/>
  <c r="F576" i="14"/>
  <c r="E577" i="14"/>
  <c r="E578" i="14"/>
  <c r="E579" i="14"/>
  <c r="E580" i="14"/>
  <c r="E583" i="14"/>
  <c r="E586" i="14"/>
  <c r="E591" i="14"/>
  <c r="F591" i="14"/>
  <c r="E593" i="14"/>
  <c r="E594" i="14"/>
  <c r="C18" i="15"/>
  <c r="E35" i="15" s="1"/>
  <c r="D18" i="15"/>
  <c r="F35" i="15" s="1"/>
  <c r="E20" i="15"/>
  <c r="E21" i="15"/>
  <c r="F21" i="15"/>
  <c r="E23" i="15"/>
  <c r="F23" i="15"/>
  <c r="E24" i="15"/>
  <c r="F24" i="15"/>
  <c r="E26" i="15"/>
  <c r="F26" i="15"/>
  <c r="E27" i="15"/>
  <c r="F27" i="15"/>
  <c r="E28" i="15"/>
  <c r="F28" i="15"/>
  <c r="E29" i="15"/>
  <c r="E30" i="15"/>
  <c r="F30" i="15"/>
  <c r="E31" i="15"/>
  <c r="F31" i="15"/>
  <c r="E32" i="15"/>
  <c r="F32" i="15"/>
  <c r="E33" i="15"/>
  <c r="F33" i="15"/>
  <c r="E34" i="15"/>
  <c r="F34" i="15"/>
  <c r="E36" i="15"/>
  <c r="F36" i="15"/>
  <c r="E38" i="15"/>
  <c r="F38" i="15"/>
  <c r="E39" i="15"/>
  <c r="F39" i="15"/>
  <c r="E40" i="15"/>
  <c r="F40" i="15"/>
  <c r="E41" i="15"/>
  <c r="F41" i="15"/>
  <c r="E42" i="15"/>
  <c r="F42" i="15"/>
  <c r="E43" i="15"/>
  <c r="F43" i="15"/>
  <c r="E44" i="15"/>
  <c r="E45" i="15"/>
  <c r="F45" i="15"/>
  <c r="E46" i="15"/>
  <c r="F46" i="15"/>
  <c r="E47" i="15"/>
  <c r="F47" i="15"/>
  <c r="E50" i="15"/>
  <c r="F51" i="15"/>
  <c r="E53" i="15"/>
  <c r="F53" i="15"/>
  <c r="E55" i="15"/>
  <c r="F55" i="15"/>
  <c r="E56" i="15"/>
  <c r="F56" i="15"/>
  <c r="E59" i="15"/>
  <c r="F59" i="15"/>
  <c r="E61" i="15"/>
  <c r="F61" i="15"/>
  <c r="E62" i="15"/>
  <c r="F62" i="15"/>
  <c r="E65" i="15"/>
  <c r="F65" i="15"/>
  <c r="E66" i="15"/>
  <c r="F66" i="15"/>
  <c r="E67" i="15"/>
  <c r="F67" i="15"/>
  <c r="E68" i="15"/>
  <c r="F114" i="15"/>
  <c r="E76" i="15"/>
  <c r="F76" i="15"/>
  <c r="E82" i="15"/>
  <c r="F82" i="15"/>
  <c r="E91" i="15"/>
  <c r="F91" i="15"/>
  <c r="H99" i="15"/>
  <c r="E100" i="15"/>
  <c r="F100" i="15"/>
  <c r="E101" i="15"/>
  <c r="F101" i="15"/>
  <c r="E105" i="15"/>
  <c r="F105" i="15"/>
  <c r="E106" i="15"/>
  <c r="F106" i="15"/>
  <c r="E108" i="15"/>
  <c r="F113" i="15"/>
  <c r="E114" i="15"/>
  <c r="E116" i="15"/>
  <c r="F116" i="15"/>
  <c r="E117" i="15"/>
  <c r="F117" i="15"/>
  <c r="E118" i="15"/>
  <c r="F118" i="15"/>
  <c r="E119" i="15"/>
  <c r="F119" i="15"/>
  <c r="E120" i="15"/>
  <c r="F120" i="15"/>
  <c r="E121" i="15"/>
  <c r="F121" i="15"/>
  <c r="E125" i="15"/>
  <c r="F125" i="15"/>
  <c r="E127" i="15"/>
  <c r="E128" i="15"/>
  <c r="E131" i="15"/>
  <c r="E135" i="15"/>
  <c r="E136" i="15"/>
  <c r="F136" i="15"/>
  <c r="F137" i="15"/>
  <c r="E138" i="15"/>
  <c r="E139" i="15"/>
  <c r="E140" i="15"/>
  <c r="E141" i="15"/>
  <c r="F141" i="15"/>
  <c r="E142" i="15"/>
  <c r="F142" i="15"/>
  <c r="F145" i="15"/>
  <c r="E146" i="15"/>
  <c r="F146" i="15"/>
  <c r="E148" i="15"/>
  <c r="F148" i="15"/>
  <c r="E149" i="15"/>
  <c r="F149" i="15"/>
  <c r="F150" i="15"/>
  <c r="E151" i="15"/>
  <c r="E152" i="15"/>
  <c r="F152" i="15"/>
  <c r="E154" i="15"/>
  <c r="F154" i="15"/>
  <c r="F155" i="15"/>
  <c r="E156" i="15"/>
  <c r="F156" i="15"/>
  <c r="F158" i="15"/>
  <c r="F277" i="15"/>
  <c r="E171" i="15"/>
  <c r="F171" i="15"/>
  <c r="E172" i="15"/>
  <c r="F172" i="15"/>
  <c r="E173" i="15"/>
  <c r="F173" i="15"/>
  <c r="E174" i="15"/>
  <c r="F174" i="15"/>
  <c r="F176" i="15"/>
  <c r="F177" i="15"/>
  <c r="E178" i="15"/>
  <c r="F178" i="15"/>
  <c r="E179" i="15"/>
  <c r="F179" i="15"/>
  <c r="E180" i="15"/>
  <c r="F180" i="15"/>
  <c r="E181" i="15"/>
  <c r="F181" i="15"/>
  <c r="E182" i="15"/>
  <c r="E185" i="15"/>
  <c r="F185" i="15"/>
  <c r="E186" i="15"/>
  <c r="F186" i="15"/>
  <c r="E187" i="15"/>
  <c r="F187" i="15"/>
  <c r="E191" i="15"/>
  <c r="F191" i="15"/>
  <c r="E192" i="15"/>
  <c r="F192" i="15"/>
  <c r="E193" i="15"/>
  <c r="F193" i="15"/>
  <c r="F195" i="15"/>
  <c r="E200" i="15"/>
  <c r="F200" i="15"/>
  <c r="F201" i="15"/>
  <c r="E202" i="15"/>
  <c r="F202" i="15"/>
  <c r="E203" i="15"/>
  <c r="F203" i="15"/>
  <c r="E204" i="15"/>
  <c r="F204" i="15"/>
  <c r="E208" i="15"/>
  <c r="F208" i="15"/>
  <c r="E209" i="15"/>
  <c r="F209" i="15"/>
  <c r="E211" i="15"/>
  <c r="F211" i="15"/>
  <c r="E212" i="15"/>
  <c r="F212" i="15"/>
  <c r="E213" i="15"/>
  <c r="F213" i="15"/>
  <c r="E216" i="15"/>
  <c r="F216" i="15"/>
  <c r="E217" i="15"/>
  <c r="F217" i="15"/>
  <c r="E218" i="15"/>
  <c r="F218" i="15"/>
  <c r="E219" i="15"/>
  <c r="F219" i="15"/>
  <c r="E220" i="15"/>
  <c r="F220" i="15"/>
  <c r="E221" i="15"/>
  <c r="F221" i="15"/>
  <c r="E223" i="15"/>
  <c r="F223" i="15"/>
  <c r="E224" i="15"/>
  <c r="F224" i="15"/>
  <c r="E225" i="15"/>
  <c r="F225" i="15"/>
  <c r="E226" i="15"/>
  <c r="F226" i="15"/>
  <c r="E227" i="15"/>
  <c r="F227" i="15"/>
  <c r="E230" i="15"/>
  <c r="F230" i="15"/>
  <c r="E231" i="15"/>
  <c r="F231" i="15"/>
  <c r="E232" i="15"/>
  <c r="F232" i="15"/>
  <c r="E233" i="15"/>
  <c r="F233" i="15"/>
  <c r="E234" i="15"/>
  <c r="F234" i="15"/>
  <c r="E235" i="15"/>
  <c r="F235" i="15"/>
  <c r="E237" i="15"/>
  <c r="E238" i="15"/>
  <c r="F238" i="15"/>
  <c r="E239" i="15"/>
  <c r="F239" i="15"/>
  <c r="E240" i="15"/>
  <c r="F240" i="15"/>
  <c r="F242" i="15"/>
  <c r="E243" i="15"/>
  <c r="F243" i="15"/>
  <c r="E244" i="15"/>
  <c r="F244" i="15"/>
  <c r="E245" i="15"/>
  <c r="E246" i="15"/>
  <c r="F246" i="15"/>
  <c r="E247" i="15"/>
  <c r="F247" i="15"/>
  <c r="E248" i="15"/>
  <c r="F248" i="15"/>
  <c r="E249" i="15"/>
  <c r="F249" i="15"/>
  <c r="E250" i="15"/>
  <c r="F250" i="15"/>
  <c r="E251" i="15"/>
  <c r="F251" i="15"/>
  <c r="E252" i="15"/>
  <c r="F252" i="15"/>
  <c r="E253" i="15"/>
  <c r="F253" i="15"/>
  <c r="E254" i="15"/>
  <c r="F254" i="15"/>
  <c r="E255" i="15"/>
  <c r="F255" i="15"/>
  <c r="E256" i="15"/>
  <c r="F256" i="15"/>
  <c r="E257" i="15"/>
  <c r="F257" i="15"/>
  <c r="E259" i="15"/>
  <c r="F259" i="15"/>
  <c r="E262" i="15"/>
  <c r="F262" i="15"/>
  <c r="E263" i="15"/>
  <c r="E264" i="15"/>
  <c r="F264" i="15"/>
  <c r="E277" i="15"/>
  <c r="E278" i="15"/>
  <c r="F278" i="15"/>
  <c r="E280" i="15"/>
  <c r="F280" i="15"/>
  <c r="E281" i="15"/>
  <c r="F281" i="15"/>
  <c r="E282" i="15"/>
  <c r="F282" i="15"/>
  <c r="E286" i="15"/>
  <c r="F286" i="15"/>
  <c r="E287" i="15"/>
  <c r="E288" i="15"/>
  <c r="F291" i="15"/>
  <c r="E292" i="15"/>
  <c r="F292" i="15"/>
  <c r="E298" i="15"/>
  <c r="F298" i="15"/>
  <c r="E299" i="15"/>
  <c r="F299" i="15"/>
  <c r="E302" i="15"/>
  <c r="F302" i="15"/>
  <c r="E303" i="15"/>
  <c r="F303" i="15"/>
  <c r="E305" i="15"/>
  <c r="F305" i="15"/>
  <c r="E307" i="15"/>
  <c r="F307" i="15"/>
  <c r="E308" i="15"/>
  <c r="F308" i="15"/>
  <c r="E310" i="15"/>
  <c r="F310" i="15"/>
  <c r="E311" i="15"/>
  <c r="F311" i="15"/>
  <c r="F312" i="15"/>
  <c r="E313" i="15"/>
  <c r="F313" i="15"/>
  <c r="E314" i="15"/>
  <c r="F314" i="15"/>
  <c r="E316" i="15"/>
  <c r="F316" i="15"/>
  <c r="E317" i="15"/>
  <c r="F317" i="15"/>
  <c r="E318" i="15"/>
  <c r="F318" i="15"/>
  <c r="E319" i="15"/>
  <c r="F319" i="15"/>
  <c r="E320" i="15"/>
  <c r="F320" i="15"/>
  <c r="E321" i="15"/>
  <c r="F321" i="15"/>
  <c r="E322" i="15"/>
  <c r="F322" i="15"/>
  <c r="E323" i="15"/>
  <c r="F323" i="15"/>
  <c r="E325" i="15"/>
  <c r="F325" i="15"/>
  <c r="E326" i="15"/>
  <c r="F326" i="15"/>
  <c r="E327" i="15"/>
  <c r="F327" i="15"/>
  <c r="E328" i="15"/>
  <c r="F328" i="15"/>
  <c r="E329" i="15"/>
  <c r="E330" i="15"/>
  <c r="E331" i="15"/>
  <c r="F331" i="15"/>
  <c r="E332" i="15"/>
  <c r="F332" i="15"/>
  <c r="E333" i="15"/>
  <c r="F333" i="15"/>
  <c r="E334" i="15"/>
  <c r="F334" i="15"/>
  <c r="E335" i="15"/>
  <c r="F335" i="15"/>
  <c r="E336" i="15"/>
  <c r="F336" i="15"/>
  <c r="C345" i="15"/>
  <c r="F349" i="15"/>
  <c r="E350" i="15"/>
  <c r="F350" i="15"/>
  <c r="E352" i="15"/>
  <c r="F352" i="15"/>
  <c r="F353" i="15"/>
  <c r="E356" i="15"/>
  <c r="F356" i="15"/>
  <c r="F359" i="15"/>
  <c r="H359" i="15"/>
  <c r="E363" i="15"/>
  <c r="F363" i="15"/>
  <c r="F364" i="15"/>
  <c r="E367" i="15"/>
  <c r="F370" i="15"/>
  <c r="E371" i="15"/>
  <c r="F371" i="15"/>
  <c r="F372" i="15"/>
  <c r="E373" i="15"/>
  <c r="F373" i="15"/>
  <c r="E375" i="15"/>
  <c r="F375" i="15"/>
  <c r="F377" i="15"/>
  <c r="F382" i="15"/>
  <c r="E383" i="15"/>
  <c r="F384" i="15"/>
  <c r="E390" i="15"/>
  <c r="F390" i="15"/>
  <c r="F391" i="15"/>
  <c r="E392" i="15"/>
  <c r="E396" i="15"/>
  <c r="F396" i="15"/>
  <c r="F397" i="15"/>
  <c r="E400" i="15"/>
  <c r="F400" i="15"/>
  <c r="F401" i="15"/>
  <c r="E403" i="15"/>
  <c r="F403" i="15"/>
  <c r="E405" i="15"/>
  <c r="F405" i="15"/>
  <c r="E407" i="15"/>
  <c r="F407" i="15"/>
  <c r="F408" i="15"/>
  <c r="F410" i="15"/>
  <c r="E415" i="15"/>
  <c r="F415" i="15"/>
  <c r="F416" i="15"/>
  <c r="E420" i="15"/>
  <c r="E422" i="15"/>
  <c r="F422" i="15"/>
  <c r="F423" i="15"/>
  <c r="E424" i="15"/>
  <c r="F424" i="15"/>
  <c r="F435" i="15"/>
  <c r="F442" i="15"/>
  <c r="E443" i="15"/>
  <c r="F443" i="15"/>
  <c r="F444" i="15"/>
  <c r="H444" i="15"/>
  <c r="E445" i="15"/>
  <c r="E447" i="15"/>
  <c r="F447" i="15"/>
  <c r="E449" i="15"/>
  <c r="F449" i="15"/>
  <c r="F450" i="15"/>
  <c r="E451" i="15"/>
  <c r="F451" i="15"/>
  <c r="F452" i="15"/>
  <c r="E453" i="15"/>
  <c r="F453" i="15"/>
  <c r="F454" i="15"/>
  <c r="E455" i="15"/>
  <c r="F455" i="15"/>
  <c r="F456" i="15"/>
  <c r="E457" i="15"/>
  <c r="F457" i="15"/>
  <c r="F459" i="15"/>
  <c r="E461" i="15"/>
  <c r="F461" i="15"/>
  <c r="F462" i="15"/>
  <c r="E463" i="15"/>
  <c r="F463" i="15"/>
  <c r="F464" i="15"/>
  <c r="E465" i="15"/>
  <c r="F465" i="15"/>
  <c r="F466" i="15"/>
  <c r="H466" i="15"/>
  <c r="E467" i="15"/>
  <c r="F467" i="15"/>
  <c r="F468" i="15"/>
  <c r="E469" i="15"/>
  <c r="F469" i="15"/>
  <c r="F470" i="15"/>
  <c r="E471" i="15"/>
  <c r="F471" i="15"/>
  <c r="F474" i="15"/>
  <c r="H474" i="15"/>
  <c r="F476" i="15"/>
  <c r="E477" i="15"/>
  <c r="F477" i="15"/>
  <c r="F478" i="15"/>
  <c r="F480" i="15"/>
  <c r="E481" i="15"/>
  <c r="F481" i="15"/>
  <c r="F482" i="15"/>
  <c r="H482" i="15"/>
  <c r="E483" i="15"/>
  <c r="F483" i="15"/>
  <c r="F484" i="15"/>
  <c r="E485" i="15"/>
  <c r="F486" i="15"/>
  <c r="E487" i="15"/>
  <c r="F487" i="15"/>
  <c r="F488" i="15"/>
  <c r="E489" i="15"/>
  <c r="F489" i="15"/>
  <c r="F490" i="15"/>
  <c r="H490" i="15"/>
  <c r="E491" i="15"/>
  <c r="F491" i="15"/>
  <c r="F492" i="15"/>
  <c r="F493" i="15"/>
  <c r="F494" i="15"/>
  <c r="H494" i="15"/>
  <c r="E495" i="15"/>
  <c r="F495" i="15"/>
  <c r="F496" i="15"/>
  <c r="E497" i="15"/>
  <c r="F497" i="15"/>
  <c r="F498" i="15"/>
  <c r="H498" i="15"/>
  <c r="E499" i="15"/>
  <c r="F499" i="15"/>
  <c r="E501" i="15"/>
  <c r="F501" i="15"/>
  <c r="F502" i="15"/>
  <c r="F503" i="15"/>
  <c r="F506" i="15"/>
  <c r="E507" i="15"/>
  <c r="F507" i="15"/>
  <c r="F508" i="15"/>
  <c r="H508" i="15"/>
  <c r="E509" i="15"/>
  <c r="F509" i="15"/>
  <c r="F510" i="15"/>
  <c r="E511" i="15"/>
  <c r="F511" i="15"/>
  <c r="F512" i="15"/>
  <c r="E513" i="15"/>
  <c r="F513" i="15"/>
  <c r="F514" i="15"/>
  <c r="E515" i="15"/>
  <c r="F515" i="15"/>
  <c r="F516" i="15"/>
  <c r="H516" i="15"/>
  <c r="E517" i="15"/>
  <c r="F517" i="15"/>
  <c r="E519" i="15"/>
  <c r="F519" i="15"/>
  <c r="F520" i="15"/>
  <c r="E521" i="15"/>
  <c r="F522" i="15"/>
  <c r="E526" i="15"/>
  <c r="F526" i="15"/>
  <c r="E528" i="15"/>
  <c r="F529" i="15"/>
  <c r="E530" i="15"/>
  <c r="F530" i="15"/>
  <c r="F532" i="15"/>
  <c r="F533" i="15"/>
  <c r="H533" i="15"/>
  <c r="F534" i="15"/>
  <c r="F535" i="15"/>
  <c r="E536" i="15"/>
  <c r="F536" i="15"/>
  <c r="F537" i="15"/>
  <c r="E538" i="15"/>
  <c r="F538" i="15"/>
  <c r="F539" i="15"/>
  <c r="E540" i="15"/>
  <c r="F540" i="15"/>
  <c r="F541" i="15"/>
  <c r="H541" i="15"/>
  <c r="E542" i="15"/>
  <c r="F542" i="15"/>
  <c r="F543" i="15"/>
  <c r="E544" i="15"/>
  <c r="F544" i="15"/>
  <c r="F545" i="15"/>
  <c r="E546" i="15"/>
  <c r="F546" i="15"/>
  <c r="E551" i="15"/>
  <c r="F551" i="15"/>
  <c r="F552" i="15"/>
  <c r="E553" i="15"/>
  <c r="F553" i="15"/>
  <c r="F554" i="15"/>
  <c r="E555" i="15"/>
  <c r="F555" i="15"/>
  <c r="E557" i="15"/>
  <c r="F557" i="15"/>
  <c r="F558" i="15"/>
  <c r="E559" i="15"/>
  <c r="F560" i="15"/>
  <c r="E561" i="15"/>
  <c r="F561" i="15"/>
  <c r="E563" i="15"/>
  <c r="F563" i="15"/>
  <c r="C570" i="15"/>
  <c r="C13" i="15" s="1"/>
  <c r="E571" i="15"/>
  <c r="E575" i="15"/>
  <c r="E576" i="15"/>
  <c r="E577" i="15"/>
  <c r="F577" i="15"/>
  <c r="E578" i="15"/>
  <c r="E579" i="15"/>
  <c r="F579" i="15"/>
  <c r="E580" i="15"/>
  <c r="E583" i="15"/>
  <c r="F583" i="15"/>
  <c r="E584" i="15"/>
  <c r="E586" i="15"/>
  <c r="F590" i="15"/>
  <c r="E591" i="15"/>
  <c r="E592" i="15"/>
  <c r="E593" i="15"/>
  <c r="E594" i="15"/>
  <c r="F594" i="15"/>
  <c r="E595" i="15"/>
  <c r="E596" i="15"/>
  <c r="F596" i="15"/>
  <c r="D18" i="16"/>
  <c r="F48" i="16" s="1"/>
  <c r="E19" i="16"/>
  <c r="F19" i="16"/>
  <c r="E21" i="16"/>
  <c r="F21" i="16"/>
  <c r="F24" i="16"/>
  <c r="E28" i="16"/>
  <c r="E30" i="16"/>
  <c r="F30" i="16"/>
  <c r="E32" i="16"/>
  <c r="F33" i="16"/>
  <c r="E34" i="16"/>
  <c r="F34" i="16"/>
  <c r="F35" i="16"/>
  <c r="E36" i="16"/>
  <c r="F36" i="16"/>
  <c r="F38" i="16"/>
  <c r="F39" i="16"/>
  <c r="E40" i="16"/>
  <c r="F40" i="16"/>
  <c r="F41" i="16"/>
  <c r="E42" i="16"/>
  <c r="E44" i="16"/>
  <c r="F45" i="16"/>
  <c r="E46" i="16"/>
  <c r="F47" i="16"/>
  <c r="E48" i="16"/>
  <c r="E52" i="16"/>
  <c r="F52" i="16"/>
  <c r="E54" i="16"/>
  <c r="E56" i="16"/>
  <c r="F59" i="16"/>
  <c r="E61" i="16"/>
  <c r="E65" i="16"/>
  <c r="F66" i="16"/>
  <c r="E67" i="16"/>
  <c r="F67" i="16"/>
  <c r="F115" i="16"/>
  <c r="E80" i="16"/>
  <c r="F80" i="16"/>
  <c r="E82" i="16"/>
  <c r="F82" i="16"/>
  <c r="E83" i="16"/>
  <c r="E85" i="16"/>
  <c r="F85" i="16"/>
  <c r="E92" i="16"/>
  <c r="E99" i="16"/>
  <c r="F99" i="16"/>
  <c r="E105" i="16"/>
  <c r="E106" i="16"/>
  <c r="F106" i="16"/>
  <c r="E115" i="16"/>
  <c r="E116" i="16"/>
  <c r="F116" i="16"/>
  <c r="E117" i="16"/>
  <c r="F117" i="16"/>
  <c r="E122" i="16"/>
  <c r="E125" i="16"/>
  <c r="F125" i="16"/>
  <c r="E136" i="16"/>
  <c r="E138" i="16"/>
  <c r="F138" i="16"/>
  <c r="E145" i="16"/>
  <c r="E146" i="16"/>
  <c r="E148" i="16"/>
  <c r="F148" i="16"/>
  <c r="E149" i="16"/>
  <c r="F149" i="16"/>
  <c r="E151" i="16"/>
  <c r="F151" i="16"/>
  <c r="E154" i="16"/>
  <c r="F154" i="16"/>
  <c r="E158" i="16"/>
  <c r="F158" i="16"/>
  <c r="E180" i="16"/>
  <c r="F180" i="16"/>
  <c r="E172" i="16"/>
  <c r="E173" i="16"/>
  <c r="F173" i="16"/>
  <c r="E176" i="16"/>
  <c r="E179" i="16"/>
  <c r="F179" i="16"/>
  <c r="E187" i="16"/>
  <c r="F187" i="16"/>
  <c r="F191" i="16"/>
  <c r="E193" i="16"/>
  <c r="F193" i="16"/>
  <c r="E204" i="16"/>
  <c r="F204" i="16"/>
  <c r="E208" i="16"/>
  <c r="F208" i="16"/>
  <c r="E209" i="16"/>
  <c r="F209" i="16"/>
  <c r="E212" i="16"/>
  <c r="F212" i="16"/>
  <c r="E213" i="16"/>
  <c r="F213" i="16"/>
  <c r="E216" i="16"/>
  <c r="F216" i="16"/>
  <c r="E217" i="16"/>
  <c r="F217" i="16"/>
  <c r="E219" i="16"/>
  <c r="E220" i="16"/>
  <c r="F220" i="16"/>
  <c r="E221" i="16"/>
  <c r="F221" i="16"/>
  <c r="E224" i="16"/>
  <c r="F224" i="16"/>
  <c r="E227" i="16"/>
  <c r="F227" i="16"/>
  <c r="E231" i="16"/>
  <c r="E232" i="16"/>
  <c r="F232" i="16"/>
  <c r="E233" i="16"/>
  <c r="E237" i="16"/>
  <c r="F237" i="16"/>
  <c r="E238" i="16"/>
  <c r="F238" i="16"/>
  <c r="E239" i="16"/>
  <c r="F239" i="16"/>
  <c r="E240" i="16"/>
  <c r="E243" i="16"/>
  <c r="F243" i="16"/>
  <c r="E245" i="16"/>
  <c r="E246" i="16"/>
  <c r="E247" i="16"/>
  <c r="E249" i="16"/>
  <c r="F249" i="16"/>
  <c r="E250" i="16"/>
  <c r="F250" i="16"/>
  <c r="E251" i="16"/>
  <c r="E252" i="16"/>
  <c r="F252" i="16"/>
  <c r="E253" i="16"/>
  <c r="F253" i="16"/>
  <c r="E255" i="16"/>
  <c r="F255" i="16"/>
  <c r="E257" i="16"/>
  <c r="F257" i="16"/>
  <c r="E259" i="16"/>
  <c r="F259" i="16"/>
  <c r="E262" i="16"/>
  <c r="F262" i="16"/>
  <c r="E264" i="16"/>
  <c r="F264" i="16"/>
  <c r="E278" i="16"/>
  <c r="F278" i="16"/>
  <c r="E281" i="16"/>
  <c r="F286" i="16"/>
  <c r="E292" i="16"/>
  <c r="F292" i="16"/>
  <c r="E302" i="16"/>
  <c r="E303" i="16"/>
  <c r="E305" i="16"/>
  <c r="E306" i="16"/>
  <c r="E307" i="16"/>
  <c r="F307" i="16"/>
  <c r="E308" i="16"/>
  <c r="F308" i="16"/>
  <c r="E310" i="16"/>
  <c r="F310" i="16"/>
  <c r="E311" i="16"/>
  <c r="F311" i="16"/>
  <c r="E312" i="16"/>
  <c r="F312" i="16"/>
  <c r="E314" i="16"/>
  <c r="F314" i="16"/>
  <c r="E316" i="16"/>
  <c r="F316" i="16"/>
  <c r="E317" i="16"/>
  <c r="F317" i="16"/>
  <c r="E318" i="16"/>
  <c r="F318" i="16"/>
  <c r="E319" i="16"/>
  <c r="E321" i="16"/>
  <c r="F321" i="16"/>
  <c r="E322" i="16"/>
  <c r="F322" i="16"/>
  <c r="E323" i="16"/>
  <c r="F323" i="16"/>
  <c r="E325" i="16"/>
  <c r="F325" i="16"/>
  <c r="E326" i="16"/>
  <c r="F326" i="16"/>
  <c r="E327" i="16"/>
  <c r="F327" i="16"/>
  <c r="E328" i="16"/>
  <c r="F328" i="16"/>
  <c r="E329" i="16"/>
  <c r="F329" i="16"/>
  <c r="E331" i="16"/>
  <c r="E332" i="16"/>
  <c r="F332" i="16"/>
  <c r="E333" i="16"/>
  <c r="F333" i="16"/>
  <c r="E335" i="16"/>
  <c r="F335" i="16"/>
  <c r="E336" i="16"/>
  <c r="F336" i="16"/>
  <c r="D345" i="16"/>
  <c r="F505" i="16" s="1"/>
  <c r="E349" i="16"/>
  <c r="E350" i="16"/>
  <c r="F350" i="16"/>
  <c r="E353" i="16"/>
  <c r="E355" i="16"/>
  <c r="E356" i="16"/>
  <c r="F356" i="16"/>
  <c r="E358" i="16"/>
  <c r="E359" i="16"/>
  <c r="E367" i="16"/>
  <c r="E373" i="16"/>
  <c r="E374" i="16"/>
  <c r="E375" i="16"/>
  <c r="E377" i="16"/>
  <c r="E384" i="16"/>
  <c r="F390" i="16"/>
  <c r="E391" i="16"/>
  <c r="E393" i="16"/>
  <c r="E394" i="16"/>
  <c r="E395" i="16"/>
  <c r="E396" i="16"/>
  <c r="F396" i="16"/>
  <c r="E403" i="16"/>
  <c r="E404" i="16"/>
  <c r="E405" i="16"/>
  <c r="E406" i="16"/>
  <c r="E407" i="16"/>
  <c r="F407" i="16"/>
  <c r="E408" i="16"/>
  <c r="E414" i="16"/>
  <c r="E415" i="16"/>
  <c r="F415" i="16"/>
  <c r="E416" i="16"/>
  <c r="E424" i="16"/>
  <c r="E429" i="16"/>
  <c r="E430" i="16"/>
  <c r="E432" i="16"/>
  <c r="E435" i="16"/>
  <c r="E443" i="16"/>
  <c r="F443" i="16"/>
  <c r="E447" i="16"/>
  <c r="E448" i="16"/>
  <c r="E449" i="16"/>
  <c r="F449" i="16"/>
  <c r="E450" i="16"/>
  <c r="E451" i="16"/>
  <c r="F451" i="16"/>
  <c r="E453" i="16"/>
  <c r="F453" i="16"/>
  <c r="E455" i="16"/>
  <c r="F457" i="16"/>
  <c r="E459" i="16"/>
  <c r="F459" i="16"/>
  <c r="E461" i="16"/>
  <c r="F461" i="16"/>
  <c r="E462" i="16"/>
  <c r="E463" i="16"/>
  <c r="F463" i="16"/>
  <c r="E464" i="16"/>
  <c r="E465" i="16"/>
  <c r="E466" i="16"/>
  <c r="E467" i="16"/>
  <c r="E469" i="16"/>
  <c r="F469" i="16"/>
  <c r="E471" i="16"/>
  <c r="F471" i="16"/>
  <c r="E474" i="16"/>
  <c r="E477" i="16"/>
  <c r="E481" i="16"/>
  <c r="E482" i="16"/>
  <c r="E483" i="16"/>
  <c r="E484" i="16"/>
  <c r="E485" i="16"/>
  <c r="F485" i="16"/>
  <c r="E486" i="16"/>
  <c r="E488" i="16"/>
  <c r="E490" i="16"/>
  <c r="E491" i="16"/>
  <c r="F491" i="16"/>
  <c r="E492" i="16"/>
  <c r="E493" i="16"/>
  <c r="F493" i="16"/>
  <c r="E494" i="16"/>
  <c r="E495" i="16"/>
  <c r="E496" i="16"/>
  <c r="E497" i="16"/>
  <c r="F497" i="16"/>
  <c r="E498" i="16"/>
  <c r="E499" i="16"/>
  <c r="F501" i="16"/>
  <c r="E502" i="16"/>
  <c r="E503" i="16"/>
  <c r="F503" i="16"/>
  <c r="E504" i="16"/>
  <c r="E505" i="16"/>
  <c r="E506" i="16"/>
  <c r="E507" i="16"/>
  <c r="F507" i="16"/>
  <c r="E508" i="16"/>
  <c r="E509" i="16"/>
  <c r="F509" i="16"/>
  <c r="E510" i="16"/>
  <c r="E511" i="16"/>
  <c r="F511" i="16"/>
  <c r="E512" i="16"/>
  <c r="E514" i="16"/>
  <c r="E515" i="16"/>
  <c r="F515" i="16"/>
  <c r="E516" i="16"/>
  <c r="E517" i="16"/>
  <c r="F517" i="16"/>
  <c r="E518" i="16"/>
  <c r="E519" i="16"/>
  <c r="E520" i="16"/>
  <c r="E521" i="16"/>
  <c r="E522" i="16"/>
  <c r="E525" i="16"/>
  <c r="E526" i="16"/>
  <c r="E529" i="16"/>
  <c r="E530" i="16"/>
  <c r="E531" i="16"/>
  <c r="E532" i="16"/>
  <c r="E533" i="16"/>
  <c r="E534" i="16"/>
  <c r="F534" i="16"/>
  <c r="E535" i="16"/>
  <c r="E536" i="16"/>
  <c r="F536" i="16"/>
  <c r="E537" i="16"/>
  <c r="E538" i="16"/>
  <c r="E540" i="16"/>
  <c r="E541" i="16"/>
  <c r="E544" i="16"/>
  <c r="E545" i="16"/>
  <c r="E546" i="16"/>
  <c r="F546" i="16"/>
  <c r="E551" i="16"/>
  <c r="E553" i="16"/>
  <c r="E554" i="16"/>
  <c r="E555" i="16"/>
  <c r="E558" i="16"/>
  <c r="E559" i="16"/>
  <c r="F559" i="16"/>
  <c r="E560" i="16"/>
  <c r="E561" i="16"/>
  <c r="F561" i="16"/>
  <c r="E563" i="16"/>
  <c r="F563" i="16"/>
  <c r="E564" i="16"/>
  <c r="C570" i="16"/>
  <c r="E593" i="16" s="1"/>
  <c r="D570" i="16"/>
  <c r="E577" i="16"/>
  <c r="F577" i="16"/>
  <c r="E589" i="16"/>
  <c r="F589" i="16"/>
  <c r="C18" i="17"/>
  <c r="C9" i="17" s="1"/>
  <c r="D18" i="17"/>
  <c r="F18" i="17" s="1"/>
  <c r="E20" i="17"/>
  <c r="F20" i="17"/>
  <c r="E21" i="17"/>
  <c r="F21" i="17"/>
  <c r="E22" i="17"/>
  <c r="F22" i="17"/>
  <c r="E23" i="17"/>
  <c r="F23" i="17"/>
  <c r="E24" i="17"/>
  <c r="F24" i="17"/>
  <c r="E26" i="17"/>
  <c r="F26" i="17"/>
  <c r="E27" i="17"/>
  <c r="F27" i="17"/>
  <c r="E28" i="17"/>
  <c r="F28" i="17"/>
  <c r="E29" i="17"/>
  <c r="E30" i="17"/>
  <c r="F30" i="17"/>
  <c r="E31" i="17"/>
  <c r="F31" i="17"/>
  <c r="E32" i="17"/>
  <c r="F32" i="17"/>
  <c r="E33" i="17"/>
  <c r="F33" i="17"/>
  <c r="E34" i="17"/>
  <c r="F34" i="17"/>
  <c r="E35" i="17"/>
  <c r="F35" i="17"/>
  <c r="E36" i="17"/>
  <c r="F36" i="17"/>
  <c r="E37" i="17"/>
  <c r="F37" i="17"/>
  <c r="E38" i="17"/>
  <c r="F38" i="17"/>
  <c r="E39" i="17"/>
  <c r="F39" i="17"/>
  <c r="E40" i="17"/>
  <c r="F40" i="17"/>
  <c r="E41" i="17"/>
  <c r="F41" i="17"/>
  <c r="E42" i="17"/>
  <c r="F42" i="17"/>
  <c r="E43" i="17"/>
  <c r="E44" i="17"/>
  <c r="F44" i="17"/>
  <c r="E45" i="17"/>
  <c r="F45" i="17"/>
  <c r="E46" i="17"/>
  <c r="F46" i="17"/>
  <c r="E47" i="17"/>
  <c r="F47" i="17"/>
  <c r="E48" i="17"/>
  <c r="F48" i="17"/>
  <c r="E49" i="17"/>
  <c r="F49" i="17"/>
  <c r="E50" i="17"/>
  <c r="F50" i="17"/>
  <c r="E51" i="17"/>
  <c r="F51" i="17"/>
  <c r="E52" i="17"/>
  <c r="F52" i="17"/>
  <c r="E53" i="17"/>
  <c r="F53" i="17"/>
  <c r="E54" i="17"/>
  <c r="F54" i="17"/>
  <c r="E55" i="17"/>
  <c r="F55" i="17"/>
  <c r="E56" i="17"/>
  <c r="F56" i="17"/>
  <c r="E58" i="17"/>
  <c r="F58" i="17"/>
  <c r="E59" i="17"/>
  <c r="F59" i="17"/>
  <c r="E60" i="17"/>
  <c r="F60" i="17"/>
  <c r="E61" i="17"/>
  <c r="F61" i="17"/>
  <c r="E62" i="17"/>
  <c r="F62" i="17"/>
  <c r="E66" i="17"/>
  <c r="F66" i="17"/>
  <c r="E67" i="17"/>
  <c r="F67" i="17"/>
  <c r="E68" i="17"/>
  <c r="F68" i="17"/>
  <c r="E89" i="17"/>
  <c r="H89" i="17" s="1"/>
  <c r="F126" i="17"/>
  <c r="E76" i="17"/>
  <c r="F76" i="17"/>
  <c r="E78" i="17"/>
  <c r="F78" i="17"/>
  <c r="E80" i="17"/>
  <c r="F80" i="17"/>
  <c r="E82" i="17"/>
  <c r="F82" i="17"/>
  <c r="E83" i="17"/>
  <c r="F83" i="17"/>
  <c r="E84" i="17"/>
  <c r="F84" i="17"/>
  <c r="E85" i="17"/>
  <c r="F85" i="17"/>
  <c r="E86" i="17"/>
  <c r="F86" i="17"/>
  <c r="E87" i="17"/>
  <c r="F87" i="17"/>
  <c r="E90" i="17"/>
  <c r="F90" i="17"/>
  <c r="E91" i="17"/>
  <c r="F91" i="17"/>
  <c r="E92" i="17"/>
  <c r="F92" i="17"/>
  <c r="E93" i="17"/>
  <c r="F93" i="17"/>
  <c r="E94" i="17"/>
  <c r="F94" i="17"/>
  <c r="E98" i="17"/>
  <c r="F98" i="17"/>
  <c r="E99" i="17"/>
  <c r="F99" i="17"/>
  <c r="E100" i="17"/>
  <c r="F100" i="17"/>
  <c r="E101" i="17"/>
  <c r="F101" i="17"/>
  <c r="E102" i="17"/>
  <c r="F102" i="17"/>
  <c r="E103" i="17"/>
  <c r="E104" i="17"/>
  <c r="F104" i="17"/>
  <c r="E105" i="17"/>
  <c r="F105" i="17"/>
  <c r="E106" i="17"/>
  <c r="F106" i="17"/>
  <c r="E108" i="17"/>
  <c r="F108" i="17"/>
  <c r="E110" i="17"/>
  <c r="F110" i="17"/>
  <c r="E111" i="17"/>
  <c r="F111" i="17"/>
  <c r="E112" i="17"/>
  <c r="F112" i="17"/>
  <c r="E113" i="17"/>
  <c r="F113" i="17"/>
  <c r="E114" i="17"/>
  <c r="F114" i="17"/>
  <c r="E115" i="17"/>
  <c r="F115" i="17"/>
  <c r="E116" i="17"/>
  <c r="F116" i="17"/>
  <c r="E117" i="17"/>
  <c r="F117" i="17"/>
  <c r="E118" i="17"/>
  <c r="F118" i="17"/>
  <c r="E119" i="17"/>
  <c r="E120" i="17"/>
  <c r="F120" i="17"/>
  <c r="E121" i="17"/>
  <c r="F121" i="17"/>
  <c r="E123" i="17"/>
  <c r="F123" i="17"/>
  <c r="E124" i="17"/>
  <c r="E125" i="17"/>
  <c r="F125" i="17"/>
  <c r="E126" i="17"/>
  <c r="F127" i="17"/>
  <c r="E128" i="17"/>
  <c r="F128" i="17"/>
  <c r="E132" i="17"/>
  <c r="E133" i="17"/>
  <c r="F133" i="17"/>
  <c r="F135" i="17"/>
  <c r="E136" i="17"/>
  <c r="F136" i="17"/>
  <c r="E137" i="17"/>
  <c r="F137" i="17"/>
  <c r="E138" i="17"/>
  <c r="F138" i="17"/>
  <c r="F139" i="17"/>
  <c r="E140" i="17"/>
  <c r="F140" i="17"/>
  <c r="E141" i="17"/>
  <c r="F141" i="17"/>
  <c r="E142" i="17"/>
  <c r="F142" i="17"/>
  <c r="E145" i="17"/>
  <c r="E146" i="17"/>
  <c r="F146" i="17"/>
  <c r="E148" i="17"/>
  <c r="F148" i="17"/>
  <c r="E149" i="17"/>
  <c r="F149" i="17"/>
  <c r="E150" i="17"/>
  <c r="F150" i="17"/>
  <c r="E151" i="17"/>
  <c r="F151" i="17"/>
  <c r="E152" i="17"/>
  <c r="F152" i="17"/>
  <c r="F154" i="17"/>
  <c r="F155" i="17"/>
  <c r="E156" i="17"/>
  <c r="E157" i="17"/>
  <c r="F157" i="17"/>
  <c r="E158" i="17"/>
  <c r="F158" i="17"/>
  <c r="F315" i="17"/>
  <c r="E170" i="17"/>
  <c r="E171" i="17"/>
  <c r="F171" i="17"/>
  <c r="E172" i="17"/>
  <c r="F172" i="17"/>
  <c r="E173" i="17"/>
  <c r="F173" i="17"/>
  <c r="E174" i="17"/>
  <c r="F174" i="17"/>
  <c r="E176" i="17"/>
  <c r="F176" i="17"/>
  <c r="E178" i="17"/>
  <c r="F178" i="17"/>
  <c r="E179" i="17"/>
  <c r="F179" i="17"/>
  <c r="E180" i="17"/>
  <c r="F180" i="17"/>
  <c r="E181" i="17"/>
  <c r="F181" i="17"/>
  <c r="E182" i="17"/>
  <c r="F182" i="17"/>
  <c r="E185" i="17"/>
  <c r="F185" i="17"/>
  <c r="E186" i="17"/>
  <c r="F186" i="17"/>
  <c r="E187" i="17"/>
  <c r="F187" i="17"/>
  <c r="E191" i="17"/>
  <c r="F191" i="17"/>
  <c r="E192" i="17"/>
  <c r="F192" i="17"/>
  <c r="E193" i="17"/>
  <c r="F193" i="17"/>
  <c r="E195" i="17"/>
  <c r="F195" i="17"/>
  <c r="E198" i="17"/>
  <c r="F198" i="17"/>
  <c r="E199" i="17"/>
  <c r="F199" i="17"/>
  <c r="E200" i="17"/>
  <c r="F200" i="17"/>
  <c r="E201" i="17"/>
  <c r="F201" i="17"/>
  <c r="E202" i="17"/>
  <c r="F202" i="17"/>
  <c r="E203" i="17"/>
  <c r="F203" i="17"/>
  <c r="E204" i="17"/>
  <c r="F204" i="17"/>
  <c r="E206" i="17"/>
  <c r="F206" i="17"/>
  <c r="E207" i="17"/>
  <c r="E208" i="17"/>
  <c r="F208" i="17"/>
  <c r="E209" i="17"/>
  <c r="F209" i="17"/>
  <c r="E211" i="17"/>
  <c r="F211" i="17"/>
  <c r="E212" i="17"/>
  <c r="F212" i="17"/>
  <c r="E213" i="17"/>
  <c r="F213" i="17"/>
  <c r="E216" i="17"/>
  <c r="F216" i="17"/>
  <c r="E217" i="17"/>
  <c r="F217" i="17"/>
  <c r="E218" i="17"/>
  <c r="F218" i="17"/>
  <c r="E219" i="17"/>
  <c r="F219" i="17"/>
  <c r="E220" i="17"/>
  <c r="F220" i="17"/>
  <c r="E221" i="17"/>
  <c r="F221" i="17"/>
  <c r="E223" i="17"/>
  <c r="F223" i="17"/>
  <c r="E224" i="17"/>
  <c r="F224" i="17"/>
  <c r="E225" i="17"/>
  <c r="F225" i="17"/>
  <c r="E226" i="17"/>
  <c r="F226" i="17"/>
  <c r="E227" i="17"/>
  <c r="F227" i="17"/>
  <c r="E230" i="17"/>
  <c r="F230" i="17"/>
  <c r="E231" i="17"/>
  <c r="F231" i="17"/>
  <c r="E232" i="17"/>
  <c r="F232" i="17"/>
  <c r="E233" i="17"/>
  <c r="F233" i="17"/>
  <c r="E234" i="17"/>
  <c r="F234" i="17"/>
  <c r="E235" i="17"/>
  <c r="F235" i="17"/>
  <c r="E237" i="17"/>
  <c r="F237" i="17"/>
  <c r="E238" i="17"/>
  <c r="F238" i="17"/>
  <c r="E239" i="17"/>
  <c r="F239" i="17"/>
  <c r="E240" i="17"/>
  <c r="F240" i="17"/>
  <c r="E241" i="17"/>
  <c r="F241" i="17"/>
  <c r="E242" i="17"/>
  <c r="F242" i="17"/>
  <c r="E243" i="17"/>
  <c r="F243" i="17"/>
  <c r="E244" i="17"/>
  <c r="F244" i="17"/>
  <c r="E245" i="17"/>
  <c r="F245" i="17"/>
  <c r="E246" i="17"/>
  <c r="F246" i="17"/>
  <c r="E247" i="17"/>
  <c r="E248" i="17"/>
  <c r="F248" i="17"/>
  <c r="E249" i="17"/>
  <c r="F249" i="17"/>
  <c r="E250" i="17"/>
  <c r="F250" i="17"/>
  <c r="E251" i="17"/>
  <c r="F251" i="17"/>
  <c r="E252" i="17"/>
  <c r="F252" i="17"/>
  <c r="E253" i="17"/>
  <c r="F253" i="17"/>
  <c r="E254" i="17"/>
  <c r="F254" i="17"/>
  <c r="E255" i="17"/>
  <c r="F255" i="17"/>
  <c r="E256" i="17"/>
  <c r="F256" i="17"/>
  <c r="E257" i="17"/>
  <c r="F257" i="17"/>
  <c r="E258" i="17"/>
  <c r="F258" i="17"/>
  <c r="E259" i="17"/>
  <c r="F259" i="17"/>
  <c r="E262" i="17"/>
  <c r="F262" i="17"/>
  <c r="E264" i="17"/>
  <c r="F264" i="17"/>
  <c r="E275" i="17"/>
  <c r="E276" i="17"/>
  <c r="E277" i="17"/>
  <c r="F277" i="17"/>
  <c r="E278" i="17"/>
  <c r="F278" i="17"/>
  <c r="E280" i="17"/>
  <c r="F280" i="17"/>
  <c r="E281" i="17"/>
  <c r="F281" i="17"/>
  <c r="E282" i="17"/>
  <c r="E286" i="17"/>
  <c r="F286" i="17"/>
  <c r="E288" i="17"/>
  <c r="F288" i="17"/>
  <c r="E291" i="17"/>
  <c r="F291" i="17"/>
  <c r="E292" i="17"/>
  <c r="F292" i="17"/>
  <c r="E298" i="17"/>
  <c r="F298" i="17"/>
  <c r="E299" i="17"/>
  <c r="F299" i="17"/>
  <c r="E301" i="17"/>
  <c r="F301" i="17"/>
  <c r="E302" i="17"/>
  <c r="F302" i="17"/>
  <c r="E303" i="17"/>
  <c r="F303" i="17"/>
  <c r="E305" i="17"/>
  <c r="F305" i="17"/>
  <c r="E306" i="17"/>
  <c r="F306" i="17"/>
  <c r="E307" i="17"/>
  <c r="F307" i="17"/>
  <c r="E308" i="17"/>
  <c r="F308" i="17"/>
  <c r="E309" i="17"/>
  <c r="F309" i="17"/>
  <c r="F310" i="17"/>
  <c r="E311" i="17"/>
  <c r="F311" i="17"/>
  <c r="E312" i="17"/>
  <c r="F312" i="17"/>
  <c r="E313" i="17"/>
  <c r="F313" i="17"/>
  <c r="E314" i="17"/>
  <c r="F314" i="17"/>
  <c r="E316" i="17"/>
  <c r="F316" i="17"/>
  <c r="E317" i="17"/>
  <c r="F317" i="17"/>
  <c r="E318" i="17"/>
  <c r="F318" i="17"/>
  <c r="E319" i="17"/>
  <c r="F319" i="17"/>
  <c r="E320" i="17"/>
  <c r="F320" i="17"/>
  <c r="E321" i="17"/>
  <c r="F321" i="17"/>
  <c r="E322" i="17"/>
  <c r="F322" i="17"/>
  <c r="E323" i="17"/>
  <c r="F323" i="17"/>
  <c r="E325" i="17"/>
  <c r="F325" i="17"/>
  <c r="E326" i="17"/>
  <c r="F326" i="17"/>
  <c r="E327" i="17"/>
  <c r="F327" i="17"/>
  <c r="E328" i="17"/>
  <c r="F328" i="17"/>
  <c r="E329" i="17"/>
  <c r="F329" i="17"/>
  <c r="E330" i="17"/>
  <c r="F330" i="17"/>
  <c r="E331" i="17"/>
  <c r="F331" i="17"/>
  <c r="E332" i="17"/>
  <c r="F332" i="17"/>
  <c r="E333" i="17"/>
  <c r="F333" i="17"/>
  <c r="E334" i="17"/>
  <c r="F334" i="17"/>
  <c r="E335" i="17"/>
  <c r="F335" i="17"/>
  <c r="E336" i="17"/>
  <c r="F336" i="17"/>
  <c r="C345" i="17"/>
  <c r="E350" i="17"/>
  <c r="F350" i="17"/>
  <c r="E356" i="17"/>
  <c r="F356" i="17"/>
  <c r="E363" i="17"/>
  <c r="F363" i="17"/>
  <c r="E365" i="17"/>
  <c r="E367" i="17"/>
  <c r="F367" i="17"/>
  <c r="H368" i="17"/>
  <c r="E371" i="17"/>
  <c r="F371" i="17"/>
  <c r="E373" i="17"/>
  <c r="F373" i="17"/>
  <c r="H374" i="17"/>
  <c r="E375" i="17"/>
  <c r="F375" i="17"/>
  <c r="H380" i="17"/>
  <c r="H384" i="17"/>
  <c r="E390" i="17"/>
  <c r="F390" i="17"/>
  <c r="E392" i="17"/>
  <c r="F392" i="17"/>
  <c r="E394" i="17"/>
  <c r="E396" i="17"/>
  <c r="F396" i="17"/>
  <c r="E398" i="17"/>
  <c r="F398" i="17"/>
  <c r="E400" i="17"/>
  <c r="F400" i="17"/>
  <c r="E403" i="17"/>
  <c r="F403" i="17"/>
  <c r="H404" i="17"/>
  <c r="E405" i="17"/>
  <c r="F405" i="17"/>
  <c r="E407" i="17"/>
  <c r="F407" i="17"/>
  <c r="H408" i="17"/>
  <c r="E409" i="17"/>
  <c r="E411" i="17"/>
  <c r="F411" i="17"/>
  <c r="H414" i="17"/>
  <c r="E415" i="17"/>
  <c r="F415" i="17"/>
  <c r="E420" i="17"/>
  <c r="F420" i="17"/>
  <c r="E422" i="17"/>
  <c r="F422" i="17"/>
  <c r="H423" i="17"/>
  <c r="E424" i="17"/>
  <c r="F424" i="17"/>
  <c r="F430" i="17"/>
  <c r="H431" i="17"/>
  <c r="E432" i="17"/>
  <c r="F432" i="17"/>
  <c r="E435" i="17"/>
  <c r="E442" i="17"/>
  <c r="E443" i="17"/>
  <c r="F443" i="17"/>
  <c r="E444" i="17"/>
  <c r="E446" i="17"/>
  <c r="E447" i="17"/>
  <c r="F447" i="17"/>
  <c r="E448" i="17"/>
  <c r="E449" i="17"/>
  <c r="F449" i="17"/>
  <c r="E450" i="17"/>
  <c r="E451" i="17"/>
  <c r="F451" i="17"/>
  <c r="E452" i="17"/>
  <c r="E453" i="17"/>
  <c r="F453" i="17"/>
  <c r="E454" i="17"/>
  <c r="E455" i="17"/>
  <c r="F455" i="17"/>
  <c r="E456" i="17"/>
  <c r="E457" i="17"/>
  <c r="F457" i="17"/>
  <c r="E458" i="17"/>
  <c r="E459" i="17"/>
  <c r="F459" i="17"/>
  <c r="E461" i="17"/>
  <c r="F461" i="17"/>
  <c r="E463" i="17"/>
  <c r="F463" i="17"/>
  <c r="E464" i="17"/>
  <c r="E465" i="17"/>
  <c r="F465" i="17"/>
  <c r="E466" i="17"/>
  <c r="F467" i="17"/>
  <c r="E468" i="17"/>
  <c r="E469" i="17"/>
  <c r="F469" i="17"/>
  <c r="E470" i="17"/>
  <c r="E471" i="17"/>
  <c r="F471" i="17"/>
  <c r="E472" i="17"/>
  <c r="E473" i="17"/>
  <c r="F473" i="17"/>
  <c r="E474" i="17"/>
  <c r="E476" i="17"/>
  <c r="E477" i="17"/>
  <c r="F477" i="17"/>
  <c r="E478" i="17"/>
  <c r="E479" i="17"/>
  <c r="F479" i="17"/>
  <c r="E480" i="17"/>
  <c r="E481" i="17"/>
  <c r="F481" i="17"/>
  <c r="E482" i="17"/>
  <c r="E483" i="17"/>
  <c r="F483" i="17"/>
  <c r="E484" i="17"/>
  <c r="E485" i="17"/>
  <c r="F485" i="17"/>
  <c r="E487" i="17"/>
  <c r="F487" i="17"/>
  <c r="E488" i="17"/>
  <c r="E489" i="17"/>
  <c r="F489" i="17"/>
  <c r="E490" i="17"/>
  <c r="E491" i="17"/>
  <c r="F491" i="17"/>
  <c r="E492" i="17"/>
  <c r="E493" i="17"/>
  <c r="F493" i="17"/>
  <c r="E495" i="17"/>
  <c r="F495" i="17"/>
  <c r="E496" i="17"/>
  <c r="E497" i="17"/>
  <c r="F497" i="17"/>
  <c r="E498" i="17"/>
  <c r="E499" i="17"/>
  <c r="E501" i="17"/>
  <c r="F501" i="17"/>
  <c r="E502" i="17"/>
  <c r="E503" i="17"/>
  <c r="F503" i="17"/>
  <c r="E505" i="17"/>
  <c r="F505" i="17"/>
  <c r="E506" i="17"/>
  <c r="E507" i="17"/>
  <c r="F507" i="17"/>
  <c r="E508" i="17"/>
  <c r="E509" i="17"/>
  <c r="F509" i="17"/>
  <c r="E510" i="17"/>
  <c r="E511" i="17"/>
  <c r="F511" i="17"/>
  <c r="E512" i="17"/>
  <c r="E513" i="17"/>
  <c r="F513" i="17"/>
  <c r="E514" i="17"/>
  <c r="E515" i="17"/>
  <c r="F515" i="17"/>
  <c r="E516" i="17"/>
  <c r="E517" i="17"/>
  <c r="F517" i="17"/>
  <c r="E518" i="17"/>
  <c r="E519" i="17"/>
  <c r="F519" i="17"/>
  <c r="E520" i="17"/>
  <c r="E521" i="17"/>
  <c r="F521" i="17"/>
  <c r="E522" i="17"/>
  <c r="E524" i="17"/>
  <c r="F524" i="17"/>
  <c r="E525" i="17"/>
  <c r="E526" i="17"/>
  <c r="F526" i="17"/>
  <c r="E527" i="17"/>
  <c r="E528" i="17"/>
  <c r="F528" i="17"/>
  <c r="E529" i="17"/>
  <c r="E530" i="17"/>
  <c r="F530" i="17"/>
  <c r="E532" i="17"/>
  <c r="F532" i="17"/>
  <c r="E533" i="17"/>
  <c r="E534" i="17"/>
  <c r="F534" i="17"/>
  <c r="E535" i="17"/>
  <c r="E536" i="17"/>
  <c r="F536" i="17"/>
  <c r="E537" i="17"/>
  <c r="E538" i="17"/>
  <c r="F538" i="17"/>
  <c r="E539" i="17"/>
  <c r="E540" i="17"/>
  <c r="F540" i="17"/>
  <c r="E541" i="17"/>
  <c r="E542" i="17"/>
  <c r="F542" i="17"/>
  <c r="E543" i="17"/>
  <c r="E544" i="17"/>
  <c r="F544" i="17"/>
  <c r="E545" i="17"/>
  <c r="E546" i="17"/>
  <c r="F546" i="17"/>
  <c r="E547" i="17"/>
  <c r="E548" i="17"/>
  <c r="F548" i="17"/>
  <c r="E551" i="17"/>
  <c r="F551" i="17"/>
  <c r="E552" i="17"/>
  <c r="E553" i="17"/>
  <c r="F553" i="17"/>
  <c r="E554" i="17"/>
  <c r="E555" i="17"/>
  <c r="F555" i="17"/>
  <c r="E556" i="17"/>
  <c r="E557" i="17"/>
  <c r="F557" i="17"/>
  <c r="E558" i="17"/>
  <c r="E559" i="17"/>
  <c r="F559" i="17"/>
  <c r="E560" i="17"/>
  <c r="E561" i="17"/>
  <c r="F561" i="17"/>
  <c r="E562" i="17"/>
  <c r="E563" i="17"/>
  <c r="F563" i="17"/>
  <c r="E564" i="17"/>
  <c r="C570" i="17"/>
  <c r="E579" i="17" s="1"/>
  <c r="D570" i="17"/>
  <c r="F572" i="17" s="1"/>
  <c r="E571" i="17"/>
  <c r="F571" i="17"/>
  <c r="E575" i="17"/>
  <c r="F575" i="17"/>
  <c r="E576" i="17"/>
  <c r="E577" i="17"/>
  <c r="F577" i="17"/>
  <c r="E578" i="17"/>
  <c r="F578" i="17"/>
  <c r="E580" i="17"/>
  <c r="F580" i="17"/>
  <c r="E583" i="17"/>
  <c r="F583" i="17"/>
  <c r="E584" i="17"/>
  <c r="F584" i="17"/>
  <c r="E586" i="17"/>
  <c r="F586" i="17"/>
  <c r="E589" i="17"/>
  <c r="F589" i="17"/>
  <c r="E590" i="17"/>
  <c r="F590" i="17"/>
  <c r="E591" i="17"/>
  <c r="F591" i="17"/>
  <c r="E592" i="17"/>
  <c r="F592" i="17"/>
  <c r="E593" i="17"/>
  <c r="F593" i="17"/>
  <c r="E594" i="17"/>
  <c r="F594" i="17"/>
  <c r="E595" i="17"/>
  <c r="E596" i="17"/>
  <c r="F596" i="17"/>
  <c r="C18" i="18"/>
  <c r="E30" i="18"/>
  <c r="F33" i="18"/>
  <c r="F34" i="18"/>
  <c r="E36" i="18"/>
  <c r="F42" i="18"/>
  <c r="F45" i="18"/>
  <c r="F56" i="18"/>
  <c r="F139" i="18"/>
  <c r="E85" i="18"/>
  <c r="F85" i="18"/>
  <c r="F99" i="18"/>
  <c r="E100" i="18"/>
  <c r="F100" i="18"/>
  <c r="E117" i="18"/>
  <c r="F117" i="18"/>
  <c r="F125" i="18"/>
  <c r="E136" i="18"/>
  <c r="E146" i="18"/>
  <c r="F146" i="18"/>
  <c r="F148" i="18"/>
  <c r="F309" i="18"/>
  <c r="E187" i="18"/>
  <c r="F193" i="18"/>
  <c r="E195" i="18"/>
  <c r="E204" i="18"/>
  <c r="E212" i="18"/>
  <c r="F217" i="18"/>
  <c r="E218" i="18"/>
  <c r="E220" i="18"/>
  <c r="F223" i="18"/>
  <c r="E224" i="18"/>
  <c r="E232" i="18"/>
  <c r="E235" i="18"/>
  <c r="F235" i="18"/>
  <c r="E240" i="18"/>
  <c r="E243" i="18"/>
  <c r="F243" i="18"/>
  <c r="E245" i="18"/>
  <c r="E249" i="18"/>
  <c r="E250" i="18"/>
  <c r="E252" i="18"/>
  <c r="E253" i="18"/>
  <c r="F253" i="18"/>
  <c r="E255" i="18"/>
  <c r="F255" i="18"/>
  <c r="E278" i="18"/>
  <c r="F278" i="18"/>
  <c r="E286" i="18"/>
  <c r="E303" i="18"/>
  <c r="E308" i="18"/>
  <c r="E309" i="18"/>
  <c r="E311" i="18"/>
  <c r="E312" i="18"/>
  <c r="E314" i="18"/>
  <c r="E316" i="18"/>
  <c r="F316" i="18"/>
  <c r="E318" i="18"/>
  <c r="F318" i="18"/>
  <c r="E319" i="18"/>
  <c r="F319" i="18"/>
  <c r="E322" i="18"/>
  <c r="E323" i="18"/>
  <c r="E325" i="18"/>
  <c r="F326" i="18"/>
  <c r="E327" i="18"/>
  <c r="E328" i="18"/>
  <c r="E332" i="18"/>
  <c r="F332" i="18"/>
  <c r="E333" i="18"/>
  <c r="F333" i="18"/>
  <c r="E335" i="18"/>
  <c r="F335" i="18"/>
  <c r="E336" i="18"/>
  <c r="D345" i="18"/>
  <c r="F396" i="18"/>
  <c r="F403" i="18"/>
  <c r="F410" i="18"/>
  <c r="E463" i="18"/>
  <c r="F463" i="18"/>
  <c r="E491" i="18"/>
  <c r="F491" i="18"/>
  <c r="F494" i="18"/>
  <c r="F516" i="18"/>
  <c r="E536" i="18"/>
  <c r="F536" i="18"/>
  <c r="E546" i="18"/>
  <c r="F546" i="18"/>
  <c r="E551" i="18"/>
  <c r="F551" i="18"/>
  <c r="F553" i="18"/>
  <c r="E563" i="18"/>
  <c r="F563" i="18"/>
  <c r="C570" i="18"/>
  <c r="E596" i="18" s="1"/>
  <c r="D570" i="18"/>
  <c r="F576" i="18" s="1"/>
  <c r="D18" i="19"/>
  <c r="E19" i="19"/>
  <c r="E21" i="19"/>
  <c r="F21" i="19"/>
  <c r="E28" i="19"/>
  <c r="F28" i="19"/>
  <c r="E30" i="19"/>
  <c r="F30" i="19"/>
  <c r="F33" i="19"/>
  <c r="E34" i="19"/>
  <c r="F34" i="19"/>
  <c r="F39" i="19"/>
  <c r="H39" i="19"/>
  <c r="E41" i="19"/>
  <c r="F41" i="19"/>
  <c r="E42" i="19"/>
  <c r="F42" i="19"/>
  <c r="E45" i="19"/>
  <c r="F47" i="19"/>
  <c r="E48" i="19"/>
  <c r="F48" i="19"/>
  <c r="F52" i="19"/>
  <c r="E54" i="19"/>
  <c r="F54" i="19"/>
  <c r="F55" i="19"/>
  <c r="E56" i="19"/>
  <c r="F56" i="19"/>
  <c r="F59" i="19"/>
  <c r="F128" i="19"/>
  <c r="E80" i="19"/>
  <c r="F80" i="19"/>
  <c r="E85" i="19"/>
  <c r="F85" i="19"/>
  <c r="E87" i="19"/>
  <c r="F87" i="19"/>
  <c r="E94" i="19"/>
  <c r="F94" i="19"/>
  <c r="E99" i="19"/>
  <c r="F99" i="19"/>
  <c r="F112" i="19"/>
  <c r="E116" i="19"/>
  <c r="F116" i="19"/>
  <c r="E117" i="19"/>
  <c r="F117" i="19"/>
  <c r="E120" i="19"/>
  <c r="F120" i="19"/>
  <c r="E122" i="19"/>
  <c r="F122" i="19"/>
  <c r="E125" i="19"/>
  <c r="F125" i="19"/>
  <c r="E128" i="19"/>
  <c r="F133" i="19"/>
  <c r="E138" i="19"/>
  <c r="F138" i="19"/>
  <c r="F142" i="19"/>
  <c r="E146" i="19"/>
  <c r="F146" i="19"/>
  <c r="E148" i="19"/>
  <c r="F148" i="19"/>
  <c r="E149" i="19"/>
  <c r="F149" i="19"/>
  <c r="E154" i="19"/>
  <c r="F154" i="19"/>
  <c r="F155" i="19"/>
  <c r="E257" i="19"/>
  <c r="F172" i="19"/>
  <c r="E173" i="19"/>
  <c r="F178" i="19"/>
  <c r="F180" i="19"/>
  <c r="F186" i="19"/>
  <c r="F192" i="19"/>
  <c r="F193" i="19"/>
  <c r="F204" i="19"/>
  <c r="F208" i="19"/>
  <c r="E209" i="19"/>
  <c r="F209" i="19"/>
  <c r="F212" i="19"/>
  <c r="F216" i="19"/>
  <c r="E217" i="19"/>
  <c r="F217" i="19"/>
  <c r="F218" i="19"/>
  <c r="E219" i="19"/>
  <c r="F220" i="19"/>
  <c r="F221" i="19"/>
  <c r="E223" i="19"/>
  <c r="F223" i="19"/>
  <c r="F224" i="19"/>
  <c r="F226" i="19"/>
  <c r="F232" i="19"/>
  <c r="E233" i="19"/>
  <c r="E235" i="19"/>
  <c r="F235" i="19"/>
  <c r="F237" i="19"/>
  <c r="F238" i="19"/>
  <c r="F239" i="19"/>
  <c r="F240" i="19"/>
  <c r="E243" i="19"/>
  <c r="F243" i="19"/>
  <c r="F245" i="19"/>
  <c r="F246" i="19"/>
  <c r="E247" i="19"/>
  <c r="F247" i="19"/>
  <c r="F248" i="19"/>
  <c r="E249" i="19"/>
  <c r="F249" i="19"/>
  <c r="F250" i="19"/>
  <c r="E251" i="19"/>
  <c r="F251" i="19"/>
  <c r="F252" i="19"/>
  <c r="E253" i="19"/>
  <c r="F253" i="19"/>
  <c r="E255" i="19"/>
  <c r="F255" i="19"/>
  <c r="F256" i="19"/>
  <c r="F259" i="19"/>
  <c r="F262" i="19"/>
  <c r="F264" i="19"/>
  <c r="E278" i="19"/>
  <c r="F278" i="19"/>
  <c r="F280" i="19"/>
  <c r="E281" i="19"/>
  <c r="F286" i="19"/>
  <c r="F292" i="19"/>
  <c r="F298" i="19"/>
  <c r="E303" i="19"/>
  <c r="F303" i="19"/>
  <c r="F307" i="19"/>
  <c r="E308" i="19"/>
  <c r="F308" i="19"/>
  <c r="F310" i="19"/>
  <c r="E312" i="19"/>
  <c r="F312" i="19"/>
  <c r="E314" i="19"/>
  <c r="F314" i="19"/>
  <c r="E316" i="19"/>
  <c r="F316" i="19"/>
  <c r="F317" i="19"/>
  <c r="E318" i="19"/>
  <c r="F318" i="19"/>
  <c r="F319" i="19"/>
  <c r="F320" i="19"/>
  <c r="F321" i="19"/>
  <c r="E322" i="19"/>
  <c r="F323" i="19"/>
  <c r="E325" i="19"/>
  <c r="F325" i="19"/>
  <c r="F326" i="19"/>
  <c r="E327" i="19"/>
  <c r="F328" i="19"/>
  <c r="E329" i="19"/>
  <c r="F330" i="19"/>
  <c r="E331" i="19"/>
  <c r="F332" i="19"/>
  <c r="E333" i="19"/>
  <c r="F333" i="19"/>
  <c r="E335" i="19"/>
  <c r="F335" i="19"/>
  <c r="F336" i="19"/>
  <c r="D345" i="19"/>
  <c r="F377" i="19" s="1"/>
  <c r="E349" i="19"/>
  <c r="F349" i="19"/>
  <c r="E350" i="19"/>
  <c r="F350" i="19"/>
  <c r="E356" i="19"/>
  <c r="F356" i="19"/>
  <c r="E364" i="19"/>
  <c r="F364" i="19"/>
  <c r="E367" i="19"/>
  <c r="E371" i="19"/>
  <c r="E372" i="19"/>
  <c r="E373" i="19"/>
  <c r="E375" i="19"/>
  <c r="E377" i="19"/>
  <c r="E382" i="19"/>
  <c r="E390" i="19"/>
  <c r="F390" i="19"/>
  <c r="E396" i="19"/>
  <c r="F396" i="19"/>
  <c r="E403" i="19"/>
  <c r="F403" i="19"/>
  <c r="E404" i="19"/>
  <c r="F406" i="19"/>
  <c r="E407" i="19"/>
  <c r="F407" i="19"/>
  <c r="E410" i="19"/>
  <c r="E415" i="19"/>
  <c r="F415" i="19"/>
  <c r="E416" i="19"/>
  <c r="F416" i="19"/>
  <c r="E420" i="19"/>
  <c r="E422" i="19"/>
  <c r="F422" i="19"/>
  <c r="E424" i="19"/>
  <c r="E433" i="19"/>
  <c r="E438" i="19"/>
  <c r="E443" i="19"/>
  <c r="E448" i="19"/>
  <c r="E449" i="19"/>
  <c r="F449" i="19"/>
  <c r="E451" i="19"/>
  <c r="E456" i="19"/>
  <c r="E457" i="19"/>
  <c r="E461" i="19"/>
  <c r="F461" i="19"/>
  <c r="F462" i="19"/>
  <c r="E466" i="19"/>
  <c r="F466" i="19"/>
  <c r="E467" i="19"/>
  <c r="F467" i="19"/>
  <c r="E469" i="19"/>
  <c r="E471" i="19"/>
  <c r="E476" i="19"/>
  <c r="E480" i="19"/>
  <c r="E481" i="19"/>
  <c r="F481" i="19"/>
  <c r="F482" i="19"/>
  <c r="E483" i="19"/>
  <c r="F483" i="19"/>
  <c r="E485" i="19"/>
  <c r="F485" i="19"/>
  <c r="E487" i="19"/>
  <c r="E488" i="19"/>
  <c r="F488" i="19"/>
  <c r="E490" i="19"/>
  <c r="E491" i="19"/>
  <c r="F491" i="19"/>
  <c r="E492" i="19"/>
  <c r="F492" i="19"/>
  <c r="E493" i="19"/>
  <c r="F493" i="19"/>
  <c r="E494" i="19"/>
  <c r="F494" i="19"/>
  <c r="F496" i="19"/>
  <c r="E497" i="19"/>
  <c r="F497" i="19"/>
  <c r="E498" i="19"/>
  <c r="F502" i="19"/>
  <c r="E505" i="19"/>
  <c r="E507" i="19"/>
  <c r="F507" i="19"/>
  <c r="E508" i="19"/>
  <c r="F508" i="19"/>
  <c r="E509" i="19"/>
  <c r="F509" i="19"/>
  <c r="E513" i="19"/>
  <c r="F513" i="19"/>
  <c r="E514" i="19"/>
  <c r="F514" i="19"/>
  <c r="E516" i="19"/>
  <c r="F516" i="19"/>
  <c r="F517" i="19"/>
  <c r="E519" i="19"/>
  <c r="F519" i="19"/>
  <c r="F520" i="19"/>
  <c r="F522" i="19"/>
  <c r="E526" i="19"/>
  <c r="F526" i="19"/>
  <c r="E529" i="19"/>
  <c r="E530" i="19"/>
  <c r="F530" i="19"/>
  <c r="E533" i="19"/>
  <c r="E534" i="19"/>
  <c r="F534" i="19"/>
  <c r="E535" i="19"/>
  <c r="F535" i="19"/>
  <c r="E536" i="19"/>
  <c r="F536" i="19"/>
  <c r="E538" i="19"/>
  <c r="F538" i="19"/>
  <c r="E541" i="19"/>
  <c r="F543" i="19"/>
  <c r="E544" i="19"/>
  <c r="E545" i="19"/>
  <c r="F545" i="19"/>
  <c r="E546" i="19"/>
  <c r="F546" i="19"/>
  <c r="E551" i="19"/>
  <c r="F551" i="19"/>
  <c r="E552" i="19"/>
  <c r="F552" i="19"/>
  <c r="E553" i="19"/>
  <c r="F553" i="19"/>
  <c r="E554" i="19"/>
  <c r="E557" i="19"/>
  <c r="E559" i="19"/>
  <c r="F559" i="19"/>
  <c r="E560" i="19"/>
  <c r="E561" i="19"/>
  <c r="F561" i="19"/>
  <c r="E563" i="19"/>
  <c r="F563" i="19"/>
  <c r="E564" i="19"/>
  <c r="F564" i="19"/>
  <c r="C570" i="19"/>
  <c r="E573" i="19" s="1"/>
  <c r="D570" i="19"/>
  <c r="F578" i="19" s="1"/>
  <c r="E576" i="19"/>
  <c r="F579" i="19"/>
  <c r="E591" i="19"/>
  <c r="F591" i="19"/>
  <c r="F19" i="20"/>
  <c r="E21" i="20"/>
  <c r="F21" i="20"/>
  <c r="F22" i="20"/>
  <c r="F27" i="20"/>
  <c r="E28" i="20"/>
  <c r="F28" i="20"/>
  <c r="F31" i="20"/>
  <c r="E32" i="20"/>
  <c r="F32" i="20"/>
  <c r="F33" i="20"/>
  <c r="E34" i="20"/>
  <c r="F34" i="20"/>
  <c r="H34" i="20"/>
  <c r="F35" i="20"/>
  <c r="E36" i="20"/>
  <c r="F36" i="20"/>
  <c r="F37" i="20"/>
  <c r="F39" i="20"/>
  <c r="E40" i="20"/>
  <c r="F40" i="20"/>
  <c r="F41" i="20"/>
  <c r="E42" i="20"/>
  <c r="F42" i="20"/>
  <c r="F45" i="20"/>
  <c r="E46" i="20"/>
  <c r="F46" i="20"/>
  <c r="F47" i="20"/>
  <c r="E48" i="20"/>
  <c r="F48" i="20"/>
  <c r="F49" i="20"/>
  <c r="E50" i="20"/>
  <c r="F50" i="20"/>
  <c r="F51" i="20"/>
  <c r="E52" i="20"/>
  <c r="F52" i="20"/>
  <c r="E54" i="20"/>
  <c r="F54" i="20"/>
  <c r="E55" i="20"/>
  <c r="F55" i="20"/>
  <c r="E56" i="20"/>
  <c r="F56" i="20"/>
  <c r="F58" i="20"/>
  <c r="E59" i="20"/>
  <c r="F59" i="20"/>
  <c r="F61" i="20"/>
  <c r="E62" i="20"/>
  <c r="F62" i="20"/>
  <c r="E65" i="20"/>
  <c r="F65" i="20"/>
  <c r="E66" i="20"/>
  <c r="E67" i="20"/>
  <c r="F67" i="20"/>
  <c r="F119" i="20"/>
  <c r="E76" i="20"/>
  <c r="F76" i="20"/>
  <c r="F80" i="20"/>
  <c r="E82" i="20"/>
  <c r="F82" i="20"/>
  <c r="F83" i="20"/>
  <c r="E84" i="20"/>
  <c r="F84" i="20"/>
  <c r="F85" i="20"/>
  <c r="E91" i="20"/>
  <c r="F92" i="20"/>
  <c r="F94" i="20"/>
  <c r="E98" i="20"/>
  <c r="F99" i="20"/>
  <c r="E100" i="20"/>
  <c r="F100" i="20"/>
  <c r="F101" i="20"/>
  <c r="F105" i="20"/>
  <c r="E106" i="20"/>
  <c r="F106" i="20"/>
  <c r="F108" i="20"/>
  <c r="F111" i="20"/>
  <c r="E113" i="20"/>
  <c r="F113" i="20"/>
  <c r="E115" i="20"/>
  <c r="F116" i="20"/>
  <c r="E117" i="20"/>
  <c r="F117" i="20"/>
  <c r="F118" i="20"/>
  <c r="F120" i="20"/>
  <c r="F121" i="20"/>
  <c r="F122" i="20"/>
  <c r="E125" i="20"/>
  <c r="F125" i="20"/>
  <c r="F128" i="20"/>
  <c r="E133" i="20"/>
  <c r="F133" i="20"/>
  <c r="F136" i="20"/>
  <c r="E138" i="20"/>
  <c r="F138" i="20"/>
  <c r="E140" i="20"/>
  <c r="F140" i="20"/>
  <c r="F141" i="20"/>
  <c r="E145" i="20"/>
  <c r="F145" i="20"/>
  <c r="F146" i="20"/>
  <c r="F148" i="20"/>
  <c r="E149" i="20"/>
  <c r="F149" i="20"/>
  <c r="E151" i="20"/>
  <c r="F154" i="20"/>
  <c r="F156" i="20"/>
  <c r="F157" i="20"/>
  <c r="F158" i="20"/>
  <c r="F250" i="20"/>
  <c r="E171" i="20"/>
  <c r="F171" i="20"/>
  <c r="E172" i="20"/>
  <c r="E173" i="20"/>
  <c r="F173" i="20"/>
  <c r="F176" i="20"/>
  <c r="E177" i="20"/>
  <c r="F177" i="20"/>
  <c r="E178" i="20"/>
  <c r="F178" i="20"/>
  <c r="E179" i="20"/>
  <c r="F179" i="20"/>
  <c r="E180" i="20"/>
  <c r="F180" i="20"/>
  <c r="E185" i="20"/>
  <c r="F185" i="20"/>
  <c r="E186" i="20"/>
  <c r="F186" i="20"/>
  <c r="E187" i="20"/>
  <c r="F187" i="20"/>
  <c r="E191" i="20"/>
  <c r="F191" i="20"/>
  <c r="F192" i="20"/>
  <c r="E195" i="20"/>
  <c r="F195" i="20"/>
  <c r="E199" i="20"/>
  <c r="F199" i="20"/>
  <c r="E201" i="20"/>
  <c r="E203" i="20"/>
  <c r="F203" i="20"/>
  <c r="E204" i="20"/>
  <c r="F204" i="20"/>
  <c r="F206" i="20"/>
  <c r="E208" i="20"/>
  <c r="F208" i="20"/>
  <c r="E209" i="20"/>
  <c r="F209" i="20"/>
  <c r="F211" i="20"/>
  <c r="E212" i="20"/>
  <c r="F212" i="20"/>
  <c r="E213" i="20"/>
  <c r="F213" i="20"/>
  <c r="E216" i="20"/>
  <c r="F216" i="20"/>
  <c r="E217" i="20"/>
  <c r="F217" i="20"/>
  <c r="E218" i="20"/>
  <c r="F218" i="20"/>
  <c r="E219" i="20"/>
  <c r="F219" i="20"/>
  <c r="E220" i="20"/>
  <c r="F220" i="20"/>
  <c r="E221" i="20"/>
  <c r="F221" i="20"/>
  <c r="E223" i="20"/>
  <c r="F223" i="20"/>
  <c r="E224" i="20"/>
  <c r="F224" i="20"/>
  <c r="E225" i="20"/>
  <c r="E227" i="20"/>
  <c r="F227" i="20"/>
  <c r="E230" i="20"/>
  <c r="F230" i="20"/>
  <c r="E232" i="20"/>
  <c r="F232" i="20"/>
  <c r="E233" i="20"/>
  <c r="E234" i="20"/>
  <c r="F234" i="20"/>
  <c r="E235" i="20"/>
  <c r="F235" i="20"/>
  <c r="E237" i="20"/>
  <c r="F237" i="20"/>
  <c r="E238" i="20"/>
  <c r="F238" i="20"/>
  <c r="E240" i="20"/>
  <c r="F240" i="20"/>
  <c r="E241" i="20"/>
  <c r="F241" i="20"/>
  <c r="E243" i="20"/>
  <c r="F243" i="20"/>
  <c r="E244" i="20"/>
  <c r="E245" i="20"/>
  <c r="F245" i="20"/>
  <c r="E247" i="20"/>
  <c r="F247" i="20"/>
  <c r="E248" i="20"/>
  <c r="E249" i="20"/>
  <c r="F249" i="20"/>
  <c r="E250" i="20"/>
  <c r="E251" i="20"/>
  <c r="F251" i="20"/>
  <c r="E252" i="20"/>
  <c r="F252" i="20"/>
  <c r="E253" i="20"/>
  <c r="F253" i="20"/>
  <c r="E254" i="20"/>
  <c r="F254" i="20"/>
  <c r="E255" i="20"/>
  <c r="F255" i="20"/>
  <c r="E256" i="20"/>
  <c r="F256" i="20"/>
  <c r="E257" i="20"/>
  <c r="F257" i="20"/>
  <c r="E258" i="20"/>
  <c r="F258" i="20"/>
  <c r="E259" i="20"/>
  <c r="F259" i="20"/>
  <c r="E262" i="20"/>
  <c r="E264" i="20"/>
  <c r="F264" i="20"/>
  <c r="E276" i="20"/>
  <c r="F276" i="20"/>
  <c r="E277" i="20"/>
  <c r="F277" i="20"/>
  <c r="E278" i="20"/>
  <c r="F278" i="20"/>
  <c r="E280" i="20"/>
  <c r="F280" i="20"/>
  <c r="E282" i="20"/>
  <c r="E286" i="20"/>
  <c r="F286" i="20"/>
  <c r="E292" i="20"/>
  <c r="F292" i="20"/>
  <c r="E299" i="20"/>
  <c r="F299" i="20"/>
  <c r="E303" i="20"/>
  <c r="F303" i="20"/>
  <c r="F305" i="20"/>
  <c r="E306" i="20"/>
  <c r="F306" i="20"/>
  <c r="E307" i="20"/>
  <c r="F307" i="20"/>
  <c r="E308" i="20"/>
  <c r="F308" i="20"/>
  <c r="E309" i="20"/>
  <c r="E310" i="20"/>
  <c r="F310" i="20"/>
  <c r="E311" i="20"/>
  <c r="F311" i="20"/>
  <c r="E312" i="20"/>
  <c r="F312" i="20"/>
  <c r="E313" i="20"/>
  <c r="F313" i="20"/>
  <c r="E314" i="20"/>
  <c r="F314" i="20"/>
  <c r="E315" i="20"/>
  <c r="E316" i="20"/>
  <c r="F316" i="20"/>
  <c r="E317" i="20"/>
  <c r="F317" i="20"/>
  <c r="E318" i="20"/>
  <c r="F318" i="20"/>
  <c r="E319" i="20"/>
  <c r="F319" i="20"/>
  <c r="E320" i="20"/>
  <c r="F320" i="20"/>
  <c r="E321" i="20"/>
  <c r="F321" i="20"/>
  <c r="E322" i="20"/>
  <c r="F322" i="20"/>
  <c r="E323" i="20"/>
  <c r="F323" i="20"/>
  <c r="E325" i="20"/>
  <c r="F325" i="20"/>
  <c r="E326" i="20"/>
  <c r="F326" i="20"/>
  <c r="E327" i="20"/>
  <c r="F327" i="20"/>
  <c r="E328" i="20"/>
  <c r="F328" i="20"/>
  <c r="E329" i="20"/>
  <c r="F329" i="20"/>
  <c r="E330" i="20"/>
  <c r="F330" i="20"/>
  <c r="E331" i="20"/>
  <c r="F331" i="20"/>
  <c r="E332" i="20"/>
  <c r="F332" i="20"/>
  <c r="E333" i="20"/>
  <c r="F333" i="20"/>
  <c r="E334" i="20"/>
  <c r="F334" i="20"/>
  <c r="E335" i="20"/>
  <c r="F335" i="20"/>
  <c r="E336" i="20"/>
  <c r="F336" i="20"/>
  <c r="C345" i="20"/>
  <c r="E349" i="20"/>
  <c r="E350" i="20"/>
  <c r="F350" i="20"/>
  <c r="E352" i="20"/>
  <c r="E356" i="20"/>
  <c r="F356" i="20"/>
  <c r="E358" i="20"/>
  <c r="F358" i="20"/>
  <c r="E359" i="20"/>
  <c r="F363" i="20"/>
  <c r="E364" i="20"/>
  <c r="E367" i="20"/>
  <c r="F367" i="20"/>
  <c r="E371" i="20"/>
  <c r="F371" i="20"/>
  <c r="E372" i="20"/>
  <c r="E373" i="20"/>
  <c r="F373" i="20"/>
  <c r="E374" i="20"/>
  <c r="E377" i="20"/>
  <c r="E384" i="20"/>
  <c r="E390" i="20"/>
  <c r="F390" i="20"/>
  <c r="E393" i="20"/>
  <c r="E394" i="20"/>
  <c r="E396" i="20"/>
  <c r="F396" i="20"/>
  <c r="E397" i="20"/>
  <c r="E400" i="20"/>
  <c r="F400" i="20"/>
  <c r="E403" i="20"/>
  <c r="F403" i="20"/>
  <c r="E404" i="20"/>
  <c r="E406" i="20"/>
  <c r="E407" i="20"/>
  <c r="F407" i="20"/>
  <c r="E410" i="20"/>
  <c r="E414" i="20"/>
  <c r="E415" i="20"/>
  <c r="F415" i="20"/>
  <c r="E416" i="20"/>
  <c r="E420" i="20"/>
  <c r="F420" i="20"/>
  <c r="E421" i="20"/>
  <c r="E422" i="20"/>
  <c r="F422" i="20"/>
  <c r="E424" i="20"/>
  <c r="F424" i="20"/>
  <c r="E429" i="20"/>
  <c r="E430" i="20"/>
  <c r="F430" i="20"/>
  <c r="E433" i="20"/>
  <c r="E435" i="20"/>
  <c r="E442" i="20"/>
  <c r="E443" i="20"/>
  <c r="F443" i="20"/>
  <c r="E444" i="20"/>
  <c r="E448" i="20"/>
  <c r="E449" i="20"/>
  <c r="F449" i="20"/>
  <c r="E451" i="20"/>
  <c r="F451" i="20"/>
  <c r="E454" i="20"/>
  <c r="E455" i="20"/>
  <c r="F455" i="20"/>
  <c r="E456" i="20"/>
  <c r="E457" i="20"/>
  <c r="F457" i="20"/>
  <c r="F459" i="20"/>
  <c r="E461" i="20"/>
  <c r="F461" i="20"/>
  <c r="E462" i="20"/>
  <c r="E463" i="20"/>
  <c r="F463" i="20"/>
  <c r="E464" i="20"/>
  <c r="F465" i="20"/>
  <c r="E466" i="20"/>
  <c r="E467" i="20"/>
  <c r="F467" i="20"/>
  <c r="E469" i="20"/>
  <c r="F469" i="20"/>
  <c r="E470" i="20"/>
  <c r="E471" i="20"/>
  <c r="F471" i="20"/>
  <c r="E474" i="20"/>
  <c r="E476" i="20"/>
  <c r="E477" i="20"/>
  <c r="F477" i="20"/>
  <c r="E478" i="20"/>
  <c r="E480" i="20"/>
  <c r="E481" i="20"/>
  <c r="F481" i="20"/>
  <c r="E482" i="20"/>
  <c r="E483" i="20"/>
  <c r="F483" i="20"/>
  <c r="E484" i="20"/>
  <c r="E485" i="20"/>
  <c r="F485" i="20"/>
  <c r="E486" i="20"/>
  <c r="E487" i="20"/>
  <c r="F487" i="20"/>
  <c r="E488" i="20"/>
  <c r="E489" i="20"/>
  <c r="F489" i="20"/>
  <c r="E490" i="20"/>
  <c r="E491" i="20"/>
  <c r="F491" i="20"/>
  <c r="E492" i="20"/>
  <c r="E493" i="20"/>
  <c r="F493" i="20"/>
  <c r="E494" i="20"/>
  <c r="E495" i="20"/>
  <c r="F495" i="20"/>
  <c r="E496" i="20"/>
  <c r="E497" i="20"/>
  <c r="F497" i="20"/>
  <c r="E498" i="20"/>
  <c r="E499" i="20"/>
  <c r="F499" i="20"/>
  <c r="E501" i="20"/>
  <c r="F501" i="20"/>
  <c r="E502" i="20"/>
  <c r="F503" i="20"/>
  <c r="E504" i="20"/>
  <c r="E507" i="20"/>
  <c r="F507" i="20"/>
  <c r="E508" i="20"/>
  <c r="E509" i="20"/>
  <c r="F509" i="20"/>
  <c r="E510" i="20"/>
  <c r="E511" i="20"/>
  <c r="F511" i="20"/>
  <c r="E512" i="20"/>
  <c r="E513" i="20"/>
  <c r="E514" i="20"/>
  <c r="E515" i="20"/>
  <c r="F515" i="20"/>
  <c r="E516" i="20"/>
  <c r="E517" i="20"/>
  <c r="F517" i="20"/>
  <c r="E518" i="20"/>
  <c r="E519" i="20"/>
  <c r="F519" i="20"/>
  <c r="E520" i="20"/>
  <c r="E521" i="20"/>
  <c r="F521" i="20"/>
  <c r="E522" i="20"/>
  <c r="E524" i="20"/>
  <c r="F524" i="20"/>
  <c r="E525" i="20"/>
  <c r="E526" i="20"/>
  <c r="F526" i="20"/>
  <c r="E528" i="20"/>
  <c r="F528" i="20"/>
  <c r="E530" i="20"/>
  <c r="F530" i="20"/>
  <c r="E532" i="20"/>
  <c r="F532" i="20"/>
  <c r="E533" i="20"/>
  <c r="E534" i="20"/>
  <c r="F534" i="20"/>
  <c r="E535" i="20"/>
  <c r="E536" i="20"/>
  <c r="F536" i="20"/>
  <c r="E537" i="20"/>
  <c r="E538" i="20"/>
  <c r="F538" i="20"/>
  <c r="E539" i="20"/>
  <c r="F540" i="20"/>
  <c r="E541" i="20"/>
  <c r="E543" i="20"/>
  <c r="E545" i="20"/>
  <c r="E546" i="20"/>
  <c r="F546" i="20"/>
  <c r="E551" i="20"/>
  <c r="F551" i="20"/>
  <c r="E552" i="20"/>
  <c r="E553" i="20"/>
  <c r="F553" i="20"/>
  <c r="E554" i="20"/>
  <c r="E556" i="20"/>
  <c r="E557" i="20"/>
  <c r="F557" i="20"/>
  <c r="E558" i="20"/>
  <c r="E560" i="20"/>
  <c r="E561" i="20"/>
  <c r="F561" i="20"/>
  <c r="E562" i="20"/>
  <c r="E563" i="20"/>
  <c r="F563" i="20"/>
  <c r="E564" i="20"/>
  <c r="C570" i="20"/>
  <c r="E590" i="20" s="1"/>
  <c r="E576" i="20"/>
  <c r="F576" i="20"/>
  <c r="E580" i="20"/>
  <c r="E584" i="20"/>
  <c r="F584" i="20"/>
  <c r="E586" i="20"/>
  <c r="F586" i="20"/>
  <c r="E589" i="20"/>
  <c r="F593" i="20"/>
  <c r="C18" i="21"/>
  <c r="D18" i="21"/>
  <c r="E21" i="21"/>
  <c r="F21" i="21"/>
  <c r="E23" i="21"/>
  <c r="E24" i="21"/>
  <c r="F24" i="21"/>
  <c r="E28" i="21"/>
  <c r="F28" i="21"/>
  <c r="E32" i="21"/>
  <c r="E33" i="21"/>
  <c r="F33" i="21"/>
  <c r="F34" i="21"/>
  <c r="E39" i="21"/>
  <c r="F39" i="21"/>
  <c r="E41" i="21"/>
  <c r="F41" i="21"/>
  <c r="E45" i="21"/>
  <c r="F45" i="21"/>
  <c r="E47" i="21"/>
  <c r="F47" i="21"/>
  <c r="E50" i="21"/>
  <c r="F52" i="21"/>
  <c r="E54" i="21"/>
  <c r="F54" i="21"/>
  <c r="E55" i="21"/>
  <c r="F55" i="21"/>
  <c r="E56" i="21"/>
  <c r="F56" i="21"/>
  <c r="E59" i="21"/>
  <c r="F59" i="21"/>
  <c r="E61" i="21"/>
  <c r="E67" i="21"/>
  <c r="E119" i="21"/>
  <c r="F133" i="21"/>
  <c r="E82" i="21"/>
  <c r="F85" i="21"/>
  <c r="F99" i="21"/>
  <c r="E106" i="21"/>
  <c r="F106" i="21"/>
  <c r="E116" i="21"/>
  <c r="F116" i="21"/>
  <c r="E117" i="21"/>
  <c r="F117" i="21"/>
  <c r="F120" i="21"/>
  <c r="F125" i="21"/>
  <c r="E133" i="21"/>
  <c r="E138" i="21"/>
  <c r="F138" i="21"/>
  <c r="E146" i="21"/>
  <c r="F146" i="21"/>
  <c r="E148" i="21"/>
  <c r="F148" i="21"/>
  <c r="E149" i="21"/>
  <c r="F149" i="21"/>
  <c r="E151" i="21"/>
  <c r="F154" i="21"/>
  <c r="E171" i="21"/>
  <c r="E172" i="21"/>
  <c r="E173" i="21"/>
  <c r="F173" i="21"/>
  <c r="E180" i="21"/>
  <c r="E182" i="21"/>
  <c r="E186" i="21"/>
  <c r="E187" i="21"/>
  <c r="E193" i="21"/>
  <c r="F193" i="21"/>
  <c r="E204" i="21"/>
  <c r="E206" i="21"/>
  <c r="E208" i="21"/>
  <c r="E209" i="21"/>
  <c r="E212" i="21"/>
  <c r="E216" i="21"/>
  <c r="E217" i="21"/>
  <c r="F217" i="21"/>
  <c r="E218" i="21"/>
  <c r="E219" i="21"/>
  <c r="F219" i="21"/>
  <c r="E220" i="21"/>
  <c r="E221" i="21"/>
  <c r="E223" i="21"/>
  <c r="E224" i="21"/>
  <c r="E230" i="21"/>
  <c r="E232" i="21"/>
  <c r="F233" i="21"/>
  <c r="E234" i="21"/>
  <c r="E235" i="21"/>
  <c r="F235" i="21"/>
  <c r="E237" i="21"/>
  <c r="E238" i="21"/>
  <c r="F239" i="21"/>
  <c r="E241" i="21"/>
  <c r="E243" i="21"/>
  <c r="F243" i="21"/>
  <c r="E245" i="21"/>
  <c r="E246" i="21"/>
  <c r="E247" i="21"/>
  <c r="F249" i="21"/>
  <c r="E250" i="21"/>
  <c r="F251" i="21"/>
  <c r="E252" i="21"/>
  <c r="E253" i="21"/>
  <c r="F253" i="21"/>
  <c r="E255" i="21"/>
  <c r="F255" i="21"/>
  <c r="E257" i="21"/>
  <c r="E258" i="21"/>
  <c r="E264" i="21"/>
  <c r="E277" i="21"/>
  <c r="E278" i="21"/>
  <c r="F278" i="21"/>
  <c r="E280" i="21"/>
  <c r="E286" i="21"/>
  <c r="E292" i="21"/>
  <c r="E303" i="21"/>
  <c r="F303" i="21"/>
  <c r="F305" i="21"/>
  <c r="E307" i="21"/>
  <c r="E308" i="21"/>
  <c r="F308" i="21"/>
  <c r="E309" i="21"/>
  <c r="E310" i="21"/>
  <c r="F310" i="21"/>
  <c r="E312" i="21"/>
  <c r="F312" i="21"/>
  <c r="E316" i="21"/>
  <c r="F316" i="21"/>
  <c r="E317" i="21"/>
  <c r="E318" i="21"/>
  <c r="F318" i="21"/>
  <c r="E319" i="21"/>
  <c r="E321" i="21"/>
  <c r="E322" i="21"/>
  <c r="F322" i="21"/>
  <c r="E323" i="21"/>
  <c r="E325" i="21"/>
  <c r="F325" i="21"/>
  <c r="E326" i="21"/>
  <c r="E327" i="21"/>
  <c r="F327" i="21"/>
  <c r="E328" i="21"/>
  <c r="E329" i="21"/>
  <c r="F329" i="21"/>
  <c r="E330" i="21"/>
  <c r="E331" i="21"/>
  <c r="F331" i="21"/>
  <c r="E332" i="21"/>
  <c r="E333" i="21"/>
  <c r="E334" i="21"/>
  <c r="E335" i="21"/>
  <c r="F335" i="21"/>
  <c r="E336" i="21"/>
  <c r="C345" i="21"/>
  <c r="D345" i="21"/>
  <c r="F349" i="21"/>
  <c r="E359" i="21"/>
  <c r="E373" i="21"/>
  <c r="E396" i="21"/>
  <c r="E403" i="21"/>
  <c r="F403" i="21"/>
  <c r="E404" i="21"/>
  <c r="E410" i="21"/>
  <c r="F410" i="21"/>
  <c r="E415" i="21"/>
  <c r="E424" i="21"/>
  <c r="F435" i="21"/>
  <c r="E443" i="21"/>
  <c r="F443" i="21"/>
  <c r="E449" i="21"/>
  <c r="F449" i="21"/>
  <c r="E461" i="21"/>
  <c r="F461" i="21"/>
  <c r="E462" i="21"/>
  <c r="F462" i="21"/>
  <c r="E463" i="21"/>
  <c r="F463" i="21"/>
  <c r="E477" i="21"/>
  <c r="F477" i="21"/>
  <c r="E481" i="21"/>
  <c r="E482" i="21"/>
  <c r="F482" i="21"/>
  <c r="E485" i="21"/>
  <c r="F485" i="21"/>
  <c r="E487" i="21"/>
  <c r="F487" i="21"/>
  <c r="E491" i="21"/>
  <c r="F491" i="21"/>
  <c r="E492" i="21"/>
  <c r="F492" i="21"/>
  <c r="E493" i="21"/>
  <c r="E494" i="21"/>
  <c r="F494" i="21"/>
  <c r="E495" i="21"/>
  <c r="E503" i="21"/>
  <c r="E506" i="21"/>
  <c r="E508" i="21"/>
  <c r="F508" i="21"/>
  <c r="E509" i="21"/>
  <c r="F509" i="21"/>
  <c r="E514" i="21"/>
  <c r="F514" i="21"/>
  <c r="E515" i="21"/>
  <c r="F515" i="21"/>
  <c r="E516" i="21"/>
  <c r="F516" i="21"/>
  <c r="E517" i="21"/>
  <c r="F517" i="21"/>
  <c r="E519" i="21"/>
  <c r="F519" i="21"/>
  <c r="E520" i="21"/>
  <c r="F520" i="21"/>
  <c r="E525" i="21"/>
  <c r="E526" i="21"/>
  <c r="F526" i="21"/>
  <c r="E532" i="21"/>
  <c r="E533" i="21"/>
  <c r="E534" i="21"/>
  <c r="E535" i="21"/>
  <c r="F535" i="21"/>
  <c r="E536" i="21"/>
  <c r="E541" i="21"/>
  <c r="E545" i="21"/>
  <c r="F545" i="21"/>
  <c r="E546" i="21"/>
  <c r="F546" i="21"/>
  <c r="E553" i="21"/>
  <c r="F553" i="21"/>
  <c r="E554" i="21"/>
  <c r="E555" i="21"/>
  <c r="E560" i="21"/>
  <c r="F560" i="21"/>
  <c r="E561" i="21"/>
  <c r="F561" i="21"/>
  <c r="E563" i="21"/>
  <c r="F563" i="21"/>
  <c r="E564" i="21"/>
  <c r="F564" i="21"/>
  <c r="C570" i="21"/>
  <c r="E593" i="21" s="1"/>
  <c r="E578" i="21"/>
  <c r="D18" i="22"/>
  <c r="F24" i="22" s="1"/>
  <c r="E30" i="22"/>
  <c r="F30" i="22"/>
  <c r="F33" i="22"/>
  <c r="E34" i="22"/>
  <c r="F34" i="22"/>
  <c r="E36" i="22"/>
  <c r="F36" i="22"/>
  <c r="F37" i="22"/>
  <c r="E40" i="22"/>
  <c r="F40" i="22"/>
  <c r="E41" i="22"/>
  <c r="F41" i="22"/>
  <c r="E42" i="22"/>
  <c r="F42" i="22"/>
  <c r="E45" i="22"/>
  <c r="F45" i="22"/>
  <c r="E47" i="22"/>
  <c r="E56" i="22"/>
  <c r="F56" i="22"/>
  <c r="E58" i="22"/>
  <c r="F58" i="22"/>
  <c r="E59" i="22"/>
  <c r="F59" i="22"/>
  <c r="F80" i="22"/>
  <c r="F84" i="22"/>
  <c r="F85" i="22"/>
  <c r="E91" i="22"/>
  <c r="F101" i="22"/>
  <c r="E106" i="22"/>
  <c r="F112" i="22"/>
  <c r="F117" i="22"/>
  <c r="F122" i="22"/>
  <c r="F141" i="22"/>
  <c r="F146" i="22"/>
  <c r="F148" i="22"/>
  <c r="E149" i="22"/>
  <c r="F149" i="22"/>
  <c r="E151" i="22"/>
  <c r="F151" i="22"/>
  <c r="E154" i="22"/>
  <c r="F154" i="22"/>
  <c r="F157" i="22"/>
  <c r="F246" i="22"/>
  <c r="E171" i="22"/>
  <c r="F172" i="22"/>
  <c r="E173" i="22"/>
  <c r="F173" i="22"/>
  <c r="E176" i="22"/>
  <c r="E178" i="22"/>
  <c r="F178" i="22"/>
  <c r="E180" i="22"/>
  <c r="F180" i="22"/>
  <c r="E181" i="22"/>
  <c r="E185" i="22"/>
  <c r="E186" i="22"/>
  <c r="F186" i="22"/>
  <c r="E187" i="22"/>
  <c r="F187" i="22"/>
  <c r="E193" i="22"/>
  <c r="F193" i="22"/>
  <c r="E195" i="22"/>
  <c r="E204" i="22"/>
  <c r="F204" i="22"/>
  <c r="E208" i="22"/>
  <c r="F208" i="22"/>
  <c r="F209" i="22"/>
  <c r="E213" i="22"/>
  <c r="E216" i="22"/>
  <c r="F216" i="22"/>
  <c r="E217" i="22"/>
  <c r="E218" i="22"/>
  <c r="F218" i="22"/>
  <c r="E219" i="22"/>
  <c r="F219" i="22"/>
  <c r="E220" i="22"/>
  <c r="F220" i="22"/>
  <c r="E221" i="22"/>
  <c r="F221" i="22"/>
  <c r="E223" i="22"/>
  <c r="F223" i="22"/>
  <c r="E224" i="22"/>
  <c r="F224" i="22"/>
  <c r="F225" i="22"/>
  <c r="E226" i="22"/>
  <c r="E230" i="22"/>
  <c r="F230" i="22"/>
  <c r="E232" i="22"/>
  <c r="F232" i="22"/>
  <c r="E235" i="22"/>
  <c r="F235" i="22"/>
  <c r="E237" i="22"/>
  <c r="F237" i="22"/>
  <c r="F238" i="22"/>
  <c r="F239" i="22"/>
  <c r="E240" i="22"/>
  <c r="F240" i="22"/>
  <c r="E243" i="22"/>
  <c r="E244" i="22"/>
  <c r="E245" i="22"/>
  <c r="F245" i="22"/>
  <c r="E248" i="22"/>
  <c r="F248" i="22"/>
  <c r="E252" i="22"/>
  <c r="F252" i="22"/>
  <c r="E253" i="22"/>
  <c r="F253" i="22"/>
  <c r="E255" i="22"/>
  <c r="F255" i="22"/>
  <c r="F256" i="22"/>
  <c r="E257" i="22"/>
  <c r="E259" i="22"/>
  <c r="F259" i="22"/>
  <c r="E262" i="22"/>
  <c r="E264" i="22"/>
  <c r="F264" i="22"/>
  <c r="E277" i="22"/>
  <c r="E278" i="22"/>
  <c r="F278" i="22"/>
  <c r="E280" i="22"/>
  <c r="F280" i="22"/>
  <c r="E286" i="22"/>
  <c r="F292" i="22"/>
  <c r="E298" i="22"/>
  <c r="E303" i="22"/>
  <c r="E306" i="22"/>
  <c r="E307" i="22"/>
  <c r="F307" i="22"/>
  <c r="F308" i="22"/>
  <c r="E310" i="22"/>
  <c r="F310" i="22"/>
  <c r="E311" i="22"/>
  <c r="F311" i="22"/>
  <c r="E312" i="22"/>
  <c r="F312" i="22"/>
  <c r="E314" i="22"/>
  <c r="F314" i="22"/>
  <c r="E316" i="22"/>
  <c r="F316" i="22"/>
  <c r="F318" i="22"/>
  <c r="E319" i="22"/>
  <c r="E320" i="22"/>
  <c r="E321" i="22"/>
  <c r="F321" i="22"/>
  <c r="E322" i="22"/>
  <c r="F322" i="22"/>
  <c r="E323" i="22"/>
  <c r="F323" i="22"/>
  <c r="E325" i="22"/>
  <c r="F325" i="22"/>
  <c r="E326" i="22"/>
  <c r="F326" i="22"/>
  <c r="E328" i="22"/>
  <c r="F328" i="22"/>
  <c r="E329" i="22"/>
  <c r="F329" i="22"/>
  <c r="E330" i="22"/>
  <c r="F330" i="22"/>
  <c r="E332" i="22"/>
  <c r="E333" i="22"/>
  <c r="F334" i="22"/>
  <c r="E335" i="22"/>
  <c r="F335" i="22"/>
  <c r="E336" i="22"/>
  <c r="F336" i="22"/>
  <c r="D345" i="22"/>
  <c r="F349" i="22" s="1"/>
  <c r="E354" i="22"/>
  <c r="E356" i="22"/>
  <c r="F356" i="22"/>
  <c r="F359" i="22"/>
  <c r="E363" i="22"/>
  <c r="E367" i="22"/>
  <c r="F367" i="22"/>
  <c r="F371" i="22"/>
  <c r="F372" i="22"/>
  <c r="E373" i="22"/>
  <c r="F373" i="22"/>
  <c r="E375" i="22"/>
  <c r="F384" i="22"/>
  <c r="F390" i="22"/>
  <c r="E394" i="22"/>
  <c r="E396" i="22"/>
  <c r="F396" i="22"/>
  <c r="E403" i="22"/>
  <c r="F404" i="22"/>
  <c r="E407" i="22"/>
  <c r="F407" i="22"/>
  <c r="F410" i="22"/>
  <c r="F414" i="22"/>
  <c r="E415" i="22"/>
  <c r="F415" i="22"/>
  <c r="F416" i="22"/>
  <c r="E420" i="22"/>
  <c r="E424" i="22"/>
  <c r="F429" i="22"/>
  <c r="F435" i="22"/>
  <c r="E438" i="22"/>
  <c r="F438" i="22"/>
  <c r="E443" i="22"/>
  <c r="F443" i="22"/>
  <c r="E449" i="22"/>
  <c r="E451" i="22"/>
  <c r="F451" i="22"/>
  <c r="E455" i="22"/>
  <c r="F456" i="22"/>
  <c r="E457" i="22"/>
  <c r="E461" i="22"/>
  <c r="F461" i="22"/>
  <c r="E463" i="22"/>
  <c r="F463" i="22"/>
  <c r="E465" i="22"/>
  <c r="E467" i="22"/>
  <c r="F467" i="22"/>
  <c r="E469" i="22"/>
  <c r="F469" i="22"/>
  <c r="E471" i="22"/>
  <c r="F471" i="22"/>
  <c r="F472" i="22"/>
  <c r="E477" i="22"/>
  <c r="F477" i="22"/>
  <c r="E481" i="22"/>
  <c r="F482" i="22"/>
  <c r="E483" i="22"/>
  <c r="E485" i="22"/>
  <c r="F485" i="22"/>
  <c r="E491" i="22"/>
  <c r="F491" i="22"/>
  <c r="F493" i="22"/>
  <c r="F494" i="22"/>
  <c r="F495" i="22"/>
  <c r="E505" i="22"/>
  <c r="E507" i="22"/>
  <c r="F507" i="22"/>
  <c r="F508" i="22"/>
  <c r="E509" i="22"/>
  <c r="F510" i="22"/>
  <c r="E511" i="22"/>
  <c r="F514" i="22"/>
  <c r="E515" i="22"/>
  <c r="F516" i="22"/>
  <c r="E517" i="22"/>
  <c r="E526" i="22"/>
  <c r="F526" i="22"/>
  <c r="F529" i="22"/>
  <c r="E530" i="22"/>
  <c r="E532" i="22"/>
  <c r="E534" i="22"/>
  <c r="F534" i="22"/>
  <c r="F535" i="22"/>
  <c r="E536" i="22"/>
  <c r="F536" i="22"/>
  <c r="E538" i="22"/>
  <c r="F538" i="22"/>
  <c r="F539" i="22"/>
  <c r="E540" i="22"/>
  <c r="F540" i="22"/>
  <c r="F541" i="22"/>
  <c r="F545" i="22"/>
  <c r="E546" i="22"/>
  <c r="F546" i="22"/>
  <c r="E551" i="22"/>
  <c r="F551" i="22"/>
  <c r="F552" i="22"/>
  <c r="E553" i="22"/>
  <c r="F553" i="22"/>
  <c r="E557" i="22"/>
  <c r="E559" i="22"/>
  <c r="E561" i="22"/>
  <c r="E563" i="22"/>
  <c r="F563" i="22"/>
  <c r="C570" i="22"/>
  <c r="E593" i="22" s="1"/>
  <c r="F576" i="22"/>
  <c r="E579" i="22"/>
  <c r="E580" i="22"/>
  <c r="E591" i="22"/>
  <c r="F591" i="22"/>
  <c r="C18" i="23"/>
  <c r="E56" i="23" s="1"/>
  <c r="D18" i="23"/>
  <c r="F32" i="23" s="1"/>
  <c r="E21" i="23"/>
  <c r="F21" i="23"/>
  <c r="E22" i="23"/>
  <c r="F22" i="23"/>
  <c r="E28" i="23"/>
  <c r="F28" i="23"/>
  <c r="E30" i="23"/>
  <c r="F30" i="23"/>
  <c r="F31" i="23"/>
  <c r="E32" i="23"/>
  <c r="E33" i="23"/>
  <c r="F33" i="23"/>
  <c r="F34" i="23"/>
  <c r="E36" i="23"/>
  <c r="E37" i="23"/>
  <c r="F37" i="23"/>
  <c r="F39" i="23"/>
  <c r="E40" i="23"/>
  <c r="F40" i="23"/>
  <c r="E41" i="23"/>
  <c r="F41" i="23"/>
  <c r="E43" i="23"/>
  <c r="E44" i="23"/>
  <c r="F44" i="23"/>
  <c r="E45" i="23"/>
  <c r="F45" i="23"/>
  <c r="E46" i="23"/>
  <c r="E47" i="23"/>
  <c r="F47" i="23"/>
  <c r="E52" i="23"/>
  <c r="F52" i="23"/>
  <c r="E55" i="23"/>
  <c r="F55" i="23"/>
  <c r="E60" i="23"/>
  <c r="E61" i="23"/>
  <c r="F61" i="23"/>
  <c r="E67" i="23"/>
  <c r="F67" i="23"/>
  <c r="F154" i="23"/>
  <c r="E76" i="23"/>
  <c r="E80" i="23"/>
  <c r="E82" i="23"/>
  <c r="E85" i="23"/>
  <c r="F85" i="23"/>
  <c r="E87" i="23"/>
  <c r="F87" i="23"/>
  <c r="E94" i="23"/>
  <c r="F94" i="23"/>
  <c r="E99" i="23"/>
  <c r="F99" i="23"/>
  <c r="E100" i="23"/>
  <c r="F100" i="23"/>
  <c r="E105" i="23"/>
  <c r="E108" i="23"/>
  <c r="E114" i="23"/>
  <c r="E116" i="23"/>
  <c r="F116" i="23"/>
  <c r="E117" i="23"/>
  <c r="F117" i="23"/>
  <c r="E120" i="23"/>
  <c r="F120" i="23"/>
  <c r="E121" i="23"/>
  <c r="F121" i="23"/>
  <c r="E122" i="23"/>
  <c r="F122" i="23"/>
  <c r="E125" i="23"/>
  <c r="F125" i="23"/>
  <c r="E133" i="23"/>
  <c r="E136" i="23"/>
  <c r="E137" i="23"/>
  <c r="F137" i="23"/>
  <c r="E138" i="23"/>
  <c r="F138" i="23"/>
  <c r="E145" i="23"/>
  <c r="F145" i="23"/>
  <c r="E146" i="23"/>
  <c r="F146" i="23"/>
  <c r="E148" i="23"/>
  <c r="F148" i="23"/>
  <c r="E150" i="23"/>
  <c r="E151" i="23"/>
  <c r="F151" i="23"/>
  <c r="E154" i="23"/>
  <c r="E157" i="23"/>
  <c r="E158" i="23"/>
  <c r="F250" i="23"/>
  <c r="F172" i="23"/>
  <c r="E173" i="23"/>
  <c r="F173" i="23"/>
  <c r="E176" i="23"/>
  <c r="F176" i="23"/>
  <c r="F178" i="23"/>
  <c r="E180" i="23"/>
  <c r="F180" i="23"/>
  <c r="E181" i="23"/>
  <c r="F181" i="23"/>
  <c r="E182" i="23"/>
  <c r="E186" i="23"/>
  <c r="E187" i="23"/>
  <c r="F187" i="23"/>
  <c r="E193" i="23"/>
  <c r="F193" i="23"/>
  <c r="E195" i="23"/>
  <c r="F195" i="23"/>
  <c r="E204" i="23"/>
  <c r="F204" i="23"/>
  <c r="E208" i="23"/>
  <c r="F208" i="23"/>
  <c r="E209" i="23"/>
  <c r="E212" i="23"/>
  <c r="F212" i="23"/>
  <c r="E213" i="23"/>
  <c r="F213" i="23"/>
  <c r="F216" i="23"/>
  <c r="E217" i="23"/>
  <c r="F217" i="23"/>
  <c r="E218" i="23"/>
  <c r="F218" i="23"/>
  <c r="E220" i="23"/>
  <c r="F220" i="23"/>
  <c r="E223" i="23"/>
  <c r="E224" i="23"/>
  <c r="F224" i="23"/>
  <c r="F225" i="23"/>
  <c r="E226" i="23"/>
  <c r="F226" i="23"/>
  <c r="F227" i="23"/>
  <c r="E230" i="23"/>
  <c r="F230" i="23"/>
  <c r="E231" i="23"/>
  <c r="E232" i="23"/>
  <c r="F232" i="23"/>
  <c r="E235" i="23"/>
  <c r="F235" i="23"/>
  <c r="E237" i="23"/>
  <c r="F237" i="23"/>
  <c r="E238" i="23"/>
  <c r="F238" i="23"/>
  <c r="E239" i="23"/>
  <c r="F239" i="23"/>
  <c r="F240" i="23"/>
  <c r="E241" i="23"/>
  <c r="E243" i="23"/>
  <c r="F243" i="23"/>
  <c r="E246" i="23"/>
  <c r="F246" i="23"/>
  <c r="E247" i="23"/>
  <c r="F247" i="23"/>
  <c r="E248" i="23"/>
  <c r="E249" i="23"/>
  <c r="F249" i="23"/>
  <c r="E250" i="23"/>
  <c r="E251" i="23"/>
  <c r="F251" i="23"/>
  <c r="E252" i="23"/>
  <c r="F252" i="23"/>
  <c r="E253" i="23"/>
  <c r="F253" i="23"/>
  <c r="E254" i="23"/>
  <c r="F254" i="23"/>
  <c r="E255" i="23"/>
  <c r="F255" i="23"/>
  <c r="E256" i="23"/>
  <c r="F256" i="23"/>
  <c r="E257" i="23"/>
  <c r="F257" i="23"/>
  <c r="E259" i="23"/>
  <c r="F259" i="23"/>
  <c r="E264" i="23"/>
  <c r="F264" i="23"/>
  <c r="E277" i="23"/>
  <c r="F277" i="23"/>
  <c r="E278" i="23"/>
  <c r="F278" i="23"/>
  <c r="E286" i="23"/>
  <c r="E292" i="23"/>
  <c r="F292" i="23"/>
  <c r="E303" i="23"/>
  <c r="F303" i="23"/>
  <c r="E305" i="23"/>
  <c r="E306" i="23"/>
  <c r="F306" i="23"/>
  <c r="E307" i="23"/>
  <c r="F307" i="23"/>
  <c r="E308" i="23"/>
  <c r="F308" i="23"/>
  <c r="E310" i="23"/>
  <c r="F310" i="23"/>
  <c r="E312" i="23"/>
  <c r="F312" i="23"/>
  <c r="E313" i="23"/>
  <c r="E314" i="23"/>
  <c r="E316" i="23"/>
  <c r="E318" i="23"/>
  <c r="F318" i="23"/>
  <c r="E321" i="23"/>
  <c r="F321" i="23"/>
  <c r="E322" i="23"/>
  <c r="F322" i="23"/>
  <c r="E323" i="23"/>
  <c r="F323" i="23"/>
  <c r="E325" i="23"/>
  <c r="F325" i="23"/>
  <c r="E326" i="23"/>
  <c r="F326" i="23"/>
  <c r="E327" i="23"/>
  <c r="F327" i="23"/>
  <c r="E328" i="23"/>
  <c r="F328" i="23"/>
  <c r="E329" i="23"/>
  <c r="F329" i="23"/>
  <c r="E330" i="23"/>
  <c r="F330" i="23"/>
  <c r="E331" i="23"/>
  <c r="F331" i="23"/>
  <c r="E332" i="23"/>
  <c r="F332" i="23"/>
  <c r="E333" i="23"/>
  <c r="F333" i="23"/>
  <c r="E335" i="23"/>
  <c r="F335" i="23"/>
  <c r="E336" i="23"/>
  <c r="F336" i="23"/>
  <c r="C345" i="23"/>
  <c r="D345" i="23"/>
  <c r="F390" i="23" s="1"/>
  <c r="E349" i="23"/>
  <c r="F349" i="23"/>
  <c r="E356" i="23"/>
  <c r="F356" i="23"/>
  <c r="E363" i="23"/>
  <c r="E367" i="23"/>
  <c r="F367" i="23"/>
  <c r="E371" i="23"/>
  <c r="F371" i="23"/>
  <c r="E372" i="23"/>
  <c r="F372" i="23"/>
  <c r="E373" i="23"/>
  <c r="F373" i="23"/>
  <c r="E384" i="23"/>
  <c r="F384" i="23"/>
  <c r="E390" i="23"/>
  <c r="E400" i="23"/>
  <c r="E403" i="23"/>
  <c r="F403" i="23"/>
  <c r="E404" i="23"/>
  <c r="F404" i="23"/>
  <c r="E406" i="23"/>
  <c r="E407" i="23"/>
  <c r="F407" i="23"/>
  <c r="E410" i="23"/>
  <c r="F410" i="23"/>
  <c r="E411" i="23"/>
  <c r="E415" i="23"/>
  <c r="F415" i="23"/>
  <c r="E416" i="23"/>
  <c r="F416" i="23"/>
  <c r="E433" i="23"/>
  <c r="E435" i="23"/>
  <c r="F435" i="23"/>
  <c r="E438" i="23"/>
  <c r="F438" i="23"/>
  <c r="E447" i="23"/>
  <c r="E448" i="23"/>
  <c r="E449" i="23"/>
  <c r="F449" i="23"/>
  <c r="E451" i="23"/>
  <c r="F451" i="23"/>
  <c r="E456" i="23"/>
  <c r="F456" i="23"/>
  <c r="E463" i="23"/>
  <c r="F463" i="23"/>
  <c r="E464" i="23"/>
  <c r="F464" i="23"/>
  <c r="E466" i="23"/>
  <c r="F466" i="23"/>
  <c r="E467" i="23"/>
  <c r="E469" i="23"/>
  <c r="F469" i="23"/>
  <c r="E471" i="23"/>
  <c r="F471" i="23"/>
  <c r="E477" i="23"/>
  <c r="F477" i="23"/>
  <c r="E481" i="23"/>
  <c r="F481" i="23"/>
  <c r="E482" i="23"/>
  <c r="F482" i="23"/>
  <c r="E483" i="23"/>
  <c r="F483" i="23"/>
  <c r="E486" i="23"/>
  <c r="F486" i="23"/>
  <c r="E487" i="23"/>
  <c r="F487" i="23"/>
  <c r="E488" i="23"/>
  <c r="F488" i="23"/>
  <c r="E490" i="23"/>
  <c r="F490" i="23"/>
  <c r="E491" i="23"/>
  <c r="F491" i="23"/>
  <c r="E492" i="23"/>
  <c r="F492" i="23"/>
  <c r="E493" i="23"/>
  <c r="F493" i="23"/>
  <c r="E494" i="23"/>
  <c r="F494" i="23"/>
  <c r="F496" i="23"/>
  <c r="E498" i="23"/>
  <c r="F498" i="23"/>
  <c r="E501" i="23"/>
  <c r="F501" i="23"/>
  <c r="E502" i="23"/>
  <c r="F502" i="23"/>
  <c r="E503" i="23"/>
  <c r="F503" i="23"/>
  <c r="E505" i="23"/>
  <c r="F505" i="23"/>
  <c r="E506" i="23"/>
  <c r="E507" i="23"/>
  <c r="F507" i="23"/>
  <c r="E508" i="23"/>
  <c r="F508" i="23"/>
  <c r="E509" i="23"/>
  <c r="F509" i="23"/>
  <c r="E510" i="23"/>
  <c r="E512" i="23"/>
  <c r="E513" i="23"/>
  <c r="E514" i="23"/>
  <c r="F514" i="23"/>
  <c r="E515" i="23"/>
  <c r="F515" i="23"/>
  <c r="E516" i="23"/>
  <c r="F516" i="23"/>
  <c r="E517" i="23"/>
  <c r="F517" i="23"/>
  <c r="E519" i="23"/>
  <c r="F519" i="23"/>
  <c r="E520" i="23"/>
  <c r="F520" i="23"/>
  <c r="E522" i="23"/>
  <c r="F522" i="23"/>
  <c r="E526" i="23"/>
  <c r="E529" i="23"/>
  <c r="F529" i="23"/>
  <c r="E530" i="23"/>
  <c r="F530" i="23"/>
  <c r="F532" i="23"/>
  <c r="E533" i="23"/>
  <c r="F533" i="23"/>
  <c r="E534" i="23"/>
  <c r="F534" i="23"/>
  <c r="E535" i="23"/>
  <c r="F535" i="23"/>
  <c r="E536" i="23"/>
  <c r="F536" i="23"/>
  <c r="E538" i="23"/>
  <c r="F538" i="23"/>
  <c r="E541" i="23"/>
  <c r="F541" i="23"/>
  <c r="E545" i="23"/>
  <c r="F545" i="23"/>
  <c r="E546" i="23"/>
  <c r="F546" i="23"/>
  <c r="E551" i="23"/>
  <c r="F551" i="23"/>
  <c r="E552" i="23"/>
  <c r="F552" i="23"/>
  <c r="E553" i="23"/>
  <c r="F553" i="23"/>
  <c r="E554" i="23"/>
  <c r="E559" i="23"/>
  <c r="F559" i="23"/>
  <c r="E560" i="23"/>
  <c r="F560" i="23"/>
  <c r="E561" i="23"/>
  <c r="F561" i="23"/>
  <c r="E562" i="23"/>
  <c r="F562" i="23"/>
  <c r="E563" i="23"/>
  <c r="F563" i="23"/>
  <c r="E564" i="23"/>
  <c r="F564" i="23"/>
  <c r="C570" i="23"/>
  <c r="E570" i="23" s="1"/>
  <c r="D570" i="23"/>
  <c r="F578" i="23" s="1"/>
  <c r="E578" i="23"/>
  <c r="E579" i="23"/>
  <c r="F579" i="23"/>
  <c r="F583" i="23"/>
  <c r="E591" i="23"/>
  <c r="F591" i="23"/>
  <c r="E593" i="23"/>
  <c r="F593" i="23"/>
  <c r="C18" i="24"/>
  <c r="D18" i="24"/>
  <c r="F46" i="24" s="1"/>
  <c r="E21" i="24"/>
  <c r="F21" i="24"/>
  <c r="E22" i="24"/>
  <c r="F22" i="24"/>
  <c r="E23" i="24"/>
  <c r="F23" i="24"/>
  <c r="F24" i="24"/>
  <c r="E26" i="24"/>
  <c r="F26" i="24"/>
  <c r="E28" i="24"/>
  <c r="E30" i="24"/>
  <c r="F30" i="24"/>
  <c r="E31" i="24"/>
  <c r="E32" i="24"/>
  <c r="F32" i="24"/>
  <c r="E33" i="24"/>
  <c r="F33" i="24"/>
  <c r="E34" i="24"/>
  <c r="F34" i="24"/>
  <c r="E36" i="24"/>
  <c r="F36" i="24"/>
  <c r="E38" i="24"/>
  <c r="F38" i="24"/>
  <c r="E39" i="24"/>
  <c r="F39" i="24"/>
  <c r="E40" i="24"/>
  <c r="F40" i="24"/>
  <c r="E41" i="24"/>
  <c r="F41" i="24"/>
  <c r="E42" i="24"/>
  <c r="F42" i="24"/>
  <c r="E45" i="24"/>
  <c r="F45" i="24"/>
  <c r="E46" i="24"/>
  <c r="E47" i="24"/>
  <c r="F47" i="24"/>
  <c r="E48" i="24"/>
  <c r="E49" i="24"/>
  <c r="E52" i="24"/>
  <c r="F52" i="24"/>
  <c r="E53" i="24"/>
  <c r="E55" i="24"/>
  <c r="F55" i="24"/>
  <c r="E56" i="24"/>
  <c r="F56" i="24"/>
  <c r="E59" i="24"/>
  <c r="F59" i="24"/>
  <c r="E61" i="24"/>
  <c r="F61" i="24"/>
  <c r="E66" i="24"/>
  <c r="E67" i="24"/>
  <c r="F67" i="24"/>
  <c r="E83" i="24"/>
  <c r="F76" i="24"/>
  <c r="E80" i="24"/>
  <c r="F80" i="24"/>
  <c r="E82" i="24"/>
  <c r="F82" i="24"/>
  <c r="E84" i="24"/>
  <c r="F84" i="24"/>
  <c r="E85" i="24"/>
  <c r="F85" i="24"/>
  <c r="E87" i="24"/>
  <c r="F87" i="24"/>
  <c r="E91" i="24"/>
  <c r="F91" i="24"/>
  <c r="E92" i="24"/>
  <c r="F92" i="24"/>
  <c r="E93" i="24"/>
  <c r="E94" i="24"/>
  <c r="F94" i="24"/>
  <c r="E99" i="24"/>
  <c r="F99" i="24"/>
  <c r="E100" i="24"/>
  <c r="F100" i="24"/>
  <c r="E104" i="24"/>
  <c r="E105" i="24"/>
  <c r="F105" i="24"/>
  <c r="E106" i="24"/>
  <c r="F106" i="24"/>
  <c r="F113" i="24"/>
  <c r="E116" i="24"/>
  <c r="F116" i="24"/>
  <c r="E117" i="24"/>
  <c r="F117" i="24"/>
  <c r="E119" i="24"/>
  <c r="F119" i="24"/>
  <c r="E120" i="24"/>
  <c r="F120" i="24"/>
  <c r="E121" i="24"/>
  <c r="E122" i="24"/>
  <c r="F122" i="24"/>
  <c r="E125" i="24"/>
  <c r="E128" i="24"/>
  <c r="E135" i="24"/>
  <c r="F135" i="24"/>
  <c r="F136" i="24"/>
  <c r="E137" i="24"/>
  <c r="E139" i="24"/>
  <c r="E140" i="24"/>
  <c r="F140" i="24"/>
  <c r="E142" i="24"/>
  <c r="E145" i="24"/>
  <c r="F145" i="24"/>
  <c r="E146" i="24"/>
  <c r="F146" i="24"/>
  <c r="E148" i="24"/>
  <c r="F148" i="24"/>
  <c r="E149" i="24"/>
  <c r="F149" i="24"/>
  <c r="E151" i="24"/>
  <c r="F151" i="24"/>
  <c r="F152" i="24"/>
  <c r="E154" i="24"/>
  <c r="F154" i="24"/>
  <c r="F155" i="24"/>
  <c r="E157" i="24"/>
  <c r="F157" i="24"/>
  <c r="E158" i="24"/>
  <c r="F158" i="24"/>
  <c r="F174" i="24"/>
  <c r="E173" i="24"/>
  <c r="F173" i="24"/>
  <c r="E178" i="24"/>
  <c r="F178" i="24"/>
  <c r="E180" i="24"/>
  <c r="F180" i="24"/>
  <c r="E181" i="24"/>
  <c r="F181" i="24"/>
  <c r="E187" i="24"/>
  <c r="F187" i="24"/>
  <c r="E192" i="24"/>
  <c r="F192" i="24"/>
  <c r="E193" i="24"/>
  <c r="F193" i="24"/>
  <c r="E195" i="24"/>
  <c r="F195" i="24"/>
  <c r="E199" i="24"/>
  <c r="F199" i="24"/>
  <c r="E203" i="24"/>
  <c r="F203" i="24"/>
  <c r="E204" i="24"/>
  <c r="F204" i="24"/>
  <c r="E208" i="24"/>
  <c r="F208" i="24"/>
  <c r="E209" i="24"/>
  <c r="F209" i="24"/>
  <c r="E212" i="24"/>
  <c r="F212" i="24"/>
  <c r="E213" i="24"/>
  <c r="E216" i="24"/>
  <c r="F216" i="24"/>
  <c r="E217" i="24"/>
  <c r="F217" i="24"/>
  <c r="E218" i="24"/>
  <c r="F218" i="24"/>
  <c r="E219" i="24"/>
  <c r="F219" i="24"/>
  <c r="E220" i="24"/>
  <c r="F220" i="24"/>
  <c r="E221" i="24"/>
  <c r="F221" i="24"/>
  <c r="E223" i="24"/>
  <c r="F223" i="24"/>
  <c r="E224" i="24"/>
  <c r="F224" i="24"/>
  <c r="E225" i="24"/>
  <c r="F225" i="24"/>
  <c r="E226" i="24"/>
  <c r="F226" i="24"/>
  <c r="E227" i="24"/>
  <c r="F227" i="24"/>
  <c r="E230" i="24"/>
  <c r="F230" i="24"/>
  <c r="E232" i="24"/>
  <c r="F232" i="24"/>
  <c r="E233" i="24"/>
  <c r="F233" i="24"/>
  <c r="E234" i="24"/>
  <c r="F234" i="24"/>
  <c r="E235" i="24"/>
  <c r="F235" i="24"/>
  <c r="E237" i="24"/>
  <c r="E238" i="24"/>
  <c r="F238" i="24"/>
  <c r="F239" i="24"/>
  <c r="E240" i="24"/>
  <c r="F240" i="24"/>
  <c r="E243" i="24"/>
  <c r="F243" i="24"/>
  <c r="E244" i="24"/>
  <c r="F244" i="24"/>
  <c r="E245" i="24"/>
  <c r="F245" i="24"/>
  <c r="E246" i="24"/>
  <c r="F246" i="24"/>
  <c r="E247" i="24"/>
  <c r="F247" i="24"/>
  <c r="E248" i="24"/>
  <c r="F248" i="24"/>
  <c r="E249" i="24"/>
  <c r="F249" i="24"/>
  <c r="E250" i="24"/>
  <c r="F250" i="24"/>
  <c r="E251" i="24"/>
  <c r="F251" i="24"/>
  <c r="E252" i="24"/>
  <c r="F252" i="24"/>
  <c r="E253" i="24"/>
  <c r="F253" i="24"/>
  <c r="E255" i="24"/>
  <c r="E256" i="24"/>
  <c r="F256" i="24"/>
  <c r="E257" i="24"/>
  <c r="F257" i="24"/>
  <c r="E258" i="24"/>
  <c r="F258" i="24"/>
  <c r="F259" i="24"/>
  <c r="E262" i="24"/>
  <c r="F262" i="24"/>
  <c r="E264" i="24"/>
  <c r="F264" i="24"/>
  <c r="E278" i="24"/>
  <c r="F278" i="24"/>
  <c r="E298" i="24"/>
  <c r="F298" i="24"/>
  <c r="E303" i="24"/>
  <c r="F303" i="24"/>
  <c r="E305" i="24"/>
  <c r="F305" i="24"/>
  <c r="F306" i="24"/>
  <c r="E307" i="24"/>
  <c r="F307" i="24"/>
  <c r="E308" i="24"/>
  <c r="F308" i="24"/>
  <c r="F309" i="24"/>
  <c r="F310" i="24"/>
  <c r="E311" i="24"/>
  <c r="F311" i="24"/>
  <c r="E312" i="24"/>
  <c r="F312" i="24"/>
  <c r="E313" i="24"/>
  <c r="F313" i="24"/>
  <c r="E314" i="24"/>
  <c r="F314" i="24"/>
  <c r="E316" i="24"/>
  <c r="F316" i="24"/>
  <c r="E317" i="24"/>
  <c r="F317" i="24"/>
  <c r="E318" i="24"/>
  <c r="F318" i="24"/>
  <c r="E319" i="24"/>
  <c r="F319" i="24"/>
  <c r="F320" i="24"/>
  <c r="E321" i="24"/>
  <c r="F321" i="24"/>
  <c r="E322" i="24"/>
  <c r="F322" i="24"/>
  <c r="E323" i="24"/>
  <c r="F323" i="24"/>
  <c r="E325" i="24"/>
  <c r="F325" i="24"/>
  <c r="E326" i="24"/>
  <c r="F326" i="24"/>
  <c r="E327" i="24"/>
  <c r="F327" i="24"/>
  <c r="E328" i="24"/>
  <c r="F328" i="24"/>
  <c r="E329" i="24"/>
  <c r="F329" i="24"/>
  <c r="E330" i="24"/>
  <c r="F330" i="24"/>
  <c r="E331" i="24"/>
  <c r="F331" i="24"/>
  <c r="E332" i="24"/>
  <c r="F332" i="24"/>
  <c r="E333" i="24"/>
  <c r="F333" i="24"/>
  <c r="E334" i="24"/>
  <c r="E335" i="24"/>
  <c r="F335" i="24"/>
  <c r="E336" i="24"/>
  <c r="F336" i="24"/>
  <c r="C345" i="24"/>
  <c r="E358" i="24" s="1"/>
  <c r="D345" i="24"/>
  <c r="F467" i="24" s="1"/>
  <c r="E349" i="24"/>
  <c r="F349" i="24"/>
  <c r="E350" i="24"/>
  <c r="F350" i="24"/>
  <c r="E353" i="24"/>
  <c r="F353" i="24"/>
  <c r="E355" i="24"/>
  <c r="E359" i="24"/>
  <c r="F359" i="24"/>
  <c r="E364" i="24"/>
  <c r="F364" i="24"/>
  <c r="E367" i="24"/>
  <c r="F367" i="24"/>
  <c r="E372" i="24"/>
  <c r="F372" i="24"/>
  <c r="E373" i="24"/>
  <c r="F373" i="24"/>
  <c r="E374" i="24"/>
  <c r="E377" i="24"/>
  <c r="F377" i="24"/>
  <c r="E384" i="24"/>
  <c r="F384" i="24"/>
  <c r="E390" i="24"/>
  <c r="F390" i="24"/>
  <c r="E392" i="24"/>
  <c r="E394" i="24"/>
  <c r="F394" i="24"/>
  <c r="E396" i="24"/>
  <c r="F396" i="24"/>
  <c r="E403" i="24"/>
  <c r="F403" i="24"/>
  <c r="E404" i="24"/>
  <c r="F404" i="24"/>
  <c r="E406" i="24"/>
  <c r="F406" i="24"/>
  <c r="E407" i="24"/>
  <c r="F407" i="24"/>
  <c r="E410" i="24"/>
  <c r="F410" i="24"/>
  <c r="E415" i="24"/>
  <c r="F415" i="24"/>
  <c r="E416" i="24"/>
  <c r="E420" i="24"/>
  <c r="F422" i="24"/>
  <c r="E424" i="24"/>
  <c r="F424" i="24"/>
  <c r="E429" i="24"/>
  <c r="F429" i="24"/>
  <c r="E430" i="24"/>
  <c r="F430" i="24"/>
  <c r="E433" i="24"/>
  <c r="F433" i="24"/>
  <c r="E438" i="24"/>
  <c r="F438" i="24"/>
  <c r="E443" i="24"/>
  <c r="F443" i="24"/>
  <c r="F447" i="24"/>
  <c r="E449" i="24"/>
  <c r="F449" i="24"/>
  <c r="E450" i="24"/>
  <c r="F450" i="24"/>
  <c r="E451" i="24"/>
  <c r="E455" i="24"/>
  <c r="F455" i="24"/>
  <c r="E457" i="24"/>
  <c r="F457" i="24"/>
  <c r="E458" i="24"/>
  <c r="E459" i="24"/>
  <c r="E461" i="24"/>
  <c r="F461" i="24"/>
  <c r="E462" i="24"/>
  <c r="F462" i="24"/>
  <c r="E463" i="24"/>
  <c r="F463" i="24"/>
  <c r="E464" i="24"/>
  <c r="E465" i="24"/>
  <c r="E466" i="24"/>
  <c r="F466" i="24"/>
  <c r="E467" i="24"/>
  <c r="E468" i="24"/>
  <c r="E469" i="24"/>
  <c r="F469" i="24"/>
  <c r="E471" i="24"/>
  <c r="F471" i="24"/>
  <c r="E472" i="24"/>
  <c r="F472" i="24"/>
  <c r="E476" i="24"/>
  <c r="F476" i="24"/>
  <c r="E477" i="24"/>
  <c r="E478" i="24"/>
  <c r="F478" i="24"/>
  <c r="E480" i="24"/>
  <c r="F480" i="24"/>
  <c r="E482" i="24"/>
  <c r="F482" i="24"/>
  <c r="E483" i="24"/>
  <c r="E484" i="24"/>
  <c r="E485" i="24"/>
  <c r="F485" i="24"/>
  <c r="E486" i="24"/>
  <c r="E487" i="24"/>
  <c r="F487" i="24"/>
  <c r="E491" i="24"/>
  <c r="F491" i="24"/>
  <c r="E492" i="24"/>
  <c r="F492" i="24"/>
  <c r="E493" i="24"/>
  <c r="F493" i="24"/>
  <c r="E494" i="24"/>
  <c r="F494" i="24"/>
  <c r="E495" i="24"/>
  <c r="F495" i="24"/>
  <c r="E497" i="24"/>
  <c r="F497" i="24"/>
  <c r="E501" i="24"/>
  <c r="F501" i="24"/>
  <c r="E502" i="24"/>
  <c r="F502" i="24"/>
  <c r="E503" i="24"/>
  <c r="F503" i="24"/>
  <c r="E506" i="24"/>
  <c r="F506" i="24"/>
  <c r="E507" i="24"/>
  <c r="E508" i="24"/>
  <c r="F508" i="24"/>
  <c r="E509" i="24"/>
  <c r="F509" i="24"/>
  <c r="E510" i="24"/>
  <c r="F510" i="24"/>
  <c r="E511" i="24"/>
  <c r="F511" i="24"/>
  <c r="E512" i="24"/>
  <c r="F512" i="24"/>
  <c r="E513" i="24"/>
  <c r="F513" i="24"/>
  <c r="E514" i="24"/>
  <c r="F514" i="24"/>
  <c r="E515" i="24"/>
  <c r="F515" i="24"/>
  <c r="E516" i="24"/>
  <c r="F516" i="24"/>
  <c r="E517" i="24"/>
  <c r="F517" i="24"/>
  <c r="E518" i="24"/>
  <c r="F518" i="24"/>
  <c r="E519" i="24"/>
  <c r="F519" i="24"/>
  <c r="E520" i="24"/>
  <c r="F520" i="24"/>
  <c r="E522" i="24"/>
  <c r="F522" i="24"/>
  <c r="E525" i="24"/>
  <c r="F525" i="24"/>
  <c r="E526" i="24"/>
  <c r="F526" i="24"/>
  <c r="E530" i="24"/>
  <c r="F530" i="24"/>
  <c r="E532" i="24"/>
  <c r="E533" i="24"/>
  <c r="F533" i="24"/>
  <c r="F534" i="24"/>
  <c r="E535" i="24"/>
  <c r="F535" i="24"/>
  <c r="E536" i="24"/>
  <c r="F536" i="24"/>
  <c r="E537" i="24"/>
  <c r="E538" i="24"/>
  <c r="F538" i="24"/>
  <c r="E539" i="24"/>
  <c r="F539" i="24"/>
  <c r="E540" i="24"/>
  <c r="E541" i="24"/>
  <c r="F541" i="24"/>
  <c r="E543" i="24"/>
  <c r="E545" i="24"/>
  <c r="F545" i="24"/>
  <c r="E546" i="24"/>
  <c r="F546" i="24"/>
  <c r="E551" i="24"/>
  <c r="F551" i="24"/>
  <c r="E552" i="24"/>
  <c r="F552" i="24"/>
  <c r="E553" i="24"/>
  <c r="F553" i="24"/>
  <c r="E554" i="24"/>
  <c r="F554" i="24"/>
  <c r="E555" i="24"/>
  <c r="E558" i="24"/>
  <c r="F558" i="24"/>
  <c r="E559" i="24"/>
  <c r="F559" i="24"/>
  <c r="E560" i="24"/>
  <c r="F560" i="24"/>
  <c r="E561" i="24"/>
  <c r="F561" i="24"/>
  <c r="E562" i="24"/>
  <c r="F562" i="24"/>
  <c r="E563" i="24"/>
  <c r="F563" i="24"/>
  <c r="E564" i="24"/>
  <c r="F564" i="24"/>
  <c r="C570" i="24"/>
  <c r="D570" i="24"/>
  <c r="F578" i="24" s="1"/>
  <c r="E576" i="24"/>
  <c r="E577" i="24"/>
  <c r="F577" i="24"/>
  <c r="E578" i="24"/>
  <c r="E580" i="24"/>
  <c r="E583" i="24"/>
  <c r="F583" i="24"/>
  <c r="E591" i="24"/>
  <c r="F591" i="24"/>
  <c r="E593" i="24"/>
  <c r="F593" i="24"/>
  <c r="E594" i="24"/>
  <c r="C18" i="25"/>
  <c r="D18" i="25"/>
  <c r="F47" i="25" s="1"/>
  <c r="F22" i="25"/>
  <c r="E30" i="25"/>
  <c r="F30" i="25"/>
  <c r="E32" i="25"/>
  <c r="E33" i="25"/>
  <c r="F33" i="25"/>
  <c r="E35" i="25"/>
  <c r="E36" i="25"/>
  <c r="F36" i="25"/>
  <c r="E38" i="25"/>
  <c r="E40" i="25"/>
  <c r="F40" i="25"/>
  <c r="E41" i="25"/>
  <c r="F41" i="25"/>
  <c r="E45" i="25"/>
  <c r="F45" i="25"/>
  <c r="E46" i="25"/>
  <c r="F46" i="25"/>
  <c r="E47" i="25"/>
  <c r="E52" i="25"/>
  <c r="F52" i="25"/>
  <c r="E54" i="25"/>
  <c r="F54" i="25"/>
  <c r="E55" i="25"/>
  <c r="E56" i="25"/>
  <c r="F56" i="25"/>
  <c r="E58" i="25"/>
  <c r="E59" i="25"/>
  <c r="F59" i="25"/>
  <c r="E65" i="25"/>
  <c r="E82" i="25"/>
  <c r="F82" i="25"/>
  <c r="F80" i="25"/>
  <c r="E83" i="25"/>
  <c r="F83" i="25"/>
  <c r="E85" i="25"/>
  <c r="F85" i="25"/>
  <c r="E87" i="25"/>
  <c r="F87" i="25"/>
  <c r="F100" i="25"/>
  <c r="F105" i="25"/>
  <c r="E106" i="25"/>
  <c r="F106" i="25"/>
  <c r="E116" i="25"/>
  <c r="F116" i="25"/>
  <c r="E117" i="25"/>
  <c r="F117" i="25"/>
  <c r="E119" i="25"/>
  <c r="F119" i="25"/>
  <c r="E120" i="25"/>
  <c r="F120" i="25"/>
  <c r="E125" i="25"/>
  <c r="F125" i="25"/>
  <c r="E140" i="25"/>
  <c r="E142" i="25"/>
  <c r="F142" i="25"/>
  <c r="E146" i="25"/>
  <c r="F146" i="25"/>
  <c r="E148" i="25"/>
  <c r="F148" i="25"/>
  <c r="E149" i="25"/>
  <c r="F149" i="25"/>
  <c r="E151" i="25"/>
  <c r="F151" i="25"/>
  <c r="E173" i="25"/>
  <c r="F173" i="25"/>
  <c r="E178" i="25"/>
  <c r="F179" i="25"/>
  <c r="F180" i="25"/>
  <c r="F187" i="25"/>
  <c r="E193" i="25"/>
  <c r="F193" i="25"/>
  <c r="E204" i="25"/>
  <c r="F204" i="25"/>
  <c r="F208" i="25"/>
  <c r="F209" i="25"/>
  <c r="E217" i="25"/>
  <c r="F217" i="25"/>
  <c r="E220" i="25"/>
  <c r="F220" i="25"/>
  <c r="E221" i="25"/>
  <c r="F221" i="25"/>
  <c r="E223" i="25"/>
  <c r="F223" i="25"/>
  <c r="E225" i="25"/>
  <c r="F225" i="25"/>
  <c r="E226" i="25"/>
  <c r="F226" i="25"/>
  <c r="E227" i="25"/>
  <c r="F230" i="25"/>
  <c r="E232" i="25"/>
  <c r="F232" i="25"/>
  <c r="E233" i="25"/>
  <c r="F233" i="25"/>
  <c r="E235" i="25"/>
  <c r="F235" i="25"/>
  <c r="F237" i="25"/>
  <c r="E240" i="25"/>
  <c r="F240" i="25"/>
  <c r="E243" i="25"/>
  <c r="F243" i="25"/>
  <c r="E245" i="25"/>
  <c r="F245" i="25"/>
  <c r="E248" i="25"/>
  <c r="E249" i="25"/>
  <c r="F249" i="25"/>
  <c r="E252" i="25"/>
  <c r="F252" i="25"/>
  <c r="E253" i="25"/>
  <c r="F253" i="25"/>
  <c r="E256" i="25"/>
  <c r="F257" i="25"/>
  <c r="E264" i="25"/>
  <c r="F264" i="25"/>
  <c r="E278" i="25"/>
  <c r="F278" i="25"/>
  <c r="F292" i="25"/>
  <c r="E298" i="25"/>
  <c r="E303" i="25"/>
  <c r="E307" i="25"/>
  <c r="F307" i="25"/>
  <c r="F308" i="25"/>
  <c r="E311" i="25"/>
  <c r="F311" i="25"/>
  <c r="E312" i="25"/>
  <c r="F312" i="25"/>
  <c r="E314" i="25"/>
  <c r="F314" i="25"/>
  <c r="E316" i="25"/>
  <c r="F316" i="25"/>
  <c r="E317" i="25"/>
  <c r="F317" i="25"/>
  <c r="E318" i="25"/>
  <c r="F318" i="25"/>
  <c r="E322" i="25"/>
  <c r="F322" i="25"/>
  <c r="E323" i="25"/>
  <c r="F323" i="25"/>
  <c r="E325" i="25"/>
  <c r="F325" i="25"/>
  <c r="E326" i="25"/>
  <c r="F326" i="25"/>
  <c r="E328" i="25"/>
  <c r="F328" i="25"/>
  <c r="F329" i="25"/>
  <c r="E330" i="25"/>
  <c r="F330" i="25"/>
  <c r="E332" i="25"/>
  <c r="F332" i="25"/>
  <c r="F333" i="25"/>
  <c r="E334" i="25"/>
  <c r="F334" i="25"/>
  <c r="E335" i="25"/>
  <c r="F335" i="25"/>
  <c r="E336" i="25"/>
  <c r="F336" i="25"/>
  <c r="C345" i="25"/>
  <c r="E364" i="25" s="1"/>
  <c r="D345" i="25"/>
  <c r="F429" i="25" s="1"/>
  <c r="E349" i="25"/>
  <c r="F349" i="25"/>
  <c r="E356" i="25"/>
  <c r="F356" i="25"/>
  <c r="E359" i="25"/>
  <c r="E363" i="25"/>
  <c r="F367" i="25"/>
  <c r="E384" i="25"/>
  <c r="F384" i="25"/>
  <c r="E390" i="25"/>
  <c r="F390" i="25"/>
  <c r="F400" i="25"/>
  <c r="E404" i="25"/>
  <c r="F404" i="25"/>
  <c r="F406" i="25"/>
  <c r="E407" i="25"/>
  <c r="E410" i="25"/>
  <c r="F415" i="25"/>
  <c r="E416" i="25"/>
  <c r="F416" i="25"/>
  <c r="E435" i="25"/>
  <c r="F435" i="25"/>
  <c r="F443" i="25"/>
  <c r="E449" i="25"/>
  <c r="F449" i="25"/>
  <c r="E451" i="25"/>
  <c r="F451" i="25"/>
  <c r="F453" i="25"/>
  <c r="F456" i="25"/>
  <c r="E457" i="25"/>
  <c r="E461" i="25"/>
  <c r="F461" i="25"/>
  <c r="E462" i="25"/>
  <c r="F462" i="25"/>
  <c r="E463" i="25"/>
  <c r="F463" i="25"/>
  <c r="E464" i="25"/>
  <c r="F464" i="25"/>
  <c r="F466" i="25"/>
  <c r="E467" i="25"/>
  <c r="E472" i="25"/>
  <c r="F472" i="25"/>
  <c r="E477" i="25"/>
  <c r="E480" i="25"/>
  <c r="F480" i="25"/>
  <c r="E485" i="25"/>
  <c r="E488" i="25"/>
  <c r="F488" i="25"/>
  <c r="E491" i="25"/>
  <c r="F491" i="25"/>
  <c r="E493" i="25"/>
  <c r="F493" i="25"/>
  <c r="E494" i="25"/>
  <c r="F494" i="25"/>
  <c r="E502" i="25"/>
  <c r="F502" i="25"/>
  <c r="E507" i="25"/>
  <c r="F507" i="25"/>
  <c r="E508" i="25"/>
  <c r="E509" i="25"/>
  <c r="E510" i="25"/>
  <c r="E512" i="25"/>
  <c r="E514" i="25"/>
  <c r="F514" i="25"/>
  <c r="E515" i="25"/>
  <c r="F515" i="25"/>
  <c r="E516" i="25"/>
  <c r="F516" i="25"/>
  <c r="E519" i="25"/>
  <c r="F519" i="25"/>
  <c r="E520" i="25"/>
  <c r="F520" i="25"/>
  <c r="E522" i="25"/>
  <c r="E526" i="25"/>
  <c r="F526" i="25"/>
  <c r="E530" i="25"/>
  <c r="F530" i="25"/>
  <c r="E535" i="25"/>
  <c r="F535" i="25"/>
  <c r="E536" i="25"/>
  <c r="F536" i="25"/>
  <c r="E537" i="25"/>
  <c r="F538" i="25"/>
  <c r="E541" i="25"/>
  <c r="F541" i="25"/>
  <c r="E545" i="25"/>
  <c r="F545" i="25"/>
  <c r="E546" i="25"/>
  <c r="F546" i="25"/>
  <c r="E551" i="25"/>
  <c r="E553" i="25"/>
  <c r="F553" i="25"/>
  <c r="E554" i="25"/>
  <c r="F557" i="25"/>
  <c r="E561" i="25"/>
  <c r="F561" i="25"/>
  <c r="E563" i="25"/>
  <c r="F563" i="25"/>
  <c r="E564" i="25"/>
  <c r="C570" i="25"/>
  <c r="E578" i="25" s="1"/>
  <c r="D570" i="25"/>
  <c r="F578" i="25" s="1"/>
  <c r="C18" i="26"/>
  <c r="D18" i="26"/>
  <c r="E32" i="26"/>
  <c r="E33" i="26"/>
  <c r="F33" i="26"/>
  <c r="E36" i="26"/>
  <c r="E37" i="26"/>
  <c r="E40" i="26"/>
  <c r="E41" i="26"/>
  <c r="E42" i="26"/>
  <c r="E45" i="26"/>
  <c r="E46" i="26"/>
  <c r="E47" i="26"/>
  <c r="E55" i="26"/>
  <c r="E56" i="26"/>
  <c r="E65" i="26"/>
  <c r="F116" i="26"/>
  <c r="E85" i="26"/>
  <c r="E87" i="26"/>
  <c r="E106" i="26"/>
  <c r="E116" i="26"/>
  <c r="E117" i="26"/>
  <c r="E122" i="26"/>
  <c r="E125" i="26"/>
  <c r="E131" i="26"/>
  <c r="E133" i="26"/>
  <c r="E137" i="26"/>
  <c r="E146" i="26"/>
  <c r="E148" i="26"/>
  <c r="E149" i="26"/>
  <c r="E151" i="26"/>
  <c r="E154" i="26"/>
  <c r="E216" i="26"/>
  <c r="F173" i="26"/>
  <c r="E173" i="26"/>
  <c r="E193" i="26"/>
  <c r="E204" i="26"/>
  <c r="E220" i="26"/>
  <c r="F220" i="26"/>
  <c r="E223" i="26"/>
  <c r="E231" i="26"/>
  <c r="F231" i="26"/>
  <c r="E232" i="26"/>
  <c r="E235" i="26"/>
  <c r="F235" i="26"/>
  <c r="E240" i="26"/>
  <c r="F240" i="26"/>
  <c r="E243" i="26"/>
  <c r="F245" i="26"/>
  <c r="E247" i="26"/>
  <c r="F247" i="26"/>
  <c r="E249" i="26"/>
  <c r="E251" i="26"/>
  <c r="E252" i="26"/>
  <c r="E253" i="26"/>
  <c r="E278" i="26"/>
  <c r="F292" i="26"/>
  <c r="E303" i="26"/>
  <c r="E305" i="26"/>
  <c r="E307" i="26"/>
  <c r="F307" i="26"/>
  <c r="E316" i="26"/>
  <c r="E317" i="26"/>
  <c r="E321" i="26"/>
  <c r="E322" i="26"/>
  <c r="E323" i="26"/>
  <c r="F323" i="26"/>
  <c r="E325" i="26"/>
  <c r="E326" i="26"/>
  <c r="E328" i="26"/>
  <c r="F328" i="26"/>
  <c r="E330" i="26"/>
  <c r="F330" i="26"/>
  <c r="E332" i="26"/>
  <c r="F332" i="26"/>
  <c r="E333" i="26"/>
  <c r="E335" i="26"/>
  <c r="E336" i="26"/>
  <c r="C345" i="26"/>
  <c r="D345" i="26"/>
  <c r="F430" i="26" s="1"/>
  <c r="E349" i="26"/>
  <c r="E356" i="26"/>
  <c r="E364" i="26"/>
  <c r="E373" i="26"/>
  <c r="F384" i="26"/>
  <c r="E403" i="26"/>
  <c r="F403" i="26"/>
  <c r="E404" i="26"/>
  <c r="F404" i="26"/>
  <c r="E407" i="26"/>
  <c r="F407" i="26"/>
  <c r="E410" i="26"/>
  <c r="E416" i="26"/>
  <c r="E424" i="26"/>
  <c r="E429" i="26"/>
  <c r="F429" i="26"/>
  <c r="E448" i="26"/>
  <c r="E461" i="26"/>
  <c r="E463" i="26"/>
  <c r="F463" i="26"/>
  <c r="E464" i="26"/>
  <c r="F464" i="26"/>
  <c r="E466" i="26"/>
  <c r="F466" i="26"/>
  <c r="E469" i="26"/>
  <c r="E471" i="26"/>
  <c r="E477" i="26"/>
  <c r="E480" i="26"/>
  <c r="F487" i="26"/>
  <c r="F488" i="26"/>
  <c r="E491" i="26"/>
  <c r="F491" i="26"/>
  <c r="E492" i="26"/>
  <c r="F492" i="26"/>
  <c r="E493" i="26"/>
  <c r="F493" i="26"/>
  <c r="E494" i="26"/>
  <c r="F494" i="26"/>
  <c r="E501" i="26"/>
  <c r="F501" i="26"/>
  <c r="F502" i="26"/>
  <c r="E506" i="26"/>
  <c r="F506" i="26"/>
  <c r="E510" i="26"/>
  <c r="E514" i="26"/>
  <c r="F514" i="26"/>
  <c r="F515" i="26"/>
  <c r="E516" i="26"/>
  <c r="F516" i="26"/>
  <c r="E520" i="26"/>
  <c r="E530" i="26"/>
  <c r="F534" i="26"/>
  <c r="F535" i="26"/>
  <c r="E536" i="26"/>
  <c r="F536" i="26"/>
  <c r="F537" i="26"/>
  <c r="E538" i="26"/>
  <c r="E545" i="26"/>
  <c r="E546" i="26"/>
  <c r="F546" i="26"/>
  <c r="E551" i="26"/>
  <c r="F552" i="26"/>
  <c r="F553" i="26"/>
  <c r="E554" i="26"/>
  <c r="E559" i="26"/>
  <c r="F559" i="26"/>
  <c r="E561" i="26"/>
  <c r="F561" i="26"/>
  <c r="E563" i="26"/>
  <c r="F563" i="26"/>
  <c r="E564" i="26"/>
  <c r="F564" i="26"/>
  <c r="C570" i="26"/>
  <c r="E581" i="26" s="1"/>
  <c r="H581" i="26" s="1"/>
  <c r="D570" i="26"/>
  <c r="F579" i="26" s="1"/>
  <c r="C18" i="27"/>
  <c r="D18" i="27"/>
  <c r="E30" i="27"/>
  <c r="F30" i="27"/>
  <c r="E33" i="27"/>
  <c r="E34" i="27"/>
  <c r="E41" i="27"/>
  <c r="E42" i="27"/>
  <c r="E45" i="27"/>
  <c r="E46" i="27"/>
  <c r="E47" i="27"/>
  <c r="E55" i="27"/>
  <c r="E56" i="27"/>
  <c r="E59" i="27"/>
  <c r="F106" i="27"/>
  <c r="E80" i="27"/>
  <c r="E85" i="27"/>
  <c r="E99" i="27"/>
  <c r="E116" i="27"/>
  <c r="E117" i="27"/>
  <c r="F117" i="27"/>
  <c r="E125" i="27"/>
  <c r="E136" i="27"/>
  <c r="F212" i="27"/>
  <c r="E173" i="27"/>
  <c r="E192" i="27"/>
  <c r="E212" i="27"/>
  <c r="E216" i="27"/>
  <c r="E220" i="27"/>
  <c r="E224" i="27"/>
  <c r="F224" i="27"/>
  <c r="E226" i="27"/>
  <c r="E230" i="27"/>
  <c r="E232" i="27"/>
  <c r="F232" i="27"/>
  <c r="E235" i="27"/>
  <c r="E238" i="27"/>
  <c r="F238" i="27"/>
  <c r="E240" i="27"/>
  <c r="E241" i="27"/>
  <c r="E245" i="27"/>
  <c r="F245" i="27"/>
  <c r="E246" i="27"/>
  <c r="E249" i="27"/>
  <c r="F249" i="27"/>
  <c r="E252" i="27"/>
  <c r="F252" i="27"/>
  <c r="E253" i="27"/>
  <c r="F253" i="27"/>
  <c r="E255" i="27"/>
  <c r="F255" i="27"/>
  <c r="E262" i="27"/>
  <c r="F262" i="27"/>
  <c r="E264" i="27"/>
  <c r="F264" i="27"/>
  <c r="E278" i="27"/>
  <c r="F278" i="27"/>
  <c r="E298" i="27"/>
  <c r="E303" i="27"/>
  <c r="F303" i="27"/>
  <c r="E314" i="27"/>
  <c r="F314" i="27"/>
  <c r="E316" i="27"/>
  <c r="F316" i="27"/>
  <c r="E318" i="27"/>
  <c r="F318" i="27"/>
  <c r="E319" i="27"/>
  <c r="E322" i="27"/>
  <c r="F322" i="27"/>
  <c r="E323" i="27"/>
  <c r="F323" i="27"/>
  <c r="E325" i="27"/>
  <c r="E326" i="27"/>
  <c r="E327" i="27"/>
  <c r="F327" i="27"/>
  <c r="E328" i="27"/>
  <c r="F328" i="27"/>
  <c r="E330" i="27"/>
  <c r="F330" i="27"/>
  <c r="E335" i="27"/>
  <c r="F335" i="27"/>
  <c r="E336" i="27"/>
  <c r="F336" i="27"/>
  <c r="C345" i="27"/>
  <c r="D345" i="27"/>
  <c r="E349" i="27"/>
  <c r="E359" i="27"/>
  <c r="E364" i="27"/>
  <c r="E372" i="27"/>
  <c r="E403" i="27"/>
  <c r="E404" i="27"/>
  <c r="E407" i="27"/>
  <c r="E410" i="27"/>
  <c r="E415" i="27"/>
  <c r="E416" i="27"/>
  <c r="E443" i="27"/>
  <c r="E449" i="27"/>
  <c r="E461" i="27"/>
  <c r="E469" i="27"/>
  <c r="E471" i="27"/>
  <c r="E482" i="27"/>
  <c r="E491" i="27"/>
  <c r="E503" i="27"/>
  <c r="E514" i="27"/>
  <c r="E534" i="27"/>
  <c r="E535" i="27"/>
  <c r="E545" i="27"/>
  <c r="E546" i="27"/>
  <c r="E561" i="27"/>
  <c r="E563" i="27"/>
  <c r="C570" i="27"/>
  <c r="E594" i="27" s="1"/>
  <c r="D570" i="27"/>
  <c r="F594" i="27" s="1"/>
  <c r="C18" i="28"/>
  <c r="D18" i="28"/>
  <c r="F57" i="28" s="1"/>
  <c r="E41" i="28"/>
  <c r="E45" i="28"/>
  <c r="F252" i="28"/>
  <c r="E220" i="28"/>
  <c r="F220" i="28"/>
  <c r="E253" i="28"/>
  <c r="F253" i="28"/>
  <c r="E255" i="28"/>
  <c r="E303" i="28"/>
  <c r="E307" i="28"/>
  <c r="E316" i="28"/>
  <c r="F316" i="28"/>
  <c r="E325" i="28"/>
  <c r="E326" i="28"/>
  <c r="E335" i="28"/>
  <c r="E336" i="28"/>
  <c r="F336" i="28"/>
  <c r="C345" i="28"/>
  <c r="E491" i="28" s="1"/>
  <c r="D345" i="28"/>
  <c r="E373" i="28"/>
  <c r="E415" i="28"/>
  <c r="E536" i="28"/>
  <c r="C570" i="28"/>
  <c r="E581" i="28" s="1"/>
  <c r="H581" i="28" s="1"/>
  <c r="D570" i="28"/>
  <c r="F582" i="28" s="1"/>
  <c r="C18" i="29"/>
  <c r="D18" i="29"/>
  <c r="E26" i="29"/>
  <c r="E30" i="29"/>
  <c r="E39" i="29"/>
  <c r="E44" i="29"/>
  <c r="E45" i="29"/>
  <c r="E48" i="29"/>
  <c r="E55" i="29"/>
  <c r="E59" i="29"/>
  <c r="F101" i="29"/>
  <c r="E84" i="29"/>
  <c r="E85" i="29"/>
  <c r="E87" i="29"/>
  <c r="E99" i="29"/>
  <c r="E106" i="29"/>
  <c r="E116" i="29"/>
  <c r="E125" i="29"/>
  <c r="E136" i="29"/>
  <c r="E146" i="29"/>
  <c r="F146" i="29"/>
  <c r="E148" i="29"/>
  <c r="E149" i="29"/>
  <c r="E156" i="29"/>
  <c r="F278" i="29"/>
  <c r="E173" i="29"/>
  <c r="E180" i="29"/>
  <c r="E208" i="29"/>
  <c r="E216" i="29"/>
  <c r="E217" i="29"/>
  <c r="E218" i="29"/>
  <c r="E220" i="29"/>
  <c r="E224" i="29"/>
  <c r="E235" i="29"/>
  <c r="E237" i="29"/>
  <c r="E243" i="29"/>
  <c r="E245" i="29"/>
  <c r="E247" i="29"/>
  <c r="E249" i="29"/>
  <c r="E252" i="29"/>
  <c r="E253" i="29"/>
  <c r="F253" i="29"/>
  <c r="E255" i="29"/>
  <c r="F255" i="29"/>
  <c r="E262" i="29"/>
  <c r="E264" i="29"/>
  <c r="E278" i="29"/>
  <c r="E286" i="29"/>
  <c r="E303" i="29"/>
  <c r="E305" i="29"/>
  <c r="E306" i="29"/>
  <c r="E307" i="29"/>
  <c r="E312" i="29"/>
  <c r="E314" i="29"/>
  <c r="E316" i="29"/>
  <c r="E318" i="29"/>
  <c r="E322" i="29"/>
  <c r="E327" i="29"/>
  <c r="F327" i="29"/>
  <c r="E328" i="29"/>
  <c r="E332" i="29"/>
  <c r="C345" i="29"/>
  <c r="E430" i="29" s="1"/>
  <c r="D345" i="29"/>
  <c r="F536" i="29" s="1"/>
  <c r="E403" i="29"/>
  <c r="F403" i="29"/>
  <c r="E407" i="29"/>
  <c r="F407" i="29"/>
  <c r="E422" i="29"/>
  <c r="E424" i="29"/>
  <c r="E433" i="29"/>
  <c r="F433" i="29"/>
  <c r="E435" i="29"/>
  <c r="E438" i="29"/>
  <c r="E443" i="29"/>
  <c r="E449" i="29"/>
  <c r="E451" i="29"/>
  <c r="E461" i="29"/>
  <c r="E464" i="29"/>
  <c r="E466" i="29"/>
  <c r="E477" i="29"/>
  <c r="E488" i="29"/>
  <c r="E491" i="29"/>
  <c r="E502" i="29"/>
  <c r="E506" i="29"/>
  <c r="E508" i="29"/>
  <c r="E516" i="29"/>
  <c r="F516" i="29"/>
  <c r="E517" i="29"/>
  <c r="E533" i="29"/>
  <c r="E534" i="29"/>
  <c r="E535" i="29"/>
  <c r="E536" i="29"/>
  <c r="E543" i="29"/>
  <c r="E545" i="29"/>
  <c r="E546" i="29"/>
  <c r="F546" i="29"/>
  <c r="E561" i="29"/>
  <c r="F561" i="29"/>
  <c r="E564" i="29"/>
  <c r="C570" i="29"/>
  <c r="E581" i="29" s="1"/>
  <c r="H581" i="29" s="1"/>
  <c r="D570" i="29"/>
  <c r="F576" i="29" s="1"/>
  <c r="E576" i="29"/>
  <c r="E577" i="29"/>
  <c r="E583" i="29"/>
  <c r="C18" i="30"/>
  <c r="D18" i="30"/>
  <c r="F25" i="30" s="1"/>
  <c r="E19" i="30"/>
  <c r="E21" i="30"/>
  <c r="E22" i="30"/>
  <c r="E23" i="30"/>
  <c r="E26" i="30"/>
  <c r="E28" i="30"/>
  <c r="E30" i="30"/>
  <c r="E32" i="30"/>
  <c r="E36" i="30"/>
  <c r="E37" i="30"/>
  <c r="F38" i="30"/>
  <c r="E39" i="30"/>
  <c r="E40" i="30"/>
  <c r="E41" i="30"/>
  <c r="F41" i="30"/>
  <c r="E43" i="30"/>
  <c r="F43" i="30"/>
  <c r="E44" i="30"/>
  <c r="E45" i="30"/>
  <c r="E46" i="30"/>
  <c r="E47" i="30"/>
  <c r="F47" i="30"/>
  <c r="E48" i="30"/>
  <c r="E50" i="30"/>
  <c r="E52" i="30"/>
  <c r="E53" i="30"/>
  <c r="E55" i="30"/>
  <c r="E56" i="30"/>
  <c r="E59" i="30"/>
  <c r="E61" i="30"/>
  <c r="E65" i="30"/>
  <c r="E66" i="30"/>
  <c r="E67" i="30"/>
  <c r="F68" i="30"/>
  <c r="F85" i="30"/>
  <c r="E82" i="30"/>
  <c r="E84" i="30"/>
  <c r="E85" i="30"/>
  <c r="E87" i="30"/>
  <c r="E91" i="30"/>
  <c r="E99" i="30"/>
  <c r="E100" i="30"/>
  <c r="E105" i="30"/>
  <c r="F105" i="30"/>
  <c r="E106" i="30"/>
  <c r="E110" i="30"/>
  <c r="E111" i="30"/>
  <c r="E112" i="30"/>
  <c r="F112" i="30"/>
  <c r="E114" i="30"/>
  <c r="E116" i="30"/>
  <c r="E117" i="30"/>
  <c r="F117" i="30"/>
  <c r="E118" i="30"/>
  <c r="E122" i="30"/>
  <c r="F122" i="30"/>
  <c r="E125" i="30"/>
  <c r="E133" i="30"/>
  <c r="E136" i="30"/>
  <c r="F136" i="30"/>
  <c r="E137" i="30"/>
  <c r="E138" i="30"/>
  <c r="E142" i="30"/>
  <c r="F142" i="30"/>
  <c r="E148" i="30"/>
  <c r="E149" i="30"/>
  <c r="E151" i="30"/>
  <c r="E157" i="30"/>
  <c r="F157" i="30"/>
  <c r="F238" i="30"/>
  <c r="E171" i="30"/>
  <c r="E172" i="30"/>
  <c r="E178" i="30"/>
  <c r="E179" i="30"/>
  <c r="E180" i="30"/>
  <c r="E186" i="30"/>
  <c r="E187" i="30"/>
  <c r="F187" i="30"/>
  <c r="E191" i="30"/>
  <c r="E193" i="30"/>
  <c r="E195" i="30"/>
  <c r="E203" i="30"/>
  <c r="E204" i="30"/>
  <c r="E208" i="30"/>
  <c r="E209" i="30"/>
  <c r="E212" i="30"/>
  <c r="E213" i="30"/>
  <c r="E216" i="30"/>
  <c r="E217" i="30"/>
  <c r="E218" i="30"/>
  <c r="E219" i="30"/>
  <c r="E220" i="30"/>
  <c r="E221" i="30"/>
  <c r="E223" i="30"/>
  <c r="E225" i="30"/>
  <c r="E226" i="30"/>
  <c r="E227" i="30"/>
  <c r="E230" i="30"/>
  <c r="E231" i="30"/>
  <c r="E232" i="30"/>
  <c r="E233" i="30"/>
  <c r="E235" i="30"/>
  <c r="E238" i="30"/>
  <c r="E239" i="30"/>
  <c r="E240" i="30"/>
  <c r="E243" i="30"/>
  <c r="E244" i="30"/>
  <c r="E245" i="30"/>
  <c r="E246" i="30"/>
  <c r="E247" i="30"/>
  <c r="E248" i="30"/>
  <c r="E251" i="30"/>
  <c r="E252" i="30"/>
  <c r="E253" i="30"/>
  <c r="E254" i="30"/>
  <c r="E255" i="30"/>
  <c r="E256" i="30"/>
  <c r="E257" i="30"/>
  <c r="E258" i="30"/>
  <c r="E259" i="30"/>
  <c r="E264" i="30"/>
  <c r="E277" i="30"/>
  <c r="E278" i="30"/>
  <c r="E280" i="30"/>
  <c r="E281" i="30"/>
  <c r="E292" i="30"/>
  <c r="E298" i="30"/>
  <c r="E301" i="30"/>
  <c r="E303" i="30"/>
  <c r="E305" i="30"/>
  <c r="E306" i="30"/>
  <c r="E307" i="30"/>
  <c r="E308" i="30"/>
  <c r="E311" i="30"/>
  <c r="E312" i="30"/>
  <c r="E316" i="30"/>
  <c r="E317" i="30"/>
  <c r="E318" i="30"/>
  <c r="E320" i="30"/>
  <c r="E321" i="30"/>
  <c r="E322" i="30"/>
  <c r="E323" i="30"/>
  <c r="E325" i="30"/>
  <c r="E327" i="30"/>
  <c r="E328" i="30"/>
  <c r="E329" i="30"/>
  <c r="E330" i="30"/>
  <c r="E332" i="30"/>
  <c r="E333" i="30"/>
  <c r="E334" i="30"/>
  <c r="E335" i="30"/>
  <c r="E336" i="30"/>
  <c r="C345" i="30"/>
  <c r="E355" i="30" s="1"/>
  <c r="D345" i="30"/>
  <c r="E349" i="30"/>
  <c r="E350" i="30"/>
  <c r="E356" i="30"/>
  <c r="E359" i="30"/>
  <c r="E363" i="30"/>
  <c r="E364" i="30"/>
  <c r="E367" i="30"/>
  <c r="E370" i="30"/>
  <c r="E372" i="30"/>
  <c r="E373" i="30"/>
  <c r="E375" i="30"/>
  <c r="E377" i="30"/>
  <c r="E384" i="30"/>
  <c r="E391" i="30"/>
  <c r="E393" i="30"/>
  <c r="E394" i="30"/>
  <c r="E396" i="30"/>
  <c r="E400" i="30"/>
  <c r="E403" i="30"/>
  <c r="E404" i="30"/>
  <c r="E406" i="30"/>
  <c r="E407" i="30"/>
  <c r="E410" i="30"/>
  <c r="E411" i="30"/>
  <c r="E415" i="30"/>
  <c r="E416" i="30"/>
  <c r="E422" i="30"/>
  <c r="E424" i="30"/>
  <c r="E429" i="30"/>
  <c r="E430" i="30"/>
  <c r="E435" i="30"/>
  <c r="E438" i="30"/>
  <c r="E443" i="30"/>
  <c r="E448" i="30"/>
  <c r="E449" i="30"/>
  <c r="E451" i="30"/>
  <c r="E452" i="30"/>
  <c r="E455" i="30"/>
  <c r="E456" i="30"/>
  <c r="E461" i="30"/>
  <c r="E462" i="30"/>
  <c r="E463" i="30"/>
  <c r="E465" i="30"/>
  <c r="E466" i="30"/>
  <c r="E467" i="30"/>
  <c r="E469" i="30"/>
  <c r="E471" i="30"/>
  <c r="E472" i="30"/>
  <c r="E480" i="30"/>
  <c r="E482" i="30"/>
  <c r="E483" i="30"/>
  <c r="E485" i="30"/>
  <c r="E486" i="30"/>
  <c r="E487" i="30"/>
  <c r="E488" i="30"/>
  <c r="F488" i="30"/>
  <c r="E490" i="30"/>
  <c r="E491" i="30"/>
  <c r="E492" i="30"/>
  <c r="E493" i="30"/>
  <c r="E494" i="30"/>
  <c r="E496" i="30"/>
  <c r="E497" i="30"/>
  <c r="E499" i="30"/>
  <c r="E501" i="30"/>
  <c r="E502" i="30"/>
  <c r="E503" i="30"/>
  <c r="E506" i="30"/>
  <c r="E507" i="30"/>
  <c r="E508" i="30"/>
  <c r="E509" i="30"/>
  <c r="E510" i="30"/>
  <c r="E512" i="30"/>
  <c r="E514" i="30"/>
  <c r="E515" i="30"/>
  <c r="E516" i="30"/>
  <c r="E517" i="30"/>
  <c r="E518" i="30"/>
  <c r="E519" i="30"/>
  <c r="E520" i="30"/>
  <c r="E525" i="30"/>
  <c r="E526" i="30"/>
  <c r="E530" i="30"/>
  <c r="E532" i="30"/>
  <c r="E533" i="30"/>
  <c r="E534" i="30"/>
  <c r="E535" i="30"/>
  <c r="E536" i="30"/>
  <c r="E537" i="30"/>
  <c r="E538" i="30"/>
  <c r="E540" i="30"/>
  <c r="E541" i="30"/>
  <c r="E543" i="30"/>
  <c r="E545" i="30"/>
  <c r="E546" i="30"/>
  <c r="E551" i="30"/>
  <c r="E552" i="30"/>
  <c r="E553" i="30"/>
  <c r="E554" i="30"/>
  <c r="E555" i="30"/>
  <c r="E560" i="30"/>
  <c r="E561" i="30"/>
  <c r="E562" i="30"/>
  <c r="E563" i="30"/>
  <c r="E564" i="30"/>
  <c r="C570" i="30"/>
  <c r="E575" i="30" s="1"/>
  <c r="D570" i="30"/>
  <c r="F571" i="30" s="1"/>
  <c r="E576" i="30"/>
  <c r="E579" i="30"/>
  <c r="E583" i="30"/>
  <c r="E589" i="30"/>
  <c r="E591" i="30"/>
  <c r="E593" i="30"/>
  <c r="C18" i="31"/>
  <c r="D18" i="31"/>
  <c r="E36" i="31"/>
  <c r="F117" i="31"/>
  <c r="E85" i="31"/>
  <c r="E116" i="31"/>
  <c r="F193" i="31"/>
  <c r="E173" i="31"/>
  <c r="E193" i="31"/>
  <c r="E220" i="31"/>
  <c r="E235" i="31"/>
  <c r="E252" i="31"/>
  <c r="E253" i="31"/>
  <c r="E264" i="31"/>
  <c r="E278" i="31"/>
  <c r="E315" i="31"/>
  <c r="E325" i="31"/>
  <c r="E326" i="31"/>
  <c r="E327" i="31"/>
  <c r="F327" i="31"/>
  <c r="E328" i="31"/>
  <c r="E332" i="31"/>
  <c r="F332" i="31"/>
  <c r="C345" i="31"/>
  <c r="E349" i="31" s="1"/>
  <c r="D345" i="31"/>
  <c r="E435" i="31"/>
  <c r="E491" i="31"/>
  <c r="E492" i="31"/>
  <c r="E508" i="31"/>
  <c r="E536" i="31"/>
  <c r="C570" i="31"/>
  <c r="E581" i="31" s="1"/>
  <c r="H581" i="31" s="1"/>
  <c r="D570" i="31"/>
  <c r="C18" i="32"/>
  <c r="D18" i="32"/>
  <c r="F26" i="32" s="1"/>
  <c r="E19" i="32"/>
  <c r="E20" i="32"/>
  <c r="E21" i="32"/>
  <c r="E22" i="32"/>
  <c r="E23" i="32"/>
  <c r="E24" i="32"/>
  <c r="E26" i="32"/>
  <c r="E27" i="32"/>
  <c r="E28" i="32"/>
  <c r="E29" i="32"/>
  <c r="E30" i="32"/>
  <c r="E31" i="32"/>
  <c r="F31" i="32"/>
  <c r="E32" i="32"/>
  <c r="E33" i="32"/>
  <c r="E34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52" i="32"/>
  <c r="E53" i="32"/>
  <c r="E54" i="32"/>
  <c r="E55" i="32"/>
  <c r="E56" i="32"/>
  <c r="E58" i="32"/>
  <c r="E59" i="32"/>
  <c r="E60" i="32"/>
  <c r="E61" i="32"/>
  <c r="E62" i="32"/>
  <c r="E65" i="32"/>
  <c r="E66" i="32"/>
  <c r="E67" i="32"/>
  <c r="E68" i="32"/>
  <c r="F84" i="32"/>
  <c r="E80" i="32"/>
  <c r="F80" i="32"/>
  <c r="E82" i="32"/>
  <c r="E83" i="32"/>
  <c r="E84" i="32"/>
  <c r="E85" i="32"/>
  <c r="E87" i="32"/>
  <c r="E91" i="32"/>
  <c r="E92" i="32"/>
  <c r="E93" i="32"/>
  <c r="F93" i="32"/>
  <c r="E94" i="32"/>
  <c r="E98" i="32"/>
  <c r="E99" i="32"/>
  <c r="E100" i="32"/>
  <c r="E101" i="32"/>
  <c r="F101" i="32"/>
  <c r="E102" i="32"/>
  <c r="E103" i="32"/>
  <c r="E104" i="32"/>
  <c r="E105" i="32"/>
  <c r="E106" i="32"/>
  <c r="E108" i="32"/>
  <c r="E109" i="32"/>
  <c r="E110" i="32"/>
  <c r="F110" i="32"/>
  <c r="E111" i="32"/>
  <c r="E115" i="32"/>
  <c r="E116" i="32"/>
  <c r="F116" i="32"/>
  <c r="E117" i="32"/>
  <c r="E118" i="32"/>
  <c r="E119" i="32"/>
  <c r="E120" i="32"/>
  <c r="F120" i="32"/>
  <c r="E121" i="32"/>
  <c r="E122" i="32"/>
  <c r="E124" i="32"/>
  <c r="E125" i="32"/>
  <c r="E128" i="32"/>
  <c r="E130" i="32"/>
  <c r="E133" i="32"/>
  <c r="E136" i="32"/>
  <c r="E137" i="32"/>
  <c r="F137" i="32"/>
  <c r="E138" i="32"/>
  <c r="E140" i="32"/>
  <c r="E142" i="32"/>
  <c r="E143" i="32"/>
  <c r="E145" i="32"/>
  <c r="F145" i="32"/>
  <c r="E146" i="32"/>
  <c r="E148" i="32"/>
  <c r="F148" i="32"/>
  <c r="E149" i="32"/>
  <c r="E152" i="32"/>
  <c r="E154" i="32"/>
  <c r="E155" i="32"/>
  <c r="F155" i="32"/>
  <c r="E156" i="32"/>
  <c r="E157" i="32"/>
  <c r="F173" i="32"/>
  <c r="E171" i="32"/>
  <c r="E172" i="32"/>
  <c r="E173" i="32"/>
  <c r="E176" i="32"/>
  <c r="E177" i="32"/>
  <c r="E178" i="32"/>
  <c r="E179" i="32"/>
  <c r="E180" i="32"/>
  <c r="E181" i="32"/>
  <c r="E182" i="32"/>
  <c r="E185" i="32"/>
  <c r="E186" i="32"/>
  <c r="E187" i="32"/>
  <c r="E193" i="32"/>
  <c r="E195" i="32"/>
  <c r="E199" i="32"/>
  <c r="F199" i="32"/>
  <c r="E200" i="32"/>
  <c r="E203" i="32"/>
  <c r="E204" i="32"/>
  <c r="E206" i="32"/>
  <c r="E207" i="32"/>
  <c r="E208" i="32"/>
  <c r="E209" i="32"/>
  <c r="E211" i="32"/>
  <c r="E212" i="32"/>
  <c r="E213" i="32"/>
  <c r="E216" i="32"/>
  <c r="F216" i="32"/>
  <c r="E217" i="32"/>
  <c r="E218" i="32"/>
  <c r="E219" i="32"/>
  <c r="E220" i="32"/>
  <c r="E221" i="32"/>
  <c r="E223" i="32"/>
  <c r="E224" i="32"/>
  <c r="E225" i="32"/>
  <c r="E226" i="32"/>
  <c r="E227" i="32"/>
  <c r="E230" i="32"/>
  <c r="E231" i="32"/>
  <c r="E232" i="32"/>
  <c r="E233" i="32"/>
  <c r="F233" i="32"/>
  <c r="E234" i="32"/>
  <c r="E235" i="32"/>
  <c r="E236" i="32"/>
  <c r="F236" i="32"/>
  <c r="E237" i="32"/>
  <c r="E238" i="32"/>
  <c r="E239" i="32"/>
  <c r="E240" i="32"/>
  <c r="F240" i="32"/>
  <c r="E241" i="32"/>
  <c r="E243" i="32"/>
  <c r="E244" i="32"/>
  <c r="E245" i="32"/>
  <c r="F245" i="32"/>
  <c r="E246" i="32"/>
  <c r="E247" i="32"/>
  <c r="E248" i="32"/>
  <c r="E250" i="32"/>
  <c r="E251" i="32"/>
  <c r="E252" i="32"/>
  <c r="E253" i="32"/>
  <c r="E254" i="32"/>
  <c r="F254" i="32"/>
  <c r="E255" i="32"/>
  <c r="E256" i="32"/>
  <c r="E257" i="32"/>
  <c r="E258" i="32"/>
  <c r="E259" i="32"/>
  <c r="E262" i="32"/>
  <c r="E264" i="32"/>
  <c r="F264" i="32"/>
  <c r="E276" i="32"/>
  <c r="E278" i="32"/>
  <c r="E280" i="32"/>
  <c r="F280" i="32"/>
  <c r="E281" i="32"/>
  <c r="E282" i="32"/>
  <c r="E286" i="32"/>
  <c r="F286" i="32"/>
  <c r="E288" i="32"/>
  <c r="E291" i="32"/>
  <c r="E292" i="32"/>
  <c r="E298" i="32"/>
  <c r="E299" i="32"/>
  <c r="F299" i="32"/>
  <c r="E301" i="32"/>
  <c r="E303" i="32"/>
  <c r="E304" i="32"/>
  <c r="E305" i="32"/>
  <c r="F305" i="32"/>
  <c r="E306" i="32"/>
  <c r="E307" i="32"/>
  <c r="E309" i="32"/>
  <c r="E310" i="32"/>
  <c r="F310" i="32"/>
  <c r="E311" i="32"/>
  <c r="E312" i="32"/>
  <c r="E314" i="32"/>
  <c r="E315" i="32"/>
  <c r="E316" i="32"/>
  <c r="E317" i="32"/>
  <c r="E318" i="32"/>
  <c r="E320" i="32"/>
  <c r="E321" i="32"/>
  <c r="E322" i="32"/>
  <c r="E323" i="32"/>
  <c r="E325" i="32"/>
  <c r="F325" i="32"/>
  <c r="E326" i="32"/>
  <c r="E327" i="32"/>
  <c r="E328" i="32"/>
  <c r="E329" i="32"/>
  <c r="F329" i="32"/>
  <c r="E330" i="32"/>
  <c r="E331" i="32"/>
  <c r="E332" i="32"/>
  <c r="F332" i="32"/>
  <c r="E333" i="32"/>
  <c r="E334" i="32"/>
  <c r="E335" i="32"/>
  <c r="E336" i="32"/>
  <c r="F336" i="32"/>
  <c r="C345" i="32"/>
  <c r="E353" i="32" s="1"/>
  <c r="D345" i="32"/>
  <c r="F368" i="32" s="1"/>
  <c r="E348" i="32"/>
  <c r="E349" i="32"/>
  <c r="E350" i="32"/>
  <c r="E354" i="32"/>
  <c r="E356" i="32"/>
  <c r="E358" i="32"/>
  <c r="E359" i="32"/>
  <c r="F359" i="32"/>
  <c r="E363" i="32"/>
  <c r="E364" i="32"/>
  <c r="E367" i="32"/>
  <c r="E368" i="32"/>
  <c r="E370" i="32"/>
  <c r="E372" i="32"/>
  <c r="F372" i="32"/>
  <c r="E373" i="32"/>
  <c r="E375" i="32"/>
  <c r="E377" i="32"/>
  <c r="E382" i="32"/>
  <c r="E384" i="32"/>
  <c r="E390" i="32"/>
  <c r="E396" i="32"/>
  <c r="E397" i="32"/>
  <c r="E398" i="32"/>
  <c r="F398" i="32"/>
  <c r="E400" i="32"/>
  <c r="F400" i="32"/>
  <c r="E403" i="32"/>
  <c r="E404" i="32"/>
  <c r="E405" i="32"/>
  <c r="E406" i="32"/>
  <c r="E407" i="32"/>
  <c r="F407" i="32"/>
  <c r="E408" i="32"/>
  <c r="E410" i="32"/>
  <c r="E411" i="32"/>
  <c r="E412" i="32"/>
  <c r="F412" i="32"/>
  <c r="E415" i="32"/>
  <c r="E416" i="32"/>
  <c r="E420" i="32"/>
  <c r="E421" i="32"/>
  <c r="E422" i="32"/>
  <c r="E423" i="32"/>
  <c r="F423" i="32"/>
  <c r="E424" i="32"/>
  <c r="E429" i="32"/>
  <c r="E430" i="32"/>
  <c r="E433" i="32"/>
  <c r="E435" i="32"/>
  <c r="E438" i="32"/>
  <c r="F438" i="32"/>
  <c r="E443" i="32"/>
  <c r="F443" i="32"/>
  <c r="E446" i="32"/>
  <c r="E447" i="32"/>
  <c r="E448" i="32"/>
  <c r="E449" i="32"/>
  <c r="E450" i="32"/>
  <c r="F450" i="32"/>
  <c r="E451" i="32"/>
  <c r="E452" i="32"/>
  <c r="E453" i="32"/>
  <c r="E454" i="32"/>
  <c r="F454" i="32"/>
  <c r="E455" i="32"/>
  <c r="E456" i="32"/>
  <c r="E457" i="32"/>
  <c r="F457" i="32"/>
  <c r="E461" i="32"/>
  <c r="E462" i="32"/>
  <c r="E463" i="32"/>
  <c r="F463" i="32"/>
  <c r="E464" i="32"/>
  <c r="E465" i="32"/>
  <c r="E466" i="32"/>
  <c r="F466" i="32"/>
  <c r="E467" i="32"/>
  <c r="E468" i="32"/>
  <c r="E469" i="32"/>
  <c r="F469" i="32"/>
  <c r="E470" i="32"/>
  <c r="E471" i="32"/>
  <c r="F471" i="32"/>
  <c r="E472" i="32"/>
  <c r="E473" i="32"/>
  <c r="E474" i="32"/>
  <c r="E476" i="32"/>
  <c r="E477" i="32"/>
  <c r="E478" i="32"/>
  <c r="F478" i="32"/>
  <c r="E480" i="32"/>
  <c r="F480" i="32"/>
  <c r="E481" i="32"/>
  <c r="E482" i="32"/>
  <c r="F482" i="32"/>
  <c r="E483" i="32"/>
  <c r="E484" i="32"/>
  <c r="E485" i="32"/>
  <c r="F485" i="32"/>
  <c r="E486" i="32"/>
  <c r="E487" i="32"/>
  <c r="E488" i="32"/>
  <c r="F488" i="32"/>
  <c r="E490" i="32"/>
  <c r="F490" i="32"/>
  <c r="E491" i="32"/>
  <c r="E492" i="32"/>
  <c r="F492" i="32"/>
  <c r="E493" i="32"/>
  <c r="E494" i="32"/>
  <c r="E495" i="32"/>
  <c r="F495" i="32"/>
  <c r="E496" i="32"/>
  <c r="E497" i="32"/>
  <c r="E498" i="32"/>
  <c r="F498" i="32"/>
  <c r="E499" i="32"/>
  <c r="E501" i="32"/>
  <c r="E502" i="32"/>
  <c r="F502" i="32"/>
  <c r="E503" i="32"/>
  <c r="E505" i="32"/>
  <c r="F505" i="32"/>
  <c r="E506" i="32"/>
  <c r="E507" i="32"/>
  <c r="E508" i="32"/>
  <c r="F508" i="32"/>
  <c r="E510" i="32"/>
  <c r="F510" i="32"/>
  <c r="E511" i="32"/>
  <c r="E512" i="32"/>
  <c r="E513" i="32"/>
  <c r="F513" i="32"/>
  <c r="E514" i="32"/>
  <c r="E515" i="32"/>
  <c r="E516" i="32"/>
  <c r="F516" i="32"/>
  <c r="E517" i="32"/>
  <c r="E518" i="32"/>
  <c r="F518" i="32"/>
  <c r="E519" i="32"/>
  <c r="E520" i="32"/>
  <c r="F520" i="32"/>
  <c r="E521" i="32"/>
  <c r="F521" i="32"/>
  <c r="E522" i="32"/>
  <c r="E524" i="32"/>
  <c r="E525" i="32"/>
  <c r="F525" i="32"/>
  <c r="E526" i="32"/>
  <c r="E528" i="32"/>
  <c r="E529" i="32"/>
  <c r="E530" i="32"/>
  <c r="F530" i="32"/>
  <c r="E531" i="32"/>
  <c r="E532" i="32"/>
  <c r="E533" i="32"/>
  <c r="F533" i="32"/>
  <c r="E534" i="32"/>
  <c r="E535" i="32"/>
  <c r="F535" i="32"/>
  <c r="E536" i="32"/>
  <c r="F536" i="32"/>
  <c r="E537" i="32"/>
  <c r="F537" i="32"/>
  <c r="E539" i="32"/>
  <c r="F539" i="32"/>
  <c r="E540" i="32"/>
  <c r="E541" i="32"/>
  <c r="F541" i="32"/>
  <c r="E542" i="32"/>
  <c r="F542" i="32"/>
  <c r="E543" i="32"/>
  <c r="F543" i="32"/>
  <c r="E544" i="32"/>
  <c r="E545" i="32"/>
  <c r="F545" i="32"/>
  <c r="E546" i="32"/>
  <c r="F546" i="32"/>
  <c r="E548" i="32"/>
  <c r="F548" i="32"/>
  <c r="E552" i="32"/>
  <c r="F552" i="32"/>
  <c r="E553" i="32"/>
  <c r="F553" i="32"/>
  <c r="E554" i="32"/>
  <c r="F554" i="32"/>
  <c r="E555" i="32"/>
  <c r="F556" i="32"/>
  <c r="E557" i="32"/>
  <c r="F557" i="32"/>
  <c r="E558" i="32"/>
  <c r="E559" i="32"/>
  <c r="F559" i="32"/>
  <c r="E560" i="32"/>
  <c r="F560" i="32"/>
  <c r="E561" i="32"/>
  <c r="F561" i="32"/>
  <c r="E563" i="32"/>
  <c r="F563" i="32"/>
  <c r="E564" i="32"/>
  <c r="F564" i="32"/>
  <c r="C570" i="32"/>
  <c r="E579" i="32" s="1"/>
  <c r="D570" i="32"/>
  <c r="F577" i="32" s="1"/>
  <c r="E571" i="32"/>
  <c r="E576" i="32"/>
  <c r="E577" i="32"/>
  <c r="E578" i="32"/>
  <c r="E583" i="32"/>
  <c r="E584" i="32"/>
  <c r="E586" i="32"/>
  <c r="E589" i="32"/>
  <c r="E591" i="32"/>
  <c r="E593" i="32"/>
  <c r="E596" i="32"/>
  <c r="C18" i="33"/>
  <c r="D18" i="33"/>
  <c r="F57" i="33" s="1"/>
  <c r="F300" i="33"/>
  <c r="E252" i="33"/>
  <c r="E253" i="33"/>
  <c r="F253" i="33"/>
  <c r="C345" i="33"/>
  <c r="D345" i="33"/>
  <c r="C570" i="33"/>
  <c r="E582" i="33" s="1"/>
  <c r="H582" i="33" s="1"/>
  <c r="D570" i="33"/>
  <c r="F582" i="33" s="1"/>
  <c r="E320" i="23"/>
  <c r="E311" i="23"/>
  <c r="E302" i="23"/>
  <c r="E275" i="23"/>
  <c r="E242" i="23"/>
  <c r="E240" i="23"/>
  <c r="E233" i="23"/>
  <c r="E222" i="23"/>
  <c r="E202" i="23"/>
  <c r="E201" i="23"/>
  <c r="E178" i="23"/>
  <c r="E177" i="23"/>
  <c r="E172" i="23"/>
  <c r="E170" i="23"/>
  <c r="F76" i="23"/>
  <c r="E29" i="24"/>
  <c r="E24" i="24"/>
  <c r="E20" i="24"/>
  <c r="E44" i="24"/>
  <c r="E108" i="24"/>
  <c r="E130" i="24"/>
  <c r="E118" i="24"/>
  <c r="E101" i="24"/>
  <c r="E88" i="24"/>
  <c r="E320" i="24"/>
  <c r="E259" i="24"/>
  <c r="E175" i="24"/>
  <c r="C11" i="24"/>
  <c r="E281" i="24"/>
  <c r="E414" i="24"/>
  <c r="E397" i="24"/>
  <c r="E366" i="24"/>
  <c r="E361" i="24"/>
  <c r="E500" i="24"/>
  <c r="E423" i="24"/>
  <c r="E391" i="24"/>
  <c r="E548" i="24"/>
  <c r="E479" i="24"/>
  <c r="E411" i="24"/>
  <c r="E371" i="24"/>
  <c r="E363" i="24"/>
  <c r="E348" i="24"/>
  <c r="E348" i="25"/>
  <c r="E347" i="25"/>
  <c r="E345" i="25"/>
  <c r="E171" i="25"/>
  <c r="F34" i="25"/>
  <c r="F67" i="25"/>
  <c r="E120" i="26"/>
  <c r="E99" i="26"/>
  <c r="E143" i="26"/>
  <c r="E105" i="26"/>
  <c r="F251" i="26"/>
  <c r="E169" i="26"/>
  <c r="F538" i="26"/>
  <c r="F477" i="26"/>
  <c r="F451" i="26"/>
  <c r="F449" i="26"/>
  <c r="F350" i="26"/>
  <c r="C13" i="26"/>
  <c r="E590" i="26"/>
  <c r="E588" i="26"/>
  <c r="E585" i="26"/>
  <c r="E584" i="26"/>
  <c r="E574" i="26"/>
  <c r="E572" i="26"/>
  <c r="E553" i="26"/>
  <c r="E552" i="26"/>
  <c r="E549" i="26"/>
  <c r="E543" i="26"/>
  <c r="E537" i="26"/>
  <c r="E535" i="26"/>
  <c r="E534" i="26"/>
  <c r="E526" i="26"/>
  <c r="E522" i="26"/>
  <c r="E508" i="26"/>
  <c r="E503" i="26"/>
  <c r="E498" i="26"/>
  <c r="E497" i="26"/>
  <c r="E487" i="26"/>
  <c r="E485" i="26"/>
  <c r="E479" i="26"/>
  <c r="E456" i="26"/>
  <c r="E453" i="26"/>
  <c r="E451" i="26"/>
  <c r="E442" i="26"/>
  <c r="E406" i="26"/>
  <c r="E400" i="26"/>
  <c r="E395" i="26"/>
  <c r="E386" i="26"/>
  <c r="E384" i="26"/>
  <c r="E368" i="26"/>
  <c r="E80" i="26"/>
  <c r="E75" i="26"/>
  <c r="E67" i="26"/>
  <c r="E66" i="26"/>
  <c r="E54" i="26"/>
  <c r="E53" i="26"/>
  <c r="E48" i="26"/>
  <c r="E43" i="26"/>
  <c r="E39" i="26"/>
  <c r="E38" i="26"/>
  <c r="E34" i="26"/>
  <c r="E27" i="26"/>
  <c r="E26" i="26"/>
  <c r="E21" i="26"/>
  <c r="E20" i="26"/>
  <c r="E19" i="26"/>
  <c r="F326" i="27"/>
  <c r="E179" i="27"/>
  <c r="E171" i="27"/>
  <c r="F240" i="27"/>
  <c r="E562" i="27"/>
  <c r="E531" i="27"/>
  <c r="E519" i="27"/>
  <c r="E508" i="27"/>
  <c r="E494" i="27"/>
  <c r="E489" i="27"/>
  <c r="E485" i="27"/>
  <c r="E467" i="27"/>
  <c r="E466" i="27"/>
  <c r="E452" i="27"/>
  <c r="E408" i="27"/>
  <c r="E397" i="27"/>
  <c r="E395" i="27"/>
  <c r="E360" i="27"/>
  <c r="E350" i="27"/>
  <c r="E559" i="27"/>
  <c r="E555" i="27"/>
  <c r="E538" i="27"/>
  <c r="E521" i="27"/>
  <c r="E502" i="27"/>
  <c r="E492" i="27"/>
  <c r="E487" i="27"/>
  <c r="E475" i="27"/>
  <c r="E470" i="27"/>
  <c r="E464" i="27"/>
  <c r="E463" i="27"/>
  <c r="E462" i="27"/>
  <c r="E442" i="27"/>
  <c r="E399" i="27"/>
  <c r="E371" i="27"/>
  <c r="E353" i="27"/>
  <c r="E347" i="27"/>
  <c r="E18" i="27"/>
  <c r="F373" i="29"/>
  <c r="E593" i="29"/>
  <c r="E589" i="29"/>
  <c r="E347" i="29"/>
  <c r="E21" i="29"/>
  <c r="E19" i="29"/>
  <c r="E18" i="29"/>
  <c r="E49" i="30"/>
  <c r="E38" i="30"/>
  <c r="E31" i="30"/>
  <c r="E20" i="30"/>
  <c r="E68" i="30"/>
  <c r="E60" i="30"/>
  <c r="E34" i="30"/>
  <c r="E27" i="30"/>
  <c r="E62" i="30"/>
  <c r="E33" i="30"/>
  <c r="E559" i="30"/>
  <c r="E531" i="30"/>
  <c r="E528" i="30"/>
  <c r="E513" i="30"/>
  <c r="E505" i="30"/>
  <c r="E500" i="30"/>
  <c r="E498" i="30"/>
  <c r="E495" i="30"/>
  <c r="E489" i="30"/>
  <c r="E484" i="30"/>
  <c r="E478" i="30"/>
  <c r="E476" i="30"/>
  <c r="E473" i="30"/>
  <c r="E468" i="30"/>
  <c r="E459" i="30"/>
  <c r="E458" i="30"/>
  <c r="E450" i="30"/>
  <c r="E447" i="30"/>
  <c r="E444" i="30"/>
  <c r="E401" i="30"/>
  <c r="E397" i="30"/>
  <c r="E390" i="30"/>
  <c r="E380" i="30"/>
  <c r="E368" i="30"/>
  <c r="E365" i="30"/>
  <c r="E361" i="30"/>
  <c r="E358" i="30"/>
  <c r="E354" i="30"/>
  <c r="E353" i="30"/>
  <c r="E348" i="30"/>
  <c r="E326" i="30"/>
  <c r="E315" i="30"/>
  <c r="E313" i="30"/>
  <c r="E310" i="30"/>
  <c r="E291" i="30"/>
  <c r="E288" i="30"/>
  <c r="E286" i="30"/>
  <c r="E276" i="30"/>
  <c r="E275" i="30"/>
  <c r="E263" i="30"/>
  <c r="E262" i="30"/>
  <c r="E242" i="30"/>
  <c r="E236" i="30"/>
  <c r="E234" i="30"/>
  <c r="E211" i="30"/>
  <c r="E207" i="30"/>
  <c r="E206" i="30"/>
  <c r="E185" i="30"/>
  <c r="E184" i="30"/>
  <c r="E177" i="30"/>
  <c r="E173" i="30"/>
  <c r="E170" i="30"/>
  <c r="E158" i="30"/>
  <c r="E156" i="30"/>
  <c r="E152" i="30"/>
  <c r="E150" i="30"/>
  <c r="E145" i="30"/>
  <c r="E128" i="30"/>
  <c r="E104" i="30"/>
  <c r="E94" i="30"/>
  <c r="E76" i="30"/>
  <c r="E75" i="30"/>
  <c r="E593" i="31"/>
  <c r="E576" i="31"/>
  <c r="F313" i="32"/>
  <c r="F308" i="32"/>
  <c r="F319" i="32"/>
  <c r="E145" i="28"/>
  <c r="E119" i="28"/>
  <c r="E115" i="28"/>
  <c r="E152" i="28"/>
  <c r="E130" i="28"/>
  <c r="E122" i="28"/>
  <c r="E94" i="28"/>
  <c r="E129" i="28"/>
  <c r="E121" i="28"/>
  <c r="E93" i="28"/>
  <c r="E345" i="28"/>
  <c r="E593" i="28"/>
  <c r="E588" i="28"/>
  <c r="E580" i="28"/>
  <c r="E575" i="28"/>
  <c r="E83" i="28"/>
  <c r="E76" i="28"/>
  <c r="E74" i="28"/>
  <c r="E75" i="34"/>
  <c r="E126" i="34"/>
  <c r="E78" i="34"/>
  <c r="E412" i="34"/>
  <c r="F351" i="34"/>
  <c r="E408" i="34"/>
  <c r="E431" i="34"/>
  <c r="E361" i="34"/>
  <c r="E429" i="34"/>
  <c r="E584" i="34"/>
  <c r="E585" i="34"/>
  <c r="E588" i="34"/>
  <c r="F346" i="34"/>
  <c r="E544" i="34"/>
  <c r="E524" i="34"/>
  <c r="E434" i="34"/>
  <c r="F336" i="34"/>
  <c r="F334" i="34"/>
  <c r="F332" i="34"/>
  <c r="F330" i="34"/>
  <c r="F328" i="34"/>
  <c r="F326" i="34"/>
  <c r="F323" i="34"/>
  <c r="F321" i="34"/>
  <c r="F319" i="34"/>
  <c r="F317" i="34"/>
  <c r="F315" i="34"/>
  <c r="F313" i="34"/>
  <c r="F311" i="34"/>
  <c r="F309" i="34"/>
  <c r="F307" i="34"/>
  <c r="F306" i="34"/>
  <c r="F302" i="34"/>
  <c r="F301" i="34"/>
  <c r="F299" i="34"/>
  <c r="F292" i="34"/>
  <c r="F288" i="34"/>
  <c r="F287" i="34"/>
  <c r="F286" i="34"/>
  <c r="F282" i="34"/>
  <c r="F281" i="34"/>
  <c r="F280" i="34"/>
  <c r="F277" i="34"/>
  <c r="F264" i="34"/>
  <c r="F263" i="34"/>
  <c r="F262" i="34"/>
  <c r="F257" i="34"/>
  <c r="F256" i="34"/>
  <c r="F254" i="34"/>
  <c r="F252" i="34"/>
  <c r="F250" i="34"/>
  <c r="F248" i="34"/>
  <c r="F246" i="34"/>
  <c r="F244" i="34"/>
  <c r="F242" i="34"/>
  <c r="F241" i="34"/>
  <c r="F240" i="34"/>
  <c r="F238" i="34"/>
  <c r="F237" i="34"/>
  <c r="F234" i="34"/>
  <c r="F232" i="34"/>
  <c r="F231" i="34"/>
  <c r="F230" i="34"/>
  <c r="F226" i="34"/>
  <c r="F224" i="34"/>
  <c r="F220" i="34"/>
  <c r="F218" i="34"/>
  <c r="F216" i="34"/>
  <c r="F212" i="34"/>
  <c r="F208" i="34"/>
  <c r="F206" i="34"/>
  <c r="F204" i="34"/>
  <c r="F202" i="34"/>
  <c r="F201" i="34"/>
  <c r="F200" i="34"/>
  <c r="F198" i="34"/>
  <c r="F195" i="34"/>
  <c r="F192" i="34"/>
  <c r="F187" i="34"/>
  <c r="F185" i="34"/>
  <c r="F182" i="34"/>
  <c r="F180" i="34"/>
  <c r="F178" i="34"/>
  <c r="F176" i="34"/>
  <c r="F174" i="34"/>
  <c r="F172" i="34"/>
  <c r="F170" i="34"/>
  <c r="E66" i="34"/>
  <c r="E60" i="34"/>
  <c r="E55" i="34"/>
  <c r="E51" i="34"/>
  <c r="E47" i="34"/>
  <c r="E43" i="34"/>
  <c r="E39" i="34"/>
  <c r="E35" i="34"/>
  <c r="E31" i="34"/>
  <c r="H29" i="34"/>
  <c r="E27" i="34"/>
  <c r="E22" i="34"/>
  <c r="E18" i="34"/>
  <c r="C9" i="34"/>
  <c r="H171" i="1"/>
  <c r="E346" i="1"/>
  <c r="E345" i="1"/>
  <c r="F346" i="1"/>
  <c r="E304" i="1"/>
  <c r="E195" i="1"/>
  <c r="F130" i="1"/>
  <c r="F104" i="1"/>
  <c r="F84" i="1"/>
  <c r="E139" i="1"/>
  <c r="E132" i="1"/>
  <c r="E131" i="1"/>
  <c r="E130" i="1"/>
  <c r="E129" i="1"/>
  <c r="E127" i="1"/>
  <c r="E126" i="1"/>
  <c r="E115" i="1"/>
  <c r="E110" i="1"/>
  <c r="E104" i="1"/>
  <c r="E103" i="1"/>
  <c r="E102" i="1"/>
  <c r="E98" i="1"/>
  <c r="E90" i="1"/>
  <c r="E88" i="1"/>
  <c r="E82" i="1"/>
  <c r="E79" i="1"/>
  <c r="E75" i="1"/>
  <c r="E18" i="1"/>
  <c r="E23" i="2"/>
  <c r="E39" i="2"/>
  <c r="E47" i="2"/>
  <c r="E35" i="2"/>
  <c r="E43" i="2"/>
  <c r="F173" i="2"/>
  <c r="E351" i="2"/>
  <c r="E359" i="2"/>
  <c r="E368" i="2"/>
  <c r="E387" i="2"/>
  <c r="E395" i="2"/>
  <c r="E412" i="2"/>
  <c r="E423" i="2"/>
  <c r="E448" i="2"/>
  <c r="E456" i="2"/>
  <c r="E464" i="2"/>
  <c r="E472" i="2"/>
  <c r="E480" i="2"/>
  <c r="E488" i="2"/>
  <c r="E496" i="2"/>
  <c r="E504" i="2"/>
  <c r="E508" i="2"/>
  <c r="E516" i="2"/>
  <c r="E525" i="2"/>
  <c r="E533" i="2"/>
  <c r="E549" i="2"/>
  <c r="E558" i="2"/>
  <c r="E357" i="2"/>
  <c r="E366" i="2"/>
  <c r="E384" i="2"/>
  <c r="E393" i="2"/>
  <c r="E401" i="2"/>
  <c r="E421" i="2"/>
  <c r="E433" i="2"/>
  <c r="E446" i="2"/>
  <c r="E454" i="2"/>
  <c r="E470" i="2"/>
  <c r="E478" i="2"/>
  <c r="E486" i="2"/>
  <c r="H486" i="2" s="1"/>
  <c r="E502" i="2"/>
  <c r="E522" i="2"/>
  <c r="E531" i="2"/>
  <c r="E539" i="2"/>
  <c r="E547" i="2"/>
  <c r="E556" i="2"/>
  <c r="E564" i="2"/>
  <c r="E347" i="2"/>
  <c r="H347" i="2" s="1"/>
  <c r="E355" i="2"/>
  <c r="E364" i="2"/>
  <c r="E372" i="2"/>
  <c r="E382" i="2"/>
  <c r="E391" i="2"/>
  <c r="E399" i="2"/>
  <c r="E408" i="2"/>
  <c r="E416" i="2"/>
  <c r="E431" i="2"/>
  <c r="E444" i="2"/>
  <c r="H444" i="2" s="1"/>
  <c r="E452" i="2"/>
  <c r="E460" i="2"/>
  <c r="E468" i="2"/>
  <c r="E476" i="2"/>
  <c r="E484" i="2"/>
  <c r="E500" i="2"/>
  <c r="E512" i="2"/>
  <c r="E520" i="2"/>
  <c r="E529" i="2"/>
  <c r="H529" i="2" s="1"/>
  <c r="E537" i="2"/>
  <c r="H537" i="2" s="1"/>
  <c r="E562" i="2"/>
  <c r="E346" i="2"/>
  <c r="E353" i="2"/>
  <c r="E361" i="2"/>
  <c r="E370" i="2"/>
  <c r="E380" i="2"/>
  <c r="E389" i="2"/>
  <c r="E397" i="2"/>
  <c r="E414" i="2"/>
  <c r="E429" i="2"/>
  <c r="E442" i="2"/>
  <c r="E450" i="2"/>
  <c r="E458" i="2"/>
  <c r="E474" i="2"/>
  <c r="E506" i="2"/>
  <c r="E510" i="2"/>
  <c r="E518" i="2"/>
  <c r="E527" i="2"/>
  <c r="E552" i="2"/>
  <c r="E560" i="2"/>
  <c r="C570" i="2"/>
  <c r="E574" i="2" s="1"/>
  <c r="E559" i="2"/>
  <c r="E555" i="2"/>
  <c r="E551" i="2"/>
  <c r="E548" i="2"/>
  <c r="E544" i="2"/>
  <c r="E542" i="2"/>
  <c r="E534" i="2"/>
  <c r="E532" i="2"/>
  <c r="E530" i="2"/>
  <c r="E528" i="2"/>
  <c r="E526" i="2"/>
  <c r="E524" i="2"/>
  <c r="E521" i="2"/>
  <c r="H521" i="2" s="1"/>
  <c r="E519" i="2"/>
  <c r="E513" i="2"/>
  <c r="E511" i="2"/>
  <c r="E509" i="2"/>
  <c r="E507" i="2"/>
  <c r="E505" i="2"/>
  <c r="E503" i="2"/>
  <c r="E501" i="2"/>
  <c r="E499" i="2"/>
  <c r="E497" i="2"/>
  <c r="H497" i="2" s="1"/>
  <c r="E495" i="2"/>
  <c r="E493" i="2"/>
  <c r="E489" i="2"/>
  <c r="E487" i="2"/>
  <c r="E483" i="2"/>
  <c r="E481" i="2"/>
  <c r="E479" i="2"/>
  <c r="E477" i="2"/>
  <c r="E475" i="2"/>
  <c r="E473" i="2"/>
  <c r="E467" i="2"/>
  <c r="E465" i="2"/>
  <c r="E461" i="2"/>
  <c r="E459" i="2"/>
  <c r="E457" i="2"/>
  <c r="E455" i="2"/>
  <c r="E453" i="2"/>
  <c r="E447" i="2"/>
  <c r="E445" i="2"/>
  <c r="E443" i="2"/>
  <c r="E438" i="2"/>
  <c r="E434" i="2"/>
  <c r="E432" i="2"/>
  <c r="E430" i="2"/>
  <c r="E413" i="2"/>
  <c r="E411" i="2"/>
  <c r="E409" i="2"/>
  <c r="E407" i="2"/>
  <c r="E405" i="2"/>
  <c r="E400" i="2"/>
  <c r="E398" i="2"/>
  <c r="E396" i="2"/>
  <c r="E394" i="2"/>
  <c r="E392" i="2"/>
  <c r="E390" i="2"/>
  <c r="E388" i="2"/>
  <c r="E386" i="2"/>
  <c r="E383" i="2"/>
  <c r="E381" i="2"/>
  <c r="E373" i="2"/>
  <c r="E371" i="2"/>
  <c r="E369" i="2"/>
  <c r="E365" i="2"/>
  <c r="E363" i="2"/>
  <c r="E360" i="2"/>
  <c r="E358" i="2"/>
  <c r="E354" i="2"/>
  <c r="H354" i="2" s="1"/>
  <c r="E352" i="2"/>
  <c r="E350" i="2"/>
  <c r="E348" i="2"/>
  <c r="E345" i="2"/>
  <c r="E243" i="2"/>
  <c r="E245" i="2"/>
  <c r="E321" i="2"/>
  <c r="E311" i="2"/>
  <c r="E307" i="2"/>
  <c r="E252" i="2"/>
  <c r="E238" i="2"/>
  <c r="E224" i="2"/>
  <c r="E220" i="2"/>
  <c r="E218" i="2"/>
  <c r="E208" i="2"/>
  <c r="D10" i="2"/>
  <c r="F155" i="2"/>
  <c r="F150" i="2"/>
  <c r="F145" i="2"/>
  <c r="F140" i="2"/>
  <c r="F136" i="2"/>
  <c r="F131" i="2"/>
  <c r="F127" i="2"/>
  <c r="F122" i="2"/>
  <c r="F118" i="2"/>
  <c r="F113" i="2"/>
  <c r="F109" i="2"/>
  <c r="F104" i="2"/>
  <c r="F99" i="2"/>
  <c r="F98" i="2"/>
  <c r="F91" i="2"/>
  <c r="F87" i="2"/>
  <c r="F86" i="2"/>
  <c r="F80" i="2"/>
  <c r="F75" i="2"/>
  <c r="E62" i="2"/>
  <c r="E53" i="2"/>
  <c r="H53" i="2" s="1"/>
  <c r="E45" i="2"/>
  <c r="E41" i="2"/>
  <c r="E37" i="2"/>
  <c r="H37" i="2" s="1"/>
  <c r="E33" i="2"/>
  <c r="E29" i="2"/>
  <c r="F21" i="2"/>
  <c r="E20" i="2"/>
  <c r="E46" i="2"/>
  <c r="E42" i="2"/>
  <c r="F22" i="2"/>
  <c r="E21" i="2"/>
  <c r="F19" i="2"/>
  <c r="E19" i="2"/>
  <c r="E18" i="2"/>
  <c r="C9" i="2"/>
  <c r="F192" i="3"/>
  <c r="F173" i="3"/>
  <c r="F333" i="3"/>
  <c r="F313" i="3"/>
  <c r="F309" i="3"/>
  <c r="F282" i="3"/>
  <c r="F277" i="3"/>
  <c r="F236" i="3"/>
  <c r="F213" i="3"/>
  <c r="F203" i="3"/>
  <c r="F184" i="3"/>
  <c r="F176" i="3"/>
  <c r="F264" i="3"/>
  <c r="F239" i="3"/>
  <c r="F237" i="3"/>
  <c r="F206" i="3"/>
  <c r="F199" i="3"/>
  <c r="F334" i="3"/>
  <c r="F320" i="3"/>
  <c r="F306" i="3"/>
  <c r="F263" i="3"/>
  <c r="F257" i="3"/>
  <c r="F256" i="3"/>
  <c r="F254" i="3"/>
  <c r="F250" i="3"/>
  <c r="F244" i="3"/>
  <c r="F210" i="3"/>
  <c r="F202" i="3"/>
  <c r="F185" i="3"/>
  <c r="F175" i="3"/>
  <c r="E43" i="3"/>
  <c r="F174" i="3"/>
  <c r="F543" i="3"/>
  <c r="F522" i="3"/>
  <c r="F498" i="3"/>
  <c r="F482" i="3"/>
  <c r="F474" i="3"/>
  <c r="F353" i="3"/>
  <c r="F558" i="3"/>
  <c r="F520" i="3"/>
  <c r="F484" i="3"/>
  <c r="F444" i="3"/>
  <c r="F416" i="3"/>
  <c r="F408" i="3"/>
  <c r="F471" i="3"/>
  <c r="F459" i="3"/>
  <c r="F455" i="3"/>
  <c r="F451" i="3"/>
  <c r="F411" i="3"/>
  <c r="F363" i="3"/>
  <c r="C570" i="3"/>
  <c r="E586" i="3" s="1"/>
  <c r="F593" i="3"/>
  <c r="F592" i="3"/>
  <c r="F587" i="3"/>
  <c r="F585" i="3"/>
  <c r="F580" i="3"/>
  <c r="F579" i="3"/>
  <c r="F575" i="3"/>
  <c r="F571" i="3"/>
  <c r="E347" i="3"/>
  <c r="E346" i="3"/>
  <c r="F346" i="3"/>
  <c r="E177" i="3"/>
  <c r="E211" i="3"/>
  <c r="E239" i="3"/>
  <c r="E247" i="3"/>
  <c r="H247" i="3" s="1"/>
  <c r="E251" i="3"/>
  <c r="E255" i="3"/>
  <c r="E258" i="3"/>
  <c r="E171" i="3"/>
  <c r="E187" i="3"/>
  <c r="E233" i="3"/>
  <c r="E276" i="3"/>
  <c r="E213" i="3"/>
  <c r="E231" i="3"/>
  <c r="H231" i="3" s="1"/>
  <c r="E240" i="3"/>
  <c r="E250" i="3"/>
  <c r="E306" i="3"/>
  <c r="E311" i="3"/>
  <c r="E317" i="3"/>
  <c r="E329" i="3"/>
  <c r="F170" i="3"/>
  <c r="F169" i="3"/>
  <c r="H122" i="3"/>
  <c r="F157" i="3"/>
  <c r="F136" i="3"/>
  <c r="F125" i="3"/>
  <c r="F121" i="3"/>
  <c r="F116" i="3"/>
  <c r="F111" i="3"/>
  <c r="F79" i="3"/>
  <c r="E65" i="3"/>
  <c r="E54" i="3"/>
  <c r="E50" i="3"/>
  <c r="E21" i="3"/>
  <c r="E44" i="3"/>
  <c r="E40" i="3"/>
  <c r="F19" i="3"/>
  <c r="E170" i="4"/>
  <c r="E350" i="4"/>
  <c r="H561" i="4"/>
  <c r="H553" i="4"/>
  <c r="H544" i="4"/>
  <c r="H536" i="4"/>
  <c r="H534" i="4"/>
  <c r="H532" i="4"/>
  <c r="H526" i="4"/>
  <c r="H521" i="4"/>
  <c r="H519" i="4"/>
  <c r="H507" i="4"/>
  <c r="H493" i="4"/>
  <c r="H491" i="4"/>
  <c r="H489" i="4"/>
  <c r="H487" i="4"/>
  <c r="H485" i="4"/>
  <c r="H483" i="4"/>
  <c r="H481" i="4"/>
  <c r="H465" i="4"/>
  <c r="H463" i="4"/>
  <c r="H461" i="4"/>
  <c r="H457" i="4"/>
  <c r="H449" i="4"/>
  <c r="H415" i="4"/>
  <c r="H407" i="4"/>
  <c r="H390" i="4"/>
  <c r="H373" i="4"/>
  <c r="H363" i="4"/>
  <c r="H356" i="4"/>
  <c r="D345" i="4"/>
  <c r="F538" i="4" s="1"/>
  <c r="F302" i="4"/>
  <c r="F299" i="4"/>
  <c r="F291" i="4"/>
  <c r="F288" i="4"/>
  <c r="F277" i="4"/>
  <c r="F276" i="4"/>
  <c r="F263" i="4"/>
  <c r="F254" i="4"/>
  <c r="F251" i="4"/>
  <c r="F247" i="4"/>
  <c r="F244" i="4"/>
  <c r="F242" i="4"/>
  <c r="F241" i="4"/>
  <c r="F240" i="4"/>
  <c r="F233" i="4"/>
  <c r="F231" i="4"/>
  <c r="F211" i="4"/>
  <c r="F210" i="4"/>
  <c r="F202" i="4"/>
  <c r="F196" i="4"/>
  <c r="F191" i="4"/>
  <c r="F185" i="4"/>
  <c r="F177" i="4"/>
  <c r="F176" i="4"/>
  <c r="F172" i="4"/>
  <c r="F170" i="4"/>
  <c r="E152" i="4"/>
  <c r="E150" i="4"/>
  <c r="E142" i="4"/>
  <c r="E139" i="4"/>
  <c r="E136" i="4"/>
  <c r="E135" i="4"/>
  <c r="E132" i="4"/>
  <c r="E131" i="4"/>
  <c r="E130" i="4"/>
  <c r="E129" i="4"/>
  <c r="E127" i="4"/>
  <c r="E126" i="4"/>
  <c r="E124" i="4"/>
  <c r="E123" i="4"/>
  <c r="E121" i="4"/>
  <c r="E120" i="4"/>
  <c r="E119" i="4"/>
  <c r="E118" i="4"/>
  <c r="E115" i="4"/>
  <c r="E112" i="4"/>
  <c r="E111" i="4"/>
  <c r="E110" i="4"/>
  <c r="E109" i="4"/>
  <c r="E108" i="4"/>
  <c r="E105" i="4"/>
  <c r="E104" i="4"/>
  <c r="E103" i="4"/>
  <c r="E102" i="4"/>
  <c r="H102" i="4" s="1"/>
  <c r="E101" i="4"/>
  <c r="E98" i="4"/>
  <c r="E94" i="4"/>
  <c r="E93" i="4"/>
  <c r="E92" i="4"/>
  <c r="E90" i="4"/>
  <c r="E88" i="4"/>
  <c r="H88" i="4" s="1"/>
  <c r="E86" i="4"/>
  <c r="H86" i="4" s="1"/>
  <c r="E83" i="4"/>
  <c r="E79" i="4"/>
  <c r="E78" i="4"/>
  <c r="E76" i="4"/>
  <c r="E75" i="4"/>
  <c r="E74" i="4"/>
  <c r="E20" i="4"/>
  <c r="H34" i="4"/>
  <c r="F22" i="4"/>
  <c r="E21" i="4"/>
  <c r="E19" i="4"/>
  <c r="E18" i="4"/>
  <c r="E583" i="5"/>
  <c r="F576" i="5"/>
  <c r="H516" i="5"/>
  <c r="H508" i="5"/>
  <c r="H466" i="5"/>
  <c r="H349" i="5"/>
  <c r="C345" i="5"/>
  <c r="E356" i="5" s="1"/>
  <c r="F560" i="5"/>
  <c r="F559" i="5"/>
  <c r="F545" i="5"/>
  <c r="F543" i="5"/>
  <c r="F529" i="5"/>
  <c r="F515" i="5"/>
  <c r="F514" i="5"/>
  <c r="F512" i="5"/>
  <c r="F495" i="5"/>
  <c r="F484" i="5"/>
  <c r="F483" i="5"/>
  <c r="F480" i="5"/>
  <c r="F471" i="5"/>
  <c r="F467" i="5"/>
  <c r="F459" i="5"/>
  <c r="F446" i="5"/>
  <c r="F438" i="5"/>
  <c r="F405" i="5"/>
  <c r="F404" i="5"/>
  <c r="F390" i="5"/>
  <c r="F350" i="5"/>
  <c r="F321" i="5"/>
  <c r="E334" i="5"/>
  <c r="E331" i="5"/>
  <c r="E329" i="5"/>
  <c r="E320" i="5"/>
  <c r="E317" i="5"/>
  <c r="E315" i="5"/>
  <c r="E314" i="5"/>
  <c r="E313" i="5"/>
  <c r="E309" i="5"/>
  <c r="E308" i="5"/>
  <c r="E306" i="5"/>
  <c r="E304" i="5"/>
  <c r="E302" i="5"/>
  <c r="E301" i="5"/>
  <c r="E299" i="5"/>
  <c r="E292" i="5"/>
  <c r="E291" i="5"/>
  <c r="E288" i="5"/>
  <c r="E287" i="5"/>
  <c r="E282" i="5"/>
  <c r="E281" i="5"/>
  <c r="E280" i="5"/>
  <c r="E277" i="5"/>
  <c r="E276" i="5"/>
  <c r="E275" i="5"/>
  <c r="E264" i="5"/>
  <c r="E263" i="5"/>
  <c r="E262" i="5"/>
  <c r="E259" i="5"/>
  <c r="E258" i="5"/>
  <c r="E257" i="5"/>
  <c r="E256" i="5"/>
  <c r="E251" i="5"/>
  <c r="E247" i="5"/>
  <c r="E246" i="5"/>
  <c r="E244" i="5"/>
  <c r="E242" i="5"/>
  <c r="E241" i="5"/>
  <c r="E240" i="5"/>
  <c r="E239" i="5"/>
  <c r="E237" i="5"/>
  <c r="E236" i="5"/>
  <c r="E234" i="5"/>
  <c r="E233" i="5"/>
  <c r="E232" i="5"/>
  <c r="E231" i="5"/>
  <c r="E230" i="5"/>
  <c r="E227" i="5"/>
  <c r="E223" i="5"/>
  <c r="E222" i="5"/>
  <c r="E219" i="5"/>
  <c r="E218" i="5"/>
  <c r="E216" i="5"/>
  <c r="E213" i="5"/>
  <c r="E211" i="5"/>
  <c r="E210" i="5"/>
  <c r="E209" i="5"/>
  <c r="E207" i="5"/>
  <c r="E206" i="5"/>
  <c r="E204" i="5"/>
  <c r="E203" i="5"/>
  <c r="E202" i="5"/>
  <c r="E201" i="5"/>
  <c r="E200" i="5"/>
  <c r="E199" i="5"/>
  <c r="E198" i="5"/>
  <c r="E196" i="5"/>
  <c r="E192" i="5"/>
  <c r="E191" i="5"/>
  <c r="E187" i="5"/>
  <c r="E185" i="5"/>
  <c r="E184" i="5"/>
  <c r="E182" i="5"/>
  <c r="E180" i="5"/>
  <c r="E179" i="5"/>
  <c r="E178" i="5"/>
  <c r="E177" i="5"/>
  <c r="E176" i="5"/>
  <c r="E175" i="5"/>
  <c r="E174" i="5"/>
  <c r="E173" i="5"/>
  <c r="E172" i="5"/>
  <c r="E171" i="5"/>
  <c r="E170" i="5"/>
  <c r="E169" i="5"/>
  <c r="C10" i="5"/>
  <c r="E80" i="5"/>
  <c r="E79" i="5"/>
  <c r="E78" i="5"/>
  <c r="E76" i="5"/>
  <c r="E75" i="5"/>
  <c r="F80" i="5"/>
  <c r="F54" i="5"/>
  <c r="F33" i="5"/>
  <c r="C18" i="5"/>
  <c r="F170" i="6"/>
  <c r="D345" i="6"/>
  <c r="F526" i="6" s="1"/>
  <c r="F353" i="6"/>
  <c r="C12" i="6"/>
  <c r="E524" i="6"/>
  <c r="E513" i="6"/>
  <c r="E488" i="6"/>
  <c r="E473" i="6"/>
  <c r="E460" i="6"/>
  <c r="E454" i="6"/>
  <c r="E453" i="6"/>
  <c r="E445" i="6"/>
  <c r="E421" i="6"/>
  <c r="E401" i="6"/>
  <c r="E389" i="6"/>
  <c r="E368" i="6"/>
  <c r="E366" i="6"/>
  <c r="E351" i="6"/>
  <c r="C11" i="6"/>
  <c r="E207" i="6"/>
  <c r="E336" i="6"/>
  <c r="E334" i="6"/>
  <c r="E332" i="6"/>
  <c r="E330" i="6"/>
  <c r="E328" i="6"/>
  <c r="E326" i="6"/>
  <c r="E323" i="6"/>
  <c r="E321" i="6"/>
  <c r="E319" i="6"/>
  <c r="E317" i="6"/>
  <c r="E315" i="6"/>
  <c r="E311" i="6"/>
  <c r="E306" i="6"/>
  <c r="E302" i="6"/>
  <c r="E299" i="6"/>
  <c r="E292" i="6"/>
  <c r="E288" i="6"/>
  <c r="E282" i="6"/>
  <c r="E280" i="6"/>
  <c r="E264" i="6"/>
  <c r="E262" i="6"/>
  <c r="E257" i="6"/>
  <c r="E256" i="6"/>
  <c r="E254" i="6"/>
  <c r="E252" i="6"/>
  <c r="E250" i="6"/>
  <c r="E246" i="6"/>
  <c r="E244" i="6"/>
  <c r="E242" i="6"/>
  <c r="E240" i="6"/>
  <c r="E238" i="6"/>
  <c r="E234" i="6"/>
  <c r="E232" i="6"/>
  <c r="E226" i="6"/>
  <c r="E224" i="6"/>
  <c r="E220" i="6"/>
  <c r="E216" i="6"/>
  <c r="E212" i="6"/>
  <c r="E208" i="6"/>
  <c r="E206" i="6"/>
  <c r="E204" i="6"/>
  <c r="E202" i="6"/>
  <c r="E195" i="6"/>
  <c r="E192" i="6"/>
  <c r="E187" i="6"/>
  <c r="E185" i="6"/>
  <c r="E178" i="6"/>
  <c r="E176" i="6"/>
  <c r="E172" i="6"/>
  <c r="F139" i="6"/>
  <c r="F94" i="6"/>
  <c r="F152" i="6"/>
  <c r="E76" i="6"/>
  <c r="E75" i="6"/>
  <c r="E54" i="6"/>
  <c r="E66" i="6"/>
  <c r="E68" i="6"/>
  <c r="E62" i="6"/>
  <c r="E58" i="6"/>
  <c r="H55" i="6"/>
  <c r="E53" i="6"/>
  <c r="E49" i="6"/>
  <c r="E45" i="6"/>
  <c r="E41" i="6"/>
  <c r="E37" i="6"/>
  <c r="E33" i="6"/>
  <c r="H31" i="6"/>
  <c r="E29" i="6"/>
  <c r="E24" i="6"/>
  <c r="H22" i="6"/>
  <c r="E20" i="6"/>
  <c r="F53" i="7"/>
  <c r="E573" i="7"/>
  <c r="F589" i="7"/>
  <c r="F583" i="7"/>
  <c r="F577" i="7"/>
  <c r="D345" i="7"/>
  <c r="E562" i="7"/>
  <c r="E559" i="7"/>
  <c r="H559" i="7" s="1"/>
  <c r="E558" i="7"/>
  <c r="E557" i="7"/>
  <c r="E556" i="7"/>
  <c r="E554" i="7"/>
  <c r="E549" i="7"/>
  <c r="E548" i="7"/>
  <c r="E547" i="7"/>
  <c r="E542" i="7"/>
  <c r="E540" i="7"/>
  <c r="E537" i="7"/>
  <c r="E531" i="7"/>
  <c r="E530" i="7"/>
  <c r="E528" i="7"/>
  <c r="E527" i="7"/>
  <c r="E524" i="7"/>
  <c r="E522" i="7"/>
  <c r="E521" i="7"/>
  <c r="E512" i="7"/>
  <c r="E510" i="7"/>
  <c r="E509" i="7"/>
  <c r="E504" i="7"/>
  <c r="E503" i="7"/>
  <c r="E501" i="7"/>
  <c r="E500" i="7"/>
  <c r="E499" i="7"/>
  <c r="E498" i="7"/>
  <c r="E497" i="7"/>
  <c r="E496" i="7"/>
  <c r="E490" i="7"/>
  <c r="E479" i="7"/>
  <c r="E477" i="7"/>
  <c r="E476" i="7"/>
  <c r="E475" i="7"/>
  <c r="E474" i="7"/>
  <c r="E473" i="7"/>
  <c r="E472" i="7"/>
  <c r="E470" i="7"/>
  <c r="E469" i="7"/>
  <c r="E468" i="7"/>
  <c r="E465" i="7"/>
  <c r="E460" i="7"/>
  <c r="E459" i="7"/>
  <c r="E458" i="7"/>
  <c r="E456" i="7"/>
  <c r="E454" i="7"/>
  <c r="E453" i="7"/>
  <c r="E452" i="7"/>
  <c r="E448" i="7"/>
  <c r="E447" i="7"/>
  <c r="E446" i="7"/>
  <c r="E445" i="7"/>
  <c r="E444" i="7"/>
  <c r="E435" i="7"/>
  <c r="E434" i="7"/>
  <c r="E432" i="7"/>
  <c r="E431" i="7"/>
  <c r="E430" i="7"/>
  <c r="E429" i="7"/>
  <c r="E421" i="7"/>
  <c r="E416" i="7"/>
  <c r="E414" i="7"/>
  <c r="E413" i="7"/>
  <c r="E412" i="7"/>
  <c r="E411" i="7"/>
  <c r="E410" i="7"/>
  <c r="E409" i="7"/>
  <c r="E408" i="7"/>
  <c r="E406" i="7"/>
  <c r="E405" i="7"/>
  <c r="E401" i="7"/>
  <c r="E400" i="7"/>
  <c r="E399" i="7"/>
  <c r="E398" i="7"/>
  <c r="E397" i="7"/>
  <c r="E395" i="7"/>
  <c r="E394" i="7"/>
  <c r="E393" i="7"/>
  <c r="E392" i="7"/>
  <c r="E391" i="7"/>
  <c r="E390" i="7"/>
  <c r="E389" i="7"/>
  <c r="E388" i="7"/>
  <c r="E387" i="7"/>
  <c r="E386" i="7"/>
  <c r="E383" i="7"/>
  <c r="E381" i="7"/>
  <c r="E380" i="7"/>
  <c r="E373" i="7"/>
  <c r="E370" i="7"/>
  <c r="E369" i="7"/>
  <c r="E368" i="7"/>
  <c r="E366" i="7"/>
  <c r="E365" i="7"/>
  <c r="H365" i="7" s="1"/>
  <c r="E363" i="7"/>
  <c r="E361" i="7"/>
  <c r="E360" i="7"/>
  <c r="E358" i="7"/>
  <c r="E357" i="7"/>
  <c r="H357" i="7" s="1"/>
  <c r="E355" i="7"/>
  <c r="E354" i="7"/>
  <c r="E353" i="7"/>
  <c r="E352" i="7"/>
  <c r="E351" i="7"/>
  <c r="E350" i="7"/>
  <c r="E348" i="7"/>
  <c r="E347" i="7"/>
  <c r="E346" i="7"/>
  <c r="E345" i="7"/>
  <c r="F220" i="7"/>
  <c r="C11" i="7"/>
  <c r="E335" i="7"/>
  <c r="E330" i="7"/>
  <c r="E329" i="7"/>
  <c r="E315" i="7"/>
  <c r="E314" i="7"/>
  <c r="E313" i="7"/>
  <c r="E312" i="7"/>
  <c r="E311" i="7"/>
  <c r="E304" i="7"/>
  <c r="E303" i="7"/>
  <c r="E302" i="7"/>
  <c r="E299" i="7"/>
  <c r="E291" i="7"/>
  <c r="E287" i="7"/>
  <c r="E282" i="7"/>
  <c r="E281" i="7"/>
  <c r="E276" i="7"/>
  <c r="E262" i="7"/>
  <c r="E259" i="7"/>
  <c r="E257" i="7"/>
  <c r="E251" i="7"/>
  <c r="E248" i="7"/>
  <c r="E246" i="7"/>
  <c r="E244" i="7"/>
  <c r="E243" i="7"/>
  <c r="E242" i="7"/>
  <c r="E238" i="7"/>
  <c r="E236" i="7"/>
  <c r="E231" i="7"/>
  <c r="E227" i="7"/>
  <c r="E224" i="7"/>
  <c r="E222" i="7"/>
  <c r="E210" i="7"/>
  <c r="E206" i="7"/>
  <c r="E203" i="7"/>
  <c r="E201" i="7"/>
  <c r="E199" i="7"/>
  <c r="E196" i="7"/>
  <c r="E195" i="7"/>
  <c r="E191" i="7"/>
  <c r="E186" i="7"/>
  <c r="E184" i="7"/>
  <c r="E181" i="7"/>
  <c r="E176" i="7"/>
  <c r="E174" i="7"/>
  <c r="E172" i="7"/>
  <c r="E171" i="7"/>
  <c r="E120" i="7"/>
  <c r="F157" i="7"/>
  <c r="F155" i="7"/>
  <c r="F152" i="7"/>
  <c r="F151" i="7"/>
  <c r="F150" i="7"/>
  <c r="F145" i="7"/>
  <c r="F143" i="7"/>
  <c r="F142" i="7"/>
  <c r="F141" i="7"/>
  <c r="F140" i="7"/>
  <c r="F139" i="7"/>
  <c r="F138" i="7"/>
  <c r="F137" i="7"/>
  <c r="F136" i="7"/>
  <c r="F135" i="7"/>
  <c r="F133" i="7"/>
  <c r="F132" i="7"/>
  <c r="F131" i="7"/>
  <c r="F130" i="7"/>
  <c r="F129" i="7"/>
  <c r="F128" i="7"/>
  <c r="F127" i="7"/>
  <c r="F126" i="7"/>
  <c r="F124" i="7"/>
  <c r="F123" i="7"/>
  <c r="F121" i="7"/>
  <c r="F118" i="7"/>
  <c r="F115" i="7"/>
  <c r="F113" i="7"/>
  <c r="F112" i="7"/>
  <c r="F111" i="7"/>
  <c r="F110" i="7"/>
  <c r="F109" i="7"/>
  <c r="F106" i="7"/>
  <c r="F105" i="7"/>
  <c r="F104" i="7"/>
  <c r="F103" i="7"/>
  <c r="F102" i="7"/>
  <c r="F101" i="7"/>
  <c r="F98" i="7"/>
  <c r="F94" i="7"/>
  <c r="F93" i="7"/>
  <c r="F92" i="7"/>
  <c r="F91" i="7"/>
  <c r="F90" i="7"/>
  <c r="F88" i="7"/>
  <c r="F86" i="7"/>
  <c r="F83" i="7"/>
  <c r="F80" i="7"/>
  <c r="F79" i="7"/>
  <c r="F78" i="7"/>
  <c r="F76" i="7"/>
  <c r="F54" i="7"/>
  <c r="F42" i="7"/>
  <c r="E41" i="7"/>
  <c r="F30" i="7"/>
  <c r="C18" i="7"/>
  <c r="F67" i="7"/>
  <c r="F32" i="7"/>
  <c r="F60" i="7"/>
  <c r="F51" i="7"/>
  <c r="E172" i="8"/>
  <c r="E176" i="8"/>
  <c r="E185" i="8"/>
  <c r="E198" i="8"/>
  <c r="E206" i="8"/>
  <c r="E170" i="8"/>
  <c r="E178" i="8"/>
  <c r="E195" i="8"/>
  <c r="E200" i="8"/>
  <c r="E212" i="8"/>
  <c r="E222" i="8"/>
  <c r="F589" i="8"/>
  <c r="F580" i="8"/>
  <c r="E570" i="8"/>
  <c r="E348" i="8"/>
  <c r="E347" i="8"/>
  <c r="F348" i="8"/>
  <c r="F320" i="8"/>
  <c r="F314" i="8"/>
  <c r="F313" i="8"/>
  <c r="F309" i="8"/>
  <c r="F305" i="8"/>
  <c r="F301" i="8"/>
  <c r="F288" i="8"/>
  <c r="F277" i="8"/>
  <c r="F275" i="8"/>
  <c r="F259" i="8"/>
  <c r="F258" i="8"/>
  <c r="F257" i="8"/>
  <c r="F256" i="8"/>
  <c r="F255" i="8"/>
  <c r="F253" i="8"/>
  <c r="F251" i="8"/>
  <c r="F249" i="8"/>
  <c r="F247" i="8"/>
  <c r="F246" i="8"/>
  <c r="F245" i="8"/>
  <c r="F243" i="8"/>
  <c r="F242" i="8"/>
  <c r="F241" i="8"/>
  <c r="F237" i="8"/>
  <c r="F236" i="8"/>
  <c r="F235" i="8"/>
  <c r="F233" i="8"/>
  <c r="F231" i="8"/>
  <c r="F227" i="8"/>
  <c r="F225" i="8"/>
  <c r="F223" i="8"/>
  <c r="F221" i="8"/>
  <c r="F219" i="8"/>
  <c r="F217" i="8"/>
  <c r="F213" i="8"/>
  <c r="F209" i="8"/>
  <c r="F206" i="8"/>
  <c r="F203" i="8"/>
  <c r="F202" i="8"/>
  <c r="F200" i="8"/>
  <c r="F199" i="8"/>
  <c r="F195" i="8"/>
  <c r="F193" i="8"/>
  <c r="F186" i="8"/>
  <c r="F181" i="8"/>
  <c r="F180" i="8"/>
  <c r="F174" i="8"/>
  <c r="F173" i="8"/>
  <c r="F172" i="8"/>
  <c r="F171" i="8"/>
  <c r="F170" i="8"/>
  <c r="E320" i="8"/>
  <c r="E313" i="8"/>
  <c r="E305" i="8"/>
  <c r="E291" i="8"/>
  <c r="E288" i="8"/>
  <c r="E287" i="8"/>
  <c r="E286" i="8"/>
  <c r="E282" i="8"/>
  <c r="E277" i="8"/>
  <c r="E276" i="8"/>
  <c r="E256" i="8"/>
  <c r="E246" i="8"/>
  <c r="E244" i="8"/>
  <c r="E241" i="8"/>
  <c r="E239" i="8"/>
  <c r="E237" i="8"/>
  <c r="E234" i="8"/>
  <c r="E233" i="8"/>
  <c r="E231" i="8"/>
  <c r="E196" i="8"/>
  <c r="E186" i="8"/>
  <c r="E181" i="8"/>
  <c r="E177" i="8"/>
  <c r="E175" i="8"/>
  <c r="E80" i="8"/>
  <c r="E83" i="8"/>
  <c r="E91" i="8"/>
  <c r="E110" i="8"/>
  <c r="E113" i="8"/>
  <c r="E119" i="8"/>
  <c r="E128" i="8"/>
  <c r="E135" i="8"/>
  <c r="E137" i="8"/>
  <c r="E114" i="8"/>
  <c r="E152" i="8"/>
  <c r="E75" i="8"/>
  <c r="E93" i="8"/>
  <c r="E105" i="8"/>
  <c r="F76" i="8"/>
  <c r="F20" i="8"/>
  <c r="E18" i="8"/>
  <c r="E19" i="8"/>
  <c r="F304" i="9"/>
  <c r="F302" i="9"/>
  <c r="F259" i="9"/>
  <c r="F258" i="9"/>
  <c r="F211" i="9"/>
  <c r="F196" i="9"/>
  <c r="F185" i="9"/>
  <c r="F179" i="9"/>
  <c r="F330" i="9"/>
  <c r="F318" i="9"/>
  <c r="F276" i="9"/>
  <c r="F236" i="9"/>
  <c r="F202" i="9"/>
  <c r="F315" i="9"/>
  <c r="F254" i="9"/>
  <c r="F231" i="9"/>
  <c r="F222" i="9"/>
  <c r="E75" i="9"/>
  <c r="E114" i="9"/>
  <c r="E139" i="9"/>
  <c r="E112" i="9"/>
  <c r="H101" i="9"/>
  <c r="E137" i="9"/>
  <c r="E108" i="9"/>
  <c r="E124" i="9"/>
  <c r="E150" i="9"/>
  <c r="E351" i="9"/>
  <c r="E348" i="9"/>
  <c r="E572" i="9"/>
  <c r="E571" i="9"/>
  <c r="F580" i="9"/>
  <c r="E346" i="9"/>
  <c r="E345" i="9"/>
  <c r="F504" i="9"/>
  <c r="F500" i="9"/>
  <c r="F480" i="9"/>
  <c r="F468" i="9"/>
  <c r="F465" i="9"/>
  <c r="F459" i="9"/>
  <c r="F454" i="9"/>
  <c r="F412" i="9"/>
  <c r="F398" i="9"/>
  <c r="F381" i="9"/>
  <c r="F380" i="9"/>
  <c r="F355" i="9"/>
  <c r="F349" i="9"/>
  <c r="F347" i="9"/>
  <c r="E176" i="9"/>
  <c r="E202" i="9"/>
  <c r="E227" i="9"/>
  <c r="E309" i="9"/>
  <c r="E313" i="9"/>
  <c r="E234" i="9"/>
  <c r="E287" i="9"/>
  <c r="E170" i="9"/>
  <c r="E258" i="9"/>
  <c r="F75" i="9"/>
  <c r="C10" i="9"/>
  <c r="E131" i="9"/>
  <c r="E127" i="9"/>
  <c r="E123" i="9"/>
  <c r="E115" i="9"/>
  <c r="E113" i="9"/>
  <c r="E109" i="9"/>
  <c r="E98" i="9"/>
  <c r="E86" i="9"/>
  <c r="E60" i="9"/>
  <c r="E49" i="9"/>
  <c r="E23" i="9"/>
  <c r="E21" i="9"/>
  <c r="E20" i="9"/>
  <c r="E24" i="9"/>
  <c r="F187" i="10"/>
  <c r="F181" i="10"/>
  <c r="F251" i="10"/>
  <c r="F246" i="10"/>
  <c r="F305" i="10"/>
  <c r="F203" i="10"/>
  <c r="F120" i="10"/>
  <c r="E112" i="10"/>
  <c r="F119" i="10"/>
  <c r="F83" i="10"/>
  <c r="F80" i="10"/>
  <c r="E108" i="10"/>
  <c r="E141" i="10"/>
  <c r="F157" i="10"/>
  <c r="E105" i="10"/>
  <c r="E148" i="10"/>
  <c r="E576" i="10"/>
  <c r="E578" i="10"/>
  <c r="E594" i="10"/>
  <c r="E590" i="10"/>
  <c r="E579" i="10"/>
  <c r="E181" i="10"/>
  <c r="E185" i="10"/>
  <c r="E227" i="10"/>
  <c r="E236" i="10"/>
  <c r="E251" i="10"/>
  <c r="E254" i="10"/>
  <c r="E257" i="10"/>
  <c r="E282" i="10"/>
  <c r="E292" i="10"/>
  <c r="E306" i="10"/>
  <c r="E308" i="10"/>
  <c r="E310" i="10"/>
  <c r="E317" i="10"/>
  <c r="E335" i="10"/>
  <c r="E186" i="10"/>
  <c r="E231" i="10"/>
  <c r="E237" i="10"/>
  <c r="E246" i="10"/>
  <c r="E302" i="10"/>
  <c r="E318" i="10"/>
  <c r="E172" i="10"/>
  <c r="E176" i="10"/>
  <c r="E179" i="10"/>
  <c r="E192" i="10"/>
  <c r="E206" i="10"/>
  <c r="E212" i="10"/>
  <c r="E230" i="10"/>
  <c r="E232" i="10"/>
  <c r="E239" i="10"/>
  <c r="E247" i="10"/>
  <c r="E276" i="10"/>
  <c r="E286" i="10"/>
  <c r="E309" i="10"/>
  <c r="C10" i="10"/>
  <c r="E157" i="10"/>
  <c r="E151" i="10"/>
  <c r="E145" i="10"/>
  <c r="E127" i="10"/>
  <c r="E117" i="10"/>
  <c r="E106" i="10"/>
  <c r="E100" i="10"/>
  <c r="E93" i="10"/>
  <c r="E82" i="10"/>
  <c r="E76" i="10"/>
  <c r="C18" i="10"/>
  <c r="D18" i="10"/>
  <c r="F45" i="10" s="1"/>
  <c r="E19" i="10"/>
  <c r="F62" i="11"/>
  <c r="F45" i="11"/>
  <c r="F21" i="11"/>
  <c r="F42" i="11"/>
  <c r="E139" i="11"/>
  <c r="E114" i="11"/>
  <c r="E110" i="11"/>
  <c r="E138" i="11"/>
  <c r="E133" i="11"/>
  <c r="E80" i="11"/>
  <c r="E157" i="11"/>
  <c r="E145" i="11"/>
  <c r="E140" i="11"/>
  <c r="E136" i="11"/>
  <c r="E119" i="11"/>
  <c r="E86" i="11"/>
  <c r="E287" i="11"/>
  <c r="E251" i="11"/>
  <c r="E247" i="11"/>
  <c r="E239" i="11"/>
  <c r="E231" i="11"/>
  <c r="E199" i="11"/>
  <c r="E186" i="11"/>
  <c r="E309" i="11"/>
  <c r="E302" i="11"/>
  <c r="E286" i="11"/>
  <c r="E257" i="11"/>
  <c r="E254" i="11"/>
  <c r="E250" i="11"/>
  <c r="E246" i="11"/>
  <c r="E242" i="11"/>
  <c r="E238" i="11"/>
  <c r="E206" i="11"/>
  <c r="E176" i="11"/>
  <c r="E291" i="11"/>
  <c r="E249" i="11"/>
  <c r="E237" i="11"/>
  <c r="E227" i="11"/>
  <c r="E191" i="11"/>
  <c r="E577" i="11"/>
  <c r="E586" i="11"/>
  <c r="E590" i="11"/>
  <c r="E575" i="11"/>
  <c r="E578" i="11"/>
  <c r="E347" i="11"/>
  <c r="E368" i="11"/>
  <c r="E383" i="11"/>
  <c r="E411" i="11"/>
  <c r="E414" i="11"/>
  <c r="E421" i="11"/>
  <c r="E442" i="11"/>
  <c r="E453" i="11"/>
  <c r="E454" i="11"/>
  <c r="E470" i="11"/>
  <c r="E482" i="11"/>
  <c r="E547" i="11"/>
  <c r="E394" i="11"/>
  <c r="E412" i="11"/>
  <c r="E429" i="11"/>
  <c r="E446" i="11"/>
  <c r="E537" i="11"/>
  <c r="E544" i="11"/>
  <c r="E348" i="11"/>
  <c r="E354" i="11"/>
  <c r="E373" i="11"/>
  <c r="E393" i="11"/>
  <c r="E399" i="11"/>
  <c r="E420" i="11"/>
  <c r="E423" i="11"/>
  <c r="E430" i="11"/>
  <c r="E498" i="11"/>
  <c r="E502" i="11"/>
  <c r="E355" i="11"/>
  <c r="E382" i="11"/>
  <c r="E415" i="11"/>
  <c r="E431" i="11"/>
  <c r="E444" i="11"/>
  <c r="E447" i="11"/>
  <c r="E456" i="11"/>
  <c r="E459" i="11"/>
  <c r="E476" i="11"/>
  <c r="E486" i="11"/>
  <c r="E490" i="11"/>
  <c r="E494" i="11"/>
  <c r="E495" i="11"/>
  <c r="E497" i="11"/>
  <c r="E503" i="11"/>
  <c r="E522" i="11"/>
  <c r="E540" i="11"/>
  <c r="F348" i="11"/>
  <c r="F347" i="11"/>
  <c r="E76" i="11"/>
  <c r="F80" i="11"/>
  <c r="F78" i="11"/>
  <c r="F76" i="11"/>
  <c r="F32" i="11"/>
  <c r="E18" i="11"/>
  <c r="C13" i="12"/>
  <c r="E573" i="12"/>
  <c r="E575" i="12"/>
  <c r="E577" i="12"/>
  <c r="E579" i="12"/>
  <c r="E580" i="12"/>
  <c r="E583" i="12"/>
  <c r="E584" i="12"/>
  <c r="E586" i="12"/>
  <c r="E587" i="12"/>
  <c r="E589" i="12"/>
  <c r="E591" i="12"/>
  <c r="E593" i="12"/>
  <c r="E596" i="12"/>
  <c r="C12" i="12"/>
  <c r="E564" i="12"/>
  <c r="E559" i="12"/>
  <c r="E558" i="12"/>
  <c r="E556" i="12"/>
  <c r="E549" i="12"/>
  <c r="E548" i="12"/>
  <c r="E547" i="12"/>
  <c r="E544" i="12"/>
  <c r="E542" i="12"/>
  <c r="E541" i="12"/>
  <c r="E540" i="12"/>
  <c r="E538" i="12"/>
  <c r="E537" i="12"/>
  <c r="E536" i="12"/>
  <c r="E534" i="12"/>
  <c r="E533" i="12"/>
  <c r="E532" i="12"/>
  <c r="E531" i="12"/>
  <c r="E530" i="12"/>
  <c r="E529" i="12"/>
  <c r="E528" i="12"/>
  <c r="E527" i="12"/>
  <c r="E526" i="12"/>
  <c r="E524" i="12"/>
  <c r="E522" i="12"/>
  <c r="E521" i="12"/>
  <c r="E520" i="12"/>
  <c r="E518" i="12"/>
  <c r="E507" i="12"/>
  <c r="E506" i="12"/>
  <c r="E505" i="12"/>
  <c r="E504" i="12"/>
  <c r="E502" i="12"/>
  <c r="E501" i="12"/>
  <c r="E499" i="12"/>
  <c r="E498" i="12"/>
  <c r="E497" i="12"/>
  <c r="E496" i="12"/>
  <c r="E495" i="12"/>
  <c r="E493" i="12"/>
  <c r="E490" i="12"/>
  <c r="E485" i="12"/>
  <c r="E484" i="12"/>
  <c r="E483" i="12"/>
  <c r="E481" i="12"/>
  <c r="E479" i="12"/>
  <c r="E478" i="12"/>
  <c r="E476" i="12"/>
  <c r="E475" i="12"/>
  <c r="E473" i="12"/>
  <c r="E471" i="12"/>
  <c r="E470" i="12"/>
  <c r="E469" i="12"/>
  <c r="E468" i="12"/>
  <c r="E467" i="12"/>
  <c r="E466" i="12"/>
  <c r="E465" i="12"/>
  <c r="E463" i="12"/>
  <c r="E460" i="12"/>
  <c r="E459" i="12"/>
  <c r="E458" i="12"/>
  <c r="E456" i="12"/>
  <c r="E454" i="12"/>
  <c r="E453" i="12"/>
  <c r="E452" i="12"/>
  <c r="E450" i="12"/>
  <c r="E447" i="12"/>
  <c r="E446" i="12"/>
  <c r="E445" i="12"/>
  <c r="E444" i="12"/>
  <c r="E443" i="12"/>
  <c r="E442" i="12"/>
  <c r="E434" i="12"/>
  <c r="E433" i="12"/>
  <c r="E432" i="12"/>
  <c r="E431" i="12"/>
  <c r="E430" i="12"/>
  <c r="E429" i="12"/>
  <c r="E423" i="12"/>
  <c r="E421" i="12"/>
  <c r="E416" i="12"/>
  <c r="E414" i="12"/>
  <c r="E413" i="12"/>
  <c r="E412" i="12"/>
  <c r="E411" i="12"/>
  <c r="E409" i="12"/>
  <c r="E408" i="12"/>
  <c r="E407" i="12"/>
  <c r="E406" i="12"/>
  <c r="E405" i="12"/>
  <c r="E401" i="12"/>
  <c r="E400" i="12"/>
  <c r="E399" i="12"/>
  <c r="E398" i="12"/>
  <c r="E397" i="12"/>
  <c r="E396" i="12"/>
  <c r="E395" i="12"/>
  <c r="E394" i="12"/>
  <c r="E393" i="12"/>
  <c r="E392" i="12"/>
  <c r="E391" i="12"/>
  <c r="E390" i="12"/>
  <c r="E389" i="12"/>
  <c r="E388" i="12"/>
  <c r="E387" i="12"/>
  <c r="E386" i="12"/>
  <c r="E383" i="12"/>
  <c r="E381" i="12"/>
  <c r="E380" i="12"/>
  <c r="E373" i="12"/>
  <c r="E372" i="12"/>
  <c r="E371" i="12"/>
  <c r="E370" i="12"/>
  <c r="E369" i="12"/>
  <c r="E368" i="12"/>
  <c r="E367" i="12"/>
  <c r="E366" i="12"/>
  <c r="E365" i="12"/>
  <c r="E363" i="12"/>
  <c r="E361" i="12"/>
  <c r="E360" i="12"/>
  <c r="E358" i="12"/>
  <c r="E357" i="12"/>
  <c r="E355" i="12"/>
  <c r="E354" i="12"/>
  <c r="E353" i="12"/>
  <c r="E352" i="12"/>
  <c r="E351" i="12"/>
  <c r="E348" i="12"/>
  <c r="E347" i="12"/>
  <c r="E346" i="12"/>
  <c r="F558" i="12"/>
  <c r="F533" i="12"/>
  <c r="F529" i="12"/>
  <c r="F509" i="12"/>
  <c r="F503" i="12"/>
  <c r="F497" i="12"/>
  <c r="F495" i="12"/>
  <c r="F471" i="12"/>
  <c r="F467" i="12"/>
  <c r="F450" i="12"/>
  <c r="F442" i="12"/>
  <c r="F422" i="12"/>
  <c r="F411" i="12"/>
  <c r="F400" i="12"/>
  <c r="F396" i="12"/>
  <c r="F380" i="12"/>
  <c r="F366" i="12"/>
  <c r="F364" i="12"/>
  <c r="F353" i="12"/>
  <c r="F350" i="12"/>
  <c r="E172" i="12"/>
  <c r="E173" i="12"/>
  <c r="E180" i="12"/>
  <c r="E181" i="12"/>
  <c r="E186" i="12"/>
  <c r="E187" i="12"/>
  <c r="E208" i="12"/>
  <c r="E216" i="12"/>
  <c r="E217" i="12"/>
  <c r="E219" i="12"/>
  <c r="E220" i="12"/>
  <c r="E231" i="12"/>
  <c r="E232" i="12"/>
  <c r="E233" i="12"/>
  <c r="E235" i="12"/>
  <c r="E239" i="12"/>
  <c r="E243" i="12"/>
  <c r="E244" i="12"/>
  <c r="E251" i="12"/>
  <c r="E254" i="12"/>
  <c r="E256" i="12"/>
  <c r="E258" i="12"/>
  <c r="E259" i="12"/>
  <c r="E262" i="12"/>
  <c r="E288" i="12"/>
  <c r="E292" i="12"/>
  <c r="E302" i="12"/>
  <c r="E305" i="12"/>
  <c r="E307" i="12"/>
  <c r="E308" i="12"/>
  <c r="E312" i="12"/>
  <c r="E313" i="12"/>
  <c r="E322" i="12"/>
  <c r="E332" i="12"/>
  <c r="F178" i="12"/>
  <c r="F232" i="12"/>
  <c r="F254" i="12"/>
  <c r="F317" i="12"/>
  <c r="F211" i="12"/>
  <c r="F213" i="12"/>
  <c r="F216" i="12"/>
  <c r="F225" i="12"/>
  <c r="F251" i="12"/>
  <c r="F298" i="12"/>
  <c r="E83" i="12"/>
  <c r="E82" i="12"/>
  <c r="E80" i="12"/>
  <c r="F82" i="12"/>
  <c r="E21" i="12"/>
  <c r="F21" i="12"/>
  <c r="E18" i="12"/>
  <c r="E113" i="13"/>
  <c r="E93" i="13"/>
  <c r="E158" i="13"/>
  <c r="E150" i="13"/>
  <c r="E141" i="13"/>
  <c r="E137" i="13"/>
  <c r="E124" i="13"/>
  <c r="E108" i="13"/>
  <c r="E92" i="13"/>
  <c r="E315" i="13"/>
  <c r="E304" i="13"/>
  <c r="E288" i="13"/>
  <c r="E282" i="13"/>
  <c r="E277" i="13"/>
  <c r="E256" i="13"/>
  <c r="E236" i="13"/>
  <c r="E222" i="13"/>
  <c r="E212" i="13"/>
  <c r="E200" i="13"/>
  <c r="E182" i="13"/>
  <c r="E174" i="13"/>
  <c r="F332" i="13"/>
  <c r="F328" i="13"/>
  <c r="E298" i="13"/>
  <c r="E287" i="13"/>
  <c r="E276" i="13"/>
  <c r="E263" i="13"/>
  <c r="E251" i="13"/>
  <c r="E243" i="13"/>
  <c r="F240" i="13"/>
  <c r="F212" i="13"/>
  <c r="E199" i="13"/>
  <c r="E193" i="13"/>
  <c r="E181" i="13"/>
  <c r="F314" i="13"/>
  <c r="E313" i="13"/>
  <c r="E306" i="13"/>
  <c r="E302" i="13"/>
  <c r="E280" i="13"/>
  <c r="E275" i="13"/>
  <c r="E262" i="13"/>
  <c r="E246" i="13"/>
  <c r="E242" i="13"/>
  <c r="E210" i="13"/>
  <c r="E206" i="13"/>
  <c r="E202" i="13"/>
  <c r="E198" i="13"/>
  <c r="E192" i="13"/>
  <c r="E176" i="13"/>
  <c r="E172" i="13"/>
  <c r="F593" i="13"/>
  <c r="E570" i="13"/>
  <c r="E572" i="13"/>
  <c r="E578" i="13"/>
  <c r="E580" i="13"/>
  <c r="E586" i="13"/>
  <c r="E589" i="13"/>
  <c r="E590" i="13"/>
  <c r="E596" i="13"/>
  <c r="E348" i="13"/>
  <c r="E347" i="13"/>
  <c r="E346" i="13"/>
  <c r="E345" i="13"/>
  <c r="C11" i="13"/>
  <c r="E170" i="13"/>
  <c r="F82" i="13"/>
  <c r="E80" i="13"/>
  <c r="E76" i="13"/>
  <c r="E74" i="13"/>
  <c r="D18" i="13"/>
  <c r="C18" i="13"/>
  <c r="E39" i="13" s="1"/>
  <c r="F326" i="14"/>
  <c r="F302" i="14"/>
  <c r="F258" i="14"/>
  <c r="F246" i="14"/>
  <c r="F240" i="14"/>
  <c r="F216" i="14"/>
  <c r="F204" i="14"/>
  <c r="F257" i="14"/>
  <c r="F233" i="14"/>
  <c r="F334" i="14"/>
  <c r="F311" i="14"/>
  <c r="F292" i="14"/>
  <c r="F251" i="14"/>
  <c r="F171" i="14"/>
  <c r="E43" i="14"/>
  <c r="E51" i="14"/>
  <c r="F128" i="14"/>
  <c r="F120" i="14"/>
  <c r="F149" i="14"/>
  <c r="F136" i="14"/>
  <c r="F106" i="14"/>
  <c r="F82" i="14"/>
  <c r="F146" i="14"/>
  <c r="F87" i="14"/>
  <c r="F83" i="14"/>
  <c r="F105" i="14"/>
  <c r="F559" i="14"/>
  <c r="F497" i="14"/>
  <c r="F465" i="14"/>
  <c r="F461" i="14"/>
  <c r="F438" i="14"/>
  <c r="F400" i="14"/>
  <c r="F540" i="14"/>
  <c r="F536" i="14"/>
  <c r="F507" i="14"/>
  <c r="F471" i="14"/>
  <c r="F390" i="14"/>
  <c r="F358" i="14"/>
  <c r="E350" i="14"/>
  <c r="F560" i="14"/>
  <c r="F482" i="14"/>
  <c r="F384" i="14"/>
  <c r="E571" i="14"/>
  <c r="E575" i="14"/>
  <c r="E584" i="14"/>
  <c r="E587" i="14"/>
  <c r="E589" i="14"/>
  <c r="E596" i="14"/>
  <c r="C13" i="14"/>
  <c r="E570" i="14"/>
  <c r="E572" i="14"/>
  <c r="E573" i="14"/>
  <c r="E574" i="14"/>
  <c r="E585" i="14"/>
  <c r="E588" i="14"/>
  <c r="E590" i="14"/>
  <c r="E592" i="14"/>
  <c r="E595" i="14"/>
  <c r="E348" i="14"/>
  <c r="E347" i="14"/>
  <c r="E346" i="14"/>
  <c r="E345" i="14"/>
  <c r="F350" i="14"/>
  <c r="E169" i="14"/>
  <c r="E179" i="14"/>
  <c r="E187" i="14"/>
  <c r="E199" i="14"/>
  <c r="E219" i="14"/>
  <c r="E233" i="14"/>
  <c r="E235" i="14"/>
  <c r="E237" i="14"/>
  <c r="E254" i="14"/>
  <c r="E258" i="14"/>
  <c r="E277" i="14"/>
  <c r="E299" i="14"/>
  <c r="E302" i="14"/>
  <c r="E320" i="14"/>
  <c r="E75" i="14"/>
  <c r="F45" i="14"/>
  <c r="F41" i="14"/>
  <c r="D18" i="14"/>
  <c r="F46" i="14" s="1"/>
  <c r="E26" i="14"/>
  <c r="E19" i="14"/>
  <c r="E18" i="14"/>
  <c r="C9" i="14"/>
  <c r="E78" i="15"/>
  <c r="F245" i="15"/>
  <c r="F237" i="15"/>
  <c r="F182" i="15"/>
  <c r="E380" i="15"/>
  <c r="E389" i="15"/>
  <c r="E397" i="15"/>
  <c r="E458" i="15"/>
  <c r="E560" i="15"/>
  <c r="E346" i="15"/>
  <c r="E351" i="15"/>
  <c r="E368" i="15"/>
  <c r="E387" i="15"/>
  <c r="E412" i="15"/>
  <c r="E504" i="15"/>
  <c r="E549" i="15"/>
  <c r="E357" i="15"/>
  <c r="E401" i="15"/>
  <c r="E421" i="15"/>
  <c r="F588" i="15"/>
  <c r="F592" i="15"/>
  <c r="F578" i="15"/>
  <c r="F586" i="15"/>
  <c r="F595" i="15"/>
  <c r="E590" i="15"/>
  <c r="E588" i="15"/>
  <c r="E587" i="15"/>
  <c r="E585" i="15"/>
  <c r="E574" i="15"/>
  <c r="E573" i="15"/>
  <c r="E570" i="15"/>
  <c r="F351" i="15"/>
  <c r="F361" i="15"/>
  <c r="F366" i="15"/>
  <c r="F381" i="15"/>
  <c r="F394" i="15"/>
  <c r="F395" i="15"/>
  <c r="F399" i="15"/>
  <c r="F404" i="15"/>
  <c r="F406" i="15"/>
  <c r="F430" i="15"/>
  <c r="F445" i="15"/>
  <c r="F500" i="15"/>
  <c r="F521" i="15"/>
  <c r="F524" i="15"/>
  <c r="F525" i="15"/>
  <c r="F528" i="15"/>
  <c r="C12" i="15"/>
  <c r="E532" i="15"/>
  <c r="E505" i="15"/>
  <c r="E493" i="15"/>
  <c r="E479" i="15"/>
  <c r="E473" i="15"/>
  <c r="E459" i="15"/>
  <c r="E434" i="15"/>
  <c r="E432" i="15"/>
  <c r="E413" i="15"/>
  <c r="E409" i="15"/>
  <c r="E398" i="15"/>
  <c r="E388" i="15"/>
  <c r="E386" i="15"/>
  <c r="E365" i="15"/>
  <c r="E360" i="15"/>
  <c r="E312" i="15"/>
  <c r="E304" i="15"/>
  <c r="E301" i="15"/>
  <c r="E291" i="15"/>
  <c r="E242" i="15"/>
  <c r="E210" i="15"/>
  <c r="E206" i="15"/>
  <c r="E201" i="15"/>
  <c r="E199" i="15"/>
  <c r="E198" i="15"/>
  <c r="E196" i="15"/>
  <c r="E176" i="15"/>
  <c r="E175" i="15"/>
  <c r="E170" i="15"/>
  <c r="F170" i="15"/>
  <c r="E150" i="15"/>
  <c r="E145" i="15"/>
  <c r="E137" i="15"/>
  <c r="E133" i="15"/>
  <c r="E130" i="15"/>
  <c r="E129" i="15"/>
  <c r="E123" i="15"/>
  <c r="E111" i="15"/>
  <c r="E104" i="15"/>
  <c r="E79" i="15"/>
  <c r="F135" i="15"/>
  <c r="F108" i="15"/>
  <c r="F93" i="15"/>
  <c r="E18" i="15"/>
  <c r="C9" i="15"/>
  <c r="F142" i="16"/>
  <c r="F121" i="16"/>
  <c r="F88" i="16"/>
  <c r="F155" i="16"/>
  <c r="F141" i="16"/>
  <c r="F128" i="16"/>
  <c r="F120" i="16"/>
  <c r="F108" i="16"/>
  <c r="F92" i="16"/>
  <c r="F83" i="16"/>
  <c r="F331" i="16"/>
  <c r="F298" i="16"/>
  <c r="F186" i="16"/>
  <c r="F254" i="16"/>
  <c r="F242" i="16"/>
  <c r="F206" i="16"/>
  <c r="F185" i="16"/>
  <c r="F176" i="16"/>
  <c r="F276" i="16"/>
  <c r="F231" i="16"/>
  <c r="F233" i="16"/>
  <c r="E571" i="16"/>
  <c r="E570" i="16"/>
  <c r="C12" i="16"/>
  <c r="E346" i="16"/>
  <c r="E347" i="16"/>
  <c r="E351" i="16"/>
  <c r="E352" i="16"/>
  <c r="E361" i="16"/>
  <c r="E364" i="16"/>
  <c r="E366" i="16"/>
  <c r="E368" i="16"/>
  <c r="E370" i="16"/>
  <c r="E372" i="16"/>
  <c r="E380" i="16"/>
  <c r="E382" i="16"/>
  <c r="E388" i="16"/>
  <c r="E390" i="16"/>
  <c r="E398" i="16"/>
  <c r="E399" i="16"/>
  <c r="E401" i="16"/>
  <c r="E410" i="16"/>
  <c r="E412" i="16"/>
  <c r="E422" i="16"/>
  <c r="E434" i="16"/>
  <c r="E438" i="16"/>
  <c r="E445" i="16"/>
  <c r="E454" i="16"/>
  <c r="E457" i="16"/>
  <c r="E473" i="16"/>
  <c r="E475" i="16"/>
  <c r="E479" i="16"/>
  <c r="E487" i="16"/>
  <c r="E501" i="16"/>
  <c r="E528" i="16"/>
  <c r="E542" i="16"/>
  <c r="E549" i="16"/>
  <c r="E556" i="16"/>
  <c r="E345" i="16"/>
  <c r="E357" i="16"/>
  <c r="E360" i="16"/>
  <c r="E363" i="16"/>
  <c r="E365" i="16"/>
  <c r="E369" i="16"/>
  <c r="E371" i="16"/>
  <c r="E381" i="16"/>
  <c r="E383" i="16"/>
  <c r="E386" i="16"/>
  <c r="E387" i="16"/>
  <c r="E389" i="16"/>
  <c r="E400" i="16"/>
  <c r="E409" i="16"/>
  <c r="E411" i="16"/>
  <c r="E413" i="16"/>
  <c r="E420" i="16"/>
  <c r="E421" i="16"/>
  <c r="E423" i="16"/>
  <c r="E431" i="16"/>
  <c r="E442" i="16"/>
  <c r="E444" i="16"/>
  <c r="E446" i="16"/>
  <c r="E452" i="16"/>
  <c r="E458" i="16"/>
  <c r="E460" i="16"/>
  <c r="E468" i="16"/>
  <c r="E470" i="16"/>
  <c r="E478" i="16"/>
  <c r="E480" i="16"/>
  <c r="E524" i="16"/>
  <c r="E527" i="16"/>
  <c r="E539" i="16"/>
  <c r="E543" i="16"/>
  <c r="E547" i="16"/>
  <c r="E548" i="16"/>
  <c r="E562" i="16"/>
  <c r="F564" i="16"/>
  <c r="F560" i="16"/>
  <c r="F554" i="16"/>
  <c r="F552" i="16"/>
  <c r="F551" i="16"/>
  <c r="F545" i="16"/>
  <c r="F543" i="16"/>
  <c r="F541" i="16"/>
  <c r="F539" i="16"/>
  <c r="F537" i="16"/>
  <c r="F535" i="16"/>
  <c r="F533" i="16"/>
  <c r="F531" i="16"/>
  <c r="F529" i="16"/>
  <c r="F525" i="16"/>
  <c r="F522" i="16"/>
  <c r="F520" i="16"/>
  <c r="F519" i="16"/>
  <c r="F518" i="16"/>
  <c r="F516" i="16"/>
  <c r="F514" i="16"/>
  <c r="F512" i="16"/>
  <c r="F508" i="16"/>
  <c r="F506" i="16"/>
  <c r="F502" i="16"/>
  <c r="F498" i="16"/>
  <c r="F496" i="16"/>
  <c r="F495" i="16"/>
  <c r="F494" i="16"/>
  <c r="F492" i="16"/>
  <c r="F490" i="16"/>
  <c r="F488" i="16"/>
  <c r="F486" i="16"/>
  <c r="F482" i="16"/>
  <c r="F474" i="16"/>
  <c r="F472" i="16"/>
  <c r="F466" i="16"/>
  <c r="F452" i="16"/>
  <c r="F450" i="16"/>
  <c r="F442" i="16"/>
  <c r="F435" i="16"/>
  <c r="F433" i="16"/>
  <c r="F431" i="16"/>
  <c r="F429" i="16"/>
  <c r="F416" i="16"/>
  <c r="F414" i="16"/>
  <c r="F410" i="16"/>
  <c r="F406" i="16"/>
  <c r="F404" i="16"/>
  <c r="F380" i="16"/>
  <c r="F374" i="16"/>
  <c r="F372" i="16"/>
  <c r="F371" i="16"/>
  <c r="F364" i="16"/>
  <c r="F359" i="16"/>
  <c r="F349" i="16"/>
  <c r="E171" i="16"/>
  <c r="E170" i="16"/>
  <c r="E169" i="16"/>
  <c r="E75" i="16"/>
  <c r="C9" i="16"/>
  <c r="E26" i="16"/>
  <c r="E38" i="16"/>
  <c r="E50" i="16"/>
  <c r="E59" i="16"/>
  <c r="E23" i="16"/>
  <c r="E22" i="16"/>
  <c r="E43" i="16"/>
  <c r="E51" i="16"/>
  <c r="E27" i="16"/>
  <c r="E35" i="16"/>
  <c r="E60" i="16"/>
  <c r="E68" i="16"/>
  <c r="E62" i="16"/>
  <c r="E58" i="16"/>
  <c r="E53" i="16"/>
  <c r="E49" i="16"/>
  <c r="E45" i="16"/>
  <c r="E41" i="16"/>
  <c r="H39" i="16"/>
  <c r="E37" i="16"/>
  <c r="E33" i="16"/>
  <c r="E29" i="16"/>
  <c r="E24" i="16"/>
  <c r="E20" i="16"/>
  <c r="E18" i="16"/>
  <c r="F207" i="17"/>
  <c r="F196" i="17"/>
  <c r="F222" i="17"/>
  <c r="E346" i="17"/>
  <c r="E357" i="17"/>
  <c r="E387" i="17"/>
  <c r="E351" i="17"/>
  <c r="E361" i="17"/>
  <c r="E572" i="17"/>
  <c r="E588" i="17"/>
  <c r="E585" i="17"/>
  <c r="E570" i="17"/>
  <c r="D345" i="17"/>
  <c r="F527" i="17" s="1"/>
  <c r="E467" i="17"/>
  <c r="E462" i="17"/>
  <c r="E460" i="17"/>
  <c r="E430" i="17"/>
  <c r="E386" i="17"/>
  <c r="E381" i="17"/>
  <c r="E369" i="17"/>
  <c r="E360" i="17"/>
  <c r="E345" i="17"/>
  <c r="C11" i="17"/>
  <c r="F75" i="17"/>
  <c r="C8" i="17"/>
  <c r="E18" i="17"/>
  <c r="E22" i="18"/>
  <c r="E29" i="18"/>
  <c r="E49" i="18"/>
  <c r="E60" i="18"/>
  <c r="E27" i="18"/>
  <c r="E43" i="18"/>
  <c r="E53" i="18"/>
  <c r="F87" i="18"/>
  <c r="F136" i="18"/>
  <c r="F111" i="18"/>
  <c r="F359" i="18"/>
  <c r="E588" i="18"/>
  <c r="E592" i="18"/>
  <c r="C13" i="18"/>
  <c r="E589" i="18"/>
  <c r="E580" i="18"/>
  <c r="C345" i="18"/>
  <c r="E396" i="18" s="1"/>
  <c r="F561" i="18"/>
  <c r="F557" i="18"/>
  <c r="F545" i="18"/>
  <c r="F532" i="18"/>
  <c r="F522" i="18"/>
  <c r="F520" i="18"/>
  <c r="F519" i="18"/>
  <c r="F515" i="18"/>
  <c r="F514" i="18"/>
  <c r="F512" i="18"/>
  <c r="F510" i="18"/>
  <c r="F507" i="18"/>
  <c r="F503" i="18"/>
  <c r="F502" i="18"/>
  <c r="F493" i="18"/>
  <c r="F476" i="18"/>
  <c r="F474" i="18"/>
  <c r="F472" i="18"/>
  <c r="F467" i="18"/>
  <c r="F451" i="18"/>
  <c r="F416" i="18"/>
  <c r="F406" i="18"/>
  <c r="E178" i="18"/>
  <c r="E230" i="18"/>
  <c r="E239" i="18"/>
  <c r="E248" i="18"/>
  <c r="E254" i="18"/>
  <c r="E262" i="18"/>
  <c r="E306" i="18"/>
  <c r="E174" i="18"/>
  <c r="E180" i="18"/>
  <c r="E237" i="18"/>
  <c r="E244" i="18"/>
  <c r="E256" i="18"/>
  <c r="E257" i="18"/>
  <c r="E264" i="18"/>
  <c r="E291" i="18"/>
  <c r="E302" i="18"/>
  <c r="E305" i="18"/>
  <c r="E307" i="18"/>
  <c r="E310" i="18"/>
  <c r="E326" i="18"/>
  <c r="E329" i="18"/>
  <c r="E330" i="18"/>
  <c r="E185" i="18"/>
  <c r="E208" i="18"/>
  <c r="E238" i="18"/>
  <c r="E247" i="18"/>
  <c r="E292" i="18"/>
  <c r="E331" i="18"/>
  <c r="E334" i="18"/>
  <c r="E173" i="18"/>
  <c r="E217" i="18"/>
  <c r="E213" i="18"/>
  <c r="E209" i="18"/>
  <c r="E179" i="18"/>
  <c r="E171" i="18"/>
  <c r="F336" i="18"/>
  <c r="F330" i="18"/>
  <c r="F329" i="18"/>
  <c r="F328" i="18"/>
  <c r="F327" i="18"/>
  <c r="F325" i="18"/>
  <c r="F322" i="18"/>
  <c r="F312" i="18"/>
  <c r="F311" i="18"/>
  <c r="F308" i="18"/>
  <c r="F307" i="18"/>
  <c r="F302" i="18"/>
  <c r="F292" i="18"/>
  <c r="F264" i="18"/>
  <c r="F256" i="18"/>
  <c r="F252" i="18"/>
  <c r="F247" i="18"/>
  <c r="F240" i="18"/>
  <c r="F238" i="18"/>
  <c r="F237" i="18"/>
  <c r="F233" i="18"/>
  <c r="F232" i="18"/>
  <c r="F227" i="18"/>
  <c r="F221" i="18"/>
  <c r="F220" i="18"/>
  <c r="F218" i="18"/>
  <c r="F212" i="18"/>
  <c r="F209" i="18"/>
  <c r="F204" i="18"/>
  <c r="F203" i="18"/>
  <c r="F179" i="18"/>
  <c r="F173" i="18"/>
  <c r="E233" i="18"/>
  <c r="E227" i="18"/>
  <c r="E225" i="18"/>
  <c r="E223" i="18"/>
  <c r="E221" i="18"/>
  <c r="E207" i="18"/>
  <c r="E193" i="18"/>
  <c r="E181" i="18"/>
  <c r="E76" i="18"/>
  <c r="E74" i="18"/>
  <c r="F67" i="18"/>
  <c r="F21" i="18"/>
  <c r="F30" i="18"/>
  <c r="F46" i="18"/>
  <c r="F54" i="18"/>
  <c r="F59" i="18"/>
  <c r="F55" i="18"/>
  <c r="E65" i="18"/>
  <c r="E54" i="18"/>
  <c r="E50" i="18"/>
  <c r="E46" i="18"/>
  <c r="E42" i="18"/>
  <c r="E38" i="18"/>
  <c r="E34" i="18"/>
  <c r="E26" i="18"/>
  <c r="E21" i="18"/>
  <c r="E19" i="18"/>
  <c r="E18" i="18"/>
  <c r="C9" i="18"/>
  <c r="F83" i="19"/>
  <c r="F145" i="19"/>
  <c r="F136" i="19"/>
  <c r="F115" i="19"/>
  <c r="F82" i="19"/>
  <c r="F143" i="19"/>
  <c r="F105" i="19"/>
  <c r="F101" i="19"/>
  <c r="E170" i="19"/>
  <c r="E176" i="19"/>
  <c r="E182" i="19"/>
  <c r="E198" i="19"/>
  <c r="E202" i="19"/>
  <c r="E212" i="19"/>
  <c r="E222" i="19"/>
  <c r="E236" i="19"/>
  <c r="E238" i="19"/>
  <c r="E246" i="19"/>
  <c r="E250" i="19"/>
  <c r="E262" i="19"/>
  <c r="E306" i="19"/>
  <c r="E309" i="19"/>
  <c r="E313" i="19"/>
  <c r="E277" i="19"/>
  <c r="E304" i="19"/>
  <c r="E577" i="19"/>
  <c r="E575" i="19"/>
  <c r="E359" i="19"/>
  <c r="E361" i="19"/>
  <c r="E389" i="19"/>
  <c r="E392" i="19"/>
  <c r="E406" i="19"/>
  <c r="E421" i="19"/>
  <c r="E455" i="19"/>
  <c r="E459" i="19"/>
  <c r="E462" i="19"/>
  <c r="E482" i="19"/>
  <c r="E500" i="19"/>
  <c r="E510" i="19"/>
  <c r="E512" i="19"/>
  <c r="E518" i="19"/>
  <c r="E525" i="19"/>
  <c r="E543" i="19"/>
  <c r="E556" i="19"/>
  <c r="E363" i="19"/>
  <c r="E369" i="19"/>
  <c r="E400" i="19"/>
  <c r="E408" i="19"/>
  <c r="E423" i="19"/>
  <c r="E429" i="19"/>
  <c r="E442" i="19"/>
  <c r="E472" i="19"/>
  <c r="E478" i="19"/>
  <c r="E496" i="19"/>
  <c r="E522" i="19"/>
  <c r="E531" i="19"/>
  <c r="E532" i="19"/>
  <c r="E370" i="19"/>
  <c r="E381" i="19"/>
  <c r="E393" i="19"/>
  <c r="E411" i="19"/>
  <c r="E434" i="19"/>
  <c r="E460" i="19"/>
  <c r="E474" i="19"/>
  <c r="E477" i="19"/>
  <c r="E495" i="19"/>
  <c r="E502" i="19"/>
  <c r="E511" i="19"/>
  <c r="E517" i="19"/>
  <c r="E520" i="19"/>
  <c r="E562" i="19"/>
  <c r="F560" i="19"/>
  <c r="F541" i="19"/>
  <c r="F533" i="19"/>
  <c r="F532" i="19"/>
  <c r="F525" i="19"/>
  <c r="F521" i="19"/>
  <c r="F512" i="19"/>
  <c r="F505" i="19"/>
  <c r="F501" i="19"/>
  <c r="F490" i="19"/>
  <c r="F487" i="19"/>
  <c r="F484" i="19"/>
  <c r="F480" i="19"/>
  <c r="F478" i="19"/>
  <c r="F476" i="19"/>
  <c r="F472" i="19"/>
  <c r="F447" i="19"/>
  <c r="F443" i="19"/>
  <c r="F429" i="19"/>
  <c r="F423" i="19"/>
  <c r="F404" i="19"/>
  <c r="F393" i="19"/>
  <c r="F392" i="19"/>
  <c r="F382" i="19"/>
  <c r="F374" i="19"/>
  <c r="F371" i="19"/>
  <c r="F359" i="19"/>
  <c r="F171" i="19"/>
  <c r="F177" i="19"/>
  <c r="F219" i="19"/>
  <c r="F241" i="19"/>
  <c r="F288" i="19"/>
  <c r="F301" i="19"/>
  <c r="F311" i="19"/>
  <c r="F313" i="19"/>
  <c r="F173" i="19"/>
  <c r="F213" i="19"/>
  <c r="F233" i="19"/>
  <c r="F276" i="19"/>
  <c r="F305" i="19"/>
  <c r="F322" i="19"/>
  <c r="F327" i="19"/>
  <c r="E310" i="19"/>
  <c r="E291" i="19"/>
  <c r="E258" i="19"/>
  <c r="E241" i="19"/>
  <c r="E239" i="19"/>
  <c r="E237" i="19"/>
  <c r="E231" i="19"/>
  <c r="E227" i="19"/>
  <c r="E199" i="19"/>
  <c r="E196" i="19"/>
  <c r="E186" i="19"/>
  <c r="E184" i="19"/>
  <c r="E181" i="19"/>
  <c r="F35" i="19"/>
  <c r="F31" i="19"/>
  <c r="C18" i="19"/>
  <c r="E58" i="19" s="1"/>
  <c r="F68" i="19"/>
  <c r="F45" i="19"/>
  <c r="F20" i="19"/>
  <c r="F40" i="19"/>
  <c r="F23" i="19"/>
  <c r="E275" i="20"/>
  <c r="E287" i="20"/>
  <c r="E281" i="20"/>
  <c r="E263" i="20"/>
  <c r="E231" i="20"/>
  <c r="E211" i="20"/>
  <c r="E176" i="20"/>
  <c r="E175" i="20"/>
  <c r="E304" i="20"/>
  <c r="E288" i="20"/>
  <c r="E236" i="20"/>
  <c r="E222" i="20"/>
  <c r="E174" i="20"/>
  <c r="E347" i="20"/>
  <c r="E345" i="20"/>
  <c r="E585" i="20"/>
  <c r="E583" i="20"/>
  <c r="D570" i="20"/>
  <c r="E593" i="20"/>
  <c r="E587" i="20"/>
  <c r="F348" i="20"/>
  <c r="F352" i="20"/>
  <c r="F354" i="20"/>
  <c r="F369" i="20"/>
  <c r="F383" i="20"/>
  <c r="F392" i="20"/>
  <c r="F394" i="20"/>
  <c r="F409" i="20"/>
  <c r="F411" i="20"/>
  <c r="F413" i="20"/>
  <c r="F432" i="20"/>
  <c r="F434" i="20"/>
  <c r="F438" i="20"/>
  <c r="F445" i="20"/>
  <c r="F453" i="20"/>
  <c r="F475" i="20"/>
  <c r="F479" i="20"/>
  <c r="F505" i="20"/>
  <c r="F544" i="20"/>
  <c r="F548" i="20"/>
  <c r="F559" i="20"/>
  <c r="F564" i="20"/>
  <c r="F562" i="20"/>
  <c r="F560" i="20"/>
  <c r="F558" i="20"/>
  <c r="F556" i="20"/>
  <c r="F554" i="20"/>
  <c r="F552" i="20"/>
  <c r="F545" i="20"/>
  <c r="F543" i="20"/>
  <c r="F541" i="20"/>
  <c r="F539" i="20"/>
  <c r="F537" i="20"/>
  <c r="F535" i="20"/>
  <c r="F533" i="20"/>
  <c r="F531" i="20"/>
  <c r="F529" i="20"/>
  <c r="F525" i="20"/>
  <c r="F522" i="20"/>
  <c r="F520" i="20"/>
  <c r="F516" i="20"/>
  <c r="F514" i="20"/>
  <c r="F512" i="20"/>
  <c r="F510" i="20"/>
  <c r="F508" i="20"/>
  <c r="F506" i="20"/>
  <c r="F504" i="20"/>
  <c r="F502" i="20"/>
  <c r="F500" i="20"/>
  <c r="F498" i="20"/>
  <c r="F496" i="20"/>
  <c r="F494" i="20"/>
  <c r="F492" i="20"/>
  <c r="F490" i="20"/>
  <c r="F488" i="20"/>
  <c r="F486" i="20"/>
  <c r="F484" i="20"/>
  <c r="F482" i="20"/>
  <c r="F480" i="20"/>
  <c r="F478" i="20"/>
  <c r="F476" i="20"/>
  <c r="F474" i="20"/>
  <c r="F472" i="20"/>
  <c r="F470" i="20"/>
  <c r="F468" i="20"/>
  <c r="F466" i="20"/>
  <c r="F464" i="20"/>
  <c r="F462" i="20"/>
  <c r="F458" i="20"/>
  <c r="F454" i="20"/>
  <c r="F450" i="20"/>
  <c r="F448" i="20"/>
  <c r="F444" i="20"/>
  <c r="F442" i="20"/>
  <c r="F435" i="20"/>
  <c r="F433" i="20"/>
  <c r="F431" i="20"/>
  <c r="F429" i="20"/>
  <c r="F423" i="20"/>
  <c r="F421" i="20"/>
  <c r="F416" i="20"/>
  <c r="F414" i="20"/>
  <c r="F410" i="20"/>
  <c r="F408" i="20"/>
  <c r="F406" i="20"/>
  <c r="F404" i="20"/>
  <c r="F397" i="20"/>
  <c r="F393" i="20"/>
  <c r="F391" i="20"/>
  <c r="F389" i="20"/>
  <c r="F384" i="20"/>
  <c r="F382" i="20"/>
  <c r="F380" i="20"/>
  <c r="F377" i="20"/>
  <c r="F374" i="20"/>
  <c r="F372" i="20"/>
  <c r="F370" i="20"/>
  <c r="F368" i="20"/>
  <c r="F364" i="20"/>
  <c r="F361" i="20"/>
  <c r="F359" i="20"/>
  <c r="F355" i="20"/>
  <c r="F351" i="20"/>
  <c r="F349" i="20"/>
  <c r="F347" i="20"/>
  <c r="E169" i="20"/>
  <c r="F170" i="20"/>
  <c r="E74" i="20"/>
  <c r="E86" i="20"/>
  <c r="E104" i="20"/>
  <c r="E109" i="20"/>
  <c r="E111" i="20"/>
  <c r="E121" i="20"/>
  <c r="E123" i="20"/>
  <c r="E127" i="20"/>
  <c r="E129" i="20"/>
  <c r="E136" i="20"/>
  <c r="E142" i="20"/>
  <c r="E154" i="20"/>
  <c r="E157" i="20"/>
  <c r="E158" i="20"/>
  <c r="E156" i="20"/>
  <c r="E152" i="20"/>
  <c r="E148" i="20"/>
  <c r="E146" i="20"/>
  <c r="E143" i="20"/>
  <c r="E141" i="20"/>
  <c r="E139" i="20"/>
  <c r="E132" i="20"/>
  <c r="E130" i="20"/>
  <c r="E128" i="20"/>
  <c r="E124" i="20"/>
  <c r="E122" i="20"/>
  <c r="E120" i="20"/>
  <c r="E118" i="20"/>
  <c r="E116" i="20"/>
  <c r="E114" i="20"/>
  <c r="E112" i="20"/>
  <c r="E110" i="20"/>
  <c r="E108" i="20"/>
  <c r="E105" i="20"/>
  <c r="E101" i="20"/>
  <c r="E99" i="20"/>
  <c r="E94" i="20"/>
  <c r="E92" i="20"/>
  <c r="E87" i="20"/>
  <c r="E85" i="20"/>
  <c r="E83" i="20"/>
  <c r="E80" i="20"/>
  <c r="E78" i="20"/>
  <c r="E75" i="20"/>
  <c r="F20" i="20"/>
  <c r="F26" i="20"/>
  <c r="F30" i="20"/>
  <c r="F44" i="20"/>
  <c r="F23" i="20"/>
  <c r="F29" i="20"/>
  <c r="F53" i="20"/>
  <c r="F60" i="20"/>
  <c r="C18" i="20"/>
  <c r="E44" i="20" s="1"/>
  <c r="E19" i="20"/>
  <c r="E92" i="21"/>
  <c r="E571" i="21"/>
  <c r="E585" i="21"/>
  <c r="E588" i="21"/>
  <c r="E596" i="21"/>
  <c r="E573" i="21"/>
  <c r="E583" i="21"/>
  <c r="E590" i="21"/>
  <c r="D570" i="21"/>
  <c r="F579" i="21" s="1"/>
  <c r="C13" i="21"/>
  <c r="E595" i="21"/>
  <c r="E589" i="21"/>
  <c r="E587" i="21"/>
  <c r="E586" i="21"/>
  <c r="E584" i="21"/>
  <c r="E580" i="21"/>
  <c r="E574" i="21"/>
  <c r="E572" i="21"/>
  <c r="F227" i="21"/>
  <c r="F281" i="21"/>
  <c r="F171" i="21"/>
  <c r="F179" i="21"/>
  <c r="F211" i="21"/>
  <c r="F213" i="21"/>
  <c r="F231" i="21"/>
  <c r="F241" i="21"/>
  <c r="F258" i="21"/>
  <c r="E178" i="21"/>
  <c r="E181" i="21"/>
  <c r="E231" i="21"/>
  <c r="E251" i="21"/>
  <c r="E254" i="21"/>
  <c r="E306" i="21"/>
  <c r="E313" i="21"/>
  <c r="E320" i="21"/>
  <c r="E174" i="21"/>
  <c r="E196" i="21"/>
  <c r="E200" i="21"/>
  <c r="E203" i="21"/>
  <c r="E227" i="21"/>
  <c r="E249" i="21"/>
  <c r="E282" i="21"/>
  <c r="E298" i="21"/>
  <c r="E301" i="21"/>
  <c r="E191" i="21"/>
  <c r="E195" i="21"/>
  <c r="E207" i="21"/>
  <c r="E262" i="21"/>
  <c r="E302" i="21"/>
  <c r="F302" i="21"/>
  <c r="F328" i="21"/>
  <c r="F317" i="21"/>
  <c r="F311" i="21"/>
  <c r="F309" i="21"/>
  <c r="F306" i="21"/>
  <c r="F280" i="21"/>
  <c r="F257" i="21"/>
  <c r="F256" i="21"/>
  <c r="F248" i="21"/>
  <c r="F246" i="21"/>
  <c r="F240" i="21"/>
  <c r="F238" i="21"/>
  <c r="F232" i="21"/>
  <c r="F230" i="21"/>
  <c r="F224" i="21"/>
  <c r="F220" i="21"/>
  <c r="F218" i="21"/>
  <c r="F216" i="21"/>
  <c r="F212" i="21"/>
  <c r="F208" i="21"/>
  <c r="F204" i="21"/>
  <c r="F202" i="21"/>
  <c r="F187" i="21"/>
  <c r="F176" i="21"/>
  <c r="F172" i="21"/>
  <c r="F332" i="21"/>
  <c r="F330" i="21"/>
  <c r="F326" i="21"/>
  <c r="F323" i="21"/>
  <c r="F307" i="21"/>
  <c r="F292" i="21"/>
  <c r="F264" i="21"/>
  <c r="F254" i="21"/>
  <c r="F250" i="21"/>
  <c r="E141" i="21"/>
  <c r="E136" i="21"/>
  <c r="E112" i="21"/>
  <c r="E105" i="21"/>
  <c r="E98" i="21"/>
  <c r="F19" i="21"/>
  <c r="E18" i="21"/>
  <c r="E75" i="22"/>
  <c r="E90" i="22"/>
  <c r="E94" i="22"/>
  <c r="E105" i="22"/>
  <c r="E110" i="22"/>
  <c r="E114" i="22"/>
  <c r="E118" i="22"/>
  <c r="E122" i="22"/>
  <c r="E126" i="22"/>
  <c r="E130" i="22"/>
  <c r="E135" i="22"/>
  <c r="E139" i="22"/>
  <c r="E143" i="22"/>
  <c r="E152" i="22"/>
  <c r="E78" i="22"/>
  <c r="E87" i="22"/>
  <c r="E92" i="22"/>
  <c r="E103" i="22"/>
  <c r="E112" i="22"/>
  <c r="E120" i="22"/>
  <c r="E124" i="22"/>
  <c r="E132" i="22"/>
  <c r="E137" i="22"/>
  <c r="E141" i="22"/>
  <c r="E150" i="22"/>
  <c r="E155" i="22"/>
  <c r="E572" i="22"/>
  <c r="E570" i="22"/>
  <c r="E571" i="22"/>
  <c r="F580" i="22"/>
  <c r="F590" i="22"/>
  <c r="F583" i="22"/>
  <c r="F579" i="22"/>
  <c r="F577" i="22"/>
  <c r="F571" i="22"/>
  <c r="C12" i="22"/>
  <c r="E345" i="22"/>
  <c r="E348" i="22"/>
  <c r="E352" i="22"/>
  <c r="E358" i="22"/>
  <c r="E360" i="22"/>
  <c r="E365" i="22"/>
  <c r="E369" i="22"/>
  <c r="E371" i="22"/>
  <c r="E381" i="22"/>
  <c r="E383" i="22"/>
  <c r="E386" i="22"/>
  <c r="E388" i="22"/>
  <c r="E390" i="22"/>
  <c r="E392" i="22"/>
  <c r="E398" i="22"/>
  <c r="E400" i="22"/>
  <c r="E405" i="22"/>
  <c r="E409" i="22"/>
  <c r="E411" i="22"/>
  <c r="E413" i="22"/>
  <c r="E422" i="22"/>
  <c r="E430" i="22"/>
  <c r="E432" i="22"/>
  <c r="E434" i="22"/>
  <c r="E445" i="22"/>
  <c r="E447" i="22"/>
  <c r="E453" i="22"/>
  <c r="E459" i="22"/>
  <c r="E473" i="22"/>
  <c r="E475" i="22"/>
  <c r="E479" i="22"/>
  <c r="E487" i="22"/>
  <c r="E489" i="22"/>
  <c r="E493" i="22"/>
  <c r="E495" i="22"/>
  <c r="E497" i="22"/>
  <c r="E499" i="22"/>
  <c r="E501" i="22"/>
  <c r="E513" i="22"/>
  <c r="E521" i="22"/>
  <c r="E524" i="22"/>
  <c r="E528" i="22"/>
  <c r="E542" i="22"/>
  <c r="E544" i="22"/>
  <c r="E548" i="22"/>
  <c r="E555" i="22"/>
  <c r="E564" i="22"/>
  <c r="E562" i="22"/>
  <c r="E560" i="22"/>
  <c r="E558" i="22"/>
  <c r="E556" i="22"/>
  <c r="E554" i="22"/>
  <c r="E552" i="22"/>
  <c r="E549" i="22"/>
  <c r="E547" i="22"/>
  <c r="E545" i="22"/>
  <c r="E543" i="22"/>
  <c r="E541" i="22"/>
  <c r="E539" i="22"/>
  <c r="E537" i="22"/>
  <c r="E535" i="22"/>
  <c r="E533" i="22"/>
  <c r="E531" i="22"/>
  <c r="E529" i="22"/>
  <c r="E527" i="22"/>
  <c r="E525" i="22"/>
  <c r="E522" i="22"/>
  <c r="E520" i="22"/>
  <c r="E518" i="22"/>
  <c r="E516" i="22"/>
  <c r="E514" i="22"/>
  <c r="E512" i="22"/>
  <c r="E510" i="22"/>
  <c r="E508" i="22"/>
  <c r="E506" i="22"/>
  <c r="E504" i="22"/>
  <c r="E502" i="22"/>
  <c r="E500" i="22"/>
  <c r="E498" i="22"/>
  <c r="E496" i="22"/>
  <c r="E494" i="22"/>
  <c r="E492" i="22"/>
  <c r="E490" i="22"/>
  <c r="E488" i="22"/>
  <c r="E486" i="22"/>
  <c r="E484" i="22"/>
  <c r="E482" i="22"/>
  <c r="E480" i="22"/>
  <c r="E478" i="22"/>
  <c r="E476" i="22"/>
  <c r="E474" i="22"/>
  <c r="E472" i="22"/>
  <c r="E470" i="22"/>
  <c r="E468" i="22"/>
  <c r="E466" i="22"/>
  <c r="E464" i="22"/>
  <c r="E462" i="22"/>
  <c r="E460" i="22"/>
  <c r="E458" i="22"/>
  <c r="E456" i="22"/>
  <c r="E454" i="22"/>
  <c r="E452" i="22"/>
  <c r="E450" i="22"/>
  <c r="E448" i="22"/>
  <c r="E446" i="22"/>
  <c r="E444" i="22"/>
  <c r="E442" i="22"/>
  <c r="E435" i="22"/>
  <c r="E433" i="22"/>
  <c r="E431" i="22"/>
  <c r="E429" i="22"/>
  <c r="E423" i="22"/>
  <c r="E421" i="22"/>
  <c r="E416" i="22"/>
  <c r="E414" i="22"/>
  <c r="E412" i="22"/>
  <c r="E410" i="22"/>
  <c r="E408" i="22"/>
  <c r="E406" i="22"/>
  <c r="E404" i="22"/>
  <c r="E401" i="22"/>
  <c r="E399" i="22"/>
  <c r="E397" i="22"/>
  <c r="E395" i="22"/>
  <c r="E393" i="22"/>
  <c r="E391" i="22"/>
  <c r="E389" i="22"/>
  <c r="E387" i="22"/>
  <c r="E384" i="22"/>
  <c r="E382" i="22"/>
  <c r="E380" i="22"/>
  <c r="E377" i="22"/>
  <c r="E374" i="22"/>
  <c r="E372" i="22"/>
  <c r="E370" i="22"/>
  <c r="E368" i="22"/>
  <c r="E366" i="22"/>
  <c r="E364" i="22"/>
  <c r="E361" i="22"/>
  <c r="E359" i="22"/>
  <c r="E357" i="22"/>
  <c r="E355" i="22"/>
  <c r="E353" i="22"/>
  <c r="E351" i="22"/>
  <c r="E349" i="22"/>
  <c r="E347" i="22"/>
  <c r="E346" i="22"/>
  <c r="E191" i="22"/>
  <c r="E225" i="22"/>
  <c r="E234" i="22"/>
  <c r="E246" i="22"/>
  <c r="E263" i="22"/>
  <c r="E292" i="22"/>
  <c r="E302" i="22"/>
  <c r="E308" i="22"/>
  <c r="E318" i="22"/>
  <c r="E169" i="22"/>
  <c r="E172" i="22"/>
  <c r="E177" i="22"/>
  <c r="E206" i="22"/>
  <c r="E209" i="22"/>
  <c r="E231" i="22"/>
  <c r="E233" i="22"/>
  <c r="E238" i="22"/>
  <c r="E241" i="22"/>
  <c r="E256" i="22"/>
  <c r="E258" i="22"/>
  <c r="E276" i="22"/>
  <c r="E288" i="22"/>
  <c r="E309" i="22"/>
  <c r="E315" i="22"/>
  <c r="E331" i="22"/>
  <c r="E334" i="22"/>
  <c r="E170" i="22"/>
  <c r="E199" i="22"/>
  <c r="E239" i="22"/>
  <c r="E242" i="22"/>
  <c r="E249" i="22"/>
  <c r="E251" i="22"/>
  <c r="E254" i="22"/>
  <c r="E275" i="22"/>
  <c r="E282" i="22"/>
  <c r="E291" i="22"/>
  <c r="F170" i="22"/>
  <c r="F91" i="22"/>
  <c r="F99" i="22"/>
  <c r="F133" i="22"/>
  <c r="F136" i="22"/>
  <c r="F142" i="22"/>
  <c r="F155" i="22"/>
  <c r="F92" i="22"/>
  <c r="F106" i="22"/>
  <c r="F138" i="22"/>
  <c r="F145" i="22"/>
  <c r="C10" i="22"/>
  <c r="E157" i="22"/>
  <c r="E142" i="22"/>
  <c r="E138" i="22"/>
  <c r="E131" i="22"/>
  <c r="E129" i="22"/>
  <c r="E127" i="22"/>
  <c r="E123" i="22"/>
  <c r="E121" i="22"/>
  <c r="E117" i="22"/>
  <c r="E113" i="22"/>
  <c r="E111" i="22"/>
  <c r="E109" i="22"/>
  <c r="E104" i="22"/>
  <c r="E102" i="22"/>
  <c r="E100" i="22"/>
  <c r="E98" i="22"/>
  <c r="E93" i="22"/>
  <c r="E88" i="22"/>
  <c r="E86" i="22"/>
  <c r="E84" i="22"/>
  <c r="E82" i="22"/>
  <c r="E79" i="22"/>
  <c r="C18" i="22"/>
  <c r="E66" i="22" s="1"/>
  <c r="E579" i="2"/>
  <c r="E84" i="2"/>
  <c r="E115" i="2"/>
  <c r="E142" i="2"/>
  <c r="E148" i="2"/>
  <c r="E585" i="3"/>
  <c r="E74" i="3"/>
  <c r="E76" i="3"/>
  <c r="E88" i="3"/>
  <c r="E91" i="3"/>
  <c r="E102" i="3"/>
  <c r="E104" i="3"/>
  <c r="E113" i="3"/>
  <c r="E115" i="3"/>
  <c r="E117" i="3"/>
  <c r="E127" i="3"/>
  <c r="E129" i="3"/>
  <c r="E138" i="3"/>
  <c r="H138" i="3" s="1"/>
  <c r="E140" i="3"/>
  <c r="E145" i="3"/>
  <c r="E80" i="3"/>
  <c r="G74" i="3"/>
  <c r="E152" i="3"/>
  <c r="E126" i="3"/>
  <c r="E110" i="3"/>
  <c r="E75" i="3"/>
  <c r="E156" i="3"/>
  <c r="E128" i="3"/>
  <c r="E130" i="3"/>
  <c r="E101" i="3"/>
  <c r="E78" i="3"/>
  <c r="E150" i="3"/>
  <c r="E103" i="3"/>
  <c r="E141" i="3"/>
  <c r="E143" i="3"/>
  <c r="E105" i="3"/>
  <c r="F509" i="4"/>
  <c r="F477" i="4"/>
  <c r="F349" i="4"/>
  <c r="F384" i="4"/>
  <c r="F511" i="4"/>
  <c r="F392" i="4"/>
  <c r="F495" i="4"/>
  <c r="F447" i="4"/>
  <c r="F307" i="5"/>
  <c r="F212" i="5"/>
  <c r="F235" i="5"/>
  <c r="F327" i="5"/>
  <c r="F335" i="5"/>
  <c r="E47" i="5"/>
  <c r="F552" i="6"/>
  <c r="F421" i="6"/>
  <c r="F442" i="6"/>
  <c r="F371" i="6"/>
  <c r="F493" i="6"/>
  <c r="F509" i="6"/>
  <c r="F349" i="6"/>
  <c r="F525" i="7"/>
  <c r="F482" i="7"/>
  <c r="F435" i="7"/>
  <c r="F373" i="7"/>
  <c r="F457" i="7"/>
  <c r="F493" i="7"/>
  <c r="F515" i="7"/>
  <c r="F526" i="7"/>
  <c r="F217" i="7"/>
  <c r="F249" i="7"/>
  <c r="F318" i="7"/>
  <c r="F325" i="7"/>
  <c r="F256" i="7"/>
  <c r="F180" i="7"/>
  <c r="E136" i="7"/>
  <c r="E83" i="7"/>
  <c r="E101" i="7"/>
  <c r="E105" i="7"/>
  <c r="E137" i="7"/>
  <c r="E68" i="10"/>
  <c r="E24" i="10"/>
  <c r="E42" i="10"/>
  <c r="E46" i="10"/>
  <c r="E37" i="10"/>
  <c r="E20" i="13"/>
  <c r="E40" i="13"/>
  <c r="E48" i="13"/>
  <c r="E46" i="13"/>
  <c r="F37" i="13"/>
  <c r="F41" i="13"/>
  <c r="F46" i="13"/>
  <c r="E35" i="13"/>
  <c r="F458" i="17"/>
  <c r="E383" i="18"/>
  <c r="E553" i="18"/>
  <c r="F591" i="20"/>
  <c r="E39" i="20"/>
  <c r="E51" i="20"/>
  <c r="E27" i="20"/>
  <c r="E49" i="20"/>
  <c r="E24" i="20"/>
  <c r="F576" i="21"/>
  <c r="E46" i="22"/>
  <c r="E65" i="22"/>
  <c r="F409" i="34" l="1"/>
  <c r="F358" i="34"/>
  <c r="F434" i="19"/>
  <c r="F470" i="19"/>
  <c r="F353" i="9"/>
  <c r="F66" i="20"/>
  <c r="F24" i="20"/>
  <c r="F65" i="7"/>
  <c r="F562" i="15"/>
  <c r="F374" i="15"/>
  <c r="F548" i="1"/>
  <c r="F450" i="22"/>
  <c r="F433" i="19"/>
  <c r="F448" i="19"/>
  <c r="F564" i="15"/>
  <c r="F369" i="1"/>
  <c r="F348" i="1"/>
  <c r="F557" i="8"/>
  <c r="F378" i="2"/>
  <c r="F379" i="2"/>
  <c r="F594" i="3"/>
  <c r="F438" i="3"/>
  <c r="F406" i="3"/>
  <c r="F347" i="3"/>
  <c r="F499" i="3"/>
  <c r="F504" i="3"/>
  <c r="F374" i="3"/>
  <c r="F367" i="3"/>
  <c r="F378" i="3"/>
  <c r="F379" i="3"/>
  <c r="F402" i="3"/>
  <c r="F375" i="3"/>
  <c r="F532" i="3"/>
  <c r="F435" i="3"/>
  <c r="F446" i="3"/>
  <c r="F559" i="3"/>
  <c r="F386" i="3"/>
  <c r="F395" i="3"/>
  <c r="F454" i="3"/>
  <c r="F541" i="3"/>
  <c r="F576" i="4"/>
  <c r="F581" i="4"/>
  <c r="F520" i="4"/>
  <c r="F378" i="4"/>
  <c r="F379" i="4"/>
  <c r="F419" i="4"/>
  <c r="F437" i="4"/>
  <c r="F552" i="4"/>
  <c r="F466" i="5"/>
  <c r="F407" i="5"/>
  <c r="F378" i="5"/>
  <c r="F379" i="5"/>
  <c r="F440" i="5"/>
  <c r="F57" i="5"/>
  <c r="F63" i="5"/>
  <c r="F592" i="6"/>
  <c r="F466" i="6"/>
  <c r="F379" i="6"/>
  <c r="F444" i="6"/>
  <c r="F478" i="6"/>
  <c r="F450" i="6"/>
  <c r="F464" i="6"/>
  <c r="F562" i="6"/>
  <c r="F378" i="7"/>
  <c r="F379" i="7"/>
  <c r="F488" i="7"/>
  <c r="F37" i="7"/>
  <c r="F64" i="7"/>
  <c r="F55" i="7"/>
  <c r="F36" i="7"/>
  <c r="F475" i="8"/>
  <c r="F447" i="8"/>
  <c r="F384" i="8"/>
  <c r="F506" i="8"/>
  <c r="F381" i="8"/>
  <c r="F481" i="8"/>
  <c r="F484" i="8"/>
  <c r="F379" i="8"/>
  <c r="F55" i="8"/>
  <c r="F57" i="8"/>
  <c r="F368" i="9"/>
  <c r="F499" i="9"/>
  <c r="F446" i="9"/>
  <c r="F375" i="9"/>
  <c r="F378" i="9"/>
  <c r="F379" i="9"/>
  <c r="F550" i="9"/>
  <c r="F361" i="9"/>
  <c r="F395" i="9"/>
  <c r="F384" i="9"/>
  <c r="F471" i="26"/>
  <c r="F490" i="10"/>
  <c r="F378" i="10"/>
  <c r="F379" i="10"/>
  <c r="F404" i="11"/>
  <c r="F378" i="11"/>
  <c r="F379" i="11"/>
  <c r="F417" i="11"/>
  <c r="F403" i="11"/>
  <c r="F384" i="11"/>
  <c r="F530" i="12"/>
  <c r="F525" i="12"/>
  <c r="F452" i="12"/>
  <c r="F488" i="12"/>
  <c r="F378" i="12"/>
  <c r="F379" i="12"/>
  <c r="F402" i="12"/>
  <c r="F43" i="17"/>
  <c r="F554" i="19"/>
  <c r="F46" i="16"/>
  <c r="F522" i="13"/>
  <c r="F509" i="13"/>
  <c r="F441" i="13"/>
  <c r="F402" i="13"/>
  <c r="F403" i="13"/>
  <c r="F378" i="13"/>
  <c r="F379" i="13"/>
  <c r="F372" i="13"/>
  <c r="F47" i="22"/>
  <c r="F47" i="14"/>
  <c r="F378" i="14"/>
  <c r="F379" i="14"/>
  <c r="F555" i="16"/>
  <c r="F553" i="16"/>
  <c r="F575" i="15"/>
  <c r="F571" i="15"/>
  <c r="F380" i="15"/>
  <c r="F379" i="15"/>
  <c r="F20" i="15"/>
  <c r="F554" i="26"/>
  <c r="F488" i="24"/>
  <c r="F481" i="16"/>
  <c r="F403" i="16"/>
  <c r="F378" i="16"/>
  <c r="F379" i="16"/>
  <c r="F595" i="17"/>
  <c r="F576" i="17"/>
  <c r="F353" i="17"/>
  <c r="F556" i="17"/>
  <c r="F484" i="24"/>
  <c r="F407" i="18"/>
  <c r="F378" i="18"/>
  <c r="F379" i="18"/>
  <c r="F36" i="18"/>
  <c r="F57" i="18"/>
  <c r="F451" i="19"/>
  <c r="F424" i="19"/>
  <c r="F583" i="19"/>
  <c r="F373" i="19"/>
  <c r="F378" i="19"/>
  <c r="F379" i="19"/>
  <c r="F419" i="19"/>
  <c r="F441" i="19"/>
  <c r="F417" i="19"/>
  <c r="F50" i="19"/>
  <c r="F64" i="19"/>
  <c r="F63" i="19"/>
  <c r="F574" i="20"/>
  <c r="F581" i="20"/>
  <c r="F571" i="20"/>
  <c r="F378" i="20"/>
  <c r="F379" i="20"/>
  <c r="F594" i="21"/>
  <c r="F373" i="21"/>
  <c r="F378" i="21"/>
  <c r="F379" i="21"/>
  <c r="F440" i="21"/>
  <c r="F417" i="21"/>
  <c r="F441" i="21"/>
  <c r="F503" i="21"/>
  <c r="F359" i="21"/>
  <c r="F536" i="21"/>
  <c r="F404" i="21"/>
  <c r="F61" i="21"/>
  <c r="F25" i="21"/>
  <c r="F465" i="22"/>
  <c r="F521" i="22"/>
  <c r="F378" i="22"/>
  <c r="F379" i="22"/>
  <c r="F468" i="24"/>
  <c r="F28" i="24"/>
  <c r="F353" i="23"/>
  <c r="F378" i="23"/>
  <c r="F379" i="23"/>
  <c r="F464" i="24"/>
  <c r="F451" i="24"/>
  <c r="F358" i="24"/>
  <c r="F379" i="24"/>
  <c r="F378" i="24"/>
  <c r="F441" i="24"/>
  <c r="F392" i="24"/>
  <c r="F363" i="24"/>
  <c r="F363" i="25"/>
  <c r="F378" i="25"/>
  <c r="F379" i="25"/>
  <c r="F461" i="26"/>
  <c r="F522" i="26"/>
  <c r="F378" i="26"/>
  <c r="F379" i="26"/>
  <c r="F378" i="27"/>
  <c r="F379" i="27"/>
  <c r="F55" i="27"/>
  <c r="F64" i="27"/>
  <c r="F378" i="28"/>
  <c r="F379" i="28"/>
  <c r="F415" i="28"/>
  <c r="F463" i="29"/>
  <c r="F378" i="29"/>
  <c r="F379" i="29"/>
  <c r="F378" i="30"/>
  <c r="F379" i="30"/>
  <c r="F378" i="31"/>
  <c r="F379" i="31"/>
  <c r="F348" i="32"/>
  <c r="F378" i="32"/>
  <c r="F385" i="32"/>
  <c r="F416" i="33"/>
  <c r="F378" i="33"/>
  <c r="F379" i="33"/>
  <c r="F18" i="7"/>
  <c r="E579" i="21"/>
  <c r="E585" i="24"/>
  <c r="E581" i="24"/>
  <c r="H581" i="24" s="1"/>
  <c r="E589" i="25"/>
  <c r="E578" i="22"/>
  <c r="E576" i="6"/>
  <c r="E571" i="4"/>
  <c r="E523" i="15"/>
  <c r="H523" i="15" s="1"/>
  <c r="E385" i="15"/>
  <c r="H385" i="15" s="1"/>
  <c r="E439" i="15"/>
  <c r="H439" i="15" s="1"/>
  <c r="E518" i="9"/>
  <c r="E385" i="9"/>
  <c r="H385" i="9" s="1"/>
  <c r="E417" i="9"/>
  <c r="H417" i="9" s="1"/>
  <c r="E420" i="2"/>
  <c r="E385" i="2"/>
  <c r="H385" i="2" s="1"/>
  <c r="E362" i="2"/>
  <c r="H362" i="2" s="1"/>
  <c r="E406" i="34"/>
  <c r="E385" i="34"/>
  <c r="H385" i="34" s="1"/>
  <c r="E385" i="19"/>
  <c r="H385" i="19" s="1"/>
  <c r="E437" i="19"/>
  <c r="H437" i="19" s="1"/>
  <c r="E550" i="19"/>
  <c r="H550" i="19" s="1"/>
  <c r="E448" i="15"/>
  <c r="E364" i="18"/>
  <c r="E362" i="18"/>
  <c r="H362" i="18" s="1"/>
  <c r="E385" i="18"/>
  <c r="H385" i="18" s="1"/>
  <c r="E402" i="18"/>
  <c r="H402" i="18" s="1"/>
  <c r="E441" i="18"/>
  <c r="H441" i="18" s="1"/>
  <c r="E463" i="29"/>
  <c r="E367" i="29"/>
  <c r="E538" i="28"/>
  <c r="E533" i="25"/>
  <c r="E506" i="25"/>
  <c r="E503" i="25"/>
  <c r="E486" i="25"/>
  <c r="E438" i="25"/>
  <c r="E420" i="25"/>
  <c r="E371" i="25"/>
  <c r="E350" i="23"/>
  <c r="E439" i="23"/>
  <c r="H439" i="23" s="1"/>
  <c r="E437" i="23"/>
  <c r="H437" i="23" s="1"/>
  <c r="E377" i="21"/>
  <c r="E385" i="21"/>
  <c r="H385" i="21" s="1"/>
  <c r="E417" i="17"/>
  <c r="H417" i="17" s="1"/>
  <c r="E385" i="17"/>
  <c r="H385" i="17" s="1"/>
  <c r="E411" i="15"/>
  <c r="E405" i="6"/>
  <c r="E385" i="6"/>
  <c r="H385" i="6" s="1"/>
  <c r="E425" i="6"/>
  <c r="H425" i="6" s="1"/>
  <c r="E559" i="4"/>
  <c r="H559" i="4" s="1"/>
  <c r="E450" i="4"/>
  <c r="E516" i="3"/>
  <c r="E510" i="3"/>
  <c r="E490" i="3"/>
  <c r="E487" i="3"/>
  <c r="E448" i="3"/>
  <c r="E515" i="2"/>
  <c r="E528" i="34"/>
  <c r="E385" i="22"/>
  <c r="H385" i="22" s="1"/>
  <c r="E439" i="22"/>
  <c r="H439" i="22" s="1"/>
  <c r="E362" i="16"/>
  <c r="H362" i="16" s="1"/>
  <c r="E385" i="16"/>
  <c r="H385" i="16" s="1"/>
  <c r="E437" i="16"/>
  <c r="H437" i="16" s="1"/>
  <c r="E468" i="34"/>
  <c r="E385" i="33"/>
  <c r="H385" i="33" s="1"/>
  <c r="E362" i="33"/>
  <c r="H362" i="33" s="1"/>
  <c r="E441" i="33"/>
  <c r="H441" i="33" s="1"/>
  <c r="E436" i="33"/>
  <c r="H436" i="33" s="1"/>
  <c r="E520" i="31"/>
  <c r="E424" i="31"/>
  <c r="E431" i="30"/>
  <c r="E385" i="30"/>
  <c r="H385" i="30" s="1"/>
  <c r="E417" i="30"/>
  <c r="H417" i="30" s="1"/>
  <c r="E514" i="28"/>
  <c r="E385" i="26"/>
  <c r="H385" i="26" s="1"/>
  <c r="E362" i="26"/>
  <c r="H362" i="26" s="1"/>
  <c r="E437" i="26"/>
  <c r="H437" i="26" s="1"/>
  <c r="E436" i="26"/>
  <c r="H436" i="26" s="1"/>
  <c r="E439" i="26"/>
  <c r="H439" i="26" s="1"/>
  <c r="E474" i="25"/>
  <c r="E469" i="25"/>
  <c r="E375" i="24"/>
  <c r="E385" i="24"/>
  <c r="H385" i="24" s="1"/>
  <c r="E353" i="20"/>
  <c r="E385" i="20"/>
  <c r="H385" i="20" s="1"/>
  <c r="E461" i="18"/>
  <c r="E377" i="14"/>
  <c r="E385" i="14"/>
  <c r="H385" i="14" s="1"/>
  <c r="E362" i="14"/>
  <c r="H362" i="14" s="1"/>
  <c r="E419" i="14"/>
  <c r="H419" i="14" s="1"/>
  <c r="E350" i="13"/>
  <c r="E385" i="13"/>
  <c r="H385" i="13" s="1"/>
  <c r="E362" i="13"/>
  <c r="H362" i="13" s="1"/>
  <c r="E418" i="13"/>
  <c r="H418" i="13" s="1"/>
  <c r="E425" i="13"/>
  <c r="H425" i="13" s="1"/>
  <c r="E377" i="12"/>
  <c r="E385" i="12"/>
  <c r="H385" i="12" s="1"/>
  <c r="E362" i="12"/>
  <c r="H362" i="12" s="1"/>
  <c r="E550" i="12"/>
  <c r="H550" i="12" s="1"/>
  <c r="E377" i="10"/>
  <c r="E362" i="10"/>
  <c r="H362" i="10" s="1"/>
  <c r="E385" i="10"/>
  <c r="H385" i="10" s="1"/>
  <c r="E401" i="9"/>
  <c r="E521" i="8"/>
  <c r="E385" i="8"/>
  <c r="H385" i="8" s="1"/>
  <c r="E417" i="8"/>
  <c r="H417" i="8" s="1"/>
  <c r="E439" i="8"/>
  <c r="H439" i="8" s="1"/>
  <c r="E349" i="7"/>
  <c r="E385" i="7"/>
  <c r="H385" i="7" s="1"/>
  <c r="E362" i="7"/>
  <c r="H362" i="7" s="1"/>
  <c r="E437" i="7"/>
  <c r="H437" i="7" s="1"/>
  <c r="E439" i="7"/>
  <c r="H439" i="7" s="1"/>
  <c r="E481" i="6"/>
  <c r="E467" i="6"/>
  <c r="E548" i="4"/>
  <c r="H558" i="34"/>
  <c r="H520" i="34"/>
  <c r="E444" i="5"/>
  <c r="E385" i="5"/>
  <c r="H385" i="5" s="1"/>
  <c r="E362" i="5"/>
  <c r="H362" i="5" s="1"/>
  <c r="E425" i="5"/>
  <c r="H425" i="5" s="1"/>
  <c r="E441" i="5"/>
  <c r="H441" i="5" s="1"/>
  <c r="E437" i="5"/>
  <c r="H437" i="5" s="1"/>
  <c r="H548" i="4"/>
  <c r="E467" i="31"/>
  <c r="E362" i="31"/>
  <c r="H362" i="31" s="1"/>
  <c r="E385" i="31"/>
  <c r="H385" i="31" s="1"/>
  <c r="E419" i="31"/>
  <c r="H419" i="31" s="1"/>
  <c r="E404" i="29"/>
  <c r="E385" i="29"/>
  <c r="H385" i="29" s="1"/>
  <c r="E362" i="29"/>
  <c r="H362" i="29" s="1"/>
  <c r="E425" i="29"/>
  <c r="H425" i="29" s="1"/>
  <c r="E402" i="29"/>
  <c r="H402" i="29" s="1"/>
  <c r="E435" i="28"/>
  <c r="E385" i="28"/>
  <c r="H385" i="28" s="1"/>
  <c r="E362" i="28"/>
  <c r="H362" i="28" s="1"/>
  <c r="E441" i="28"/>
  <c r="H441" i="28" s="1"/>
  <c r="E356" i="27"/>
  <c r="E362" i="27"/>
  <c r="H362" i="27" s="1"/>
  <c r="E385" i="27"/>
  <c r="H385" i="27" s="1"/>
  <c r="E437" i="27"/>
  <c r="H437" i="27" s="1"/>
  <c r="E433" i="25"/>
  <c r="E385" i="25"/>
  <c r="H385" i="25" s="1"/>
  <c r="E548" i="15"/>
  <c r="E503" i="15"/>
  <c r="E358" i="15"/>
  <c r="E375" i="9"/>
  <c r="E372" i="4"/>
  <c r="E385" i="4"/>
  <c r="H385" i="4" s="1"/>
  <c r="E418" i="4"/>
  <c r="H418" i="4" s="1"/>
  <c r="E377" i="3"/>
  <c r="E385" i="3"/>
  <c r="H385" i="3" s="1"/>
  <c r="E362" i="3"/>
  <c r="H362" i="3" s="1"/>
  <c r="E471" i="2"/>
  <c r="E424" i="2"/>
  <c r="E356" i="2"/>
  <c r="E385" i="11"/>
  <c r="H385" i="11" s="1"/>
  <c r="E441" i="11"/>
  <c r="H441" i="11" s="1"/>
  <c r="E439" i="11"/>
  <c r="H439" i="11" s="1"/>
  <c r="E535" i="5"/>
  <c r="E349" i="2"/>
  <c r="E45" i="5"/>
  <c r="E64" i="5"/>
  <c r="H64" i="5" s="1"/>
  <c r="E25" i="5"/>
  <c r="H25" i="5" s="1"/>
  <c r="E20" i="29"/>
  <c r="E64" i="29"/>
  <c r="H64" i="29" s="1"/>
  <c r="E63" i="29"/>
  <c r="H63" i="29" s="1"/>
  <c r="E25" i="29"/>
  <c r="H25" i="29" s="1"/>
  <c r="E64" i="26"/>
  <c r="H64" i="26" s="1"/>
  <c r="E25" i="26"/>
  <c r="H25" i="26" s="1"/>
  <c r="E28" i="18"/>
  <c r="E63" i="18"/>
  <c r="H63" i="18" s="1"/>
  <c r="E25" i="18"/>
  <c r="H25" i="18" s="1"/>
  <c r="E38" i="4"/>
  <c r="E64" i="4"/>
  <c r="H64" i="4" s="1"/>
  <c r="E59" i="2"/>
  <c r="E64" i="2"/>
  <c r="H64" i="2" s="1"/>
  <c r="E63" i="2"/>
  <c r="H63" i="2" s="1"/>
  <c r="E25" i="2"/>
  <c r="H25" i="2" s="1"/>
  <c r="E54" i="13"/>
  <c r="E63" i="13"/>
  <c r="H63" i="13" s="1"/>
  <c r="E39" i="10"/>
  <c r="E63" i="10"/>
  <c r="H63" i="10" s="1"/>
  <c r="E40" i="7"/>
  <c r="E63" i="7"/>
  <c r="H63" i="7" s="1"/>
  <c r="E68" i="24"/>
  <c r="E63" i="24"/>
  <c r="H63" i="24" s="1"/>
  <c r="E55" i="22"/>
  <c r="E22" i="15"/>
  <c r="H47" i="3"/>
  <c r="E20" i="3"/>
  <c r="E63" i="3"/>
  <c r="H63" i="3" s="1"/>
  <c r="E25" i="3"/>
  <c r="H25" i="3" s="1"/>
  <c r="E25" i="33"/>
  <c r="H25" i="33" s="1"/>
  <c r="E64" i="33"/>
  <c r="H64" i="33" s="1"/>
  <c r="E63" i="33"/>
  <c r="H63" i="33" s="1"/>
  <c r="E63" i="31"/>
  <c r="H63" i="31" s="1"/>
  <c r="E64" i="31"/>
  <c r="H64" i="31" s="1"/>
  <c r="E64" i="28"/>
  <c r="H64" i="28" s="1"/>
  <c r="E63" i="28"/>
  <c r="H63" i="28" s="1"/>
  <c r="E48" i="27"/>
  <c r="E63" i="27"/>
  <c r="H63" i="27" s="1"/>
  <c r="E35" i="21"/>
  <c r="E64" i="21"/>
  <c r="H64" i="21" s="1"/>
  <c r="E63" i="21"/>
  <c r="H63" i="21" s="1"/>
  <c r="E38" i="14"/>
  <c r="E63" i="14"/>
  <c r="H63" i="14" s="1"/>
  <c r="E66" i="12"/>
  <c r="E64" i="12"/>
  <c r="H64" i="12" s="1"/>
  <c r="E63" i="12"/>
  <c r="H63" i="12" s="1"/>
  <c r="E21" i="11"/>
  <c r="E63" i="11"/>
  <c r="H63" i="11" s="1"/>
  <c r="E25" i="11"/>
  <c r="H25" i="11" s="1"/>
  <c r="E45" i="10"/>
  <c r="E53" i="34"/>
  <c r="E68" i="25"/>
  <c r="E63" i="25"/>
  <c r="H63" i="25" s="1"/>
  <c r="E24" i="19"/>
  <c r="H38" i="14"/>
  <c r="E47" i="20"/>
  <c r="E41" i="18"/>
  <c r="E31" i="16"/>
  <c r="E63" i="16"/>
  <c r="H63" i="16" s="1"/>
  <c r="E25" i="16"/>
  <c r="H25" i="16" s="1"/>
  <c r="F501" i="8"/>
  <c r="F498" i="8"/>
  <c r="F488" i="8"/>
  <c r="F486" i="8"/>
  <c r="F490" i="3"/>
  <c r="F562" i="3"/>
  <c r="F487" i="3"/>
  <c r="F394" i="1"/>
  <c r="F526" i="8"/>
  <c r="F513" i="8"/>
  <c r="F67" i="6"/>
  <c r="F347" i="34"/>
  <c r="F385" i="34"/>
  <c r="F499" i="19"/>
  <c r="H198" i="8"/>
  <c r="F410" i="19"/>
  <c r="F453" i="22"/>
  <c r="F44" i="10"/>
  <c r="F442" i="19"/>
  <c r="F469" i="19"/>
  <c r="F544" i="19"/>
  <c r="F583" i="14"/>
  <c r="F403" i="9"/>
  <c r="F495" i="19"/>
  <c r="F511" i="19"/>
  <c r="F559" i="22"/>
  <c r="F364" i="2"/>
  <c r="F385" i="2"/>
  <c r="F362" i="2"/>
  <c r="F356" i="2"/>
  <c r="F26" i="2"/>
  <c r="F64" i="2"/>
  <c r="F63" i="2"/>
  <c r="F25" i="2"/>
  <c r="F377" i="3"/>
  <c r="F362" i="3"/>
  <c r="F385" i="3"/>
  <c r="F28" i="3"/>
  <c r="F63" i="3"/>
  <c r="F25" i="3"/>
  <c r="F571" i="4"/>
  <c r="F547" i="4"/>
  <c r="F385" i="4"/>
  <c r="F418" i="4"/>
  <c r="F559" i="4"/>
  <c r="F525" i="4"/>
  <c r="F450" i="4"/>
  <c r="F498" i="5"/>
  <c r="F362" i="5"/>
  <c r="F385" i="5"/>
  <c r="F441" i="5"/>
  <c r="F437" i="5"/>
  <c r="F425" i="5"/>
  <c r="F356" i="5"/>
  <c r="F18" i="5"/>
  <c r="F64" i="5"/>
  <c r="F25" i="5"/>
  <c r="F373" i="16"/>
  <c r="F547" i="9"/>
  <c r="F60" i="19"/>
  <c r="F510" i="16"/>
  <c r="F360" i="9"/>
  <c r="F401" i="9"/>
  <c r="F43" i="7"/>
  <c r="F20" i="7"/>
  <c r="F52" i="7"/>
  <c r="H397" i="7"/>
  <c r="H401" i="7"/>
  <c r="F68" i="7"/>
  <c r="F535" i="18"/>
  <c r="F461" i="18"/>
  <c r="F438" i="18"/>
  <c r="F430" i="12"/>
  <c r="F395" i="16"/>
  <c r="F31" i="7"/>
  <c r="F67" i="19"/>
  <c r="F557" i="16"/>
  <c r="F388" i="9"/>
  <c r="F23" i="7"/>
  <c r="F61" i="7"/>
  <c r="H226" i="6"/>
  <c r="F498" i="19"/>
  <c r="F457" i="19"/>
  <c r="F407" i="12"/>
  <c r="F476" i="16"/>
  <c r="F66" i="7"/>
  <c r="F576" i="6"/>
  <c r="F553" i="6"/>
  <c r="F528" i="6"/>
  <c r="F481" i="6"/>
  <c r="F423" i="6"/>
  <c r="F467" i="6"/>
  <c r="F370" i="6"/>
  <c r="F414" i="6"/>
  <c r="F367" i="6"/>
  <c r="F385" i="6"/>
  <c r="F425" i="6"/>
  <c r="F447" i="6"/>
  <c r="F455" i="6"/>
  <c r="F384" i="6"/>
  <c r="F30" i="9"/>
  <c r="F53" i="9"/>
  <c r="F367" i="7"/>
  <c r="F385" i="7"/>
  <c r="F362" i="7"/>
  <c r="F439" i="7"/>
  <c r="F437" i="7"/>
  <c r="F563" i="7"/>
  <c r="F28" i="7"/>
  <c r="F63" i="7"/>
  <c r="F589" i="9"/>
  <c r="F578" i="9"/>
  <c r="F579" i="9"/>
  <c r="F487" i="8"/>
  <c r="F385" i="8"/>
  <c r="F439" i="8"/>
  <c r="F417" i="8"/>
  <c r="F477" i="24"/>
  <c r="F537" i="24"/>
  <c r="F554" i="11"/>
  <c r="F490" i="9"/>
  <c r="F385" i="9"/>
  <c r="F417" i="9"/>
  <c r="F382" i="12"/>
  <c r="F384" i="10"/>
  <c r="F385" i="10"/>
  <c r="F362" i="10"/>
  <c r="F18" i="10"/>
  <c r="F63" i="10"/>
  <c r="F367" i="11"/>
  <c r="F392" i="11"/>
  <c r="F385" i="11"/>
  <c r="F441" i="11"/>
  <c r="F439" i="11"/>
  <c r="F382" i="11"/>
  <c r="F355" i="11"/>
  <c r="F31" i="11"/>
  <c r="F63" i="11"/>
  <c r="F25" i="11"/>
  <c r="F52" i="11"/>
  <c r="F392" i="26"/>
  <c r="F543" i="26"/>
  <c r="F530" i="26"/>
  <c r="F480" i="26"/>
  <c r="F469" i="26"/>
  <c r="F416" i="26"/>
  <c r="F420" i="25"/>
  <c r="F410" i="25"/>
  <c r="F555" i="24"/>
  <c r="F507" i="24"/>
  <c r="F41" i="18"/>
  <c r="F483" i="16"/>
  <c r="F477" i="16"/>
  <c r="F505" i="15"/>
  <c r="F448" i="15"/>
  <c r="F411" i="15"/>
  <c r="F462" i="12"/>
  <c r="F448" i="26"/>
  <c r="F520" i="26"/>
  <c r="F526" i="16"/>
  <c r="F487" i="16"/>
  <c r="F424" i="16"/>
  <c r="F527" i="15"/>
  <c r="F431" i="15"/>
  <c r="F398" i="15"/>
  <c r="F358" i="15"/>
  <c r="F538" i="12"/>
  <c r="F513" i="12"/>
  <c r="F54" i="14"/>
  <c r="F526" i="26"/>
  <c r="F508" i="25"/>
  <c r="F474" i="24"/>
  <c r="F538" i="16"/>
  <c r="F571" i="12"/>
  <c r="F582" i="12"/>
  <c r="F593" i="12"/>
  <c r="F594" i="12"/>
  <c r="F517" i="12"/>
  <c r="F385" i="12"/>
  <c r="F362" i="12"/>
  <c r="F550" i="12"/>
  <c r="F19" i="12"/>
  <c r="F64" i="12"/>
  <c r="F63" i="12"/>
  <c r="F352" i="13"/>
  <c r="F385" i="13"/>
  <c r="F362" i="13"/>
  <c r="F418" i="13"/>
  <c r="F425" i="13"/>
  <c r="F55" i="13"/>
  <c r="F63" i="13"/>
  <c r="F39" i="13"/>
  <c r="F410" i="14"/>
  <c r="F385" i="14"/>
  <c r="F362" i="14"/>
  <c r="F419" i="14"/>
  <c r="G18" i="14"/>
  <c r="F63" i="14"/>
  <c r="F36" i="14"/>
  <c r="F24" i="19"/>
  <c r="F388" i="15"/>
  <c r="F385" i="15"/>
  <c r="F439" i="15"/>
  <c r="F22" i="15"/>
  <c r="F19" i="15"/>
  <c r="F556" i="16"/>
  <c r="F362" i="16"/>
  <c r="F385" i="16"/>
  <c r="F437" i="16"/>
  <c r="G18" i="16"/>
  <c r="F63" i="16"/>
  <c r="F25" i="16"/>
  <c r="F445" i="17"/>
  <c r="F385" i="17"/>
  <c r="F595" i="20"/>
  <c r="F510" i="23"/>
  <c r="F506" i="23"/>
  <c r="F448" i="23"/>
  <c r="F513" i="23"/>
  <c r="F46" i="23"/>
  <c r="F55" i="22"/>
  <c r="F367" i="18"/>
  <c r="F362" i="18"/>
  <c r="F385" i="18"/>
  <c r="F441" i="18"/>
  <c r="F402" i="18"/>
  <c r="F18" i="18"/>
  <c r="F63" i="18"/>
  <c r="F25" i="18"/>
  <c r="F58" i="25"/>
  <c r="F593" i="19"/>
  <c r="F576" i="19"/>
  <c r="F542" i="19"/>
  <c r="F385" i="19"/>
  <c r="F437" i="19"/>
  <c r="F550" i="19"/>
  <c r="F542" i="20"/>
  <c r="F385" i="20"/>
  <c r="F36" i="23"/>
  <c r="F367" i="21"/>
  <c r="F385" i="21"/>
  <c r="F495" i="21"/>
  <c r="F424" i="21"/>
  <c r="F415" i="21"/>
  <c r="F481" i="21"/>
  <c r="F30" i="21"/>
  <c r="F63" i="21"/>
  <c r="F64" i="21"/>
  <c r="F397" i="22"/>
  <c r="F385" i="22"/>
  <c r="F439" i="22"/>
  <c r="F350" i="23"/>
  <c r="F437" i="23"/>
  <c r="F439" i="23"/>
  <c r="D13" i="24"/>
  <c r="F581" i="24"/>
  <c r="F589" i="24"/>
  <c r="F361" i="24"/>
  <c r="F385" i="24"/>
  <c r="F66" i="24"/>
  <c r="F53" i="24"/>
  <c r="F20" i="24"/>
  <c r="F63" i="24"/>
  <c r="F48" i="24"/>
  <c r="F44" i="24"/>
  <c r="F370" i="32"/>
  <c r="F377" i="25"/>
  <c r="F385" i="25"/>
  <c r="F407" i="25"/>
  <c r="F364" i="25"/>
  <c r="F359" i="25"/>
  <c r="F503" i="25"/>
  <c r="F485" i="25"/>
  <c r="F469" i="25"/>
  <c r="F455" i="25"/>
  <c r="F533" i="25"/>
  <c r="F531" i="25"/>
  <c r="F486" i="25"/>
  <c r="F438" i="25"/>
  <c r="F371" i="25"/>
  <c r="F24" i="25"/>
  <c r="F63" i="25"/>
  <c r="F349" i="26"/>
  <c r="F385" i="26"/>
  <c r="F362" i="26"/>
  <c r="F55" i="26"/>
  <c r="F64" i="26"/>
  <c r="F356" i="27"/>
  <c r="F362" i="27"/>
  <c r="F385" i="27"/>
  <c r="F56" i="27"/>
  <c r="F63" i="27"/>
  <c r="F491" i="28"/>
  <c r="F385" i="28"/>
  <c r="F362" i="28"/>
  <c r="F63" i="28"/>
  <c r="F64" i="28"/>
  <c r="F356" i="29"/>
  <c r="F362" i="29"/>
  <c r="F385" i="29"/>
  <c r="F25" i="29"/>
  <c r="F63" i="29"/>
  <c r="F64" i="29"/>
  <c r="F349" i="30"/>
  <c r="F385" i="30"/>
  <c r="F349" i="31"/>
  <c r="F385" i="31"/>
  <c r="F362" i="31"/>
  <c r="F63" i="31"/>
  <c r="F64" i="31"/>
  <c r="F362" i="33"/>
  <c r="F385" i="33"/>
  <c r="F436" i="33"/>
  <c r="F441" i="33"/>
  <c r="F39" i="33"/>
  <c r="F64" i="33"/>
  <c r="F63" i="33"/>
  <c r="E570" i="20"/>
  <c r="E573" i="20"/>
  <c r="E572" i="18"/>
  <c r="E584" i="18"/>
  <c r="H584" i="18" s="1"/>
  <c r="E591" i="18"/>
  <c r="E590" i="18"/>
  <c r="E585" i="18"/>
  <c r="E571" i="18"/>
  <c r="H571" i="18" s="1"/>
  <c r="E571" i="28"/>
  <c r="E576" i="28"/>
  <c r="E583" i="28"/>
  <c r="E589" i="28"/>
  <c r="H589" i="28" s="1"/>
  <c r="E594" i="28"/>
  <c r="E586" i="23"/>
  <c r="E572" i="20"/>
  <c r="E588" i="20"/>
  <c r="H588" i="20" s="1"/>
  <c r="E574" i="18"/>
  <c r="E586" i="18"/>
  <c r="E593" i="18"/>
  <c r="E583" i="18"/>
  <c r="H583" i="18" s="1"/>
  <c r="E575" i="18"/>
  <c r="E572" i="28"/>
  <c r="E577" i="28"/>
  <c r="E585" i="28"/>
  <c r="H585" i="28" s="1"/>
  <c r="E590" i="28"/>
  <c r="E596" i="28"/>
  <c r="E574" i="20"/>
  <c r="E576" i="18"/>
  <c r="H576" i="18" s="1"/>
  <c r="E587" i="18"/>
  <c r="E595" i="18"/>
  <c r="E573" i="18"/>
  <c r="E573" i="28"/>
  <c r="H573" i="28" s="1"/>
  <c r="E579" i="28"/>
  <c r="E586" i="28"/>
  <c r="E592" i="28"/>
  <c r="E579" i="29"/>
  <c r="H579" i="29" s="1"/>
  <c r="E591" i="2"/>
  <c r="H577" i="20"/>
  <c r="E594" i="3"/>
  <c r="E587" i="2"/>
  <c r="H587" i="2" s="1"/>
  <c r="E587" i="1"/>
  <c r="E573" i="1"/>
  <c r="E570" i="7"/>
  <c r="E572" i="4"/>
  <c r="H572" i="4" s="1"/>
  <c r="E585" i="29"/>
  <c r="E594" i="30"/>
  <c r="H591" i="13"/>
  <c r="H220" i="1"/>
  <c r="H255" i="12"/>
  <c r="E594" i="32"/>
  <c r="E589" i="4"/>
  <c r="E461" i="31"/>
  <c r="E540" i="27"/>
  <c r="E589" i="26"/>
  <c r="E544" i="25"/>
  <c r="E375" i="25"/>
  <c r="E594" i="22"/>
  <c r="E38" i="22"/>
  <c r="E388" i="32"/>
  <c r="E66" i="29"/>
  <c r="E47" i="29"/>
  <c r="H42" i="14"/>
  <c r="H34" i="14"/>
  <c r="H472" i="12"/>
  <c r="H115" i="20"/>
  <c r="E352" i="32"/>
  <c r="E355" i="29"/>
  <c r="E363" i="14"/>
  <c r="E359" i="14"/>
  <c r="E579" i="26"/>
  <c r="E596" i="4"/>
  <c r="H575" i="17"/>
  <c r="E356" i="24"/>
  <c r="E354" i="15"/>
  <c r="E50" i="22"/>
  <c r="E26" i="22"/>
  <c r="E48" i="22"/>
  <c r="H483" i="22"/>
  <c r="E58" i="15"/>
  <c r="E54" i="15"/>
  <c r="H68" i="17"/>
  <c r="H243" i="16"/>
  <c r="H231" i="16"/>
  <c r="E37" i="15"/>
  <c r="E424" i="27"/>
  <c r="E429" i="23"/>
  <c r="E472" i="14"/>
  <c r="E453" i="14"/>
  <c r="E448" i="24"/>
  <c r="E446" i="24"/>
  <c r="E462" i="23"/>
  <c r="E509" i="10"/>
  <c r="E433" i="30"/>
  <c r="E510" i="21"/>
  <c r="E438" i="17"/>
  <c r="E447" i="14"/>
  <c r="E433" i="7"/>
  <c r="E432" i="32"/>
  <c r="E529" i="31"/>
  <c r="E494" i="29"/>
  <c r="E424" i="25"/>
  <c r="E420" i="12"/>
  <c r="E404" i="12"/>
  <c r="E490" i="9"/>
  <c r="E442" i="7"/>
  <c r="E415" i="7"/>
  <c r="E424" i="4"/>
  <c r="E420" i="4"/>
  <c r="H420" i="4" s="1"/>
  <c r="E422" i="2"/>
  <c r="E534" i="28"/>
  <c r="E443" i="23"/>
  <c r="E476" i="21"/>
  <c r="E469" i="21"/>
  <c r="E445" i="17"/>
  <c r="E435" i="13"/>
  <c r="E533" i="9"/>
  <c r="E494" i="9"/>
  <c r="E445" i="9"/>
  <c r="E529" i="7"/>
  <c r="E471" i="7"/>
  <c r="H471" i="7" s="1"/>
  <c r="E420" i="7"/>
  <c r="E365" i="1"/>
  <c r="E541" i="31"/>
  <c r="E423" i="27"/>
  <c r="E406" i="25"/>
  <c r="E382" i="23"/>
  <c r="E451" i="21"/>
  <c r="E392" i="21"/>
  <c r="E448" i="14"/>
  <c r="E420" i="14"/>
  <c r="E410" i="14"/>
  <c r="E407" i="14"/>
  <c r="E404" i="14"/>
  <c r="E451" i="13"/>
  <c r="E442" i="13"/>
  <c r="E406" i="13"/>
  <c r="E448" i="12"/>
  <c r="E535" i="7"/>
  <c r="E481" i="7"/>
  <c r="E438" i="4"/>
  <c r="H438" i="4" s="1"/>
  <c r="E366" i="1"/>
  <c r="E448" i="27"/>
  <c r="E406" i="21"/>
  <c r="E413" i="17"/>
  <c r="E434" i="14"/>
  <c r="E461" i="3"/>
  <c r="E456" i="3"/>
  <c r="E538" i="2"/>
  <c r="E574" i="17"/>
  <c r="E372" i="14"/>
  <c r="E594" i="25"/>
  <c r="H216" i="1"/>
  <c r="H329" i="23"/>
  <c r="E367" i="21"/>
  <c r="E364" i="21"/>
  <c r="H331" i="16"/>
  <c r="E562" i="32"/>
  <c r="E395" i="32"/>
  <c r="E481" i="24"/>
  <c r="E454" i="24"/>
  <c r="E444" i="24"/>
  <c r="E381" i="24"/>
  <c r="H322" i="7"/>
  <c r="E445" i="32"/>
  <c r="E544" i="24"/>
  <c r="E382" i="24"/>
  <c r="E370" i="24"/>
  <c r="H326" i="16"/>
  <c r="H302" i="16"/>
  <c r="H576" i="1"/>
  <c r="G18" i="1"/>
  <c r="E431" i="32"/>
  <c r="E401" i="32"/>
  <c r="E37" i="29"/>
  <c r="E34" i="29"/>
  <c r="E584" i="24"/>
  <c r="E557" i="24"/>
  <c r="E521" i="24"/>
  <c r="H239" i="16"/>
  <c r="H125" i="6"/>
  <c r="E394" i="4"/>
  <c r="H394" i="4" s="1"/>
  <c r="E579" i="24"/>
  <c r="H329" i="12"/>
  <c r="E594" i="7"/>
  <c r="H594" i="7" s="1"/>
  <c r="E590" i="7"/>
  <c r="H563" i="7"/>
  <c r="H561" i="7"/>
  <c r="E375" i="4"/>
  <c r="H375" i="4" s="1"/>
  <c r="E359" i="4"/>
  <c r="E355" i="4"/>
  <c r="E48" i="4"/>
  <c r="H172" i="15"/>
  <c r="H450" i="4"/>
  <c r="E50" i="4"/>
  <c r="H517" i="3"/>
  <c r="H177" i="1"/>
  <c r="E352" i="17"/>
  <c r="E593" i="9"/>
  <c r="H133" i="9"/>
  <c r="H499" i="34"/>
  <c r="H451" i="34"/>
  <c r="H62" i="17"/>
  <c r="H58" i="17"/>
  <c r="H53" i="17"/>
  <c r="H49" i="17"/>
  <c r="H45" i="17"/>
  <c r="H41" i="17"/>
  <c r="H37" i="17"/>
  <c r="H33" i="17"/>
  <c r="H21" i="17"/>
  <c r="E364" i="14"/>
  <c r="H384" i="8"/>
  <c r="H125" i="8"/>
  <c r="H94" i="34"/>
  <c r="H395" i="34"/>
  <c r="H554" i="21"/>
  <c r="H21" i="16"/>
  <c r="H546" i="15"/>
  <c r="H538" i="15"/>
  <c r="H511" i="15"/>
  <c r="H507" i="15"/>
  <c r="H503" i="15"/>
  <c r="E61" i="11"/>
  <c r="E56" i="11"/>
  <c r="H471" i="8"/>
  <c r="H551" i="7"/>
  <c r="E356" i="7"/>
  <c r="H115" i="34"/>
  <c r="E446" i="15"/>
  <c r="E367" i="18"/>
  <c r="E54" i="11"/>
  <c r="H535" i="7"/>
  <c r="H488" i="7"/>
  <c r="E367" i="7"/>
  <c r="H563" i="1"/>
  <c r="H559" i="1"/>
  <c r="H555" i="1"/>
  <c r="H529" i="1"/>
  <c r="H525" i="1"/>
  <c r="H517" i="1"/>
  <c r="H513" i="1"/>
  <c r="H505" i="1"/>
  <c r="H501" i="1"/>
  <c r="H493" i="1"/>
  <c r="H472" i="1"/>
  <c r="H448" i="1"/>
  <c r="H438" i="1"/>
  <c r="H423" i="1"/>
  <c r="H416" i="1"/>
  <c r="H405" i="1"/>
  <c r="H54" i="21"/>
  <c r="H584" i="20"/>
  <c r="E578" i="20"/>
  <c r="H224" i="13"/>
  <c r="H138" i="13"/>
  <c r="H414" i="4"/>
  <c r="H392" i="1"/>
  <c r="H372" i="1"/>
  <c r="E581" i="33"/>
  <c r="H581" i="33" s="1"/>
  <c r="E579" i="19"/>
  <c r="E581" i="19"/>
  <c r="H581" i="19" s="1"/>
  <c r="E571" i="8"/>
  <c r="E587" i="5"/>
  <c r="H587" i="5" s="1"/>
  <c r="H571" i="20"/>
  <c r="E578" i="19"/>
  <c r="E594" i="19"/>
  <c r="E572" i="25"/>
  <c r="H572" i="25" s="1"/>
  <c r="E581" i="25"/>
  <c r="H581" i="25" s="1"/>
  <c r="E572" i="19"/>
  <c r="H572" i="19" s="1"/>
  <c r="E572" i="8"/>
  <c r="E577" i="5"/>
  <c r="H577" i="5" s="1"/>
  <c r="E578" i="2"/>
  <c r="H578" i="2" s="1"/>
  <c r="E581" i="2"/>
  <c r="H581" i="2" s="1"/>
  <c r="E575" i="29"/>
  <c r="E593" i="25"/>
  <c r="H593" i="25" s="1"/>
  <c r="E575" i="25"/>
  <c r="E587" i="23"/>
  <c r="E581" i="23"/>
  <c r="H581" i="23" s="1"/>
  <c r="E576" i="22"/>
  <c r="E581" i="22"/>
  <c r="H581" i="22" s="1"/>
  <c r="E577" i="21"/>
  <c r="E581" i="21"/>
  <c r="H581" i="21" s="1"/>
  <c r="E596" i="16"/>
  <c r="E581" i="16"/>
  <c r="H581" i="16" s="1"/>
  <c r="E577" i="7"/>
  <c r="E581" i="7"/>
  <c r="H581" i="7" s="1"/>
  <c r="E585" i="6"/>
  <c r="H585" i="6" s="1"/>
  <c r="E571" i="6"/>
  <c r="E594" i="20"/>
  <c r="H594" i="20" s="1"/>
  <c r="E587" i="19"/>
  <c r="E596" i="19"/>
  <c r="H596" i="19" s="1"/>
  <c r="E572" i="6"/>
  <c r="H572" i="6" s="1"/>
  <c r="E583" i="3"/>
  <c r="E581" i="3"/>
  <c r="H581" i="3" s="1"/>
  <c r="H571" i="34"/>
  <c r="E578" i="29"/>
  <c r="E572" i="32"/>
  <c r="E581" i="32"/>
  <c r="H581" i="32" s="1"/>
  <c r="E592" i="27"/>
  <c r="H592" i="27" s="1"/>
  <c r="E581" i="27"/>
  <c r="H581" i="27" s="1"/>
  <c r="E585" i="25"/>
  <c r="E577" i="25"/>
  <c r="E578" i="18"/>
  <c r="E581" i="18"/>
  <c r="H581" i="18" s="1"/>
  <c r="E573" i="17"/>
  <c r="E581" i="17"/>
  <c r="H581" i="17" s="1"/>
  <c r="H596" i="16"/>
  <c r="E594" i="6"/>
  <c r="H594" i="6" s="1"/>
  <c r="E579" i="18"/>
  <c r="H579" i="18" s="1"/>
  <c r="E578" i="12"/>
  <c r="E581" i="12"/>
  <c r="H581" i="12" s="1"/>
  <c r="E570" i="10"/>
  <c r="E581" i="10"/>
  <c r="H581" i="10" s="1"/>
  <c r="E541" i="26"/>
  <c r="E550" i="26"/>
  <c r="H550" i="26" s="1"/>
  <c r="E425" i="26"/>
  <c r="H425" i="26" s="1"/>
  <c r="E417" i="26"/>
  <c r="H417" i="26" s="1"/>
  <c r="E523" i="26"/>
  <c r="H523" i="26" s="1"/>
  <c r="E418" i="26"/>
  <c r="H418" i="26" s="1"/>
  <c r="E402" i="26"/>
  <c r="H402" i="26" s="1"/>
  <c r="E367" i="6"/>
  <c r="E430" i="19"/>
  <c r="E418" i="19"/>
  <c r="H418" i="19" s="1"/>
  <c r="E523" i="19"/>
  <c r="H523" i="19" s="1"/>
  <c r="E439" i="19"/>
  <c r="H439" i="19" s="1"/>
  <c r="E366" i="11"/>
  <c r="E523" i="11"/>
  <c r="H523" i="11" s="1"/>
  <c r="E402" i="11"/>
  <c r="H402" i="11" s="1"/>
  <c r="E425" i="10"/>
  <c r="H425" i="10" s="1"/>
  <c r="E418" i="10"/>
  <c r="H418" i="10" s="1"/>
  <c r="E402" i="10"/>
  <c r="H402" i="10" s="1"/>
  <c r="E437" i="10"/>
  <c r="H437" i="10" s="1"/>
  <c r="E523" i="10"/>
  <c r="H523" i="10" s="1"/>
  <c r="E439" i="10"/>
  <c r="H439" i="10" s="1"/>
  <c r="E550" i="10"/>
  <c r="H550" i="10" s="1"/>
  <c r="E417" i="10"/>
  <c r="H417" i="10" s="1"/>
  <c r="E419" i="10"/>
  <c r="H419" i="10" s="1"/>
  <c r="E448" i="18"/>
  <c r="E418" i="18"/>
  <c r="H418" i="18" s="1"/>
  <c r="E523" i="18"/>
  <c r="H523" i="18" s="1"/>
  <c r="E437" i="18"/>
  <c r="H437" i="18" s="1"/>
  <c r="E417" i="18"/>
  <c r="H417" i="18" s="1"/>
  <c r="E419" i="18"/>
  <c r="H419" i="18" s="1"/>
  <c r="E550" i="18"/>
  <c r="H550" i="18" s="1"/>
  <c r="E439" i="18"/>
  <c r="H439" i="18" s="1"/>
  <c r="E345" i="8"/>
  <c r="E346" i="6"/>
  <c r="E357" i="6"/>
  <c r="H357" i="6" s="1"/>
  <c r="E369" i="6"/>
  <c r="E393" i="6"/>
  <c r="E409" i="6"/>
  <c r="E525" i="6"/>
  <c r="H525" i="6" s="1"/>
  <c r="H453" i="4"/>
  <c r="E345" i="34"/>
  <c r="E346" i="34"/>
  <c r="H346" i="34" s="1"/>
  <c r="E348" i="26"/>
  <c r="E372" i="26"/>
  <c r="E390" i="26"/>
  <c r="E398" i="26"/>
  <c r="E408" i="26"/>
  <c r="E444" i="26"/>
  <c r="E459" i="26"/>
  <c r="E481" i="26"/>
  <c r="E356" i="29"/>
  <c r="E501" i="27"/>
  <c r="E418" i="27"/>
  <c r="H418" i="27" s="1"/>
  <c r="E439" i="27"/>
  <c r="H439" i="27" s="1"/>
  <c r="E550" i="27"/>
  <c r="H550" i="27" s="1"/>
  <c r="E417" i="27"/>
  <c r="H417" i="27" s="1"/>
  <c r="E523" i="27"/>
  <c r="H523" i="27" s="1"/>
  <c r="E440" i="27"/>
  <c r="H440" i="27" s="1"/>
  <c r="E396" i="26"/>
  <c r="E377" i="25"/>
  <c r="H373" i="22"/>
  <c r="E391" i="21"/>
  <c r="E372" i="21"/>
  <c r="E356" i="21"/>
  <c r="E447" i="20"/>
  <c r="H430" i="20"/>
  <c r="E395" i="20"/>
  <c r="E384" i="19"/>
  <c r="H530" i="17"/>
  <c r="H513" i="17"/>
  <c r="H423" i="15"/>
  <c r="E548" i="14"/>
  <c r="E417" i="14"/>
  <c r="H417" i="14" s="1"/>
  <c r="E550" i="14"/>
  <c r="H550" i="14" s="1"/>
  <c r="E439" i="14"/>
  <c r="H439" i="14" s="1"/>
  <c r="E523" i="14"/>
  <c r="H523" i="14" s="1"/>
  <c r="E418" i="14"/>
  <c r="H418" i="14" s="1"/>
  <c r="E402" i="14"/>
  <c r="H402" i="14" s="1"/>
  <c r="E556" i="11"/>
  <c r="H541" i="10"/>
  <c r="E424" i="10"/>
  <c r="H415" i="10"/>
  <c r="E359" i="10"/>
  <c r="E523" i="9"/>
  <c r="H523" i="9" s="1"/>
  <c r="E439" i="9"/>
  <c r="H439" i="9" s="1"/>
  <c r="E559" i="8"/>
  <c r="H544" i="8"/>
  <c r="E537" i="8"/>
  <c r="E534" i="8"/>
  <c r="H406" i="8"/>
  <c r="H367" i="8"/>
  <c r="E523" i="7"/>
  <c r="H523" i="7" s="1"/>
  <c r="E418" i="7"/>
  <c r="H418" i="7" s="1"/>
  <c r="E402" i="7"/>
  <c r="H402" i="7" s="1"/>
  <c r="E417" i="7"/>
  <c r="H417" i="7" s="1"/>
  <c r="E489" i="6"/>
  <c r="E446" i="6"/>
  <c r="E424" i="6"/>
  <c r="E411" i="6"/>
  <c r="H558" i="1"/>
  <c r="H533" i="1"/>
  <c r="H520" i="1"/>
  <c r="H516" i="1"/>
  <c r="H512" i="1"/>
  <c r="H508" i="1"/>
  <c r="H420" i="1"/>
  <c r="H373" i="1"/>
  <c r="H545" i="34"/>
  <c r="E377" i="18"/>
  <c r="E366" i="17"/>
  <c r="H366" i="17" s="1"/>
  <c r="E478" i="5"/>
  <c r="E550" i="5"/>
  <c r="H550" i="5" s="1"/>
  <c r="E523" i="5"/>
  <c r="H523" i="5" s="1"/>
  <c r="E417" i="5"/>
  <c r="H417" i="5" s="1"/>
  <c r="E439" i="5"/>
  <c r="H439" i="5" s="1"/>
  <c r="E402" i="5"/>
  <c r="H402" i="5" s="1"/>
  <c r="E418" i="5"/>
  <c r="H418" i="5" s="1"/>
  <c r="E550" i="8"/>
  <c r="H550" i="8" s="1"/>
  <c r="E425" i="8"/>
  <c r="H425" i="8" s="1"/>
  <c r="E418" i="8"/>
  <c r="H418" i="8" s="1"/>
  <c r="E523" i="8"/>
  <c r="H523" i="8" s="1"/>
  <c r="E402" i="8"/>
  <c r="H402" i="8" s="1"/>
  <c r="E418" i="6"/>
  <c r="H418" i="6" s="1"/>
  <c r="E417" i="6"/>
  <c r="H417" i="6" s="1"/>
  <c r="E523" i="6"/>
  <c r="H523" i="6" s="1"/>
  <c r="E531" i="5"/>
  <c r="H502" i="11"/>
  <c r="E347" i="10"/>
  <c r="E346" i="8"/>
  <c r="E347" i="6"/>
  <c r="H347" i="6" s="1"/>
  <c r="E365" i="6"/>
  <c r="E387" i="6"/>
  <c r="E397" i="6"/>
  <c r="E413" i="6"/>
  <c r="E542" i="6"/>
  <c r="H471" i="4"/>
  <c r="H382" i="2"/>
  <c r="E369" i="34"/>
  <c r="E354" i="26"/>
  <c r="E377" i="26"/>
  <c r="E393" i="26"/>
  <c r="E399" i="26"/>
  <c r="E420" i="26"/>
  <c r="E468" i="26"/>
  <c r="E500" i="26"/>
  <c r="E424" i="33"/>
  <c r="E417" i="33"/>
  <c r="H417" i="33" s="1"/>
  <c r="E419" i="33"/>
  <c r="H419" i="33" s="1"/>
  <c r="E439" i="33"/>
  <c r="H439" i="33" s="1"/>
  <c r="E523" i="33"/>
  <c r="H523" i="33" s="1"/>
  <c r="E440" i="33"/>
  <c r="H440" i="33" s="1"/>
  <c r="E402" i="33"/>
  <c r="H402" i="33" s="1"/>
  <c r="E550" i="33"/>
  <c r="H550" i="33" s="1"/>
  <c r="E437" i="33"/>
  <c r="H437" i="33" s="1"/>
  <c r="E425" i="33"/>
  <c r="H425" i="33" s="1"/>
  <c r="E418" i="33"/>
  <c r="H418" i="33" s="1"/>
  <c r="E472" i="26"/>
  <c r="E417" i="24"/>
  <c r="H417" i="24" s="1"/>
  <c r="E523" i="24"/>
  <c r="H523" i="24" s="1"/>
  <c r="E439" i="24"/>
  <c r="H439" i="24" s="1"/>
  <c r="E374" i="23"/>
  <c r="H371" i="20"/>
  <c r="E506" i="19"/>
  <c r="E452" i="19"/>
  <c r="E450" i="19"/>
  <c r="E394" i="19"/>
  <c r="E356" i="18"/>
  <c r="H538" i="17"/>
  <c r="H535" i="17"/>
  <c r="H516" i="17"/>
  <c r="H508" i="17"/>
  <c r="H469" i="17"/>
  <c r="H392" i="17"/>
  <c r="H390" i="17"/>
  <c r="H546" i="14"/>
  <c r="H516" i="14"/>
  <c r="H507" i="13"/>
  <c r="H495" i="13"/>
  <c r="E545" i="13"/>
  <c r="E523" i="13"/>
  <c r="H523" i="13" s="1"/>
  <c r="E417" i="13"/>
  <c r="H417" i="13" s="1"/>
  <c r="E439" i="13"/>
  <c r="H439" i="13" s="1"/>
  <c r="E550" i="13"/>
  <c r="H550" i="13" s="1"/>
  <c r="H545" i="12"/>
  <c r="E474" i="12"/>
  <c r="E437" i="12"/>
  <c r="H437" i="12" s="1"/>
  <c r="E439" i="12"/>
  <c r="H439" i="12" s="1"/>
  <c r="E418" i="12"/>
  <c r="H418" i="12" s="1"/>
  <c r="E523" i="12"/>
  <c r="H523" i="12" s="1"/>
  <c r="E425" i="12"/>
  <c r="H425" i="12" s="1"/>
  <c r="E417" i="12"/>
  <c r="H417" i="12" s="1"/>
  <c r="H535" i="11"/>
  <c r="H526" i="11"/>
  <c r="H472" i="11"/>
  <c r="E406" i="11"/>
  <c r="E392" i="11"/>
  <c r="E377" i="11"/>
  <c r="H416" i="10"/>
  <c r="E407" i="10"/>
  <c r="H372" i="10"/>
  <c r="E503" i="8"/>
  <c r="E487" i="8"/>
  <c r="H487" i="8" s="1"/>
  <c r="E404" i="8"/>
  <c r="E375" i="8"/>
  <c r="E548" i="6"/>
  <c r="E531" i="6"/>
  <c r="H486" i="6"/>
  <c r="E475" i="6"/>
  <c r="E431" i="6"/>
  <c r="H431" i="6" s="1"/>
  <c r="E358" i="6"/>
  <c r="E380" i="4"/>
  <c r="E439" i="4"/>
  <c r="H439" i="4" s="1"/>
  <c r="E417" i="4"/>
  <c r="H417" i="4" s="1"/>
  <c r="E523" i="4"/>
  <c r="H523" i="4" s="1"/>
  <c r="E523" i="3"/>
  <c r="H523" i="3" s="1"/>
  <c r="E437" i="3"/>
  <c r="H437" i="3" s="1"/>
  <c r="E550" i="3"/>
  <c r="H550" i="3" s="1"/>
  <c r="E439" i="3"/>
  <c r="H439" i="3" s="1"/>
  <c r="E418" i="3"/>
  <c r="H418" i="3" s="1"/>
  <c r="E425" i="3"/>
  <c r="H425" i="3" s="1"/>
  <c r="E417" i="3"/>
  <c r="H417" i="3" s="1"/>
  <c r="E419" i="3"/>
  <c r="H419" i="3" s="1"/>
  <c r="H549" i="1"/>
  <c r="H399" i="1"/>
  <c r="E368" i="1"/>
  <c r="E523" i="1"/>
  <c r="H523" i="1" s="1"/>
  <c r="E417" i="1"/>
  <c r="H417" i="1" s="1"/>
  <c r="H498" i="34"/>
  <c r="H490" i="34"/>
  <c r="H472" i="34"/>
  <c r="H464" i="34"/>
  <c r="E383" i="34"/>
  <c r="E395" i="17"/>
  <c r="H395" i="17" s="1"/>
  <c r="E472" i="15"/>
  <c r="H372" i="21"/>
  <c r="H364" i="18"/>
  <c r="E348" i="6"/>
  <c r="E388" i="6"/>
  <c r="E399" i="6"/>
  <c r="E458" i="6"/>
  <c r="E549" i="6"/>
  <c r="H424" i="4"/>
  <c r="E361" i="26"/>
  <c r="E394" i="26"/>
  <c r="E422" i="26"/>
  <c r="E478" i="26"/>
  <c r="E533" i="26"/>
  <c r="E417" i="32"/>
  <c r="H417" i="32" s="1"/>
  <c r="E523" i="32"/>
  <c r="H523" i="32" s="1"/>
  <c r="E437" i="31"/>
  <c r="H437" i="31" s="1"/>
  <c r="E418" i="31"/>
  <c r="H418" i="31" s="1"/>
  <c r="E402" i="31"/>
  <c r="H402" i="31" s="1"/>
  <c r="E439" i="31"/>
  <c r="H439" i="31" s="1"/>
  <c r="E550" i="31"/>
  <c r="H550" i="31" s="1"/>
  <c r="E425" i="31"/>
  <c r="H425" i="31" s="1"/>
  <c r="E417" i="31"/>
  <c r="H417" i="31" s="1"/>
  <c r="E523" i="31"/>
  <c r="H523" i="31" s="1"/>
  <c r="E418" i="29"/>
  <c r="H418" i="29" s="1"/>
  <c r="E439" i="29"/>
  <c r="H439" i="29" s="1"/>
  <c r="E523" i="29"/>
  <c r="H523" i="29" s="1"/>
  <c r="E550" i="29"/>
  <c r="H550" i="29" s="1"/>
  <c r="E419" i="29"/>
  <c r="H419" i="29" s="1"/>
  <c r="E438" i="28"/>
  <c r="E550" i="28"/>
  <c r="H550" i="28" s="1"/>
  <c r="E437" i="28"/>
  <c r="H437" i="28" s="1"/>
  <c r="E417" i="28"/>
  <c r="H417" i="28" s="1"/>
  <c r="E419" i="28"/>
  <c r="H419" i="28" s="1"/>
  <c r="E439" i="28"/>
  <c r="H439" i="28" s="1"/>
  <c r="E523" i="28"/>
  <c r="H523" i="28" s="1"/>
  <c r="E440" i="28"/>
  <c r="H440" i="28" s="1"/>
  <c r="E418" i="28"/>
  <c r="H418" i="28" s="1"/>
  <c r="E402" i="28"/>
  <c r="H402" i="28" s="1"/>
  <c r="E557" i="26"/>
  <c r="E415" i="26"/>
  <c r="E363" i="26"/>
  <c r="E374" i="25"/>
  <c r="E418" i="25"/>
  <c r="H418" i="25" s="1"/>
  <c r="E402" i="25"/>
  <c r="H402" i="25" s="1"/>
  <c r="E439" i="25"/>
  <c r="H439" i="25" s="1"/>
  <c r="E437" i="25"/>
  <c r="H437" i="25" s="1"/>
  <c r="E523" i="25"/>
  <c r="H523" i="25" s="1"/>
  <c r="E550" i="25"/>
  <c r="H550" i="25" s="1"/>
  <c r="E417" i="25"/>
  <c r="H417" i="25" s="1"/>
  <c r="E419" i="25"/>
  <c r="H419" i="25" s="1"/>
  <c r="E417" i="23"/>
  <c r="H417" i="23" s="1"/>
  <c r="E418" i="23"/>
  <c r="H418" i="23" s="1"/>
  <c r="E550" i="23"/>
  <c r="H550" i="23" s="1"/>
  <c r="E523" i="23"/>
  <c r="H523" i="23" s="1"/>
  <c r="H532" i="21"/>
  <c r="E540" i="21"/>
  <c r="H540" i="21" s="1"/>
  <c r="E437" i="21"/>
  <c r="H437" i="21" s="1"/>
  <c r="E418" i="21"/>
  <c r="H418" i="21" s="1"/>
  <c r="E523" i="21"/>
  <c r="H523" i="21" s="1"/>
  <c r="E439" i="21"/>
  <c r="H439" i="21" s="1"/>
  <c r="E425" i="21"/>
  <c r="H425" i="21" s="1"/>
  <c r="E550" i="21"/>
  <c r="H550" i="21" s="1"/>
  <c r="H352" i="20"/>
  <c r="E355" i="20"/>
  <c r="E439" i="20"/>
  <c r="H439" i="20" s="1"/>
  <c r="E523" i="20"/>
  <c r="H523" i="20" s="1"/>
  <c r="E417" i="20"/>
  <c r="H417" i="20" s="1"/>
  <c r="E539" i="19"/>
  <c r="H539" i="19" s="1"/>
  <c r="E537" i="19"/>
  <c r="H394" i="17"/>
  <c r="H537" i="14"/>
  <c r="H498" i="14"/>
  <c r="H420" i="14"/>
  <c r="H410" i="14"/>
  <c r="H522" i="13"/>
  <c r="H514" i="13"/>
  <c r="E557" i="11"/>
  <c r="H531" i="11"/>
  <c r="H528" i="11"/>
  <c r="E510" i="11"/>
  <c r="H451" i="11"/>
  <c r="H443" i="11"/>
  <c r="E538" i="10"/>
  <c r="E506" i="10"/>
  <c r="E558" i="8"/>
  <c r="E373" i="8"/>
  <c r="E551" i="6"/>
  <c r="H545" i="6"/>
  <c r="H535" i="6"/>
  <c r="E500" i="6"/>
  <c r="E406" i="6"/>
  <c r="H406" i="6" s="1"/>
  <c r="E352" i="6"/>
  <c r="E546" i="5"/>
  <c r="H461" i="3"/>
  <c r="E541" i="2"/>
  <c r="E439" i="2"/>
  <c r="H439" i="2" s="1"/>
  <c r="E437" i="2"/>
  <c r="H437" i="2" s="1"/>
  <c r="E417" i="2"/>
  <c r="H417" i="2" s="1"/>
  <c r="E419" i="2"/>
  <c r="H419" i="2" s="1"/>
  <c r="E402" i="2"/>
  <c r="H402" i="2" s="1"/>
  <c r="E523" i="2"/>
  <c r="H523" i="2" s="1"/>
  <c r="E550" i="2"/>
  <c r="H550" i="2" s="1"/>
  <c r="E418" i="2"/>
  <c r="H418" i="2" s="1"/>
  <c r="H480" i="34"/>
  <c r="E348" i="34"/>
  <c r="E402" i="22"/>
  <c r="H402" i="22" s="1"/>
  <c r="E550" i="22"/>
  <c r="H550" i="22" s="1"/>
  <c r="E523" i="22"/>
  <c r="H523" i="22" s="1"/>
  <c r="E418" i="22"/>
  <c r="H418" i="22" s="1"/>
  <c r="E417" i="22"/>
  <c r="H417" i="22" s="1"/>
  <c r="E550" i="16"/>
  <c r="H550" i="16" s="1"/>
  <c r="E439" i="16"/>
  <c r="H439" i="16" s="1"/>
  <c r="E425" i="16"/>
  <c r="H425" i="16" s="1"/>
  <c r="E417" i="16"/>
  <c r="H417" i="16" s="1"/>
  <c r="E523" i="16"/>
  <c r="H523" i="16" s="1"/>
  <c r="E418" i="16"/>
  <c r="H418" i="16" s="1"/>
  <c r="H248" i="22"/>
  <c r="H311" i="17"/>
  <c r="H250" i="17"/>
  <c r="H180" i="17"/>
  <c r="H306" i="16"/>
  <c r="H333" i="14"/>
  <c r="H278" i="14"/>
  <c r="H278" i="7"/>
  <c r="H212" i="7"/>
  <c r="H303" i="5"/>
  <c r="H264" i="20"/>
  <c r="H203" i="20"/>
  <c r="H195" i="20"/>
  <c r="H173" i="16"/>
  <c r="H336" i="14"/>
  <c r="H326" i="13"/>
  <c r="H310" i="13"/>
  <c r="H213" i="9"/>
  <c r="H327" i="13"/>
  <c r="E290" i="11"/>
  <c r="H290" i="11" s="1"/>
  <c r="E265" i="11"/>
  <c r="H265" i="11" s="1"/>
  <c r="E267" i="11"/>
  <c r="H267" i="11" s="1"/>
  <c r="E266" i="11"/>
  <c r="H266" i="11" s="1"/>
  <c r="E205" i="11"/>
  <c r="H205" i="11" s="1"/>
  <c r="E197" i="11"/>
  <c r="H197" i="11" s="1"/>
  <c r="E183" i="11"/>
  <c r="H183" i="11" s="1"/>
  <c r="E309" i="14"/>
  <c r="E291" i="14"/>
  <c r="H291" i="14" s="1"/>
  <c r="E275" i="14"/>
  <c r="E222" i="14"/>
  <c r="E191" i="14"/>
  <c r="E306" i="12"/>
  <c r="H306" i="12" s="1"/>
  <c r="E202" i="12"/>
  <c r="E175" i="11"/>
  <c r="E196" i="11"/>
  <c r="E185" i="11"/>
  <c r="H185" i="11" s="1"/>
  <c r="E210" i="11"/>
  <c r="E275" i="11"/>
  <c r="E177" i="11"/>
  <c r="E258" i="11"/>
  <c r="H258" i="11" s="1"/>
  <c r="H178" i="6"/>
  <c r="E218" i="6"/>
  <c r="E307" i="6"/>
  <c r="H211" i="3"/>
  <c r="E265" i="30"/>
  <c r="H265" i="30" s="1"/>
  <c r="E324" i="30"/>
  <c r="H324" i="30" s="1"/>
  <c r="E290" i="30"/>
  <c r="H290" i="30" s="1"/>
  <c r="E205" i="30"/>
  <c r="H205" i="30" s="1"/>
  <c r="E188" i="30"/>
  <c r="H188" i="30" s="1"/>
  <c r="E183" i="30"/>
  <c r="H183" i="30" s="1"/>
  <c r="E170" i="29"/>
  <c r="E324" i="29"/>
  <c r="H324" i="29" s="1"/>
  <c r="E289" i="29"/>
  <c r="H289" i="29" s="1"/>
  <c r="E267" i="29"/>
  <c r="H267" i="29" s="1"/>
  <c r="E205" i="29"/>
  <c r="H205" i="29" s="1"/>
  <c r="E337" i="29"/>
  <c r="H337" i="29" s="1"/>
  <c r="E339" i="29"/>
  <c r="H339" i="29" s="1"/>
  <c r="E260" i="29"/>
  <c r="H260" i="29" s="1"/>
  <c r="E279" i="29"/>
  <c r="H279" i="29" s="1"/>
  <c r="E270" i="29"/>
  <c r="H270" i="29" s="1"/>
  <c r="E338" i="29"/>
  <c r="H338" i="29" s="1"/>
  <c r="E197" i="29"/>
  <c r="H197" i="29" s="1"/>
  <c r="E188" i="29"/>
  <c r="H188" i="29" s="1"/>
  <c r="E261" i="29"/>
  <c r="H261" i="29" s="1"/>
  <c r="E183" i="29"/>
  <c r="H183" i="29" s="1"/>
  <c r="E227" i="26"/>
  <c r="E169" i="25"/>
  <c r="E324" i="25"/>
  <c r="H324" i="25" s="1"/>
  <c r="E289" i="25"/>
  <c r="H289" i="25" s="1"/>
  <c r="E265" i="25"/>
  <c r="H265" i="25" s="1"/>
  <c r="E205" i="25"/>
  <c r="H205" i="25" s="1"/>
  <c r="E267" i="25"/>
  <c r="H267" i="25" s="1"/>
  <c r="E270" i="25"/>
  <c r="H270" i="25" s="1"/>
  <c r="E260" i="25"/>
  <c r="H260" i="25" s="1"/>
  <c r="E294" i="25"/>
  <c r="H294" i="25" s="1"/>
  <c r="E279" i="25"/>
  <c r="H279" i="25" s="1"/>
  <c r="E183" i="25"/>
  <c r="H183" i="25" s="1"/>
  <c r="E197" i="25"/>
  <c r="H197" i="25" s="1"/>
  <c r="E261" i="25"/>
  <c r="H261" i="25" s="1"/>
  <c r="E279" i="24"/>
  <c r="H279" i="24" s="1"/>
  <c r="E197" i="24"/>
  <c r="H197" i="24" s="1"/>
  <c r="E324" i="24"/>
  <c r="H324" i="24" s="1"/>
  <c r="E294" i="24"/>
  <c r="H294" i="24" s="1"/>
  <c r="E265" i="24"/>
  <c r="H265" i="24" s="1"/>
  <c r="E188" i="24"/>
  <c r="H188" i="24" s="1"/>
  <c r="E225" i="19"/>
  <c r="H230" i="17"/>
  <c r="H218" i="17"/>
  <c r="H252" i="15"/>
  <c r="H248" i="15"/>
  <c r="E241" i="15"/>
  <c r="E205" i="15"/>
  <c r="H205" i="15" s="1"/>
  <c r="E265" i="15"/>
  <c r="H265" i="15" s="1"/>
  <c r="E268" i="15"/>
  <c r="H268" i="15" s="1"/>
  <c r="E197" i="15"/>
  <c r="H197" i="15" s="1"/>
  <c r="E270" i="15"/>
  <c r="H270" i="15" s="1"/>
  <c r="E319" i="14"/>
  <c r="E317" i="14"/>
  <c r="E259" i="14"/>
  <c r="E247" i="14"/>
  <c r="E245" i="14"/>
  <c r="H245" i="14" s="1"/>
  <c r="E181" i="14"/>
  <c r="H313" i="11"/>
  <c r="E173" i="11"/>
  <c r="E171" i="11"/>
  <c r="E290" i="5"/>
  <c r="H290" i="5" s="1"/>
  <c r="E266" i="5"/>
  <c r="H266" i="5" s="1"/>
  <c r="E269" i="5"/>
  <c r="H269" i="5" s="1"/>
  <c r="E205" i="5"/>
  <c r="H205" i="5" s="1"/>
  <c r="E324" i="5"/>
  <c r="H324" i="5" s="1"/>
  <c r="E300" i="5"/>
  <c r="H300" i="5" s="1"/>
  <c r="E289" i="5"/>
  <c r="H289" i="5" s="1"/>
  <c r="E265" i="5"/>
  <c r="H265" i="5" s="1"/>
  <c r="E270" i="5"/>
  <c r="H270" i="5" s="1"/>
  <c r="E261" i="5"/>
  <c r="H261" i="5" s="1"/>
  <c r="E189" i="5"/>
  <c r="H189" i="5" s="1"/>
  <c r="E279" i="5"/>
  <c r="H279" i="5" s="1"/>
  <c r="E197" i="5"/>
  <c r="H197" i="5" s="1"/>
  <c r="E188" i="5"/>
  <c r="H188" i="5" s="1"/>
  <c r="E183" i="5"/>
  <c r="H183" i="5" s="1"/>
  <c r="E288" i="1"/>
  <c r="H219" i="1"/>
  <c r="H206" i="1"/>
  <c r="E332" i="2"/>
  <c r="E339" i="2"/>
  <c r="H339" i="2" s="1"/>
  <c r="E324" i="2"/>
  <c r="H324" i="2" s="1"/>
  <c r="E214" i="2"/>
  <c r="H214" i="2" s="1"/>
  <c r="E293" i="2"/>
  <c r="H293" i="2" s="1"/>
  <c r="E268" i="2"/>
  <c r="H268" i="2" s="1"/>
  <c r="E197" i="2"/>
  <c r="H197" i="2" s="1"/>
  <c r="E295" i="2"/>
  <c r="H295" i="2" s="1"/>
  <c r="E290" i="2"/>
  <c r="H290" i="2" s="1"/>
  <c r="E279" i="2"/>
  <c r="H279" i="2" s="1"/>
  <c r="E265" i="2"/>
  <c r="H265" i="2" s="1"/>
  <c r="E337" i="2"/>
  <c r="H337" i="2" s="1"/>
  <c r="E261" i="2"/>
  <c r="H261" i="2" s="1"/>
  <c r="E205" i="2"/>
  <c r="H205" i="2" s="1"/>
  <c r="E183" i="2"/>
  <c r="H183" i="2" s="1"/>
  <c r="E188" i="2"/>
  <c r="H188" i="2" s="1"/>
  <c r="E189" i="2"/>
  <c r="H189" i="2" s="1"/>
  <c r="E267" i="2"/>
  <c r="H267" i="2" s="1"/>
  <c r="H224" i="34"/>
  <c r="H242" i="34"/>
  <c r="E179" i="28"/>
  <c r="E289" i="28"/>
  <c r="H289" i="28" s="1"/>
  <c r="E279" i="28"/>
  <c r="H279" i="28" s="1"/>
  <c r="E265" i="28"/>
  <c r="H265" i="28" s="1"/>
  <c r="E267" i="28"/>
  <c r="H267" i="28" s="1"/>
  <c r="E269" i="28"/>
  <c r="H269" i="28" s="1"/>
  <c r="E197" i="28"/>
  <c r="H197" i="28" s="1"/>
  <c r="E295" i="28"/>
  <c r="H295" i="28" s="1"/>
  <c r="E260" i="28"/>
  <c r="H260" i="28" s="1"/>
  <c r="E324" i="28"/>
  <c r="H324" i="28" s="1"/>
  <c r="E290" i="28"/>
  <c r="H290" i="28" s="1"/>
  <c r="E268" i="28"/>
  <c r="H268" i="28" s="1"/>
  <c r="E270" i="28"/>
  <c r="H270" i="28" s="1"/>
  <c r="E205" i="28"/>
  <c r="H205" i="28" s="1"/>
  <c r="E294" i="28"/>
  <c r="H294" i="28" s="1"/>
  <c r="E261" i="28"/>
  <c r="H261" i="28" s="1"/>
  <c r="E188" i="28"/>
  <c r="H188" i="28" s="1"/>
  <c r="E339" i="28"/>
  <c r="H339" i="28" s="1"/>
  <c r="E183" i="28"/>
  <c r="H183" i="28" s="1"/>
  <c r="E189" i="28"/>
  <c r="H189" i="28" s="1"/>
  <c r="E337" i="28"/>
  <c r="H337" i="28" s="1"/>
  <c r="E177" i="12"/>
  <c r="E324" i="12"/>
  <c r="H324" i="12" s="1"/>
  <c r="E289" i="12"/>
  <c r="H289" i="12" s="1"/>
  <c r="E265" i="12"/>
  <c r="H265" i="12" s="1"/>
  <c r="E268" i="12"/>
  <c r="H268" i="12" s="1"/>
  <c r="E197" i="12"/>
  <c r="H197" i="12" s="1"/>
  <c r="E183" i="12"/>
  <c r="H183" i="12" s="1"/>
  <c r="E188" i="12"/>
  <c r="H188" i="12" s="1"/>
  <c r="H171" i="8"/>
  <c r="E313" i="6"/>
  <c r="E279" i="6"/>
  <c r="H279" i="6" s="1"/>
  <c r="E265" i="6"/>
  <c r="H265" i="6" s="1"/>
  <c r="E197" i="6"/>
  <c r="H197" i="6" s="1"/>
  <c r="E205" i="6"/>
  <c r="H205" i="6" s="1"/>
  <c r="H321" i="21"/>
  <c r="E288" i="14"/>
  <c r="E263" i="14"/>
  <c r="E286" i="12"/>
  <c r="E248" i="12"/>
  <c r="E209" i="12"/>
  <c r="E195" i="12"/>
  <c r="E185" i="12"/>
  <c r="E176" i="12"/>
  <c r="E179" i="11"/>
  <c r="H179" i="11" s="1"/>
  <c r="E201" i="11"/>
  <c r="E241" i="11"/>
  <c r="E301" i="11"/>
  <c r="E198" i="11"/>
  <c r="E230" i="11"/>
  <c r="E181" i="11"/>
  <c r="E263" i="11"/>
  <c r="H222" i="7"/>
  <c r="H236" i="7"/>
  <c r="E180" i="6"/>
  <c r="E286" i="6"/>
  <c r="E309" i="6"/>
  <c r="H309" i="6" s="1"/>
  <c r="H306" i="3"/>
  <c r="E236" i="1"/>
  <c r="E169" i="34"/>
  <c r="E252" i="28"/>
  <c r="H252" i="28" s="1"/>
  <c r="E230" i="28"/>
  <c r="E179" i="24"/>
  <c r="H180" i="23"/>
  <c r="E197" i="23"/>
  <c r="H197" i="23" s="1"/>
  <c r="E289" i="23"/>
  <c r="H289" i="23" s="1"/>
  <c r="E183" i="23"/>
  <c r="H183" i="23" s="1"/>
  <c r="E197" i="20"/>
  <c r="H197" i="20" s="1"/>
  <c r="E183" i="20"/>
  <c r="H183" i="20" s="1"/>
  <c r="H237" i="15"/>
  <c r="E252" i="14"/>
  <c r="E250" i="14"/>
  <c r="E230" i="14"/>
  <c r="E264" i="13"/>
  <c r="E265" i="13"/>
  <c r="H265" i="13" s="1"/>
  <c r="E205" i="13"/>
  <c r="H205" i="13" s="1"/>
  <c r="E324" i="13"/>
  <c r="H324" i="13" s="1"/>
  <c r="E290" i="13"/>
  <c r="H290" i="13" s="1"/>
  <c r="E183" i="13"/>
  <c r="H183" i="13" s="1"/>
  <c r="E197" i="13"/>
  <c r="H197" i="13" s="1"/>
  <c r="E279" i="13"/>
  <c r="H279" i="13" s="1"/>
  <c r="E188" i="13"/>
  <c r="H188" i="13" s="1"/>
  <c r="H227" i="3"/>
  <c r="E247" i="22"/>
  <c r="E337" i="22"/>
  <c r="H337" i="22" s="1"/>
  <c r="E261" i="22"/>
  <c r="H261" i="22" s="1"/>
  <c r="E205" i="22"/>
  <c r="H205" i="22" s="1"/>
  <c r="E197" i="22"/>
  <c r="H197" i="22" s="1"/>
  <c r="E339" i="22"/>
  <c r="H339" i="22" s="1"/>
  <c r="E265" i="22"/>
  <c r="H265" i="22" s="1"/>
  <c r="E268" i="22"/>
  <c r="H268" i="22" s="1"/>
  <c r="E183" i="22"/>
  <c r="H183" i="22" s="1"/>
  <c r="E188" i="22"/>
  <c r="H188" i="22" s="1"/>
  <c r="E290" i="22"/>
  <c r="H290" i="22" s="1"/>
  <c r="E305" i="21"/>
  <c r="E289" i="21"/>
  <c r="H289" i="21" s="1"/>
  <c r="E324" i="21"/>
  <c r="H324" i="21" s="1"/>
  <c r="E265" i="21"/>
  <c r="H265" i="21" s="1"/>
  <c r="E268" i="21"/>
  <c r="H268" i="21" s="1"/>
  <c r="E205" i="21"/>
  <c r="H205" i="21" s="1"/>
  <c r="E197" i="21"/>
  <c r="H197" i="21" s="1"/>
  <c r="E290" i="21"/>
  <c r="H290" i="21" s="1"/>
  <c r="E188" i="21"/>
  <c r="H188" i="21" s="1"/>
  <c r="E183" i="21"/>
  <c r="H183" i="21" s="1"/>
  <c r="E289" i="26"/>
  <c r="H289" i="26" s="1"/>
  <c r="E265" i="26"/>
  <c r="H265" i="26" s="1"/>
  <c r="E197" i="26"/>
  <c r="H197" i="26" s="1"/>
  <c r="E324" i="26"/>
  <c r="H324" i="26" s="1"/>
  <c r="E300" i="26"/>
  <c r="H300" i="26" s="1"/>
  <c r="E266" i="26"/>
  <c r="H266" i="26" s="1"/>
  <c r="E268" i="26"/>
  <c r="H268" i="26" s="1"/>
  <c r="E205" i="26"/>
  <c r="H205" i="26" s="1"/>
  <c r="E261" i="26"/>
  <c r="H261" i="26" s="1"/>
  <c r="E189" i="26"/>
  <c r="H189" i="26" s="1"/>
  <c r="E183" i="26"/>
  <c r="H183" i="26" s="1"/>
  <c r="C11" i="14"/>
  <c r="E339" i="14"/>
  <c r="H339" i="14" s="1"/>
  <c r="E324" i="14"/>
  <c r="H324" i="14" s="1"/>
  <c r="E300" i="14"/>
  <c r="H300" i="14" s="1"/>
  <c r="E265" i="14"/>
  <c r="H265" i="14" s="1"/>
  <c r="E197" i="14"/>
  <c r="H197" i="14" s="1"/>
  <c r="E290" i="14"/>
  <c r="H290" i="14" s="1"/>
  <c r="E267" i="14"/>
  <c r="H267" i="14" s="1"/>
  <c r="E270" i="14"/>
  <c r="H270" i="14" s="1"/>
  <c r="E294" i="14"/>
  <c r="H294" i="14" s="1"/>
  <c r="E188" i="14"/>
  <c r="H188" i="14" s="1"/>
  <c r="E337" i="14"/>
  <c r="H337" i="14" s="1"/>
  <c r="E205" i="14"/>
  <c r="H205" i="14" s="1"/>
  <c r="E183" i="14"/>
  <c r="H183" i="14" s="1"/>
  <c r="E174" i="14"/>
  <c r="E282" i="14"/>
  <c r="E203" i="14"/>
  <c r="E320" i="12"/>
  <c r="E275" i="12"/>
  <c r="E191" i="12"/>
  <c r="E182" i="12"/>
  <c r="E184" i="11"/>
  <c r="C11" i="11"/>
  <c r="E202" i="11"/>
  <c r="E276" i="11"/>
  <c r="E174" i="6"/>
  <c r="H174" i="6" s="1"/>
  <c r="E236" i="6"/>
  <c r="E304" i="6"/>
  <c r="E172" i="28"/>
  <c r="E278" i="33"/>
  <c r="E337" i="33"/>
  <c r="H337" i="33" s="1"/>
  <c r="E339" i="33"/>
  <c r="H339" i="33" s="1"/>
  <c r="E324" i="33"/>
  <c r="H324" i="33" s="1"/>
  <c r="E294" i="33"/>
  <c r="H294" i="33" s="1"/>
  <c r="E289" i="33"/>
  <c r="H289" i="33" s="1"/>
  <c r="E214" i="33"/>
  <c r="H214" i="33" s="1"/>
  <c r="E265" i="33"/>
  <c r="H265" i="33" s="1"/>
  <c r="E267" i="33"/>
  <c r="H267" i="33" s="1"/>
  <c r="E269" i="33"/>
  <c r="H269" i="33" s="1"/>
  <c r="E260" i="33"/>
  <c r="H260" i="33" s="1"/>
  <c r="E338" i="33"/>
  <c r="H338" i="33" s="1"/>
  <c r="E293" i="33"/>
  <c r="H293" i="33" s="1"/>
  <c r="E295" i="33"/>
  <c r="H295" i="33" s="1"/>
  <c r="E290" i="33"/>
  <c r="H290" i="33" s="1"/>
  <c r="E279" i="33"/>
  <c r="H279" i="33" s="1"/>
  <c r="E300" i="33"/>
  <c r="H300" i="33" s="1"/>
  <c r="E266" i="33"/>
  <c r="H266" i="33" s="1"/>
  <c r="E205" i="33"/>
  <c r="H205" i="33" s="1"/>
  <c r="E268" i="33"/>
  <c r="H268" i="33" s="1"/>
  <c r="E261" i="33"/>
  <c r="H261" i="33" s="1"/>
  <c r="E189" i="33"/>
  <c r="H189" i="33" s="1"/>
  <c r="E183" i="33"/>
  <c r="H183" i="33" s="1"/>
  <c r="E270" i="33"/>
  <c r="H270" i="33" s="1"/>
  <c r="E197" i="33"/>
  <c r="H197" i="33" s="1"/>
  <c r="E188" i="33"/>
  <c r="H188" i="33" s="1"/>
  <c r="E324" i="31"/>
  <c r="H324" i="31" s="1"/>
  <c r="E289" i="31"/>
  <c r="H289" i="31" s="1"/>
  <c r="E265" i="31"/>
  <c r="H265" i="31" s="1"/>
  <c r="E205" i="31"/>
  <c r="H205" i="31" s="1"/>
  <c r="E337" i="31"/>
  <c r="H337" i="31" s="1"/>
  <c r="E339" i="31"/>
  <c r="H339" i="31" s="1"/>
  <c r="E188" i="31"/>
  <c r="H188" i="31" s="1"/>
  <c r="E290" i="31"/>
  <c r="H290" i="31" s="1"/>
  <c r="E279" i="31"/>
  <c r="H279" i="31" s="1"/>
  <c r="E268" i="31"/>
  <c r="H268" i="31" s="1"/>
  <c r="E197" i="31"/>
  <c r="H197" i="31" s="1"/>
  <c r="E183" i="31"/>
  <c r="H183" i="31" s="1"/>
  <c r="E338" i="31"/>
  <c r="H338" i="31" s="1"/>
  <c r="E261" i="31"/>
  <c r="H261" i="31" s="1"/>
  <c r="E189" i="31"/>
  <c r="H189" i="31" s="1"/>
  <c r="E240" i="28"/>
  <c r="E324" i="27"/>
  <c r="H324" i="27" s="1"/>
  <c r="E289" i="27"/>
  <c r="H289" i="27" s="1"/>
  <c r="E265" i="27"/>
  <c r="H265" i="27" s="1"/>
  <c r="E267" i="27"/>
  <c r="H267" i="27" s="1"/>
  <c r="E205" i="27"/>
  <c r="H205" i="27" s="1"/>
  <c r="E294" i="27"/>
  <c r="H294" i="27" s="1"/>
  <c r="E290" i="27"/>
  <c r="H290" i="27" s="1"/>
  <c r="E266" i="27"/>
  <c r="H266" i="27" s="1"/>
  <c r="E268" i="27"/>
  <c r="H268" i="27" s="1"/>
  <c r="E270" i="27"/>
  <c r="H270" i="27" s="1"/>
  <c r="E261" i="27"/>
  <c r="H261" i="27" s="1"/>
  <c r="E188" i="27"/>
  <c r="H188" i="27" s="1"/>
  <c r="E183" i="27"/>
  <c r="H183" i="27" s="1"/>
  <c r="E197" i="27"/>
  <c r="H197" i="27" s="1"/>
  <c r="E312" i="26"/>
  <c r="E226" i="26"/>
  <c r="E207" i="19"/>
  <c r="E265" i="19"/>
  <c r="H265" i="19" s="1"/>
  <c r="E270" i="19"/>
  <c r="H270" i="19" s="1"/>
  <c r="E205" i="19"/>
  <c r="H205" i="19" s="1"/>
  <c r="E183" i="19"/>
  <c r="H183" i="19" s="1"/>
  <c r="E324" i="19"/>
  <c r="H324" i="19" s="1"/>
  <c r="E197" i="19"/>
  <c r="H197" i="19" s="1"/>
  <c r="E242" i="16"/>
  <c r="E265" i="16"/>
  <c r="H265" i="16" s="1"/>
  <c r="E270" i="16"/>
  <c r="H270" i="16" s="1"/>
  <c r="E197" i="16"/>
  <c r="H197" i="16" s="1"/>
  <c r="E266" i="16"/>
  <c r="H266" i="16" s="1"/>
  <c r="E261" i="16"/>
  <c r="H261" i="16" s="1"/>
  <c r="E183" i="16"/>
  <c r="H183" i="16" s="1"/>
  <c r="E268" i="16"/>
  <c r="H268" i="16" s="1"/>
  <c r="E188" i="16"/>
  <c r="H188" i="16" s="1"/>
  <c r="E329" i="14"/>
  <c r="E314" i="14"/>
  <c r="E280" i="14"/>
  <c r="E248" i="14"/>
  <c r="E244" i="14"/>
  <c r="E224" i="14"/>
  <c r="E319" i="11"/>
  <c r="E220" i="11"/>
  <c r="E218" i="11"/>
  <c r="E172" i="11"/>
  <c r="H235" i="10"/>
  <c r="E293" i="8"/>
  <c r="H293" i="8" s="1"/>
  <c r="E265" i="8"/>
  <c r="H265" i="8" s="1"/>
  <c r="E197" i="8"/>
  <c r="H197" i="8" s="1"/>
  <c r="E324" i="8"/>
  <c r="H324" i="8" s="1"/>
  <c r="E188" i="8"/>
  <c r="H188" i="8" s="1"/>
  <c r="E324" i="7"/>
  <c r="H324" i="7" s="1"/>
  <c r="E294" i="7"/>
  <c r="H294" i="7" s="1"/>
  <c r="E289" i="7"/>
  <c r="H289" i="7" s="1"/>
  <c r="E267" i="7"/>
  <c r="H267" i="7" s="1"/>
  <c r="E205" i="7"/>
  <c r="H205" i="7" s="1"/>
  <c r="E300" i="7"/>
  <c r="H300" i="7" s="1"/>
  <c r="E290" i="7"/>
  <c r="H290" i="7" s="1"/>
  <c r="E268" i="7"/>
  <c r="H268" i="7" s="1"/>
  <c r="E270" i="7"/>
  <c r="H270" i="7" s="1"/>
  <c r="E261" i="7"/>
  <c r="H261" i="7" s="1"/>
  <c r="E183" i="7"/>
  <c r="H183" i="7" s="1"/>
  <c r="E279" i="7"/>
  <c r="H279" i="7" s="1"/>
  <c r="E197" i="7"/>
  <c r="H197" i="7" s="1"/>
  <c r="E188" i="7"/>
  <c r="H188" i="7" s="1"/>
  <c r="E276" i="6"/>
  <c r="E199" i="6"/>
  <c r="H179" i="6"/>
  <c r="E265" i="4"/>
  <c r="H265" i="4" s="1"/>
  <c r="E290" i="4"/>
  <c r="H290" i="4" s="1"/>
  <c r="E197" i="4"/>
  <c r="H197" i="4" s="1"/>
  <c r="E266" i="4"/>
  <c r="H266" i="4" s="1"/>
  <c r="E183" i="4"/>
  <c r="H183" i="4" s="1"/>
  <c r="E205" i="4"/>
  <c r="H205" i="4" s="1"/>
  <c r="E188" i="4"/>
  <c r="H188" i="4" s="1"/>
  <c r="E234" i="19"/>
  <c r="E210" i="18"/>
  <c r="E338" i="18"/>
  <c r="H338" i="18" s="1"/>
  <c r="E265" i="18"/>
  <c r="H265" i="18" s="1"/>
  <c r="E270" i="18"/>
  <c r="H270" i="18" s="1"/>
  <c r="E197" i="18"/>
  <c r="H197" i="18" s="1"/>
  <c r="E324" i="18"/>
  <c r="H324" i="18" s="1"/>
  <c r="E289" i="18"/>
  <c r="H289" i="18" s="1"/>
  <c r="E279" i="18"/>
  <c r="H279" i="18" s="1"/>
  <c r="E205" i="18"/>
  <c r="H205" i="18" s="1"/>
  <c r="E337" i="18"/>
  <c r="H337" i="18" s="1"/>
  <c r="E339" i="18"/>
  <c r="H339" i="18" s="1"/>
  <c r="E266" i="18"/>
  <c r="H266" i="18" s="1"/>
  <c r="E183" i="18"/>
  <c r="H183" i="18" s="1"/>
  <c r="E290" i="18"/>
  <c r="H290" i="18" s="1"/>
  <c r="E268" i="18"/>
  <c r="H268" i="18" s="1"/>
  <c r="E261" i="18"/>
  <c r="H261" i="18" s="1"/>
  <c r="E188" i="18"/>
  <c r="H188" i="18" s="1"/>
  <c r="E207" i="10"/>
  <c r="E265" i="10"/>
  <c r="H265" i="10" s="1"/>
  <c r="E267" i="10"/>
  <c r="H267" i="10" s="1"/>
  <c r="E269" i="10"/>
  <c r="H269" i="10" s="1"/>
  <c r="E205" i="10"/>
  <c r="H205" i="10" s="1"/>
  <c r="E337" i="10"/>
  <c r="H337" i="10" s="1"/>
  <c r="E324" i="10"/>
  <c r="H324" i="10" s="1"/>
  <c r="E197" i="10"/>
  <c r="H197" i="10" s="1"/>
  <c r="E290" i="10"/>
  <c r="H290" i="10" s="1"/>
  <c r="E266" i="10"/>
  <c r="H266" i="10" s="1"/>
  <c r="E268" i="10"/>
  <c r="H268" i="10" s="1"/>
  <c r="E270" i="10"/>
  <c r="H270" i="10" s="1"/>
  <c r="E279" i="10"/>
  <c r="H279" i="10" s="1"/>
  <c r="E188" i="10"/>
  <c r="H188" i="10" s="1"/>
  <c r="E183" i="10"/>
  <c r="H183" i="10" s="1"/>
  <c r="E282" i="9"/>
  <c r="E265" i="9"/>
  <c r="H265" i="9" s="1"/>
  <c r="E183" i="9"/>
  <c r="H183" i="9" s="1"/>
  <c r="E197" i="9"/>
  <c r="H197" i="9" s="1"/>
  <c r="E182" i="3"/>
  <c r="E279" i="3"/>
  <c r="H279" i="3" s="1"/>
  <c r="E265" i="3"/>
  <c r="H265" i="3" s="1"/>
  <c r="E270" i="3"/>
  <c r="H270" i="3" s="1"/>
  <c r="E205" i="3"/>
  <c r="H205" i="3" s="1"/>
  <c r="E290" i="3"/>
  <c r="H290" i="3" s="1"/>
  <c r="E267" i="3"/>
  <c r="H267" i="3" s="1"/>
  <c r="E324" i="3"/>
  <c r="H324" i="3" s="1"/>
  <c r="E337" i="3"/>
  <c r="H337" i="3" s="1"/>
  <c r="E289" i="3"/>
  <c r="H289" i="3" s="1"/>
  <c r="E197" i="3"/>
  <c r="H197" i="3" s="1"/>
  <c r="E188" i="3"/>
  <c r="H188" i="3" s="1"/>
  <c r="E183" i="3"/>
  <c r="H183" i="3" s="1"/>
  <c r="H99" i="7"/>
  <c r="H150" i="34"/>
  <c r="H85" i="2"/>
  <c r="H139" i="34"/>
  <c r="E76" i="12"/>
  <c r="E161" i="12"/>
  <c r="H161" i="12" s="1"/>
  <c r="E134" i="12"/>
  <c r="H134" i="12" s="1"/>
  <c r="E89" i="12"/>
  <c r="H89" i="12" s="1"/>
  <c r="E77" i="12"/>
  <c r="H77" i="12" s="1"/>
  <c r="E160" i="12"/>
  <c r="H160" i="12" s="1"/>
  <c r="E96" i="12"/>
  <c r="H96" i="12" s="1"/>
  <c r="E152" i="11"/>
  <c r="E95" i="11"/>
  <c r="H95" i="11" s="1"/>
  <c r="E107" i="11"/>
  <c r="H107" i="11" s="1"/>
  <c r="E160" i="11"/>
  <c r="H160" i="11" s="1"/>
  <c r="E134" i="11"/>
  <c r="H134" i="11" s="1"/>
  <c r="E89" i="11"/>
  <c r="H89" i="11" s="1"/>
  <c r="E96" i="11"/>
  <c r="H96" i="11" s="1"/>
  <c r="E81" i="11"/>
  <c r="H81" i="11" s="1"/>
  <c r="E77" i="11"/>
  <c r="H77" i="11" s="1"/>
  <c r="E134" i="6"/>
  <c r="H134" i="6" s="1"/>
  <c r="E89" i="6"/>
  <c r="H89" i="6" s="1"/>
  <c r="E81" i="6"/>
  <c r="H81" i="6" s="1"/>
  <c r="E88" i="20"/>
  <c r="E134" i="20"/>
  <c r="H134" i="20" s="1"/>
  <c r="E89" i="20"/>
  <c r="H89" i="20" s="1"/>
  <c r="E134" i="8"/>
  <c r="H134" i="8" s="1"/>
  <c r="E96" i="8"/>
  <c r="H96" i="8" s="1"/>
  <c r="E89" i="8"/>
  <c r="H89" i="8" s="1"/>
  <c r="E160" i="8"/>
  <c r="H160" i="8" s="1"/>
  <c r="E152" i="34"/>
  <c r="E79" i="27"/>
  <c r="E160" i="27"/>
  <c r="H160" i="27" s="1"/>
  <c r="E95" i="27"/>
  <c r="H95" i="27" s="1"/>
  <c r="E96" i="27"/>
  <c r="H96" i="27" s="1"/>
  <c r="E89" i="27"/>
  <c r="H89" i="27" s="1"/>
  <c r="E81" i="27"/>
  <c r="H81" i="27" s="1"/>
  <c r="E77" i="27"/>
  <c r="H77" i="27" s="1"/>
  <c r="E161" i="27"/>
  <c r="H161" i="27" s="1"/>
  <c r="E134" i="27"/>
  <c r="H134" i="27" s="1"/>
  <c r="E104" i="21"/>
  <c r="E79" i="7"/>
  <c r="H79" i="7" s="1"/>
  <c r="E96" i="7"/>
  <c r="H96" i="7" s="1"/>
  <c r="E160" i="7"/>
  <c r="H160" i="7" s="1"/>
  <c r="E107" i="7"/>
  <c r="H107" i="7" s="1"/>
  <c r="E77" i="7"/>
  <c r="H77" i="7" s="1"/>
  <c r="E134" i="7"/>
  <c r="H134" i="7" s="1"/>
  <c r="E95" i="7"/>
  <c r="H95" i="7" s="1"/>
  <c r="E89" i="7"/>
  <c r="H89" i="7" s="1"/>
  <c r="E161" i="7"/>
  <c r="H161" i="7" s="1"/>
  <c r="E134" i="33"/>
  <c r="H134" i="33" s="1"/>
  <c r="E89" i="33"/>
  <c r="H89" i="33" s="1"/>
  <c r="E77" i="33"/>
  <c r="H77" i="33" s="1"/>
  <c r="E160" i="33"/>
  <c r="H160" i="33" s="1"/>
  <c r="E161" i="33"/>
  <c r="H161" i="33" s="1"/>
  <c r="E107" i="33"/>
  <c r="H107" i="33" s="1"/>
  <c r="E96" i="33"/>
  <c r="H96" i="33" s="1"/>
  <c r="E95" i="33"/>
  <c r="H95" i="33" s="1"/>
  <c r="E163" i="33"/>
  <c r="H163" i="33" s="1"/>
  <c r="E134" i="30"/>
  <c r="H134" i="30" s="1"/>
  <c r="E89" i="30"/>
  <c r="H89" i="30" s="1"/>
  <c r="E77" i="30"/>
  <c r="H77" i="30" s="1"/>
  <c r="E80" i="29"/>
  <c r="E160" i="29"/>
  <c r="H160" i="29" s="1"/>
  <c r="E107" i="29"/>
  <c r="H107" i="29" s="1"/>
  <c r="E96" i="29"/>
  <c r="H96" i="29" s="1"/>
  <c r="E89" i="29"/>
  <c r="H89" i="29" s="1"/>
  <c r="E77" i="29"/>
  <c r="H77" i="29" s="1"/>
  <c r="E134" i="29"/>
  <c r="H134" i="29" s="1"/>
  <c r="E95" i="29"/>
  <c r="H95" i="29" s="1"/>
  <c r="E156" i="27"/>
  <c r="E152" i="27"/>
  <c r="E134" i="26"/>
  <c r="H134" i="26" s="1"/>
  <c r="E89" i="26"/>
  <c r="H89" i="26" s="1"/>
  <c r="E77" i="26"/>
  <c r="H77" i="26" s="1"/>
  <c r="E96" i="26"/>
  <c r="H96" i="26" s="1"/>
  <c r="E95" i="26"/>
  <c r="H95" i="26" s="1"/>
  <c r="E160" i="26"/>
  <c r="H160" i="26" s="1"/>
  <c r="E107" i="26"/>
  <c r="H107" i="26" s="1"/>
  <c r="E155" i="19"/>
  <c r="E160" i="19"/>
  <c r="H160" i="19" s="1"/>
  <c r="E81" i="19"/>
  <c r="H81" i="19" s="1"/>
  <c r="E96" i="19"/>
  <c r="H96" i="19" s="1"/>
  <c r="E89" i="19"/>
  <c r="H89" i="19" s="1"/>
  <c r="E161" i="19"/>
  <c r="H161" i="19" s="1"/>
  <c r="E134" i="19"/>
  <c r="H134" i="19" s="1"/>
  <c r="E96" i="16"/>
  <c r="H96" i="16" s="1"/>
  <c r="E89" i="16"/>
  <c r="H89" i="16" s="1"/>
  <c r="E155" i="14"/>
  <c r="E160" i="14"/>
  <c r="H160" i="14" s="1"/>
  <c r="E77" i="14"/>
  <c r="H77" i="14" s="1"/>
  <c r="E134" i="14"/>
  <c r="H134" i="14" s="1"/>
  <c r="E89" i="14"/>
  <c r="H89" i="14" s="1"/>
  <c r="E161" i="14"/>
  <c r="H161" i="14" s="1"/>
  <c r="E81" i="14"/>
  <c r="H81" i="14" s="1"/>
  <c r="E136" i="12"/>
  <c r="E81" i="10"/>
  <c r="H81" i="10" s="1"/>
  <c r="E95" i="10"/>
  <c r="H95" i="10" s="1"/>
  <c r="E160" i="10"/>
  <c r="H160" i="10" s="1"/>
  <c r="E107" i="10"/>
  <c r="H107" i="10" s="1"/>
  <c r="E77" i="10"/>
  <c r="H77" i="10" s="1"/>
  <c r="E134" i="10"/>
  <c r="H134" i="10" s="1"/>
  <c r="E96" i="10"/>
  <c r="H96" i="10" s="1"/>
  <c r="E89" i="10"/>
  <c r="H89" i="10" s="1"/>
  <c r="E120" i="9"/>
  <c r="E95" i="9"/>
  <c r="H95" i="9" s="1"/>
  <c r="E160" i="9"/>
  <c r="H160" i="9" s="1"/>
  <c r="E122" i="6"/>
  <c r="E104" i="6"/>
  <c r="E78" i="6"/>
  <c r="E93" i="2"/>
  <c r="E161" i="2"/>
  <c r="H161" i="2" s="1"/>
  <c r="E134" i="2"/>
  <c r="H134" i="2" s="1"/>
  <c r="E89" i="2"/>
  <c r="H89" i="2" s="1"/>
  <c r="E77" i="2"/>
  <c r="H77" i="2" s="1"/>
  <c r="E107" i="2"/>
  <c r="H107" i="2" s="1"/>
  <c r="E96" i="2"/>
  <c r="H96" i="2" s="1"/>
  <c r="E160" i="2"/>
  <c r="H160" i="2" s="1"/>
  <c r="E95" i="2"/>
  <c r="H95" i="2" s="1"/>
  <c r="E74" i="32"/>
  <c r="E134" i="32"/>
  <c r="H134" i="32" s="1"/>
  <c r="E160" i="31"/>
  <c r="H160" i="31" s="1"/>
  <c r="E163" i="31"/>
  <c r="H163" i="31" s="1"/>
  <c r="E107" i="31"/>
  <c r="H107" i="31" s="1"/>
  <c r="E95" i="31"/>
  <c r="H95" i="31" s="1"/>
  <c r="E96" i="31"/>
  <c r="H96" i="31" s="1"/>
  <c r="E89" i="31"/>
  <c r="H89" i="31" s="1"/>
  <c r="E77" i="31"/>
  <c r="H77" i="31" s="1"/>
  <c r="E161" i="31"/>
  <c r="H161" i="31" s="1"/>
  <c r="E134" i="31"/>
  <c r="H134" i="31" s="1"/>
  <c r="E119" i="27"/>
  <c r="E106" i="27"/>
  <c r="E81" i="25"/>
  <c r="H81" i="25" s="1"/>
  <c r="E160" i="25"/>
  <c r="H160" i="25" s="1"/>
  <c r="E107" i="25"/>
  <c r="H107" i="25" s="1"/>
  <c r="E96" i="25"/>
  <c r="H96" i="25" s="1"/>
  <c r="E89" i="25"/>
  <c r="H89" i="25" s="1"/>
  <c r="E134" i="25"/>
  <c r="H134" i="25" s="1"/>
  <c r="E95" i="25"/>
  <c r="H95" i="25" s="1"/>
  <c r="E160" i="24"/>
  <c r="H160" i="24" s="1"/>
  <c r="E134" i="24"/>
  <c r="H134" i="24" s="1"/>
  <c r="E89" i="24"/>
  <c r="H89" i="24" s="1"/>
  <c r="E161" i="24"/>
  <c r="H161" i="24" s="1"/>
  <c r="E133" i="22"/>
  <c r="E134" i="22"/>
  <c r="H134" i="22" s="1"/>
  <c r="E107" i="22"/>
  <c r="H107" i="22" s="1"/>
  <c r="E160" i="22"/>
  <c r="H160" i="22" s="1"/>
  <c r="E89" i="22"/>
  <c r="H89" i="22" s="1"/>
  <c r="E96" i="22"/>
  <c r="H96" i="22" s="1"/>
  <c r="H117" i="21"/>
  <c r="E84" i="19"/>
  <c r="H106" i="17"/>
  <c r="E87" i="16"/>
  <c r="H87" i="16" s="1"/>
  <c r="E110" i="15"/>
  <c r="H110" i="15" s="1"/>
  <c r="E160" i="15"/>
  <c r="H160" i="15" s="1"/>
  <c r="E89" i="15"/>
  <c r="H89" i="15" s="1"/>
  <c r="E81" i="13"/>
  <c r="H81" i="13" s="1"/>
  <c r="E161" i="13"/>
  <c r="H161" i="13" s="1"/>
  <c r="E134" i="13"/>
  <c r="H134" i="13" s="1"/>
  <c r="E96" i="13"/>
  <c r="H96" i="13" s="1"/>
  <c r="E89" i="13"/>
  <c r="H89" i="13" s="1"/>
  <c r="E160" i="13"/>
  <c r="H160" i="13" s="1"/>
  <c r="E77" i="13"/>
  <c r="H77" i="13" s="1"/>
  <c r="E118" i="12"/>
  <c r="E133" i="8"/>
  <c r="E121" i="8"/>
  <c r="H121" i="8" s="1"/>
  <c r="E127" i="6"/>
  <c r="E84" i="6"/>
  <c r="E116" i="5"/>
  <c r="H116" i="5" s="1"/>
  <c r="E95" i="5"/>
  <c r="H95" i="5" s="1"/>
  <c r="E160" i="5"/>
  <c r="H160" i="5" s="1"/>
  <c r="E81" i="5"/>
  <c r="H81" i="5" s="1"/>
  <c r="E134" i="5"/>
  <c r="H134" i="5" s="1"/>
  <c r="E107" i="5"/>
  <c r="H107" i="5" s="1"/>
  <c r="E89" i="5"/>
  <c r="H89" i="5" s="1"/>
  <c r="E77" i="5"/>
  <c r="H77" i="5" s="1"/>
  <c r="E161" i="5"/>
  <c r="H161" i="5" s="1"/>
  <c r="E131" i="21"/>
  <c r="E160" i="21"/>
  <c r="H160" i="21" s="1"/>
  <c r="E95" i="21"/>
  <c r="H95" i="21" s="1"/>
  <c r="E89" i="21"/>
  <c r="H89" i="21" s="1"/>
  <c r="E77" i="21"/>
  <c r="H77" i="21" s="1"/>
  <c r="E134" i="21"/>
  <c r="H134" i="21" s="1"/>
  <c r="E86" i="21"/>
  <c r="E111" i="21"/>
  <c r="H111" i="21" s="1"/>
  <c r="E137" i="21"/>
  <c r="E79" i="3"/>
  <c r="E160" i="3"/>
  <c r="H160" i="3" s="1"/>
  <c r="E95" i="3"/>
  <c r="H95" i="3" s="1"/>
  <c r="E161" i="3"/>
  <c r="H161" i="3" s="1"/>
  <c r="E96" i="3"/>
  <c r="H96" i="3" s="1"/>
  <c r="E107" i="3"/>
  <c r="H107" i="3" s="1"/>
  <c r="E134" i="3"/>
  <c r="H134" i="3" s="1"/>
  <c r="E89" i="3"/>
  <c r="H89" i="3" s="1"/>
  <c r="E77" i="3"/>
  <c r="H77" i="3" s="1"/>
  <c r="E134" i="28"/>
  <c r="H134" i="28" s="1"/>
  <c r="E95" i="28"/>
  <c r="H95" i="28" s="1"/>
  <c r="E96" i="28"/>
  <c r="H96" i="28" s="1"/>
  <c r="E160" i="28"/>
  <c r="H160" i="28" s="1"/>
  <c r="E107" i="28"/>
  <c r="H107" i="28" s="1"/>
  <c r="E89" i="28"/>
  <c r="H89" i="28" s="1"/>
  <c r="E77" i="28"/>
  <c r="H77" i="28" s="1"/>
  <c r="E76" i="25"/>
  <c r="E76" i="24"/>
  <c r="E95" i="23"/>
  <c r="H95" i="23" s="1"/>
  <c r="E89" i="23"/>
  <c r="H89" i="23" s="1"/>
  <c r="E134" i="23"/>
  <c r="H134" i="23" s="1"/>
  <c r="E160" i="23"/>
  <c r="H160" i="23" s="1"/>
  <c r="E119" i="20"/>
  <c r="H119" i="20" s="1"/>
  <c r="E75" i="18"/>
  <c r="H75" i="18" s="1"/>
  <c r="E134" i="18"/>
  <c r="H134" i="18" s="1"/>
  <c r="E107" i="18"/>
  <c r="H107" i="18" s="1"/>
  <c r="E95" i="18"/>
  <c r="H95" i="18" s="1"/>
  <c r="E161" i="18"/>
  <c r="H161" i="18" s="1"/>
  <c r="E96" i="18"/>
  <c r="H96" i="18" s="1"/>
  <c r="E160" i="18"/>
  <c r="H160" i="18" s="1"/>
  <c r="E89" i="18"/>
  <c r="H89" i="18" s="1"/>
  <c r="H115" i="16"/>
  <c r="H117" i="12"/>
  <c r="E154" i="6"/>
  <c r="E141" i="6"/>
  <c r="E131" i="6"/>
  <c r="H131" i="6" s="1"/>
  <c r="E126" i="6"/>
  <c r="E121" i="6"/>
  <c r="E119" i="6"/>
  <c r="E88" i="6"/>
  <c r="E83" i="6"/>
  <c r="C10" i="4"/>
  <c r="E160" i="4"/>
  <c r="H160" i="4" s="1"/>
  <c r="E134" i="4"/>
  <c r="H134" i="4" s="1"/>
  <c r="E89" i="4"/>
  <c r="H89" i="4" s="1"/>
  <c r="E77" i="4"/>
  <c r="H77" i="4" s="1"/>
  <c r="E161" i="4"/>
  <c r="H161" i="4" s="1"/>
  <c r="E55" i="10"/>
  <c r="E46" i="7"/>
  <c r="E23" i="13"/>
  <c r="E25" i="13"/>
  <c r="H25" i="13" s="1"/>
  <c r="E61" i="13"/>
  <c r="E48" i="5"/>
  <c r="C9" i="24"/>
  <c r="E59" i="31"/>
  <c r="E25" i="31"/>
  <c r="H25" i="31" s="1"/>
  <c r="E23" i="23"/>
  <c r="E25" i="23"/>
  <c r="H25" i="23" s="1"/>
  <c r="H41" i="20"/>
  <c r="E55" i="16"/>
  <c r="E55" i="9"/>
  <c r="E68" i="20"/>
  <c r="E31" i="10"/>
  <c r="E44" i="5"/>
  <c r="E18" i="25"/>
  <c r="E27" i="24"/>
  <c r="E61" i="25"/>
  <c r="E19" i="25"/>
  <c r="E62" i="24"/>
  <c r="H30" i="22"/>
  <c r="H40" i="20"/>
  <c r="H36" i="15"/>
  <c r="H26" i="15"/>
  <c r="H39" i="12"/>
  <c r="H46" i="9"/>
  <c r="H46" i="7"/>
  <c r="H56" i="6"/>
  <c r="H32" i="34"/>
  <c r="E47" i="6"/>
  <c r="H47" i="6" s="1"/>
  <c r="E55" i="13"/>
  <c r="E53" i="13"/>
  <c r="E28" i="10"/>
  <c r="E58" i="5"/>
  <c r="E45" i="7"/>
  <c r="E25" i="7"/>
  <c r="H25" i="7" s="1"/>
  <c r="E19" i="28"/>
  <c r="E25" i="28"/>
  <c r="H25" i="28" s="1"/>
  <c r="E54" i="27"/>
  <c r="E37" i="24"/>
  <c r="E37" i="21"/>
  <c r="E38" i="20"/>
  <c r="H38" i="20" s="1"/>
  <c r="E65" i="17"/>
  <c r="E19" i="15"/>
  <c r="E25" i="15"/>
  <c r="H25" i="15" s="1"/>
  <c r="H36" i="13"/>
  <c r="H30" i="12"/>
  <c r="H40" i="11"/>
  <c r="E47" i="10"/>
  <c r="E65" i="9"/>
  <c r="H65" i="9" s="1"/>
  <c r="H31" i="8"/>
  <c r="H59" i="2"/>
  <c r="E521" i="31"/>
  <c r="E551" i="31"/>
  <c r="H551" i="31" s="1"/>
  <c r="E481" i="30"/>
  <c r="E346" i="30"/>
  <c r="E570" i="26"/>
  <c r="E576" i="26"/>
  <c r="H576" i="26" s="1"/>
  <c r="E592" i="26"/>
  <c r="E583" i="26"/>
  <c r="E573" i="26"/>
  <c r="H573" i="26" s="1"/>
  <c r="E21" i="25"/>
  <c r="E20" i="25"/>
  <c r="E132" i="24"/>
  <c r="E75" i="24"/>
  <c r="E263" i="23"/>
  <c r="H263" i="23" s="1"/>
  <c r="E236" i="23"/>
  <c r="E207" i="23"/>
  <c r="E199" i="23"/>
  <c r="H199" i="23" s="1"/>
  <c r="H481" i="22"/>
  <c r="E463" i="19"/>
  <c r="H514" i="15"/>
  <c r="H496" i="15"/>
  <c r="H472" i="15"/>
  <c r="H349" i="15"/>
  <c r="E241" i="24"/>
  <c r="E184" i="24"/>
  <c r="E287" i="24"/>
  <c r="H287" i="24" s="1"/>
  <c r="E44" i="2"/>
  <c r="E27" i="2"/>
  <c r="E54" i="2"/>
  <c r="H54" i="2" s="1"/>
  <c r="E38" i="2"/>
  <c r="C10" i="34"/>
  <c r="E79" i="34"/>
  <c r="H79" i="34" s="1"/>
  <c r="E571" i="13"/>
  <c r="H571" i="13" s="1"/>
  <c r="E575" i="13"/>
  <c r="E577" i="13"/>
  <c r="E576" i="13"/>
  <c r="H576" i="13" s="1"/>
  <c r="H302" i="34"/>
  <c r="E87" i="3"/>
  <c r="E124" i="3"/>
  <c r="E92" i="3"/>
  <c r="E114" i="3"/>
  <c r="H114" i="3" s="1"/>
  <c r="E90" i="3"/>
  <c r="E139" i="3"/>
  <c r="E157" i="3"/>
  <c r="E133" i="3"/>
  <c r="H133" i="3" s="1"/>
  <c r="E123" i="3"/>
  <c r="H123" i="3" s="1"/>
  <c r="E111" i="3"/>
  <c r="E98" i="3"/>
  <c r="E86" i="3"/>
  <c r="H86" i="3" s="1"/>
  <c r="C10" i="3"/>
  <c r="E572" i="3"/>
  <c r="H572" i="3" s="1"/>
  <c r="E94" i="2"/>
  <c r="E74" i="2"/>
  <c r="E584" i="2"/>
  <c r="E112" i="2"/>
  <c r="H112" i="2" s="1"/>
  <c r="E126" i="20"/>
  <c r="E135" i="20"/>
  <c r="E351" i="19"/>
  <c r="E454" i="19"/>
  <c r="E360" i="19"/>
  <c r="E458" i="19"/>
  <c r="E405" i="19"/>
  <c r="H405" i="19" s="1"/>
  <c r="E186" i="18"/>
  <c r="E201" i="18"/>
  <c r="E219" i="18"/>
  <c r="H219" i="18" s="1"/>
  <c r="E317" i="18"/>
  <c r="E288" i="18"/>
  <c r="E259" i="18"/>
  <c r="E277" i="18"/>
  <c r="H277" i="18" s="1"/>
  <c r="H516" i="18"/>
  <c r="E595" i="13"/>
  <c r="E588" i="13"/>
  <c r="H588" i="13" s="1"/>
  <c r="E585" i="13"/>
  <c r="H585" i="13" s="1"/>
  <c r="E574" i="13"/>
  <c r="H574" i="13" s="1"/>
  <c r="C13" i="13"/>
  <c r="E26" i="2"/>
  <c r="E50" i="2"/>
  <c r="E66" i="2"/>
  <c r="E31" i="2"/>
  <c r="E570" i="1"/>
  <c r="E389" i="30"/>
  <c r="E434" i="30"/>
  <c r="E357" i="26"/>
  <c r="H357" i="26" s="1"/>
  <c r="E369" i="26"/>
  <c r="E388" i="26"/>
  <c r="E412" i="26"/>
  <c r="E431" i="26"/>
  <c r="E445" i="26"/>
  <c r="E455" i="26"/>
  <c r="E473" i="26"/>
  <c r="E504" i="26"/>
  <c r="E542" i="26"/>
  <c r="E578" i="26"/>
  <c r="E586" i="26"/>
  <c r="H586" i="26" s="1"/>
  <c r="E595" i="26"/>
  <c r="E196" i="23"/>
  <c r="E203" i="23"/>
  <c r="E299" i="23"/>
  <c r="H299" i="23" s="1"/>
  <c r="E218" i="26"/>
  <c r="E52" i="26"/>
  <c r="E50" i="26"/>
  <c r="E50" i="24"/>
  <c r="E317" i="23"/>
  <c r="H55" i="23"/>
  <c r="E450" i="7"/>
  <c r="E364" i="7"/>
  <c r="E384" i="7"/>
  <c r="E555" i="7"/>
  <c r="E423" i="7"/>
  <c r="H423" i="7" s="1"/>
  <c r="E35" i="30"/>
  <c r="E51" i="30"/>
  <c r="E155" i="29"/>
  <c r="E467" i="26"/>
  <c r="H467" i="26" s="1"/>
  <c r="E483" i="26"/>
  <c r="E521" i="26"/>
  <c r="E539" i="26"/>
  <c r="H539" i="26" s="1"/>
  <c r="E496" i="26"/>
  <c r="E482" i="26"/>
  <c r="E475" i="26"/>
  <c r="E460" i="26"/>
  <c r="E454" i="26"/>
  <c r="H454" i="26" s="1"/>
  <c r="E447" i="26"/>
  <c r="E433" i="26"/>
  <c r="E421" i="26"/>
  <c r="E411" i="26"/>
  <c r="H411" i="26" s="1"/>
  <c r="E389" i="26"/>
  <c r="E383" i="26"/>
  <c r="E365" i="26"/>
  <c r="E355" i="26"/>
  <c r="H195" i="22"/>
  <c r="E50" i="13"/>
  <c r="E108" i="3"/>
  <c r="E132" i="3"/>
  <c r="E83" i="3"/>
  <c r="E112" i="3"/>
  <c r="E131" i="3"/>
  <c r="H131" i="3" s="1"/>
  <c r="E109" i="3"/>
  <c r="E93" i="3"/>
  <c r="E579" i="3"/>
  <c r="H579" i="3" s="1"/>
  <c r="E595" i="2"/>
  <c r="E90" i="20"/>
  <c r="E131" i="20"/>
  <c r="E102" i="20"/>
  <c r="H102" i="20" s="1"/>
  <c r="E527" i="19"/>
  <c r="E473" i="19"/>
  <c r="E347" i="19"/>
  <c r="E313" i="18"/>
  <c r="E202" i="18"/>
  <c r="H55" i="16"/>
  <c r="E592" i="13"/>
  <c r="H592" i="13" s="1"/>
  <c r="E587" i="13"/>
  <c r="E584" i="13"/>
  <c r="H584" i="13" s="1"/>
  <c r="E573" i="13"/>
  <c r="H535" i="5"/>
  <c r="E23" i="3"/>
  <c r="E34" i="2"/>
  <c r="E65" i="2"/>
  <c r="E24" i="2"/>
  <c r="E49" i="2"/>
  <c r="E58" i="2"/>
  <c r="E68" i="2"/>
  <c r="E51" i="2"/>
  <c r="H51" i="2" s="1"/>
  <c r="E55" i="2"/>
  <c r="E22" i="2"/>
  <c r="E574" i="1"/>
  <c r="E176" i="28"/>
  <c r="E18" i="30"/>
  <c r="E347" i="26"/>
  <c r="E360" i="26"/>
  <c r="E370" i="26"/>
  <c r="H370" i="26" s="1"/>
  <c r="E380" i="26"/>
  <c r="E397" i="26"/>
  <c r="E405" i="26"/>
  <c r="E413" i="26"/>
  <c r="H413" i="26" s="1"/>
  <c r="E432" i="26"/>
  <c r="E450" i="26"/>
  <c r="E474" i="26"/>
  <c r="E484" i="26"/>
  <c r="H484" i="26" s="1"/>
  <c r="E558" i="26"/>
  <c r="E580" i="26"/>
  <c r="E587" i="26"/>
  <c r="E596" i="26"/>
  <c r="H596" i="26" s="1"/>
  <c r="C9" i="25"/>
  <c r="E222" i="24"/>
  <c r="E60" i="24"/>
  <c r="E175" i="23"/>
  <c r="E198" i="23"/>
  <c r="E210" i="23"/>
  <c r="H210" i="23" s="1"/>
  <c r="E301" i="23"/>
  <c r="C13" i="28"/>
  <c r="E595" i="28"/>
  <c r="E591" i="28"/>
  <c r="E587" i="28"/>
  <c r="E584" i="28"/>
  <c r="H584" i="28" s="1"/>
  <c r="E578" i="28"/>
  <c r="E574" i="28"/>
  <c r="E570" i="28"/>
  <c r="E101" i="27"/>
  <c r="H101" i="27" s="1"/>
  <c r="E593" i="26"/>
  <c r="E423" i="26"/>
  <c r="E359" i="26"/>
  <c r="E318" i="26"/>
  <c r="H318" i="26" s="1"/>
  <c r="E219" i="26"/>
  <c r="H258" i="21"/>
  <c r="E579" i="13"/>
  <c r="H367" i="19"/>
  <c r="H518" i="17"/>
  <c r="H490" i="17"/>
  <c r="H349" i="17"/>
  <c r="H29" i="17"/>
  <c r="H593" i="16"/>
  <c r="H281" i="16"/>
  <c r="H584" i="15"/>
  <c r="H488" i="15"/>
  <c r="H464" i="15"/>
  <c r="H450" i="15"/>
  <c r="H410" i="15"/>
  <c r="H372" i="15"/>
  <c r="H451" i="13"/>
  <c r="H406" i="13"/>
  <c r="H314" i="13"/>
  <c r="H525" i="11"/>
  <c r="H407" i="10"/>
  <c r="H99" i="10"/>
  <c r="H224" i="8"/>
  <c r="H415" i="7"/>
  <c r="H496" i="6"/>
  <c r="H245" i="5"/>
  <c r="E100" i="5"/>
  <c r="E560" i="4"/>
  <c r="H518" i="3"/>
  <c r="F503" i="3"/>
  <c r="H490" i="3"/>
  <c r="F453" i="3"/>
  <c r="H312" i="3"/>
  <c r="H355" i="1"/>
  <c r="H347" i="1"/>
  <c r="H517" i="34"/>
  <c r="H509" i="34"/>
  <c r="H497" i="34"/>
  <c r="H482" i="34"/>
  <c r="H481" i="34"/>
  <c r="H450" i="34"/>
  <c r="H397" i="34"/>
  <c r="H180" i="22"/>
  <c r="H220" i="22"/>
  <c r="H230" i="22"/>
  <c r="H208" i="21"/>
  <c r="H264" i="21"/>
  <c r="H286" i="21"/>
  <c r="H476" i="20"/>
  <c r="H187" i="18"/>
  <c r="H484" i="16"/>
  <c r="H323" i="3"/>
  <c r="H332" i="3"/>
  <c r="H248" i="34"/>
  <c r="H577" i="34"/>
  <c r="H594" i="34"/>
  <c r="H231" i="21"/>
  <c r="H21" i="21"/>
  <c r="H204" i="20"/>
  <c r="H187" i="20"/>
  <c r="H563" i="19"/>
  <c r="H451" i="19"/>
  <c r="H336" i="17"/>
  <c r="H328" i="17"/>
  <c r="H256" i="17"/>
  <c r="H225" i="17"/>
  <c r="H204" i="17"/>
  <c r="H192" i="17"/>
  <c r="H185" i="17"/>
  <c r="H292" i="16"/>
  <c r="H257" i="16"/>
  <c r="H539" i="15"/>
  <c r="H442" i="15"/>
  <c r="H424" i="15"/>
  <c r="H299" i="15"/>
  <c r="E155" i="15"/>
  <c r="H40" i="15"/>
  <c r="H520" i="14"/>
  <c r="H517" i="14"/>
  <c r="H424" i="14"/>
  <c r="H491" i="13"/>
  <c r="H303" i="13"/>
  <c r="H225" i="13"/>
  <c r="H563" i="12"/>
  <c r="H516" i="12"/>
  <c r="H477" i="12"/>
  <c r="H316" i="12"/>
  <c r="H514" i="11"/>
  <c r="H511" i="11"/>
  <c r="H492" i="11"/>
  <c r="H335" i="11"/>
  <c r="H41" i="11"/>
  <c r="H193" i="10"/>
  <c r="H511" i="8"/>
  <c r="H422" i="8"/>
  <c r="H491" i="6"/>
  <c r="H487" i="6"/>
  <c r="H216" i="22"/>
  <c r="H224" i="22"/>
  <c r="H292" i="21"/>
  <c r="H395" i="20"/>
  <c r="H435" i="20"/>
  <c r="H448" i="20"/>
  <c r="H480" i="20"/>
  <c r="H488" i="20"/>
  <c r="H496" i="20"/>
  <c r="H504" i="20"/>
  <c r="H558" i="20"/>
  <c r="H476" i="19"/>
  <c r="H492" i="19"/>
  <c r="H554" i="19"/>
  <c r="H224" i="18"/>
  <c r="H309" i="18"/>
  <c r="H435" i="16"/>
  <c r="H508" i="16"/>
  <c r="H377" i="11"/>
  <c r="H58" i="9"/>
  <c r="H451" i="23"/>
  <c r="H526" i="22"/>
  <c r="H316" i="22"/>
  <c r="H536" i="21"/>
  <c r="H443" i="21"/>
  <c r="H377" i="21"/>
  <c r="H45" i="21"/>
  <c r="H489" i="20"/>
  <c r="H133" i="20"/>
  <c r="H544" i="19"/>
  <c r="H561" i="17"/>
  <c r="H558" i="17"/>
  <c r="H553" i="17"/>
  <c r="H501" i="17"/>
  <c r="H482" i="17"/>
  <c r="H364" i="17"/>
  <c r="H355" i="17"/>
  <c r="H91" i="17"/>
  <c r="H56" i="17"/>
  <c r="H20" i="17"/>
  <c r="G570" i="16"/>
  <c r="H570" i="16" s="1"/>
  <c r="H310" i="16"/>
  <c r="H217" i="16"/>
  <c r="H193" i="16"/>
  <c r="H149" i="16"/>
  <c r="H145" i="16"/>
  <c r="H56" i="16"/>
  <c r="H564" i="15"/>
  <c r="H559" i="15"/>
  <c r="H557" i="15"/>
  <c r="H552" i="15"/>
  <c r="H540" i="15"/>
  <c r="H483" i="15"/>
  <c r="H469" i="15"/>
  <c r="H445" i="15"/>
  <c r="H335" i="15"/>
  <c r="H305" i="15"/>
  <c r="H136" i="15"/>
  <c r="E124" i="15"/>
  <c r="H67" i="15"/>
  <c r="E554" i="14"/>
  <c r="H541" i="14"/>
  <c r="H356" i="14"/>
  <c r="H332" i="14"/>
  <c r="H224" i="14"/>
  <c r="H178" i="14"/>
  <c r="H553" i="13"/>
  <c r="H506" i="13"/>
  <c r="H494" i="13"/>
  <c r="H482" i="13"/>
  <c r="H467" i="13"/>
  <c r="E121" i="13"/>
  <c r="H121" i="13" s="1"/>
  <c r="E91" i="13"/>
  <c r="H91" i="13" s="1"/>
  <c r="H511" i="12"/>
  <c r="E374" i="12"/>
  <c r="H364" i="12"/>
  <c r="H221" i="12"/>
  <c r="H65" i="12"/>
  <c r="H556" i="11"/>
  <c r="H493" i="11"/>
  <c r="H466" i="11"/>
  <c r="H330" i="11"/>
  <c r="H253" i="11"/>
  <c r="H235" i="11"/>
  <c r="H84" i="11"/>
  <c r="H21" i="11"/>
  <c r="H320" i="9"/>
  <c r="H186" i="9"/>
  <c r="H55" i="9"/>
  <c r="H38" i="9"/>
  <c r="H30" i="9"/>
  <c r="H532" i="8"/>
  <c r="H514" i="8"/>
  <c r="H374" i="8"/>
  <c r="E586" i="7"/>
  <c r="H494" i="7"/>
  <c r="H442" i="7"/>
  <c r="H220" i="7"/>
  <c r="H218" i="7"/>
  <c r="H204" i="7"/>
  <c r="H489" i="6"/>
  <c r="H451" i="6"/>
  <c r="H448" i="6"/>
  <c r="H422" i="6"/>
  <c r="H420" i="6"/>
  <c r="H414" i="6"/>
  <c r="H361" i="6"/>
  <c r="H356" i="6"/>
  <c r="H353" i="6"/>
  <c r="E155" i="4"/>
  <c r="H99" i="4"/>
  <c r="H44" i="4"/>
  <c r="H310" i="3"/>
  <c r="H235" i="3"/>
  <c r="H542" i="1"/>
  <c r="H534" i="1"/>
  <c r="H377" i="1"/>
  <c r="H55" i="1"/>
  <c r="H39" i="1"/>
  <c r="H35" i="1"/>
  <c r="H31" i="1"/>
  <c r="H19" i="1"/>
  <c r="H438" i="34"/>
  <c r="H424" i="34"/>
  <c r="H394" i="34"/>
  <c r="H252" i="21"/>
  <c r="H224" i="12"/>
  <c r="H397" i="11"/>
  <c r="H41" i="9"/>
  <c r="F580" i="5"/>
  <c r="F584" i="9"/>
  <c r="F575" i="8"/>
  <c r="F583" i="5"/>
  <c r="F593" i="5"/>
  <c r="F489" i="5"/>
  <c r="F407" i="3"/>
  <c r="F557" i="3"/>
  <c r="F389" i="3"/>
  <c r="F478" i="3"/>
  <c r="F383" i="34"/>
  <c r="F572" i="3"/>
  <c r="F584" i="3"/>
  <c r="F577" i="2"/>
  <c r="H501" i="2"/>
  <c r="H352" i="1"/>
  <c r="F352" i="2"/>
  <c r="F506" i="2"/>
  <c r="F495" i="2"/>
  <c r="H504" i="1"/>
  <c r="H435" i="1"/>
  <c r="H400" i="1"/>
  <c r="H239" i="3"/>
  <c r="H308" i="5"/>
  <c r="H177" i="3"/>
  <c r="H251" i="34"/>
  <c r="H103" i="1"/>
  <c r="H131" i="1"/>
  <c r="H140" i="3"/>
  <c r="H129" i="3"/>
  <c r="H91" i="3"/>
  <c r="H142" i="4"/>
  <c r="H75" i="1"/>
  <c r="F35" i="7"/>
  <c r="F38" i="7"/>
  <c r="F62" i="7"/>
  <c r="F29" i="7"/>
  <c r="F27" i="7"/>
  <c r="F24" i="7"/>
  <c r="F21" i="7"/>
  <c r="F50" i="7"/>
  <c r="F58" i="7"/>
  <c r="F27" i="5"/>
  <c r="F510" i="14"/>
  <c r="H429" i="2"/>
  <c r="H355" i="34"/>
  <c r="H492" i="34"/>
  <c r="H525" i="34"/>
  <c r="H552" i="34"/>
  <c r="F207" i="21"/>
  <c r="H79" i="1"/>
  <c r="F196" i="19"/>
  <c r="H574" i="15"/>
  <c r="H335" i="10"/>
  <c r="H399" i="2"/>
  <c r="H51" i="34"/>
  <c r="F219" i="3"/>
  <c r="F318" i="2"/>
  <c r="F308" i="2"/>
  <c r="F253" i="2"/>
  <c r="H182" i="34"/>
  <c r="F78" i="34"/>
  <c r="F129" i="15"/>
  <c r="F370" i="14"/>
  <c r="H262" i="6"/>
  <c r="H98" i="1"/>
  <c r="F61" i="33"/>
  <c r="F288" i="21"/>
  <c r="F447" i="14"/>
  <c r="H413" i="2"/>
  <c r="H395" i="2"/>
  <c r="H60" i="34"/>
  <c r="H360" i="15"/>
  <c r="H493" i="15"/>
  <c r="F414" i="14"/>
  <c r="F388" i="14"/>
  <c r="H391" i="2"/>
  <c r="H387" i="2"/>
  <c r="F74" i="34"/>
  <c r="F414" i="15"/>
  <c r="F366" i="1"/>
  <c r="F124" i="34"/>
  <c r="H332" i="34"/>
  <c r="H311" i="34"/>
  <c r="F152" i="34"/>
  <c r="H158" i="34"/>
  <c r="F132" i="34"/>
  <c r="F126" i="34"/>
  <c r="F424" i="18"/>
  <c r="H256" i="13"/>
  <c r="H346" i="12"/>
  <c r="H387" i="12"/>
  <c r="H399" i="12"/>
  <c r="H481" i="12"/>
  <c r="H544" i="12"/>
  <c r="F348" i="10"/>
  <c r="H246" i="8"/>
  <c r="H373" i="2"/>
  <c r="H438" i="2"/>
  <c r="H530" i="2"/>
  <c r="H559" i="2"/>
  <c r="F572" i="2"/>
  <c r="F593" i="2"/>
  <c r="H460" i="2"/>
  <c r="F171" i="2"/>
  <c r="H132" i="1"/>
  <c r="F129" i="1"/>
  <c r="F503" i="10"/>
  <c r="F596" i="4"/>
  <c r="F589" i="4"/>
  <c r="F112" i="4"/>
  <c r="F104" i="4"/>
  <c r="F488" i="2"/>
  <c r="F239" i="2"/>
  <c r="F108" i="21"/>
  <c r="F448" i="7"/>
  <c r="H365" i="6"/>
  <c r="H171" i="3"/>
  <c r="H348" i="2"/>
  <c r="H526" i="2"/>
  <c r="H534" i="2"/>
  <c r="F347" i="2"/>
  <c r="F585" i="2"/>
  <c r="H456" i="2"/>
  <c r="H351" i="2"/>
  <c r="F170" i="2"/>
  <c r="F47" i="6"/>
  <c r="F154" i="4"/>
  <c r="F133" i="4"/>
  <c r="F121" i="4"/>
  <c r="F114" i="4"/>
  <c r="F508" i="2"/>
  <c r="F422" i="2"/>
  <c r="F233" i="2"/>
  <c r="F208" i="2"/>
  <c r="F217" i="2"/>
  <c r="F535" i="7"/>
  <c r="F473" i="9"/>
  <c r="H105" i="4"/>
  <c r="H111" i="4"/>
  <c r="F348" i="2"/>
  <c r="F177" i="2"/>
  <c r="F538" i="10"/>
  <c r="F564" i="2"/>
  <c r="F551" i="2"/>
  <c r="H551" i="1"/>
  <c r="F531" i="1"/>
  <c r="F523" i="1"/>
  <c r="F417" i="1"/>
  <c r="G345" i="1"/>
  <c r="H345" i="1" s="1"/>
  <c r="F200" i="1"/>
  <c r="F183" i="1"/>
  <c r="F304" i="1"/>
  <c r="H278" i="1"/>
  <c r="H233" i="1"/>
  <c r="H199" i="1"/>
  <c r="H187" i="1"/>
  <c r="H182" i="1"/>
  <c r="H178" i="1"/>
  <c r="F315" i="1"/>
  <c r="F312" i="1"/>
  <c r="F18" i="1"/>
  <c r="H59" i="1"/>
  <c r="H50" i="1"/>
  <c r="H42" i="1"/>
  <c r="F352" i="6"/>
  <c r="H39" i="13"/>
  <c r="F191" i="8"/>
  <c r="F211" i="8"/>
  <c r="F276" i="8"/>
  <c r="H241" i="5"/>
  <c r="H247" i="5"/>
  <c r="F346" i="5"/>
  <c r="F395" i="5"/>
  <c r="F522" i="5"/>
  <c r="F556" i="5"/>
  <c r="F104" i="3"/>
  <c r="F133" i="3"/>
  <c r="F150" i="3"/>
  <c r="F133" i="8"/>
  <c r="F212" i="8"/>
  <c r="F177" i="8"/>
  <c r="F184" i="8"/>
  <c r="F207" i="8"/>
  <c r="F302" i="8"/>
  <c r="H524" i="7"/>
  <c r="H531" i="7"/>
  <c r="H513" i="6"/>
  <c r="F386" i="5"/>
  <c r="F481" i="5"/>
  <c r="F90" i="3"/>
  <c r="F115" i="3"/>
  <c r="F126" i="3"/>
  <c r="F141" i="3"/>
  <c r="F133" i="9"/>
  <c r="F316" i="8"/>
  <c r="F113" i="8"/>
  <c r="H133" i="15"/>
  <c r="F589" i="14"/>
  <c r="F179" i="8"/>
  <c r="F196" i="8"/>
  <c r="F263" i="8"/>
  <c r="F287" i="8"/>
  <c r="F103" i="6"/>
  <c r="F420" i="5"/>
  <c r="F505" i="5"/>
  <c r="F98" i="3"/>
  <c r="F131" i="3"/>
  <c r="H23" i="2"/>
  <c r="F317" i="8"/>
  <c r="F248" i="8"/>
  <c r="F124" i="6"/>
  <c r="F592" i="2"/>
  <c r="F581" i="2"/>
  <c r="F580" i="2"/>
  <c r="F439" i="2"/>
  <c r="F417" i="2"/>
  <c r="F418" i="2"/>
  <c r="F419" i="2"/>
  <c r="F437" i="2"/>
  <c r="F523" i="2"/>
  <c r="F550" i="2"/>
  <c r="F402" i="2"/>
  <c r="F324" i="2"/>
  <c r="F295" i="2"/>
  <c r="F337" i="2"/>
  <c r="F290" i="2"/>
  <c r="F265" i="2"/>
  <c r="F267" i="2"/>
  <c r="F268" i="2"/>
  <c r="F183" i="2"/>
  <c r="F293" i="2"/>
  <c r="F279" i="2"/>
  <c r="F261" i="2"/>
  <c r="F205" i="2"/>
  <c r="F197" i="2"/>
  <c r="F188" i="2"/>
  <c r="F189" i="2"/>
  <c r="F339" i="2"/>
  <c r="F214" i="2"/>
  <c r="F74" i="2"/>
  <c r="F107" i="2"/>
  <c r="F77" i="2"/>
  <c r="F160" i="2"/>
  <c r="F134" i="2"/>
  <c r="F96" i="2"/>
  <c r="F161" i="2"/>
  <c r="F81" i="2"/>
  <c r="F89" i="2"/>
  <c r="F95" i="2"/>
  <c r="F76" i="2"/>
  <c r="F110" i="2"/>
  <c r="F119" i="2"/>
  <c r="F128" i="2"/>
  <c r="F137" i="2"/>
  <c r="F148" i="2"/>
  <c r="F158" i="2"/>
  <c r="H84" i="2"/>
  <c r="F82" i="2"/>
  <c r="F92" i="2"/>
  <c r="F105" i="2"/>
  <c r="F114" i="2"/>
  <c r="F123" i="2"/>
  <c r="F132" i="2"/>
  <c r="F141" i="2"/>
  <c r="F151" i="2"/>
  <c r="F18" i="2"/>
  <c r="F59" i="2"/>
  <c r="H56" i="2"/>
  <c r="F47" i="2"/>
  <c r="H157" i="3"/>
  <c r="F250" i="10"/>
  <c r="F176" i="10"/>
  <c r="F572" i="5"/>
  <c r="H247" i="8"/>
  <c r="F146" i="5"/>
  <c r="H245" i="3"/>
  <c r="F75" i="5"/>
  <c r="H281" i="5"/>
  <c r="F592" i="5"/>
  <c r="H276" i="3"/>
  <c r="F66" i="6"/>
  <c r="F61" i="6"/>
  <c r="F56" i="6"/>
  <c r="F23" i="6"/>
  <c r="H591" i="12"/>
  <c r="H584" i="12"/>
  <c r="F170" i="10"/>
  <c r="H244" i="7"/>
  <c r="F580" i="7"/>
  <c r="F58" i="6"/>
  <c r="F591" i="3"/>
  <c r="F581" i="3"/>
  <c r="F573" i="3"/>
  <c r="F586" i="3"/>
  <c r="F589" i="3"/>
  <c r="F595" i="3"/>
  <c r="H586" i="3"/>
  <c r="F574" i="3"/>
  <c r="F583" i="3"/>
  <c r="F590" i="3"/>
  <c r="F596" i="3"/>
  <c r="F350" i="3"/>
  <c r="F523" i="3"/>
  <c r="F418" i="3"/>
  <c r="F550" i="3"/>
  <c r="F439" i="3"/>
  <c r="F437" i="3"/>
  <c r="F425" i="3"/>
  <c r="F417" i="3"/>
  <c r="F419" i="3"/>
  <c r="F354" i="3"/>
  <c r="F394" i="3"/>
  <c r="F447" i="3"/>
  <c r="F524" i="3"/>
  <c r="F368" i="3"/>
  <c r="F460" i="3"/>
  <c r="F366" i="3"/>
  <c r="F414" i="3"/>
  <c r="F470" i="3"/>
  <c r="F486" i="3"/>
  <c r="F527" i="3"/>
  <c r="F510" i="3"/>
  <c r="F461" i="3"/>
  <c r="F448" i="3"/>
  <c r="F398" i="3"/>
  <c r="F479" i="3"/>
  <c r="F528" i="3"/>
  <c r="F387" i="3"/>
  <c r="F431" i="3"/>
  <c r="F472" i="3"/>
  <c r="F549" i="3"/>
  <c r="F370" i="3"/>
  <c r="F433" i="3"/>
  <c r="F544" i="3"/>
  <c r="F481" i="3"/>
  <c r="F456" i="3"/>
  <c r="F355" i="3"/>
  <c r="H346" i="3"/>
  <c r="H240" i="3"/>
  <c r="H248" i="3"/>
  <c r="H232" i="3"/>
  <c r="F180" i="3"/>
  <c r="F265" i="3"/>
  <c r="F267" i="3"/>
  <c r="F270" i="3"/>
  <c r="F188" i="3"/>
  <c r="F324" i="3"/>
  <c r="F290" i="3"/>
  <c r="F205" i="3"/>
  <c r="F289" i="3"/>
  <c r="F279" i="3"/>
  <c r="F337" i="3"/>
  <c r="F197" i="3"/>
  <c r="F183" i="3"/>
  <c r="F177" i="3"/>
  <c r="F191" i="3"/>
  <c r="F242" i="3"/>
  <c r="F302" i="3"/>
  <c r="F276" i="3"/>
  <c r="F182" i="3"/>
  <c r="F207" i="3"/>
  <c r="F288" i="3"/>
  <c r="F315" i="3"/>
  <c r="H182" i="3"/>
  <c r="H251" i="3"/>
  <c r="F196" i="3"/>
  <c r="F304" i="3"/>
  <c r="F181" i="3"/>
  <c r="F281" i="3"/>
  <c r="F200" i="3"/>
  <c r="F211" i="3"/>
  <c r="F258" i="3"/>
  <c r="F299" i="3"/>
  <c r="F317" i="3"/>
  <c r="F259" i="3"/>
  <c r="F243" i="3"/>
  <c r="F230" i="3"/>
  <c r="F208" i="3"/>
  <c r="H111" i="3"/>
  <c r="H117" i="3"/>
  <c r="H79" i="3"/>
  <c r="F74" i="3"/>
  <c r="F107" i="3"/>
  <c r="F161" i="3"/>
  <c r="F134" i="3"/>
  <c r="F96" i="3"/>
  <c r="F89" i="3"/>
  <c r="F77" i="3"/>
  <c r="F160" i="3"/>
  <c r="F95" i="3"/>
  <c r="F81" i="3"/>
  <c r="F26" i="3"/>
  <c r="H23" i="3"/>
  <c r="H50" i="3"/>
  <c r="F54" i="3"/>
  <c r="F18" i="3"/>
  <c r="G18" i="3"/>
  <c r="D9" i="3"/>
  <c r="F382" i="23"/>
  <c r="F116" i="5"/>
  <c r="F140" i="10"/>
  <c r="F230" i="10"/>
  <c r="F244" i="10"/>
  <c r="F299" i="10"/>
  <c r="F291" i="10"/>
  <c r="H210" i="7"/>
  <c r="F79" i="5"/>
  <c r="H323" i="9"/>
  <c r="H240" i="9"/>
  <c r="F112" i="9"/>
  <c r="H154" i="4"/>
  <c r="H381" i="12"/>
  <c r="F346" i="11"/>
  <c r="D12" i="11"/>
  <c r="H547" i="11"/>
  <c r="H453" i="11"/>
  <c r="F579" i="10"/>
  <c r="F122" i="10"/>
  <c r="F288" i="10"/>
  <c r="F201" i="10"/>
  <c r="H244" i="8"/>
  <c r="H358" i="7"/>
  <c r="H556" i="7"/>
  <c r="F121" i="6"/>
  <c r="H282" i="6"/>
  <c r="H299" i="6"/>
  <c r="H307" i="6"/>
  <c r="F76" i="5"/>
  <c r="H124" i="4"/>
  <c r="F554" i="23"/>
  <c r="F462" i="23"/>
  <c r="F232" i="10"/>
  <c r="F155" i="10"/>
  <c r="F521" i="8"/>
  <c r="F38" i="8"/>
  <c r="H307" i="7"/>
  <c r="H276" i="13"/>
  <c r="H21" i="12"/>
  <c r="H373" i="12"/>
  <c r="H548" i="12"/>
  <c r="H495" i="11"/>
  <c r="F79" i="10"/>
  <c r="F580" i="10"/>
  <c r="F110" i="10"/>
  <c r="F143" i="10"/>
  <c r="H335" i="7"/>
  <c r="H346" i="7"/>
  <c r="H435" i="7"/>
  <c r="H475" i="7"/>
  <c r="H548" i="7"/>
  <c r="F78" i="5"/>
  <c r="F510" i="11"/>
  <c r="F490" i="11"/>
  <c r="H593" i="6"/>
  <c r="F109" i="6"/>
  <c r="F83" i="6"/>
  <c r="F106" i="5"/>
  <c r="H577" i="4"/>
  <c r="F366" i="4"/>
  <c r="F439" i="4"/>
  <c r="F523" i="4"/>
  <c r="F417" i="4"/>
  <c r="F352" i="4"/>
  <c r="F375" i="4"/>
  <c r="F438" i="4"/>
  <c r="H535" i="4"/>
  <c r="H533" i="4"/>
  <c r="F372" i="4"/>
  <c r="F359" i="4"/>
  <c r="F420" i="4"/>
  <c r="F381" i="4"/>
  <c r="F448" i="4"/>
  <c r="F424" i="4"/>
  <c r="F184" i="4"/>
  <c r="F198" i="4"/>
  <c r="F236" i="4"/>
  <c r="F282" i="4"/>
  <c r="F290" i="4"/>
  <c r="F265" i="4"/>
  <c r="F266" i="4"/>
  <c r="F205" i="4"/>
  <c r="F197" i="4"/>
  <c r="F188" i="4"/>
  <c r="F183" i="4"/>
  <c r="F175" i="4"/>
  <c r="F200" i="4"/>
  <c r="F222" i="4"/>
  <c r="F258" i="4"/>
  <c r="F275" i="4"/>
  <c r="F287" i="4"/>
  <c r="F301" i="4"/>
  <c r="F178" i="4"/>
  <c r="H129" i="4"/>
  <c r="F92" i="4"/>
  <c r="F134" i="4"/>
  <c r="F160" i="4"/>
  <c r="F161" i="4"/>
  <c r="F89" i="4"/>
  <c r="F77" i="4"/>
  <c r="H75" i="4"/>
  <c r="H19" i="4"/>
  <c r="H470" i="16"/>
  <c r="H233" i="14"/>
  <c r="H577" i="11"/>
  <c r="F596" i="9"/>
  <c r="H45" i="6"/>
  <c r="F88" i="6"/>
  <c r="H185" i="5"/>
  <c r="F435" i="5"/>
  <c r="F468" i="5"/>
  <c r="F548" i="5"/>
  <c r="F317" i="7"/>
  <c r="F486" i="7"/>
  <c r="H587" i="15"/>
  <c r="H347" i="14"/>
  <c r="H220" i="12"/>
  <c r="F587" i="11"/>
  <c r="H276" i="8"/>
  <c r="F126" i="6"/>
  <c r="F127" i="6"/>
  <c r="H389" i="6"/>
  <c r="F363" i="5"/>
  <c r="F394" i="5"/>
  <c r="F412" i="5"/>
  <c r="F458" i="5"/>
  <c r="F469" i="5"/>
  <c r="F487" i="5"/>
  <c r="F499" i="5"/>
  <c r="F510" i="5"/>
  <c r="F517" i="5"/>
  <c r="F533" i="5"/>
  <c r="F549" i="5"/>
  <c r="H577" i="13"/>
  <c r="H264" i="9"/>
  <c r="H256" i="9"/>
  <c r="H212" i="9"/>
  <c r="F155" i="6"/>
  <c r="F122" i="6"/>
  <c r="F78" i="6"/>
  <c r="H28" i="10"/>
  <c r="F32" i="10"/>
  <c r="H590" i="15"/>
  <c r="H302" i="14"/>
  <c r="F579" i="14"/>
  <c r="F135" i="14"/>
  <c r="F112" i="14"/>
  <c r="H202" i="11"/>
  <c r="F572" i="9"/>
  <c r="F585" i="9"/>
  <c r="D10" i="6"/>
  <c r="H192" i="5"/>
  <c r="H237" i="5"/>
  <c r="H251" i="5"/>
  <c r="F387" i="5"/>
  <c r="F431" i="5"/>
  <c r="F450" i="5"/>
  <c r="F475" i="5"/>
  <c r="F506" i="5"/>
  <c r="F528" i="5"/>
  <c r="H248" i="9"/>
  <c r="H232" i="9"/>
  <c r="F589" i="6"/>
  <c r="F585" i="6"/>
  <c r="F478" i="7"/>
  <c r="H454" i="16"/>
  <c r="F75" i="14"/>
  <c r="F573" i="9"/>
  <c r="F130" i="6"/>
  <c r="H233" i="5"/>
  <c r="F361" i="5"/>
  <c r="F455" i="5"/>
  <c r="F476" i="5"/>
  <c r="H502" i="16"/>
  <c r="H594" i="13"/>
  <c r="H332" i="9"/>
  <c r="H307" i="9"/>
  <c r="H182" i="9"/>
  <c r="F40" i="7"/>
  <c r="F150" i="6"/>
  <c r="F141" i="6"/>
  <c r="F136" i="6"/>
  <c r="F119" i="6"/>
  <c r="F104" i="6"/>
  <c r="F98" i="6"/>
  <c r="F92" i="6"/>
  <c r="H282" i="9"/>
  <c r="F570" i="5"/>
  <c r="F581" i="5"/>
  <c r="F345" i="5"/>
  <c r="F523" i="5"/>
  <c r="F402" i="5"/>
  <c r="F550" i="5"/>
  <c r="F439" i="5"/>
  <c r="F417" i="5"/>
  <c r="F418" i="5"/>
  <c r="F351" i="5"/>
  <c r="F371" i="5"/>
  <c r="F399" i="5"/>
  <c r="F408" i="5"/>
  <c r="F421" i="5"/>
  <c r="F451" i="5"/>
  <c r="F479" i="5"/>
  <c r="F500" i="5"/>
  <c r="F513" i="5"/>
  <c r="F518" i="5"/>
  <c r="F544" i="5"/>
  <c r="F553" i="5"/>
  <c r="F354" i="5"/>
  <c r="F374" i="5"/>
  <c r="F391" i="5"/>
  <c r="F400" i="5"/>
  <c r="F411" i="5"/>
  <c r="F430" i="5"/>
  <c r="F445" i="5"/>
  <c r="F454" i="5"/>
  <c r="F472" i="5"/>
  <c r="F486" i="5"/>
  <c r="F496" i="5"/>
  <c r="F504" i="5"/>
  <c r="F509" i="5"/>
  <c r="F521" i="5"/>
  <c r="F532" i="5"/>
  <c r="F555" i="5"/>
  <c r="F403" i="5"/>
  <c r="F355" i="5"/>
  <c r="F366" i="5"/>
  <c r="F380" i="5"/>
  <c r="F360" i="5"/>
  <c r="F368" i="5"/>
  <c r="F381" i="5"/>
  <c r="F325" i="5"/>
  <c r="F264" i="5"/>
  <c r="F208" i="5"/>
  <c r="F255" i="5"/>
  <c r="F246" i="5"/>
  <c r="F324" i="5"/>
  <c r="F300" i="5"/>
  <c r="F197" i="5"/>
  <c r="F266" i="5"/>
  <c r="F261" i="5"/>
  <c r="F188" i="5"/>
  <c r="F189" i="5"/>
  <c r="F290" i="5"/>
  <c r="F279" i="5"/>
  <c r="F265" i="5"/>
  <c r="F269" i="5"/>
  <c r="F270" i="5"/>
  <c r="F205" i="5"/>
  <c r="F183" i="5"/>
  <c r="F289" i="5"/>
  <c r="F310" i="5"/>
  <c r="F193" i="5"/>
  <c r="F237" i="5"/>
  <c r="H78" i="5"/>
  <c r="H80" i="5"/>
  <c r="F74" i="5"/>
  <c r="F95" i="5"/>
  <c r="F160" i="5"/>
  <c r="F77" i="5"/>
  <c r="F134" i="5"/>
  <c r="F107" i="5"/>
  <c r="F161" i="5"/>
  <c r="F81" i="5"/>
  <c r="F89" i="5"/>
  <c r="F47" i="5"/>
  <c r="F65" i="5"/>
  <c r="F26" i="5"/>
  <c r="F52" i="5"/>
  <c r="H44" i="5"/>
  <c r="F43" i="5"/>
  <c r="F58" i="5"/>
  <c r="F32" i="5"/>
  <c r="F39" i="5"/>
  <c r="F55" i="5"/>
  <c r="F241" i="14"/>
  <c r="F79" i="12"/>
  <c r="H83" i="12"/>
  <c r="H430" i="11"/>
  <c r="F592" i="8"/>
  <c r="H248" i="7"/>
  <c r="H299" i="7"/>
  <c r="H314" i="7"/>
  <c r="F571" i="6"/>
  <c r="H530" i="6"/>
  <c r="F433" i="7"/>
  <c r="F506" i="7"/>
  <c r="F259" i="7"/>
  <c r="H137" i="8"/>
  <c r="F590" i="8"/>
  <c r="F574" i="8"/>
  <c r="H192" i="6"/>
  <c r="F420" i="7"/>
  <c r="F594" i="6"/>
  <c r="F579" i="6"/>
  <c r="H564" i="6"/>
  <c r="H546" i="6"/>
  <c r="F219" i="7"/>
  <c r="H217" i="12"/>
  <c r="H429" i="7"/>
  <c r="H446" i="7"/>
  <c r="H453" i="7"/>
  <c r="H469" i="7"/>
  <c r="H498" i="7"/>
  <c r="H255" i="8"/>
  <c r="H493" i="6"/>
  <c r="H120" i="6"/>
  <c r="F572" i="6"/>
  <c r="F581" i="6"/>
  <c r="F397" i="6"/>
  <c r="F489" i="6"/>
  <c r="F358" i="6"/>
  <c r="H401" i="6"/>
  <c r="F471" i="6"/>
  <c r="F405" i="6"/>
  <c r="F346" i="6"/>
  <c r="F523" i="6"/>
  <c r="F417" i="6"/>
  <c r="F418" i="6"/>
  <c r="F424" i="6"/>
  <c r="F368" i="6"/>
  <c r="F551" i="6"/>
  <c r="F411" i="6"/>
  <c r="F480" i="6"/>
  <c r="F531" i="6"/>
  <c r="F548" i="6"/>
  <c r="F521" i="6"/>
  <c r="F475" i="6"/>
  <c r="F348" i="6"/>
  <c r="F431" i="6"/>
  <c r="F446" i="6"/>
  <c r="F525" i="6"/>
  <c r="F180" i="6"/>
  <c r="H212" i="6"/>
  <c r="F307" i="6"/>
  <c r="F241" i="6"/>
  <c r="F205" i="6"/>
  <c r="F265" i="6"/>
  <c r="F197" i="6"/>
  <c r="F279" i="6"/>
  <c r="F218" i="6"/>
  <c r="H204" i="6"/>
  <c r="H315" i="6"/>
  <c r="H323" i="6"/>
  <c r="H332" i="6"/>
  <c r="F249" i="6"/>
  <c r="F179" i="6"/>
  <c r="F93" i="6"/>
  <c r="F134" i="6"/>
  <c r="F89" i="6"/>
  <c r="F81" i="6"/>
  <c r="H76" i="6"/>
  <c r="H98" i="6"/>
  <c r="F75" i="6"/>
  <c r="F49" i="6"/>
  <c r="F18" i="6"/>
  <c r="F19" i="6"/>
  <c r="H495" i="22"/>
  <c r="F192" i="21"/>
  <c r="F210" i="21"/>
  <c r="F263" i="21"/>
  <c r="F592" i="18"/>
  <c r="F90" i="18"/>
  <c r="F83" i="18"/>
  <c r="H360" i="17"/>
  <c r="H263" i="14"/>
  <c r="F276" i="14"/>
  <c r="F313" i="12"/>
  <c r="F242" i="12"/>
  <c r="H133" i="11"/>
  <c r="F200" i="9"/>
  <c r="F301" i="9"/>
  <c r="H257" i="7"/>
  <c r="H287" i="7"/>
  <c r="H352" i="7"/>
  <c r="F291" i="19"/>
  <c r="F435" i="13"/>
  <c r="F408" i="13"/>
  <c r="F218" i="11"/>
  <c r="H303" i="9"/>
  <c r="H239" i="9"/>
  <c r="F186" i="9"/>
  <c r="F555" i="8"/>
  <c r="F403" i="7"/>
  <c r="F180" i="21"/>
  <c r="H200" i="21"/>
  <c r="F223" i="21"/>
  <c r="F169" i="21"/>
  <c r="F369" i="15"/>
  <c r="H78" i="15"/>
  <c r="F348" i="13"/>
  <c r="F299" i="12"/>
  <c r="H372" i="12"/>
  <c r="F174" i="9"/>
  <c r="F175" i="9"/>
  <c r="F199" i="9"/>
  <c r="F347" i="8"/>
  <c r="H195" i="8"/>
  <c r="H281" i="7"/>
  <c r="F578" i="7"/>
  <c r="F557" i="24"/>
  <c r="F544" i="24"/>
  <c r="F277" i="9"/>
  <c r="F196" i="21"/>
  <c r="H571" i="21"/>
  <c r="H146" i="20"/>
  <c r="F282" i="19"/>
  <c r="F201" i="19"/>
  <c r="F22" i="12"/>
  <c r="H540" i="11"/>
  <c r="F198" i="9"/>
  <c r="F184" i="9"/>
  <c r="F282" i="9"/>
  <c r="F207" i="9"/>
  <c r="H178" i="8"/>
  <c r="F594" i="7"/>
  <c r="F442" i="22"/>
  <c r="F257" i="19"/>
  <c r="F458" i="15"/>
  <c r="F536" i="13"/>
  <c r="D13" i="7"/>
  <c r="F581" i="7"/>
  <c r="H354" i="7"/>
  <c r="H373" i="7"/>
  <c r="H383" i="7"/>
  <c r="H398" i="7"/>
  <c r="H454" i="7"/>
  <c r="H470" i="7"/>
  <c r="H499" i="7"/>
  <c r="F368" i="7"/>
  <c r="F523" i="7"/>
  <c r="F417" i="7"/>
  <c r="F418" i="7"/>
  <c r="F402" i="7"/>
  <c r="H516" i="7"/>
  <c r="F356" i="7"/>
  <c r="H370" i="7"/>
  <c r="H351" i="7"/>
  <c r="H355" i="7"/>
  <c r="H361" i="7"/>
  <c r="F363" i="7"/>
  <c r="F349" i="7"/>
  <c r="F492" i="7"/>
  <c r="F252" i="7"/>
  <c r="F335" i="7"/>
  <c r="F255" i="7"/>
  <c r="F253" i="7"/>
  <c r="F234" i="7"/>
  <c r="F324" i="7"/>
  <c r="F290" i="7"/>
  <c r="F279" i="7"/>
  <c r="F267" i="7"/>
  <c r="F268" i="7"/>
  <c r="F270" i="7"/>
  <c r="F188" i="7"/>
  <c r="F183" i="7"/>
  <c r="F300" i="7"/>
  <c r="F289" i="7"/>
  <c r="F261" i="7"/>
  <c r="F205" i="7"/>
  <c r="F294" i="7"/>
  <c r="F197" i="7"/>
  <c r="F227" i="7"/>
  <c r="F311" i="7"/>
  <c r="F299" i="7"/>
  <c r="F312" i="7"/>
  <c r="F225" i="7"/>
  <c r="F248" i="7"/>
  <c r="H262" i="7"/>
  <c r="F232" i="7"/>
  <c r="F328" i="7"/>
  <c r="D10" i="7"/>
  <c r="F160" i="7"/>
  <c r="F107" i="7"/>
  <c r="F96" i="7"/>
  <c r="F89" i="7"/>
  <c r="F95" i="7"/>
  <c r="F81" i="7"/>
  <c r="F77" i="7"/>
  <c r="F161" i="7"/>
  <c r="F134" i="7"/>
  <c r="F75" i="7"/>
  <c r="F34" i="7"/>
  <c r="D9" i="7"/>
  <c r="F25" i="7"/>
  <c r="F348" i="14"/>
  <c r="F366" i="14"/>
  <c r="F397" i="14"/>
  <c r="F354" i="14"/>
  <c r="F411" i="14"/>
  <c r="F360" i="14"/>
  <c r="F445" i="14"/>
  <c r="H236" i="13"/>
  <c r="F369" i="9"/>
  <c r="F405" i="9"/>
  <c r="H572" i="8"/>
  <c r="F443" i="23"/>
  <c r="F137" i="9"/>
  <c r="H32" i="8"/>
  <c r="F26" i="8"/>
  <c r="H237" i="19"/>
  <c r="F399" i="18"/>
  <c r="H432" i="15"/>
  <c r="F450" i="14"/>
  <c r="F386" i="14"/>
  <c r="H176" i="13"/>
  <c r="H246" i="13"/>
  <c r="F413" i="9"/>
  <c r="F21" i="8"/>
  <c r="F133" i="15"/>
  <c r="F61" i="8"/>
  <c r="F481" i="18"/>
  <c r="H199" i="15"/>
  <c r="F346" i="14"/>
  <c r="F353" i="14"/>
  <c r="F389" i="14"/>
  <c r="F454" i="14"/>
  <c r="F495" i="14"/>
  <c r="F352" i="14"/>
  <c r="F489" i="14"/>
  <c r="F386" i="9"/>
  <c r="F430" i="9"/>
  <c r="F438" i="10"/>
  <c r="F533" i="9"/>
  <c r="D13" i="8"/>
  <c r="F581" i="8"/>
  <c r="F346" i="8"/>
  <c r="F425" i="8"/>
  <c r="F418" i="8"/>
  <c r="F523" i="8"/>
  <c r="F402" i="8"/>
  <c r="F550" i="8"/>
  <c r="F558" i="8"/>
  <c r="F537" i="8"/>
  <c r="F373" i="8"/>
  <c r="F559" i="8"/>
  <c r="F534" i="8"/>
  <c r="F503" i="8"/>
  <c r="F500" i="8"/>
  <c r="F404" i="8"/>
  <c r="F353" i="8"/>
  <c r="F352" i="8"/>
  <c r="F531" i="8"/>
  <c r="F470" i="8"/>
  <c r="F375" i="8"/>
  <c r="H256" i="8"/>
  <c r="F244" i="8"/>
  <c r="F324" i="8"/>
  <c r="F265" i="8"/>
  <c r="F188" i="8"/>
  <c r="F293" i="8"/>
  <c r="F197" i="8"/>
  <c r="H157" i="8"/>
  <c r="H106" i="8"/>
  <c r="F149" i="8"/>
  <c r="F134" i="8"/>
  <c r="F160" i="8"/>
  <c r="F96" i="8"/>
  <c r="F89" i="8"/>
  <c r="D9" i="8"/>
  <c r="F25" i="8"/>
  <c r="F54" i="8"/>
  <c r="F52" i="8"/>
  <c r="F578" i="12"/>
  <c r="H246" i="22"/>
  <c r="F185" i="21"/>
  <c r="F198" i="21"/>
  <c r="F206" i="21"/>
  <c r="F236" i="21"/>
  <c r="F244" i="21"/>
  <c r="F304" i="21"/>
  <c r="F313" i="21"/>
  <c r="H254" i="21"/>
  <c r="F291" i="21"/>
  <c r="F201" i="21"/>
  <c r="F184" i="21"/>
  <c r="F175" i="21"/>
  <c r="F287" i="21"/>
  <c r="F242" i="19"/>
  <c r="F211" i="19"/>
  <c r="F263" i="19"/>
  <c r="F210" i="19"/>
  <c r="F386" i="15"/>
  <c r="F181" i="13"/>
  <c r="F282" i="12"/>
  <c r="F241" i="12"/>
  <c r="F182" i="12"/>
  <c r="F306" i="12"/>
  <c r="F263" i="12"/>
  <c r="F210" i="12"/>
  <c r="F171" i="12"/>
  <c r="H187" i="12"/>
  <c r="H534" i="12"/>
  <c r="F573" i="12"/>
  <c r="H444" i="11"/>
  <c r="F571" i="11"/>
  <c r="H231" i="10"/>
  <c r="H282" i="10"/>
  <c r="F583" i="10"/>
  <c r="F585" i="10"/>
  <c r="F101" i="10"/>
  <c r="F127" i="10"/>
  <c r="H127" i="9"/>
  <c r="D12" i="9"/>
  <c r="F357" i="9"/>
  <c r="F366" i="9"/>
  <c r="F399" i="9"/>
  <c r="F409" i="9"/>
  <c r="F421" i="9"/>
  <c r="F527" i="9"/>
  <c r="F549" i="9"/>
  <c r="F203" i="21"/>
  <c r="F281" i="19"/>
  <c r="F254" i="19"/>
  <c r="F234" i="19"/>
  <c r="F181" i="19"/>
  <c r="F446" i="15"/>
  <c r="F307" i="13"/>
  <c r="F281" i="13"/>
  <c r="F252" i="13"/>
  <c r="F226" i="13"/>
  <c r="F220" i="13"/>
  <c r="F56" i="11"/>
  <c r="F156" i="10"/>
  <c r="F377" i="10"/>
  <c r="H172" i="22"/>
  <c r="H155" i="22"/>
  <c r="H130" i="22"/>
  <c r="F252" i="21"/>
  <c r="F286" i="21"/>
  <c r="F170" i="21"/>
  <c r="F178" i="21"/>
  <c r="F200" i="21"/>
  <c r="F277" i="21"/>
  <c r="F315" i="21"/>
  <c r="F275" i="21"/>
  <c r="F320" i="21"/>
  <c r="F209" i="21"/>
  <c r="F199" i="21"/>
  <c r="F181" i="21"/>
  <c r="F276" i="21"/>
  <c r="H347" i="20"/>
  <c r="F304" i="19"/>
  <c r="F236" i="19"/>
  <c r="F198" i="19"/>
  <c r="F258" i="19"/>
  <c r="F202" i="16"/>
  <c r="F177" i="16"/>
  <c r="F174" i="16"/>
  <c r="F475" i="15"/>
  <c r="F412" i="15"/>
  <c r="F357" i="15"/>
  <c r="F207" i="13"/>
  <c r="F280" i="12"/>
  <c r="F207" i="12"/>
  <c r="F291" i="12"/>
  <c r="F200" i="12"/>
  <c r="H471" i="12"/>
  <c r="H499" i="12"/>
  <c r="H114" i="11"/>
  <c r="F78" i="10"/>
  <c r="F346" i="10"/>
  <c r="F586" i="10"/>
  <c r="F108" i="10"/>
  <c r="F129" i="10"/>
  <c r="F135" i="10"/>
  <c r="H60" i="9"/>
  <c r="F351" i="9"/>
  <c r="F389" i="9"/>
  <c r="F423" i="9"/>
  <c r="F531" i="9"/>
  <c r="F556" i="9"/>
  <c r="H280" i="22"/>
  <c r="F331" i="19"/>
  <c r="F329" i="19"/>
  <c r="F230" i="19"/>
  <c r="F225" i="19"/>
  <c r="F176" i="19"/>
  <c r="F472" i="15"/>
  <c r="F421" i="15"/>
  <c r="F594" i="10"/>
  <c r="F533" i="10"/>
  <c r="F509" i="10"/>
  <c r="F506" i="10"/>
  <c r="F493" i="10"/>
  <c r="F407" i="10"/>
  <c r="F390" i="10"/>
  <c r="F105" i="10"/>
  <c r="H254" i="22"/>
  <c r="H87" i="22"/>
  <c r="H105" i="22"/>
  <c r="F174" i="21"/>
  <c r="F182" i="21"/>
  <c r="F195" i="21"/>
  <c r="F222" i="21"/>
  <c r="F234" i="21"/>
  <c r="F242" i="21"/>
  <c r="F282" i="21"/>
  <c r="F319" i="21"/>
  <c r="F301" i="21"/>
  <c r="F191" i="21"/>
  <c r="F177" i="21"/>
  <c r="F298" i="21"/>
  <c r="H112" i="20"/>
  <c r="F174" i="19"/>
  <c r="F306" i="19"/>
  <c r="F277" i="19"/>
  <c r="F199" i="19"/>
  <c r="F549" i="15"/>
  <c r="F434" i="15"/>
  <c r="H313" i="13"/>
  <c r="F199" i="12"/>
  <c r="F281" i="12"/>
  <c r="F175" i="12"/>
  <c r="H538" i="12"/>
  <c r="H497" i="11"/>
  <c r="H251" i="11"/>
  <c r="F92" i="10"/>
  <c r="F112" i="10"/>
  <c r="F154" i="10"/>
  <c r="F348" i="9"/>
  <c r="F365" i="9"/>
  <c r="F387" i="9"/>
  <c r="F408" i="9"/>
  <c r="F414" i="9"/>
  <c r="F445" i="9"/>
  <c r="F460" i="9"/>
  <c r="F524" i="9"/>
  <c r="F548" i="9"/>
  <c r="F247" i="21"/>
  <c r="F334" i="19"/>
  <c r="F424" i="10"/>
  <c r="F538" i="9"/>
  <c r="F494" i="9"/>
  <c r="F574" i="9"/>
  <c r="F587" i="9"/>
  <c r="F593" i="9"/>
  <c r="F588" i="9"/>
  <c r="F383" i="9"/>
  <c r="F523" i="9"/>
  <c r="F439" i="9"/>
  <c r="F346" i="9"/>
  <c r="F345" i="9"/>
  <c r="F183" i="9"/>
  <c r="F265" i="9"/>
  <c r="F197" i="9"/>
  <c r="H123" i="9"/>
  <c r="H137" i="9"/>
  <c r="F94" i="9"/>
  <c r="F160" i="9"/>
  <c r="F95" i="9"/>
  <c r="F65" i="9"/>
  <c r="F55" i="9"/>
  <c r="F114" i="18"/>
  <c r="F119" i="18"/>
  <c r="F114" i="16"/>
  <c r="H346" i="15"/>
  <c r="F586" i="13"/>
  <c r="H466" i="12"/>
  <c r="H540" i="12"/>
  <c r="H247" i="10"/>
  <c r="F579" i="13"/>
  <c r="F178" i="10"/>
  <c r="F594" i="22"/>
  <c r="H196" i="21"/>
  <c r="H495" i="19"/>
  <c r="F52" i="18"/>
  <c r="G570" i="18"/>
  <c r="F579" i="18"/>
  <c r="F118" i="18"/>
  <c r="H37" i="16"/>
  <c r="F196" i="16"/>
  <c r="F132" i="16"/>
  <c r="H589" i="14"/>
  <c r="F211" i="14"/>
  <c r="H586" i="13"/>
  <c r="G570" i="13"/>
  <c r="H570" i="13" s="1"/>
  <c r="F370" i="12"/>
  <c r="H365" i="12"/>
  <c r="H415" i="11"/>
  <c r="H420" i="11"/>
  <c r="H394" i="11"/>
  <c r="H177" i="11"/>
  <c r="H138" i="11"/>
  <c r="F177" i="10"/>
  <c r="F175" i="10"/>
  <c r="F257" i="10"/>
  <c r="F196" i="10"/>
  <c r="F312" i="10"/>
  <c r="F226" i="10"/>
  <c r="F309" i="10"/>
  <c r="F319" i="16"/>
  <c r="H94" i="11"/>
  <c r="F252" i="10"/>
  <c r="F240" i="10"/>
  <c r="F263" i="17"/>
  <c r="H365" i="16"/>
  <c r="H113" i="13"/>
  <c r="H412" i="11"/>
  <c r="F388" i="20"/>
  <c r="H186" i="19"/>
  <c r="F35" i="18"/>
  <c r="H386" i="15"/>
  <c r="H473" i="15"/>
  <c r="H588" i="15"/>
  <c r="H549" i="15"/>
  <c r="F175" i="14"/>
  <c r="F301" i="14"/>
  <c r="H595" i="13"/>
  <c r="H192" i="13"/>
  <c r="H181" i="13"/>
  <c r="H124" i="13"/>
  <c r="H593" i="12"/>
  <c r="H486" i="11"/>
  <c r="F281" i="10"/>
  <c r="F202" i="10"/>
  <c r="F262" i="10"/>
  <c r="F320" i="10"/>
  <c r="F241" i="10"/>
  <c r="F313" i="10"/>
  <c r="F333" i="22"/>
  <c r="F298" i="22"/>
  <c r="F262" i="22"/>
  <c r="F292" i="10"/>
  <c r="F591" i="10"/>
  <c r="F581" i="10"/>
  <c r="H594" i="10"/>
  <c r="F459" i="10"/>
  <c r="F550" i="10"/>
  <c r="F439" i="10"/>
  <c r="F417" i="10"/>
  <c r="F418" i="10"/>
  <c r="F419" i="10"/>
  <c r="F402" i="10"/>
  <c r="F437" i="10"/>
  <c r="F523" i="10"/>
  <c r="F425" i="10"/>
  <c r="F347" i="10"/>
  <c r="F359" i="10"/>
  <c r="F345" i="10"/>
  <c r="H208" i="10"/>
  <c r="F192" i="10"/>
  <c r="F290" i="10"/>
  <c r="F265" i="10"/>
  <c r="F266" i="10"/>
  <c r="F267" i="10"/>
  <c r="F268" i="10"/>
  <c r="F269" i="10"/>
  <c r="F270" i="10"/>
  <c r="F188" i="10"/>
  <c r="F279" i="10"/>
  <c r="F197" i="10"/>
  <c r="F337" i="10"/>
  <c r="F324" i="10"/>
  <c r="F205" i="10"/>
  <c r="F183" i="10"/>
  <c r="H277" i="10"/>
  <c r="F180" i="10"/>
  <c r="H236" i="10"/>
  <c r="H93" i="10"/>
  <c r="D10" i="10"/>
  <c r="F107" i="10"/>
  <c r="F95" i="10"/>
  <c r="F134" i="10"/>
  <c r="F89" i="10"/>
  <c r="F81" i="10"/>
  <c r="F77" i="10"/>
  <c r="F160" i="10"/>
  <c r="F96" i="10"/>
  <c r="F55" i="10"/>
  <c r="F47" i="10"/>
  <c r="F448" i="14"/>
  <c r="F209" i="12"/>
  <c r="F377" i="11"/>
  <c r="F172" i="11"/>
  <c r="F54" i="11"/>
  <c r="F562" i="11"/>
  <c r="F537" i="11"/>
  <c r="F317" i="11"/>
  <c r="F220" i="11"/>
  <c r="F173" i="11"/>
  <c r="F61" i="11"/>
  <c r="F54" i="15"/>
  <c r="F248" i="14"/>
  <c r="F319" i="11"/>
  <c r="F578" i="11"/>
  <c r="F581" i="11"/>
  <c r="F593" i="11"/>
  <c r="F580" i="11"/>
  <c r="F371" i="11"/>
  <c r="F523" i="11"/>
  <c r="F402" i="11"/>
  <c r="H237" i="11"/>
  <c r="H210" i="11"/>
  <c r="H246" i="11"/>
  <c r="H275" i="11"/>
  <c r="F222" i="11"/>
  <c r="F183" i="11"/>
  <c r="F205" i="11"/>
  <c r="F265" i="11"/>
  <c r="F266" i="11"/>
  <c r="F267" i="11"/>
  <c r="F290" i="11"/>
  <c r="F197" i="11"/>
  <c r="F82" i="11"/>
  <c r="F96" i="11"/>
  <c r="F160" i="11"/>
  <c r="F95" i="11"/>
  <c r="F81" i="11"/>
  <c r="F77" i="11"/>
  <c r="F134" i="11"/>
  <c r="F107" i="11"/>
  <c r="F89" i="11"/>
  <c r="F74" i="11"/>
  <c r="F75" i="11"/>
  <c r="H381" i="16"/>
  <c r="F111" i="14"/>
  <c r="F92" i="14"/>
  <c r="F132" i="14"/>
  <c r="H76" i="13"/>
  <c r="H304" i="13"/>
  <c r="F392" i="12"/>
  <c r="F405" i="12"/>
  <c r="F432" i="12"/>
  <c r="F457" i="12"/>
  <c r="F532" i="12"/>
  <c r="H507" i="12"/>
  <c r="H556" i="12"/>
  <c r="D12" i="12"/>
  <c r="F346" i="12"/>
  <c r="F347" i="12"/>
  <c r="F473" i="20"/>
  <c r="F460" i="19"/>
  <c r="F139" i="14"/>
  <c r="F140" i="14"/>
  <c r="F357" i="12"/>
  <c r="F398" i="12"/>
  <c r="F413" i="12"/>
  <c r="F445" i="12"/>
  <c r="F524" i="12"/>
  <c r="F548" i="12"/>
  <c r="H413" i="12"/>
  <c r="H432" i="12"/>
  <c r="H447" i="12"/>
  <c r="H478" i="12"/>
  <c r="F38" i="20"/>
  <c r="H491" i="12"/>
  <c r="F574" i="22"/>
  <c r="F547" i="20"/>
  <c r="F375" i="20"/>
  <c r="H174" i="20"/>
  <c r="H288" i="13"/>
  <c r="F383" i="12"/>
  <c r="F475" i="12"/>
  <c r="F504" i="12"/>
  <c r="H429" i="12"/>
  <c r="H501" i="12"/>
  <c r="F405" i="20"/>
  <c r="F182" i="13"/>
  <c r="F555" i="12"/>
  <c r="D13" i="12"/>
  <c r="F581" i="12"/>
  <c r="F354" i="12"/>
  <c r="F363" i="12"/>
  <c r="F369" i="12"/>
  <c r="F391" i="12"/>
  <c r="F401" i="12"/>
  <c r="F423" i="12"/>
  <c r="F444" i="12"/>
  <c r="F455" i="12"/>
  <c r="F465" i="12"/>
  <c r="F473" i="12"/>
  <c r="F531" i="12"/>
  <c r="F544" i="12"/>
  <c r="H348" i="12"/>
  <c r="H405" i="12"/>
  <c r="H433" i="12"/>
  <c r="H473" i="12"/>
  <c r="H528" i="12"/>
  <c r="F537" i="12"/>
  <c r="F456" i="12"/>
  <c r="F523" i="12"/>
  <c r="F439" i="12"/>
  <c r="F417" i="12"/>
  <c r="F425" i="12"/>
  <c r="F437" i="12"/>
  <c r="F418" i="12"/>
  <c r="F351" i="12"/>
  <c r="F358" i="12"/>
  <c r="F365" i="12"/>
  <c r="F374" i="12"/>
  <c r="F387" i="12"/>
  <c r="F394" i="12"/>
  <c r="F399" i="12"/>
  <c r="F406" i="12"/>
  <c r="F414" i="12"/>
  <c r="F434" i="12"/>
  <c r="F448" i="12"/>
  <c r="F459" i="12"/>
  <c r="F468" i="12"/>
  <c r="F479" i="12"/>
  <c r="F499" i="12"/>
  <c r="F528" i="12"/>
  <c r="F549" i="12"/>
  <c r="F560" i="12"/>
  <c r="F361" i="12"/>
  <c r="F375" i="12"/>
  <c r="F388" i="12"/>
  <c r="F395" i="12"/>
  <c r="F409" i="12"/>
  <c r="F460" i="12"/>
  <c r="F489" i="12"/>
  <c r="F501" i="12"/>
  <c r="F543" i="12"/>
  <c r="F557" i="12"/>
  <c r="H408" i="12"/>
  <c r="H454" i="12"/>
  <c r="H484" i="12"/>
  <c r="H495" i="12"/>
  <c r="H531" i="12"/>
  <c r="H536" i="12"/>
  <c r="H541" i="12"/>
  <c r="F510" i="12"/>
  <c r="F390" i="12"/>
  <c r="F381" i="12"/>
  <c r="F377" i="12"/>
  <c r="H307" i="12"/>
  <c r="H254" i="12"/>
  <c r="H243" i="12"/>
  <c r="H232" i="12"/>
  <c r="H312" i="12"/>
  <c r="H259" i="12"/>
  <c r="H186" i="12"/>
  <c r="H325" i="12"/>
  <c r="D11" i="12"/>
  <c r="F324" i="12"/>
  <c r="F188" i="12"/>
  <c r="F289" i="12"/>
  <c r="F197" i="12"/>
  <c r="F183" i="12"/>
  <c r="F265" i="12"/>
  <c r="F268" i="12"/>
  <c r="D10" i="12"/>
  <c r="F160" i="12"/>
  <c r="F96" i="12"/>
  <c r="F161" i="12"/>
  <c r="F89" i="12"/>
  <c r="F134" i="12"/>
  <c r="F81" i="12"/>
  <c r="F77" i="12"/>
  <c r="F76" i="12"/>
  <c r="F112" i="12"/>
  <c r="H100" i="12"/>
  <c r="F55" i="12"/>
  <c r="F31" i="12"/>
  <c r="F43" i="12"/>
  <c r="F67" i="12"/>
  <c r="F32" i="12"/>
  <c r="F387" i="20"/>
  <c r="F395" i="20"/>
  <c r="F412" i="20"/>
  <c r="F456" i="20"/>
  <c r="F365" i="19"/>
  <c r="F384" i="19"/>
  <c r="F388" i="18"/>
  <c r="F458" i="18"/>
  <c r="F202" i="14"/>
  <c r="F277" i="14"/>
  <c r="F207" i="14"/>
  <c r="H206" i="13"/>
  <c r="F429" i="23"/>
  <c r="F584" i="22"/>
  <c r="F594" i="19"/>
  <c r="F156" i="17"/>
  <c r="F245" i="14"/>
  <c r="H548" i="22"/>
  <c r="F573" i="22"/>
  <c r="F595" i="22"/>
  <c r="G570" i="22"/>
  <c r="H570" i="22" s="1"/>
  <c r="F399" i="20"/>
  <c r="F452" i="20"/>
  <c r="F460" i="20"/>
  <c r="F549" i="20"/>
  <c r="F398" i="20"/>
  <c r="F386" i="20"/>
  <c r="F354" i="19"/>
  <c r="F365" i="18"/>
  <c r="F444" i="18"/>
  <c r="F555" i="18"/>
  <c r="H187" i="14"/>
  <c r="F247" i="14"/>
  <c r="F184" i="14"/>
  <c r="F185" i="14"/>
  <c r="F280" i="14"/>
  <c r="H347" i="13"/>
  <c r="F555" i="20"/>
  <c r="F513" i="20"/>
  <c r="F68" i="20"/>
  <c r="F129" i="17"/>
  <c r="H392" i="22"/>
  <c r="F575" i="22"/>
  <c r="F587" i="22"/>
  <c r="F43" i="20"/>
  <c r="F357" i="20"/>
  <c r="F366" i="20"/>
  <c r="F401" i="20"/>
  <c r="F446" i="20"/>
  <c r="F360" i="20"/>
  <c r="F401" i="19"/>
  <c r="F479" i="19"/>
  <c r="H393" i="19"/>
  <c r="H556" i="19"/>
  <c r="F381" i="18"/>
  <c r="F413" i="18"/>
  <c r="F496" i="18"/>
  <c r="H596" i="18"/>
  <c r="F368" i="18"/>
  <c r="G74" i="17"/>
  <c r="F347" i="16"/>
  <c r="F384" i="16"/>
  <c r="F408" i="16"/>
  <c r="F170" i="14"/>
  <c r="F319" i="14"/>
  <c r="F224" i="14"/>
  <c r="F263" i="14"/>
  <c r="F299" i="14"/>
  <c r="H275" i="13"/>
  <c r="F529" i="18"/>
  <c r="F131" i="17"/>
  <c r="F252" i="14"/>
  <c r="D13" i="13"/>
  <c r="F581" i="13"/>
  <c r="F572" i="13"/>
  <c r="F588" i="13"/>
  <c r="F590" i="13"/>
  <c r="F584" i="13"/>
  <c r="F589" i="13"/>
  <c r="F585" i="13"/>
  <c r="F573" i="13"/>
  <c r="F575" i="13"/>
  <c r="F345" i="13"/>
  <c r="F417" i="13"/>
  <c r="F523" i="13"/>
  <c r="F439" i="13"/>
  <c r="F550" i="13"/>
  <c r="F346" i="13"/>
  <c r="H348" i="13"/>
  <c r="F450" i="13"/>
  <c r="F382" i="13"/>
  <c r="F347" i="13"/>
  <c r="F490" i="13"/>
  <c r="F451" i="13"/>
  <c r="F350" i="13"/>
  <c r="G345" i="13"/>
  <c r="H345" i="13" s="1"/>
  <c r="F282" i="13"/>
  <c r="F172" i="13"/>
  <c r="H243" i="13"/>
  <c r="F203" i="13"/>
  <c r="F324" i="13"/>
  <c r="F183" i="13"/>
  <c r="F205" i="13"/>
  <c r="F290" i="13"/>
  <c r="F265" i="13"/>
  <c r="F188" i="13"/>
  <c r="F279" i="13"/>
  <c r="F197" i="13"/>
  <c r="H202" i="13"/>
  <c r="F221" i="13"/>
  <c r="H212" i="13"/>
  <c r="F171" i="13"/>
  <c r="F88" i="13"/>
  <c r="F160" i="13"/>
  <c r="F134" i="13"/>
  <c r="F89" i="13"/>
  <c r="F96" i="13"/>
  <c r="F81" i="13"/>
  <c r="F77" i="13"/>
  <c r="F161" i="13"/>
  <c r="H80" i="13"/>
  <c r="F78" i="13"/>
  <c r="F155" i="13"/>
  <c r="H35" i="13"/>
  <c r="F34" i="13"/>
  <c r="F25" i="13"/>
  <c r="F54" i="13"/>
  <c r="F79" i="17"/>
  <c r="F23" i="18"/>
  <c r="F74" i="17"/>
  <c r="H170" i="16"/>
  <c r="F387" i="16"/>
  <c r="F398" i="16"/>
  <c r="F421" i="16"/>
  <c r="F445" i="16"/>
  <c r="F468" i="16"/>
  <c r="F527" i="16"/>
  <c r="H175" i="15"/>
  <c r="F585" i="15"/>
  <c r="F590" i="14"/>
  <c r="H220" i="18"/>
  <c r="F145" i="17"/>
  <c r="F124" i="17"/>
  <c r="F103" i="17"/>
  <c r="F100" i="16"/>
  <c r="F49" i="18"/>
  <c r="F355" i="16"/>
  <c r="F369" i="16"/>
  <c r="F375" i="16"/>
  <c r="F389" i="16"/>
  <c r="F411" i="16"/>
  <c r="F423" i="16"/>
  <c r="F446" i="16"/>
  <c r="F455" i="16"/>
  <c r="F484" i="16"/>
  <c r="F78" i="16"/>
  <c r="F150" i="16"/>
  <c r="F93" i="16"/>
  <c r="F572" i="15"/>
  <c r="F574" i="15"/>
  <c r="F573" i="15"/>
  <c r="F585" i="14"/>
  <c r="F594" i="14"/>
  <c r="F130" i="17"/>
  <c r="F119" i="17"/>
  <c r="F145" i="16"/>
  <c r="F29" i="19"/>
  <c r="F357" i="16"/>
  <c r="F393" i="16"/>
  <c r="F438" i="16"/>
  <c r="F447" i="16"/>
  <c r="F465" i="16"/>
  <c r="F548" i="16"/>
  <c r="F587" i="15"/>
  <c r="F570" i="15"/>
  <c r="F575" i="14"/>
  <c r="F578" i="14"/>
  <c r="F581" i="14"/>
  <c r="F571" i="14"/>
  <c r="F456" i="14"/>
  <c r="F417" i="14"/>
  <c r="F418" i="14"/>
  <c r="F402" i="14"/>
  <c r="F523" i="14"/>
  <c r="F550" i="14"/>
  <c r="F439" i="14"/>
  <c r="H348" i="14"/>
  <c r="F380" i="14"/>
  <c r="F401" i="14"/>
  <c r="F470" i="14"/>
  <c r="F518" i="14"/>
  <c r="F351" i="14"/>
  <c r="F371" i="14"/>
  <c r="F394" i="14"/>
  <c r="F544" i="14"/>
  <c r="F369" i="14"/>
  <c r="F409" i="14"/>
  <c r="F537" i="14"/>
  <c r="F407" i="14"/>
  <c r="F347" i="14"/>
  <c r="F361" i="14"/>
  <c r="F406" i="14"/>
  <c r="F442" i="14"/>
  <c r="F527" i="14"/>
  <c r="F381" i="14"/>
  <c r="F475" i="14"/>
  <c r="F532" i="14"/>
  <c r="F548" i="14"/>
  <c r="F413" i="14"/>
  <c r="F542" i="14"/>
  <c r="F476" i="14"/>
  <c r="F404" i="14"/>
  <c r="F364" i="14"/>
  <c r="G345" i="14"/>
  <c r="H345" i="14" s="1"/>
  <c r="H254" i="14"/>
  <c r="H179" i="14"/>
  <c r="F192" i="14"/>
  <c r="F300" i="14"/>
  <c r="F205" i="14"/>
  <c r="F188" i="14"/>
  <c r="F183" i="14"/>
  <c r="F337" i="14"/>
  <c r="F339" i="14"/>
  <c r="F294" i="14"/>
  <c r="F290" i="14"/>
  <c r="F324" i="14"/>
  <c r="F265" i="14"/>
  <c r="F267" i="14"/>
  <c r="F270" i="14"/>
  <c r="F197" i="14"/>
  <c r="F88" i="14"/>
  <c r="F160" i="14"/>
  <c r="F89" i="14"/>
  <c r="F77" i="14"/>
  <c r="F161" i="14"/>
  <c r="F134" i="14"/>
  <c r="F81" i="14"/>
  <c r="F78" i="14"/>
  <c r="F110" i="14"/>
  <c r="F156" i="14"/>
  <c r="F123" i="14"/>
  <c r="F145" i="14"/>
  <c r="F141" i="14"/>
  <c r="F130" i="14"/>
  <c r="F102" i="14"/>
  <c r="F131" i="14"/>
  <c r="F124" i="14"/>
  <c r="F150" i="14"/>
  <c r="H51" i="14"/>
  <c r="F395" i="17"/>
  <c r="F522" i="17"/>
  <c r="H348" i="22"/>
  <c r="F74" i="19"/>
  <c r="H196" i="19"/>
  <c r="F361" i="19"/>
  <c r="F556" i="19"/>
  <c r="H575" i="19"/>
  <c r="F90" i="19"/>
  <c r="F126" i="19"/>
  <c r="F86" i="19"/>
  <c r="F263" i="18"/>
  <c r="F358" i="18"/>
  <c r="F375" i="18"/>
  <c r="F386" i="18"/>
  <c r="F397" i="18"/>
  <c r="F411" i="18"/>
  <c r="F423" i="18"/>
  <c r="F442" i="18"/>
  <c r="F457" i="18"/>
  <c r="F470" i="18"/>
  <c r="F479" i="18"/>
  <c r="F499" i="18"/>
  <c r="F511" i="18"/>
  <c r="F527" i="18"/>
  <c r="F544" i="18"/>
  <c r="F554" i="18"/>
  <c r="F562" i="18"/>
  <c r="H580" i="18"/>
  <c r="F346" i="18"/>
  <c r="F506" i="19"/>
  <c r="F415" i="18"/>
  <c r="F404" i="18"/>
  <c r="F56" i="16"/>
  <c r="F58" i="15"/>
  <c r="F432" i="19"/>
  <c r="F468" i="19"/>
  <c r="F473" i="19"/>
  <c r="F92" i="19"/>
  <c r="F127" i="19"/>
  <c r="F150" i="19"/>
  <c r="H223" i="18"/>
  <c r="H179" i="18"/>
  <c r="H307" i="18"/>
  <c r="F369" i="18"/>
  <c r="F382" i="18"/>
  <c r="F392" i="18"/>
  <c r="F405" i="18"/>
  <c r="F431" i="18"/>
  <c r="F447" i="18"/>
  <c r="F465" i="18"/>
  <c r="F487" i="18"/>
  <c r="F497" i="18"/>
  <c r="F509" i="18"/>
  <c r="F537" i="18"/>
  <c r="F548" i="18"/>
  <c r="H586" i="18"/>
  <c r="F366" i="18"/>
  <c r="F347" i="18"/>
  <c r="F570" i="17"/>
  <c r="H420" i="16"/>
  <c r="H400" i="16"/>
  <c r="F554" i="21"/>
  <c r="F534" i="21"/>
  <c r="F559" i="18"/>
  <c r="F247" i="17"/>
  <c r="F55" i="16"/>
  <c r="F28" i="16"/>
  <c r="H184" i="19"/>
  <c r="F357" i="19"/>
  <c r="F387" i="19"/>
  <c r="F414" i="19"/>
  <c r="F547" i="19"/>
  <c r="F110" i="19"/>
  <c r="F352" i="18"/>
  <c r="F373" i="18"/>
  <c r="F384" i="18"/>
  <c r="F393" i="18"/>
  <c r="F420" i="18"/>
  <c r="F433" i="18"/>
  <c r="F488" i="18"/>
  <c r="F498" i="18"/>
  <c r="F524" i="18"/>
  <c r="F542" i="18"/>
  <c r="F549" i="18"/>
  <c r="F236" i="17"/>
  <c r="H434" i="15"/>
  <c r="F282" i="17"/>
  <c r="F61" i="16"/>
  <c r="G570" i="15"/>
  <c r="H570" i="15" s="1"/>
  <c r="H502" i="15"/>
  <c r="H543" i="15"/>
  <c r="H558" i="15"/>
  <c r="F348" i="15"/>
  <c r="F523" i="15"/>
  <c r="F198" i="15"/>
  <c r="H198" i="15"/>
  <c r="H210" i="15"/>
  <c r="F199" i="15"/>
  <c r="F205" i="15"/>
  <c r="F197" i="15"/>
  <c r="F265" i="15"/>
  <c r="F268" i="15"/>
  <c r="F270" i="15"/>
  <c r="F301" i="15"/>
  <c r="H243" i="15"/>
  <c r="H232" i="15"/>
  <c r="H220" i="15"/>
  <c r="H216" i="15"/>
  <c r="F102" i="15"/>
  <c r="H129" i="15"/>
  <c r="H145" i="15"/>
  <c r="F74" i="15"/>
  <c r="F89" i="15"/>
  <c r="F160" i="15"/>
  <c r="F88" i="15"/>
  <c r="F111" i="15"/>
  <c r="D10" i="15"/>
  <c r="F48" i="15"/>
  <c r="F25" i="15"/>
  <c r="H32" i="15"/>
  <c r="F60" i="15"/>
  <c r="F106" i="23"/>
  <c r="F364" i="22"/>
  <c r="F181" i="22"/>
  <c r="H24" i="20"/>
  <c r="H65" i="22"/>
  <c r="H127" i="22"/>
  <c r="H479" i="22"/>
  <c r="H213" i="18"/>
  <c r="H346" i="17"/>
  <c r="H409" i="16"/>
  <c r="H360" i="16"/>
  <c r="H473" i="16"/>
  <c r="H438" i="16"/>
  <c r="F171" i="16"/>
  <c r="F198" i="16"/>
  <c r="F405" i="22"/>
  <c r="F249" i="22"/>
  <c r="F251" i="16"/>
  <c r="F346" i="22"/>
  <c r="H201" i="18"/>
  <c r="F554" i="25"/>
  <c r="F382" i="24"/>
  <c r="F275" i="17"/>
  <c r="F302" i="16"/>
  <c r="F281" i="16"/>
  <c r="F247" i="16"/>
  <c r="H528" i="22"/>
  <c r="H227" i="18"/>
  <c r="H209" i="18"/>
  <c r="F175" i="17"/>
  <c r="F352" i="17"/>
  <c r="F170" i="17"/>
  <c r="H156" i="17"/>
  <c r="H123" i="17"/>
  <c r="H98" i="17"/>
  <c r="F245" i="16"/>
  <c r="F26" i="16"/>
  <c r="F575" i="16"/>
  <c r="F581" i="16"/>
  <c r="F593" i="16"/>
  <c r="H457" i="16"/>
  <c r="H548" i="16"/>
  <c r="H422" i="16"/>
  <c r="H368" i="16"/>
  <c r="F400" i="16"/>
  <c r="F523" i="16"/>
  <c r="F417" i="16"/>
  <c r="F418" i="16"/>
  <c r="F550" i="16"/>
  <c r="F425" i="16"/>
  <c r="F439" i="16"/>
  <c r="F351" i="16"/>
  <c r="F360" i="16"/>
  <c r="F382" i="16"/>
  <c r="F391" i="16"/>
  <c r="F401" i="16"/>
  <c r="F420" i="16"/>
  <c r="F448" i="16"/>
  <c r="F458" i="16"/>
  <c r="F470" i="16"/>
  <c r="F478" i="16"/>
  <c r="F524" i="16"/>
  <c r="F547" i="16"/>
  <c r="F562" i="16"/>
  <c r="H468" i="16"/>
  <c r="H445" i="16"/>
  <c r="F540" i="16"/>
  <c r="F197" i="16"/>
  <c r="F188" i="16"/>
  <c r="F183" i="16"/>
  <c r="F265" i="16"/>
  <c r="F266" i="16"/>
  <c r="F268" i="16"/>
  <c r="F270" i="16"/>
  <c r="F261" i="16"/>
  <c r="F137" i="16"/>
  <c r="F96" i="16"/>
  <c r="F89" i="16"/>
  <c r="F81" i="16"/>
  <c r="F152" i="16"/>
  <c r="F109" i="16"/>
  <c r="F126" i="16"/>
  <c r="F87" i="16"/>
  <c r="F90" i="16"/>
  <c r="F76" i="16"/>
  <c r="F139" i="16"/>
  <c r="F101" i="16"/>
  <c r="F103" i="16"/>
  <c r="F110" i="16"/>
  <c r="F129" i="16"/>
  <c r="F143" i="16"/>
  <c r="F75" i="16"/>
  <c r="H59" i="16"/>
  <c r="F391" i="21"/>
  <c r="F346" i="21"/>
  <c r="H288" i="20"/>
  <c r="H291" i="19"/>
  <c r="H520" i="19"/>
  <c r="H182" i="19"/>
  <c r="F43" i="18"/>
  <c r="F61" i="18"/>
  <c r="F32" i="18"/>
  <c r="H202" i="18"/>
  <c r="H302" i="18"/>
  <c r="H257" i="18"/>
  <c r="H180" i="18"/>
  <c r="H239" i="18"/>
  <c r="F588" i="18"/>
  <c r="F577" i="18"/>
  <c r="F572" i="18"/>
  <c r="F506" i="25"/>
  <c r="F525" i="21"/>
  <c r="F510" i="21"/>
  <c r="F469" i="21"/>
  <c r="F65" i="17"/>
  <c r="H323" i="19"/>
  <c r="H210" i="18"/>
  <c r="F347" i="21"/>
  <c r="H562" i="19"/>
  <c r="F66" i="18"/>
  <c r="F27" i="18"/>
  <c r="F24" i="18"/>
  <c r="F48" i="18"/>
  <c r="F58" i="18"/>
  <c r="F180" i="18"/>
  <c r="F583" i="18"/>
  <c r="F594" i="18"/>
  <c r="F571" i="18"/>
  <c r="G18" i="17"/>
  <c r="H18" i="17" s="1"/>
  <c r="F424" i="23"/>
  <c r="F555" i="21"/>
  <c r="F506" i="21"/>
  <c r="F451" i="21"/>
  <c r="H537" i="19"/>
  <c r="H372" i="19"/>
  <c r="F377" i="18"/>
  <c r="F310" i="18"/>
  <c r="F413" i="17"/>
  <c r="F346" i="17"/>
  <c r="F356" i="24"/>
  <c r="F358" i="21"/>
  <c r="H88" i="22"/>
  <c r="H455" i="19"/>
  <c r="H50" i="18"/>
  <c r="F65" i="18"/>
  <c r="F44" i="18"/>
  <c r="F53" i="18"/>
  <c r="F191" i="18"/>
  <c r="F226" i="18"/>
  <c r="F280" i="18"/>
  <c r="F306" i="18"/>
  <c r="F573" i="18"/>
  <c r="F521" i="24"/>
  <c r="F453" i="24"/>
  <c r="F448" i="24"/>
  <c r="F476" i="21"/>
  <c r="F377" i="21"/>
  <c r="F593" i="18"/>
  <c r="F499" i="17"/>
  <c r="H585" i="17"/>
  <c r="F573" i="17"/>
  <c r="F581" i="17"/>
  <c r="G570" i="17"/>
  <c r="H570" i="17" s="1"/>
  <c r="F579" i="17"/>
  <c r="H467" i="17"/>
  <c r="H430" i="17"/>
  <c r="F354" i="17"/>
  <c r="F417" i="17"/>
  <c r="H361" i="17"/>
  <c r="H351" i="17"/>
  <c r="F438" i="17"/>
  <c r="F366" i="17"/>
  <c r="D10" i="17"/>
  <c r="F89" i="17"/>
  <c r="F356" i="18"/>
  <c r="F364" i="18"/>
  <c r="H572" i="18"/>
  <c r="D13" i="18"/>
  <c r="F581" i="18"/>
  <c r="H383" i="18"/>
  <c r="H553" i="18"/>
  <c r="F390" i="18"/>
  <c r="F523" i="18"/>
  <c r="F437" i="18"/>
  <c r="F439" i="18"/>
  <c r="F417" i="18"/>
  <c r="F418" i="18"/>
  <c r="F419" i="18"/>
  <c r="F550" i="18"/>
  <c r="F169" i="18"/>
  <c r="F290" i="18"/>
  <c r="F279" i="18"/>
  <c r="F265" i="18"/>
  <c r="F266" i="18"/>
  <c r="F268" i="18"/>
  <c r="F270" i="18"/>
  <c r="F188" i="18"/>
  <c r="F338" i="18"/>
  <c r="F183" i="18"/>
  <c r="F337" i="18"/>
  <c r="F324" i="18"/>
  <c r="F261" i="18"/>
  <c r="F205" i="18"/>
  <c r="F197" i="18"/>
  <c r="F339" i="18"/>
  <c r="F289" i="18"/>
  <c r="F181" i="18"/>
  <c r="F195" i="18"/>
  <c r="F222" i="18"/>
  <c r="F234" i="18"/>
  <c r="F248" i="18"/>
  <c r="F298" i="18"/>
  <c r="F323" i="18"/>
  <c r="H247" i="18"/>
  <c r="F171" i="18"/>
  <c r="F178" i="18"/>
  <c r="F185" i="18"/>
  <c r="F196" i="18"/>
  <c r="F206" i="18"/>
  <c r="F224" i="18"/>
  <c r="F231" i="18"/>
  <c r="F245" i="18"/>
  <c r="F250" i="18"/>
  <c r="F258" i="18"/>
  <c r="F286" i="18"/>
  <c r="F249" i="18"/>
  <c r="F175" i="18"/>
  <c r="F242" i="18"/>
  <c r="F257" i="18"/>
  <c r="F172" i="18"/>
  <c r="F187" i="18"/>
  <c r="F200" i="18"/>
  <c r="F208" i="18"/>
  <c r="F225" i="18"/>
  <c r="F246" i="18"/>
  <c r="F262" i="18"/>
  <c r="F275" i="18"/>
  <c r="F288" i="18"/>
  <c r="F305" i="18"/>
  <c r="F320" i="18"/>
  <c r="F334" i="18"/>
  <c r="H76" i="18"/>
  <c r="F104" i="18"/>
  <c r="F161" i="18"/>
  <c r="F95" i="18"/>
  <c r="F81" i="18"/>
  <c r="F160" i="18"/>
  <c r="F134" i="18"/>
  <c r="F107" i="18"/>
  <c r="F89" i="18"/>
  <c r="F96" i="18"/>
  <c r="H45" i="18"/>
  <c r="F577" i="25"/>
  <c r="F544" i="25"/>
  <c r="F108" i="22"/>
  <c r="H243" i="19"/>
  <c r="F114" i="22"/>
  <c r="F150" i="22"/>
  <c r="H587" i="20"/>
  <c r="F564" i="25"/>
  <c r="F414" i="25"/>
  <c r="F255" i="24"/>
  <c r="F137" i="24"/>
  <c r="H277" i="21"/>
  <c r="H142" i="22"/>
  <c r="H447" i="22"/>
  <c r="H430" i="22"/>
  <c r="H275" i="20"/>
  <c r="H181" i="19"/>
  <c r="F495" i="25"/>
  <c r="F424" i="25"/>
  <c r="F380" i="24"/>
  <c r="F371" i="24"/>
  <c r="H148" i="19"/>
  <c r="H587" i="19"/>
  <c r="D13" i="19"/>
  <c r="F581" i="19"/>
  <c r="F348" i="19"/>
  <c r="F358" i="19"/>
  <c r="F368" i="19"/>
  <c r="F380" i="19"/>
  <c r="F389" i="19"/>
  <c r="F394" i="19"/>
  <c r="F409" i="19"/>
  <c r="F444" i="19"/>
  <c r="F452" i="19"/>
  <c r="F528" i="19"/>
  <c r="H434" i="19"/>
  <c r="H421" i="19"/>
  <c r="F453" i="19"/>
  <c r="F418" i="19"/>
  <c r="F439" i="19"/>
  <c r="F523" i="19"/>
  <c r="F352" i="19"/>
  <c r="F370" i="19"/>
  <c r="F391" i="19"/>
  <c r="F398" i="19"/>
  <c r="F412" i="19"/>
  <c r="F430" i="19"/>
  <c r="F435" i="19"/>
  <c r="F446" i="19"/>
  <c r="F454" i="19"/>
  <c r="H522" i="19"/>
  <c r="H454" i="19"/>
  <c r="H258" i="19"/>
  <c r="H313" i="19"/>
  <c r="F324" i="19"/>
  <c r="F205" i="19"/>
  <c r="F265" i="19"/>
  <c r="F270" i="19"/>
  <c r="F197" i="19"/>
  <c r="F183" i="19"/>
  <c r="D10" i="19"/>
  <c r="F161" i="19"/>
  <c r="F134" i="19"/>
  <c r="F96" i="19"/>
  <c r="F89" i="19"/>
  <c r="F81" i="19"/>
  <c r="F160" i="19"/>
  <c r="F75" i="19"/>
  <c r="F130" i="19"/>
  <c r="F132" i="19"/>
  <c r="F98" i="19"/>
  <c r="F131" i="19"/>
  <c r="F103" i="19"/>
  <c r="F84" i="19"/>
  <c r="F139" i="19"/>
  <c r="F137" i="19"/>
  <c r="F102" i="19"/>
  <c r="F108" i="19"/>
  <c r="F114" i="19"/>
  <c r="F61" i="19"/>
  <c r="F62" i="19"/>
  <c r="D9" i="19"/>
  <c r="F19" i="19"/>
  <c r="F594" i="20"/>
  <c r="F578" i="20"/>
  <c r="F596" i="20"/>
  <c r="D12" i="20"/>
  <c r="F417" i="20"/>
  <c r="F439" i="20"/>
  <c r="F523" i="20"/>
  <c r="F346" i="20"/>
  <c r="F353" i="20"/>
  <c r="F518" i="20"/>
  <c r="F527" i="20"/>
  <c r="F381" i="20"/>
  <c r="F365" i="20"/>
  <c r="F447" i="20"/>
  <c r="F181" i="20"/>
  <c r="F197" i="20"/>
  <c r="F183" i="20"/>
  <c r="F174" i="20"/>
  <c r="H175" i="20"/>
  <c r="H231" i="20"/>
  <c r="F309" i="20"/>
  <c r="F172" i="20"/>
  <c r="G169" i="20"/>
  <c r="H169" i="20" s="1"/>
  <c r="H131" i="20"/>
  <c r="H141" i="20"/>
  <c r="H129" i="20"/>
  <c r="H86" i="20"/>
  <c r="H100" i="20"/>
  <c r="F75" i="20"/>
  <c r="F134" i="20"/>
  <c r="F89" i="20"/>
  <c r="H142" i="20"/>
  <c r="F132" i="20"/>
  <c r="H27" i="20"/>
  <c r="H276" i="22"/>
  <c r="H318" i="22"/>
  <c r="H191" i="22"/>
  <c r="H589" i="21"/>
  <c r="F372" i="21"/>
  <c r="F364" i="21"/>
  <c r="F356" i="21"/>
  <c r="H542" i="22"/>
  <c r="H422" i="22"/>
  <c r="H365" i="22"/>
  <c r="H251" i="21"/>
  <c r="F138" i="25"/>
  <c r="H360" i="22"/>
  <c r="H195" i="21"/>
  <c r="F61" i="25"/>
  <c r="H584" i="21"/>
  <c r="H595" i="21"/>
  <c r="F591" i="21"/>
  <c r="F581" i="21"/>
  <c r="F578" i="21"/>
  <c r="F400" i="21"/>
  <c r="F550" i="21"/>
  <c r="F439" i="21"/>
  <c r="F425" i="21"/>
  <c r="F418" i="21"/>
  <c r="F523" i="21"/>
  <c r="F437" i="21"/>
  <c r="D12" i="21"/>
  <c r="H249" i="21"/>
  <c r="H227" i="21"/>
  <c r="H298" i="21"/>
  <c r="H332" i="21"/>
  <c r="F262" i="21"/>
  <c r="F289" i="21"/>
  <c r="F265" i="21"/>
  <c r="F268" i="21"/>
  <c r="F197" i="21"/>
  <c r="F324" i="21"/>
  <c r="F290" i="21"/>
  <c r="F183" i="21"/>
  <c r="F205" i="21"/>
  <c r="F188" i="21"/>
  <c r="F75" i="21"/>
  <c r="F89" i="21"/>
  <c r="F77" i="21"/>
  <c r="F160" i="21"/>
  <c r="F134" i="21"/>
  <c r="F95" i="21"/>
  <c r="H119" i="21"/>
  <c r="F151" i="21"/>
  <c r="F141" i="21"/>
  <c r="H136" i="21"/>
  <c r="D13" i="22"/>
  <c r="F581" i="22"/>
  <c r="F498" i="22"/>
  <c r="F488" i="22"/>
  <c r="H499" i="22"/>
  <c r="F406" i="22"/>
  <c r="F377" i="22"/>
  <c r="D12" i="22"/>
  <c r="H388" i="22"/>
  <c r="F506" i="22"/>
  <c r="F496" i="22"/>
  <c r="F487" i="22"/>
  <c r="F403" i="22"/>
  <c r="F417" i="22"/>
  <c r="F418" i="22"/>
  <c r="F550" i="22"/>
  <c r="F402" i="22"/>
  <c r="F523" i="22"/>
  <c r="H258" i="22"/>
  <c r="H282" i="22"/>
  <c r="H249" i="22"/>
  <c r="H315" i="22"/>
  <c r="H264" i="22"/>
  <c r="H275" i="22"/>
  <c r="H242" i="22"/>
  <c r="H241" i="22"/>
  <c r="D11" i="22"/>
  <c r="F339" i="22"/>
  <c r="F290" i="22"/>
  <c r="F205" i="22"/>
  <c r="F188" i="22"/>
  <c r="F337" i="22"/>
  <c r="F261" i="22"/>
  <c r="F197" i="22"/>
  <c r="F265" i="22"/>
  <c r="F268" i="22"/>
  <c r="F183" i="22"/>
  <c r="F94" i="22"/>
  <c r="F81" i="22"/>
  <c r="F160" i="22"/>
  <c r="F134" i="22"/>
  <c r="F107" i="22"/>
  <c r="F89" i="22"/>
  <c r="F96" i="22"/>
  <c r="F111" i="22"/>
  <c r="F87" i="22"/>
  <c r="F143" i="22"/>
  <c r="F121" i="22"/>
  <c r="F98" i="22"/>
  <c r="F132" i="22"/>
  <c r="F83" i="22"/>
  <c r="F131" i="22"/>
  <c r="F110" i="22"/>
  <c r="H91" i="22"/>
  <c r="F120" i="22"/>
  <c r="F104" i="22"/>
  <c r="F140" i="22"/>
  <c r="F127" i="22"/>
  <c r="F103" i="22"/>
  <c r="F79" i="22"/>
  <c r="H132" i="22"/>
  <c r="F158" i="22"/>
  <c r="F75" i="22"/>
  <c r="F48" i="22"/>
  <c r="F50" i="22"/>
  <c r="F237" i="24"/>
  <c r="F231" i="24"/>
  <c r="F101" i="24"/>
  <c r="F90" i="24"/>
  <c r="F179" i="24"/>
  <c r="F128" i="24"/>
  <c r="F142" i="24"/>
  <c r="F125" i="24"/>
  <c r="F121" i="24"/>
  <c r="F112" i="24"/>
  <c r="F104" i="24"/>
  <c r="F571" i="23"/>
  <c r="F581" i="23"/>
  <c r="F589" i="23"/>
  <c r="F580" i="23"/>
  <c r="F594" i="23"/>
  <c r="F586" i="23"/>
  <c r="F523" i="23"/>
  <c r="F550" i="23"/>
  <c r="F417" i="23"/>
  <c r="F418" i="23"/>
  <c r="F185" i="23"/>
  <c r="F197" i="23"/>
  <c r="F183" i="23"/>
  <c r="F289" i="23"/>
  <c r="F305" i="23"/>
  <c r="F286" i="23"/>
  <c r="F209" i="23"/>
  <c r="F316" i="23"/>
  <c r="F88" i="23"/>
  <c r="F134" i="23"/>
  <c r="F95" i="23"/>
  <c r="F89" i="23"/>
  <c r="F81" i="23"/>
  <c r="F160" i="23"/>
  <c r="F79" i="23"/>
  <c r="F18" i="23"/>
  <c r="F25" i="23"/>
  <c r="F56" i="23"/>
  <c r="F35" i="25"/>
  <c r="F83" i="24"/>
  <c r="F50" i="25"/>
  <c r="F27" i="25"/>
  <c r="F594" i="24"/>
  <c r="F417" i="24"/>
  <c r="F523" i="24"/>
  <c r="F439" i="24"/>
  <c r="F481" i="24"/>
  <c r="F420" i="24"/>
  <c r="F505" i="24"/>
  <c r="F397" i="24"/>
  <c r="F381" i="24"/>
  <c r="F242" i="24"/>
  <c r="F191" i="24"/>
  <c r="F279" i="24"/>
  <c r="F324" i="24"/>
  <c r="F294" i="24"/>
  <c r="F197" i="24"/>
  <c r="F265" i="24"/>
  <c r="F188" i="24"/>
  <c r="F185" i="24"/>
  <c r="F170" i="24"/>
  <c r="F334" i="24"/>
  <c r="F213" i="24"/>
  <c r="F74" i="24"/>
  <c r="F134" i="24"/>
  <c r="F89" i="24"/>
  <c r="F161" i="24"/>
  <c r="F160" i="24"/>
  <c r="F19" i="24"/>
  <c r="F62" i="24"/>
  <c r="F37" i="24"/>
  <c r="F43" i="24"/>
  <c r="F27" i="24"/>
  <c r="F589" i="25"/>
  <c r="F581" i="25"/>
  <c r="F437" i="25"/>
  <c r="F402" i="25"/>
  <c r="F550" i="25"/>
  <c r="F417" i="25"/>
  <c r="F418" i="25"/>
  <c r="F523" i="25"/>
  <c r="F439" i="25"/>
  <c r="F419" i="25"/>
  <c r="F236" i="25"/>
  <c r="F324" i="25"/>
  <c r="F289" i="25"/>
  <c r="F205" i="25"/>
  <c r="F197" i="25"/>
  <c r="F183" i="25"/>
  <c r="F279" i="25"/>
  <c r="F265" i="25"/>
  <c r="F267" i="25"/>
  <c r="F260" i="25"/>
  <c r="F270" i="25"/>
  <c r="F261" i="25"/>
  <c r="F294" i="25"/>
  <c r="F299" i="25"/>
  <c r="F224" i="25"/>
  <c r="F170" i="25"/>
  <c r="F248" i="25"/>
  <c r="D10" i="25"/>
  <c r="F134" i="25"/>
  <c r="F89" i="25"/>
  <c r="F96" i="25"/>
  <c r="F107" i="25"/>
  <c r="F95" i="25"/>
  <c r="F160" i="25"/>
  <c r="F19" i="25"/>
  <c r="F133" i="32"/>
  <c r="F128" i="32"/>
  <c r="F562" i="32"/>
  <c r="F239" i="27"/>
  <c r="F133" i="30"/>
  <c r="F150" i="30"/>
  <c r="F445" i="32"/>
  <c r="F432" i="32"/>
  <c r="F288" i="32"/>
  <c r="F494" i="29"/>
  <c r="F262" i="32"/>
  <c r="F490" i="29"/>
  <c r="F415" i="26"/>
  <c r="F325" i="27"/>
  <c r="F472" i="26"/>
  <c r="F216" i="26"/>
  <c r="F179" i="26"/>
  <c r="F298" i="27"/>
  <c r="F508" i="26"/>
  <c r="F363" i="26"/>
  <c r="F423" i="27"/>
  <c r="F246" i="27"/>
  <c r="F230" i="27"/>
  <c r="F226" i="27"/>
  <c r="F557" i="26"/>
  <c r="F495" i="26"/>
  <c r="F396" i="26"/>
  <c r="F483" i="29"/>
  <c r="F372" i="27"/>
  <c r="F329" i="26"/>
  <c r="F327" i="26"/>
  <c r="F326" i="31"/>
  <c r="F316" i="31"/>
  <c r="F303" i="31"/>
  <c r="F444" i="30"/>
  <c r="F564" i="29"/>
  <c r="F545" i="29"/>
  <c r="F543" i="29"/>
  <c r="F535" i="29"/>
  <c r="F488" i="29"/>
  <c r="F451" i="29"/>
  <c r="F449" i="29"/>
  <c r="F563" i="27"/>
  <c r="F561" i="27"/>
  <c r="F148" i="27"/>
  <c r="F116" i="27"/>
  <c r="F84" i="27"/>
  <c r="F45" i="27"/>
  <c r="F322" i="26"/>
  <c r="F316" i="26"/>
  <c r="F278" i="26"/>
  <c r="F249" i="26"/>
  <c r="F243" i="26"/>
  <c r="F230" i="26"/>
  <c r="F223" i="26"/>
  <c r="F213" i="26"/>
  <c r="F462" i="29"/>
  <c r="F396" i="29"/>
  <c r="F502" i="27"/>
  <c r="F80" i="26"/>
  <c r="F208" i="26"/>
  <c r="F227" i="26"/>
  <c r="F255" i="26"/>
  <c r="F253" i="31"/>
  <c r="F220" i="31"/>
  <c r="F212" i="31"/>
  <c r="F533" i="29"/>
  <c r="F491" i="29"/>
  <c r="F480" i="29"/>
  <c r="F466" i="29"/>
  <c r="F464" i="29"/>
  <c r="F430" i="29"/>
  <c r="F424" i="29"/>
  <c r="F422" i="29"/>
  <c r="F404" i="29"/>
  <c r="F535" i="27"/>
  <c r="F526" i="27"/>
  <c r="F514" i="27"/>
  <c r="F508" i="27"/>
  <c r="F125" i="27"/>
  <c r="F373" i="26"/>
  <c r="F371" i="26"/>
  <c r="F364" i="26"/>
  <c r="F356" i="26"/>
  <c r="F335" i="26"/>
  <c r="F333" i="26"/>
  <c r="F312" i="26"/>
  <c r="F305" i="26"/>
  <c r="F303" i="26"/>
  <c r="F252" i="26"/>
  <c r="F237" i="26"/>
  <c r="F232" i="26"/>
  <c r="F212" i="26"/>
  <c r="F193" i="26"/>
  <c r="F146" i="26"/>
  <c r="F56" i="26"/>
  <c r="F99" i="27"/>
  <c r="F85" i="27"/>
  <c r="F443" i="29"/>
  <c r="F546" i="27"/>
  <c r="F311" i="26"/>
  <c r="F325" i="26"/>
  <c r="F281" i="26"/>
  <c r="F278" i="31"/>
  <c r="F235" i="31"/>
  <c r="F534" i="29"/>
  <c r="F508" i="29"/>
  <c r="F438" i="29"/>
  <c r="F416" i="29"/>
  <c r="F367" i="29"/>
  <c r="F482" i="27"/>
  <c r="F462" i="27"/>
  <c r="F179" i="27"/>
  <c r="F336" i="26"/>
  <c r="F321" i="26"/>
  <c r="F264" i="26"/>
  <c r="F253" i="26"/>
  <c r="F248" i="26"/>
  <c r="F204" i="26"/>
  <c r="F187" i="26"/>
  <c r="F371" i="27"/>
  <c r="F416" i="27"/>
  <c r="F501" i="27"/>
  <c r="F534" i="27"/>
  <c r="F157" i="32"/>
  <c r="F154" i="32"/>
  <c r="F146" i="32"/>
  <c r="F142" i="32"/>
  <c r="F123" i="32"/>
  <c r="F118" i="32"/>
  <c r="F557" i="30"/>
  <c r="F551" i="30"/>
  <c r="F536" i="30"/>
  <c r="F513" i="30"/>
  <c r="F506" i="30"/>
  <c r="F292" i="30"/>
  <c r="F288" i="30"/>
  <c r="F578" i="29"/>
  <c r="F318" i="29"/>
  <c r="F316" i="29"/>
  <c r="F314" i="29"/>
  <c r="F312" i="29"/>
  <c r="F249" i="29"/>
  <c r="F235" i="29"/>
  <c r="F449" i="27"/>
  <c r="F415" i="27"/>
  <c r="F364" i="27"/>
  <c r="F235" i="27"/>
  <c r="F225" i="27"/>
  <c r="F220" i="27"/>
  <c r="F350" i="27"/>
  <c r="F407" i="27"/>
  <c r="F461" i="27"/>
  <c r="F518" i="27"/>
  <c r="F122" i="32"/>
  <c r="F106" i="32"/>
  <c r="F99" i="32"/>
  <c r="F544" i="30"/>
  <c r="F484" i="30"/>
  <c r="F540" i="27"/>
  <c r="F494" i="27"/>
  <c r="F491" i="27"/>
  <c r="F471" i="27"/>
  <c r="F469" i="27"/>
  <c r="F443" i="27"/>
  <c r="F424" i="27"/>
  <c r="F403" i="27"/>
  <c r="F359" i="27"/>
  <c r="F204" i="27"/>
  <c r="F173" i="27"/>
  <c r="F363" i="30"/>
  <c r="F353" i="27"/>
  <c r="F410" i="27"/>
  <c r="F492" i="27"/>
  <c r="F530" i="27"/>
  <c r="F562" i="30"/>
  <c r="F555" i="30"/>
  <c r="F533" i="30"/>
  <c r="F517" i="30"/>
  <c r="F509" i="30"/>
  <c r="F502" i="30"/>
  <c r="F491" i="30"/>
  <c r="F545" i="27"/>
  <c r="F503" i="27"/>
  <c r="F466" i="27"/>
  <c r="F463" i="27"/>
  <c r="F448" i="27"/>
  <c r="F404" i="27"/>
  <c r="F349" i="27"/>
  <c r="F581" i="26"/>
  <c r="F558" i="26"/>
  <c r="F439" i="26"/>
  <c r="F440" i="26"/>
  <c r="F441" i="26"/>
  <c r="F436" i="26"/>
  <c r="F437" i="26"/>
  <c r="F523" i="26"/>
  <c r="F402" i="26"/>
  <c r="F425" i="26"/>
  <c r="F550" i="26"/>
  <c r="F417" i="26"/>
  <c r="F418" i="26"/>
  <c r="F419" i="26"/>
  <c r="F239" i="26"/>
  <c r="F337" i="26"/>
  <c r="F300" i="26"/>
  <c r="F289" i="26"/>
  <c r="F205" i="26"/>
  <c r="F279" i="26"/>
  <c r="F189" i="26"/>
  <c r="F338" i="26"/>
  <c r="F293" i="26"/>
  <c r="F266" i="26"/>
  <c r="F267" i="26"/>
  <c r="F268" i="26"/>
  <c r="F269" i="26"/>
  <c r="F261" i="26"/>
  <c r="F183" i="26"/>
  <c r="F324" i="26"/>
  <c r="F295" i="26"/>
  <c r="F214" i="26"/>
  <c r="F339" i="26"/>
  <c r="F294" i="26"/>
  <c r="F188" i="26"/>
  <c r="F290" i="26"/>
  <c r="F265" i="26"/>
  <c r="F270" i="26"/>
  <c r="F260" i="26"/>
  <c r="F197" i="26"/>
  <c r="F79" i="26"/>
  <c r="F161" i="26"/>
  <c r="F95" i="26"/>
  <c r="F160" i="26"/>
  <c r="F107" i="26"/>
  <c r="F81" i="26"/>
  <c r="F134" i="26"/>
  <c r="F89" i="26"/>
  <c r="F77" i="26"/>
  <c r="F162" i="26"/>
  <c r="F163" i="26"/>
  <c r="F96" i="26"/>
  <c r="F148" i="26"/>
  <c r="F128" i="26"/>
  <c r="F125" i="26"/>
  <c r="F117" i="26"/>
  <c r="F155" i="26"/>
  <c r="F149" i="26"/>
  <c r="F122" i="26"/>
  <c r="F85" i="26"/>
  <c r="F31" i="26"/>
  <c r="F25" i="26"/>
  <c r="F41" i="26"/>
  <c r="F26" i="26"/>
  <c r="F54" i="26"/>
  <c r="F36" i="26"/>
  <c r="F19" i="26"/>
  <c r="F156" i="30"/>
  <c r="F152" i="30"/>
  <c r="F128" i="30"/>
  <c r="F125" i="30"/>
  <c r="F116" i="30"/>
  <c r="F114" i="30"/>
  <c r="F100" i="30"/>
  <c r="F216" i="27"/>
  <c r="F151" i="30"/>
  <c r="F148" i="30"/>
  <c r="F145" i="30"/>
  <c r="F137" i="30"/>
  <c r="F106" i="30"/>
  <c r="F84" i="30"/>
  <c r="F82" i="30"/>
  <c r="F158" i="30"/>
  <c r="F149" i="30"/>
  <c r="F138" i="30"/>
  <c r="F113" i="30"/>
  <c r="D13" i="27"/>
  <c r="F581" i="27"/>
  <c r="F452" i="27"/>
  <c r="F417" i="27"/>
  <c r="F419" i="27"/>
  <c r="F550" i="27"/>
  <c r="F439" i="27"/>
  <c r="F441" i="27"/>
  <c r="F436" i="27"/>
  <c r="F402" i="27"/>
  <c r="F425" i="27"/>
  <c r="F418" i="27"/>
  <c r="F523" i="27"/>
  <c r="F440" i="27"/>
  <c r="F437" i="27"/>
  <c r="F202" i="27"/>
  <c r="F290" i="27"/>
  <c r="F183" i="27"/>
  <c r="F339" i="27"/>
  <c r="F295" i="27"/>
  <c r="F289" i="27"/>
  <c r="F214" i="27"/>
  <c r="F188" i="27"/>
  <c r="F189" i="27"/>
  <c r="F338" i="27"/>
  <c r="F294" i="27"/>
  <c r="F265" i="27"/>
  <c r="F266" i="27"/>
  <c r="F267" i="27"/>
  <c r="F268" i="27"/>
  <c r="F269" i="27"/>
  <c r="F270" i="27"/>
  <c r="F205" i="27"/>
  <c r="F337" i="27"/>
  <c r="F324" i="27"/>
  <c r="F300" i="27"/>
  <c r="F293" i="27"/>
  <c r="F279" i="27"/>
  <c r="F260" i="27"/>
  <c r="F261" i="27"/>
  <c r="F197" i="27"/>
  <c r="F94" i="27"/>
  <c r="F160" i="27"/>
  <c r="F77" i="27"/>
  <c r="F163" i="27"/>
  <c r="F134" i="27"/>
  <c r="F107" i="27"/>
  <c r="F89" i="27"/>
  <c r="F162" i="27"/>
  <c r="F96" i="27"/>
  <c r="F81" i="27"/>
  <c r="F161" i="27"/>
  <c r="F95" i="27"/>
  <c r="F19" i="27"/>
  <c r="F25" i="27"/>
  <c r="F47" i="27"/>
  <c r="F41" i="27"/>
  <c r="F315" i="32"/>
  <c r="F331" i="32"/>
  <c r="F335" i="32"/>
  <c r="F328" i="32"/>
  <c r="F323" i="32"/>
  <c r="F318" i="32"/>
  <c r="F309" i="32"/>
  <c r="F307" i="32"/>
  <c r="F298" i="32"/>
  <c r="F278" i="32"/>
  <c r="F276" i="32"/>
  <c r="F259" i="32"/>
  <c r="F258" i="32"/>
  <c r="F253" i="32"/>
  <c r="F248" i="32"/>
  <c r="F244" i="32"/>
  <c r="F239" i="32"/>
  <c r="F235" i="32"/>
  <c r="F232" i="32"/>
  <c r="F227" i="32"/>
  <c r="F179" i="32"/>
  <c r="F149" i="32"/>
  <c r="F125" i="32"/>
  <c r="F119" i="32"/>
  <c r="F115" i="32"/>
  <c r="F113" i="32"/>
  <c r="F103" i="32"/>
  <c r="F100" i="32"/>
  <c r="F94" i="32"/>
  <c r="F87" i="32"/>
  <c r="F85" i="32"/>
  <c r="F252" i="31"/>
  <c r="F226" i="31"/>
  <c r="F591" i="30"/>
  <c r="F583" i="30"/>
  <c r="F579" i="30"/>
  <c r="F577" i="30"/>
  <c r="F180" i="32"/>
  <c r="F223" i="32"/>
  <c r="F320" i="32"/>
  <c r="F333" i="32"/>
  <c r="F330" i="32"/>
  <c r="F326" i="32"/>
  <c r="F321" i="32"/>
  <c r="F316" i="32"/>
  <c r="F311" i="32"/>
  <c r="F306" i="32"/>
  <c r="F303" i="32"/>
  <c r="F301" i="32"/>
  <c r="F291" i="32"/>
  <c r="F281" i="32"/>
  <c r="F255" i="32"/>
  <c r="F251" i="32"/>
  <c r="F246" i="32"/>
  <c r="F237" i="32"/>
  <c r="F225" i="32"/>
  <c r="F221" i="32"/>
  <c r="F206" i="32"/>
  <c r="F203" i="32"/>
  <c r="F186" i="32"/>
  <c r="F181" i="32"/>
  <c r="F140" i="32"/>
  <c r="F138" i="32"/>
  <c r="F121" i="32"/>
  <c r="F117" i="32"/>
  <c r="F108" i="32"/>
  <c r="F491" i="31"/>
  <c r="F435" i="31"/>
  <c r="F173" i="31"/>
  <c r="F594" i="30"/>
  <c r="F576" i="30"/>
  <c r="F415" i="30"/>
  <c r="F27" i="30"/>
  <c r="F48" i="29"/>
  <c r="F41" i="29"/>
  <c r="F304" i="32"/>
  <c r="F241" i="32"/>
  <c r="F211" i="32"/>
  <c r="F334" i="32"/>
  <c r="F327" i="32"/>
  <c r="F322" i="32"/>
  <c r="F317" i="32"/>
  <c r="F314" i="32"/>
  <c r="F312" i="32"/>
  <c r="F292" i="32"/>
  <c r="F282" i="32"/>
  <c r="F257" i="32"/>
  <c r="F256" i="32"/>
  <c r="F252" i="32"/>
  <c r="F247" i="32"/>
  <c r="F243" i="32"/>
  <c r="F238" i="32"/>
  <c r="F231" i="32"/>
  <c r="F226" i="32"/>
  <c r="F209" i="32"/>
  <c r="F461" i="31"/>
  <c r="F581" i="28"/>
  <c r="F404" i="28"/>
  <c r="F523" i="28"/>
  <c r="F417" i="28"/>
  <c r="F418" i="28"/>
  <c r="F419" i="28"/>
  <c r="F439" i="28"/>
  <c r="F437" i="28"/>
  <c r="F425" i="28"/>
  <c r="F441" i="28"/>
  <c r="F436" i="28"/>
  <c r="F550" i="28"/>
  <c r="F440" i="28"/>
  <c r="F402" i="28"/>
  <c r="F536" i="28"/>
  <c r="F337" i="28"/>
  <c r="F300" i="28"/>
  <c r="F294" i="28"/>
  <c r="F289" i="28"/>
  <c r="F265" i="28"/>
  <c r="F266" i="28"/>
  <c r="F267" i="28"/>
  <c r="F268" i="28"/>
  <c r="F269" i="28"/>
  <c r="F270" i="28"/>
  <c r="F260" i="28"/>
  <c r="F261" i="28"/>
  <c r="F197" i="28"/>
  <c r="F188" i="28"/>
  <c r="F189" i="28"/>
  <c r="F183" i="28"/>
  <c r="F214" i="28"/>
  <c r="F205" i="28"/>
  <c r="F338" i="28"/>
  <c r="F324" i="28"/>
  <c r="F290" i="28"/>
  <c r="F293" i="28"/>
  <c r="F339" i="28"/>
  <c r="F279" i="28"/>
  <c r="F295" i="28"/>
  <c r="F133" i="28"/>
  <c r="F162" i="28"/>
  <c r="F107" i="28"/>
  <c r="F96" i="28"/>
  <c r="F161" i="28"/>
  <c r="F95" i="28"/>
  <c r="F81" i="28"/>
  <c r="F160" i="28"/>
  <c r="F163" i="28"/>
  <c r="F134" i="28"/>
  <c r="F89" i="28"/>
  <c r="F77" i="28"/>
  <c r="F20" i="28"/>
  <c r="F25" i="28"/>
  <c r="F576" i="32"/>
  <c r="F517" i="32"/>
  <c r="F514" i="32"/>
  <c r="F504" i="32"/>
  <c r="F501" i="32"/>
  <c r="F499" i="32"/>
  <c r="F496" i="32"/>
  <c r="F484" i="32"/>
  <c r="F481" i="32"/>
  <c r="F476" i="32"/>
  <c r="F474" i="32"/>
  <c r="F465" i="32"/>
  <c r="F447" i="32"/>
  <c r="F420" i="32"/>
  <c r="F395" i="32"/>
  <c r="F364" i="32"/>
  <c r="F321" i="30"/>
  <c r="F310" i="30"/>
  <c r="F61" i="30"/>
  <c r="F59" i="30"/>
  <c r="F56" i="30"/>
  <c r="F46" i="30"/>
  <c r="F33" i="30"/>
  <c r="F23" i="30"/>
  <c r="F117" i="29"/>
  <c r="F106" i="29"/>
  <c r="F558" i="32"/>
  <c r="F555" i="32"/>
  <c r="F544" i="32"/>
  <c r="F540" i="32"/>
  <c r="F534" i="32"/>
  <c r="F531" i="32"/>
  <c r="F528" i="32"/>
  <c r="F526" i="32"/>
  <c r="F522" i="32"/>
  <c r="F512" i="32"/>
  <c r="F506" i="32"/>
  <c r="F503" i="32"/>
  <c r="F494" i="32"/>
  <c r="F491" i="32"/>
  <c r="F486" i="32"/>
  <c r="F470" i="32"/>
  <c r="F467" i="32"/>
  <c r="F456" i="32"/>
  <c r="F453" i="32"/>
  <c r="F430" i="32"/>
  <c r="F404" i="32"/>
  <c r="F218" i="32"/>
  <c r="F207" i="32"/>
  <c r="F329" i="30"/>
  <c r="F316" i="30"/>
  <c r="F259" i="30"/>
  <c r="F246" i="30"/>
  <c r="F232" i="30"/>
  <c r="F218" i="30"/>
  <c r="F66" i="30"/>
  <c r="F52" i="30"/>
  <c r="F50" i="30"/>
  <c r="F48" i="30"/>
  <c r="F44" i="30"/>
  <c r="F39" i="30"/>
  <c r="F36" i="30"/>
  <c r="F34" i="30"/>
  <c r="F32" i="30"/>
  <c r="F30" i="30"/>
  <c r="F28" i="30"/>
  <c r="F24" i="30"/>
  <c r="F99" i="29"/>
  <c r="F254" i="30"/>
  <c r="F226" i="30"/>
  <c r="F212" i="30"/>
  <c r="F67" i="30"/>
  <c r="F55" i="30"/>
  <c r="F53" i="30"/>
  <c r="F45" i="30"/>
  <c r="F37" i="30"/>
  <c r="F26" i="30"/>
  <c r="F586" i="29"/>
  <c r="F581" i="29"/>
  <c r="F364" i="29"/>
  <c r="F402" i="29"/>
  <c r="F523" i="29"/>
  <c r="F425" i="29"/>
  <c r="F417" i="29"/>
  <c r="F439" i="29"/>
  <c r="F440" i="29"/>
  <c r="F441" i="29"/>
  <c r="F436" i="29"/>
  <c r="F437" i="29"/>
  <c r="F550" i="29"/>
  <c r="F418" i="29"/>
  <c r="F419" i="29"/>
  <c r="F323" i="29"/>
  <c r="F339" i="29"/>
  <c r="F324" i="29"/>
  <c r="F293" i="29"/>
  <c r="F289" i="29"/>
  <c r="F214" i="29"/>
  <c r="F188" i="29"/>
  <c r="F189" i="29"/>
  <c r="F338" i="29"/>
  <c r="F265" i="29"/>
  <c r="F266" i="29"/>
  <c r="F267" i="29"/>
  <c r="F268" i="29"/>
  <c r="F269" i="29"/>
  <c r="F270" i="29"/>
  <c r="F205" i="29"/>
  <c r="F197" i="29"/>
  <c r="F337" i="29"/>
  <c r="F300" i="29"/>
  <c r="F295" i="29"/>
  <c r="F279" i="29"/>
  <c r="F260" i="29"/>
  <c r="F261" i="29"/>
  <c r="F183" i="29"/>
  <c r="F294" i="29"/>
  <c r="F290" i="29"/>
  <c r="F328" i="29"/>
  <c r="F220" i="29"/>
  <c r="F322" i="29"/>
  <c r="F305" i="29"/>
  <c r="F303" i="29"/>
  <c r="F280" i="29"/>
  <c r="F216" i="29"/>
  <c r="F208" i="29"/>
  <c r="F180" i="29"/>
  <c r="F332" i="29"/>
  <c r="F307" i="29"/>
  <c r="F306" i="29"/>
  <c r="F264" i="29"/>
  <c r="F262" i="29"/>
  <c r="F252" i="29"/>
  <c r="F224" i="29"/>
  <c r="F217" i="29"/>
  <c r="F173" i="29"/>
  <c r="F162" i="29"/>
  <c r="F96" i="29"/>
  <c r="F161" i="29"/>
  <c r="F163" i="29"/>
  <c r="F107" i="29"/>
  <c r="F95" i="29"/>
  <c r="F77" i="29"/>
  <c r="F160" i="29"/>
  <c r="F134" i="29"/>
  <c r="F89" i="29"/>
  <c r="F81" i="29"/>
  <c r="F148" i="29"/>
  <c r="F100" i="29"/>
  <c r="F87" i="29"/>
  <c r="F85" i="29"/>
  <c r="F125" i="29"/>
  <c r="F60" i="29"/>
  <c r="F39" i="29"/>
  <c r="F529" i="32"/>
  <c r="F519" i="32"/>
  <c r="F515" i="32"/>
  <c r="F511" i="32"/>
  <c r="F507" i="32"/>
  <c r="F500" i="32"/>
  <c r="F497" i="32"/>
  <c r="F493" i="32"/>
  <c r="F487" i="32"/>
  <c r="F483" i="32"/>
  <c r="F477" i="32"/>
  <c r="F472" i="32"/>
  <c r="F468" i="32"/>
  <c r="F464" i="32"/>
  <c r="F461" i="32"/>
  <c r="F452" i="32"/>
  <c r="F449" i="32"/>
  <c r="F446" i="32"/>
  <c r="F416" i="32"/>
  <c r="F410" i="32"/>
  <c r="F408" i="32"/>
  <c r="F405" i="32"/>
  <c r="F367" i="32"/>
  <c r="F363" i="32"/>
  <c r="F358" i="32"/>
  <c r="F356" i="32"/>
  <c r="F354" i="32"/>
  <c r="F350" i="32"/>
  <c r="F220" i="32"/>
  <c r="F217" i="32"/>
  <c r="F212" i="32"/>
  <c r="F193" i="32"/>
  <c r="F403" i="30"/>
  <c r="F397" i="30"/>
  <c r="F367" i="30"/>
  <c r="F80" i="30"/>
  <c r="F21" i="30"/>
  <c r="F19" i="30"/>
  <c r="F583" i="32"/>
  <c r="F579" i="32"/>
  <c r="F431" i="32"/>
  <c r="F424" i="32"/>
  <c r="F421" i="32"/>
  <c r="F403" i="32"/>
  <c r="F397" i="32"/>
  <c r="F390" i="32"/>
  <c r="F384" i="32"/>
  <c r="F382" i="32"/>
  <c r="F375" i="32"/>
  <c r="F373" i="32"/>
  <c r="F424" i="30"/>
  <c r="F422" i="30"/>
  <c r="F375" i="30"/>
  <c r="F373" i="30"/>
  <c r="F118" i="30"/>
  <c r="F110" i="30"/>
  <c r="F108" i="30"/>
  <c r="F104" i="30"/>
  <c r="F99" i="30"/>
  <c r="F94" i="30"/>
  <c r="F87" i="30"/>
  <c r="F22" i="30"/>
  <c r="F575" i="30"/>
  <c r="F581" i="30"/>
  <c r="F563" i="30"/>
  <c r="F559" i="30"/>
  <c r="F552" i="30"/>
  <c r="F545" i="30"/>
  <c r="F542" i="30"/>
  <c r="F525" i="30"/>
  <c r="F518" i="30"/>
  <c r="F514" i="30"/>
  <c r="F507" i="30"/>
  <c r="F498" i="30"/>
  <c r="F492" i="30"/>
  <c r="F482" i="30"/>
  <c r="F480" i="30"/>
  <c r="F474" i="30"/>
  <c r="F466" i="30"/>
  <c r="F459" i="30"/>
  <c r="F416" i="30"/>
  <c r="F404" i="30"/>
  <c r="F393" i="30"/>
  <c r="F364" i="30"/>
  <c r="F564" i="30"/>
  <c r="F560" i="30"/>
  <c r="F556" i="30"/>
  <c r="F553" i="30"/>
  <c r="F546" i="30"/>
  <c r="F543" i="30"/>
  <c r="F540" i="30"/>
  <c r="F538" i="30"/>
  <c r="F526" i="30"/>
  <c r="F519" i="30"/>
  <c r="F515" i="30"/>
  <c r="F496" i="30"/>
  <c r="F493" i="30"/>
  <c r="F489" i="30"/>
  <c r="F486" i="30"/>
  <c r="F483" i="30"/>
  <c r="F471" i="30"/>
  <c r="F469" i="30"/>
  <c r="F467" i="30"/>
  <c r="F462" i="30"/>
  <c r="F451" i="30"/>
  <c r="F448" i="30"/>
  <c r="F443" i="30"/>
  <c r="F438" i="30"/>
  <c r="F411" i="30"/>
  <c r="F407" i="30"/>
  <c r="F396" i="30"/>
  <c r="F394" i="30"/>
  <c r="F356" i="30"/>
  <c r="F347" i="30"/>
  <c r="F402" i="30"/>
  <c r="F523" i="30"/>
  <c r="F439" i="30"/>
  <c r="F441" i="30"/>
  <c r="F436" i="30"/>
  <c r="F550" i="30"/>
  <c r="F425" i="30"/>
  <c r="F417" i="30"/>
  <c r="F418" i="30"/>
  <c r="F419" i="30"/>
  <c r="F440" i="30"/>
  <c r="F437" i="30"/>
  <c r="F537" i="30"/>
  <c r="F534" i="30"/>
  <c r="F510" i="30"/>
  <c r="F495" i="30"/>
  <c r="F485" i="30"/>
  <c r="F461" i="30"/>
  <c r="F456" i="30"/>
  <c r="F450" i="30"/>
  <c r="F435" i="30"/>
  <c r="F433" i="30"/>
  <c r="F410" i="30"/>
  <c r="F406" i="30"/>
  <c r="F384" i="30"/>
  <c r="F377" i="30"/>
  <c r="F359" i="30"/>
  <c r="F561" i="30"/>
  <c r="F554" i="30"/>
  <c r="F541" i="30"/>
  <c r="F532" i="30"/>
  <c r="F530" i="30"/>
  <c r="F528" i="30"/>
  <c r="F520" i="30"/>
  <c r="F516" i="30"/>
  <c r="F508" i="30"/>
  <c r="F505" i="30"/>
  <c r="F501" i="30"/>
  <c r="F497" i="30"/>
  <c r="F494" i="30"/>
  <c r="F490" i="30"/>
  <c r="F487" i="30"/>
  <c r="F463" i="30"/>
  <c r="F449" i="30"/>
  <c r="F430" i="30"/>
  <c r="F390" i="30"/>
  <c r="F372" i="30"/>
  <c r="F370" i="30"/>
  <c r="F350" i="30"/>
  <c r="F241" i="30"/>
  <c r="F324" i="30"/>
  <c r="F295" i="30"/>
  <c r="F265" i="30"/>
  <c r="F266" i="30"/>
  <c r="F267" i="30"/>
  <c r="F268" i="30"/>
  <c r="F269" i="30"/>
  <c r="F270" i="30"/>
  <c r="F260" i="30"/>
  <c r="F261" i="30"/>
  <c r="F290" i="30"/>
  <c r="F337" i="30"/>
  <c r="F289" i="30"/>
  <c r="F339" i="30"/>
  <c r="F294" i="30"/>
  <c r="F279" i="30"/>
  <c r="F205" i="30"/>
  <c r="F188" i="30"/>
  <c r="F189" i="30"/>
  <c r="F338" i="30"/>
  <c r="F293" i="30"/>
  <c r="F214" i="30"/>
  <c r="F183" i="30"/>
  <c r="F300" i="30"/>
  <c r="F197" i="30"/>
  <c r="F335" i="30"/>
  <c r="F317" i="30"/>
  <c r="F303" i="30"/>
  <c r="F251" i="30"/>
  <c r="F239" i="30"/>
  <c r="F235" i="30"/>
  <c r="F233" i="30"/>
  <c r="F227" i="30"/>
  <c r="F208" i="30"/>
  <c r="F203" i="30"/>
  <c r="F193" i="30"/>
  <c r="F191" i="30"/>
  <c r="F178" i="30"/>
  <c r="F171" i="30"/>
  <c r="F336" i="30"/>
  <c r="F333" i="30"/>
  <c r="F327" i="30"/>
  <c r="F323" i="30"/>
  <c r="F318" i="30"/>
  <c r="F312" i="30"/>
  <c r="F307" i="30"/>
  <c r="F306" i="30"/>
  <c r="F280" i="30"/>
  <c r="F264" i="30"/>
  <c r="F262" i="30"/>
  <c r="F257" i="30"/>
  <c r="F256" i="30"/>
  <c r="F252" i="30"/>
  <c r="F248" i="30"/>
  <c r="F244" i="30"/>
  <c r="F240" i="30"/>
  <c r="F230" i="30"/>
  <c r="F220" i="30"/>
  <c r="F216" i="30"/>
  <c r="F209" i="30"/>
  <c r="F204" i="30"/>
  <c r="F195" i="30"/>
  <c r="F185" i="30"/>
  <c r="F179" i="30"/>
  <c r="F172" i="30"/>
  <c r="F173" i="30"/>
  <c r="F332" i="30"/>
  <c r="F330" i="30"/>
  <c r="F326" i="30"/>
  <c r="F322" i="30"/>
  <c r="F311" i="30"/>
  <c r="F305" i="30"/>
  <c r="F301" i="30"/>
  <c r="F298" i="30"/>
  <c r="F278" i="30"/>
  <c r="F255" i="30"/>
  <c r="F247" i="30"/>
  <c r="F243" i="30"/>
  <c r="F219" i="30"/>
  <c r="F213" i="30"/>
  <c r="F206" i="30"/>
  <c r="F328" i="30"/>
  <c r="F325" i="30"/>
  <c r="F308" i="30"/>
  <c r="F286" i="30"/>
  <c r="F275" i="30"/>
  <c r="F253" i="30"/>
  <c r="F245" i="30"/>
  <c r="F231" i="30"/>
  <c r="F225" i="30"/>
  <c r="F223" i="30"/>
  <c r="F221" i="30"/>
  <c r="F217" i="30"/>
  <c r="F211" i="30"/>
  <c r="F186" i="30"/>
  <c r="F180" i="30"/>
  <c r="F76" i="30"/>
  <c r="F160" i="30"/>
  <c r="F107" i="30"/>
  <c r="F163" i="30"/>
  <c r="F96" i="30"/>
  <c r="F81" i="30"/>
  <c r="F134" i="30"/>
  <c r="F89" i="30"/>
  <c r="F77" i="30"/>
  <c r="F162" i="30"/>
  <c r="F161" i="30"/>
  <c r="F95" i="30"/>
  <c r="F590" i="32"/>
  <c r="F455" i="32"/>
  <c r="F451" i="32"/>
  <c r="F435" i="32"/>
  <c r="F433" i="32"/>
  <c r="F429" i="32"/>
  <c r="F415" i="32"/>
  <c r="F406" i="32"/>
  <c r="F396" i="32"/>
  <c r="F377" i="32"/>
  <c r="F349" i="32"/>
  <c r="F234" i="32"/>
  <c r="F230" i="32"/>
  <c r="F224" i="32"/>
  <c r="F219" i="32"/>
  <c r="F213" i="32"/>
  <c r="F208" i="32"/>
  <c r="F204" i="32"/>
  <c r="F200" i="32"/>
  <c r="F195" i="32"/>
  <c r="F187" i="32"/>
  <c r="F171" i="32"/>
  <c r="F92" i="32"/>
  <c r="F83" i="32"/>
  <c r="F592" i="32"/>
  <c r="F586" i="32"/>
  <c r="F584" i="32"/>
  <c r="D13" i="31"/>
  <c r="F581" i="31"/>
  <c r="F424" i="31"/>
  <c r="F436" i="31"/>
  <c r="F437" i="31"/>
  <c r="F419" i="31"/>
  <c r="F402" i="31"/>
  <c r="F550" i="31"/>
  <c r="F523" i="31"/>
  <c r="F439" i="31"/>
  <c r="F417" i="31"/>
  <c r="F440" i="31"/>
  <c r="F441" i="31"/>
  <c r="F418" i="31"/>
  <c r="F425" i="31"/>
  <c r="F174" i="31"/>
  <c r="F338" i="31"/>
  <c r="F294" i="31"/>
  <c r="F268" i="31"/>
  <c r="F261" i="31"/>
  <c r="F205" i="31"/>
  <c r="F197" i="31"/>
  <c r="F189" i="31"/>
  <c r="F289" i="31"/>
  <c r="F337" i="31"/>
  <c r="F324" i="31"/>
  <c r="F300" i="31"/>
  <c r="F293" i="31"/>
  <c r="F279" i="31"/>
  <c r="F267" i="31"/>
  <c r="F260" i="31"/>
  <c r="F214" i="31"/>
  <c r="F188" i="31"/>
  <c r="F183" i="31"/>
  <c r="F290" i="31"/>
  <c r="F266" i="31"/>
  <c r="F270" i="31"/>
  <c r="F339" i="31"/>
  <c r="F295" i="31"/>
  <c r="F265" i="31"/>
  <c r="F269" i="31"/>
  <c r="F161" i="31"/>
  <c r="F95" i="31"/>
  <c r="F160" i="31"/>
  <c r="F134" i="31"/>
  <c r="F89" i="31"/>
  <c r="F162" i="31"/>
  <c r="F96" i="31"/>
  <c r="F77" i="31"/>
  <c r="F163" i="31"/>
  <c r="F107" i="31"/>
  <c r="F85" i="31"/>
  <c r="F21" i="31"/>
  <c r="F25" i="31"/>
  <c r="F371" i="32"/>
  <c r="F353" i="32"/>
  <c r="F185" i="32"/>
  <c r="F182" i="32"/>
  <c r="F178" i="32"/>
  <c r="F172" i="32"/>
  <c r="F82" i="32"/>
  <c r="F176" i="32"/>
  <c r="F91" i="32"/>
  <c r="F593" i="32"/>
  <c r="F591" i="32"/>
  <c r="F589" i="32"/>
  <c r="D13" i="32"/>
  <c r="F581" i="32"/>
  <c r="F575" i="32"/>
  <c r="F596" i="32"/>
  <c r="F594" i="32"/>
  <c r="F578" i="32"/>
  <c r="F571" i="32"/>
  <c r="F366" i="32"/>
  <c r="F523" i="32"/>
  <c r="F440" i="32"/>
  <c r="F436" i="32"/>
  <c r="F402" i="32"/>
  <c r="F418" i="32"/>
  <c r="F439" i="32"/>
  <c r="F419" i="32"/>
  <c r="F550" i="32"/>
  <c r="F441" i="32"/>
  <c r="F437" i="32"/>
  <c r="F425" i="32"/>
  <c r="F417" i="32"/>
  <c r="F177" i="32"/>
  <c r="F277" i="32"/>
  <c r="F338" i="32"/>
  <c r="F324" i="32"/>
  <c r="F295" i="32"/>
  <c r="F290" i="32"/>
  <c r="F265" i="32"/>
  <c r="F269" i="32"/>
  <c r="F260" i="32"/>
  <c r="F214" i="32"/>
  <c r="F205" i="32"/>
  <c r="F189" i="32"/>
  <c r="F339" i="32"/>
  <c r="F279" i="32"/>
  <c r="F337" i="32"/>
  <c r="F300" i="32"/>
  <c r="F294" i="32"/>
  <c r="F289" i="32"/>
  <c r="F268" i="32"/>
  <c r="F293" i="32"/>
  <c r="F267" i="32"/>
  <c r="F266" i="32"/>
  <c r="F270" i="32"/>
  <c r="F261" i="32"/>
  <c r="F197" i="32"/>
  <c r="F188" i="32"/>
  <c r="F183" i="32"/>
  <c r="F75" i="32"/>
  <c r="F163" i="32"/>
  <c r="F77" i="32"/>
  <c r="F107" i="32"/>
  <c r="F134" i="32"/>
  <c r="F89" i="32"/>
  <c r="F162" i="32"/>
  <c r="F161" i="32"/>
  <c r="F95" i="32"/>
  <c r="F96" i="32"/>
  <c r="F81" i="32"/>
  <c r="F44" i="32"/>
  <c r="F60" i="32"/>
  <c r="F39" i="32"/>
  <c r="F58" i="32"/>
  <c r="F50" i="32"/>
  <c r="F37" i="32"/>
  <c r="F29" i="32"/>
  <c r="F53" i="32"/>
  <c r="F66" i="32"/>
  <c r="F55" i="32"/>
  <c r="F48" i="32"/>
  <c r="F35" i="32"/>
  <c r="F27" i="32"/>
  <c r="F22" i="32"/>
  <c r="F54" i="32"/>
  <c r="F62" i="32"/>
  <c r="F51" i="32"/>
  <c r="F46" i="32"/>
  <c r="F41" i="32"/>
  <c r="F33" i="32"/>
  <c r="F24" i="32"/>
  <c r="F67" i="32"/>
  <c r="F61" i="32"/>
  <c r="F56" i="32"/>
  <c r="F47" i="32"/>
  <c r="F40" i="32"/>
  <c r="F36" i="32"/>
  <c r="F32" i="32"/>
  <c r="F28" i="32"/>
  <c r="F23" i="32"/>
  <c r="F68" i="32"/>
  <c r="F65" i="32"/>
  <c r="F59" i="32"/>
  <c r="F52" i="32"/>
  <c r="F49" i="32"/>
  <c r="F45" i="32"/>
  <c r="F42" i="32"/>
  <c r="F38" i="32"/>
  <c r="F34" i="32"/>
  <c r="F30" i="32"/>
  <c r="D9" i="32"/>
  <c r="F25" i="32"/>
  <c r="F21" i="32"/>
  <c r="F43" i="32"/>
  <c r="F564" i="31"/>
  <c r="D10" i="31"/>
  <c r="F81" i="31"/>
  <c r="F116" i="31"/>
  <c r="F192" i="32"/>
  <c r="F411" i="32"/>
  <c r="F401" i="32"/>
  <c r="F442" i="32"/>
  <c r="F414" i="32"/>
  <c r="F302" i="32"/>
  <c r="F152" i="32"/>
  <c r="F143" i="32"/>
  <c r="F136" i="32"/>
  <c r="F422" i="32"/>
  <c r="F448" i="32"/>
  <c r="F252" i="33"/>
  <c r="D13" i="33"/>
  <c r="F581" i="33"/>
  <c r="F358" i="33"/>
  <c r="F550" i="33"/>
  <c r="F523" i="33"/>
  <c r="F439" i="33"/>
  <c r="F440" i="33"/>
  <c r="F437" i="33"/>
  <c r="F425" i="33"/>
  <c r="F417" i="33"/>
  <c r="F418" i="33"/>
  <c r="F419" i="33"/>
  <c r="F402" i="33"/>
  <c r="F327" i="33"/>
  <c r="F294" i="33"/>
  <c r="F289" i="33"/>
  <c r="F265" i="33"/>
  <c r="F266" i="33"/>
  <c r="F267" i="33"/>
  <c r="F268" i="33"/>
  <c r="F269" i="33"/>
  <c r="F270" i="33"/>
  <c r="F260" i="33"/>
  <c r="F261" i="33"/>
  <c r="F214" i="33"/>
  <c r="F205" i="33"/>
  <c r="F197" i="33"/>
  <c r="F188" i="33"/>
  <c r="F189" i="33"/>
  <c r="F183" i="33"/>
  <c r="F339" i="33"/>
  <c r="F293" i="33"/>
  <c r="F279" i="33"/>
  <c r="F338" i="33"/>
  <c r="F337" i="33"/>
  <c r="F324" i="33"/>
  <c r="F295" i="33"/>
  <c r="F290" i="33"/>
  <c r="F157" i="33"/>
  <c r="F161" i="33"/>
  <c r="F89" i="33"/>
  <c r="F160" i="33"/>
  <c r="F163" i="33"/>
  <c r="F107" i="33"/>
  <c r="F96" i="33"/>
  <c r="F77" i="33"/>
  <c r="F95" i="33"/>
  <c r="F134" i="33"/>
  <c r="F81" i="33"/>
  <c r="D9" i="33"/>
  <c r="F25" i="33"/>
  <c r="F45" i="33"/>
  <c r="F28" i="33"/>
  <c r="F62" i="33"/>
  <c r="E539" i="10"/>
  <c r="E519" i="10"/>
  <c r="E530" i="10"/>
  <c r="H530" i="10" s="1"/>
  <c r="E348" i="10"/>
  <c r="H348" i="10" s="1"/>
  <c r="E345" i="10"/>
  <c r="H309" i="22"/>
  <c r="H302" i="22"/>
  <c r="H234" i="22"/>
  <c r="H143" i="22"/>
  <c r="H126" i="22"/>
  <c r="H62" i="16"/>
  <c r="E172" i="14"/>
  <c r="H172" i="14" s="1"/>
  <c r="E301" i="14"/>
  <c r="H301" i="14" s="1"/>
  <c r="E287" i="14"/>
  <c r="H287" i="14" s="1"/>
  <c r="E276" i="14"/>
  <c r="H276" i="14" s="1"/>
  <c r="E241" i="14"/>
  <c r="H241" i="14" s="1"/>
  <c r="E206" i="14"/>
  <c r="H206" i="14" s="1"/>
  <c r="E200" i="14"/>
  <c r="H200" i="14" s="1"/>
  <c r="E195" i="14"/>
  <c r="H195" i="14" s="1"/>
  <c r="E182" i="14"/>
  <c r="H182" i="14" s="1"/>
  <c r="E175" i="14"/>
  <c r="H175" i="14" s="1"/>
  <c r="H33" i="13"/>
  <c r="H45" i="13"/>
  <c r="E304" i="12"/>
  <c r="H304" i="12" s="1"/>
  <c r="E298" i="12"/>
  <c r="E287" i="12"/>
  <c r="E277" i="12"/>
  <c r="H277" i="12" s="1"/>
  <c r="E237" i="12"/>
  <c r="H237" i="12" s="1"/>
  <c r="E203" i="12"/>
  <c r="H203" i="12" s="1"/>
  <c r="E198" i="12"/>
  <c r="H198" i="12" s="1"/>
  <c r="E542" i="11"/>
  <c r="H542" i="11" s="1"/>
  <c r="E500" i="11"/>
  <c r="H500" i="11" s="1"/>
  <c r="E435" i="11"/>
  <c r="E346" i="11"/>
  <c r="E434" i="11"/>
  <c r="H434" i="11" s="1"/>
  <c r="E413" i="11"/>
  <c r="H413" i="11" s="1"/>
  <c r="E381" i="11"/>
  <c r="H381" i="11" s="1"/>
  <c r="E357" i="11"/>
  <c r="E548" i="11"/>
  <c r="H548" i="11" s="1"/>
  <c r="E473" i="11"/>
  <c r="H473" i="11" s="1"/>
  <c r="E405" i="11"/>
  <c r="E549" i="11"/>
  <c r="H549" i="11" s="1"/>
  <c r="E504" i="11"/>
  <c r="H504" i="11" s="1"/>
  <c r="E458" i="11"/>
  <c r="H458" i="11" s="1"/>
  <c r="E388" i="11"/>
  <c r="H388" i="11" s="1"/>
  <c r="H351" i="9"/>
  <c r="H216" i="6"/>
  <c r="C9" i="3"/>
  <c r="E355" i="32"/>
  <c r="E369" i="32"/>
  <c r="H369" i="32" s="1"/>
  <c r="E444" i="32"/>
  <c r="H444" i="32" s="1"/>
  <c r="E527" i="32"/>
  <c r="H527" i="32" s="1"/>
  <c r="E547" i="32"/>
  <c r="E460" i="32"/>
  <c r="H460" i="32" s="1"/>
  <c r="E479" i="32"/>
  <c r="H479" i="32" s="1"/>
  <c r="E549" i="32"/>
  <c r="E570" i="29"/>
  <c r="E596" i="29"/>
  <c r="H596" i="29" s="1"/>
  <c r="E591" i="29"/>
  <c r="H591" i="29" s="1"/>
  <c r="E584" i="29"/>
  <c r="E572" i="29"/>
  <c r="E595" i="29"/>
  <c r="H595" i="29" s="1"/>
  <c r="E571" i="29"/>
  <c r="H571" i="29" s="1"/>
  <c r="E592" i="29"/>
  <c r="H592" i="29" s="1"/>
  <c r="E514" i="29"/>
  <c r="E553" i="29"/>
  <c r="E414" i="29"/>
  <c r="H414" i="29" s="1"/>
  <c r="E474" i="29"/>
  <c r="E505" i="29"/>
  <c r="E507" i="29"/>
  <c r="H507" i="29" s="1"/>
  <c r="E512" i="29"/>
  <c r="E563" i="29"/>
  <c r="E377" i="29"/>
  <c r="E394" i="29"/>
  <c r="H394" i="29" s="1"/>
  <c r="E453" i="29"/>
  <c r="H453" i="29" s="1"/>
  <c r="E469" i="29"/>
  <c r="H469" i="29" s="1"/>
  <c r="E490" i="29"/>
  <c r="E503" i="29"/>
  <c r="H503" i="29" s="1"/>
  <c r="E552" i="29"/>
  <c r="H552" i="29" s="1"/>
  <c r="E420" i="29"/>
  <c r="E136" i="28"/>
  <c r="E102" i="28"/>
  <c r="H102" i="28" s="1"/>
  <c r="E148" i="28"/>
  <c r="H148" i="28" s="1"/>
  <c r="E118" i="28"/>
  <c r="E151" i="28"/>
  <c r="E117" i="28"/>
  <c r="H117" i="28" s="1"/>
  <c r="E82" i="28"/>
  <c r="H82" i="28" s="1"/>
  <c r="E87" i="28"/>
  <c r="E127" i="28"/>
  <c r="E98" i="28"/>
  <c r="H98" i="28" s="1"/>
  <c r="E139" i="28"/>
  <c r="H139" i="28" s="1"/>
  <c r="E105" i="28"/>
  <c r="E138" i="28"/>
  <c r="E104" i="28"/>
  <c r="E79" i="28"/>
  <c r="H79" i="28" s="1"/>
  <c r="E213" i="14"/>
  <c r="H213" i="14" s="1"/>
  <c r="E39" i="3"/>
  <c r="E52" i="3"/>
  <c r="H52" i="3" s="1"/>
  <c r="E38" i="3"/>
  <c r="E67" i="3"/>
  <c r="E18" i="3"/>
  <c r="E22" i="3"/>
  <c r="H22" i="3" s="1"/>
  <c r="E51" i="3"/>
  <c r="E247" i="12"/>
  <c r="E249" i="12"/>
  <c r="E314" i="12"/>
  <c r="H314" i="12" s="1"/>
  <c r="E333" i="12"/>
  <c r="H333" i="12" s="1"/>
  <c r="E170" i="12"/>
  <c r="H170" i="12" s="1"/>
  <c r="E174" i="12"/>
  <c r="E178" i="12"/>
  <c r="H178" i="12" s="1"/>
  <c r="E196" i="12"/>
  <c r="H196" i="12" s="1"/>
  <c r="E201" i="12"/>
  <c r="H201" i="12" s="1"/>
  <c r="E206" i="12"/>
  <c r="E210" i="12"/>
  <c r="H210" i="12" s="1"/>
  <c r="E236" i="12"/>
  <c r="H236" i="12" s="1"/>
  <c r="E242" i="12"/>
  <c r="H242" i="12" s="1"/>
  <c r="E250" i="12"/>
  <c r="H250" i="12" s="1"/>
  <c r="E276" i="12"/>
  <c r="H276" i="12" s="1"/>
  <c r="E358" i="11"/>
  <c r="H358" i="11" s="1"/>
  <c r="E371" i="11"/>
  <c r="H371" i="11" s="1"/>
  <c r="E438" i="11"/>
  <c r="H438" i="11" s="1"/>
  <c r="E499" i="11"/>
  <c r="E518" i="11"/>
  <c r="H518" i="11" s="1"/>
  <c r="E541" i="11"/>
  <c r="H541" i="11" s="1"/>
  <c r="E391" i="11"/>
  <c r="H391" i="11" s="1"/>
  <c r="E505" i="11"/>
  <c r="H505" i="11" s="1"/>
  <c r="E529" i="11"/>
  <c r="H529" i="11" s="1"/>
  <c r="E551" i="11"/>
  <c r="H551" i="11" s="1"/>
  <c r="E370" i="11"/>
  <c r="H370" i="11" s="1"/>
  <c r="E408" i="11"/>
  <c r="E455" i="11"/>
  <c r="E478" i="11"/>
  <c r="H478" i="11" s="1"/>
  <c r="E506" i="11"/>
  <c r="H506" i="11" s="1"/>
  <c r="E519" i="11"/>
  <c r="E345" i="11"/>
  <c r="E369" i="11"/>
  <c r="H369" i="11" s="1"/>
  <c r="E409" i="11"/>
  <c r="H409" i="11" s="1"/>
  <c r="E433" i="11"/>
  <c r="E475" i="11"/>
  <c r="E524" i="11"/>
  <c r="H524" i="11" s="1"/>
  <c r="E398" i="11"/>
  <c r="E432" i="11"/>
  <c r="E389" i="11"/>
  <c r="H389" i="11" s="1"/>
  <c r="E489" i="11"/>
  <c r="H489" i="11" s="1"/>
  <c r="E530" i="11"/>
  <c r="E353" i="11"/>
  <c r="H353" i="11" s="1"/>
  <c r="E401" i="11"/>
  <c r="H401" i="11" s="1"/>
  <c r="G345" i="11"/>
  <c r="E372" i="11"/>
  <c r="E375" i="11"/>
  <c r="E457" i="11"/>
  <c r="H457" i="11" s="1"/>
  <c r="E468" i="11"/>
  <c r="H468" i="11" s="1"/>
  <c r="E553" i="11"/>
  <c r="H553" i="11" s="1"/>
  <c r="E532" i="11"/>
  <c r="E60" i="7"/>
  <c r="H206" i="22"/>
  <c r="H78" i="22"/>
  <c r="H118" i="22"/>
  <c r="H108" i="20"/>
  <c r="H132" i="20"/>
  <c r="H246" i="19"/>
  <c r="H174" i="18"/>
  <c r="H377" i="18"/>
  <c r="E334" i="14"/>
  <c r="H334" i="14" s="1"/>
  <c r="E304" i="14"/>
  <c r="H304" i="14" s="1"/>
  <c r="E281" i="14"/>
  <c r="H281" i="14" s="1"/>
  <c r="E236" i="14"/>
  <c r="H236" i="14" s="1"/>
  <c r="E202" i="14"/>
  <c r="H202" i="14" s="1"/>
  <c r="E198" i="14"/>
  <c r="H198" i="14" s="1"/>
  <c r="E177" i="14"/>
  <c r="H177" i="14" s="1"/>
  <c r="E334" i="12"/>
  <c r="H334" i="12" s="1"/>
  <c r="E319" i="12"/>
  <c r="H319" i="12" s="1"/>
  <c r="E309" i="12"/>
  <c r="H309" i="12" s="1"/>
  <c r="E301" i="12"/>
  <c r="E291" i="12"/>
  <c r="H291" i="12" s="1"/>
  <c r="E282" i="12"/>
  <c r="H282" i="12" s="1"/>
  <c r="E241" i="12"/>
  <c r="H241" i="12" s="1"/>
  <c r="E234" i="12"/>
  <c r="H234" i="12" s="1"/>
  <c r="E230" i="12"/>
  <c r="E207" i="12"/>
  <c r="E200" i="12"/>
  <c r="H200" i="12" s="1"/>
  <c r="E192" i="12"/>
  <c r="H192" i="12" s="1"/>
  <c r="E175" i="12"/>
  <c r="H175" i="12" s="1"/>
  <c r="E169" i="12"/>
  <c r="E479" i="11"/>
  <c r="H479" i="11" s="1"/>
  <c r="E352" i="11"/>
  <c r="H352" i="11" s="1"/>
  <c r="E365" i="11"/>
  <c r="E543" i="11"/>
  <c r="H414" i="11"/>
  <c r="E380" i="11"/>
  <c r="H380" i="11" s="1"/>
  <c r="C12" i="11"/>
  <c r="G345" i="10"/>
  <c r="E291" i="9"/>
  <c r="H175" i="8"/>
  <c r="H120" i="7"/>
  <c r="H184" i="7"/>
  <c r="H196" i="7"/>
  <c r="H227" i="7"/>
  <c r="H242" i="7"/>
  <c r="H366" i="7"/>
  <c r="H393" i="7"/>
  <c r="H410" i="7"/>
  <c r="H414" i="7"/>
  <c r="H460" i="7"/>
  <c r="H490" i="7"/>
  <c r="H512" i="7"/>
  <c r="H527" i="7"/>
  <c r="H557" i="7"/>
  <c r="H492" i="5"/>
  <c r="E26" i="3"/>
  <c r="E27" i="3"/>
  <c r="H27" i="3" s="1"/>
  <c r="H238" i="2"/>
  <c r="E574" i="29"/>
  <c r="H574" i="29" s="1"/>
  <c r="E588" i="29"/>
  <c r="E573" i="4"/>
  <c r="H573" i="4" s="1"/>
  <c r="E584" i="4"/>
  <c r="E570" i="4"/>
  <c r="E208" i="14"/>
  <c r="E212" i="14"/>
  <c r="H212" i="14" s="1"/>
  <c r="E226" i="14"/>
  <c r="E231" i="14"/>
  <c r="E238" i="14"/>
  <c r="E184" i="14"/>
  <c r="H184" i="14" s="1"/>
  <c r="E192" i="14"/>
  <c r="E207" i="14"/>
  <c r="H207" i="14" s="1"/>
  <c r="E234" i="14"/>
  <c r="E211" i="14"/>
  <c r="C13" i="10"/>
  <c r="E587" i="10"/>
  <c r="H587" i="10" s="1"/>
  <c r="E583" i="10"/>
  <c r="E191" i="9"/>
  <c r="H191" i="9" s="1"/>
  <c r="E181" i="9"/>
  <c r="E319" i="9"/>
  <c r="H319" i="9" s="1"/>
  <c r="E304" i="9"/>
  <c r="H304" i="9" s="1"/>
  <c r="E81" i="8"/>
  <c r="H81" i="8" s="1"/>
  <c r="E155" i="8"/>
  <c r="H58" i="5"/>
  <c r="H349" i="22"/>
  <c r="H357" i="22"/>
  <c r="H366" i="22"/>
  <c r="H374" i="22"/>
  <c r="H384" i="22"/>
  <c r="H393" i="22"/>
  <c r="H401" i="22"/>
  <c r="H410" i="22"/>
  <c r="H421" i="22"/>
  <c r="H433" i="22"/>
  <c r="H446" i="22"/>
  <c r="H454" i="22"/>
  <c r="H462" i="22"/>
  <c r="H470" i="22"/>
  <c r="H478" i="22"/>
  <c r="H486" i="22"/>
  <c r="H494" i="22"/>
  <c r="H502" i="22"/>
  <c r="H514" i="22"/>
  <c r="H522" i="22"/>
  <c r="H531" i="22"/>
  <c r="H539" i="22"/>
  <c r="H547" i="22"/>
  <c r="H556" i="22"/>
  <c r="H564" i="22"/>
  <c r="H571" i="22"/>
  <c r="H174" i="21"/>
  <c r="H590" i="21"/>
  <c r="H99" i="20"/>
  <c r="H359" i="19"/>
  <c r="H238" i="19"/>
  <c r="H292" i="18"/>
  <c r="H254" i="18"/>
  <c r="H178" i="18"/>
  <c r="E170" i="14"/>
  <c r="H170" i="14" s="1"/>
  <c r="E242" i="14"/>
  <c r="E210" i="14"/>
  <c r="E201" i="14"/>
  <c r="E196" i="14"/>
  <c r="E185" i="14"/>
  <c r="E176" i="14"/>
  <c r="E315" i="12"/>
  <c r="H315" i="12" s="1"/>
  <c r="E299" i="12"/>
  <c r="H299" i="12" s="1"/>
  <c r="E280" i="12"/>
  <c r="H280" i="12" s="1"/>
  <c r="E263" i="12"/>
  <c r="E222" i="12"/>
  <c r="H222" i="12" s="1"/>
  <c r="H216" i="12"/>
  <c r="E199" i="12"/>
  <c r="H199" i="12" s="1"/>
  <c r="E184" i="12"/>
  <c r="E179" i="12"/>
  <c r="H179" i="12" s="1"/>
  <c r="C11" i="12"/>
  <c r="E387" i="11"/>
  <c r="H387" i="11" s="1"/>
  <c r="E351" i="11"/>
  <c r="H351" i="11" s="1"/>
  <c r="E386" i="11"/>
  <c r="H386" i="11" s="1"/>
  <c r="E360" i="11"/>
  <c r="E555" i="11"/>
  <c r="H555" i="11" s="1"/>
  <c r="E527" i="11"/>
  <c r="E361" i="11"/>
  <c r="H361" i="11" s="1"/>
  <c r="E460" i="11"/>
  <c r="H460" i="11" s="1"/>
  <c r="E445" i="11"/>
  <c r="H445" i="11" s="1"/>
  <c r="E346" i="10"/>
  <c r="H346" i="10" s="1"/>
  <c r="E573" i="10"/>
  <c r="H573" i="10" s="1"/>
  <c r="E595" i="10"/>
  <c r="H595" i="10" s="1"/>
  <c r="H49" i="9"/>
  <c r="E184" i="9"/>
  <c r="H184" i="9" s="1"/>
  <c r="H315" i="7"/>
  <c r="E100" i="28"/>
  <c r="E101" i="28"/>
  <c r="H101" i="28" s="1"/>
  <c r="E91" i="28"/>
  <c r="E149" i="28"/>
  <c r="E450" i="11"/>
  <c r="E377" i="23"/>
  <c r="E405" i="23"/>
  <c r="E537" i="23"/>
  <c r="H537" i="23" s="1"/>
  <c r="E355" i="23"/>
  <c r="E364" i="23"/>
  <c r="H364" i="23" s="1"/>
  <c r="E391" i="23"/>
  <c r="E397" i="23"/>
  <c r="H397" i="23" s="1"/>
  <c r="E424" i="23"/>
  <c r="E496" i="23"/>
  <c r="H496" i="23" s="1"/>
  <c r="H280" i="21"/>
  <c r="H525" i="20"/>
  <c r="H516" i="20"/>
  <c r="H508" i="20"/>
  <c r="H55" i="19"/>
  <c r="E456" i="14"/>
  <c r="H456" i="14" s="1"/>
  <c r="E484" i="14"/>
  <c r="E489" i="14"/>
  <c r="H489" i="14" s="1"/>
  <c r="E500" i="14"/>
  <c r="E539" i="14"/>
  <c r="E361" i="14"/>
  <c r="E382" i="14"/>
  <c r="E408" i="14"/>
  <c r="E413" i="14"/>
  <c r="H413" i="14" s="1"/>
  <c r="E430" i="14"/>
  <c r="H430" i="14" s="1"/>
  <c r="E450" i="14"/>
  <c r="E454" i="14"/>
  <c r="E482" i="14"/>
  <c r="H482" i="14" s="1"/>
  <c r="E486" i="14"/>
  <c r="H486" i="14" s="1"/>
  <c r="E524" i="14"/>
  <c r="E559" i="14"/>
  <c r="H559" i="14" s="1"/>
  <c r="E564" i="14"/>
  <c r="E395" i="14"/>
  <c r="H395" i="14" s="1"/>
  <c r="E400" i="14"/>
  <c r="E458" i="14"/>
  <c r="H458" i="14" s="1"/>
  <c r="E504" i="14"/>
  <c r="E477" i="8"/>
  <c r="E480" i="8"/>
  <c r="E555" i="8"/>
  <c r="H245" i="2"/>
  <c r="H37" i="34"/>
  <c r="H45" i="34"/>
  <c r="H53" i="34"/>
  <c r="E81" i="16"/>
  <c r="H81" i="16" s="1"/>
  <c r="E155" i="16"/>
  <c r="H520" i="15"/>
  <c r="H510" i="15"/>
  <c r="H476" i="15"/>
  <c r="H468" i="15"/>
  <c r="H456" i="15"/>
  <c r="E430" i="13"/>
  <c r="H430" i="13" s="1"/>
  <c r="E473" i="13"/>
  <c r="H473" i="13" s="1"/>
  <c r="E540" i="13"/>
  <c r="E354" i="9"/>
  <c r="E548" i="9"/>
  <c r="H548" i="9" s="1"/>
  <c r="E281" i="8"/>
  <c r="E310" i="8"/>
  <c r="E345" i="6"/>
  <c r="E391" i="6"/>
  <c r="H391" i="6" s="1"/>
  <c r="E400" i="6"/>
  <c r="E483" i="6"/>
  <c r="H454" i="11"/>
  <c r="H119" i="8"/>
  <c r="H181" i="8"/>
  <c r="H176" i="7"/>
  <c r="H191" i="7"/>
  <c r="H201" i="7"/>
  <c r="H312" i="7"/>
  <c r="H62" i="2"/>
  <c r="H488" i="2"/>
  <c r="E263" i="24"/>
  <c r="H263" i="24" s="1"/>
  <c r="E299" i="24"/>
  <c r="E518" i="23"/>
  <c r="H518" i="23" s="1"/>
  <c r="E497" i="23"/>
  <c r="E393" i="23"/>
  <c r="H393" i="23" s="1"/>
  <c r="E75" i="17"/>
  <c r="E155" i="17"/>
  <c r="H535" i="16"/>
  <c r="E493" i="13"/>
  <c r="H493" i="13" s="1"/>
  <c r="E478" i="13"/>
  <c r="H478" i="13" s="1"/>
  <c r="E544" i="27"/>
  <c r="E560" i="25"/>
  <c r="E590" i="24"/>
  <c r="H590" i="24" s="1"/>
  <c r="H253" i="23"/>
  <c r="H220" i="23"/>
  <c r="H505" i="22"/>
  <c r="H449" i="22"/>
  <c r="H354" i="22"/>
  <c r="H326" i="22"/>
  <c r="H533" i="20"/>
  <c r="H350" i="20"/>
  <c r="H62" i="20"/>
  <c r="H122" i="19"/>
  <c r="H212" i="18"/>
  <c r="H450" i="17"/>
  <c r="H442" i="17"/>
  <c r="H323" i="17"/>
  <c r="H101" i="17"/>
  <c r="H136" i="16"/>
  <c r="H528" i="15"/>
  <c r="H526" i="15"/>
  <c r="H364" i="15"/>
  <c r="H179" i="15"/>
  <c r="H138" i="12"/>
  <c r="H591" i="11"/>
  <c r="H510" i="11"/>
  <c r="H483" i="11"/>
  <c r="H481" i="11"/>
  <c r="H327" i="11"/>
  <c r="H322" i="11"/>
  <c r="H310" i="11"/>
  <c r="H314" i="10"/>
  <c r="E592" i="9"/>
  <c r="H592" i="9" s="1"/>
  <c r="E590" i="9"/>
  <c r="H552" i="8"/>
  <c r="H539" i="8"/>
  <c r="H486" i="8"/>
  <c r="H467" i="8"/>
  <c r="H451" i="8"/>
  <c r="H430" i="8"/>
  <c r="H217" i="8"/>
  <c r="H91" i="6"/>
  <c r="H594" i="5"/>
  <c r="E430" i="4"/>
  <c r="H430" i="4" s="1"/>
  <c r="H416" i="4"/>
  <c r="H355" i="4"/>
  <c r="H240" i="4"/>
  <c r="H307" i="19"/>
  <c r="H336" i="19"/>
  <c r="H80" i="9"/>
  <c r="H156" i="9"/>
  <c r="H377" i="20"/>
  <c r="H232" i="18"/>
  <c r="H218" i="18"/>
  <c r="H76" i="17"/>
  <c r="H535" i="15"/>
  <c r="H446" i="15"/>
  <c r="H140" i="15"/>
  <c r="H44" i="15"/>
  <c r="H29" i="15"/>
  <c r="H19" i="15"/>
  <c r="H562" i="14"/>
  <c r="H546" i="12"/>
  <c r="H461" i="12"/>
  <c r="H305" i="9"/>
  <c r="H263" i="9"/>
  <c r="H171" i="9"/>
  <c r="H148" i="8"/>
  <c r="H94" i="8"/>
  <c r="H564" i="4"/>
  <c r="E476" i="4"/>
  <c r="H476" i="4" s="1"/>
  <c r="E370" i="4"/>
  <c r="H122" i="4"/>
  <c r="H106" i="4"/>
  <c r="H34" i="3"/>
  <c r="H316" i="2"/>
  <c r="H368" i="1"/>
  <c r="H226" i="22"/>
  <c r="H264" i="19"/>
  <c r="H328" i="19"/>
  <c r="H332" i="19"/>
  <c r="H353" i="17"/>
  <c r="H359" i="17"/>
  <c r="H429" i="17"/>
  <c r="H512" i="16"/>
  <c r="H554" i="16"/>
  <c r="H85" i="15"/>
  <c r="H545" i="15"/>
  <c r="H226" i="12"/>
  <c r="H230" i="8"/>
  <c r="H226" i="3"/>
  <c r="H148" i="34"/>
  <c r="H520" i="21"/>
  <c r="H487" i="21"/>
  <c r="H367" i="21"/>
  <c r="H106" i="21"/>
  <c r="H314" i="20"/>
  <c r="H310" i="20"/>
  <c r="H177" i="20"/>
  <c r="H55" i="20"/>
  <c r="H583" i="19"/>
  <c r="H42" i="19"/>
  <c r="H28" i="19"/>
  <c r="H555" i="17"/>
  <c r="H544" i="17"/>
  <c r="H536" i="17"/>
  <c r="H491" i="17"/>
  <c r="H447" i="17"/>
  <c r="H398" i="17"/>
  <c r="H211" i="17"/>
  <c r="H82" i="17"/>
  <c r="H106" i="16"/>
  <c r="H519" i="15"/>
  <c r="H447" i="15"/>
  <c r="H392" i="15"/>
  <c r="H382" i="15"/>
  <c r="H61" i="15"/>
  <c r="H58" i="15"/>
  <c r="H53" i="15"/>
  <c r="H28" i="15"/>
  <c r="H23" i="15"/>
  <c r="H563" i="14"/>
  <c r="H514" i="14"/>
  <c r="H335" i="14"/>
  <c r="H248" i="14"/>
  <c r="H128" i="13"/>
  <c r="H41" i="12"/>
  <c r="H480" i="11"/>
  <c r="H422" i="11"/>
  <c r="H36" i="11"/>
  <c r="H30" i="11"/>
  <c r="H492" i="10"/>
  <c r="H149" i="9"/>
  <c r="H208" i="8"/>
  <c r="H122" i="8"/>
  <c r="H463" i="7"/>
  <c r="H438" i="7"/>
  <c r="H422" i="7"/>
  <c r="H420" i="7"/>
  <c r="H117" i="6"/>
  <c r="H50" i="6"/>
  <c r="H34" i="6"/>
  <c r="H41" i="3"/>
  <c r="E126" i="21"/>
  <c r="H126" i="21" s="1"/>
  <c r="E135" i="11"/>
  <c r="H135" i="11" s="1"/>
  <c r="E131" i="7"/>
  <c r="H131" i="7" s="1"/>
  <c r="E105" i="2"/>
  <c r="E137" i="2"/>
  <c r="H137" i="2" s="1"/>
  <c r="E129" i="2"/>
  <c r="H129" i="2" s="1"/>
  <c r="E86" i="10"/>
  <c r="H86" i="10" s="1"/>
  <c r="E113" i="10"/>
  <c r="H113" i="10" s="1"/>
  <c r="E78" i="10"/>
  <c r="H78" i="10" s="1"/>
  <c r="E83" i="10"/>
  <c r="E109" i="8"/>
  <c r="E78" i="29"/>
  <c r="E75" i="25"/>
  <c r="H75" i="25" s="1"/>
  <c r="H106" i="6"/>
  <c r="E141" i="2"/>
  <c r="H141" i="2" s="1"/>
  <c r="E106" i="2"/>
  <c r="E110" i="21"/>
  <c r="H110" i="21" s="1"/>
  <c r="E143" i="8"/>
  <c r="H143" i="8" s="1"/>
  <c r="H85" i="34"/>
  <c r="H108" i="8"/>
  <c r="E90" i="2"/>
  <c r="H90" i="2" s="1"/>
  <c r="E138" i="2"/>
  <c r="H138" i="2" s="1"/>
  <c r="G74" i="11"/>
  <c r="E130" i="10"/>
  <c r="E75" i="29"/>
  <c r="H75" i="29" s="1"/>
  <c r="H85" i="17"/>
  <c r="E136" i="10"/>
  <c r="H136" i="10" s="1"/>
  <c r="E125" i="5"/>
  <c r="E91" i="21"/>
  <c r="H91" i="21" s="1"/>
  <c r="E103" i="20"/>
  <c r="E137" i="20"/>
  <c r="H137" i="20" s="1"/>
  <c r="E155" i="20"/>
  <c r="H155" i="20" s="1"/>
  <c r="E93" i="20"/>
  <c r="H93" i="20" s="1"/>
  <c r="C10" i="20"/>
  <c r="C8" i="14"/>
  <c r="E11" i="14" s="1"/>
  <c r="E79" i="13"/>
  <c r="H79" i="13" s="1"/>
  <c r="E112" i="13"/>
  <c r="H112" i="13" s="1"/>
  <c r="E88" i="13"/>
  <c r="H88" i="13" s="1"/>
  <c r="E129" i="13"/>
  <c r="H129" i="13" s="1"/>
  <c r="E115" i="11"/>
  <c r="H115" i="11" s="1"/>
  <c r="E104" i="11"/>
  <c r="H104" i="11" s="1"/>
  <c r="E126" i="9"/>
  <c r="H126" i="9" s="1"/>
  <c r="G74" i="34"/>
  <c r="E76" i="29"/>
  <c r="H76" i="29" s="1"/>
  <c r="E74" i="27"/>
  <c r="E155" i="12"/>
  <c r="H155" i="12" s="1"/>
  <c r="H143" i="4"/>
  <c r="E155" i="34"/>
  <c r="H155" i="34" s="1"/>
  <c r="H85" i="21"/>
  <c r="H80" i="15"/>
  <c r="H142" i="6"/>
  <c r="H115" i="6"/>
  <c r="H109" i="6"/>
  <c r="H106" i="34"/>
  <c r="H98" i="34"/>
  <c r="E76" i="21"/>
  <c r="E102" i="21"/>
  <c r="H102" i="21" s="1"/>
  <c r="E150" i="20"/>
  <c r="E79" i="20"/>
  <c r="E74" i="17"/>
  <c r="E88" i="15"/>
  <c r="H88" i="15" s="1"/>
  <c r="E75" i="13"/>
  <c r="H75" i="13" s="1"/>
  <c r="E103" i="13"/>
  <c r="H103" i="13" s="1"/>
  <c r="E155" i="13"/>
  <c r="H155" i="13" s="1"/>
  <c r="E109" i="13"/>
  <c r="H109" i="13" s="1"/>
  <c r="E142" i="13"/>
  <c r="H142" i="13" s="1"/>
  <c r="E79" i="9"/>
  <c r="H79" i="9" s="1"/>
  <c r="E74" i="34"/>
  <c r="E61" i="33"/>
  <c r="E35" i="33"/>
  <c r="E570" i="31"/>
  <c r="C13" i="31"/>
  <c r="E589" i="31"/>
  <c r="E580" i="31"/>
  <c r="E572" i="31"/>
  <c r="H572" i="31" s="1"/>
  <c r="E594" i="31"/>
  <c r="H594" i="31" s="1"/>
  <c r="E577" i="31"/>
  <c r="H577" i="31" s="1"/>
  <c r="E590" i="31"/>
  <c r="E583" i="31"/>
  <c r="H583" i="31" s="1"/>
  <c r="E573" i="31"/>
  <c r="H573" i="31" s="1"/>
  <c r="E142" i="19"/>
  <c r="H142" i="19" s="1"/>
  <c r="E119" i="19"/>
  <c r="H119" i="19" s="1"/>
  <c r="E141" i="19"/>
  <c r="H141" i="19" s="1"/>
  <c r="E100" i="19"/>
  <c r="H100" i="19" s="1"/>
  <c r="C13" i="6"/>
  <c r="E577" i="6"/>
  <c r="H577" i="6" s="1"/>
  <c r="E574" i="5"/>
  <c r="E580" i="5"/>
  <c r="H580" i="5" s="1"/>
  <c r="E592" i="5"/>
  <c r="H592" i="5" s="1"/>
  <c r="E575" i="5"/>
  <c r="E570" i="5"/>
  <c r="E572" i="5"/>
  <c r="H572" i="5" s="1"/>
  <c r="E585" i="5"/>
  <c r="H585" i="5" s="1"/>
  <c r="E590" i="5"/>
  <c r="H590" i="5" s="1"/>
  <c r="E573" i="5"/>
  <c r="H573" i="5" s="1"/>
  <c r="H106" i="2"/>
  <c r="E196" i="22"/>
  <c r="H196" i="22" s="1"/>
  <c r="E304" i="22"/>
  <c r="H304" i="22" s="1"/>
  <c r="E174" i="22"/>
  <c r="H174" i="22" s="1"/>
  <c r="E222" i="21"/>
  <c r="H222" i="21" s="1"/>
  <c r="E170" i="21"/>
  <c r="H170" i="21" s="1"/>
  <c r="E242" i="21"/>
  <c r="H242" i="21" s="1"/>
  <c r="E175" i="21"/>
  <c r="H175" i="21" s="1"/>
  <c r="H101" i="20"/>
  <c r="H135" i="20"/>
  <c r="H152" i="20"/>
  <c r="E75" i="19"/>
  <c r="H75" i="19" s="1"/>
  <c r="E447" i="19"/>
  <c r="E388" i="19"/>
  <c r="H388" i="19" s="1"/>
  <c r="E353" i="19"/>
  <c r="E387" i="19"/>
  <c r="H387" i="19" s="1"/>
  <c r="E348" i="19"/>
  <c r="E446" i="19"/>
  <c r="H446" i="19" s="1"/>
  <c r="E409" i="19"/>
  <c r="E383" i="19"/>
  <c r="E357" i="19"/>
  <c r="C12" i="19"/>
  <c r="C11" i="18"/>
  <c r="E242" i="18"/>
  <c r="H242" i="18" s="1"/>
  <c r="E216" i="18"/>
  <c r="F345" i="15"/>
  <c r="H208" i="12"/>
  <c r="E475" i="18"/>
  <c r="H475" i="18" s="1"/>
  <c r="E43" i="5"/>
  <c r="H100" i="22"/>
  <c r="E202" i="22"/>
  <c r="H202" i="22" s="1"/>
  <c r="E182" i="22"/>
  <c r="H182" i="22" s="1"/>
  <c r="E207" i="22"/>
  <c r="E184" i="22"/>
  <c r="H184" i="22" s="1"/>
  <c r="E281" i="22"/>
  <c r="E250" i="22"/>
  <c r="H250" i="22" s="1"/>
  <c r="E201" i="22"/>
  <c r="H201" i="22" s="1"/>
  <c r="F570" i="22"/>
  <c r="E210" i="21"/>
  <c r="H210" i="21" s="1"/>
  <c r="E287" i="21"/>
  <c r="H287" i="21" s="1"/>
  <c r="E177" i="21"/>
  <c r="H177" i="21" s="1"/>
  <c r="E314" i="21"/>
  <c r="E236" i="21"/>
  <c r="H236" i="21" s="1"/>
  <c r="E199" i="21"/>
  <c r="H199" i="21" s="1"/>
  <c r="E169" i="21"/>
  <c r="G169" i="21"/>
  <c r="E76" i="19"/>
  <c r="H76" i="19" s="1"/>
  <c r="E542" i="19"/>
  <c r="H542" i="19" s="1"/>
  <c r="E444" i="19"/>
  <c r="H444" i="19" s="1"/>
  <c r="E399" i="19"/>
  <c r="H399" i="19" s="1"/>
  <c r="E352" i="19"/>
  <c r="E499" i="19"/>
  <c r="H499" i="19" s="1"/>
  <c r="E475" i="19"/>
  <c r="E465" i="19"/>
  <c r="H465" i="19" s="1"/>
  <c r="E432" i="19"/>
  <c r="H432" i="19" s="1"/>
  <c r="E346" i="19"/>
  <c r="E528" i="19"/>
  <c r="H528" i="19" s="1"/>
  <c r="E479" i="19"/>
  <c r="E435" i="19"/>
  <c r="H435" i="19" s="1"/>
  <c r="E380" i="19"/>
  <c r="E354" i="19"/>
  <c r="H354" i="19" s="1"/>
  <c r="E184" i="18"/>
  <c r="H184" i="18" s="1"/>
  <c r="E177" i="18"/>
  <c r="E203" i="18"/>
  <c r="E196" i="18"/>
  <c r="H196" i="18" s="1"/>
  <c r="E315" i="18"/>
  <c r="H315" i="18" s="1"/>
  <c r="E263" i="18"/>
  <c r="E241" i="18"/>
  <c r="H241" i="18" s="1"/>
  <c r="E206" i="18"/>
  <c r="H206" i="18" s="1"/>
  <c r="E192" i="18"/>
  <c r="H192" i="18" s="1"/>
  <c r="E299" i="18"/>
  <c r="H299" i="18" s="1"/>
  <c r="H264" i="18"/>
  <c r="E246" i="18"/>
  <c r="H246" i="18" s="1"/>
  <c r="E321" i="18"/>
  <c r="H321" i="18" s="1"/>
  <c r="E281" i="18"/>
  <c r="E258" i="18"/>
  <c r="H258" i="18" s="1"/>
  <c r="H494" i="18"/>
  <c r="H452" i="16"/>
  <c r="H431" i="16"/>
  <c r="H399" i="16"/>
  <c r="H382" i="16"/>
  <c r="G345" i="15"/>
  <c r="H232" i="10"/>
  <c r="E26" i="9"/>
  <c r="H26" i="9" s="1"/>
  <c r="C9" i="9"/>
  <c r="H202" i="9"/>
  <c r="H196" i="8"/>
  <c r="H146" i="7"/>
  <c r="E18" i="6"/>
  <c r="C9" i="6"/>
  <c r="E570" i="6"/>
  <c r="E571" i="5"/>
  <c r="H571" i="5" s="1"/>
  <c r="E576" i="5"/>
  <c r="H576" i="5" s="1"/>
  <c r="E578" i="5"/>
  <c r="H578" i="5" s="1"/>
  <c r="E589" i="5"/>
  <c r="H311" i="3"/>
  <c r="E277" i="3"/>
  <c r="H277" i="3" s="1"/>
  <c r="C11" i="3"/>
  <c r="E236" i="3"/>
  <c r="H236" i="3" s="1"/>
  <c r="H187" i="3"/>
  <c r="E18" i="31"/>
  <c r="E93" i="26"/>
  <c r="H93" i="26" s="1"/>
  <c r="E78" i="26"/>
  <c r="H78" i="26" s="1"/>
  <c r="E113" i="26"/>
  <c r="H113" i="26" s="1"/>
  <c r="E88" i="26"/>
  <c r="H88" i="26" s="1"/>
  <c r="C10" i="26"/>
  <c r="E76" i="26"/>
  <c r="H76" i="26" s="1"/>
  <c r="E124" i="26"/>
  <c r="H124" i="26" s="1"/>
  <c r="E126" i="26"/>
  <c r="H126" i="26" s="1"/>
  <c r="E100" i="26"/>
  <c r="H100" i="26" s="1"/>
  <c r="E79" i="26"/>
  <c r="H79" i="26" s="1"/>
  <c r="E141" i="24"/>
  <c r="H141" i="24" s="1"/>
  <c r="E103" i="24"/>
  <c r="E110" i="24"/>
  <c r="H110" i="24" s="1"/>
  <c r="E129" i="24"/>
  <c r="C10" i="24"/>
  <c r="E114" i="24"/>
  <c r="H114" i="24" s="1"/>
  <c r="E150" i="24"/>
  <c r="H150" i="24" s="1"/>
  <c r="E124" i="24"/>
  <c r="H124" i="24" s="1"/>
  <c r="E126" i="24"/>
  <c r="H126" i="24" s="1"/>
  <c r="E90" i="24"/>
  <c r="H90" i="24" s="1"/>
  <c r="E79" i="24"/>
  <c r="H79" i="24" s="1"/>
  <c r="E155" i="23"/>
  <c r="H155" i="23" s="1"/>
  <c r="E75" i="23"/>
  <c r="H75" i="23" s="1"/>
  <c r="E311" i="21"/>
  <c r="H311" i="21" s="1"/>
  <c r="E158" i="19"/>
  <c r="H158" i="19" s="1"/>
  <c r="H433" i="17"/>
  <c r="H347" i="17"/>
  <c r="H520" i="16"/>
  <c r="E180" i="13"/>
  <c r="E348" i="3"/>
  <c r="E345" i="3"/>
  <c r="E110" i="6"/>
  <c r="E135" i="6"/>
  <c r="H135" i="6" s="1"/>
  <c r="E124" i="6"/>
  <c r="E129" i="6"/>
  <c r="H129" i="6" s="1"/>
  <c r="E74" i="1"/>
  <c r="E112" i="1"/>
  <c r="H112" i="1" s="1"/>
  <c r="C10" i="1"/>
  <c r="E211" i="22"/>
  <c r="H211" i="22" s="1"/>
  <c r="E327" i="22"/>
  <c r="H327" i="22" s="1"/>
  <c r="E179" i="22"/>
  <c r="E227" i="22"/>
  <c r="H227" i="22" s="1"/>
  <c r="E299" i="22"/>
  <c r="H299" i="22" s="1"/>
  <c r="E305" i="22"/>
  <c r="E317" i="22"/>
  <c r="E185" i="21"/>
  <c r="H185" i="21" s="1"/>
  <c r="E239" i="21"/>
  <c r="H239" i="21" s="1"/>
  <c r="E276" i="21"/>
  <c r="H276" i="21" s="1"/>
  <c r="E211" i="21"/>
  <c r="E226" i="21"/>
  <c r="H226" i="21" s="1"/>
  <c r="E244" i="21"/>
  <c r="H244" i="21" s="1"/>
  <c r="E248" i="21"/>
  <c r="H248" i="21" s="1"/>
  <c r="E288" i="21"/>
  <c r="H288" i="21" s="1"/>
  <c r="E299" i="21"/>
  <c r="H299" i="21" s="1"/>
  <c r="E225" i="21"/>
  <c r="E240" i="21"/>
  <c r="H240" i="21" s="1"/>
  <c r="E259" i="21"/>
  <c r="E281" i="21"/>
  <c r="H281" i="21" s="1"/>
  <c r="E315" i="21"/>
  <c r="H315" i="21" s="1"/>
  <c r="E355" i="19"/>
  <c r="E397" i="19"/>
  <c r="E431" i="19"/>
  <c r="H431" i="19" s="1"/>
  <c r="E503" i="19"/>
  <c r="H503" i="19" s="1"/>
  <c r="E521" i="19"/>
  <c r="E374" i="19"/>
  <c r="E540" i="19"/>
  <c r="H540" i="19" s="1"/>
  <c r="E548" i="19"/>
  <c r="H548" i="19" s="1"/>
  <c r="E555" i="19"/>
  <c r="H555" i="19" s="1"/>
  <c r="E558" i="19"/>
  <c r="E226" i="18"/>
  <c r="H226" i="18" s="1"/>
  <c r="E251" i="18"/>
  <c r="H251" i="18" s="1"/>
  <c r="E298" i="18"/>
  <c r="E234" i="18"/>
  <c r="H234" i="18" s="1"/>
  <c r="E280" i="18"/>
  <c r="H280" i="18" s="1"/>
  <c r="E184" i="6"/>
  <c r="H184" i="6" s="1"/>
  <c r="E201" i="6"/>
  <c r="E209" i="6"/>
  <c r="H209" i="6" s="1"/>
  <c r="E191" i="6"/>
  <c r="E238" i="3"/>
  <c r="H238" i="3" s="1"/>
  <c r="E256" i="3"/>
  <c r="E172" i="3"/>
  <c r="H172" i="3" s="1"/>
  <c r="E179" i="3"/>
  <c r="H179" i="3" s="1"/>
  <c r="E200" i="3"/>
  <c r="E222" i="3"/>
  <c r="H222" i="3" s="1"/>
  <c r="E249" i="3"/>
  <c r="H249" i="3" s="1"/>
  <c r="E301" i="3"/>
  <c r="H301" i="3" s="1"/>
  <c r="E192" i="3"/>
  <c r="E291" i="3"/>
  <c r="H291" i="3" s="1"/>
  <c r="E186" i="3"/>
  <c r="H186" i="3" s="1"/>
  <c r="E210" i="3"/>
  <c r="E244" i="3"/>
  <c r="E281" i="3"/>
  <c r="H281" i="3" s="1"/>
  <c r="E304" i="3"/>
  <c r="E313" i="3"/>
  <c r="G169" i="3"/>
  <c r="H169" i="3" s="1"/>
  <c r="E178" i="3"/>
  <c r="H178" i="3" s="1"/>
  <c r="E176" i="3"/>
  <c r="H176" i="3" s="1"/>
  <c r="E185" i="3"/>
  <c r="E206" i="3"/>
  <c r="E241" i="3"/>
  <c r="H241" i="3" s="1"/>
  <c r="E254" i="3"/>
  <c r="H254" i="3" s="1"/>
  <c r="E282" i="3"/>
  <c r="H282" i="3" s="1"/>
  <c r="E184" i="3"/>
  <c r="H184" i="3" s="1"/>
  <c r="E198" i="3"/>
  <c r="H198" i="3" s="1"/>
  <c r="E242" i="3"/>
  <c r="H242" i="3" s="1"/>
  <c r="E170" i="3"/>
  <c r="E202" i="3"/>
  <c r="H202" i="3" s="1"/>
  <c r="E262" i="3"/>
  <c r="H262" i="3" s="1"/>
  <c r="E299" i="3"/>
  <c r="H299" i="3" s="1"/>
  <c r="E309" i="3"/>
  <c r="C13" i="34"/>
  <c r="E570" i="34"/>
  <c r="E587" i="34"/>
  <c r="H587" i="34" s="1"/>
  <c r="E53" i="22"/>
  <c r="E517" i="18"/>
  <c r="H517" i="18" s="1"/>
  <c r="E488" i="18"/>
  <c r="H488" i="18" s="1"/>
  <c r="E34" i="5"/>
  <c r="E198" i="22"/>
  <c r="H198" i="22" s="1"/>
  <c r="C11" i="22"/>
  <c r="E222" i="22"/>
  <c r="E203" i="22"/>
  <c r="E175" i="22"/>
  <c r="H175" i="22" s="1"/>
  <c r="E301" i="22"/>
  <c r="H301" i="22" s="1"/>
  <c r="H137" i="22"/>
  <c r="H112" i="22"/>
  <c r="H94" i="22"/>
  <c r="E201" i="21"/>
  <c r="H201" i="21" s="1"/>
  <c r="E176" i="21"/>
  <c r="H176" i="21" s="1"/>
  <c r="E275" i="21"/>
  <c r="E213" i="21"/>
  <c r="E192" i="21"/>
  <c r="H192" i="21" s="1"/>
  <c r="C11" i="21"/>
  <c r="H585" i="21"/>
  <c r="F18" i="19"/>
  <c r="E74" i="19"/>
  <c r="E524" i="19"/>
  <c r="H524" i="19" s="1"/>
  <c r="E489" i="19"/>
  <c r="H489" i="19" s="1"/>
  <c r="E453" i="19"/>
  <c r="E413" i="19"/>
  <c r="E391" i="19"/>
  <c r="H391" i="19" s="1"/>
  <c r="E366" i="19"/>
  <c r="H366" i="19" s="1"/>
  <c r="E504" i="19"/>
  <c r="E484" i="19"/>
  <c r="H484" i="19" s="1"/>
  <c r="E470" i="19"/>
  <c r="H470" i="19" s="1"/>
  <c r="E445" i="19"/>
  <c r="H445" i="19" s="1"/>
  <c r="E398" i="19"/>
  <c r="H398" i="19" s="1"/>
  <c r="E368" i="19"/>
  <c r="H368" i="19" s="1"/>
  <c r="E358" i="19"/>
  <c r="H358" i="19" s="1"/>
  <c r="E549" i="19"/>
  <c r="H549" i="19" s="1"/>
  <c r="H518" i="19"/>
  <c r="E486" i="19"/>
  <c r="E464" i="19"/>
  <c r="H464" i="19" s="1"/>
  <c r="E412" i="19"/>
  <c r="H412" i="19" s="1"/>
  <c r="E401" i="19"/>
  <c r="H401" i="19" s="1"/>
  <c r="E386" i="19"/>
  <c r="H386" i="19" s="1"/>
  <c r="E345" i="19"/>
  <c r="E175" i="18"/>
  <c r="E191" i="18"/>
  <c r="E199" i="18"/>
  <c r="E211" i="18"/>
  <c r="E231" i="18"/>
  <c r="E236" i="18"/>
  <c r="E200" i="18"/>
  <c r="E176" i="18"/>
  <c r="H176" i="18" s="1"/>
  <c r="H305" i="18"/>
  <c r="E287" i="18"/>
  <c r="H287" i="18" s="1"/>
  <c r="E172" i="18"/>
  <c r="E304" i="18"/>
  <c r="E222" i="18"/>
  <c r="H222" i="18" s="1"/>
  <c r="E170" i="18"/>
  <c r="H170" i="18" s="1"/>
  <c r="H590" i="18"/>
  <c r="H372" i="16"/>
  <c r="H364" i="16"/>
  <c r="H347" i="16"/>
  <c r="H575" i="11"/>
  <c r="H583" i="10"/>
  <c r="E18" i="9"/>
  <c r="H313" i="9"/>
  <c r="E230" i="6"/>
  <c r="E586" i="5"/>
  <c r="E596" i="5"/>
  <c r="H596" i="5" s="1"/>
  <c r="H26" i="3"/>
  <c r="E302" i="3"/>
  <c r="E199" i="3"/>
  <c r="H199" i="3" s="1"/>
  <c r="E263" i="3"/>
  <c r="H263" i="3" s="1"/>
  <c r="E201" i="3"/>
  <c r="E287" i="3"/>
  <c r="H287" i="3" s="1"/>
  <c r="E203" i="3"/>
  <c r="H203" i="3" s="1"/>
  <c r="E174" i="3"/>
  <c r="H174" i="3" s="1"/>
  <c r="E109" i="26"/>
  <c r="H109" i="26" s="1"/>
  <c r="E355" i="27"/>
  <c r="E548" i="27"/>
  <c r="H548" i="27" s="1"/>
  <c r="E495" i="27"/>
  <c r="H495" i="27" s="1"/>
  <c r="E479" i="27"/>
  <c r="E460" i="27"/>
  <c r="E412" i="27"/>
  <c r="H412" i="27" s="1"/>
  <c r="E390" i="27"/>
  <c r="H390" i="27" s="1"/>
  <c r="E361" i="27"/>
  <c r="E383" i="27"/>
  <c r="E498" i="27"/>
  <c r="E481" i="27"/>
  <c r="H481" i="27" s="1"/>
  <c r="E454" i="27"/>
  <c r="E414" i="27"/>
  <c r="E388" i="27"/>
  <c r="E358" i="27"/>
  <c r="H358" i="27" s="1"/>
  <c r="E346" i="27"/>
  <c r="E420" i="27"/>
  <c r="E497" i="27"/>
  <c r="H497" i="27" s="1"/>
  <c r="E517" i="27"/>
  <c r="H517" i="27" s="1"/>
  <c r="E536" i="27"/>
  <c r="E473" i="27"/>
  <c r="E456" i="27"/>
  <c r="E384" i="27"/>
  <c r="H384" i="27" s="1"/>
  <c r="E351" i="27"/>
  <c r="E377" i="27"/>
  <c r="E528" i="27"/>
  <c r="E476" i="27"/>
  <c r="H476" i="27" s="1"/>
  <c r="E447" i="27"/>
  <c r="E406" i="27"/>
  <c r="E381" i="27"/>
  <c r="H381" i="27" s="1"/>
  <c r="E348" i="27"/>
  <c r="H348" i="27" s="1"/>
  <c r="E493" i="27"/>
  <c r="E507" i="27"/>
  <c r="E557" i="27"/>
  <c r="H557" i="27" s="1"/>
  <c r="E524" i="27"/>
  <c r="H524" i="27" s="1"/>
  <c r="E506" i="27"/>
  <c r="E434" i="27"/>
  <c r="E391" i="27"/>
  <c r="H391" i="27" s="1"/>
  <c r="E373" i="27"/>
  <c r="H373" i="27" s="1"/>
  <c r="E389" i="27"/>
  <c r="E354" i="27"/>
  <c r="E551" i="27"/>
  <c r="E483" i="27"/>
  <c r="H483" i="27" s="1"/>
  <c r="E458" i="27"/>
  <c r="E432" i="27"/>
  <c r="E393" i="27"/>
  <c r="H393" i="27" s="1"/>
  <c r="E366" i="27"/>
  <c r="H366" i="27" s="1"/>
  <c r="E191" i="27"/>
  <c r="E175" i="27"/>
  <c r="E354" i="24"/>
  <c r="H354" i="24" s="1"/>
  <c r="E499" i="24"/>
  <c r="E421" i="24"/>
  <c r="E389" i="24"/>
  <c r="H389" i="24" s="1"/>
  <c r="E549" i="24"/>
  <c r="H549" i="24" s="1"/>
  <c r="E368" i="24"/>
  <c r="E475" i="24"/>
  <c r="E386" i="24"/>
  <c r="H386" i="24" s="1"/>
  <c r="E504" i="24"/>
  <c r="H504" i="24" s="1"/>
  <c r="E399" i="24"/>
  <c r="E351" i="24"/>
  <c r="E434" i="24"/>
  <c r="E347" i="24"/>
  <c r="E528" i="24"/>
  <c r="E531" i="24"/>
  <c r="E393" i="24"/>
  <c r="H393" i="24" s="1"/>
  <c r="E357" i="24"/>
  <c r="H357" i="24" s="1"/>
  <c r="E460" i="24"/>
  <c r="E387" i="24"/>
  <c r="E398" i="24"/>
  <c r="H398" i="24" s="1"/>
  <c r="G345" i="24"/>
  <c r="E346" i="24"/>
  <c r="E192" i="22"/>
  <c r="E515" i="19"/>
  <c r="H515" i="19" s="1"/>
  <c r="E573" i="8"/>
  <c r="H573" i="8" s="1"/>
  <c r="E589" i="8"/>
  <c r="H589" i="8" s="1"/>
  <c r="H251" i="8"/>
  <c r="E596" i="6"/>
  <c r="H596" i="6" s="1"/>
  <c r="E586" i="6"/>
  <c r="H586" i="6" s="1"/>
  <c r="E348" i="31"/>
  <c r="E457" i="31"/>
  <c r="E494" i="31"/>
  <c r="E369" i="31"/>
  <c r="E399" i="31"/>
  <c r="F579" i="4"/>
  <c r="G570" i="4"/>
  <c r="F575" i="34"/>
  <c r="G570" i="34"/>
  <c r="E560" i="18"/>
  <c r="E287" i="22"/>
  <c r="H287" i="22" s="1"/>
  <c r="E210" i="22"/>
  <c r="H210" i="22" s="1"/>
  <c r="E236" i="22"/>
  <c r="H236" i="22" s="1"/>
  <c r="E200" i="22"/>
  <c r="H200" i="22" s="1"/>
  <c r="E313" i="22"/>
  <c r="H313" i="22" s="1"/>
  <c r="E198" i="21"/>
  <c r="H198" i="21" s="1"/>
  <c r="E291" i="21"/>
  <c r="H291" i="21" s="1"/>
  <c r="E263" i="21"/>
  <c r="H263" i="21" s="1"/>
  <c r="E184" i="21"/>
  <c r="E304" i="21"/>
  <c r="H304" i="21" s="1"/>
  <c r="E202" i="21"/>
  <c r="H202" i="21" s="1"/>
  <c r="H80" i="20"/>
  <c r="H118" i="20"/>
  <c r="E547" i="19"/>
  <c r="H547" i="19" s="1"/>
  <c r="E501" i="19"/>
  <c r="H501" i="19" s="1"/>
  <c r="E468" i="19"/>
  <c r="H468" i="19" s="1"/>
  <c r="E414" i="19"/>
  <c r="H414" i="19" s="1"/>
  <c r="E365" i="19"/>
  <c r="H365" i="19" s="1"/>
  <c r="E395" i="19"/>
  <c r="H395" i="19" s="1"/>
  <c r="E301" i="18"/>
  <c r="E275" i="18"/>
  <c r="H275" i="18" s="1"/>
  <c r="E198" i="18"/>
  <c r="H198" i="18" s="1"/>
  <c r="E169" i="18"/>
  <c r="E320" i="18"/>
  <c r="E276" i="18"/>
  <c r="H276" i="18" s="1"/>
  <c r="E182" i="18"/>
  <c r="H182" i="18" s="1"/>
  <c r="E282" i="18"/>
  <c r="H282" i="18" s="1"/>
  <c r="H244" i="12"/>
  <c r="H54" i="6"/>
  <c r="C10" i="6"/>
  <c r="E200" i="6"/>
  <c r="E248" i="6"/>
  <c r="E275" i="6"/>
  <c r="H275" i="6" s="1"/>
  <c r="D10" i="5"/>
  <c r="H79" i="5"/>
  <c r="H200" i="5"/>
  <c r="H204" i="5"/>
  <c r="H263" i="5"/>
  <c r="H276" i="5"/>
  <c r="H291" i="5"/>
  <c r="H494" i="5"/>
  <c r="E593" i="5"/>
  <c r="H593" i="5" s="1"/>
  <c r="H367" i="4"/>
  <c r="H403" i="4"/>
  <c r="H422" i="4"/>
  <c r="H515" i="4"/>
  <c r="H540" i="4"/>
  <c r="F570" i="4"/>
  <c r="E315" i="3"/>
  <c r="H315" i="3" s="1"/>
  <c r="E175" i="3"/>
  <c r="H175" i="3" s="1"/>
  <c r="E196" i="3"/>
  <c r="H196" i="3" s="1"/>
  <c r="E275" i="3"/>
  <c r="E191" i="3"/>
  <c r="H191" i="3" s="1"/>
  <c r="E169" i="3"/>
  <c r="H90" i="1"/>
  <c r="H104" i="1"/>
  <c r="E574" i="34"/>
  <c r="E586" i="31"/>
  <c r="H586" i="31" s="1"/>
  <c r="E407" i="31"/>
  <c r="H407" i="31" s="1"/>
  <c r="E404" i="31"/>
  <c r="H404" i="31" s="1"/>
  <c r="E130" i="30"/>
  <c r="H130" i="30" s="1"/>
  <c r="E139" i="30"/>
  <c r="H139" i="30" s="1"/>
  <c r="E135" i="30"/>
  <c r="H135" i="30" s="1"/>
  <c r="E123" i="30"/>
  <c r="C10" i="30"/>
  <c r="E132" i="30"/>
  <c r="H132" i="30" s="1"/>
  <c r="E141" i="30"/>
  <c r="E124" i="30"/>
  <c r="H124" i="30" s="1"/>
  <c r="E88" i="30"/>
  <c r="H88" i="30" s="1"/>
  <c r="E595" i="27"/>
  <c r="H595" i="27" s="1"/>
  <c r="E572" i="27"/>
  <c r="H572" i="27" s="1"/>
  <c r="E584" i="27"/>
  <c r="E212" i="22"/>
  <c r="H212" i="22" s="1"/>
  <c r="E256" i="21"/>
  <c r="E233" i="21"/>
  <c r="H233" i="21" s="1"/>
  <c r="E179" i="21"/>
  <c r="E199" i="16"/>
  <c r="H199" i="16" s="1"/>
  <c r="E203" i="16"/>
  <c r="E277" i="16"/>
  <c r="H277" i="16" s="1"/>
  <c r="E235" i="16"/>
  <c r="H235" i="16" s="1"/>
  <c r="H512" i="15"/>
  <c r="H478" i="15"/>
  <c r="H470" i="15"/>
  <c r="H462" i="15"/>
  <c r="H370" i="15"/>
  <c r="E238" i="13"/>
  <c r="H238" i="13" s="1"/>
  <c r="E247" i="13"/>
  <c r="H247" i="13" s="1"/>
  <c r="E178" i="13"/>
  <c r="H178" i="13" s="1"/>
  <c r="H323" i="10"/>
  <c r="H222" i="5"/>
  <c r="H231" i="5"/>
  <c r="H301" i="5"/>
  <c r="H396" i="4"/>
  <c r="H505" i="4"/>
  <c r="H551" i="4"/>
  <c r="H170" i="4"/>
  <c r="H21" i="2"/>
  <c r="H584" i="34"/>
  <c r="E577" i="26"/>
  <c r="H577" i="26" s="1"/>
  <c r="E575" i="26"/>
  <c r="H575" i="26" s="1"/>
  <c r="E596" i="24"/>
  <c r="H596" i="24" s="1"/>
  <c r="E589" i="24"/>
  <c r="H589" i="24" s="1"/>
  <c r="E54" i="24"/>
  <c r="H54" i="24" s="1"/>
  <c r="H313" i="23"/>
  <c r="H356" i="22"/>
  <c r="H314" i="22"/>
  <c r="H277" i="22"/>
  <c r="H181" i="22"/>
  <c r="H221" i="21"/>
  <c r="H50" i="21"/>
  <c r="H589" i="20"/>
  <c r="H451" i="20"/>
  <c r="H443" i="20"/>
  <c r="H415" i="20"/>
  <c r="H541" i="17"/>
  <c r="H474" i="17"/>
  <c r="H452" i="17"/>
  <c r="H416" i="17"/>
  <c r="H410" i="17"/>
  <c r="H382" i="17"/>
  <c r="H377" i="17"/>
  <c r="H372" i="17"/>
  <c r="H23" i="17"/>
  <c r="H589" i="16"/>
  <c r="H242" i="16"/>
  <c r="H521" i="15"/>
  <c r="H486" i="15"/>
  <c r="H384" i="15"/>
  <c r="H282" i="15"/>
  <c r="H560" i="13"/>
  <c r="H511" i="13"/>
  <c r="H462" i="13"/>
  <c r="H442" i="13"/>
  <c r="E375" i="13"/>
  <c r="H375" i="13" s="1"/>
  <c r="H367" i="13"/>
  <c r="H133" i="13"/>
  <c r="H307" i="10"/>
  <c r="H253" i="10"/>
  <c r="H240" i="10"/>
  <c r="H85" i="10"/>
  <c r="H204" i="8"/>
  <c r="H491" i="7"/>
  <c r="H424" i="7"/>
  <c r="H256" i="7"/>
  <c r="H551" i="6"/>
  <c r="H548" i="6"/>
  <c r="H533" i="6"/>
  <c r="H528" i="6"/>
  <c r="H477" i="6"/>
  <c r="H474" i="6"/>
  <c r="H432" i="6"/>
  <c r="H429" i="6"/>
  <c r="H403" i="6"/>
  <c r="H38" i="6"/>
  <c r="H24" i="4"/>
  <c r="H217" i="3"/>
  <c r="H541" i="2"/>
  <c r="H474" i="34"/>
  <c r="H466" i="34"/>
  <c r="H368" i="34"/>
  <c r="H41" i="18"/>
  <c r="H116" i="34"/>
  <c r="H146" i="34"/>
  <c r="H171" i="5"/>
  <c r="H218" i="5"/>
  <c r="H239" i="5"/>
  <c r="H150" i="4"/>
  <c r="H513" i="4"/>
  <c r="H530" i="4"/>
  <c r="H538" i="4"/>
  <c r="H546" i="4"/>
  <c r="H563" i="4"/>
  <c r="H495" i="2"/>
  <c r="H503" i="2"/>
  <c r="H509" i="2"/>
  <c r="H384" i="2"/>
  <c r="H242" i="23"/>
  <c r="E586" i="24"/>
  <c r="E583" i="23"/>
  <c r="H583" i="23" s="1"/>
  <c r="H87" i="23"/>
  <c r="H328" i="21"/>
  <c r="H485" i="19"/>
  <c r="H510" i="17"/>
  <c r="H393" i="17"/>
  <c r="H54" i="16"/>
  <c r="H522" i="15"/>
  <c r="H506" i="15"/>
  <c r="H448" i="15"/>
  <c r="H529" i="14"/>
  <c r="H312" i="14"/>
  <c r="H559" i="11"/>
  <c r="H532" i="11"/>
  <c r="H452" i="11"/>
  <c r="H27" i="11"/>
  <c r="H19" i="11"/>
  <c r="H146" i="9"/>
  <c r="H543" i="7"/>
  <c r="H328" i="7"/>
  <c r="H318" i="7"/>
  <c r="E554" i="6"/>
  <c r="E536" i="6"/>
  <c r="H536" i="6" s="1"/>
  <c r="H520" i="6"/>
  <c r="E499" i="6"/>
  <c r="H499" i="6" s="1"/>
  <c r="H484" i="6"/>
  <c r="H464" i="6"/>
  <c r="H382" i="6"/>
  <c r="H149" i="5"/>
  <c r="H322" i="1"/>
  <c r="H307" i="1"/>
  <c r="H255" i="1"/>
  <c r="H247" i="1"/>
  <c r="H230" i="1"/>
  <c r="H210" i="1"/>
  <c r="H193" i="1"/>
  <c r="H516" i="34"/>
  <c r="H286" i="34"/>
  <c r="H257" i="34"/>
  <c r="H234" i="34"/>
  <c r="H206" i="34"/>
  <c r="H129" i="1"/>
  <c r="H367" i="24"/>
  <c r="H553" i="22"/>
  <c r="H551" i="22"/>
  <c r="H463" i="21"/>
  <c r="H551" i="20"/>
  <c r="H518" i="20"/>
  <c r="H510" i="20"/>
  <c r="H497" i="20"/>
  <c r="H495" i="20"/>
  <c r="H406" i="20"/>
  <c r="H396" i="20"/>
  <c r="H373" i="20"/>
  <c r="H85" i="18"/>
  <c r="H406" i="17"/>
  <c r="H397" i="17"/>
  <c r="H67" i="17"/>
  <c r="H48" i="17"/>
  <c r="H32" i="17"/>
  <c r="H24" i="17"/>
  <c r="H435" i="15"/>
  <c r="H278" i="15"/>
  <c r="H36" i="14"/>
  <c r="H502" i="13"/>
  <c r="H487" i="13"/>
  <c r="H553" i="12"/>
  <c r="H536" i="10"/>
  <c r="H335" i="9"/>
  <c r="H316" i="9"/>
  <c r="H217" i="9"/>
  <c r="H44" i="9"/>
  <c r="H218" i="8"/>
  <c r="H56" i="8"/>
  <c r="H47" i="8"/>
  <c r="H553" i="3"/>
  <c r="H494" i="2"/>
  <c r="H30" i="1"/>
  <c r="H576" i="34"/>
  <c r="H555" i="34"/>
  <c r="H505" i="34"/>
  <c r="H489" i="34"/>
  <c r="H423" i="34"/>
  <c r="H157" i="34"/>
  <c r="H149" i="34"/>
  <c r="H138" i="34"/>
  <c r="H84" i="34"/>
  <c r="E143" i="7"/>
  <c r="H143" i="7" s="1"/>
  <c r="E81" i="7"/>
  <c r="H81" i="7" s="1"/>
  <c r="E82" i="31"/>
  <c r="H82" i="31" s="1"/>
  <c r="E81" i="31"/>
  <c r="H81" i="31" s="1"/>
  <c r="E84" i="21"/>
  <c r="H84" i="21" s="1"/>
  <c r="E81" i="21"/>
  <c r="H81" i="21" s="1"/>
  <c r="E112" i="15"/>
  <c r="H112" i="15" s="1"/>
  <c r="E90" i="12"/>
  <c r="H90" i="12" s="1"/>
  <c r="E81" i="12"/>
  <c r="H81" i="12" s="1"/>
  <c r="E83" i="11"/>
  <c r="H83" i="11" s="1"/>
  <c r="E121" i="7"/>
  <c r="H121" i="7" s="1"/>
  <c r="E79" i="21"/>
  <c r="H79" i="21" s="1"/>
  <c r="E93" i="21"/>
  <c r="H93" i="21" s="1"/>
  <c r="E121" i="21"/>
  <c r="E127" i="21"/>
  <c r="H127" i="21" s="1"/>
  <c r="E132" i="21"/>
  <c r="H132" i="21" s="1"/>
  <c r="E139" i="21"/>
  <c r="H139" i="21" s="1"/>
  <c r="E150" i="21"/>
  <c r="H150" i="21" s="1"/>
  <c r="E90" i="21"/>
  <c r="H90" i="21" s="1"/>
  <c r="E143" i="15"/>
  <c r="H143" i="15" s="1"/>
  <c r="E76" i="14"/>
  <c r="E78" i="12"/>
  <c r="H78" i="12" s="1"/>
  <c r="E75" i="11"/>
  <c r="H75" i="11" s="1"/>
  <c r="E91" i="11"/>
  <c r="H91" i="11" s="1"/>
  <c r="E109" i="11"/>
  <c r="H109" i="11" s="1"/>
  <c r="E90" i="11"/>
  <c r="H90" i="11" s="1"/>
  <c r="E118" i="11"/>
  <c r="H118" i="11" s="1"/>
  <c r="E129" i="8"/>
  <c r="H129" i="8" s="1"/>
  <c r="E98" i="8"/>
  <c r="H98" i="8" s="1"/>
  <c r="E131" i="8"/>
  <c r="H85" i="7"/>
  <c r="E158" i="3"/>
  <c r="H158" i="3" s="1"/>
  <c r="E81" i="3"/>
  <c r="H81" i="3" s="1"/>
  <c r="E100" i="2"/>
  <c r="E81" i="2"/>
  <c r="H81" i="2" s="1"/>
  <c r="E101" i="29"/>
  <c r="H101" i="29" s="1"/>
  <c r="E81" i="29"/>
  <c r="H81" i="29" s="1"/>
  <c r="E154" i="28"/>
  <c r="E81" i="28"/>
  <c r="H81" i="28" s="1"/>
  <c r="E157" i="15"/>
  <c r="H157" i="15" s="1"/>
  <c r="H125" i="10"/>
  <c r="E84" i="10"/>
  <c r="E91" i="9"/>
  <c r="H91" i="9" s="1"/>
  <c r="E108" i="33"/>
  <c r="H108" i="33" s="1"/>
  <c r="E81" i="33"/>
  <c r="H81" i="33" s="1"/>
  <c r="E146" i="31"/>
  <c r="E158" i="12"/>
  <c r="H158" i="12" s="1"/>
  <c r="E132" i="7"/>
  <c r="H132" i="7" s="1"/>
  <c r="E155" i="7"/>
  <c r="E141" i="7"/>
  <c r="H141" i="7" s="1"/>
  <c r="E145" i="7"/>
  <c r="H145" i="7" s="1"/>
  <c r="E104" i="7"/>
  <c r="H104" i="7" s="1"/>
  <c r="E103" i="7"/>
  <c r="E110" i="7"/>
  <c r="H110" i="7" s="1"/>
  <c r="E123" i="21"/>
  <c r="H123" i="21" s="1"/>
  <c r="E129" i="21"/>
  <c r="H129" i="21" s="1"/>
  <c r="E135" i="21"/>
  <c r="E155" i="21"/>
  <c r="H155" i="21" s="1"/>
  <c r="E75" i="21"/>
  <c r="H75" i="21" s="1"/>
  <c r="E109" i="15"/>
  <c r="C10" i="15"/>
  <c r="E78" i="14"/>
  <c r="H78" i="14" s="1"/>
  <c r="E74" i="12"/>
  <c r="E79" i="12"/>
  <c r="E84" i="12"/>
  <c r="E98" i="11"/>
  <c r="H98" i="11" s="1"/>
  <c r="E127" i="11"/>
  <c r="H127" i="11" s="1"/>
  <c r="E88" i="11"/>
  <c r="H88" i="11" s="1"/>
  <c r="E113" i="11"/>
  <c r="H113" i="11" s="1"/>
  <c r="E126" i="11"/>
  <c r="H126" i="11" s="1"/>
  <c r="E143" i="11"/>
  <c r="H143" i="11" s="1"/>
  <c r="E123" i="8"/>
  <c r="H123" i="8" s="1"/>
  <c r="E150" i="8"/>
  <c r="E79" i="8"/>
  <c r="H79" i="8" s="1"/>
  <c r="H85" i="3"/>
  <c r="H148" i="3"/>
  <c r="E128" i="26"/>
  <c r="H128" i="26" s="1"/>
  <c r="E81" i="26"/>
  <c r="H81" i="26" s="1"/>
  <c r="E125" i="22"/>
  <c r="H125" i="22" s="1"/>
  <c r="E81" i="22"/>
  <c r="H81" i="22" s="1"/>
  <c r="E91" i="19"/>
  <c r="H91" i="19" s="1"/>
  <c r="E98" i="18"/>
  <c r="H98" i="18" s="1"/>
  <c r="E81" i="18"/>
  <c r="H81" i="18" s="1"/>
  <c r="H116" i="16"/>
  <c r="E103" i="15"/>
  <c r="H103" i="15" s="1"/>
  <c r="H88" i="6"/>
  <c r="H140" i="4"/>
  <c r="E108" i="7"/>
  <c r="H108" i="7" s="1"/>
  <c r="E124" i="7"/>
  <c r="H124" i="7" s="1"/>
  <c r="E91" i="7"/>
  <c r="H91" i="7" s="1"/>
  <c r="E74" i="21"/>
  <c r="E88" i="21"/>
  <c r="H88" i="21" s="1"/>
  <c r="E100" i="21"/>
  <c r="H100" i="21" s="1"/>
  <c r="E109" i="21"/>
  <c r="H109" i="21" s="1"/>
  <c r="E113" i="21"/>
  <c r="E124" i="21"/>
  <c r="H124" i="21" s="1"/>
  <c r="E130" i="21"/>
  <c r="H130" i="21" s="1"/>
  <c r="E143" i="21"/>
  <c r="H143" i="21" s="1"/>
  <c r="E103" i="21"/>
  <c r="H103" i="21" s="1"/>
  <c r="E74" i="14"/>
  <c r="E79" i="14"/>
  <c r="H79" i="14" s="1"/>
  <c r="E75" i="12"/>
  <c r="H75" i="12" s="1"/>
  <c r="E78" i="11"/>
  <c r="H78" i="11" s="1"/>
  <c r="E111" i="11"/>
  <c r="H111" i="11" s="1"/>
  <c r="E131" i="11"/>
  <c r="H131" i="11" s="1"/>
  <c r="E93" i="11"/>
  <c r="H93" i="11" s="1"/>
  <c r="E129" i="11"/>
  <c r="H129" i="11" s="1"/>
  <c r="E130" i="11"/>
  <c r="H130" i="11" s="1"/>
  <c r="E88" i="8"/>
  <c r="H88" i="8" s="1"/>
  <c r="E81" i="23"/>
  <c r="H81" i="23" s="1"/>
  <c r="E108" i="21"/>
  <c r="H108" i="21" s="1"/>
  <c r="H84" i="13"/>
  <c r="E128" i="12"/>
  <c r="H128" i="12" s="1"/>
  <c r="E180" i="2"/>
  <c r="H180" i="2" s="1"/>
  <c r="E299" i="2"/>
  <c r="H299" i="2" s="1"/>
  <c r="F240" i="16"/>
  <c r="F169" i="16"/>
  <c r="E332" i="10"/>
  <c r="H332" i="10" s="1"/>
  <c r="E243" i="10"/>
  <c r="H243" i="10" s="1"/>
  <c r="E169" i="4"/>
  <c r="E335" i="2"/>
  <c r="H335" i="2" s="1"/>
  <c r="E203" i="10"/>
  <c r="H203" i="10" s="1"/>
  <c r="E262" i="10"/>
  <c r="H262" i="10" s="1"/>
  <c r="E184" i="10"/>
  <c r="H184" i="10" s="1"/>
  <c r="E199" i="10"/>
  <c r="E171" i="10"/>
  <c r="H171" i="10" s="1"/>
  <c r="E172" i="2"/>
  <c r="H172" i="2" s="1"/>
  <c r="E313" i="2"/>
  <c r="H313" i="2" s="1"/>
  <c r="E224" i="33"/>
  <c r="E209" i="33"/>
  <c r="E201" i="10"/>
  <c r="H201" i="10" s="1"/>
  <c r="E174" i="10"/>
  <c r="H174" i="10" s="1"/>
  <c r="E315" i="10"/>
  <c r="H315" i="10" s="1"/>
  <c r="E210" i="10"/>
  <c r="E187" i="10"/>
  <c r="H187" i="10" s="1"/>
  <c r="E244" i="10"/>
  <c r="H244" i="10" s="1"/>
  <c r="E198" i="10"/>
  <c r="E170" i="10"/>
  <c r="E287" i="10"/>
  <c r="H287" i="10" s="1"/>
  <c r="E234" i="2"/>
  <c r="H234" i="2" s="1"/>
  <c r="E171" i="19"/>
  <c r="H171" i="19" s="1"/>
  <c r="E206" i="19"/>
  <c r="H206" i="19" s="1"/>
  <c r="E282" i="19"/>
  <c r="H282" i="19" s="1"/>
  <c r="E315" i="19"/>
  <c r="H315" i="19" s="1"/>
  <c r="E263" i="19"/>
  <c r="H263" i="19" s="1"/>
  <c r="E191" i="19"/>
  <c r="H191" i="19" s="1"/>
  <c r="E175" i="19"/>
  <c r="E242" i="19"/>
  <c r="H242" i="19" s="1"/>
  <c r="E288" i="19"/>
  <c r="H288" i="19" s="1"/>
  <c r="C11" i="19"/>
  <c r="E287" i="19"/>
  <c r="H287" i="19" s="1"/>
  <c r="E201" i="19"/>
  <c r="H201" i="19" s="1"/>
  <c r="E195" i="19"/>
  <c r="H195" i="19" s="1"/>
  <c r="E275" i="19"/>
  <c r="D11" i="18"/>
  <c r="G169" i="18"/>
  <c r="E169" i="17"/>
  <c r="C11" i="15"/>
  <c r="E315" i="15"/>
  <c r="E184" i="15"/>
  <c r="H184" i="15" s="1"/>
  <c r="E169" i="15"/>
  <c r="E222" i="15"/>
  <c r="H222" i="15" s="1"/>
  <c r="E177" i="15"/>
  <c r="H177" i="15" s="1"/>
  <c r="E195" i="15"/>
  <c r="H195" i="15" s="1"/>
  <c r="E258" i="15"/>
  <c r="H258" i="15" s="1"/>
  <c r="E275" i="15"/>
  <c r="F171" i="9"/>
  <c r="F169" i="9"/>
  <c r="E200" i="34"/>
  <c r="H200" i="34" s="1"/>
  <c r="C8" i="34"/>
  <c r="E8" i="34" s="1"/>
  <c r="E196" i="34"/>
  <c r="E225" i="10"/>
  <c r="H225" i="10" s="1"/>
  <c r="E250" i="10"/>
  <c r="E264" i="10"/>
  <c r="H264" i="10" s="1"/>
  <c r="E333" i="10"/>
  <c r="H333" i="10" s="1"/>
  <c r="E182" i="10"/>
  <c r="H182" i="10" s="1"/>
  <c r="E202" i="10"/>
  <c r="H202" i="10" s="1"/>
  <c r="E211" i="10"/>
  <c r="E242" i="10"/>
  <c r="H242" i="10" s="1"/>
  <c r="E329" i="10"/>
  <c r="H329" i="10" s="1"/>
  <c r="E175" i="10"/>
  <c r="H175" i="10" s="1"/>
  <c r="E191" i="10"/>
  <c r="H191" i="10" s="1"/>
  <c r="E213" i="10"/>
  <c r="H213" i="10" s="1"/>
  <c r="E288" i="10"/>
  <c r="H288" i="10" s="1"/>
  <c r="E169" i="10"/>
  <c r="E241" i="10"/>
  <c r="H241" i="10" s="1"/>
  <c r="E263" i="10"/>
  <c r="H263" i="10" s="1"/>
  <c r="E291" i="10"/>
  <c r="H291" i="10" s="1"/>
  <c r="E234" i="10"/>
  <c r="E299" i="10"/>
  <c r="H299" i="10" s="1"/>
  <c r="E320" i="10"/>
  <c r="H320" i="10" s="1"/>
  <c r="C11" i="10"/>
  <c r="E222" i="10"/>
  <c r="H222" i="10" s="1"/>
  <c r="E281" i="10"/>
  <c r="H281" i="10" s="1"/>
  <c r="E301" i="10"/>
  <c r="H301" i="10" s="1"/>
  <c r="E313" i="10"/>
  <c r="H313" i="10" s="1"/>
  <c r="E177" i="10"/>
  <c r="E195" i="10"/>
  <c r="H195" i="10" s="1"/>
  <c r="E258" i="10"/>
  <c r="H258" i="10" s="1"/>
  <c r="E298" i="10"/>
  <c r="H298" i="10" s="1"/>
  <c r="E200" i="10"/>
  <c r="H200" i="10" s="1"/>
  <c r="E275" i="10"/>
  <c r="E304" i="10"/>
  <c r="H304" i="10" s="1"/>
  <c r="C11" i="2"/>
  <c r="E209" i="2"/>
  <c r="H209" i="2" s="1"/>
  <c r="E328" i="2"/>
  <c r="E250" i="2"/>
  <c r="H250" i="2" s="1"/>
  <c r="E202" i="2"/>
  <c r="H202" i="2" s="1"/>
  <c r="E306" i="2"/>
  <c r="H306" i="2" s="1"/>
  <c r="E242" i="2"/>
  <c r="E192" i="2"/>
  <c r="E331" i="30"/>
  <c r="H331" i="30" s="1"/>
  <c r="E209" i="28"/>
  <c r="E174" i="27"/>
  <c r="E182" i="16"/>
  <c r="E222" i="9"/>
  <c r="H222" i="9" s="1"/>
  <c r="H334" i="21"/>
  <c r="H170" i="10"/>
  <c r="E191" i="28"/>
  <c r="E187" i="29"/>
  <c r="E178" i="26"/>
  <c r="H178" i="26" s="1"/>
  <c r="H276" i="20"/>
  <c r="E334" i="16"/>
  <c r="H334" i="16" s="1"/>
  <c r="H327" i="16"/>
  <c r="E313" i="16"/>
  <c r="H313" i="16" s="1"/>
  <c r="E288" i="16"/>
  <c r="H288" i="16" s="1"/>
  <c r="E258" i="16"/>
  <c r="H258" i="16" s="1"/>
  <c r="E234" i="16"/>
  <c r="H234" i="16" s="1"/>
  <c r="E218" i="16"/>
  <c r="H218" i="16" s="1"/>
  <c r="H327" i="15"/>
  <c r="H204" i="15"/>
  <c r="H209" i="14"/>
  <c r="E223" i="11"/>
  <c r="H223" i="11" s="1"/>
  <c r="H327" i="9"/>
  <c r="H251" i="9"/>
  <c r="H173" i="9"/>
  <c r="H235" i="7"/>
  <c r="H316" i="3"/>
  <c r="H308" i="3"/>
  <c r="H331" i="1"/>
  <c r="H327" i="1"/>
  <c r="H311" i="1"/>
  <c r="H301" i="1"/>
  <c r="H226" i="19"/>
  <c r="E177" i="6"/>
  <c r="H177" i="6" s="1"/>
  <c r="E204" i="3"/>
  <c r="H204" i="3" s="1"/>
  <c r="H336" i="21"/>
  <c r="E170" i="28"/>
  <c r="E201" i="28"/>
  <c r="H201" i="28" s="1"/>
  <c r="E175" i="30"/>
  <c r="E199" i="30"/>
  <c r="H199" i="30" s="1"/>
  <c r="E287" i="30"/>
  <c r="H287" i="30" s="1"/>
  <c r="E169" i="27"/>
  <c r="E184" i="27"/>
  <c r="H184" i="27" s="1"/>
  <c r="E287" i="32"/>
  <c r="H287" i="32" s="1"/>
  <c r="E171" i="26"/>
  <c r="H171" i="26" s="1"/>
  <c r="E301" i="24"/>
  <c r="E221" i="23"/>
  <c r="H213" i="22"/>
  <c r="H317" i="16"/>
  <c r="H252" i="16"/>
  <c r="E191" i="16"/>
  <c r="E178" i="16"/>
  <c r="H178" i="16" s="1"/>
  <c r="H288" i="15"/>
  <c r="H241" i="15"/>
  <c r="E175" i="13"/>
  <c r="H298" i="11"/>
  <c r="H280" i="11"/>
  <c r="E249" i="8"/>
  <c r="H249" i="8" s="1"/>
  <c r="H232" i="8"/>
  <c r="E233" i="7"/>
  <c r="E243" i="5"/>
  <c r="H243" i="5" s="1"/>
  <c r="E319" i="30"/>
  <c r="H319" i="30" s="1"/>
  <c r="E314" i="30"/>
  <c r="E249" i="30"/>
  <c r="H249" i="30" s="1"/>
  <c r="E92" i="30"/>
  <c r="H92" i="30" s="1"/>
  <c r="E83" i="30"/>
  <c r="H83" i="30" s="1"/>
  <c r="E466" i="28"/>
  <c r="H466" i="28" s="1"/>
  <c r="E180" i="27"/>
  <c r="E145" i="26"/>
  <c r="H145" i="26" s="1"/>
  <c r="E408" i="24"/>
  <c r="H408" i="24" s="1"/>
  <c r="E395" i="24"/>
  <c r="H395" i="24" s="1"/>
  <c r="E171" i="24"/>
  <c r="E140" i="23"/>
  <c r="H140" i="23" s="1"/>
  <c r="E558" i="21"/>
  <c r="H558" i="21" s="1"/>
  <c r="E518" i="21"/>
  <c r="H518" i="21" s="1"/>
  <c r="E501" i="21"/>
  <c r="H501" i="21" s="1"/>
  <c r="E192" i="30"/>
  <c r="H192" i="30" s="1"/>
  <c r="E128" i="29"/>
  <c r="H128" i="29" s="1"/>
  <c r="E119" i="29"/>
  <c r="H119" i="29" s="1"/>
  <c r="E110" i="29"/>
  <c r="H110" i="29" s="1"/>
  <c r="E546" i="28"/>
  <c r="E24" i="25"/>
  <c r="H24" i="25" s="1"/>
  <c r="E529" i="24"/>
  <c r="E490" i="24"/>
  <c r="E488" i="24"/>
  <c r="H488" i="24" s="1"/>
  <c r="E442" i="24"/>
  <c r="H442" i="24" s="1"/>
  <c r="E431" i="24"/>
  <c r="H333" i="23"/>
  <c r="H217" i="23"/>
  <c r="H137" i="23"/>
  <c r="E66" i="23"/>
  <c r="H66" i="23" s="1"/>
  <c r="E588" i="22"/>
  <c r="H553" i="21"/>
  <c r="E552" i="21"/>
  <c r="E537" i="21"/>
  <c r="H537" i="21" s="1"/>
  <c r="E497" i="21"/>
  <c r="E483" i="21"/>
  <c r="H483" i="21" s="1"/>
  <c r="E22" i="21"/>
  <c r="H22" i="21" s="1"/>
  <c r="H322" i="20"/>
  <c r="H307" i="20"/>
  <c r="H247" i="20"/>
  <c r="H178" i="20"/>
  <c r="H308" i="19"/>
  <c r="H138" i="19"/>
  <c r="E154" i="18"/>
  <c r="H154" i="18" s="1"/>
  <c r="H586" i="17"/>
  <c r="H485" i="17"/>
  <c r="H277" i="17"/>
  <c r="H217" i="17"/>
  <c r="E210" i="17"/>
  <c r="H210" i="17" s="1"/>
  <c r="H208" i="17"/>
  <c r="H140" i="17"/>
  <c r="H119" i="17"/>
  <c r="H115" i="17"/>
  <c r="H111" i="17"/>
  <c r="H86" i="17"/>
  <c r="H40" i="17"/>
  <c r="H318" i="16"/>
  <c r="H255" i="16"/>
  <c r="H253" i="16"/>
  <c r="H247" i="16"/>
  <c r="H238" i="16"/>
  <c r="H203" i="16"/>
  <c r="H180" i="16"/>
  <c r="H154" i="16"/>
  <c r="H34" i="16"/>
  <c r="E589" i="15"/>
  <c r="H371" i="15"/>
  <c r="H328" i="15"/>
  <c r="H298" i="15"/>
  <c r="H255" i="15"/>
  <c r="H251" i="15"/>
  <c r="H247" i="15"/>
  <c r="H244" i="15"/>
  <c r="H233" i="15"/>
  <c r="H193" i="15"/>
  <c r="H186" i="15"/>
  <c r="H551" i="14"/>
  <c r="H493" i="14"/>
  <c r="H396" i="14"/>
  <c r="H316" i="14"/>
  <c r="H253" i="14"/>
  <c r="E94" i="14"/>
  <c r="H94" i="14" s="1"/>
  <c r="E133" i="14"/>
  <c r="H133" i="14" s="1"/>
  <c r="E139" i="14"/>
  <c r="H139" i="14" s="1"/>
  <c r="E92" i="14"/>
  <c r="H92" i="14" s="1"/>
  <c r="E109" i="14"/>
  <c r="H109" i="14" s="1"/>
  <c r="E90" i="14"/>
  <c r="H90" i="14" s="1"/>
  <c r="E145" i="14"/>
  <c r="H145" i="14" s="1"/>
  <c r="E201" i="32"/>
  <c r="E198" i="32"/>
  <c r="E544" i="30"/>
  <c r="E299" i="30"/>
  <c r="H299" i="30" s="1"/>
  <c r="E224" i="30"/>
  <c r="E241" i="29"/>
  <c r="H241" i="29" s="1"/>
  <c r="E278" i="28"/>
  <c r="H278" i="28" s="1"/>
  <c r="E223" i="28"/>
  <c r="H223" i="28" s="1"/>
  <c r="E307" i="27"/>
  <c r="H307" i="27" s="1"/>
  <c r="E291" i="27"/>
  <c r="E24" i="26"/>
  <c r="H24" i="26" s="1"/>
  <c r="E572" i="24"/>
  <c r="H572" i="24" s="1"/>
  <c r="E473" i="24"/>
  <c r="E470" i="24"/>
  <c r="H470" i="24" s="1"/>
  <c r="E435" i="24"/>
  <c r="E128" i="23"/>
  <c r="H128" i="23" s="1"/>
  <c r="H578" i="21"/>
  <c r="H415" i="21"/>
  <c r="E363" i="21"/>
  <c r="H363" i="21" s="1"/>
  <c r="E363" i="20"/>
  <c r="E218" i="19"/>
  <c r="H218" i="19" s="1"/>
  <c r="E248" i="19"/>
  <c r="H248" i="19" s="1"/>
  <c r="E230" i="19"/>
  <c r="H148" i="17"/>
  <c r="E122" i="17"/>
  <c r="H122" i="17" s="1"/>
  <c r="H52" i="16"/>
  <c r="H139" i="15"/>
  <c r="H280" i="1"/>
  <c r="H251" i="1"/>
  <c r="H234" i="1"/>
  <c r="H179" i="1"/>
  <c r="H173" i="1"/>
  <c r="H65" i="1"/>
  <c r="H54" i="1"/>
  <c r="H46" i="1"/>
  <c r="H34" i="1"/>
  <c r="H536" i="34"/>
  <c r="H405" i="34"/>
  <c r="H319" i="22"/>
  <c r="G345" i="20"/>
  <c r="H345" i="20" s="1"/>
  <c r="H353" i="20"/>
  <c r="H397" i="20"/>
  <c r="H414" i="20"/>
  <c r="H429" i="20"/>
  <c r="H442" i="20"/>
  <c r="H474" i="20"/>
  <c r="H482" i="20"/>
  <c r="H490" i="20"/>
  <c r="H498" i="20"/>
  <c r="H552" i="20"/>
  <c r="H560" i="20"/>
  <c r="H349" i="19"/>
  <c r="H374" i="19"/>
  <c r="H384" i="19"/>
  <c r="H433" i="19"/>
  <c r="H494" i="19"/>
  <c r="H494" i="16"/>
  <c r="H522" i="16"/>
  <c r="H33" i="14"/>
  <c r="H45" i="14"/>
  <c r="H209" i="8"/>
  <c r="H235" i="8"/>
  <c r="H45" i="3"/>
  <c r="H208" i="3"/>
  <c r="H218" i="3"/>
  <c r="H252" i="3"/>
  <c r="H336" i="3"/>
  <c r="E492" i="2"/>
  <c r="H492" i="2" s="1"/>
  <c r="H174" i="34"/>
  <c r="H212" i="34"/>
  <c r="H232" i="34"/>
  <c r="H264" i="34"/>
  <c r="H323" i="34"/>
  <c r="E539" i="12"/>
  <c r="H539" i="12" s="1"/>
  <c r="E130" i="12"/>
  <c r="H130" i="12" s="1"/>
  <c r="E123" i="12"/>
  <c r="E121" i="12"/>
  <c r="H121" i="12" s="1"/>
  <c r="E106" i="12"/>
  <c r="H106" i="12" s="1"/>
  <c r="E91" i="12"/>
  <c r="H91" i="12" s="1"/>
  <c r="E44" i="11"/>
  <c r="E38" i="11"/>
  <c r="E404" i="10"/>
  <c r="H404" i="10" s="1"/>
  <c r="E578" i="8"/>
  <c r="H27" i="8"/>
  <c r="E564" i="7"/>
  <c r="E533" i="7"/>
  <c r="H533" i="7" s="1"/>
  <c r="E513" i="7"/>
  <c r="E483" i="7"/>
  <c r="E375" i="7"/>
  <c r="H375" i="7" s="1"/>
  <c r="H371" i="7"/>
  <c r="H561" i="6"/>
  <c r="H541" i="6"/>
  <c r="H514" i="6"/>
  <c r="H512" i="6"/>
  <c r="H508" i="6"/>
  <c r="H507" i="6"/>
  <c r="H504" i="6"/>
  <c r="H375" i="6"/>
  <c r="H589" i="4"/>
  <c r="H545" i="4"/>
  <c r="H543" i="4"/>
  <c r="H48" i="4"/>
  <c r="H318" i="3"/>
  <c r="H42" i="3"/>
  <c r="H515" i="2"/>
  <c r="E30" i="2"/>
  <c r="H30" i="2" s="1"/>
  <c r="H588" i="1"/>
  <c r="H541" i="1"/>
  <c r="H530" i="1"/>
  <c r="H469" i="1"/>
  <c r="H461" i="1"/>
  <c r="H449" i="1"/>
  <c r="H445" i="1"/>
  <c r="H424" i="1"/>
  <c r="H396" i="1"/>
  <c r="H391" i="1"/>
  <c r="H365" i="1"/>
  <c r="H356" i="1"/>
  <c r="H258" i="1"/>
  <c r="H473" i="34"/>
  <c r="H465" i="34"/>
  <c r="H403" i="34"/>
  <c r="H367" i="34"/>
  <c r="H303" i="34"/>
  <c r="H123" i="34"/>
  <c r="H238" i="21"/>
  <c r="H492" i="20"/>
  <c r="H24" i="19"/>
  <c r="H252" i="19"/>
  <c r="H377" i="19"/>
  <c r="H488" i="19"/>
  <c r="H508" i="19"/>
  <c r="H516" i="19"/>
  <c r="H496" i="16"/>
  <c r="H525" i="16"/>
  <c r="H558" i="16"/>
  <c r="H395" i="11"/>
  <c r="H404" i="11"/>
  <c r="H252" i="10"/>
  <c r="H220" i="3"/>
  <c r="H292" i="3"/>
  <c r="H321" i="3"/>
  <c r="H330" i="3"/>
  <c r="H176" i="34"/>
  <c r="H216" i="34"/>
  <c r="H326" i="34"/>
  <c r="H225" i="14"/>
  <c r="H218" i="14"/>
  <c r="H148" i="14"/>
  <c r="E67" i="14"/>
  <c r="E52" i="14"/>
  <c r="H561" i="13"/>
  <c r="H330" i="13"/>
  <c r="H146" i="12"/>
  <c r="E141" i="12"/>
  <c r="H141" i="12" s="1"/>
  <c r="E113" i="12"/>
  <c r="H113" i="12" s="1"/>
  <c r="H487" i="11"/>
  <c r="H262" i="11"/>
  <c r="H203" i="11"/>
  <c r="H156" i="11"/>
  <c r="H100" i="11"/>
  <c r="E540" i="10"/>
  <c r="H540" i="10" s="1"/>
  <c r="E435" i="10"/>
  <c r="H435" i="10" s="1"/>
  <c r="H298" i="9"/>
  <c r="H249" i="9"/>
  <c r="H93" i="9"/>
  <c r="H56" i="9"/>
  <c r="E596" i="8"/>
  <c r="H596" i="8" s="1"/>
  <c r="H506" i="8"/>
  <c r="H502" i="8"/>
  <c r="H407" i="8"/>
  <c r="H354" i="8"/>
  <c r="H117" i="8"/>
  <c r="E552" i="7"/>
  <c r="E546" i="7"/>
  <c r="H546" i="7" s="1"/>
  <c r="E495" i="7"/>
  <c r="H495" i="7" s="1"/>
  <c r="E485" i="7"/>
  <c r="H485" i="7" s="1"/>
  <c r="E480" i="7"/>
  <c r="H480" i="7" s="1"/>
  <c r="E461" i="7"/>
  <c r="H461" i="7" s="1"/>
  <c r="H583" i="6"/>
  <c r="H576" i="6"/>
  <c r="H559" i="6"/>
  <c r="H515" i="6"/>
  <c r="H455" i="6"/>
  <c r="H358" i="6"/>
  <c r="H186" i="6"/>
  <c r="H576" i="4"/>
  <c r="H133" i="4"/>
  <c r="H494" i="3"/>
  <c r="E53" i="3"/>
  <c r="H53" i="3" s="1"/>
  <c r="E24" i="3"/>
  <c r="H403" i="2"/>
  <c r="H318" i="2"/>
  <c r="H589" i="1"/>
  <c r="H583" i="1"/>
  <c r="H577" i="1"/>
  <c r="H573" i="1"/>
  <c r="H546" i="1"/>
  <c r="H538" i="1"/>
  <c r="H484" i="1"/>
  <c r="H456" i="1"/>
  <c r="H453" i="1"/>
  <c r="H359" i="1"/>
  <c r="H41" i="19"/>
  <c r="H240" i="18"/>
  <c r="H353" i="16"/>
  <c r="H406" i="11"/>
  <c r="H62" i="9"/>
  <c r="H213" i="8"/>
  <c r="H577" i="7"/>
  <c r="H212" i="3"/>
  <c r="H256" i="3"/>
  <c r="H264" i="3"/>
  <c r="H307" i="3"/>
  <c r="E350" i="12"/>
  <c r="E156" i="12"/>
  <c r="E151" i="12"/>
  <c r="H151" i="12" s="1"/>
  <c r="E131" i="12"/>
  <c r="E124" i="12"/>
  <c r="H124" i="12" s="1"/>
  <c r="E120" i="12"/>
  <c r="H120" i="12" s="1"/>
  <c r="E110" i="12"/>
  <c r="H110" i="12" s="1"/>
  <c r="E98" i="12"/>
  <c r="E92" i="12"/>
  <c r="H92" i="12" s="1"/>
  <c r="H47" i="11"/>
  <c r="E559" i="10"/>
  <c r="E493" i="10"/>
  <c r="E553" i="9"/>
  <c r="H553" i="9" s="1"/>
  <c r="E540" i="9"/>
  <c r="H491" i="8"/>
  <c r="H482" i="8"/>
  <c r="H43" i="8"/>
  <c r="H28" i="8"/>
  <c r="E514" i="7"/>
  <c r="H514" i="7" s="1"/>
  <c r="E377" i="7"/>
  <c r="H377" i="7" s="1"/>
  <c r="H580" i="6"/>
  <c r="E59" i="3"/>
  <c r="H424" i="2"/>
  <c r="H176" i="22"/>
  <c r="H185" i="22"/>
  <c r="H257" i="22"/>
  <c r="H585" i="20"/>
  <c r="H596" i="14"/>
  <c r="H583" i="21"/>
  <c r="H583" i="20"/>
  <c r="F570" i="12"/>
  <c r="H590" i="10"/>
  <c r="H587" i="21"/>
  <c r="H586" i="11"/>
  <c r="D12" i="8"/>
  <c r="F345" i="8"/>
  <c r="H473" i="22"/>
  <c r="G345" i="19"/>
  <c r="H486" i="19"/>
  <c r="H505" i="15"/>
  <c r="H397" i="15"/>
  <c r="H347" i="12"/>
  <c r="H358" i="12"/>
  <c r="H383" i="12"/>
  <c r="H393" i="12"/>
  <c r="H460" i="12"/>
  <c r="H559" i="12"/>
  <c r="H447" i="11"/>
  <c r="H405" i="2"/>
  <c r="H478" i="2"/>
  <c r="H564" i="16"/>
  <c r="H531" i="16"/>
  <c r="H514" i="16"/>
  <c r="H486" i="16"/>
  <c r="H374" i="16"/>
  <c r="H349" i="16"/>
  <c r="H384" i="14"/>
  <c r="H351" i="22"/>
  <c r="H359" i="22"/>
  <c r="H368" i="22"/>
  <c r="H459" i="22"/>
  <c r="H434" i="22"/>
  <c r="F345" i="19"/>
  <c r="G345" i="16"/>
  <c r="H345" i="16" s="1"/>
  <c r="H480" i="16"/>
  <c r="H421" i="16"/>
  <c r="H386" i="16"/>
  <c r="H556" i="16"/>
  <c r="H410" i="16"/>
  <c r="H368" i="15"/>
  <c r="H346" i="13"/>
  <c r="H409" i="12"/>
  <c r="H468" i="12"/>
  <c r="H485" i="12"/>
  <c r="H496" i="12"/>
  <c r="H506" i="12"/>
  <c r="H503" i="11"/>
  <c r="H476" i="11"/>
  <c r="H537" i="11"/>
  <c r="H432" i="11"/>
  <c r="G345" i="8"/>
  <c r="H345" i="8" s="1"/>
  <c r="H363" i="7"/>
  <c r="H380" i="7"/>
  <c r="H387" i="7"/>
  <c r="H391" i="7"/>
  <c r="H421" i="7"/>
  <c r="H432" i="7"/>
  <c r="H477" i="7"/>
  <c r="H522" i="7"/>
  <c r="H530" i="7"/>
  <c r="H542" i="7"/>
  <c r="H442" i="2"/>
  <c r="H389" i="2"/>
  <c r="H353" i="2"/>
  <c r="F345" i="20"/>
  <c r="H502" i="19"/>
  <c r="H381" i="19"/>
  <c r="H531" i="19"/>
  <c r="H392" i="19"/>
  <c r="H539" i="16"/>
  <c r="H478" i="16"/>
  <c r="H357" i="16"/>
  <c r="H434" i="16"/>
  <c r="H401" i="16"/>
  <c r="H357" i="15"/>
  <c r="H351" i="15"/>
  <c r="H458" i="15"/>
  <c r="H346" i="14"/>
  <c r="H351" i="12"/>
  <c r="H367" i="12"/>
  <c r="H371" i="12"/>
  <c r="H411" i="12"/>
  <c r="H416" i="12"/>
  <c r="H430" i="12"/>
  <c r="H445" i="12"/>
  <c r="H465" i="12"/>
  <c r="H502" i="12"/>
  <c r="H529" i="12"/>
  <c r="H348" i="7"/>
  <c r="H388" i="7"/>
  <c r="H413" i="7"/>
  <c r="H459" i="7"/>
  <c r="H474" i="7"/>
  <c r="H503" i="7"/>
  <c r="H510" i="7"/>
  <c r="H547" i="7"/>
  <c r="H387" i="6"/>
  <c r="H359" i="2"/>
  <c r="H467" i="2"/>
  <c r="H507" i="2"/>
  <c r="H380" i="2"/>
  <c r="H346" i="2"/>
  <c r="H408" i="2"/>
  <c r="H421" i="2"/>
  <c r="H366" i="2"/>
  <c r="H369" i="34"/>
  <c r="H429" i="34"/>
  <c r="H506" i="23"/>
  <c r="H384" i="16"/>
  <c r="H377" i="16"/>
  <c r="H461" i="14"/>
  <c r="H359" i="11"/>
  <c r="F358" i="2"/>
  <c r="F345" i="2"/>
  <c r="H506" i="34"/>
  <c r="H529" i="34"/>
  <c r="H398" i="22"/>
  <c r="H477" i="19"/>
  <c r="H532" i="19"/>
  <c r="H478" i="19"/>
  <c r="H348" i="19"/>
  <c r="H462" i="19"/>
  <c r="H357" i="19"/>
  <c r="H547" i="16"/>
  <c r="H446" i="16"/>
  <c r="H411" i="16"/>
  <c r="H387" i="16"/>
  <c r="H475" i="16"/>
  <c r="H366" i="16"/>
  <c r="H479" i="15"/>
  <c r="H401" i="15"/>
  <c r="H387" i="15"/>
  <c r="D12" i="13"/>
  <c r="H363" i="12"/>
  <c r="H388" i="12"/>
  <c r="H421" i="12"/>
  <c r="H442" i="12"/>
  <c r="H493" i="12"/>
  <c r="H520" i="12"/>
  <c r="H526" i="12"/>
  <c r="H558" i="12"/>
  <c r="F345" i="11"/>
  <c r="H490" i="11"/>
  <c r="H435" i="11"/>
  <c r="H527" i="11"/>
  <c r="H470" i="11"/>
  <c r="H368" i="11"/>
  <c r="H346" i="9"/>
  <c r="H347" i="8"/>
  <c r="H346" i="6"/>
  <c r="H453" i="6"/>
  <c r="H371" i="2"/>
  <c r="H411" i="2"/>
  <c r="H434" i="2"/>
  <c r="H447" i="2"/>
  <c r="H519" i="2"/>
  <c r="H528" i="2"/>
  <c r="H555" i="2"/>
  <c r="H458" i="2"/>
  <c r="H512" i="2"/>
  <c r="H476" i="2"/>
  <c r="H454" i="2"/>
  <c r="H401" i="2"/>
  <c r="H357" i="2"/>
  <c r="H543" i="11"/>
  <c r="H442" i="11"/>
  <c r="H348" i="8"/>
  <c r="H368" i="7"/>
  <c r="H386" i="7"/>
  <c r="H390" i="7"/>
  <c r="H394" i="7"/>
  <c r="H416" i="7"/>
  <c r="H431" i="7"/>
  <c r="H444" i="7"/>
  <c r="H456" i="7"/>
  <c r="H472" i="7"/>
  <c r="H476" i="7"/>
  <c r="H496" i="7"/>
  <c r="H549" i="7"/>
  <c r="H368" i="6"/>
  <c r="H524" i="6"/>
  <c r="H396" i="2"/>
  <c r="H524" i="2"/>
  <c r="H532" i="2"/>
  <c r="H548" i="2"/>
  <c r="H450" i="2"/>
  <c r="H397" i="2"/>
  <c r="H393" i="2"/>
  <c r="H423" i="2"/>
  <c r="H466" i="20"/>
  <c r="H462" i="16"/>
  <c r="H393" i="16"/>
  <c r="H424" i="3"/>
  <c r="H233" i="22"/>
  <c r="H308" i="22"/>
  <c r="H222" i="20"/>
  <c r="H199" i="19"/>
  <c r="H231" i="19"/>
  <c r="H171" i="16"/>
  <c r="H176" i="14"/>
  <c r="F169" i="14"/>
  <c r="H306" i="13"/>
  <c r="H251" i="13"/>
  <c r="H200" i="13"/>
  <c r="H286" i="12"/>
  <c r="H263" i="12"/>
  <c r="H258" i="12"/>
  <c r="H233" i="12"/>
  <c r="H207" i="12"/>
  <c r="H202" i="12"/>
  <c r="H191" i="11"/>
  <c r="H227" i="11"/>
  <c r="H181" i="11"/>
  <c r="H258" i="9"/>
  <c r="H287" i="9"/>
  <c r="H206" i="8"/>
  <c r="H199" i="7"/>
  <c r="H251" i="7"/>
  <c r="H302" i="7"/>
  <c r="H311" i="7"/>
  <c r="H173" i="5"/>
  <c r="H177" i="5"/>
  <c r="H191" i="5"/>
  <c r="H213" i="5"/>
  <c r="H236" i="5"/>
  <c r="H257" i="5"/>
  <c r="H262" i="5"/>
  <c r="H275" i="5"/>
  <c r="H288" i="5"/>
  <c r="H329" i="5"/>
  <c r="H233" i="23"/>
  <c r="H320" i="23"/>
  <c r="H259" i="14"/>
  <c r="H231" i="14"/>
  <c r="H230" i="9"/>
  <c r="D11" i="4"/>
  <c r="F169" i="4"/>
  <c r="H307" i="34"/>
  <c r="H256" i="34"/>
  <c r="H204" i="34"/>
  <c r="G169" i="17"/>
  <c r="H319" i="21"/>
  <c r="H318" i="17"/>
  <c r="H258" i="17"/>
  <c r="H235" i="17"/>
  <c r="H191" i="17"/>
  <c r="H181" i="17"/>
  <c r="H262" i="16"/>
  <c r="H251" i="16"/>
  <c r="H216" i="16"/>
  <c r="H219" i="15"/>
  <c r="H213" i="15"/>
  <c r="H178" i="15"/>
  <c r="H173" i="15"/>
  <c r="H331" i="11"/>
  <c r="H252" i="11"/>
  <c r="H220" i="11"/>
  <c r="H181" i="6"/>
  <c r="H253" i="5"/>
  <c r="H335" i="1"/>
  <c r="H318" i="1"/>
  <c r="H291" i="1"/>
  <c r="H224" i="1"/>
  <c r="H291" i="22"/>
  <c r="H212" i="19"/>
  <c r="H191" i="18"/>
  <c r="H326" i="18"/>
  <c r="H248" i="18"/>
  <c r="H170" i="15"/>
  <c r="H206" i="15"/>
  <c r="H301" i="15"/>
  <c r="H174" i="14"/>
  <c r="H282" i="14"/>
  <c r="H275" i="14"/>
  <c r="H222" i="14"/>
  <c r="H199" i="14"/>
  <c r="H198" i="13"/>
  <c r="H210" i="13"/>
  <c r="H280" i="13"/>
  <c r="H193" i="13"/>
  <c r="H298" i="13"/>
  <c r="H174" i="13"/>
  <c r="H277" i="13"/>
  <c r="H332" i="12"/>
  <c r="H275" i="12"/>
  <c r="H173" i="12"/>
  <c r="H199" i="11"/>
  <c r="F169" i="10"/>
  <c r="H185" i="10"/>
  <c r="H234" i="8"/>
  <c r="H195" i="6"/>
  <c r="H264" i="6"/>
  <c r="H185" i="12"/>
  <c r="H180" i="12"/>
  <c r="H172" i="12"/>
  <c r="H301" i="11"/>
  <c r="H250" i="11"/>
  <c r="H263" i="11"/>
  <c r="H308" i="10"/>
  <c r="H257" i="10"/>
  <c r="H210" i="10"/>
  <c r="H181" i="10"/>
  <c r="H234" i="9"/>
  <c r="H176" i="9"/>
  <c r="H177" i="8"/>
  <c r="H239" i="8"/>
  <c r="H288" i="8"/>
  <c r="H171" i="7"/>
  <c r="H203" i="7"/>
  <c r="H224" i="7"/>
  <c r="H246" i="7"/>
  <c r="H276" i="7"/>
  <c r="H291" i="7"/>
  <c r="H304" i="7"/>
  <c r="H330" i="7"/>
  <c r="H220" i="6"/>
  <c r="H232" i="6"/>
  <c r="H240" i="6"/>
  <c r="H248" i="6"/>
  <c r="H256" i="6"/>
  <c r="H176" i="5"/>
  <c r="H180" i="5"/>
  <c r="H198" i="5"/>
  <c r="H259" i="5"/>
  <c r="H287" i="5"/>
  <c r="H304" i="3"/>
  <c r="H244" i="3"/>
  <c r="H200" i="3"/>
  <c r="H332" i="2"/>
  <c r="H195" i="1"/>
  <c r="H307" i="21"/>
  <c r="H224" i="21"/>
  <c r="H329" i="14"/>
  <c r="H204" i="9"/>
  <c r="H317" i="34"/>
  <c r="H127" i="3"/>
  <c r="H141" i="22"/>
  <c r="H82" i="1"/>
  <c r="H102" i="1"/>
  <c r="H151" i="9"/>
  <c r="H82" i="6"/>
  <c r="H88" i="3"/>
  <c r="H93" i="8"/>
  <c r="H150" i="3"/>
  <c r="H98" i="3"/>
  <c r="H138" i="22"/>
  <c r="H86" i="21"/>
  <c r="H105" i="21"/>
  <c r="H135" i="21"/>
  <c r="G74" i="20"/>
  <c r="H74" i="20" s="1"/>
  <c r="H109" i="20"/>
  <c r="H109" i="9"/>
  <c r="H128" i="8"/>
  <c r="F74" i="7"/>
  <c r="H90" i="4"/>
  <c r="H155" i="16"/>
  <c r="H148" i="9"/>
  <c r="H137" i="34"/>
  <c r="H76" i="3"/>
  <c r="H117" i="22"/>
  <c r="G74" i="22"/>
  <c r="H124" i="22"/>
  <c r="H76" i="21"/>
  <c r="H85" i="20"/>
  <c r="H94" i="20"/>
  <c r="H105" i="20"/>
  <c r="H114" i="20"/>
  <c r="H122" i="20"/>
  <c r="H130" i="20"/>
  <c r="H139" i="20"/>
  <c r="H148" i="20"/>
  <c r="H156" i="20"/>
  <c r="H154" i="20"/>
  <c r="H121" i="20"/>
  <c r="H150" i="15"/>
  <c r="G74" i="15"/>
  <c r="H157" i="11"/>
  <c r="H152" i="11"/>
  <c r="H76" i="10"/>
  <c r="H109" i="8"/>
  <c r="H113" i="8"/>
  <c r="H83" i="8"/>
  <c r="H76" i="5"/>
  <c r="H139" i="4"/>
  <c r="H152" i="4"/>
  <c r="H127" i="1"/>
  <c r="H78" i="34"/>
  <c r="H99" i="16"/>
  <c r="H155" i="15"/>
  <c r="H151" i="15"/>
  <c r="H112" i="6"/>
  <c r="H140" i="34"/>
  <c r="H83" i="34"/>
  <c r="H114" i="34"/>
  <c r="H122" i="34"/>
  <c r="H39" i="20"/>
  <c r="D9" i="20"/>
  <c r="H45" i="16"/>
  <c r="H29" i="6"/>
  <c r="H47" i="9"/>
  <c r="H38" i="22"/>
  <c r="H46" i="10"/>
  <c r="H44" i="20"/>
  <c r="H23" i="16"/>
  <c r="H43" i="14"/>
  <c r="D9" i="12"/>
  <c r="H41" i="7"/>
  <c r="H42" i="16"/>
  <c r="H40" i="16"/>
  <c r="H56" i="15"/>
  <c r="H68" i="12"/>
  <c r="H66" i="12"/>
  <c r="H67" i="9"/>
  <c r="H36" i="8"/>
  <c r="H65" i="6"/>
  <c r="H68" i="4"/>
  <c r="H50" i="22"/>
  <c r="H61" i="13"/>
  <c r="H37" i="10"/>
  <c r="H42" i="10"/>
  <c r="H68" i="10"/>
  <c r="H58" i="19"/>
  <c r="H21" i="18"/>
  <c r="H49" i="18"/>
  <c r="H33" i="16"/>
  <c r="H58" i="16"/>
  <c r="H68" i="16"/>
  <c r="F18" i="12"/>
  <c r="G18" i="8"/>
  <c r="H18" i="8" s="1"/>
  <c r="H68" i="6"/>
  <c r="H45" i="5"/>
  <c r="H21" i="3"/>
  <c r="H20" i="2"/>
  <c r="H22" i="34"/>
  <c r="H31" i="34"/>
  <c r="H39" i="34"/>
  <c r="H47" i="34"/>
  <c r="H55" i="34"/>
  <c r="H66" i="34"/>
  <c r="H42" i="20"/>
  <c r="H36" i="20"/>
  <c r="H21" i="19"/>
  <c r="H30" i="13"/>
  <c r="H50" i="4"/>
  <c r="H30" i="4"/>
  <c r="C8" i="3"/>
  <c r="E8" i="3" s="1"/>
  <c r="E595" i="3"/>
  <c r="H595" i="3" s="1"/>
  <c r="E576" i="3"/>
  <c r="H576" i="3" s="1"/>
  <c r="C13" i="3"/>
  <c r="G570" i="3"/>
  <c r="H572" i="22"/>
  <c r="E580" i="19"/>
  <c r="H580" i="19" s="1"/>
  <c r="C13" i="19"/>
  <c r="H580" i="13"/>
  <c r="E577" i="10"/>
  <c r="H577" i="10" s="1"/>
  <c r="E591" i="10"/>
  <c r="E584" i="10"/>
  <c r="H584" i="10" s="1"/>
  <c r="E574" i="10"/>
  <c r="E577" i="27"/>
  <c r="H577" i="27" s="1"/>
  <c r="E588" i="27"/>
  <c r="C13" i="25"/>
  <c r="E584" i="25"/>
  <c r="E594" i="23"/>
  <c r="H594" i="23" s="1"/>
  <c r="E589" i="23"/>
  <c r="E575" i="23"/>
  <c r="H575" i="23" s="1"/>
  <c r="E577" i="3"/>
  <c r="E587" i="3"/>
  <c r="H587" i="3" s="1"/>
  <c r="E574" i="3"/>
  <c r="E592" i="3"/>
  <c r="H592" i="3" s="1"/>
  <c r="E573" i="3"/>
  <c r="H588" i="21"/>
  <c r="E584" i="19"/>
  <c r="H584" i="19" s="1"/>
  <c r="E590" i="19"/>
  <c r="H590" i="19" s="1"/>
  <c r="H587" i="18"/>
  <c r="H571" i="16"/>
  <c r="H586" i="12"/>
  <c r="H590" i="11"/>
  <c r="E571" i="10"/>
  <c r="H571" i="10" s="1"/>
  <c r="H579" i="10"/>
  <c r="E588" i="10"/>
  <c r="H588" i="10" s="1"/>
  <c r="E596" i="10"/>
  <c r="H596" i="10" s="1"/>
  <c r="E589" i="10"/>
  <c r="H589" i="10" s="1"/>
  <c r="E580" i="10"/>
  <c r="H580" i="10" s="1"/>
  <c r="E572" i="10"/>
  <c r="H572" i="10" s="1"/>
  <c r="E579" i="27"/>
  <c r="H579" i="27" s="1"/>
  <c r="E590" i="27"/>
  <c r="E592" i="25"/>
  <c r="H592" i="25" s="1"/>
  <c r="E595" i="23"/>
  <c r="E590" i="23"/>
  <c r="H590" i="23" s="1"/>
  <c r="E580" i="23"/>
  <c r="E589" i="19"/>
  <c r="H589" i="19" s="1"/>
  <c r="E576" i="23"/>
  <c r="E580" i="3"/>
  <c r="H580" i="3" s="1"/>
  <c r="E570" i="3"/>
  <c r="E590" i="3"/>
  <c r="H590" i="3" s="1"/>
  <c r="E596" i="3"/>
  <c r="E574" i="19"/>
  <c r="H574" i="19" s="1"/>
  <c r="E595" i="19"/>
  <c r="E585" i="19"/>
  <c r="H585" i="19" s="1"/>
  <c r="E588" i="19"/>
  <c r="H591" i="18"/>
  <c r="H588" i="14"/>
  <c r="H571" i="14"/>
  <c r="H573" i="13"/>
  <c r="H589" i="12"/>
  <c r="E575" i="10"/>
  <c r="E585" i="10"/>
  <c r="H585" i="10" s="1"/>
  <c r="E592" i="10"/>
  <c r="E593" i="10"/>
  <c r="H593" i="10" s="1"/>
  <c r="E586" i="10"/>
  <c r="E574" i="27"/>
  <c r="H574" i="27" s="1"/>
  <c r="E586" i="27"/>
  <c r="E571" i="23"/>
  <c r="H571" i="23" s="1"/>
  <c r="E595" i="25"/>
  <c r="E588" i="25"/>
  <c r="H588" i="25" s="1"/>
  <c r="E580" i="25"/>
  <c r="H594" i="19"/>
  <c r="H513" i="22"/>
  <c r="E413" i="30"/>
  <c r="H413" i="30" s="1"/>
  <c r="E348" i="28"/>
  <c r="E490" i="28"/>
  <c r="H490" i="28" s="1"/>
  <c r="E518" i="28"/>
  <c r="E561" i="28"/>
  <c r="H561" i="28" s="1"/>
  <c r="E504" i="25"/>
  <c r="E403" i="25"/>
  <c r="E513" i="25"/>
  <c r="E542" i="25"/>
  <c r="H542" i="25" s="1"/>
  <c r="E555" i="25"/>
  <c r="E346" i="25"/>
  <c r="H346" i="25" s="1"/>
  <c r="E529" i="25"/>
  <c r="E383" i="17"/>
  <c r="H383" i="17" s="1"/>
  <c r="E475" i="17"/>
  <c r="H475" i="17" s="1"/>
  <c r="C12" i="8"/>
  <c r="E453" i="8"/>
  <c r="E554" i="8"/>
  <c r="H554" i="8" s="1"/>
  <c r="E474" i="8"/>
  <c r="E505" i="8"/>
  <c r="H505" i="8" s="1"/>
  <c r="E369" i="3"/>
  <c r="E525" i="3"/>
  <c r="H525" i="3" s="1"/>
  <c r="E538" i="3"/>
  <c r="E560" i="3"/>
  <c r="H560" i="3" s="1"/>
  <c r="E469" i="3"/>
  <c r="E478" i="3"/>
  <c r="H478" i="3" s="1"/>
  <c r="E482" i="3"/>
  <c r="E512" i="3"/>
  <c r="H512" i="3" s="1"/>
  <c r="E554" i="3"/>
  <c r="E359" i="3"/>
  <c r="H359" i="3" s="1"/>
  <c r="E363" i="3"/>
  <c r="E488" i="3"/>
  <c r="H488" i="3" s="1"/>
  <c r="E540" i="3"/>
  <c r="H540" i="3" s="1"/>
  <c r="E503" i="22"/>
  <c r="H503" i="22" s="1"/>
  <c r="E350" i="22"/>
  <c r="E519" i="22"/>
  <c r="H519" i="22" s="1"/>
  <c r="E348" i="16"/>
  <c r="E354" i="16"/>
  <c r="H354" i="16" s="1"/>
  <c r="E392" i="16"/>
  <c r="E456" i="16"/>
  <c r="H456" i="16" s="1"/>
  <c r="E552" i="16"/>
  <c r="E557" i="16"/>
  <c r="H557" i="16" s="1"/>
  <c r="E397" i="16"/>
  <c r="E433" i="16"/>
  <c r="H433" i="16" s="1"/>
  <c r="E472" i="16"/>
  <c r="H472" i="16" s="1"/>
  <c r="E476" i="16"/>
  <c r="H476" i="16" s="1"/>
  <c r="E489" i="16"/>
  <c r="E500" i="16"/>
  <c r="H500" i="16" s="1"/>
  <c r="E513" i="16"/>
  <c r="H513" i="16" s="1"/>
  <c r="E405" i="30"/>
  <c r="E453" i="30"/>
  <c r="H453" i="30" s="1"/>
  <c r="E457" i="30"/>
  <c r="E539" i="30"/>
  <c r="H539" i="30" s="1"/>
  <c r="E556" i="30"/>
  <c r="H556" i="30" s="1"/>
  <c r="E502" i="5"/>
  <c r="H524" i="16"/>
  <c r="E386" i="30"/>
  <c r="H386" i="30" s="1"/>
  <c r="E395" i="30"/>
  <c r="H395" i="30" s="1"/>
  <c r="E445" i="30"/>
  <c r="H445" i="30" s="1"/>
  <c r="E548" i="30"/>
  <c r="E529" i="30"/>
  <c r="H529" i="30" s="1"/>
  <c r="E429" i="5"/>
  <c r="H429" i="5" s="1"/>
  <c r="H390" i="16"/>
  <c r="H497" i="12"/>
  <c r="H524" i="12"/>
  <c r="H452" i="2"/>
  <c r="E352" i="28"/>
  <c r="E351" i="30"/>
  <c r="H351" i="30" s="1"/>
  <c r="E360" i="30"/>
  <c r="H360" i="30" s="1"/>
  <c r="E388" i="30"/>
  <c r="E421" i="30"/>
  <c r="H421" i="30" s="1"/>
  <c r="E549" i="30"/>
  <c r="H549" i="30" s="1"/>
  <c r="E391" i="32"/>
  <c r="H391" i="32" s="1"/>
  <c r="E383" i="32"/>
  <c r="E538" i="32"/>
  <c r="H538" i="32" s="1"/>
  <c r="E557" i="30"/>
  <c r="H557" i="30" s="1"/>
  <c r="E521" i="30"/>
  <c r="H521" i="30" s="1"/>
  <c r="E423" i="30"/>
  <c r="H377" i="30"/>
  <c r="E349" i="29"/>
  <c r="H349" i="29" s="1"/>
  <c r="E364" i="29"/>
  <c r="E498" i="29"/>
  <c r="E414" i="28"/>
  <c r="H414" i="28" s="1"/>
  <c r="E510" i="27"/>
  <c r="H510" i="27" s="1"/>
  <c r="E542" i="27"/>
  <c r="H542" i="27" s="1"/>
  <c r="E500" i="27"/>
  <c r="E445" i="27"/>
  <c r="H445" i="27" s="1"/>
  <c r="E401" i="27"/>
  <c r="H401" i="27" s="1"/>
  <c r="E386" i="27"/>
  <c r="H386" i="27" s="1"/>
  <c r="E369" i="27"/>
  <c r="E394" i="27"/>
  <c r="H394" i="27" s="1"/>
  <c r="E368" i="27"/>
  <c r="H368" i="27" s="1"/>
  <c r="E555" i="20"/>
  <c r="H555" i="20" s="1"/>
  <c r="E529" i="20"/>
  <c r="E472" i="20"/>
  <c r="H472" i="20" s="1"/>
  <c r="C12" i="14"/>
  <c r="E386" i="14"/>
  <c r="E389" i="14"/>
  <c r="H389" i="14" s="1"/>
  <c r="E394" i="14"/>
  <c r="E433" i="14"/>
  <c r="H433" i="14" s="1"/>
  <c r="E435" i="14"/>
  <c r="E445" i="14"/>
  <c r="E457" i="14"/>
  <c r="H457" i="14" s="1"/>
  <c r="E480" i="14"/>
  <c r="H480" i="14" s="1"/>
  <c r="E490" i="14"/>
  <c r="H490" i="14" s="1"/>
  <c r="E555" i="14"/>
  <c r="H555" i="14" s="1"/>
  <c r="E358" i="14"/>
  <c r="H358" i="14" s="1"/>
  <c r="E365" i="14"/>
  <c r="H365" i="14" s="1"/>
  <c r="E370" i="14"/>
  <c r="H370" i="14" s="1"/>
  <c r="E374" i="14"/>
  <c r="E381" i="14"/>
  <c r="H381" i="14" s="1"/>
  <c r="E392" i="14"/>
  <c r="H392" i="14" s="1"/>
  <c r="E399" i="14"/>
  <c r="E406" i="14"/>
  <c r="H406" i="14" s="1"/>
  <c r="E429" i="14"/>
  <c r="H429" i="14" s="1"/>
  <c r="E431" i="14"/>
  <c r="H431" i="14" s="1"/>
  <c r="E460" i="14"/>
  <c r="H460" i="14" s="1"/>
  <c r="E478" i="14"/>
  <c r="H478" i="14" s="1"/>
  <c r="E501" i="14"/>
  <c r="H501" i="14" s="1"/>
  <c r="E505" i="14"/>
  <c r="H505" i="14" s="1"/>
  <c r="E526" i="14"/>
  <c r="H526" i="14" s="1"/>
  <c r="E538" i="14"/>
  <c r="E544" i="14"/>
  <c r="H544" i="14" s="1"/>
  <c r="H542" i="16"/>
  <c r="E383" i="30"/>
  <c r="H383" i="30" s="1"/>
  <c r="E409" i="30"/>
  <c r="E542" i="30"/>
  <c r="H542" i="30" s="1"/>
  <c r="E464" i="30"/>
  <c r="H464" i="30" s="1"/>
  <c r="E420" i="30"/>
  <c r="H420" i="30" s="1"/>
  <c r="E414" i="30"/>
  <c r="E535" i="28"/>
  <c r="H535" i="28" s="1"/>
  <c r="E372" i="25"/>
  <c r="E388" i="17"/>
  <c r="H388" i="17" s="1"/>
  <c r="E391" i="15"/>
  <c r="H391" i="15" s="1"/>
  <c r="E391" i="14"/>
  <c r="H391" i="14" s="1"/>
  <c r="E368" i="14"/>
  <c r="E530" i="8"/>
  <c r="H530" i="8" s="1"/>
  <c r="E527" i="15"/>
  <c r="H527" i="15" s="1"/>
  <c r="E557" i="12"/>
  <c r="H557" i="12" s="1"/>
  <c r="E544" i="10"/>
  <c r="H544" i="10" s="1"/>
  <c r="E513" i="10"/>
  <c r="H513" i="10" s="1"/>
  <c r="E395" i="6"/>
  <c r="E392" i="6"/>
  <c r="H543" i="34"/>
  <c r="H535" i="34"/>
  <c r="H512" i="34"/>
  <c r="E505" i="26"/>
  <c r="H505" i="26" s="1"/>
  <c r="E490" i="26"/>
  <c r="H490" i="26" s="1"/>
  <c r="E422" i="23"/>
  <c r="E502" i="21"/>
  <c r="H502" i="21" s="1"/>
  <c r="E416" i="21"/>
  <c r="H416" i="21" s="1"/>
  <c r="E384" i="21"/>
  <c r="H537" i="15"/>
  <c r="H480" i="15"/>
  <c r="H377" i="15"/>
  <c r="E548" i="13"/>
  <c r="E487" i="12"/>
  <c r="H372" i="11"/>
  <c r="E554" i="10"/>
  <c r="H554" i="10" s="1"/>
  <c r="E537" i="10"/>
  <c r="H537" i="10" s="1"/>
  <c r="E515" i="10"/>
  <c r="H515" i="10" s="1"/>
  <c r="E483" i="10"/>
  <c r="H483" i="10" s="1"/>
  <c r="E364" i="10"/>
  <c r="H364" i="10" s="1"/>
  <c r="E349" i="10"/>
  <c r="H349" i="10" s="1"/>
  <c r="E435" i="9"/>
  <c r="E383" i="6"/>
  <c r="H383" i="6" s="1"/>
  <c r="H539" i="4"/>
  <c r="H514" i="4"/>
  <c r="E405" i="4"/>
  <c r="H405" i="4" s="1"/>
  <c r="E517" i="2"/>
  <c r="E469" i="2"/>
  <c r="H469" i="2" s="1"/>
  <c r="E415" i="2"/>
  <c r="H415" i="2" s="1"/>
  <c r="E367" i="2"/>
  <c r="H541" i="34"/>
  <c r="H518" i="34"/>
  <c r="H510" i="34"/>
  <c r="H377" i="34"/>
  <c r="E399" i="34"/>
  <c r="H399" i="34" s="1"/>
  <c r="H227" i="19"/>
  <c r="H196" i="15"/>
  <c r="H282" i="8"/>
  <c r="E192" i="31"/>
  <c r="E232" i="31"/>
  <c r="H232" i="31" s="1"/>
  <c r="E256" i="31"/>
  <c r="H256" i="31" s="1"/>
  <c r="E179" i="31"/>
  <c r="H179" i="31" s="1"/>
  <c r="E169" i="31"/>
  <c r="E239" i="31"/>
  <c r="H239" i="31" s="1"/>
  <c r="E281" i="31"/>
  <c r="E318" i="31"/>
  <c r="H318" i="31" s="1"/>
  <c r="E336" i="31"/>
  <c r="H336" i="31" s="1"/>
  <c r="E172" i="31"/>
  <c r="H172" i="31" s="1"/>
  <c r="E169" i="7"/>
  <c r="E209" i="7"/>
  <c r="H209" i="7" s="1"/>
  <c r="E239" i="7"/>
  <c r="H239" i="7" s="1"/>
  <c r="E247" i="7"/>
  <c r="H247" i="7" s="1"/>
  <c r="E254" i="7"/>
  <c r="H254" i="7" s="1"/>
  <c r="E178" i="7"/>
  <c r="H178" i="7" s="1"/>
  <c r="E192" i="7"/>
  <c r="H192" i="7" s="1"/>
  <c r="E230" i="7"/>
  <c r="H230" i="7" s="1"/>
  <c r="E320" i="7"/>
  <c r="H320" i="7" s="1"/>
  <c r="E216" i="7"/>
  <c r="H216" i="7" s="1"/>
  <c r="E226" i="7"/>
  <c r="H226" i="7" s="1"/>
  <c r="E280" i="7"/>
  <c r="E298" i="7"/>
  <c r="H298" i="7" s="1"/>
  <c r="E316" i="7"/>
  <c r="H316" i="7" s="1"/>
  <c r="E309" i="7"/>
  <c r="H309" i="7" s="1"/>
  <c r="E292" i="7"/>
  <c r="E275" i="7"/>
  <c r="H275" i="7" s="1"/>
  <c r="E240" i="7"/>
  <c r="H240" i="7" s="1"/>
  <c r="E234" i="7"/>
  <c r="H234" i="7" s="1"/>
  <c r="E223" i="7"/>
  <c r="H223" i="7" s="1"/>
  <c r="E207" i="7"/>
  <c r="H207" i="7" s="1"/>
  <c r="E202" i="7"/>
  <c r="H202" i="7" s="1"/>
  <c r="E198" i="7"/>
  <c r="H198" i="7" s="1"/>
  <c r="E187" i="7"/>
  <c r="H187" i="7" s="1"/>
  <c r="E182" i="7"/>
  <c r="E175" i="7"/>
  <c r="H175" i="7" s="1"/>
  <c r="E170" i="7"/>
  <c r="H170" i="7" s="1"/>
  <c r="E286" i="7"/>
  <c r="H286" i="7" s="1"/>
  <c r="E305" i="7"/>
  <c r="H305" i="7" s="1"/>
  <c r="E301" i="7"/>
  <c r="H301" i="7" s="1"/>
  <c r="E288" i="7"/>
  <c r="H288" i="7" s="1"/>
  <c r="E277" i="7"/>
  <c r="H277" i="7" s="1"/>
  <c r="E263" i="7"/>
  <c r="H263" i="7" s="1"/>
  <c r="E258" i="7"/>
  <c r="H258" i="7" s="1"/>
  <c r="E250" i="7"/>
  <c r="H250" i="7" s="1"/>
  <c r="E237" i="7"/>
  <c r="H237" i="7" s="1"/>
  <c r="E211" i="7"/>
  <c r="H211" i="7" s="1"/>
  <c r="E200" i="7"/>
  <c r="E185" i="7"/>
  <c r="H185" i="7" s="1"/>
  <c r="E177" i="7"/>
  <c r="H177" i="7" s="1"/>
  <c r="H203" i="6"/>
  <c r="E198" i="29"/>
  <c r="H198" i="29" s="1"/>
  <c r="E179" i="29"/>
  <c r="E225" i="29"/>
  <c r="H225" i="29" s="1"/>
  <c r="E232" i="29"/>
  <c r="H232" i="29" s="1"/>
  <c r="E250" i="29"/>
  <c r="H250" i="29" s="1"/>
  <c r="E178" i="29"/>
  <c r="H178" i="29" s="1"/>
  <c r="E193" i="29"/>
  <c r="E227" i="29"/>
  <c r="E288" i="29"/>
  <c r="H288" i="29" s="1"/>
  <c r="E336" i="29"/>
  <c r="H336" i="29" s="1"/>
  <c r="E182" i="29"/>
  <c r="H182" i="29" s="1"/>
  <c r="E175" i="29"/>
  <c r="E230" i="29"/>
  <c r="H230" i="29" s="1"/>
  <c r="E301" i="29"/>
  <c r="H301" i="29" s="1"/>
  <c r="E184" i="29"/>
  <c r="H184" i="29" s="1"/>
  <c r="E200" i="1"/>
  <c r="H200" i="1" s="1"/>
  <c r="E175" i="1"/>
  <c r="H175" i="1" s="1"/>
  <c r="G169" i="1"/>
  <c r="E211" i="29"/>
  <c r="H211" i="29" s="1"/>
  <c r="H201" i="15"/>
  <c r="H315" i="15"/>
  <c r="H309" i="14"/>
  <c r="H175" i="11"/>
  <c r="H196" i="11"/>
  <c r="H177" i="10"/>
  <c r="E174" i="29"/>
  <c r="H174" i="29" s="1"/>
  <c r="E321" i="29"/>
  <c r="H321" i="29" s="1"/>
  <c r="E310" i="29"/>
  <c r="H310" i="29" s="1"/>
  <c r="E212" i="29"/>
  <c r="H212" i="29" s="1"/>
  <c r="H255" i="20"/>
  <c r="H251" i="20"/>
  <c r="H232" i="20"/>
  <c r="H224" i="16"/>
  <c r="H323" i="15"/>
  <c r="H302" i="15"/>
  <c r="H257" i="15"/>
  <c r="H255" i="14"/>
  <c r="H326" i="11"/>
  <c r="H216" i="11"/>
  <c r="H255" i="9"/>
  <c r="H243" i="9"/>
  <c r="E187" i="8"/>
  <c r="H187" i="8" s="1"/>
  <c r="E216" i="8"/>
  <c r="H216" i="8" s="1"/>
  <c r="E210" i="8"/>
  <c r="H210" i="8" s="1"/>
  <c r="E174" i="8"/>
  <c r="H174" i="8" s="1"/>
  <c r="E315" i="8"/>
  <c r="H315" i="8" s="1"/>
  <c r="E304" i="8"/>
  <c r="H304" i="8" s="1"/>
  <c r="E275" i="8"/>
  <c r="H275" i="8" s="1"/>
  <c r="E242" i="8"/>
  <c r="H242" i="8" s="1"/>
  <c r="E236" i="8"/>
  <c r="H236" i="8" s="1"/>
  <c r="E207" i="8"/>
  <c r="H207" i="8" s="1"/>
  <c r="E184" i="8"/>
  <c r="E169" i="8"/>
  <c r="E202" i="8"/>
  <c r="H202" i="8" s="1"/>
  <c r="E263" i="8"/>
  <c r="H263" i="8" s="1"/>
  <c r="E191" i="8"/>
  <c r="H191" i="8" s="1"/>
  <c r="H334" i="22"/>
  <c r="H292" i="22"/>
  <c r="H178" i="21"/>
  <c r="H239" i="19"/>
  <c r="H317" i="18"/>
  <c r="H301" i="18"/>
  <c r="H176" i="15"/>
  <c r="H275" i="15"/>
  <c r="H257" i="11"/>
  <c r="H286" i="11"/>
  <c r="H310" i="10"/>
  <c r="H291" i="9"/>
  <c r="H233" i="8"/>
  <c r="H277" i="8"/>
  <c r="H172" i="8"/>
  <c r="H202" i="6"/>
  <c r="H250" i="6"/>
  <c r="H280" i="6"/>
  <c r="H292" i="6"/>
  <c r="H306" i="6"/>
  <c r="H313" i="6"/>
  <c r="H321" i="6"/>
  <c r="H330" i="6"/>
  <c r="H211" i="5"/>
  <c r="H219" i="5"/>
  <c r="H230" i="5"/>
  <c r="H240" i="5"/>
  <c r="H313" i="5"/>
  <c r="H320" i="5"/>
  <c r="E184" i="28"/>
  <c r="H184" i="28" s="1"/>
  <c r="E319" i="25"/>
  <c r="E321" i="25"/>
  <c r="H321" i="25" s="1"/>
  <c r="E281" i="25"/>
  <c r="H281" i="25" s="1"/>
  <c r="E334" i="23"/>
  <c r="H334" i="23" s="1"/>
  <c r="E280" i="23"/>
  <c r="E276" i="23"/>
  <c r="H276" i="23" s="1"/>
  <c r="H326" i="21"/>
  <c r="H234" i="21"/>
  <c r="H218" i="21"/>
  <c r="H204" i="21"/>
  <c r="E210" i="20"/>
  <c r="H210" i="20" s="1"/>
  <c r="E291" i="20"/>
  <c r="H243" i="3"/>
  <c r="E311" i="14"/>
  <c r="E313" i="14"/>
  <c r="H313" i="14" s="1"/>
  <c r="E315" i="14"/>
  <c r="E325" i="14"/>
  <c r="H325" i="14" s="1"/>
  <c r="E310" i="14"/>
  <c r="H310" i="14" s="1"/>
  <c r="E323" i="14"/>
  <c r="H323" i="14" s="1"/>
  <c r="E211" i="12"/>
  <c r="E331" i="12"/>
  <c r="H331" i="12" s="1"/>
  <c r="E218" i="12"/>
  <c r="H218" i="12" s="1"/>
  <c r="E317" i="12"/>
  <c r="H276" i="11"/>
  <c r="H237" i="10"/>
  <c r="H286" i="8"/>
  <c r="H212" i="8"/>
  <c r="H185" i="8"/>
  <c r="H172" i="6"/>
  <c r="H180" i="6"/>
  <c r="H206" i="6"/>
  <c r="H230" i="6"/>
  <c r="H238" i="6"/>
  <c r="H246" i="6"/>
  <c r="H254" i="6"/>
  <c r="H170" i="5"/>
  <c r="H184" i="5"/>
  <c r="H209" i="5"/>
  <c r="H223" i="5"/>
  <c r="H232" i="5"/>
  <c r="H282" i="5"/>
  <c r="H302" i="5"/>
  <c r="H331" i="5"/>
  <c r="H192" i="2"/>
  <c r="H220" i="2"/>
  <c r="H321" i="2"/>
  <c r="H207" i="23"/>
  <c r="E169" i="28"/>
  <c r="E196" i="28"/>
  <c r="E175" i="28"/>
  <c r="H175" i="28" s="1"/>
  <c r="E291" i="23"/>
  <c r="H291" i="23" s="1"/>
  <c r="E319" i="23"/>
  <c r="H319" i="23" s="1"/>
  <c r="E171" i="23"/>
  <c r="E219" i="23"/>
  <c r="H219" i="23" s="1"/>
  <c r="E245" i="23"/>
  <c r="E309" i="23"/>
  <c r="C11" i="23"/>
  <c r="E304" i="23"/>
  <c r="H304" i="23" s="1"/>
  <c r="E282" i="23"/>
  <c r="H282" i="23" s="1"/>
  <c r="E244" i="23"/>
  <c r="E206" i="23"/>
  <c r="H206" i="23" s="1"/>
  <c r="E200" i="23"/>
  <c r="H200" i="23" s="1"/>
  <c r="E184" i="23"/>
  <c r="H184" i="23" s="1"/>
  <c r="E174" i="23"/>
  <c r="H230" i="21"/>
  <c r="E177" i="4"/>
  <c r="H177" i="4" s="1"/>
  <c r="E277" i="4"/>
  <c r="H277" i="4" s="1"/>
  <c r="E242" i="4"/>
  <c r="E282" i="4"/>
  <c r="H282" i="4" s="1"/>
  <c r="G169" i="4"/>
  <c r="H179" i="5"/>
  <c r="H196" i="5"/>
  <c r="H201" i="5"/>
  <c r="H244" i="5"/>
  <c r="H304" i="5"/>
  <c r="H334" i="5"/>
  <c r="H313" i="3"/>
  <c r="H210" i="3"/>
  <c r="H192" i="3"/>
  <c r="H258" i="3"/>
  <c r="H304" i="1"/>
  <c r="H182" i="21"/>
  <c r="H323" i="20"/>
  <c r="H240" i="20"/>
  <c r="E301" i="19"/>
  <c r="H301" i="19" s="1"/>
  <c r="E221" i="19"/>
  <c r="H221" i="19" s="1"/>
  <c r="E211" i="19"/>
  <c r="H211" i="19" s="1"/>
  <c r="E334" i="11"/>
  <c r="H306" i="9"/>
  <c r="H172" i="9"/>
  <c r="E192" i="19"/>
  <c r="H192" i="19" s="1"/>
  <c r="E317" i="19"/>
  <c r="H250" i="21"/>
  <c r="H238" i="9"/>
  <c r="H224" i="9"/>
  <c r="E158" i="7"/>
  <c r="E78" i="7"/>
  <c r="H78" i="7" s="1"/>
  <c r="E114" i="7"/>
  <c r="H114" i="7" s="1"/>
  <c r="E151" i="7"/>
  <c r="H151" i="7" s="1"/>
  <c r="E140" i="7"/>
  <c r="H140" i="7" s="1"/>
  <c r="E127" i="7"/>
  <c r="H127" i="7" s="1"/>
  <c r="E111" i="7"/>
  <c r="H111" i="7" s="1"/>
  <c r="E98" i="7"/>
  <c r="H98" i="7" s="1"/>
  <c r="E86" i="7"/>
  <c r="E74" i="7"/>
  <c r="E135" i="7"/>
  <c r="H135" i="7" s="1"/>
  <c r="E118" i="7"/>
  <c r="H118" i="7" s="1"/>
  <c r="E80" i="7"/>
  <c r="H75" i="16"/>
  <c r="H111" i="15"/>
  <c r="H145" i="10"/>
  <c r="H148" i="10"/>
  <c r="H152" i="8"/>
  <c r="H110" i="8"/>
  <c r="H87" i="7"/>
  <c r="E98" i="16"/>
  <c r="H98" i="16" s="1"/>
  <c r="E100" i="16"/>
  <c r="H100" i="16" s="1"/>
  <c r="E156" i="16"/>
  <c r="H156" i="16" s="1"/>
  <c r="E150" i="16"/>
  <c r="H150" i="16" s="1"/>
  <c r="E157" i="16"/>
  <c r="H157" i="16" s="1"/>
  <c r="H119" i="15"/>
  <c r="E101" i="10"/>
  <c r="H101" i="10" s="1"/>
  <c r="E149" i="10"/>
  <c r="H149" i="10" s="1"/>
  <c r="E103" i="10"/>
  <c r="H103" i="10" s="1"/>
  <c r="E124" i="10"/>
  <c r="H124" i="10" s="1"/>
  <c r="E122" i="10"/>
  <c r="H122" i="10" s="1"/>
  <c r="E131" i="10"/>
  <c r="H131" i="10" s="1"/>
  <c r="E121" i="10"/>
  <c r="H121" i="10" s="1"/>
  <c r="E111" i="10"/>
  <c r="H111" i="10" s="1"/>
  <c r="E102" i="10"/>
  <c r="H102" i="10" s="1"/>
  <c r="E91" i="10"/>
  <c r="H91" i="10" s="1"/>
  <c r="E79" i="10"/>
  <c r="H79" i="10" s="1"/>
  <c r="E155" i="9"/>
  <c r="E94" i="9"/>
  <c r="H94" i="9" s="1"/>
  <c r="E103" i="9"/>
  <c r="H103" i="9" s="1"/>
  <c r="E78" i="9"/>
  <c r="H78" i="9" s="1"/>
  <c r="E129" i="9"/>
  <c r="E88" i="9"/>
  <c r="H88" i="9" s="1"/>
  <c r="E141" i="8"/>
  <c r="H141" i="8" s="1"/>
  <c r="E149" i="8"/>
  <c r="H149" i="8" s="1"/>
  <c r="E74" i="8"/>
  <c r="E103" i="8"/>
  <c r="H103" i="8" s="1"/>
  <c r="E126" i="8"/>
  <c r="H126" i="8" s="1"/>
  <c r="C10" i="8"/>
  <c r="E111" i="8"/>
  <c r="H111" i="8" s="1"/>
  <c r="E127" i="8"/>
  <c r="H127" i="8" s="1"/>
  <c r="E145" i="8"/>
  <c r="H145" i="8" s="1"/>
  <c r="E90" i="8"/>
  <c r="E115" i="8"/>
  <c r="H115" i="8" s="1"/>
  <c r="E146" i="2"/>
  <c r="H146" i="2" s="1"/>
  <c r="E152" i="7"/>
  <c r="H152" i="7" s="1"/>
  <c r="E157" i="7"/>
  <c r="H157" i="7" s="1"/>
  <c r="E123" i="7"/>
  <c r="H123" i="7" s="1"/>
  <c r="E109" i="7"/>
  <c r="H109" i="7" s="1"/>
  <c r="E93" i="7"/>
  <c r="H93" i="7" s="1"/>
  <c r="E82" i="7"/>
  <c r="H82" i="7" s="1"/>
  <c r="C10" i="7"/>
  <c r="E75" i="7"/>
  <c r="H75" i="7" s="1"/>
  <c r="E139" i="7"/>
  <c r="E124" i="2"/>
  <c r="H124" i="2" s="1"/>
  <c r="E92" i="2"/>
  <c r="H92" i="2" s="1"/>
  <c r="E151" i="2"/>
  <c r="H151" i="2" s="1"/>
  <c r="E133" i="2"/>
  <c r="H133" i="2" s="1"/>
  <c r="E111" i="2"/>
  <c r="H111" i="2" s="1"/>
  <c r="E88" i="2"/>
  <c r="H88" i="2" s="1"/>
  <c r="C10" i="2"/>
  <c r="E143" i="2"/>
  <c r="H143" i="2" s="1"/>
  <c r="C8" i="16"/>
  <c r="E8" i="16" s="1"/>
  <c r="C10" i="16"/>
  <c r="H123" i="15"/>
  <c r="H137" i="15"/>
  <c r="H145" i="11"/>
  <c r="E98" i="10"/>
  <c r="H98" i="10" s="1"/>
  <c r="E109" i="10"/>
  <c r="H109" i="10" s="1"/>
  <c r="E123" i="10"/>
  <c r="H123" i="10" s="1"/>
  <c r="E139" i="10"/>
  <c r="H139" i="10" s="1"/>
  <c r="E75" i="10"/>
  <c r="E132" i="10"/>
  <c r="H132" i="10" s="1"/>
  <c r="E92" i="10"/>
  <c r="H92" i="10" s="1"/>
  <c r="E76" i="9"/>
  <c r="H76" i="9" s="1"/>
  <c r="E102" i="9"/>
  <c r="H102" i="9" s="1"/>
  <c r="E143" i="9"/>
  <c r="H143" i="9" s="1"/>
  <c r="E90" i="9"/>
  <c r="H90" i="9" s="1"/>
  <c r="H75" i="9"/>
  <c r="G74" i="8"/>
  <c r="E102" i="8"/>
  <c r="H102" i="8" s="1"/>
  <c r="E124" i="8"/>
  <c r="H124" i="8" s="1"/>
  <c r="E104" i="8"/>
  <c r="H104" i="8" s="1"/>
  <c r="E139" i="8"/>
  <c r="H139" i="8" s="1"/>
  <c r="E78" i="28"/>
  <c r="H78" i="28" s="1"/>
  <c r="E84" i="28"/>
  <c r="H84" i="28" s="1"/>
  <c r="E113" i="28"/>
  <c r="H113" i="28" s="1"/>
  <c r="E133" i="28"/>
  <c r="E114" i="28"/>
  <c r="H114" i="28" s="1"/>
  <c r="E135" i="28"/>
  <c r="H135" i="28" s="1"/>
  <c r="E156" i="28"/>
  <c r="H156" i="28" s="1"/>
  <c r="E111" i="28"/>
  <c r="E131" i="28"/>
  <c r="H131" i="28" s="1"/>
  <c r="E90" i="32"/>
  <c r="H90" i="32" s="1"/>
  <c r="E83" i="29"/>
  <c r="E132" i="29"/>
  <c r="E79" i="29"/>
  <c r="H79" i="29" s="1"/>
  <c r="E74" i="29"/>
  <c r="E108" i="27"/>
  <c r="E76" i="27"/>
  <c r="H76" i="27" s="1"/>
  <c r="H125" i="24"/>
  <c r="E101" i="16"/>
  <c r="H101" i="16" s="1"/>
  <c r="E114" i="13"/>
  <c r="H114" i="13" s="1"/>
  <c r="E140" i="13"/>
  <c r="H140" i="13" s="1"/>
  <c r="E146" i="13"/>
  <c r="H146" i="13" s="1"/>
  <c r="E154" i="13"/>
  <c r="H154" i="13" s="1"/>
  <c r="E104" i="13"/>
  <c r="E132" i="13"/>
  <c r="H132" i="13" s="1"/>
  <c r="E78" i="13"/>
  <c r="H78" i="13" s="1"/>
  <c r="H99" i="12"/>
  <c r="E101" i="11"/>
  <c r="H101" i="11" s="1"/>
  <c r="E128" i="11"/>
  <c r="E149" i="11"/>
  <c r="H149" i="11" s="1"/>
  <c r="E122" i="11"/>
  <c r="H122" i="11" s="1"/>
  <c r="E121" i="11"/>
  <c r="H121" i="11" s="1"/>
  <c r="E123" i="11"/>
  <c r="H123" i="11" s="1"/>
  <c r="E102" i="11"/>
  <c r="H102" i="11" s="1"/>
  <c r="E79" i="11"/>
  <c r="H79" i="11" s="1"/>
  <c r="E74" i="11"/>
  <c r="E118" i="8"/>
  <c r="H118" i="8" s="1"/>
  <c r="E76" i="8"/>
  <c r="H76" i="8" s="1"/>
  <c r="H145" i="6"/>
  <c r="E112" i="7"/>
  <c r="H112" i="7" s="1"/>
  <c r="E130" i="7"/>
  <c r="H130" i="7" s="1"/>
  <c r="E150" i="7"/>
  <c r="H150" i="7" s="1"/>
  <c r="E154" i="7"/>
  <c r="H154" i="7" s="1"/>
  <c r="E142" i="7"/>
  <c r="H142" i="7" s="1"/>
  <c r="E129" i="7"/>
  <c r="H129" i="7" s="1"/>
  <c r="E115" i="7"/>
  <c r="H115" i="7" s="1"/>
  <c r="E102" i="7"/>
  <c r="H102" i="7" s="1"/>
  <c r="E88" i="7"/>
  <c r="H88" i="7" s="1"/>
  <c r="E76" i="7"/>
  <c r="E90" i="7"/>
  <c r="H90" i="7" s="1"/>
  <c r="E128" i="7"/>
  <c r="H128" i="7" s="1"/>
  <c r="E126" i="7"/>
  <c r="E92" i="7"/>
  <c r="E122" i="2"/>
  <c r="H122" i="2" s="1"/>
  <c r="E135" i="2"/>
  <c r="H135" i="2" s="1"/>
  <c r="E156" i="2"/>
  <c r="H156" i="2" s="1"/>
  <c r="E123" i="2"/>
  <c r="H123" i="2" s="1"/>
  <c r="E102" i="2"/>
  <c r="H102" i="2" s="1"/>
  <c r="E79" i="2"/>
  <c r="E150" i="2"/>
  <c r="H150" i="2" s="1"/>
  <c r="G74" i="16"/>
  <c r="H109" i="15"/>
  <c r="H130" i="15"/>
  <c r="E88" i="10"/>
  <c r="H88" i="10" s="1"/>
  <c r="E104" i="10"/>
  <c r="H104" i="10" s="1"/>
  <c r="E115" i="10"/>
  <c r="H115" i="10" s="1"/>
  <c r="E129" i="10"/>
  <c r="E114" i="10"/>
  <c r="H114" i="10" s="1"/>
  <c r="E150" i="10"/>
  <c r="H150" i="10" s="1"/>
  <c r="E120" i="10"/>
  <c r="H120" i="10" s="1"/>
  <c r="H86" i="9"/>
  <c r="E132" i="9"/>
  <c r="H132" i="9" s="1"/>
  <c r="E110" i="9"/>
  <c r="H110" i="9" s="1"/>
  <c r="H112" i="9"/>
  <c r="E130" i="9"/>
  <c r="H130" i="9" s="1"/>
  <c r="E130" i="8"/>
  <c r="H130" i="8" s="1"/>
  <c r="E132" i="8"/>
  <c r="H132" i="8" s="1"/>
  <c r="H114" i="8"/>
  <c r="E156" i="8"/>
  <c r="H156" i="8" s="1"/>
  <c r="E86" i="8"/>
  <c r="H86" i="8" s="1"/>
  <c r="E78" i="8"/>
  <c r="H78" i="8" s="1"/>
  <c r="E121" i="31"/>
  <c r="E75" i="31"/>
  <c r="H75" i="31" s="1"/>
  <c r="E120" i="28"/>
  <c r="H120" i="28" s="1"/>
  <c r="E157" i="28"/>
  <c r="E140" i="28"/>
  <c r="H140" i="28" s="1"/>
  <c r="E123" i="28"/>
  <c r="H123" i="28" s="1"/>
  <c r="E106" i="28"/>
  <c r="H106" i="28" s="1"/>
  <c r="E86" i="28"/>
  <c r="H86" i="28" s="1"/>
  <c r="E143" i="28"/>
  <c r="H143" i="28" s="1"/>
  <c r="E126" i="28"/>
  <c r="E110" i="28"/>
  <c r="H110" i="28" s="1"/>
  <c r="E90" i="28"/>
  <c r="H90" i="28" s="1"/>
  <c r="E142" i="28"/>
  <c r="H142" i="28" s="1"/>
  <c r="E125" i="28"/>
  <c r="E109" i="28"/>
  <c r="H109" i="28" s="1"/>
  <c r="E88" i="28"/>
  <c r="H88" i="28" s="1"/>
  <c r="E80" i="28"/>
  <c r="H80" i="28" s="1"/>
  <c r="E75" i="28"/>
  <c r="H75" i="28" s="1"/>
  <c r="E154" i="25"/>
  <c r="H154" i="25" s="1"/>
  <c r="E74" i="25"/>
  <c r="E91" i="23"/>
  <c r="H91" i="23" s="1"/>
  <c r="E109" i="23"/>
  <c r="H109" i="23" s="1"/>
  <c r="E74" i="23"/>
  <c r="E111" i="16"/>
  <c r="H111" i="16" s="1"/>
  <c r="H156" i="6"/>
  <c r="H122" i="6"/>
  <c r="H85" i="6"/>
  <c r="H76" i="14"/>
  <c r="H140" i="11"/>
  <c r="H114" i="9"/>
  <c r="H94" i="4"/>
  <c r="E129" i="30"/>
  <c r="E146" i="30"/>
  <c r="H146" i="30" s="1"/>
  <c r="E109" i="17"/>
  <c r="H109" i="17" s="1"/>
  <c r="H102" i="17"/>
  <c r="H149" i="15"/>
  <c r="E87" i="14"/>
  <c r="H87" i="14" s="1"/>
  <c r="E83" i="14"/>
  <c r="H83" i="14" s="1"/>
  <c r="H116" i="13"/>
  <c r="H141" i="9"/>
  <c r="H85" i="9"/>
  <c r="C8" i="8"/>
  <c r="E29" i="26"/>
  <c r="E23" i="26"/>
  <c r="H23" i="26" s="1"/>
  <c r="E58" i="7"/>
  <c r="H58" i="7" s="1"/>
  <c r="E18" i="26"/>
  <c r="E49" i="26"/>
  <c r="E60" i="26"/>
  <c r="H60" i="26" s="1"/>
  <c r="E61" i="26"/>
  <c r="H32" i="20"/>
  <c r="C8" i="22"/>
  <c r="E12" i="22" s="1"/>
  <c r="H31" i="10"/>
  <c r="G18" i="7"/>
  <c r="E20" i="7"/>
  <c r="H20" i="7" s="1"/>
  <c r="E65" i="5"/>
  <c r="H65" i="5" s="1"/>
  <c r="H19" i="18"/>
  <c r="H26" i="14"/>
  <c r="C9" i="12"/>
  <c r="E20" i="12"/>
  <c r="H20" i="12" s="1"/>
  <c r="C8" i="11"/>
  <c r="E8" i="11" s="1"/>
  <c r="E29" i="9"/>
  <c r="C9" i="8"/>
  <c r="C9" i="4"/>
  <c r="C9" i="29"/>
  <c r="C9" i="27"/>
  <c r="E22" i="26"/>
  <c r="E31" i="26"/>
  <c r="H31" i="26" s="1"/>
  <c r="E51" i="26"/>
  <c r="H51" i="26" s="1"/>
  <c r="E62" i="26"/>
  <c r="E55" i="31"/>
  <c r="E52" i="29"/>
  <c r="H52" i="29" s="1"/>
  <c r="E52" i="27"/>
  <c r="H52" i="27" s="1"/>
  <c r="E68" i="26"/>
  <c r="E37" i="25"/>
  <c r="E35" i="24"/>
  <c r="H35" i="24" s="1"/>
  <c r="E30" i="21"/>
  <c r="H30" i="21" s="1"/>
  <c r="E56" i="13"/>
  <c r="E21" i="13"/>
  <c r="E38" i="12"/>
  <c r="H38" i="12" s="1"/>
  <c r="E50" i="11"/>
  <c r="H50" i="11" s="1"/>
  <c r="E23" i="11"/>
  <c r="H66" i="9"/>
  <c r="H54" i="9"/>
  <c r="H43" i="9"/>
  <c r="E37" i="8"/>
  <c r="E29" i="8"/>
  <c r="E22" i="8"/>
  <c r="H22" i="8" s="1"/>
  <c r="E28" i="4"/>
  <c r="H28" i="4" s="1"/>
  <c r="E60" i="6"/>
  <c r="E61" i="20"/>
  <c r="H61" i="20" s="1"/>
  <c r="H53" i="22"/>
  <c r="H49" i="20"/>
  <c r="H24" i="10"/>
  <c r="C9" i="7"/>
  <c r="E27" i="5"/>
  <c r="H27" i="5" s="1"/>
  <c r="E49" i="5"/>
  <c r="H49" i="5" s="1"/>
  <c r="C9" i="5"/>
  <c r="C9" i="21"/>
  <c r="H31" i="16"/>
  <c r="H47" i="16"/>
  <c r="H66" i="16"/>
  <c r="C8" i="15"/>
  <c r="E8" i="15" s="1"/>
  <c r="E51" i="9"/>
  <c r="H51" i="9" s="1"/>
  <c r="H37" i="6"/>
  <c r="H53" i="6"/>
  <c r="H62" i="6"/>
  <c r="H51" i="3"/>
  <c r="H33" i="2"/>
  <c r="H49" i="2"/>
  <c r="H68" i="2"/>
  <c r="H24" i="34"/>
  <c r="E35" i="26"/>
  <c r="H35" i="26" s="1"/>
  <c r="E52" i="33"/>
  <c r="E36" i="29"/>
  <c r="E27" i="27"/>
  <c r="H27" i="27" s="1"/>
  <c r="H61" i="26"/>
  <c r="E59" i="26"/>
  <c r="E58" i="21"/>
  <c r="H58" i="21" s="1"/>
  <c r="E37" i="12"/>
  <c r="H37" i="12" s="1"/>
  <c r="E65" i="11"/>
  <c r="H65" i="11" s="1"/>
  <c r="H35" i="9"/>
  <c r="E32" i="9"/>
  <c r="E61" i="4"/>
  <c r="H61" i="4" s="1"/>
  <c r="E23" i="4"/>
  <c r="H23" i="4" s="1"/>
  <c r="C9" i="32"/>
  <c r="E51" i="32"/>
  <c r="E20" i="28"/>
  <c r="H20" i="28" s="1"/>
  <c r="E36" i="28"/>
  <c r="H36" i="28" s="1"/>
  <c r="E365" i="18"/>
  <c r="H365" i="18" s="1"/>
  <c r="E29" i="5"/>
  <c r="H29" i="5" s="1"/>
  <c r="C8" i="28"/>
  <c r="E18" i="32"/>
  <c r="C11" i="28"/>
  <c r="E187" i="28"/>
  <c r="E218" i="28"/>
  <c r="H218" i="28" s="1"/>
  <c r="E232" i="28"/>
  <c r="H232" i="28" s="1"/>
  <c r="E241" i="28"/>
  <c r="E257" i="28"/>
  <c r="E264" i="28"/>
  <c r="H264" i="28" s="1"/>
  <c r="E282" i="28"/>
  <c r="H282" i="28" s="1"/>
  <c r="E313" i="28"/>
  <c r="E221" i="28"/>
  <c r="E227" i="28"/>
  <c r="H227" i="28" s="1"/>
  <c r="E231" i="28"/>
  <c r="H231" i="28" s="1"/>
  <c r="E237" i="28"/>
  <c r="E277" i="28"/>
  <c r="E288" i="28"/>
  <c r="H288" i="28" s="1"/>
  <c r="E322" i="28"/>
  <c r="H322" i="28" s="1"/>
  <c r="E174" i="28"/>
  <c r="E243" i="28"/>
  <c r="E275" i="28"/>
  <c r="H275" i="28" s="1"/>
  <c r="E286" i="28"/>
  <c r="H286" i="28" s="1"/>
  <c r="E315" i="28"/>
  <c r="E320" i="28"/>
  <c r="H320" i="28" s="1"/>
  <c r="F571" i="26"/>
  <c r="F580" i="26"/>
  <c r="F593" i="26"/>
  <c r="E512" i="26"/>
  <c r="E560" i="26"/>
  <c r="H560" i="26" s="1"/>
  <c r="E527" i="26"/>
  <c r="H527" i="26" s="1"/>
  <c r="E556" i="26"/>
  <c r="E548" i="26"/>
  <c r="H548" i="26" s="1"/>
  <c r="E531" i="26"/>
  <c r="H531" i="26" s="1"/>
  <c r="E524" i="26"/>
  <c r="H524" i="26" s="1"/>
  <c r="C12" i="26"/>
  <c r="E544" i="26"/>
  <c r="H544" i="26" s="1"/>
  <c r="E528" i="26"/>
  <c r="H528" i="26" s="1"/>
  <c r="E465" i="18"/>
  <c r="H465" i="18" s="1"/>
  <c r="E499" i="18"/>
  <c r="E447" i="18"/>
  <c r="H447" i="18" s="1"/>
  <c r="E346" i="18"/>
  <c r="H346" i="18" s="1"/>
  <c r="E462" i="18"/>
  <c r="H462" i="18" s="1"/>
  <c r="F251" i="7"/>
  <c r="E35" i="5"/>
  <c r="H35" i="5" s="1"/>
  <c r="E68" i="5"/>
  <c r="H68" i="5" s="1"/>
  <c r="E50" i="5"/>
  <c r="H50" i="5" s="1"/>
  <c r="E21" i="5"/>
  <c r="E67" i="5"/>
  <c r="H67" i="5" s="1"/>
  <c r="E28" i="5"/>
  <c r="H28" i="5" s="1"/>
  <c r="E24" i="5"/>
  <c r="H24" i="5" s="1"/>
  <c r="E31" i="5"/>
  <c r="H31" i="5" s="1"/>
  <c r="C9" i="28"/>
  <c r="F23" i="29"/>
  <c r="F38" i="29"/>
  <c r="F26" i="29"/>
  <c r="F24" i="29"/>
  <c r="F33" i="29"/>
  <c r="F66" i="29"/>
  <c r="E66" i="5"/>
  <c r="H66" i="5" s="1"/>
  <c r="E54" i="5"/>
  <c r="H54" i="5" s="1"/>
  <c r="E26" i="5"/>
  <c r="H26" i="5" s="1"/>
  <c r="E37" i="5"/>
  <c r="H37" i="5" s="1"/>
  <c r="E542" i="18"/>
  <c r="H542" i="18" s="1"/>
  <c r="E495" i="18"/>
  <c r="H495" i="18" s="1"/>
  <c r="E430" i="18"/>
  <c r="H430" i="18" s="1"/>
  <c r="E397" i="18"/>
  <c r="H397" i="18" s="1"/>
  <c r="E531" i="18"/>
  <c r="H531" i="18" s="1"/>
  <c r="E22" i="5"/>
  <c r="H22" i="5" s="1"/>
  <c r="E60" i="5"/>
  <c r="E53" i="5"/>
  <c r="H53" i="5" s="1"/>
  <c r="E38" i="5"/>
  <c r="H38" i="5" s="1"/>
  <c r="E62" i="5"/>
  <c r="H62" i="5" s="1"/>
  <c r="E61" i="5"/>
  <c r="E23" i="5"/>
  <c r="H23" i="5" s="1"/>
  <c r="E20" i="5"/>
  <c r="H20" i="5" s="1"/>
  <c r="E18" i="5"/>
  <c r="E18" i="28"/>
  <c r="E373" i="31"/>
  <c r="H373" i="31" s="1"/>
  <c r="E462" i="31"/>
  <c r="H462" i="31" s="1"/>
  <c r="E483" i="31"/>
  <c r="H483" i="31" s="1"/>
  <c r="E363" i="31"/>
  <c r="E475" i="31"/>
  <c r="H475" i="31" s="1"/>
  <c r="E560" i="31"/>
  <c r="H560" i="31" s="1"/>
  <c r="F596" i="28"/>
  <c r="F589" i="28"/>
  <c r="E210" i="28"/>
  <c r="E203" i="28"/>
  <c r="H203" i="28" s="1"/>
  <c r="E195" i="28"/>
  <c r="H195" i="28" s="1"/>
  <c r="E430" i="27"/>
  <c r="H430" i="27" s="1"/>
  <c r="E525" i="27"/>
  <c r="H525" i="27" s="1"/>
  <c r="E84" i="26"/>
  <c r="H84" i="26" s="1"/>
  <c r="E104" i="26"/>
  <c r="H104" i="26" s="1"/>
  <c r="E129" i="26"/>
  <c r="H129" i="26" s="1"/>
  <c r="E90" i="26"/>
  <c r="E114" i="26"/>
  <c r="H114" i="26" s="1"/>
  <c r="E135" i="26"/>
  <c r="H135" i="26" s="1"/>
  <c r="E83" i="26"/>
  <c r="H83" i="26" s="1"/>
  <c r="E112" i="26"/>
  <c r="E141" i="26"/>
  <c r="H141" i="26" s="1"/>
  <c r="E171" i="33"/>
  <c r="H171" i="33" s="1"/>
  <c r="E127" i="26"/>
  <c r="H127" i="26" s="1"/>
  <c r="E181" i="25"/>
  <c r="H67" i="24"/>
  <c r="E555" i="23"/>
  <c r="H555" i="23" s="1"/>
  <c r="E453" i="23"/>
  <c r="H453" i="23" s="1"/>
  <c r="E408" i="23"/>
  <c r="H408" i="23" s="1"/>
  <c r="E394" i="23"/>
  <c r="H394" i="23" s="1"/>
  <c r="E395" i="21"/>
  <c r="H395" i="21" s="1"/>
  <c r="E358" i="21"/>
  <c r="E115" i="21"/>
  <c r="F22" i="21"/>
  <c r="H256" i="20"/>
  <c r="H252" i="20"/>
  <c r="H220" i="20"/>
  <c r="E531" i="17"/>
  <c r="H531" i="17" s="1"/>
  <c r="E500" i="17"/>
  <c r="H500" i="17" s="1"/>
  <c r="H110" i="17"/>
  <c r="F109" i="17"/>
  <c r="H148" i="15"/>
  <c r="H83" i="13"/>
  <c r="E500" i="12"/>
  <c r="H492" i="12"/>
  <c r="E132" i="11"/>
  <c r="H132" i="11" s="1"/>
  <c r="E105" i="11"/>
  <c r="H105" i="11" s="1"/>
  <c r="E394" i="9"/>
  <c r="H415" i="8"/>
  <c r="E360" i="8"/>
  <c r="H360" i="8" s="1"/>
  <c r="E438" i="6"/>
  <c r="H438" i="6" s="1"/>
  <c r="E526" i="3"/>
  <c r="E515" i="3"/>
  <c r="H515" i="3" s="1"/>
  <c r="E506" i="3"/>
  <c r="H506" i="3" s="1"/>
  <c r="E462" i="3"/>
  <c r="H462" i="3" s="1"/>
  <c r="E414" i="3"/>
  <c r="E319" i="3"/>
  <c r="H319" i="3" s="1"/>
  <c r="E298" i="3"/>
  <c r="H298" i="3" s="1"/>
  <c r="E219" i="3"/>
  <c r="H219" i="3" s="1"/>
  <c r="E195" i="3"/>
  <c r="H195" i="3" s="1"/>
  <c r="E180" i="3"/>
  <c r="H180" i="3" s="1"/>
  <c r="F548" i="2"/>
  <c r="F460" i="2"/>
  <c r="F452" i="2"/>
  <c r="H349" i="2"/>
  <c r="H486" i="34"/>
  <c r="H468" i="34"/>
  <c r="H278" i="34"/>
  <c r="H152" i="34"/>
  <c r="H99" i="34"/>
  <c r="E142" i="26"/>
  <c r="H142" i="26" s="1"/>
  <c r="E94" i="26"/>
  <c r="E118" i="26"/>
  <c r="H118" i="26" s="1"/>
  <c r="E139" i="26"/>
  <c r="H139" i="26" s="1"/>
  <c r="E92" i="26"/>
  <c r="H92" i="26" s="1"/>
  <c r="E150" i="26"/>
  <c r="E92" i="31"/>
  <c r="H92" i="31" s="1"/>
  <c r="E145" i="29"/>
  <c r="H145" i="29" s="1"/>
  <c r="E130" i="29"/>
  <c r="H130" i="29" s="1"/>
  <c r="E138" i="26"/>
  <c r="E111" i="26"/>
  <c r="H111" i="26" s="1"/>
  <c r="E108" i="26"/>
  <c r="H108" i="26" s="1"/>
  <c r="E101" i="26"/>
  <c r="E422" i="25"/>
  <c r="H422" i="25" s="1"/>
  <c r="E484" i="23"/>
  <c r="H484" i="23" s="1"/>
  <c r="E465" i="23"/>
  <c r="H465" i="23" s="1"/>
  <c r="E455" i="23"/>
  <c r="F53" i="23"/>
  <c r="F122" i="17"/>
  <c r="F29" i="17"/>
  <c r="E225" i="16"/>
  <c r="E309" i="15"/>
  <c r="H309" i="15" s="1"/>
  <c r="E276" i="15"/>
  <c r="H276" i="15" s="1"/>
  <c r="E423" i="13"/>
  <c r="H423" i="13" s="1"/>
  <c r="E384" i="13"/>
  <c r="H384" i="13" s="1"/>
  <c r="F146" i="13"/>
  <c r="E562" i="12"/>
  <c r="H562" i="12" s="1"/>
  <c r="E512" i="12"/>
  <c r="H512" i="12" s="1"/>
  <c r="H420" i="12"/>
  <c r="F87" i="12"/>
  <c r="E519" i="9"/>
  <c r="H519" i="9" s="1"/>
  <c r="E478" i="9"/>
  <c r="H478" i="9" s="1"/>
  <c r="E444" i="9"/>
  <c r="E431" i="9"/>
  <c r="H431" i="9" s="1"/>
  <c r="H410" i="9"/>
  <c r="E370" i="9"/>
  <c r="H370" i="9" s="1"/>
  <c r="E358" i="9"/>
  <c r="E353" i="9"/>
  <c r="H353" i="9" s="1"/>
  <c r="F78" i="9"/>
  <c r="H59" i="9"/>
  <c r="E540" i="8"/>
  <c r="H540" i="8" s="1"/>
  <c r="E369" i="8"/>
  <c r="H369" i="8" s="1"/>
  <c r="F141" i="8"/>
  <c r="E580" i="7"/>
  <c r="H580" i="7" s="1"/>
  <c r="E589" i="6"/>
  <c r="H589" i="6" s="1"/>
  <c r="E556" i="6"/>
  <c r="H556" i="6" s="1"/>
  <c r="E527" i="6"/>
  <c r="H527" i="6" s="1"/>
  <c r="E510" i="6"/>
  <c r="H510" i="6" s="1"/>
  <c r="E80" i="6"/>
  <c r="E591" i="5"/>
  <c r="H591" i="5" s="1"/>
  <c r="E330" i="5"/>
  <c r="H330" i="5" s="1"/>
  <c r="F174" i="4"/>
  <c r="F78" i="4"/>
  <c r="E60" i="4"/>
  <c r="H60" i="4" s="1"/>
  <c r="E49" i="4"/>
  <c r="H49" i="4" s="1"/>
  <c r="E303" i="3"/>
  <c r="H303" i="3" s="1"/>
  <c r="E246" i="3"/>
  <c r="H246" i="3" s="1"/>
  <c r="E230" i="3"/>
  <c r="H230" i="3" s="1"/>
  <c r="F543" i="2"/>
  <c r="F486" i="2"/>
  <c r="F477" i="2"/>
  <c r="F454" i="2"/>
  <c r="F23" i="2"/>
  <c r="H476" i="34"/>
  <c r="H452" i="34"/>
  <c r="H404" i="34"/>
  <c r="H364" i="34"/>
  <c r="H141" i="34"/>
  <c r="E121" i="26"/>
  <c r="E110" i="26"/>
  <c r="H110" i="26" s="1"/>
  <c r="E130" i="26"/>
  <c r="H130" i="26" s="1"/>
  <c r="E156" i="26"/>
  <c r="H156" i="26" s="1"/>
  <c r="E103" i="26"/>
  <c r="H103" i="26" s="1"/>
  <c r="E132" i="26"/>
  <c r="H132" i="26" s="1"/>
  <c r="E191" i="31"/>
  <c r="H191" i="31" s="1"/>
  <c r="E108" i="29"/>
  <c r="H108" i="29" s="1"/>
  <c r="E102" i="29"/>
  <c r="E152" i="26"/>
  <c r="H152" i="26" s="1"/>
  <c r="E475" i="23"/>
  <c r="H475" i="23" s="1"/>
  <c r="E458" i="23"/>
  <c r="H458" i="23" s="1"/>
  <c r="E559" i="21"/>
  <c r="H559" i="21" s="1"/>
  <c r="H151" i="20"/>
  <c r="H30" i="19"/>
  <c r="E230" i="16"/>
  <c r="H230" i="16" s="1"/>
  <c r="H221" i="16"/>
  <c r="E206" i="16"/>
  <c r="H206" i="16" s="1"/>
  <c r="E306" i="15"/>
  <c r="H306" i="15" s="1"/>
  <c r="E207" i="15"/>
  <c r="H207" i="15" s="1"/>
  <c r="E59" i="14"/>
  <c r="H59" i="14" s="1"/>
  <c r="E32" i="14"/>
  <c r="E257" i="13"/>
  <c r="H257" i="13" s="1"/>
  <c r="E227" i="13"/>
  <c r="H227" i="13" s="1"/>
  <c r="E171" i="13"/>
  <c r="H117" i="13"/>
  <c r="F574" i="12"/>
  <c r="E508" i="12"/>
  <c r="H508" i="12" s="1"/>
  <c r="F91" i="12"/>
  <c r="F84" i="12"/>
  <c r="F358" i="11"/>
  <c r="H292" i="11"/>
  <c r="E103" i="11"/>
  <c r="H103" i="11" s="1"/>
  <c r="E538" i="9"/>
  <c r="H538" i="9" s="1"/>
  <c r="E527" i="9"/>
  <c r="E524" i="9"/>
  <c r="H524" i="9" s="1"/>
  <c r="E468" i="9"/>
  <c r="H468" i="9" s="1"/>
  <c r="E450" i="9"/>
  <c r="E443" i="9"/>
  <c r="E434" i="9"/>
  <c r="E353" i="8"/>
  <c r="H353" i="8" s="1"/>
  <c r="E547" i="6"/>
  <c r="H547" i="6" s="1"/>
  <c r="E326" i="5"/>
  <c r="H326" i="5" s="1"/>
  <c r="F108" i="5"/>
  <c r="E355" i="3"/>
  <c r="H355" i="3" s="1"/>
  <c r="E335" i="3"/>
  <c r="H335" i="3" s="1"/>
  <c r="E325" i="3"/>
  <c r="H325" i="3" s="1"/>
  <c r="E234" i="3"/>
  <c r="H234" i="3" s="1"/>
  <c r="E221" i="3"/>
  <c r="H221" i="3" s="1"/>
  <c r="E61" i="3"/>
  <c r="E58" i="3"/>
  <c r="H58" i="3" s="1"/>
  <c r="E32" i="3"/>
  <c r="H32" i="3" s="1"/>
  <c r="F490" i="2"/>
  <c r="F482" i="2"/>
  <c r="F458" i="2"/>
  <c r="F450" i="2"/>
  <c r="H570" i="34"/>
  <c r="E28" i="33"/>
  <c r="E47" i="33"/>
  <c r="H47" i="33" s="1"/>
  <c r="E67" i="33"/>
  <c r="H67" i="33" s="1"/>
  <c r="E335" i="31"/>
  <c r="H335" i="31" s="1"/>
  <c r="E333" i="31"/>
  <c r="H333" i="31" s="1"/>
  <c r="E288" i="31"/>
  <c r="H288" i="31" s="1"/>
  <c r="E277" i="31"/>
  <c r="H277" i="31" s="1"/>
  <c r="E248" i="31"/>
  <c r="E246" i="31"/>
  <c r="E524" i="30"/>
  <c r="H524" i="30" s="1"/>
  <c r="E477" i="30"/>
  <c r="H477" i="30" s="1"/>
  <c r="E594" i="29"/>
  <c r="H594" i="29" s="1"/>
  <c r="E454" i="29"/>
  <c r="E431" i="29"/>
  <c r="H431" i="29" s="1"/>
  <c r="E400" i="29"/>
  <c r="H400" i="29" s="1"/>
  <c r="H45" i="29"/>
  <c r="E532" i="28"/>
  <c r="H532" i="28" s="1"/>
  <c r="E530" i="28"/>
  <c r="H530" i="28" s="1"/>
  <c r="E528" i="28"/>
  <c r="H528" i="28" s="1"/>
  <c r="E509" i="28"/>
  <c r="H509" i="28" s="1"/>
  <c r="E506" i="28"/>
  <c r="H506" i="28" s="1"/>
  <c r="E474" i="28"/>
  <c r="H474" i="28" s="1"/>
  <c r="E410" i="28"/>
  <c r="H410" i="28" s="1"/>
  <c r="E356" i="28"/>
  <c r="H356" i="28" s="1"/>
  <c r="E50" i="27"/>
  <c r="H50" i="27" s="1"/>
  <c r="E331" i="26"/>
  <c r="H331" i="26" s="1"/>
  <c r="E319" i="26"/>
  <c r="H319" i="26" s="1"/>
  <c r="E224" i="26"/>
  <c r="H224" i="26" s="1"/>
  <c r="E221" i="26"/>
  <c r="H221" i="26" s="1"/>
  <c r="E573" i="23"/>
  <c r="E596" i="23"/>
  <c r="H596" i="23" s="1"/>
  <c r="E101" i="23"/>
  <c r="E93" i="23"/>
  <c r="H93" i="23" s="1"/>
  <c r="E398" i="20"/>
  <c r="H398" i="20" s="1"/>
  <c r="E459" i="20"/>
  <c r="E211" i="25"/>
  <c r="H211" i="25" s="1"/>
  <c r="E195" i="25"/>
  <c r="H195" i="25" s="1"/>
  <c r="C10" i="23"/>
  <c r="E115" i="23"/>
  <c r="H115" i="23" s="1"/>
  <c r="E127" i="23"/>
  <c r="E19" i="21"/>
  <c r="H19" i="21" s="1"/>
  <c r="E34" i="21"/>
  <c r="H34" i="21" s="1"/>
  <c r="E40" i="21"/>
  <c r="E43" i="21"/>
  <c r="H43" i="21" s="1"/>
  <c r="E46" i="21"/>
  <c r="H46" i="21" s="1"/>
  <c r="E49" i="21"/>
  <c r="H49" i="21" s="1"/>
  <c r="E65" i="21"/>
  <c r="H65" i="21" s="1"/>
  <c r="E521" i="18"/>
  <c r="H521" i="18" s="1"/>
  <c r="E507" i="18"/>
  <c r="H507" i="18" s="1"/>
  <c r="E479" i="18"/>
  <c r="H479" i="18" s="1"/>
  <c r="E457" i="18"/>
  <c r="H457" i="18" s="1"/>
  <c r="E400" i="18"/>
  <c r="H400" i="18" s="1"/>
  <c r="E348" i="18"/>
  <c r="H348" i="18" s="1"/>
  <c r="E460" i="18"/>
  <c r="H460" i="18" s="1"/>
  <c r="E60" i="13"/>
  <c r="H60" i="13" s="1"/>
  <c r="E44" i="13"/>
  <c r="H44" i="13" s="1"/>
  <c r="H31" i="2"/>
  <c r="H55" i="2"/>
  <c r="E345" i="32"/>
  <c r="E76" i="31"/>
  <c r="H76" i="31" s="1"/>
  <c r="E171" i="31"/>
  <c r="E79" i="30"/>
  <c r="H79" i="30" s="1"/>
  <c r="E103" i="30"/>
  <c r="H103" i="30" s="1"/>
  <c r="E347" i="30"/>
  <c r="H347" i="30" s="1"/>
  <c r="E352" i="30"/>
  <c r="H352" i="30" s="1"/>
  <c r="E357" i="30"/>
  <c r="H357" i="30" s="1"/>
  <c r="E369" i="30"/>
  <c r="H369" i="30" s="1"/>
  <c r="E381" i="30"/>
  <c r="H381" i="30" s="1"/>
  <c r="E387" i="30"/>
  <c r="H387" i="30" s="1"/>
  <c r="E398" i="30"/>
  <c r="H398" i="30" s="1"/>
  <c r="E412" i="30"/>
  <c r="E432" i="30"/>
  <c r="H432" i="30" s="1"/>
  <c r="E454" i="30"/>
  <c r="H454" i="30" s="1"/>
  <c r="E460" i="30"/>
  <c r="H460" i="30" s="1"/>
  <c r="E475" i="30"/>
  <c r="H475" i="30" s="1"/>
  <c r="E479" i="30"/>
  <c r="H479" i="30" s="1"/>
  <c r="E527" i="30"/>
  <c r="H527" i="30" s="1"/>
  <c r="E558" i="30"/>
  <c r="H558" i="30" s="1"/>
  <c r="E573" i="29"/>
  <c r="E587" i="29"/>
  <c r="H587" i="29" s="1"/>
  <c r="E590" i="29"/>
  <c r="C13" i="29"/>
  <c r="F22" i="33"/>
  <c r="E22" i="33"/>
  <c r="H22" i="33" s="1"/>
  <c r="E40" i="33"/>
  <c r="E60" i="33"/>
  <c r="H60" i="33" s="1"/>
  <c r="E237" i="31"/>
  <c r="H237" i="31" s="1"/>
  <c r="E504" i="30"/>
  <c r="H504" i="30" s="1"/>
  <c r="E556" i="28"/>
  <c r="H556" i="28" s="1"/>
  <c r="E547" i="28"/>
  <c r="H547" i="28" s="1"/>
  <c r="E462" i="28"/>
  <c r="H462" i="28" s="1"/>
  <c r="E328" i="28"/>
  <c r="E312" i="28"/>
  <c r="H312" i="28" s="1"/>
  <c r="E310" i="28"/>
  <c r="H310" i="28" s="1"/>
  <c r="E308" i="28"/>
  <c r="H308" i="28" s="1"/>
  <c r="E306" i="28"/>
  <c r="E302" i="28"/>
  <c r="H302" i="28" s="1"/>
  <c r="E291" i="28"/>
  <c r="H291" i="28" s="1"/>
  <c r="E250" i="28"/>
  <c r="H250" i="28" s="1"/>
  <c r="E248" i="28"/>
  <c r="E246" i="28"/>
  <c r="H246" i="28" s="1"/>
  <c r="E244" i="28"/>
  <c r="H244" i="28" s="1"/>
  <c r="E199" i="28"/>
  <c r="H199" i="28" s="1"/>
  <c r="E193" i="28"/>
  <c r="E186" i="28"/>
  <c r="E180" i="28"/>
  <c r="H180" i="28" s="1"/>
  <c r="E312" i="27"/>
  <c r="H312" i="27" s="1"/>
  <c r="E257" i="27"/>
  <c r="E250" i="27"/>
  <c r="H250" i="27" s="1"/>
  <c r="E143" i="27"/>
  <c r="E141" i="27"/>
  <c r="H141" i="27" s="1"/>
  <c r="E110" i="27"/>
  <c r="H110" i="27" s="1"/>
  <c r="C9" i="26"/>
  <c r="E28" i="26"/>
  <c r="H28" i="26" s="1"/>
  <c r="E230" i="25"/>
  <c r="H230" i="25" s="1"/>
  <c r="E216" i="25"/>
  <c r="E585" i="23"/>
  <c r="H585" i="23" s="1"/>
  <c r="E577" i="23"/>
  <c r="H577" i="23" s="1"/>
  <c r="H447" i="23"/>
  <c r="E126" i="23"/>
  <c r="H126" i="23" s="1"/>
  <c r="E123" i="23"/>
  <c r="H404" i="21"/>
  <c r="E380" i="21"/>
  <c r="H380" i="21" s="1"/>
  <c r="E466" i="21"/>
  <c r="E539" i="21"/>
  <c r="H539" i="21" s="1"/>
  <c r="H578" i="20"/>
  <c r="E319" i="19"/>
  <c r="H319" i="19" s="1"/>
  <c r="E245" i="19"/>
  <c r="E259" i="19"/>
  <c r="H259" i="19" s="1"/>
  <c r="H579" i="17"/>
  <c r="H563" i="17"/>
  <c r="H546" i="17"/>
  <c r="H528" i="17"/>
  <c r="H521" i="17"/>
  <c r="H493" i="17"/>
  <c r="H483" i="17"/>
  <c r="H477" i="17"/>
  <c r="H455" i="17"/>
  <c r="H432" i="17"/>
  <c r="H108" i="15"/>
  <c r="H486" i="12"/>
  <c r="H298" i="17"/>
  <c r="H255" i="17"/>
  <c r="H238" i="17"/>
  <c r="H364" i="4"/>
  <c r="H586" i="1"/>
  <c r="H580" i="1"/>
  <c r="F131" i="34"/>
  <c r="H583" i="24"/>
  <c r="H220" i="24"/>
  <c r="H217" i="24"/>
  <c r="H560" i="23"/>
  <c r="H487" i="23"/>
  <c r="H486" i="23"/>
  <c r="H443" i="23"/>
  <c r="H326" i="23"/>
  <c r="H317" i="23"/>
  <c r="H256" i="23"/>
  <c r="H252" i="23"/>
  <c r="H396" i="22"/>
  <c r="H312" i="22"/>
  <c r="H322" i="18"/>
  <c r="E591" i="16"/>
  <c r="H591" i="16" s="1"/>
  <c r="E330" i="16"/>
  <c r="E256" i="16"/>
  <c r="H256" i="16" s="1"/>
  <c r="E244" i="16"/>
  <c r="H244" i="16" s="1"/>
  <c r="E226" i="16"/>
  <c r="H226" i="16" s="1"/>
  <c r="E195" i="16"/>
  <c r="H106" i="15"/>
  <c r="H105" i="15"/>
  <c r="E52" i="15"/>
  <c r="H52" i="15" s="1"/>
  <c r="E49" i="15"/>
  <c r="H49" i="15" s="1"/>
  <c r="H286" i="14"/>
  <c r="H238" i="14"/>
  <c r="E156" i="13"/>
  <c r="H156" i="13" s="1"/>
  <c r="H535" i="12"/>
  <c r="E329" i="11"/>
  <c r="H329" i="11" s="1"/>
  <c r="E67" i="11"/>
  <c r="H67" i="11" s="1"/>
  <c r="E553" i="10"/>
  <c r="H553" i="10" s="1"/>
  <c r="H466" i="8"/>
  <c r="E310" i="7"/>
  <c r="E306" i="7"/>
  <c r="H306" i="7" s="1"/>
  <c r="E241" i="7"/>
  <c r="H241" i="7" s="1"/>
  <c r="E221" i="7"/>
  <c r="H221" i="7" s="1"/>
  <c r="E213" i="7"/>
  <c r="E543" i="6"/>
  <c r="H543" i="6" s="1"/>
  <c r="E479" i="6"/>
  <c r="H479" i="6" s="1"/>
  <c r="E472" i="6"/>
  <c r="H472" i="6" s="1"/>
  <c r="E468" i="6"/>
  <c r="H468" i="6" s="1"/>
  <c r="E155" i="6"/>
  <c r="H155" i="6" s="1"/>
  <c r="E130" i="6"/>
  <c r="H130" i="6" s="1"/>
  <c r="E114" i="6"/>
  <c r="H114" i="6" s="1"/>
  <c r="E587" i="4"/>
  <c r="H587" i="4" s="1"/>
  <c r="E575" i="4"/>
  <c r="H575" i="4" s="1"/>
  <c r="E320" i="4"/>
  <c r="H320" i="4" s="1"/>
  <c r="H157" i="4"/>
  <c r="H156" i="4"/>
  <c r="F560" i="3"/>
  <c r="F525" i="3"/>
  <c r="F534" i="2"/>
  <c r="F507" i="2"/>
  <c r="E475" i="34"/>
  <c r="H475" i="34" s="1"/>
  <c r="F399" i="34"/>
  <c r="F389" i="34"/>
  <c r="E386" i="34"/>
  <c r="H386" i="34" s="1"/>
  <c r="F361" i="34"/>
  <c r="E358" i="34"/>
  <c r="H358" i="34" s="1"/>
  <c r="E280" i="34"/>
  <c r="H280" i="34" s="1"/>
  <c r="E250" i="34"/>
  <c r="H250" i="34" s="1"/>
  <c r="E244" i="34"/>
  <c r="H244" i="34" s="1"/>
  <c r="E240" i="34"/>
  <c r="H240" i="34" s="1"/>
  <c r="E131" i="34"/>
  <c r="H131" i="34" s="1"/>
  <c r="F512" i="3"/>
  <c r="F348" i="34"/>
  <c r="F35" i="33"/>
  <c r="F51" i="33"/>
  <c r="F59" i="3"/>
  <c r="F469" i="7"/>
  <c r="F429" i="7"/>
  <c r="F409" i="6"/>
  <c r="F391" i="6"/>
  <c r="F239" i="5"/>
  <c r="F262" i="5"/>
  <c r="F347" i="24"/>
  <c r="F29" i="33"/>
  <c r="F44" i="33"/>
  <c r="F55" i="33"/>
  <c r="F145" i="8"/>
  <c r="F540" i="3"/>
  <c r="F488" i="3"/>
  <c r="F469" i="3"/>
  <c r="F449" i="3"/>
  <c r="F263" i="1"/>
  <c r="F196" i="1"/>
  <c r="E331" i="31"/>
  <c r="E311" i="31"/>
  <c r="H311" i="31" s="1"/>
  <c r="E245" i="31"/>
  <c r="H245" i="31" s="1"/>
  <c r="E230" i="31"/>
  <c r="H230" i="31" s="1"/>
  <c r="E224" i="31"/>
  <c r="H259" i="21"/>
  <c r="H248" i="20"/>
  <c r="E193" i="7"/>
  <c r="H193" i="7" s="1"/>
  <c r="H250" i="18"/>
  <c r="H286" i="18"/>
  <c r="H185" i="34"/>
  <c r="H195" i="34"/>
  <c r="H334" i="34"/>
  <c r="E336" i="33"/>
  <c r="H336" i="33" s="1"/>
  <c r="E334" i="33"/>
  <c r="H334" i="33" s="1"/>
  <c r="F306" i="2"/>
  <c r="F230" i="2"/>
  <c r="F198" i="2"/>
  <c r="E320" i="31"/>
  <c r="H320" i="31" s="1"/>
  <c r="E307" i="31"/>
  <c r="H307" i="31" s="1"/>
  <c r="E302" i="31"/>
  <c r="E291" i="31"/>
  <c r="H291" i="31" s="1"/>
  <c r="E219" i="31"/>
  <c r="H219" i="31" s="1"/>
  <c r="E217" i="31"/>
  <c r="E334" i="28"/>
  <c r="E332" i="28"/>
  <c r="H332" i="28" s="1"/>
  <c r="E319" i="28"/>
  <c r="H319" i="28" s="1"/>
  <c r="E317" i="28"/>
  <c r="H317" i="28" s="1"/>
  <c r="E301" i="28"/>
  <c r="E281" i="28"/>
  <c r="H281" i="28" s="1"/>
  <c r="E251" i="28"/>
  <c r="H251" i="28" s="1"/>
  <c r="E236" i="28"/>
  <c r="E207" i="28"/>
  <c r="H207" i="28" s="1"/>
  <c r="E221" i="27"/>
  <c r="H221" i="27" s="1"/>
  <c r="E211" i="27"/>
  <c r="H211" i="27" s="1"/>
  <c r="E209" i="27"/>
  <c r="H301" i="24"/>
  <c r="H223" i="23"/>
  <c r="H221" i="23"/>
  <c r="H255" i="22"/>
  <c r="H176" i="16"/>
  <c r="E311" i="11"/>
  <c r="H311" i="11" s="1"/>
  <c r="E259" i="11"/>
  <c r="H259" i="11" s="1"/>
  <c r="E256" i="11"/>
  <c r="E244" i="11"/>
  <c r="H244" i="11" s="1"/>
  <c r="E211" i="8"/>
  <c r="H211" i="8" s="1"/>
  <c r="E331" i="7"/>
  <c r="H331" i="7" s="1"/>
  <c r="E319" i="7"/>
  <c r="E336" i="5"/>
  <c r="H336" i="5" s="1"/>
  <c r="F249" i="3"/>
  <c r="H204" i="22"/>
  <c r="H244" i="22"/>
  <c r="H262" i="22"/>
  <c r="H286" i="22"/>
  <c r="H306" i="22"/>
  <c r="H311" i="22"/>
  <c r="H317" i="22"/>
  <c r="H336" i="22"/>
  <c r="F184" i="34"/>
  <c r="F434" i="1"/>
  <c r="F392" i="6"/>
  <c r="F468" i="6"/>
  <c r="F347" i="6"/>
  <c r="F192" i="2"/>
  <c r="F58" i="2"/>
  <c r="F34" i="2"/>
  <c r="F30" i="2"/>
  <c r="F175" i="1"/>
  <c r="F112" i="1"/>
  <c r="F109" i="1"/>
  <c r="F37" i="3"/>
  <c r="F187" i="7"/>
  <c r="F305" i="7"/>
  <c r="F534" i="7"/>
  <c r="F507" i="7"/>
  <c r="F390" i="3"/>
  <c r="F359" i="3"/>
  <c r="F120" i="3"/>
  <c r="F492" i="2"/>
  <c r="F469" i="2"/>
  <c r="F434" i="2"/>
  <c r="F323" i="2"/>
  <c r="F299" i="2"/>
  <c r="F44" i="2"/>
  <c r="F443" i="5"/>
  <c r="F320" i="4"/>
  <c r="F225" i="4"/>
  <c r="F207" i="4"/>
  <c r="F152" i="4"/>
  <c r="F156" i="3"/>
  <c r="F62" i="3"/>
  <c r="F405" i="4"/>
  <c r="F476" i="4"/>
  <c r="F555" i="26"/>
  <c r="F148" i="11"/>
  <c r="F560" i="4"/>
  <c r="F370" i="4"/>
  <c r="H104" i="4"/>
  <c r="H78" i="4"/>
  <c r="H92" i="4"/>
  <c r="H126" i="4"/>
  <c r="H135" i="4"/>
  <c r="E595" i="4"/>
  <c r="H52" i="4"/>
  <c r="D18" i="4"/>
  <c r="F48" i="10"/>
  <c r="F286" i="7"/>
  <c r="F239" i="7"/>
  <c r="F464" i="7"/>
  <c r="F483" i="7"/>
  <c r="F410" i="7"/>
  <c r="F226" i="7"/>
  <c r="F125" i="28"/>
  <c r="F367" i="10"/>
  <c r="F109" i="10"/>
  <c r="F142" i="8"/>
  <c r="F154" i="7"/>
  <c r="F108" i="7"/>
  <c r="F216" i="5"/>
  <c r="F529" i="11"/>
  <c r="F332" i="10"/>
  <c r="F329" i="10"/>
  <c r="F586" i="6"/>
  <c r="F248" i="6"/>
  <c r="F230" i="6"/>
  <c r="F280" i="7"/>
  <c r="F178" i="7"/>
  <c r="F209" i="7"/>
  <c r="F555" i="7"/>
  <c r="F489" i="7"/>
  <c r="G345" i="6"/>
  <c r="H345" i="6" s="1"/>
  <c r="F400" i="6"/>
  <c r="F496" i="26"/>
  <c r="F481" i="14"/>
  <c r="F519" i="10"/>
  <c r="F396" i="10"/>
  <c r="F364" i="10"/>
  <c r="F310" i="8"/>
  <c r="F216" i="8"/>
  <c r="F48" i="7"/>
  <c r="F596" i="6"/>
  <c r="F313" i="6"/>
  <c r="F209" i="6"/>
  <c r="F499" i="6"/>
  <c r="F483" i="6"/>
  <c r="F536" i="6"/>
  <c r="F454" i="6"/>
  <c r="F111" i="11"/>
  <c r="F179" i="29"/>
  <c r="F526" i="14"/>
  <c r="F506" i="14"/>
  <c r="F480" i="14"/>
  <c r="F262" i="13"/>
  <c r="F530" i="10"/>
  <c r="F540" i="9"/>
  <c r="F477" i="8"/>
  <c r="F559" i="7"/>
  <c r="F377" i="7"/>
  <c r="F480" i="7"/>
  <c r="F564" i="7"/>
  <c r="F546" i="7"/>
  <c r="F485" i="7"/>
  <c r="F530" i="7"/>
  <c r="F471" i="7"/>
  <c r="F461" i="7"/>
  <c r="F364" i="7"/>
  <c r="F514" i="7"/>
  <c r="F316" i="7"/>
  <c r="F298" i="7"/>
  <c r="F240" i="7"/>
  <c r="F186" i="7"/>
  <c r="F216" i="7"/>
  <c r="F223" i="7"/>
  <c r="F192" i="7"/>
  <c r="F257" i="7"/>
  <c r="F19" i="7"/>
  <c r="F435" i="9"/>
  <c r="F120" i="9"/>
  <c r="F453" i="8"/>
  <c r="F355" i="27"/>
  <c r="F373" i="27"/>
  <c r="F491" i="12"/>
  <c r="F490" i="12"/>
  <c r="F487" i="12"/>
  <c r="F486" i="12"/>
  <c r="F551" i="11"/>
  <c r="F554" i="10"/>
  <c r="F537" i="10"/>
  <c r="F515" i="10"/>
  <c r="F477" i="10"/>
  <c r="F472" i="10"/>
  <c r="F456" i="10"/>
  <c r="F333" i="10"/>
  <c r="F542" i="9"/>
  <c r="F530" i="8"/>
  <c r="F505" i="8"/>
  <c r="F478" i="8"/>
  <c r="F474" i="8"/>
  <c r="F281" i="8"/>
  <c r="F453" i="12"/>
  <c r="F433" i="12"/>
  <c r="F54" i="12"/>
  <c r="F586" i="11"/>
  <c r="H348" i="9"/>
  <c r="F181" i="9"/>
  <c r="F26" i="9"/>
  <c r="H21" i="9"/>
  <c r="F37" i="12"/>
  <c r="F325" i="14"/>
  <c r="F323" i="14"/>
  <c r="F226" i="14"/>
  <c r="F554" i="12"/>
  <c r="F519" i="11"/>
  <c r="F482" i="11"/>
  <c r="F457" i="11"/>
  <c r="F456" i="11"/>
  <c r="F101" i="11"/>
  <c r="F404" i="10"/>
  <c r="F195" i="10"/>
  <c r="F87" i="10"/>
  <c r="F171" i="10"/>
  <c r="F136" i="10"/>
  <c r="F84" i="10"/>
  <c r="F33" i="10"/>
  <c r="F42" i="10"/>
  <c r="F372" i="11"/>
  <c r="F19" i="28"/>
  <c r="F513" i="16"/>
  <c r="F334" i="16"/>
  <c r="F534" i="12"/>
  <c r="F482" i="12"/>
  <c r="F404" i="12"/>
  <c r="F541" i="11"/>
  <c r="F530" i="11"/>
  <c r="F506" i="11"/>
  <c r="F438" i="11"/>
  <c r="F334" i="11"/>
  <c r="F314" i="11"/>
  <c r="F65" i="16"/>
  <c r="F180" i="13"/>
  <c r="F371" i="12"/>
  <c r="F481" i="27"/>
  <c r="F555" i="22"/>
  <c r="F433" i="22"/>
  <c r="F423" i="22"/>
  <c r="F275" i="15"/>
  <c r="F555" i="14"/>
  <c r="F554" i="14"/>
  <c r="F155" i="14"/>
  <c r="F334" i="13"/>
  <c r="F264" i="13"/>
  <c r="H575" i="12"/>
  <c r="H587" i="12"/>
  <c r="H463" i="12"/>
  <c r="H467" i="12"/>
  <c r="H533" i="12"/>
  <c r="H564" i="12"/>
  <c r="H355" i="12"/>
  <c r="H360" i="12"/>
  <c r="H391" i="12"/>
  <c r="H397" i="12"/>
  <c r="H400" i="12"/>
  <c r="H406" i="12"/>
  <c r="H443" i="12"/>
  <c r="H446" i="12"/>
  <c r="H452" i="12"/>
  <c r="H456" i="12"/>
  <c r="H469" i="12"/>
  <c r="H490" i="12"/>
  <c r="H504" i="12"/>
  <c r="H521" i="12"/>
  <c r="F218" i="16"/>
  <c r="F178" i="13"/>
  <c r="F313" i="23"/>
  <c r="F280" i="23"/>
  <c r="F210" i="17"/>
  <c r="F320" i="16"/>
  <c r="F299" i="16"/>
  <c r="F31" i="16"/>
  <c r="F258" i="15"/>
  <c r="F241" i="15"/>
  <c r="F564" i="14"/>
  <c r="F539" i="14"/>
  <c r="F538" i="14"/>
  <c r="F435" i="14"/>
  <c r="F429" i="14"/>
  <c r="F212" i="14"/>
  <c r="F208" i="14"/>
  <c r="F554" i="13"/>
  <c r="F493" i="13"/>
  <c r="F489" i="13"/>
  <c r="F410" i="13"/>
  <c r="F540" i="13"/>
  <c r="H92" i="13"/>
  <c r="H104" i="13"/>
  <c r="F56" i="13"/>
  <c r="F21" i="13"/>
  <c r="F171" i="24"/>
  <c r="F171" i="23"/>
  <c r="F400" i="22"/>
  <c r="F22" i="22"/>
  <c r="H48" i="22"/>
  <c r="H113" i="22"/>
  <c r="H177" i="22"/>
  <c r="H263" i="22"/>
  <c r="G345" i="22"/>
  <c r="H345" i="22" s="1"/>
  <c r="H524" i="22"/>
  <c r="F348" i="22"/>
  <c r="H141" i="21"/>
  <c r="H184" i="21"/>
  <c r="F76" i="19"/>
  <c r="H517" i="19"/>
  <c r="H411" i="19"/>
  <c r="H352" i="19"/>
  <c r="H475" i="19"/>
  <c r="H479" i="19"/>
  <c r="F118" i="19"/>
  <c r="F152" i="19"/>
  <c r="F124" i="19"/>
  <c r="F141" i="19"/>
  <c r="F91" i="19"/>
  <c r="F111" i="19"/>
  <c r="F123" i="19"/>
  <c r="F78" i="19"/>
  <c r="F570" i="18"/>
  <c r="F585" i="18"/>
  <c r="F590" i="18"/>
  <c r="F596" i="18"/>
  <c r="F575" i="18"/>
  <c r="F574" i="18"/>
  <c r="H386" i="17"/>
  <c r="H462" i="17"/>
  <c r="H357" i="17"/>
  <c r="F493" i="27"/>
  <c r="F536" i="27"/>
  <c r="F171" i="26"/>
  <c r="H196" i="23"/>
  <c r="F157" i="16"/>
  <c r="F156" i="16"/>
  <c r="F124" i="15"/>
  <c r="F490" i="14"/>
  <c r="F61" i="14"/>
  <c r="F52" i="14"/>
  <c r="F235" i="16"/>
  <c r="F203" i="16"/>
  <c r="F158" i="19"/>
  <c r="F514" i="29"/>
  <c r="F555" i="19"/>
  <c r="F578" i="16"/>
  <c r="F111" i="16"/>
  <c r="F589" i="15"/>
  <c r="F534" i="18"/>
  <c r="F182" i="16"/>
  <c r="F178" i="16"/>
  <c r="F560" i="18"/>
  <c r="F588" i="17"/>
  <c r="H479" i="16"/>
  <c r="H352" i="16"/>
  <c r="H383" i="16"/>
  <c r="F172" i="16"/>
  <c r="H38" i="16"/>
  <c r="F52" i="27"/>
  <c r="F529" i="25"/>
  <c r="F558" i="22"/>
  <c r="F531" i="22"/>
  <c r="F291" i="20"/>
  <c r="F515" i="19"/>
  <c r="F503" i="19"/>
  <c r="F119" i="19"/>
  <c r="F475" i="17"/>
  <c r="F121" i="19"/>
  <c r="F521" i="26"/>
  <c r="F505" i="26"/>
  <c r="F483" i="26"/>
  <c r="F301" i="24"/>
  <c r="F299" i="24"/>
  <c r="F286" i="24"/>
  <c r="F32" i="19"/>
  <c r="F23" i="33"/>
  <c r="F33" i="33"/>
  <c r="F40" i="33"/>
  <c r="F49" i="33"/>
  <c r="F56" i="33"/>
  <c r="F68" i="33"/>
  <c r="F113" i="33"/>
  <c r="F562" i="33"/>
  <c r="F560" i="33"/>
  <c r="F536" i="33"/>
  <c r="F521" i="33"/>
  <c r="F519" i="33"/>
  <c r="F422" i="33"/>
  <c r="F412" i="33"/>
  <c r="F410" i="33"/>
  <c r="F460" i="32"/>
  <c r="F507" i="27"/>
  <c r="F475" i="27"/>
  <c r="F551" i="26"/>
  <c r="F545" i="26"/>
  <c r="F513" i="22"/>
  <c r="F486" i="22"/>
  <c r="F416" i="21"/>
  <c r="F287" i="20"/>
  <c r="F210" i="20"/>
  <c r="F540" i="19"/>
  <c r="F463" i="19"/>
  <c r="F251" i="18"/>
  <c r="H175" i="18"/>
  <c r="H233" i="18"/>
  <c r="F174" i="18"/>
  <c r="F177" i="18"/>
  <c r="F184" i="18"/>
  <c r="F199" i="18"/>
  <c r="F202" i="18"/>
  <c r="F211" i="18"/>
  <c r="F216" i="18"/>
  <c r="F230" i="18"/>
  <c r="F241" i="18"/>
  <c r="F254" i="18"/>
  <c r="F277" i="18"/>
  <c r="F282" i="18"/>
  <c r="F287" i="18"/>
  <c r="F301" i="18"/>
  <c r="F315" i="18"/>
  <c r="H172" i="18"/>
  <c r="H230" i="18"/>
  <c r="F170" i="18"/>
  <c r="F176" i="18"/>
  <c r="F182" i="18"/>
  <c r="F186" i="18"/>
  <c r="F192" i="18"/>
  <c r="F198" i="18"/>
  <c r="F201" i="18"/>
  <c r="F207" i="18"/>
  <c r="F210" i="18"/>
  <c r="F213" i="18"/>
  <c r="F236" i="18"/>
  <c r="F244" i="18"/>
  <c r="F276" i="18"/>
  <c r="F281" i="18"/>
  <c r="F291" i="18"/>
  <c r="F299" i="18"/>
  <c r="F304" i="18"/>
  <c r="F313" i="18"/>
  <c r="F321" i="18"/>
  <c r="H208" i="18"/>
  <c r="H185" i="18"/>
  <c r="H330" i="18"/>
  <c r="H256" i="18"/>
  <c r="H237" i="18"/>
  <c r="H216" i="18"/>
  <c r="F219" i="18"/>
  <c r="F75" i="18"/>
  <c r="F101" i="18"/>
  <c r="F152" i="18"/>
  <c r="F91" i="18"/>
  <c r="F145" i="18"/>
  <c r="F80" i="18"/>
  <c r="F110" i="18"/>
  <c r="F126" i="18"/>
  <c r="G74" i="18"/>
  <c r="H74" i="18" s="1"/>
  <c r="F102" i="18"/>
  <c r="F127" i="18"/>
  <c r="F154" i="18"/>
  <c r="F450" i="26"/>
  <c r="F247" i="22"/>
  <c r="F537" i="21"/>
  <c r="F518" i="21"/>
  <c r="F513" i="21"/>
  <c r="F502" i="21"/>
  <c r="F488" i="21"/>
  <c r="F100" i="19"/>
  <c r="F128" i="23"/>
  <c r="F227" i="22"/>
  <c r="H595" i="19"/>
  <c r="H573" i="19"/>
  <c r="F573" i="19"/>
  <c r="F589" i="19"/>
  <c r="F474" i="26"/>
  <c r="F529" i="24"/>
  <c r="F528" i="24"/>
  <c r="F518" i="23"/>
  <c r="F68" i="23"/>
  <c r="F525" i="22"/>
  <c r="F497" i="22"/>
  <c r="F552" i="21"/>
  <c r="F395" i="21"/>
  <c r="F384" i="21"/>
  <c r="F58" i="21"/>
  <c r="F53" i="21"/>
  <c r="H573" i="20"/>
  <c r="H304" i="20"/>
  <c r="H263" i="20"/>
  <c r="F364" i="23"/>
  <c r="F207" i="23"/>
  <c r="F363" i="21"/>
  <c r="F174" i="32"/>
  <c r="F381" i="32"/>
  <c r="F250" i="32"/>
  <c r="F517" i="27"/>
  <c r="F541" i="26"/>
  <c r="F424" i="26"/>
  <c r="F423" i="26"/>
  <c r="F257" i="26"/>
  <c r="F555" i="25"/>
  <c r="F435" i="24"/>
  <c r="F395" i="24"/>
  <c r="F357" i="24"/>
  <c r="F282" i="24"/>
  <c r="F280" i="24"/>
  <c r="F276" i="24"/>
  <c r="F241" i="24"/>
  <c r="F141" i="24"/>
  <c r="F540" i="23"/>
  <c r="F537" i="23"/>
  <c r="F422" i="23"/>
  <c r="F245" i="23"/>
  <c r="F492" i="22"/>
  <c r="F317" i="22"/>
  <c r="F241" i="22"/>
  <c r="F212" i="22"/>
  <c r="F192" i="22"/>
  <c r="F583" i="21"/>
  <c r="F394" i="29"/>
  <c r="F503" i="29"/>
  <c r="F538" i="29"/>
  <c r="F307" i="27"/>
  <c r="F243" i="27"/>
  <c r="F321" i="25"/>
  <c r="F234" i="23"/>
  <c r="F24" i="23"/>
  <c r="F350" i="22"/>
  <c r="H238" i="22"/>
  <c r="H330" i="22"/>
  <c r="H111" i="22"/>
  <c r="F233" i="26"/>
  <c r="F560" i="25"/>
  <c r="F532" i="25"/>
  <c r="F496" i="25"/>
  <c r="F372" i="25"/>
  <c r="F263" i="24"/>
  <c r="F254" i="24"/>
  <c r="F50" i="24"/>
  <c r="F35" i="24"/>
  <c r="F221" i="23"/>
  <c r="F219" i="23"/>
  <c r="F44" i="26"/>
  <c r="F34" i="26"/>
  <c r="F403" i="25"/>
  <c r="F256" i="25"/>
  <c r="F124" i="24"/>
  <c r="F336" i="29"/>
  <c r="F321" i="29"/>
  <c r="F310" i="29"/>
  <c r="F292" i="29"/>
  <c r="F37" i="25"/>
  <c r="F490" i="24"/>
  <c r="F354" i="24"/>
  <c r="F226" i="26"/>
  <c r="F219" i="26"/>
  <c r="F218" i="26"/>
  <c r="F420" i="27"/>
  <c r="F336" i="31"/>
  <c r="F510" i="27"/>
  <c r="F223" i="27"/>
  <c r="F318" i="26"/>
  <c r="F317" i="26"/>
  <c r="F246" i="26"/>
  <c r="F213" i="25"/>
  <c r="F249" i="30"/>
  <c r="F236" i="30"/>
  <c r="F224" i="30"/>
  <c r="F146" i="30"/>
  <c r="F141" i="30"/>
  <c r="F507" i="29"/>
  <c r="F212" i="29"/>
  <c r="F211" i="29"/>
  <c r="F54" i="27"/>
  <c r="F467" i="26"/>
  <c r="F453" i="26"/>
  <c r="F377" i="26"/>
  <c r="F553" i="29"/>
  <c r="F552" i="29"/>
  <c r="F461" i="28"/>
  <c r="F438" i="28"/>
  <c r="F390" i="27"/>
  <c r="F217" i="27"/>
  <c r="F211" i="27"/>
  <c r="F146" i="31"/>
  <c r="F125" i="31"/>
  <c r="F580" i="30"/>
  <c r="F539" i="30"/>
  <c r="F529" i="30"/>
  <c r="F521" i="30"/>
  <c r="F481" i="30"/>
  <c r="F457" i="30"/>
  <c r="F453" i="30"/>
  <c r="F445" i="30"/>
  <c r="F135" i="30"/>
  <c r="F83" i="30"/>
  <c r="F563" i="29"/>
  <c r="F512" i="29"/>
  <c r="F469" i="29"/>
  <c r="F415" i="29"/>
  <c r="F301" i="29"/>
  <c r="F281" i="29"/>
  <c r="F232" i="29"/>
  <c r="F225" i="29"/>
  <c r="F193" i="29"/>
  <c r="F42" i="29"/>
  <c r="F158" i="32"/>
  <c r="F232" i="31"/>
  <c r="F41" i="31"/>
  <c r="F420" i="30"/>
  <c r="F395" i="30"/>
  <c r="F319" i="30"/>
  <c r="F420" i="29"/>
  <c r="F395" i="29"/>
  <c r="F527" i="32"/>
  <c r="F479" i="32"/>
  <c r="F404" i="31"/>
  <c r="F325" i="31"/>
  <c r="F388" i="30"/>
  <c r="F101" i="30"/>
  <c r="F92" i="30"/>
  <c r="F334" i="30"/>
  <c r="F314" i="30"/>
  <c r="F192" i="30"/>
  <c r="F277" i="30"/>
  <c r="F364" i="31"/>
  <c r="F549" i="32"/>
  <c r="F547" i="32"/>
  <c r="F538" i="32"/>
  <c r="F444" i="32"/>
  <c r="F201" i="32"/>
  <c r="F198" i="32"/>
  <c r="F367" i="31"/>
  <c r="F90" i="32"/>
  <c r="F93" i="33"/>
  <c r="F135" i="33"/>
  <c r="F80" i="33"/>
  <c r="F118" i="33"/>
  <c r="E19" i="33"/>
  <c r="H19" i="33" s="1"/>
  <c r="E27" i="33"/>
  <c r="H27" i="33" s="1"/>
  <c r="E32" i="33"/>
  <c r="E39" i="33"/>
  <c r="H39" i="33" s="1"/>
  <c r="E44" i="33"/>
  <c r="H44" i="33" s="1"/>
  <c r="E51" i="33"/>
  <c r="E56" i="33"/>
  <c r="E66" i="33"/>
  <c r="E333" i="33"/>
  <c r="H333" i="33" s="1"/>
  <c r="E328" i="33"/>
  <c r="H328" i="33" s="1"/>
  <c r="E310" i="33"/>
  <c r="E308" i="33"/>
  <c r="H308" i="33" s="1"/>
  <c r="E305" i="33"/>
  <c r="H305" i="33" s="1"/>
  <c r="E85" i="33"/>
  <c r="E588" i="32"/>
  <c r="H588" i="32" s="1"/>
  <c r="H105" i="32"/>
  <c r="H55" i="32"/>
  <c r="E544" i="31"/>
  <c r="E542" i="31"/>
  <c r="H542" i="31" s="1"/>
  <c r="E538" i="31"/>
  <c r="H538" i="31" s="1"/>
  <c r="E375" i="31"/>
  <c r="H375" i="31" s="1"/>
  <c r="E60" i="31"/>
  <c r="H60" i="31" s="1"/>
  <c r="E309" i="30"/>
  <c r="H309" i="30" s="1"/>
  <c r="E586" i="29"/>
  <c r="H586" i="29" s="1"/>
  <c r="E580" i="29"/>
  <c r="H580" i="29" s="1"/>
  <c r="E61" i="29"/>
  <c r="E58" i="29"/>
  <c r="E44" i="25"/>
  <c r="E43" i="25"/>
  <c r="H43" i="25" s="1"/>
  <c r="E66" i="25"/>
  <c r="H66" i="25" s="1"/>
  <c r="C9" i="23"/>
  <c r="E42" i="23"/>
  <c r="H42" i="23" s="1"/>
  <c r="E54" i="23"/>
  <c r="H54" i="23" s="1"/>
  <c r="E363" i="27"/>
  <c r="H363" i="27" s="1"/>
  <c r="E486" i="27"/>
  <c r="H486" i="27" s="1"/>
  <c r="E20" i="27"/>
  <c r="E32" i="27"/>
  <c r="H32" i="27" s="1"/>
  <c r="E35" i="27"/>
  <c r="H35" i="27" s="1"/>
  <c r="E51" i="27"/>
  <c r="E60" i="27"/>
  <c r="E62" i="27"/>
  <c r="H62" i="27" s="1"/>
  <c r="E345" i="26"/>
  <c r="E391" i="26"/>
  <c r="H391" i="26" s="1"/>
  <c r="E435" i="26"/>
  <c r="E457" i="26"/>
  <c r="H457" i="26" s="1"/>
  <c r="E489" i="26"/>
  <c r="H489" i="26" s="1"/>
  <c r="E187" i="26"/>
  <c r="H187" i="26" s="1"/>
  <c r="E212" i="26"/>
  <c r="H212" i="26" s="1"/>
  <c r="E213" i="26"/>
  <c r="E225" i="26"/>
  <c r="H225" i="26" s="1"/>
  <c r="E308" i="26"/>
  <c r="E351" i="25"/>
  <c r="H351" i="25" s="1"/>
  <c r="E430" i="25"/>
  <c r="H430" i="25" s="1"/>
  <c r="E450" i="25"/>
  <c r="E557" i="25"/>
  <c r="H557" i="25" s="1"/>
  <c r="H220" i="25"/>
  <c r="E26" i="25"/>
  <c r="H26" i="25" s="1"/>
  <c r="E574" i="24"/>
  <c r="H574" i="24" s="1"/>
  <c r="E575" i="24"/>
  <c r="H575" i="24" s="1"/>
  <c r="E592" i="24"/>
  <c r="H592" i="24" s="1"/>
  <c r="E298" i="20"/>
  <c r="H298" i="20" s="1"/>
  <c r="E207" i="20"/>
  <c r="H207" i="20" s="1"/>
  <c r="E196" i="20"/>
  <c r="E18" i="33"/>
  <c r="E23" i="33"/>
  <c r="E31" i="33"/>
  <c r="E36" i="33"/>
  <c r="E43" i="33"/>
  <c r="H43" i="33" s="1"/>
  <c r="E48" i="33"/>
  <c r="H48" i="33" s="1"/>
  <c r="E55" i="33"/>
  <c r="E282" i="33"/>
  <c r="E277" i="33"/>
  <c r="H277" i="33" s="1"/>
  <c r="H519" i="30"/>
  <c r="H515" i="30"/>
  <c r="H496" i="30"/>
  <c r="E54" i="30"/>
  <c r="E29" i="30"/>
  <c r="H19" i="30"/>
  <c r="H193" i="29"/>
  <c r="E54" i="29"/>
  <c r="E50" i="29"/>
  <c r="H50" i="29" s="1"/>
  <c r="E42" i="29"/>
  <c r="H42" i="29" s="1"/>
  <c r="E33" i="29"/>
  <c r="H33" i="29" s="1"/>
  <c r="E31" i="29"/>
  <c r="E331" i="28"/>
  <c r="E329" i="28"/>
  <c r="H329" i="28" s="1"/>
  <c r="E323" i="28"/>
  <c r="H323" i="28" s="1"/>
  <c r="E318" i="28"/>
  <c r="E314" i="28"/>
  <c r="E305" i="28"/>
  <c r="H305" i="28" s="1"/>
  <c r="E299" i="28"/>
  <c r="H299" i="28" s="1"/>
  <c r="E292" i="28"/>
  <c r="E287" i="28"/>
  <c r="E280" i="28"/>
  <c r="H280" i="28" s="1"/>
  <c r="E263" i="28"/>
  <c r="H263" i="28" s="1"/>
  <c r="E259" i="28"/>
  <c r="E256" i="28"/>
  <c r="E249" i="28"/>
  <c r="H249" i="28" s="1"/>
  <c r="E238" i="28"/>
  <c r="H238" i="28" s="1"/>
  <c r="E235" i="28"/>
  <c r="E233" i="28"/>
  <c r="E222" i="28"/>
  <c r="H222" i="28" s="1"/>
  <c r="E213" i="28"/>
  <c r="H213" i="28" s="1"/>
  <c r="E202" i="28"/>
  <c r="E185" i="28"/>
  <c r="E177" i="28"/>
  <c r="H177" i="28" s="1"/>
  <c r="E173" i="28"/>
  <c r="H173" i="28" s="1"/>
  <c r="E171" i="28"/>
  <c r="E62" i="28"/>
  <c r="E50" i="28"/>
  <c r="H50" i="28" s="1"/>
  <c r="E553" i="27"/>
  <c r="H553" i="27" s="1"/>
  <c r="E513" i="27"/>
  <c r="E78" i="27"/>
  <c r="H78" i="27" s="1"/>
  <c r="E87" i="27"/>
  <c r="H87" i="27" s="1"/>
  <c r="E100" i="27"/>
  <c r="H100" i="27" s="1"/>
  <c r="E123" i="27"/>
  <c r="H123" i="27" s="1"/>
  <c r="E132" i="27"/>
  <c r="H132" i="27" s="1"/>
  <c r="E67" i="27"/>
  <c r="H67" i="27" s="1"/>
  <c r="E65" i="27"/>
  <c r="E40" i="27"/>
  <c r="E38" i="27"/>
  <c r="E36" i="27"/>
  <c r="H36" i="27" s="1"/>
  <c r="E548" i="25"/>
  <c r="H548" i="25" s="1"/>
  <c r="E534" i="25"/>
  <c r="E528" i="25"/>
  <c r="E525" i="25"/>
  <c r="H525" i="25" s="1"/>
  <c r="E518" i="25"/>
  <c r="H518" i="25" s="1"/>
  <c r="E102" i="25"/>
  <c r="E129" i="25"/>
  <c r="H129" i="25" s="1"/>
  <c r="E131" i="25"/>
  <c r="H131" i="25" s="1"/>
  <c r="E152" i="25"/>
  <c r="H152" i="25" s="1"/>
  <c r="E53" i="25"/>
  <c r="E588" i="24"/>
  <c r="H588" i="24" s="1"/>
  <c r="E527" i="24"/>
  <c r="H527" i="24" s="1"/>
  <c r="E547" i="24"/>
  <c r="H547" i="24" s="1"/>
  <c r="E50" i="23"/>
  <c r="H50" i="23" s="1"/>
  <c r="E48" i="23"/>
  <c r="E103" i="19"/>
  <c r="H103" i="19" s="1"/>
  <c r="E111" i="19"/>
  <c r="H111" i="19" s="1"/>
  <c r="H400" i="14"/>
  <c r="E185" i="13"/>
  <c r="H185" i="13" s="1"/>
  <c r="E120" i="13"/>
  <c r="H120" i="13" s="1"/>
  <c r="E585" i="9"/>
  <c r="H585" i="9" s="1"/>
  <c r="E404" i="7"/>
  <c r="H404" i="7" s="1"/>
  <c r="E382" i="7"/>
  <c r="H382" i="7" s="1"/>
  <c r="E394" i="6"/>
  <c r="H394" i="6" s="1"/>
  <c r="E371" i="6"/>
  <c r="H371" i="6" s="1"/>
  <c r="H33" i="27"/>
  <c r="H593" i="26"/>
  <c r="H21" i="25"/>
  <c r="H353" i="24"/>
  <c r="H367" i="23"/>
  <c r="H278" i="23"/>
  <c r="H217" i="22"/>
  <c r="H133" i="22"/>
  <c r="E304" i="17"/>
  <c r="H304" i="17" s="1"/>
  <c r="E592" i="16"/>
  <c r="H592" i="16" s="1"/>
  <c r="E132" i="16"/>
  <c r="H132" i="16" s="1"/>
  <c r="E118" i="16"/>
  <c r="H118" i="16" s="1"/>
  <c r="H92" i="16"/>
  <c r="E334" i="13"/>
  <c r="H334" i="13" s="1"/>
  <c r="E248" i="13"/>
  <c r="H248" i="13" s="1"/>
  <c r="H216" i="13"/>
  <c r="E149" i="13"/>
  <c r="E122" i="13"/>
  <c r="H122" i="13" s="1"/>
  <c r="E111" i="13"/>
  <c r="H111" i="13" s="1"/>
  <c r="E101" i="13"/>
  <c r="H101" i="13" s="1"/>
  <c r="H448" i="11"/>
  <c r="H375" i="11"/>
  <c r="H551" i="10"/>
  <c r="E481" i="10"/>
  <c r="E462" i="8"/>
  <c r="H462" i="8" s="1"/>
  <c r="E465" i="6"/>
  <c r="H465" i="6" s="1"/>
  <c r="E404" i="6"/>
  <c r="H404" i="6" s="1"/>
  <c r="E398" i="6"/>
  <c r="H398" i="6" s="1"/>
  <c r="E396" i="6"/>
  <c r="H396" i="6" s="1"/>
  <c r="E360" i="6"/>
  <c r="H360" i="6" s="1"/>
  <c r="E298" i="5"/>
  <c r="H298" i="5" s="1"/>
  <c r="E220" i="5"/>
  <c r="H220" i="5" s="1"/>
  <c r="E591" i="4"/>
  <c r="E585" i="4"/>
  <c r="E331" i="4"/>
  <c r="E315" i="4"/>
  <c r="H315" i="4" s="1"/>
  <c r="E304" i="4"/>
  <c r="E141" i="4"/>
  <c r="E544" i="3"/>
  <c r="H544" i="3" s="1"/>
  <c r="E511" i="3"/>
  <c r="H511" i="3" s="1"/>
  <c r="E503" i="3"/>
  <c r="E455" i="3"/>
  <c r="E421" i="3"/>
  <c r="H421" i="3" s="1"/>
  <c r="E406" i="3"/>
  <c r="H406" i="3" s="1"/>
  <c r="F18" i="33"/>
  <c r="E347" i="32"/>
  <c r="E361" i="32"/>
  <c r="H361" i="32" s="1"/>
  <c r="E389" i="32"/>
  <c r="H389" i="32" s="1"/>
  <c r="E458" i="32"/>
  <c r="E353" i="31"/>
  <c r="E355" i="31"/>
  <c r="H355" i="31" s="1"/>
  <c r="E388" i="31"/>
  <c r="H388" i="31" s="1"/>
  <c r="E390" i="31"/>
  <c r="E392" i="31"/>
  <c r="E430" i="31"/>
  <c r="H430" i="31" s="1"/>
  <c r="E438" i="31"/>
  <c r="H438" i="31" s="1"/>
  <c r="E443" i="31"/>
  <c r="E506" i="31"/>
  <c r="E512" i="31"/>
  <c r="H512" i="31" s="1"/>
  <c r="E528" i="31"/>
  <c r="H528" i="31" s="1"/>
  <c r="E554" i="31"/>
  <c r="E86" i="30"/>
  <c r="H86" i="30" s="1"/>
  <c r="E140" i="30"/>
  <c r="H140" i="30" s="1"/>
  <c r="E93" i="30"/>
  <c r="E119" i="30"/>
  <c r="H119" i="30" s="1"/>
  <c r="E121" i="30"/>
  <c r="H121" i="30" s="1"/>
  <c r="C11" i="32"/>
  <c r="E191" i="32"/>
  <c r="E249" i="32"/>
  <c r="H249" i="32" s="1"/>
  <c r="E28" i="31"/>
  <c r="E47" i="31"/>
  <c r="H47" i="31" s="1"/>
  <c r="E49" i="31"/>
  <c r="E66" i="31"/>
  <c r="E68" i="31"/>
  <c r="H68" i="31" s="1"/>
  <c r="E113" i="30"/>
  <c r="H113" i="30" s="1"/>
  <c r="E108" i="30"/>
  <c r="C12" i="29"/>
  <c r="E360" i="29"/>
  <c r="E408" i="29"/>
  <c r="H408" i="29" s="1"/>
  <c r="E479" i="29"/>
  <c r="E493" i="29"/>
  <c r="E509" i="29"/>
  <c r="H509" i="29" s="1"/>
  <c r="E529" i="29"/>
  <c r="E389" i="29"/>
  <c r="E460" i="29"/>
  <c r="E485" i="29"/>
  <c r="H485" i="29" s="1"/>
  <c r="E487" i="29"/>
  <c r="H487" i="29" s="1"/>
  <c r="E519" i="29"/>
  <c r="E540" i="29"/>
  <c r="E560" i="29"/>
  <c r="H560" i="29" s="1"/>
  <c r="E348" i="29"/>
  <c r="H348" i="29" s="1"/>
  <c r="E346" i="29"/>
  <c r="E54" i="22"/>
  <c r="H54" i="22" s="1"/>
  <c r="E31" i="22"/>
  <c r="H31" i="22" s="1"/>
  <c r="E570" i="32"/>
  <c r="E170" i="33"/>
  <c r="H170" i="33" s="1"/>
  <c r="E175" i="33"/>
  <c r="H175" i="33" s="1"/>
  <c r="E230" i="33"/>
  <c r="E238" i="33"/>
  <c r="E246" i="33"/>
  <c r="H246" i="33" s="1"/>
  <c r="E256" i="33"/>
  <c r="E317" i="33"/>
  <c r="H317" i="33" s="1"/>
  <c r="C9" i="33"/>
  <c r="E62" i="33"/>
  <c r="E59" i="33"/>
  <c r="H59" i="33" s="1"/>
  <c r="E53" i="33"/>
  <c r="H53" i="33" s="1"/>
  <c r="E50" i="33"/>
  <c r="E45" i="33"/>
  <c r="E42" i="33"/>
  <c r="H42" i="33" s="1"/>
  <c r="E37" i="33"/>
  <c r="H37" i="33" s="1"/>
  <c r="E34" i="33"/>
  <c r="H34" i="33" s="1"/>
  <c r="E29" i="33"/>
  <c r="E26" i="33"/>
  <c r="E20" i="33"/>
  <c r="H20" i="33" s="1"/>
  <c r="E475" i="32"/>
  <c r="H475" i="32" s="1"/>
  <c r="E387" i="32"/>
  <c r="H349" i="32"/>
  <c r="E184" i="32"/>
  <c r="H184" i="32" s="1"/>
  <c r="E150" i="32"/>
  <c r="H150" i="32" s="1"/>
  <c r="H553" i="30"/>
  <c r="H487" i="30"/>
  <c r="H466" i="30"/>
  <c r="E374" i="30"/>
  <c r="H374" i="30" s="1"/>
  <c r="E371" i="30"/>
  <c r="E382" i="30"/>
  <c r="H382" i="30" s="1"/>
  <c r="E392" i="30"/>
  <c r="H392" i="30" s="1"/>
  <c r="C12" i="30"/>
  <c r="E365" i="29"/>
  <c r="H314" i="32"/>
  <c r="H299" i="32"/>
  <c r="H407" i="30"/>
  <c r="H406" i="30"/>
  <c r="E58" i="30"/>
  <c r="E42" i="30"/>
  <c r="H42" i="30" s="1"/>
  <c r="H576" i="29"/>
  <c r="E329" i="29"/>
  <c r="H329" i="29" s="1"/>
  <c r="E325" i="29"/>
  <c r="H325" i="29" s="1"/>
  <c r="E320" i="29"/>
  <c r="H320" i="29" s="1"/>
  <c r="E313" i="29"/>
  <c r="H313" i="29" s="1"/>
  <c r="E259" i="29"/>
  <c r="H259" i="29" s="1"/>
  <c r="E234" i="29"/>
  <c r="H234" i="29" s="1"/>
  <c r="E213" i="29"/>
  <c r="H213" i="29" s="1"/>
  <c r="E158" i="29"/>
  <c r="H158" i="29" s="1"/>
  <c r="E143" i="29"/>
  <c r="H143" i="29" s="1"/>
  <c r="E141" i="29"/>
  <c r="E139" i="29"/>
  <c r="H139" i="29" s="1"/>
  <c r="E137" i="29"/>
  <c r="H137" i="29" s="1"/>
  <c r="E127" i="29"/>
  <c r="H127" i="29" s="1"/>
  <c r="E124" i="29"/>
  <c r="E118" i="29"/>
  <c r="E115" i="29"/>
  <c r="H115" i="29" s="1"/>
  <c r="E105" i="29"/>
  <c r="H105" i="29" s="1"/>
  <c r="E94" i="29"/>
  <c r="E92" i="29"/>
  <c r="H92" i="29" s="1"/>
  <c r="E62" i="29"/>
  <c r="E53" i="29"/>
  <c r="H53" i="29" s="1"/>
  <c r="E29" i="29"/>
  <c r="H26" i="29"/>
  <c r="E563" i="28"/>
  <c r="E559" i="28"/>
  <c r="H559" i="28" s="1"/>
  <c r="E544" i="28"/>
  <c r="H544" i="28" s="1"/>
  <c r="E539" i="28"/>
  <c r="H539" i="28" s="1"/>
  <c r="E524" i="28"/>
  <c r="H524" i="28" s="1"/>
  <c r="E521" i="28"/>
  <c r="H521" i="28" s="1"/>
  <c r="E519" i="28"/>
  <c r="E502" i="28"/>
  <c r="H502" i="28" s="1"/>
  <c r="E494" i="28"/>
  <c r="E486" i="28"/>
  <c r="H486" i="28" s="1"/>
  <c r="E478" i="28"/>
  <c r="E403" i="28"/>
  <c r="H403" i="28" s="1"/>
  <c r="E400" i="28"/>
  <c r="E395" i="28"/>
  <c r="H395" i="28" s="1"/>
  <c r="E375" i="28"/>
  <c r="H375" i="28" s="1"/>
  <c r="E368" i="28"/>
  <c r="E359" i="28"/>
  <c r="E61" i="28"/>
  <c r="H61" i="28" s="1"/>
  <c r="E35" i="28"/>
  <c r="E509" i="27"/>
  <c r="E450" i="27"/>
  <c r="H450" i="27" s="1"/>
  <c r="E446" i="27"/>
  <c r="E444" i="27"/>
  <c r="E438" i="27"/>
  <c r="H438" i="27" s="1"/>
  <c r="E317" i="27"/>
  <c r="H317" i="27" s="1"/>
  <c r="E311" i="27"/>
  <c r="E248" i="27"/>
  <c r="E227" i="27"/>
  <c r="H227" i="27" s="1"/>
  <c r="E219" i="27"/>
  <c r="H219" i="27" s="1"/>
  <c r="E208" i="27"/>
  <c r="E201" i="27"/>
  <c r="H201" i="27" s="1"/>
  <c r="E195" i="27"/>
  <c r="H195" i="27" s="1"/>
  <c r="E158" i="27"/>
  <c r="H158" i="27" s="1"/>
  <c r="E151" i="27"/>
  <c r="E140" i="27"/>
  <c r="E131" i="27"/>
  <c r="H131" i="27" s="1"/>
  <c r="E102" i="27"/>
  <c r="H102" i="27" s="1"/>
  <c r="E98" i="27"/>
  <c r="E90" i="27"/>
  <c r="H85" i="27"/>
  <c r="E83" i="27"/>
  <c r="H83" i="27" s="1"/>
  <c r="E66" i="27"/>
  <c r="E61" i="27"/>
  <c r="H56" i="27"/>
  <c r="E43" i="27"/>
  <c r="H43" i="27" s="1"/>
  <c r="E37" i="27"/>
  <c r="E31" i="27"/>
  <c r="E28" i="27"/>
  <c r="H28" i="27" s="1"/>
  <c r="E594" i="26"/>
  <c r="H594" i="26" s="1"/>
  <c r="E591" i="26"/>
  <c r="H591" i="26" s="1"/>
  <c r="E519" i="26"/>
  <c r="E517" i="26"/>
  <c r="H517" i="26" s="1"/>
  <c r="E381" i="26"/>
  <c r="H381" i="26" s="1"/>
  <c r="E375" i="26"/>
  <c r="E367" i="26"/>
  <c r="H322" i="26"/>
  <c r="E259" i="26"/>
  <c r="H259" i="26" s="1"/>
  <c r="E209" i="26"/>
  <c r="H209" i="26" s="1"/>
  <c r="H117" i="26"/>
  <c r="H116" i="26"/>
  <c r="E559" i="25"/>
  <c r="H559" i="25" s="1"/>
  <c r="E556" i="25"/>
  <c r="E547" i="25"/>
  <c r="E540" i="25"/>
  <c r="H540" i="25" s="1"/>
  <c r="H520" i="25"/>
  <c r="E517" i="25"/>
  <c r="E498" i="25"/>
  <c r="H451" i="25"/>
  <c r="E408" i="25"/>
  <c r="H408" i="25" s="1"/>
  <c r="E396" i="25"/>
  <c r="E368" i="25"/>
  <c r="E361" i="25"/>
  <c r="H361" i="25" s="1"/>
  <c r="E358" i="25"/>
  <c r="H358" i="25" s="1"/>
  <c r="H85" i="25"/>
  <c r="H507" i="24"/>
  <c r="H503" i="24"/>
  <c r="E413" i="24"/>
  <c r="H413" i="24" s="1"/>
  <c r="E365" i="24"/>
  <c r="E182" i="24"/>
  <c r="E198" i="24"/>
  <c r="H198" i="24" s="1"/>
  <c r="E236" i="24"/>
  <c r="H236" i="24" s="1"/>
  <c r="E302" i="24"/>
  <c r="H302" i="24" s="1"/>
  <c r="E155" i="24"/>
  <c r="H155" i="24" s="1"/>
  <c r="E152" i="24"/>
  <c r="H152" i="24" s="1"/>
  <c r="E109" i="24"/>
  <c r="H109" i="24" s="1"/>
  <c r="E102" i="24"/>
  <c r="E133" i="24"/>
  <c r="H133" i="24" s="1"/>
  <c r="C13" i="22"/>
  <c r="E584" i="22"/>
  <c r="H584" i="22" s="1"/>
  <c r="E585" i="22"/>
  <c r="H585" i="22" s="1"/>
  <c r="E590" i="22"/>
  <c r="H590" i="22" s="1"/>
  <c r="H142" i="30"/>
  <c r="E333" i="29"/>
  <c r="E319" i="29"/>
  <c r="H319" i="29" s="1"/>
  <c r="E311" i="29"/>
  <c r="E308" i="29"/>
  <c r="H308" i="29" s="1"/>
  <c r="E298" i="29"/>
  <c r="E251" i="29"/>
  <c r="E154" i="29"/>
  <c r="E133" i="29"/>
  <c r="H133" i="29" s="1"/>
  <c r="H125" i="29"/>
  <c r="E123" i="29"/>
  <c r="H123" i="29" s="1"/>
  <c r="E111" i="29"/>
  <c r="H111" i="29" s="1"/>
  <c r="E91" i="29"/>
  <c r="E132" i="28"/>
  <c r="E99" i="28"/>
  <c r="H99" i="28" s="1"/>
  <c r="E60" i="28"/>
  <c r="E54" i="28"/>
  <c r="H54" i="28" s="1"/>
  <c r="E37" i="28"/>
  <c r="E34" i="28"/>
  <c r="H34" i="28" s="1"/>
  <c r="E29" i="28"/>
  <c r="H29" i="28" s="1"/>
  <c r="E310" i="27"/>
  <c r="H310" i="27" s="1"/>
  <c r="E305" i="27"/>
  <c r="H305" i="27" s="1"/>
  <c r="E302" i="27"/>
  <c r="E263" i="27"/>
  <c r="E193" i="27"/>
  <c r="H193" i="27" s="1"/>
  <c r="E154" i="27"/>
  <c r="H154" i="27" s="1"/>
  <c r="E145" i="27"/>
  <c r="H145" i="27" s="1"/>
  <c r="E133" i="27"/>
  <c r="H133" i="27" s="1"/>
  <c r="E127" i="27"/>
  <c r="H127" i="27" s="1"/>
  <c r="E124" i="27"/>
  <c r="H124" i="27" s="1"/>
  <c r="E118" i="27"/>
  <c r="H118" i="27" s="1"/>
  <c r="E111" i="27"/>
  <c r="H111" i="27" s="1"/>
  <c r="E88" i="27"/>
  <c r="E82" i="27"/>
  <c r="H82" i="27" s="1"/>
  <c r="H561" i="25"/>
  <c r="E552" i="25"/>
  <c r="H552" i="25" s="1"/>
  <c r="E543" i="25"/>
  <c r="H543" i="25" s="1"/>
  <c r="H541" i="25"/>
  <c r="E505" i="25"/>
  <c r="E497" i="25"/>
  <c r="H497" i="25" s="1"/>
  <c r="H491" i="25"/>
  <c r="E487" i="25"/>
  <c r="E483" i="25"/>
  <c r="H483" i="25" s="1"/>
  <c r="E475" i="25"/>
  <c r="H475" i="25" s="1"/>
  <c r="E423" i="25"/>
  <c r="H423" i="25" s="1"/>
  <c r="E395" i="25"/>
  <c r="H395" i="25" s="1"/>
  <c r="H349" i="25"/>
  <c r="H552" i="24"/>
  <c r="H495" i="24"/>
  <c r="H455" i="24"/>
  <c r="E43" i="24"/>
  <c r="E58" i="24"/>
  <c r="E65" i="24"/>
  <c r="E169" i="23"/>
  <c r="E191" i="23"/>
  <c r="E216" i="23"/>
  <c r="H216" i="23" s="1"/>
  <c r="E225" i="23"/>
  <c r="E227" i="23"/>
  <c r="H227" i="23" s="1"/>
  <c r="E234" i="23"/>
  <c r="E288" i="23"/>
  <c r="H288" i="23" s="1"/>
  <c r="E185" i="23"/>
  <c r="H185" i="23" s="1"/>
  <c r="E315" i="23"/>
  <c r="E596" i="22"/>
  <c r="H596" i="22" s="1"/>
  <c r="E592" i="22"/>
  <c r="H592" i="22" s="1"/>
  <c r="H325" i="23"/>
  <c r="H318" i="23"/>
  <c r="H100" i="23"/>
  <c r="H52" i="23"/>
  <c r="H46" i="23"/>
  <c r="E500" i="20"/>
  <c r="H500" i="20" s="1"/>
  <c r="E452" i="20"/>
  <c r="H452" i="20" s="1"/>
  <c r="E382" i="20"/>
  <c r="H382" i="20" s="1"/>
  <c r="E193" i="20"/>
  <c r="H193" i="20" s="1"/>
  <c r="E305" i="19"/>
  <c r="H305" i="19" s="1"/>
  <c r="E145" i="19"/>
  <c r="H145" i="19" s="1"/>
  <c r="E129" i="19"/>
  <c r="H129" i="19" s="1"/>
  <c r="E126" i="19"/>
  <c r="H126" i="19" s="1"/>
  <c r="E88" i="19"/>
  <c r="H88" i="19" s="1"/>
  <c r="E83" i="19"/>
  <c r="H83" i="19" s="1"/>
  <c r="E149" i="18"/>
  <c r="H149" i="18" s="1"/>
  <c r="E113" i="18"/>
  <c r="H113" i="18" s="1"/>
  <c r="E108" i="18"/>
  <c r="H108" i="18" s="1"/>
  <c r="E99" i="18"/>
  <c r="H99" i="18" s="1"/>
  <c r="E67" i="18"/>
  <c r="H67" i="18" s="1"/>
  <c r="E48" i="18"/>
  <c r="H48" i="18" s="1"/>
  <c r="H593" i="17"/>
  <c r="H592" i="17"/>
  <c r="H589" i="17"/>
  <c r="H488" i="17"/>
  <c r="H396" i="17"/>
  <c r="H365" i="17"/>
  <c r="E584" i="16"/>
  <c r="H584" i="16" s="1"/>
  <c r="E141" i="16"/>
  <c r="H141" i="16" s="1"/>
  <c r="E139" i="16"/>
  <c r="H139" i="16" s="1"/>
  <c r="E133" i="16"/>
  <c r="H133" i="16" s="1"/>
  <c r="E124" i="16"/>
  <c r="H124" i="16" s="1"/>
  <c r="E110" i="16"/>
  <c r="H110" i="16" s="1"/>
  <c r="E108" i="16"/>
  <c r="H108" i="16" s="1"/>
  <c r="E88" i="16"/>
  <c r="H88" i="16" s="1"/>
  <c r="E84" i="16"/>
  <c r="H84" i="16" s="1"/>
  <c r="H67" i="16"/>
  <c r="E524" i="15"/>
  <c r="H524" i="15" s="1"/>
  <c r="E50" i="14"/>
  <c r="H50" i="14" s="1"/>
  <c r="E405" i="13"/>
  <c r="H405" i="13" s="1"/>
  <c r="E377" i="13"/>
  <c r="H377" i="13" s="1"/>
  <c r="E446" i="13"/>
  <c r="H446" i="13" s="1"/>
  <c r="E476" i="13"/>
  <c r="H476" i="13" s="1"/>
  <c r="E486" i="13"/>
  <c r="H486" i="13" s="1"/>
  <c r="E501" i="13"/>
  <c r="H501" i="13" s="1"/>
  <c r="E510" i="13"/>
  <c r="H510" i="13" s="1"/>
  <c r="E529" i="13"/>
  <c r="H529" i="13" s="1"/>
  <c r="E539" i="13"/>
  <c r="H539" i="13" s="1"/>
  <c r="E549" i="13"/>
  <c r="E552" i="13"/>
  <c r="H552" i="13" s="1"/>
  <c r="H317" i="13"/>
  <c r="E87" i="12"/>
  <c r="H87" i="12" s="1"/>
  <c r="E111" i="12"/>
  <c r="H111" i="12" s="1"/>
  <c r="E114" i="12"/>
  <c r="H114" i="12" s="1"/>
  <c r="E119" i="12"/>
  <c r="H119" i="12" s="1"/>
  <c r="E132" i="12"/>
  <c r="H132" i="12" s="1"/>
  <c r="E135" i="12"/>
  <c r="H135" i="12" s="1"/>
  <c r="E152" i="12"/>
  <c r="H152" i="12" s="1"/>
  <c r="E157" i="12"/>
  <c r="H157" i="12" s="1"/>
  <c r="H433" i="24"/>
  <c r="H430" i="24"/>
  <c r="H429" i="24"/>
  <c r="H415" i="24"/>
  <c r="H178" i="24"/>
  <c r="H139" i="24"/>
  <c r="H137" i="24"/>
  <c r="H100" i="24"/>
  <c r="H99" i="24"/>
  <c r="H68" i="24"/>
  <c r="H552" i="23"/>
  <c r="E539" i="23"/>
  <c r="H539" i="23" s="1"/>
  <c r="E525" i="23"/>
  <c r="H525" i="23" s="1"/>
  <c r="H519" i="23"/>
  <c r="H510" i="23"/>
  <c r="E504" i="23"/>
  <c r="H504" i="23" s="1"/>
  <c r="H498" i="23"/>
  <c r="E495" i="23"/>
  <c r="H495" i="23" s="1"/>
  <c r="E485" i="23"/>
  <c r="H485" i="23" s="1"/>
  <c r="H482" i="23"/>
  <c r="E444" i="23"/>
  <c r="H444" i="23" s="1"/>
  <c r="E432" i="23"/>
  <c r="H432" i="23" s="1"/>
  <c r="E430" i="23"/>
  <c r="H430" i="23" s="1"/>
  <c r="E370" i="23"/>
  <c r="H370" i="23" s="1"/>
  <c r="E368" i="23"/>
  <c r="H368" i="23" s="1"/>
  <c r="E365" i="23"/>
  <c r="H365" i="23" s="1"/>
  <c r="H350" i="23"/>
  <c r="H349" i="23"/>
  <c r="E152" i="23"/>
  <c r="H152" i="23" s="1"/>
  <c r="E135" i="23"/>
  <c r="H135" i="23" s="1"/>
  <c r="E110" i="23"/>
  <c r="H110" i="23" s="1"/>
  <c r="H108" i="23"/>
  <c r="H60" i="23"/>
  <c r="H451" i="22"/>
  <c r="H438" i="22"/>
  <c r="E591" i="21"/>
  <c r="H591" i="21" s="1"/>
  <c r="E530" i="21"/>
  <c r="H530" i="21" s="1"/>
  <c r="E505" i="21"/>
  <c r="H359" i="21"/>
  <c r="E66" i="21"/>
  <c r="E42" i="21"/>
  <c r="H42" i="21" s="1"/>
  <c r="H39" i="21"/>
  <c r="E26" i="21"/>
  <c r="H26" i="21" s="1"/>
  <c r="E542" i="20"/>
  <c r="E527" i="20"/>
  <c r="H527" i="20" s="1"/>
  <c r="E59" i="18"/>
  <c r="E56" i="18"/>
  <c r="E32" i="18"/>
  <c r="H32" i="18" s="1"/>
  <c r="E23" i="18"/>
  <c r="H23" i="18" s="1"/>
  <c r="E66" i="18"/>
  <c r="H66" i="18" s="1"/>
  <c r="H444" i="17"/>
  <c r="E152" i="16"/>
  <c r="H152" i="16" s="1"/>
  <c r="E142" i="16"/>
  <c r="H142" i="16" s="1"/>
  <c r="E128" i="16"/>
  <c r="H128" i="16" s="1"/>
  <c r="E126" i="16"/>
  <c r="H126" i="16" s="1"/>
  <c r="E114" i="16"/>
  <c r="E112" i="16"/>
  <c r="H112" i="16" s="1"/>
  <c r="E348" i="15"/>
  <c r="H348" i="15" s="1"/>
  <c r="E345" i="15"/>
  <c r="E47" i="14"/>
  <c r="H47" i="14" s="1"/>
  <c r="E37" i="14"/>
  <c r="H37" i="14" s="1"/>
  <c r="E58" i="14"/>
  <c r="H58" i="14" s="1"/>
  <c r="E62" i="14"/>
  <c r="H62" i="14" s="1"/>
  <c r="E19" i="12"/>
  <c r="H19" i="12" s="1"/>
  <c r="E35" i="12"/>
  <c r="H35" i="12" s="1"/>
  <c r="H243" i="11"/>
  <c r="H193" i="11"/>
  <c r="E74" i="16"/>
  <c r="E86" i="16"/>
  <c r="H86" i="16" s="1"/>
  <c r="E102" i="16"/>
  <c r="H102" i="16" s="1"/>
  <c r="E104" i="16"/>
  <c r="E109" i="16"/>
  <c r="H109" i="16" s="1"/>
  <c r="E113" i="16"/>
  <c r="H113" i="16" s="1"/>
  <c r="E119" i="16"/>
  <c r="H119" i="16" s="1"/>
  <c r="E121" i="16"/>
  <c r="H121" i="16" s="1"/>
  <c r="E129" i="16"/>
  <c r="H129" i="16" s="1"/>
  <c r="E131" i="16"/>
  <c r="H131" i="16" s="1"/>
  <c r="E137" i="16"/>
  <c r="H137" i="16" s="1"/>
  <c r="H336" i="15"/>
  <c r="E122" i="15"/>
  <c r="H122" i="15" s="1"/>
  <c r="E65" i="14"/>
  <c r="H65" i="14" s="1"/>
  <c r="E24" i="14"/>
  <c r="H24" i="14" s="1"/>
  <c r="E505" i="13"/>
  <c r="E496" i="13"/>
  <c r="E458" i="13"/>
  <c r="H458" i="13" s="1"/>
  <c r="E431" i="13"/>
  <c r="H431" i="13" s="1"/>
  <c r="E414" i="13"/>
  <c r="H414" i="13" s="1"/>
  <c r="E51" i="12"/>
  <c r="H517" i="11"/>
  <c r="H516" i="11"/>
  <c r="H515" i="11"/>
  <c r="H367" i="11"/>
  <c r="E277" i="11"/>
  <c r="H277" i="11" s="1"/>
  <c r="E192" i="11"/>
  <c r="H192" i="11" s="1"/>
  <c r="E328" i="11"/>
  <c r="H328" i="11" s="1"/>
  <c r="H545" i="14"/>
  <c r="H533" i="14"/>
  <c r="H474" i="14"/>
  <c r="H87" i="13"/>
  <c r="H576" i="11"/>
  <c r="H546" i="11"/>
  <c r="E155" i="11"/>
  <c r="E151" i="11"/>
  <c r="H151" i="11" s="1"/>
  <c r="E60" i="11"/>
  <c r="H60" i="11" s="1"/>
  <c r="E42" i="11"/>
  <c r="H42" i="11" s="1"/>
  <c r="H517" i="10"/>
  <c r="E154" i="10"/>
  <c r="H154" i="10" s="1"/>
  <c r="H142" i="10"/>
  <c r="E587" i="8"/>
  <c r="H587" i="8" s="1"/>
  <c r="E585" i="8"/>
  <c r="H585" i="8" s="1"/>
  <c r="E580" i="8"/>
  <c r="H580" i="8" s="1"/>
  <c r="E592" i="7"/>
  <c r="H545" i="7"/>
  <c r="E544" i="7"/>
  <c r="H544" i="7" s="1"/>
  <c r="E574" i="6"/>
  <c r="E92" i="6"/>
  <c r="H92" i="6" s="1"/>
  <c r="E588" i="5"/>
  <c r="H588" i="5" s="1"/>
  <c r="E579" i="5"/>
  <c r="H579" i="5" s="1"/>
  <c r="E592" i="4"/>
  <c r="E574" i="4"/>
  <c r="H574" i="4" s="1"/>
  <c r="E478" i="4"/>
  <c r="H478" i="4" s="1"/>
  <c r="E472" i="4"/>
  <c r="H472" i="4" s="1"/>
  <c r="E458" i="4"/>
  <c r="E456" i="4"/>
  <c r="H456" i="4" s="1"/>
  <c r="E31" i="4"/>
  <c r="H31" i="4" s="1"/>
  <c r="E562" i="3"/>
  <c r="H562" i="3" s="1"/>
  <c r="E549" i="3"/>
  <c r="E539" i="3"/>
  <c r="H539" i="3" s="1"/>
  <c r="E530" i="3"/>
  <c r="H530" i="3" s="1"/>
  <c r="E492" i="3"/>
  <c r="H492" i="3" s="1"/>
  <c r="E483" i="3"/>
  <c r="E463" i="3"/>
  <c r="H463" i="3" s="1"/>
  <c r="E430" i="3"/>
  <c r="H430" i="3" s="1"/>
  <c r="E371" i="3"/>
  <c r="H371" i="3" s="1"/>
  <c r="E561" i="2"/>
  <c r="H561" i="2" s="1"/>
  <c r="E449" i="2"/>
  <c r="H449" i="2" s="1"/>
  <c r="E129" i="34"/>
  <c r="H129" i="34" s="1"/>
  <c r="E113" i="34"/>
  <c r="H113" i="34" s="1"/>
  <c r="E109" i="34"/>
  <c r="E86" i="34"/>
  <c r="H86" i="34" s="1"/>
  <c r="H37" i="20"/>
  <c r="E462" i="34"/>
  <c r="H462" i="34" s="1"/>
  <c r="E576" i="8"/>
  <c r="H576" i="8" s="1"/>
  <c r="H433" i="8"/>
  <c r="E588" i="7"/>
  <c r="H588" i="7" s="1"/>
  <c r="E49" i="11"/>
  <c r="H49" i="11" s="1"/>
  <c r="E34" i="11"/>
  <c r="H240" i="8"/>
  <c r="H238" i="8"/>
  <c r="E588" i="4"/>
  <c r="H588" i="4" s="1"/>
  <c r="E586" i="4"/>
  <c r="H586" i="4" s="1"/>
  <c r="E578" i="4"/>
  <c r="H578" i="4" s="1"/>
  <c r="H245" i="1"/>
  <c r="H231" i="1"/>
  <c r="H227" i="1"/>
  <c r="H594" i="21"/>
  <c r="H39" i="3"/>
  <c r="H587" i="23"/>
  <c r="E575" i="20"/>
  <c r="H591" i="24"/>
  <c r="E572" i="15"/>
  <c r="H572" i="15" s="1"/>
  <c r="E592" i="20"/>
  <c r="H592" i="20" s="1"/>
  <c r="E571" i="19"/>
  <c r="H571" i="19" s="1"/>
  <c r="E349" i="18"/>
  <c r="H349" i="18" s="1"/>
  <c r="E492" i="18"/>
  <c r="H492" i="18" s="1"/>
  <c r="E480" i="18"/>
  <c r="H480" i="18" s="1"/>
  <c r="E350" i="33"/>
  <c r="E356" i="33"/>
  <c r="H356" i="33" s="1"/>
  <c r="E563" i="31"/>
  <c r="E559" i="31"/>
  <c r="E557" i="31"/>
  <c r="E553" i="31"/>
  <c r="H553" i="31" s="1"/>
  <c r="E546" i="31"/>
  <c r="E535" i="31"/>
  <c r="H535" i="31" s="1"/>
  <c r="E530" i="31"/>
  <c r="E527" i="31"/>
  <c r="H527" i="31" s="1"/>
  <c r="E525" i="31"/>
  <c r="E518" i="31"/>
  <c r="H518" i="31" s="1"/>
  <c r="E514" i="31"/>
  <c r="E511" i="31"/>
  <c r="H511" i="31" s="1"/>
  <c r="E497" i="31"/>
  <c r="H497" i="31" s="1"/>
  <c r="E450" i="31"/>
  <c r="E409" i="31"/>
  <c r="H409" i="31" s="1"/>
  <c r="E405" i="31"/>
  <c r="E380" i="31"/>
  <c r="H380" i="31" s="1"/>
  <c r="E372" i="31"/>
  <c r="H372" i="31" s="1"/>
  <c r="H371" i="30"/>
  <c r="E528" i="29"/>
  <c r="E526" i="29"/>
  <c r="H526" i="29" s="1"/>
  <c r="E504" i="29"/>
  <c r="H504" i="29" s="1"/>
  <c r="E501" i="29"/>
  <c r="H501" i="29" s="1"/>
  <c r="E497" i="29"/>
  <c r="E492" i="29"/>
  <c r="H492" i="29" s="1"/>
  <c r="E484" i="29"/>
  <c r="E476" i="29"/>
  <c r="H476" i="29" s="1"/>
  <c r="E472" i="29"/>
  <c r="H472" i="29" s="1"/>
  <c r="E470" i="29"/>
  <c r="H470" i="29" s="1"/>
  <c r="E467" i="29"/>
  <c r="E456" i="29"/>
  <c r="H456" i="29" s="1"/>
  <c r="E450" i="29"/>
  <c r="H450" i="29" s="1"/>
  <c r="E447" i="29"/>
  <c r="H447" i="29" s="1"/>
  <c r="E445" i="29"/>
  <c r="E434" i="29"/>
  <c r="H434" i="29" s="1"/>
  <c r="E406" i="29"/>
  <c r="H406" i="29" s="1"/>
  <c r="E399" i="29"/>
  <c r="H399" i="29" s="1"/>
  <c r="E388" i="29"/>
  <c r="H388" i="29" s="1"/>
  <c r="E381" i="29"/>
  <c r="H381" i="29" s="1"/>
  <c r="E363" i="29"/>
  <c r="H363" i="29" s="1"/>
  <c r="E543" i="27"/>
  <c r="E541" i="27"/>
  <c r="H541" i="27" s="1"/>
  <c r="E520" i="27"/>
  <c r="H520" i="27" s="1"/>
  <c r="E512" i="27"/>
  <c r="H512" i="27" s="1"/>
  <c r="E474" i="27"/>
  <c r="H474" i="27" s="1"/>
  <c r="E472" i="27"/>
  <c r="E468" i="27"/>
  <c r="H468" i="27" s="1"/>
  <c r="E435" i="27"/>
  <c r="E433" i="27"/>
  <c r="H433" i="27" s="1"/>
  <c r="E396" i="27"/>
  <c r="E382" i="27"/>
  <c r="H382" i="27" s="1"/>
  <c r="E380" i="27"/>
  <c r="H435" i="26"/>
  <c r="H454" i="24"/>
  <c r="H387" i="24"/>
  <c r="H375" i="24"/>
  <c r="H411" i="23"/>
  <c r="H455" i="22"/>
  <c r="H527" i="17"/>
  <c r="E434" i="17"/>
  <c r="H434" i="17" s="1"/>
  <c r="E486" i="17"/>
  <c r="H486" i="17" s="1"/>
  <c r="E412" i="17"/>
  <c r="H412" i="17" s="1"/>
  <c r="E391" i="17"/>
  <c r="H391" i="17" s="1"/>
  <c r="E563" i="10"/>
  <c r="H563" i="10" s="1"/>
  <c r="E424" i="5"/>
  <c r="H424" i="5" s="1"/>
  <c r="E525" i="5"/>
  <c r="H525" i="5" s="1"/>
  <c r="E372" i="5"/>
  <c r="H372" i="5" s="1"/>
  <c r="E563" i="5"/>
  <c r="H563" i="5" s="1"/>
  <c r="E359" i="5"/>
  <c r="H359" i="5" s="1"/>
  <c r="H363" i="24"/>
  <c r="E420" i="10"/>
  <c r="H420" i="10" s="1"/>
  <c r="E375" i="10"/>
  <c r="H375" i="10" s="1"/>
  <c r="E394" i="10"/>
  <c r="H394" i="10" s="1"/>
  <c r="E464" i="10"/>
  <c r="H464" i="10" s="1"/>
  <c r="E480" i="10"/>
  <c r="H480" i="10" s="1"/>
  <c r="E486" i="10"/>
  <c r="H486" i="10" s="1"/>
  <c r="E505" i="10"/>
  <c r="H505" i="10" s="1"/>
  <c r="E525" i="10"/>
  <c r="H525" i="10" s="1"/>
  <c r="E552" i="10"/>
  <c r="E560" i="10"/>
  <c r="H560" i="10" s="1"/>
  <c r="E355" i="10"/>
  <c r="H355" i="10" s="1"/>
  <c r="E363" i="10"/>
  <c r="H363" i="10" s="1"/>
  <c r="E429" i="10"/>
  <c r="H429" i="10" s="1"/>
  <c r="E431" i="10"/>
  <c r="H431" i="10" s="1"/>
  <c r="E479" i="10"/>
  <c r="H479" i="10" s="1"/>
  <c r="E500" i="10"/>
  <c r="H500" i="10" s="1"/>
  <c r="E510" i="10"/>
  <c r="E516" i="10"/>
  <c r="H516" i="10" s="1"/>
  <c r="E524" i="10"/>
  <c r="H524" i="10" s="1"/>
  <c r="E529" i="10"/>
  <c r="H529" i="10" s="1"/>
  <c r="E557" i="10"/>
  <c r="H557" i="10" s="1"/>
  <c r="E552" i="31"/>
  <c r="H552" i="31" s="1"/>
  <c r="E545" i="31"/>
  <c r="E517" i="31"/>
  <c r="H517" i="31" s="1"/>
  <c r="E513" i="31"/>
  <c r="H513" i="31" s="1"/>
  <c r="E510" i="31"/>
  <c r="H510" i="31" s="1"/>
  <c r="E500" i="31"/>
  <c r="H500" i="31" s="1"/>
  <c r="E458" i="31"/>
  <c r="E449" i="31"/>
  <c r="H449" i="31" s="1"/>
  <c r="E444" i="31"/>
  <c r="H444" i="31" s="1"/>
  <c r="E415" i="31"/>
  <c r="H415" i="31" s="1"/>
  <c r="E403" i="31"/>
  <c r="H403" i="31" s="1"/>
  <c r="E400" i="31"/>
  <c r="H400" i="31" s="1"/>
  <c r="E396" i="31"/>
  <c r="H396" i="31" s="1"/>
  <c r="E356" i="31"/>
  <c r="E352" i="31"/>
  <c r="H352" i="31" s="1"/>
  <c r="H438" i="30"/>
  <c r="E408" i="30"/>
  <c r="H408" i="30" s="1"/>
  <c r="H370" i="30"/>
  <c r="H359" i="30"/>
  <c r="H563" i="29"/>
  <c r="E548" i="29"/>
  <c r="H548" i="29" s="1"/>
  <c r="E544" i="29"/>
  <c r="H544" i="29" s="1"/>
  <c r="E541" i="29"/>
  <c r="H541" i="29" s="1"/>
  <c r="E537" i="29"/>
  <c r="H537" i="29" s="1"/>
  <c r="E525" i="29"/>
  <c r="H525" i="29" s="1"/>
  <c r="E522" i="29"/>
  <c r="H522" i="29" s="1"/>
  <c r="E520" i="29"/>
  <c r="H520" i="29" s="1"/>
  <c r="E510" i="29"/>
  <c r="E489" i="29"/>
  <c r="H489" i="29" s="1"/>
  <c r="E465" i="29"/>
  <c r="H465" i="29" s="1"/>
  <c r="E455" i="29"/>
  <c r="H455" i="29" s="1"/>
  <c r="E442" i="29"/>
  <c r="H442" i="29" s="1"/>
  <c r="E432" i="29"/>
  <c r="H432" i="29" s="1"/>
  <c r="E411" i="29"/>
  <c r="H411" i="29" s="1"/>
  <c r="E409" i="29"/>
  <c r="E398" i="29"/>
  <c r="E392" i="29"/>
  <c r="H392" i="29" s="1"/>
  <c r="E390" i="29"/>
  <c r="H390" i="29" s="1"/>
  <c r="E387" i="29"/>
  <c r="H387" i="29" s="1"/>
  <c r="E384" i="29"/>
  <c r="H384" i="29" s="1"/>
  <c r="E371" i="29"/>
  <c r="H371" i="29" s="1"/>
  <c r="E369" i="29"/>
  <c r="H369" i="29" s="1"/>
  <c r="E366" i="29"/>
  <c r="H366" i="29" s="1"/>
  <c r="E361" i="29"/>
  <c r="H361" i="29" s="1"/>
  <c r="E357" i="29"/>
  <c r="H357" i="29" s="1"/>
  <c r="E564" i="27"/>
  <c r="H564" i="27" s="1"/>
  <c r="E560" i="27"/>
  <c r="H560" i="27" s="1"/>
  <c r="E558" i="27"/>
  <c r="H558" i="27" s="1"/>
  <c r="E556" i="27"/>
  <c r="H556" i="27" s="1"/>
  <c r="E554" i="27"/>
  <c r="H554" i="27" s="1"/>
  <c r="E539" i="27"/>
  <c r="H539" i="27" s="1"/>
  <c r="E537" i="27"/>
  <c r="E515" i="27"/>
  <c r="H515" i="27" s="1"/>
  <c r="E511" i="27"/>
  <c r="H511" i="27" s="1"/>
  <c r="E504" i="27"/>
  <c r="H504" i="27" s="1"/>
  <c r="E499" i="27"/>
  <c r="E490" i="27"/>
  <c r="H490" i="27" s="1"/>
  <c r="E459" i="27"/>
  <c r="H459" i="27" s="1"/>
  <c r="E457" i="27"/>
  <c r="H457" i="27" s="1"/>
  <c r="E455" i="27"/>
  <c r="E453" i="27"/>
  <c r="H453" i="27" s="1"/>
  <c r="E451" i="27"/>
  <c r="H451" i="27" s="1"/>
  <c r="E374" i="27"/>
  <c r="E370" i="27"/>
  <c r="H370" i="27" s="1"/>
  <c r="E529" i="26"/>
  <c r="H529" i="26" s="1"/>
  <c r="E525" i="26"/>
  <c r="H525" i="26" s="1"/>
  <c r="E509" i="26"/>
  <c r="H509" i="26" s="1"/>
  <c r="E452" i="26"/>
  <c r="H452" i="26" s="1"/>
  <c r="E443" i="26"/>
  <c r="H443" i="26" s="1"/>
  <c r="E438" i="26"/>
  <c r="H438" i="26" s="1"/>
  <c r="E374" i="26"/>
  <c r="H544" i="25"/>
  <c r="H488" i="25"/>
  <c r="H390" i="25"/>
  <c r="H561" i="24"/>
  <c r="H557" i="24"/>
  <c r="H511" i="24"/>
  <c r="H482" i="24"/>
  <c r="H471" i="24"/>
  <c r="H404" i="24"/>
  <c r="H394" i="24"/>
  <c r="H351" i="24"/>
  <c r="E558" i="23"/>
  <c r="H558" i="23" s="1"/>
  <c r="H503" i="23"/>
  <c r="H494" i="23"/>
  <c r="H490" i="23"/>
  <c r="H466" i="23"/>
  <c r="E461" i="23"/>
  <c r="H461" i="23" s="1"/>
  <c r="E459" i="23"/>
  <c r="H459" i="23" s="1"/>
  <c r="E442" i="23"/>
  <c r="H429" i="23"/>
  <c r="E420" i="23"/>
  <c r="H420" i="23" s="1"/>
  <c r="E392" i="23"/>
  <c r="E360" i="23"/>
  <c r="H360" i="23" s="1"/>
  <c r="E543" i="21"/>
  <c r="H543" i="21" s="1"/>
  <c r="E538" i="21"/>
  <c r="H538" i="21" s="1"/>
  <c r="E529" i="21"/>
  <c r="H529" i="21" s="1"/>
  <c r="E438" i="21"/>
  <c r="H438" i="21" s="1"/>
  <c r="E429" i="21"/>
  <c r="H429" i="21" s="1"/>
  <c r="E414" i="21"/>
  <c r="H414" i="21" s="1"/>
  <c r="E503" i="20"/>
  <c r="H503" i="20" s="1"/>
  <c r="H487" i="20"/>
  <c r="H481" i="20"/>
  <c r="H477" i="20"/>
  <c r="E468" i="20"/>
  <c r="E458" i="20"/>
  <c r="H458" i="20" s="1"/>
  <c r="H424" i="20"/>
  <c r="E368" i="20"/>
  <c r="H368" i="20" s="1"/>
  <c r="H396" i="19"/>
  <c r="H373" i="19"/>
  <c r="H543" i="17"/>
  <c r="H537" i="17"/>
  <c r="H525" i="17"/>
  <c r="H512" i="17"/>
  <c r="H465" i="17"/>
  <c r="E514" i="10"/>
  <c r="H514" i="10" s="1"/>
  <c r="E496" i="10"/>
  <c r="H496" i="10" s="1"/>
  <c r="E471" i="10"/>
  <c r="H471" i="10" s="1"/>
  <c r="E429" i="15"/>
  <c r="H429" i="15" s="1"/>
  <c r="H495" i="15"/>
  <c r="H491" i="15"/>
  <c r="H534" i="14"/>
  <c r="H552" i="11"/>
  <c r="H359" i="10"/>
  <c r="H391" i="9"/>
  <c r="H390" i="9"/>
  <c r="E542" i="8"/>
  <c r="H538" i="8"/>
  <c r="H537" i="8"/>
  <c r="H536" i="8"/>
  <c r="H535" i="8"/>
  <c r="E504" i="8"/>
  <c r="H504" i="8" s="1"/>
  <c r="E499" i="8"/>
  <c r="H499" i="8" s="1"/>
  <c r="E473" i="8"/>
  <c r="E465" i="8"/>
  <c r="E455" i="8"/>
  <c r="H455" i="8" s="1"/>
  <c r="E403" i="8"/>
  <c r="H403" i="8" s="1"/>
  <c r="E392" i="8"/>
  <c r="E387" i="8"/>
  <c r="E537" i="4"/>
  <c r="H537" i="4" s="1"/>
  <c r="E528" i="4"/>
  <c r="H528" i="4" s="1"/>
  <c r="E524" i="4"/>
  <c r="H524" i="4" s="1"/>
  <c r="E517" i="4"/>
  <c r="H517" i="4" s="1"/>
  <c r="E501" i="4"/>
  <c r="H501" i="4" s="1"/>
  <c r="E451" i="4"/>
  <c r="H451" i="4" s="1"/>
  <c r="E444" i="4"/>
  <c r="H444" i="4" s="1"/>
  <c r="E433" i="4"/>
  <c r="E404" i="2"/>
  <c r="H404" i="2" s="1"/>
  <c r="E535" i="2"/>
  <c r="H535" i="2" s="1"/>
  <c r="H476" i="17"/>
  <c r="H458" i="17"/>
  <c r="H375" i="16"/>
  <c r="E557" i="14"/>
  <c r="H557" i="14" s="1"/>
  <c r="E547" i="14"/>
  <c r="E542" i="14"/>
  <c r="H542" i="14" s="1"/>
  <c r="E528" i="14"/>
  <c r="H528" i="14" s="1"/>
  <c r="E525" i="14"/>
  <c r="H525" i="14" s="1"/>
  <c r="E513" i="14"/>
  <c r="H513" i="14" s="1"/>
  <c r="E503" i="14"/>
  <c r="H503" i="14" s="1"/>
  <c r="E499" i="14"/>
  <c r="H499" i="14" s="1"/>
  <c r="H485" i="14"/>
  <c r="E483" i="14"/>
  <c r="E479" i="14"/>
  <c r="H479" i="14" s="1"/>
  <c r="E475" i="14"/>
  <c r="H475" i="14" s="1"/>
  <c r="E470" i="14"/>
  <c r="H470" i="14" s="1"/>
  <c r="E459" i="14"/>
  <c r="E455" i="14"/>
  <c r="H455" i="14" s="1"/>
  <c r="E452" i="14"/>
  <c r="H452" i="14" s="1"/>
  <c r="H449" i="14"/>
  <c r="E446" i="14"/>
  <c r="H446" i="14" s="1"/>
  <c r="E438" i="14"/>
  <c r="H438" i="14" s="1"/>
  <c r="E414" i="14"/>
  <c r="H414" i="14" s="1"/>
  <c r="E409" i="14"/>
  <c r="H409" i="14" s="1"/>
  <c r="E393" i="14"/>
  <c r="H393" i="14" s="1"/>
  <c r="E383" i="14"/>
  <c r="H383" i="14" s="1"/>
  <c r="E380" i="14"/>
  <c r="H380" i="14" s="1"/>
  <c r="E375" i="14"/>
  <c r="H375" i="14" s="1"/>
  <c r="E369" i="14"/>
  <c r="H369" i="14" s="1"/>
  <c r="H548" i="13"/>
  <c r="H519" i="13"/>
  <c r="H403" i="13"/>
  <c r="H356" i="12"/>
  <c r="H485" i="11"/>
  <c r="H484" i="11"/>
  <c r="H469" i="11"/>
  <c r="E549" i="8"/>
  <c r="H549" i="8" s="1"/>
  <c r="E528" i="8"/>
  <c r="H528" i="8" s="1"/>
  <c r="E525" i="8"/>
  <c r="H525" i="8" s="1"/>
  <c r="E489" i="8"/>
  <c r="H489" i="8" s="1"/>
  <c r="H483" i="8"/>
  <c r="H463" i="8"/>
  <c r="E456" i="8"/>
  <c r="H456" i="8" s="1"/>
  <c r="E450" i="8"/>
  <c r="H450" i="8" s="1"/>
  <c r="E442" i="8"/>
  <c r="H442" i="8" s="1"/>
  <c r="E420" i="8"/>
  <c r="E413" i="8"/>
  <c r="H413" i="8" s="1"/>
  <c r="E405" i="8"/>
  <c r="H405" i="8" s="1"/>
  <c r="E382" i="8"/>
  <c r="H541" i="7"/>
  <c r="H529" i="7"/>
  <c r="H520" i="7"/>
  <c r="E519" i="7"/>
  <c r="H519" i="7" s="1"/>
  <c r="E517" i="7"/>
  <c r="H517" i="7" s="1"/>
  <c r="E466" i="7"/>
  <c r="H466" i="7" s="1"/>
  <c r="H384" i="7"/>
  <c r="H380" i="6"/>
  <c r="E446" i="4"/>
  <c r="H446" i="4" s="1"/>
  <c r="E408" i="4"/>
  <c r="H408" i="4" s="1"/>
  <c r="H554" i="34"/>
  <c r="H391" i="34"/>
  <c r="H382" i="34"/>
  <c r="E547" i="15"/>
  <c r="H547" i="15" s="1"/>
  <c r="E556" i="15"/>
  <c r="H556" i="15" s="1"/>
  <c r="E370" i="34"/>
  <c r="H370" i="34" s="1"/>
  <c r="E387" i="34"/>
  <c r="H387" i="34" s="1"/>
  <c r="E435" i="34"/>
  <c r="H435" i="34" s="1"/>
  <c r="H216" i="25"/>
  <c r="E206" i="4"/>
  <c r="E178" i="19"/>
  <c r="E208" i="19"/>
  <c r="H208" i="19" s="1"/>
  <c r="E334" i="19"/>
  <c r="H334" i="19" s="1"/>
  <c r="H173" i="27"/>
  <c r="H173" i="13"/>
  <c r="H223" i="1"/>
  <c r="E182" i="8"/>
  <c r="H182" i="8" s="1"/>
  <c r="E170" i="31"/>
  <c r="H170" i="31" s="1"/>
  <c r="E175" i="31"/>
  <c r="H175" i="31" s="1"/>
  <c r="E169" i="29"/>
  <c r="E172" i="29"/>
  <c r="H172" i="29" s="1"/>
  <c r="E323" i="33"/>
  <c r="H323" i="33" s="1"/>
  <c r="E321" i="33"/>
  <c r="H321" i="33" s="1"/>
  <c r="E304" i="33"/>
  <c r="H304" i="33" s="1"/>
  <c r="E298" i="33"/>
  <c r="E291" i="33"/>
  <c r="E287" i="33"/>
  <c r="H287" i="33" s="1"/>
  <c r="E250" i="33"/>
  <c r="E220" i="33"/>
  <c r="H220" i="33" s="1"/>
  <c r="E196" i="33"/>
  <c r="H196" i="33" s="1"/>
  <c r="H258" i="32"/>
  <c r="H223" i="32"/>
  <c r="H211" i="32"/>
  <c r="H203" i="32"/>
  <c r="E334" i="31"/>
  <c r="E321" i="31"/>
  <c r="H321" i="31" s="1"/>
  <c r="E314" i="31"/>
  <c r="H314" i="31" s="1"/>
  <c r="E312" i="31"/>
  <c r="H312" i="31" s="1"/>
  <c r="E308" i="31"/>
  <c r="E249" i="31"/>
  <c r="H249" i="31" s="1"/>
  <c r="E218" i="31"/>
  <c r="H218" i="31" s="1"/>
  <c r="E287" i="29"/>
  <c r="H287" i="29" s="1"/>
  <c r="E257" i="29"/>
  <c r="H257" i="29" s="1"/>
  <c r="E244" i="29"/>
  <c r="H244" i="29" s="1"/>
  <c r="H235" i="29"/>
  <c r="E204" i="29"/>
  <c r="H204" i="29" s="1"/>
  <c r="E195" i="29"/>
  <c r="H195" i="29" s="1"/>
  <c r="E185" i="25"/>
  <c r="H185" i="25" s="1"/>
  <c r="E211" i="24"/>
  <c r="E298" i="23"/>
  <c r="H298" i="23" s="1"/>
  <c r="E211" i="23"/>
  <c r="H211" i="23" s="1"/>
  <c r="E179" i="23"/>
  <c r="H179" i="23" s="1"/>
  <c r="E198" i="20"/>
  <c r="E276" i="19"/>
  <c r="H276" i="19" s="1"/>
  <c r="E193" i="19"/>
  <c r="E315" i="17"/>
  <c r="H315" i="17" s="1"/>
  <c r="E263" i="17"/>
  <c r="H263" i="17" s="1"/>
  <c r="E236" i="17"/>
  <c r="H236" i="17" s="1"/>
  <c r="E184" i="17"/>
  <c r="H173" i="17"/>
  <c r="E249" i="13"/>
  <c r="H249" i="13" s="1"/>
  <c r="E233" i="13"/>
  <c r="H233" i="13" s="1"/>
  <c r="E230" i="13"/>
  <c r="E209" i="13"/>
  <c r="H209" i="13" s="1"/>
  <c r="E191" i="13"/>
  <c r="H334" i="11"/>
  <c r="H316" i="10"/>
  <c r="H209" i="9"/>
  <c r="H332" i="7"/>
  <c r="E311" i="5"/>
  <c r="H311" i="5" s="1"/>
  <c r="E250" i="5"/>
  <c r="E217" i="5"/>
  <c r="H217" i="5" s="1"/>
  <c r="E291" i="4"/>
  <c r="E287" i="4"/>
  <c r="H287" i="4" s="1"/>
  <c r="E202" i="4"/>
  <c r="E201" i="4"/>
  <c r="H201" i="4" s="1"/>
  <c r="E199" i="4"/>
  <c r="H216" i="19"/>
  <c r="E254" i="19"/>
  <c r="E192" i="8"/>
  <c r="H192" i="8" s="1"/>
  <c r="E76" i="22"/>
  <c r="H105" i="10"/>
  <c r="E120" i="3"/>
  <c r="H120" i="3" s="1"/>
  <c r="E90" i="34"/>
  <c r="H90" i="34" s="1"/>
  <c r="E105" i="34"/>
  <c r="H105" i="34" s="1"/>
  <c r="H122" i="24"/>
  <c r="H104" i="24"/>
  <c r="E133" i="18"/>
  <c r="H133" i="18" s="1"/>
  <c r="E91" i="18"/>
  <c r="H91" i="18" s="1"/>
  <c r="H82" i="9"/>
  <c r="E82" i="34"/>
  <c r="H82" i="34" s="1"/>
  <c r="E92" i="9"/>
  <c r="H92" i="9" s="1"/>
  <c r="E108" i="34"/>
  <c r="H108" i="34" s="1"/>
  <c r="E80" i="31"/>
  <c r="H80" i="31" s="1"/>
  <c r="E92" i="33"/>
  <c r="H148" i="30"/>
  <c r="H133" i="30"/>
  <c r="H118" i="30"/>
  <c r="E85" i="28"/>
  <c r="E119" i="26"/>
  <c r="H119" i="26" s="1"/>
  <c r="E91" i="26"/>
  <c r="H91" i="26" s="1"/>
  <c r="E82" i="26"/>
  <c r="H82" i="26" s="1"/>
  <c r="E128" i="25"/>
  <c r="E122" i="25"/>
  <c r="H122" i="25" s="1"/>
  <c r="H135" i="24"/>
  <c r="E143" i="23"/>
  <c r="H143" i="23" s="1"/>
  <c r="E141" i="23"/>
  <c r="H141" i="23" s="1"/>
  <c r="E131" i="23"/>
  <c r="H131" i="23" s="1"/>
  <c r="E129" i="23"/>
  <c r="H129" i="23" s="1"/>
  <c r="E113" i="23"/>
  <c r="H113" i="23" s="1"/>
  <c r="E111" i="23"/>
  <c r="E104" i="23"/>
  <c r="H104" i="23" s="1"/>
  <c r="E90" i="23"/>
  <c r="H90" i="23" s="1"/>
  <c r="E86" i="23"/>
  <c r="H86" i="23" s="1"/>
  <c r="E78" i="23"/>
  <c r="E119" i="22"/>
  <c r="H119" i="22" s="1"/>
  <c r="E145" i="21"/>
  <c r="H145" i="21" s="1"/>
  <c r="E118" i="21"/>
  <c r="H118" i="21" s="1"/>
  <c r="H149" i="20"/>
  <c r="H98" i="20"/>
  <c r="E140" i="19"/>
  <c r="H140" i="19" s="1"/>
  <c r="H125" i="19"/>
  <c r="E115" i="19"/>
  <c r="H115" i="19" s="1"/>
  <c r="E106" i="19"/>
  <c r="H106" i="19" s="1"/>
  <c r="H84" i="19"/>
  <c r="E119" i="18"/>
  <c r="H119" i="18" s="1"/>
  <c r="E116" i="18"/>
  <c r="H116" i="18" s="1"/>
  <c r="H116" i="15"/>
  <c r="E151" i="13"/>
  <c r="H151" i="13" s="1"/>
  <c r="E100" i="13"/>
  <c r="H100" i="13" s="1"/>
  <c r="H85" i="11"/>
  <c r="E140" i="10"/>
  <c r="E103" i="6"/>
  <c r="H103" i="6" s="1"/>
  <c r="E102" i="6"/>
  <c r="H102" i="6" s="1"/>
  <c r="E106" i="3"/>
  <c r="H106" i="3" s="1"/>
  <c r="E88" i="34"/>
  <c r="H88" i="34" s="1"/>
  <c r="E76" i="34"/>
  <c r="H76" i="34" s="1"/>
  <c r="E87" i="10"/>
  <c r="H87" i="10" s="1"/>
  <c r="E105" i="9"/>
  <c r="H105" i="9" s="1"/>
  <c r="E135" i="9"/>
  <c r="H135" i="9" s="1"/>
  <c r="E156" i="34"/>
  <c r="H156" i="34" s="1"/>
  <c r="E19" i="22"/>
  <c r="H19" i="22" s="1"/>
  <c r="H37" i="27"/>
  <c r="E21" i="27"/>
  <c r="H21" i="27" s="1"/>
  <c r="E61" i="22"/>
  <c r="E36" i="19"/>
  <c r="H36" i="19" s="1"/>
  <c r="H30" i="18"/>
  <c r="E19" i="17"/>
  <c r="H19" i="17" s="1"/>
  <c r="E19" i="13"/>
  <c r="H19" i="13" s="1"/>
  <c r="E36" i="10"/>
  <c r="H36" i="10" s="1"/>
  <c r="E33" i="18"/>
  <c r="H33" i="18" s="1"/>
  <c r="E55" i="5"/>
  <c r="H55" i="5" s="1"/>
  <c r="E62" i="34"/>
  <c r="H62" i="34" s="1"/>
  <c r="H66" i="29"/>
  <c r="H54" i="25"/>
  <c r="H46" i="25"/>
  <c r="E32" i="22"/>
  <c r="H41" i="15"/>
  <c r="E36" i="5"/>
  <c r="E35" i="6"/>
  <c r="H37" i="28"/>
  <c r="E24" i="28"/>
  <c r="H24" i="28" s="1"/>
  <c r="H61" i="24"/>
  <c r="H40" i="24"/>
  <c r="H36" i="24"/>
  <c r="H33" i="24"/>
  <c r="H32" i="24"/>
  <c r="H59" i="22"/>
  <c r="E28" i="22"/>
  <c r="H48" i="19"/>
  <c r="E59" i="13"/>
  <c r="E52" i="13"/>
  <c r="H52" i="13" s="1"/>
  <c r="E54" i="10"/>
  <c r="H54" i="10" s="1"/>
  <c r="E31" i="20"/>
  <c r="H31" i="20" s="1"/>
  <c r="H66" i="20"/>
  <c r="E41" i="10"/>
  <c r="H41" i="10" s="1"/>
  <c r="E51" i="6"/>
  <c r="E20" i="34"/>
  <c r="H20" i="34" s="1"/>
  <c r="E329" i="33"/>
  <c r="H329" i="33" s="1"/>
  <c r="E325" i="33"/>
  <c r="E316" i="33"/>
  <c r="H316" i="33" s="1"/>
  <c r="E311" i="33"/>
  <c r="H311" i="33" s="1"/>
  <c r="E299" i="33"/>
  <c r="E276" i="33"/>
  <c r="E263" i="33"/>
  <c r="H263" i="33" s="1"/>
  <c r="E259" i="33"/>
  <c r="E255" i="33"/>
  <c r="E251" i="33"/>
  <c r="H251" i="33" s="1"/>
  <c r="E245" i="33"/>
  <c r="H245" i="33" s="1"/>
  <c r="E243" i="33"/>
  <c r="E241" i="33"/>
  <c r="E239" i="33"/>
  <c r="F220" i="33"/>
  <c r="E216" i="33"/>
  <c r="H216" i="33" s="1"/>
  <c r="E212" i="33"/>
  <c r="E210" i="33"/>
  <c r="H210" i="33" s="1"/>
  <c r="E201" i="33"/>
  <c r="H201" i="33" s="1"/>
  <c r="E179" i="33"/>
  <c r="E172" i="33"/>
  <c r="H264" i="32"/>
  <c r="E331" i="29"/>
  <c r="H331" i="29" s="1"/>
  <c r="E239" i="29"/>
  <c r="E223" i="29"/>
  <c r="E221" i="29"/>
  <c r="H221" i="29" s="1"/>
  <c r="E200" i="29"/>
  <c r="H200" i="29" s="1"/>
  <c r="H170" i="19"/>
  <c r="C11" i="29"/>
  <c r="E196" i="29"/>
  <c r="H196" i="29" s="1"/>
  <c r="E210" i="29"/>
  <c r="H210" i="29" s="1"/>
  <c r="E219" i="29"/>
  <c r="E236" i="29"/>
  <c r="H236" i="29" s="1"/>
  <c r="E246" i="29"/>
  <c r="H246" i="29" s="1"/>
  <c r="E254" i="29"/>
  <c r="H254" i="29" s="1"/>
  <c r="E263" i="29"/>
  <c r="E277" i="29"/>
  <c r="H277" i="29" s="1"/>
  <c r="E309" i="29"/>
  <c r="H309" i="29" s="1"/>
  <c r="E323" i="29"/>
  <c r="H323" i="29" s="1"/>
  <c r="E191" i="29"/>
  <c r="E201" i="29"/>
  <c r="H201" i="29" s="1"/>
  <c r="E203" i="29"/>
  <c r="H203" i="29" s="1"/>
  <c r="E206" i="29"/>
  <c r="H206" i="29" s="1"/>
  <c r="E209" i="29"/>
  <c r="E226" i="29"/>
  <c r="H226" i="29" s="1"/>
  <c r="E231" i="29"/>
  <c r="H231" i="29" s="1"/>
  <c r="E240" i="29"/>
  <c r="H240" i="29" s="1"/>
  <c r="E276" i="29"/>
  <c r="E326" i="29"/>
  <c r="H326" i="29" s="1"/>
  <c r="E334" i="29"/>
  <c r="H334" i="29" s="1"/>
  <c r="F184" i="5"/>
  <c r="F280" i="5"/>
  <c r="H217" i="32"/>
  <c r="H171" i="14"/>
  <c r="H180" i="7"/>
  <c r="E179" i="7"/>
  <c r="H234" i="19"/>
  <c r="H306" i="29"/>
  <c r="H243" i="29"/>
  <c r="H220" i="28"/>
  <c r="H330" i="27"/>
  <c r="H278" i="27"/>
  <c r="H314" i="25"/>
  <c r="E219" i="25"/>
  <c r="H219" i="25" s="1"/>
  <c r="E203" i="25"/>
  <c r="H203" i="25" s="1"/>
  <c r="E179" i="25"/>
  <c r="H179" i="25" s="1"/>
  <c r="H248" i="24"/>
  <c r="H244" i="24"/>
  <c r="H195" i="23"/>
  <c r="H187" i="23"/>
  <c r="H329" i="22"/>
  <c r="H318" i="21"/>
  <c r="H253" i="21"/>
  <c r="H243" i="21"/>
  <c r="H217" i="21"/>
  <c r="H193" i="21"/>
  <c r="H303" i="20"/>
  <c r="H223" i="20"/>
  <c r="H199" i="20"/>
  <c r="H314" i="19"/>
  <c r="E179" i="19"/>
  <c r="H179" i="19" s="1"/>
  <c r="E177" i="19"/>
  <c r="H332" i="17"/>
  <c r="H327" i="17"/>
  <c r="H319" i="17"/>
  <c r="H303" i="17"/>
  <c r="H299" i="17"/>
  <c r="H200" i="17"/>
  <c r="E179" i="13"/>
  <c r="H179" i="13" s="1"/>
  <c r="H318" i="11"/>
  <c r="H252" i="8"/>
  <c r="E179" i="8"/>
  <c r="H179" i="8" s="1"/>
  <c r="H314" i="4"/>
  <c r="H313" i="4"/>
  <c r="H209" i="34"/>
  <c r="H328" i="28"/>
  <c r="H257" i="28"/>
  <c r="H255" i="28"/>
  <c r="H187" i="28"/>
  <c r="H328" i="27"/>
  <c r="H327" i="27"/>
  <c r="E321" i="27"/>
  <c r="H321" i="27" s="1"/>
  <c r="E306" i="27"/>
  <c r="H306" i="27" s="1"/>
  <c r="E292" i="27"/>
  <c r="H292" i="27" s="1"/>
  <c r="E286" i="27"/>
  <c r="H286" i="27" s="1"/>
  <c r="E251" i="27"/>
  <c r="H251" i="27" s="1"/>
  <c r="H248" i="27"/>
  <c r="H246" i="27"/>
  <c r="H220" i="27"/>
  <c r="E310" i="26"/>
  <c r="H310" i="26" s="1"/>
  <c r="H193" i="26"/>
  <c r="E262" i="25"/>
  <c r="E212" i="25"/>
  <c r="H212" i="25" s="1"/>
  <c r="H329" i="24"/>
  <c r="H312" i="24"/>
  <c r="H227" i="24"/>
  <c r="H223" i="24"/>
  <c r="H204" i="24"/>
  <c r="H199" i="24"/>
  <c r="H173" i="24"/>
  <c r="H245" i="23"/>
  <c r="H239" i="23"/>
  <c r="H191" i="23"/>
  <c r="H335" i="21"/>
  <c r="E302" i="20"/>
  <c r="E206" i="20"/>
  <c r="H206" i="20" s="1"/>
  <c r="E213" i="19"/>
  <c r="E287" i="17"/>
  <c r="H287" i="17" s="1"/>
  <c r="H250" i="16"/>
  <c r="H303" i="15"/>
  <c r="E236" i="15"/>
  <c r="H236" i="15" s="1"/>
  <c r="H317" i="14"/>
  <c r="H257" i="14"/>
  <c r="H244" i="14"/>
  <c r="H192" i="14"/>
  <c r="H181" i="14"/>
  <c r="H173" i="14"/>
  <c r="E299" i="13"/>
  <c r="H299" i="13" s="1"/>
  <c r="E234" i="13"/>
  <c r="H234" i="13" s="1"/>
  <c r="E218" i="13"/>
  <c r="H218" i="13" s="1"/>
  <c r="E203" i="13"/>
  <c r="H203" i="13" s="1"/>
  <c r="H323" i="12"/>
  <c r="E305" i="11"/>
  <c r="H305" i="11" s="1"/>
  <c r="E303" i="11"/>
  <c r="H303" i="11" s="1"/>
  <c r="E182" i="11"/>
  <c r="H182" i="11" s="1"/>
  <c r="E323" i="8"/>
  <c r="E314" i="8"/>
  <c r="H314" i="8" s="1"/>
  <c r="E309" i="8"/>
  <c r="H309" i="8" s="1"/>
  <c r="E306" i="8"/>
  <c r="H306" i="8" s="1"/>
  <c r="H199" i="6"/>
  <c r="E319" i="4"/>
  <c r="E302" i="4"/>
  <c r="H302" i="4" s="1"/>
  <c r="E275" i="4"/>
  <c r="H275" i="4" s="1"/>
  <c r="E263" i="4"/>
  <c r="H263" i="4" s="1"/>
  <c r="E213" i="4"/>
  <c r="H213" i="4" s="1"/>
  <c r="H320" i="34"/>
  <c r="F506" i="3"/>
  <c r="F496" i="3"/>
  <c r="F492" i="3"/>
  <c r="F328" i="2"/>
  <c r="F76" i="34"/>
  <c r="F61" i="2"/>
  <c r="F54" i="2"/>
  <c r="F49" i="2"/>
  <c r="F29" i="2"/>
  <c r="F543" i="33"/>
  <c r="F529" i="33"/>
  <c r="F541" i="33"/>
  <c r="F531" i="33"/>
  <c r="F479" i="6"/>
  <c r="H92" i="3"/>
  <c r="H148" i="2"/>
  <c r="H366" i="24"/>
  <c r="H311" i="23"/>
  <c r="F20" i="33"/>
  <c r="F27" i="33"/>
  <c r="F32" i="33"/>
  <c r="F37" i="33"/>
  <c r="F43" i="33"/>
  <c r="F48" i="33"/>
  <c r="F53" i="33"/>
  <c r="F60" i="33"/>
  <c r="F67" i="33"/>
  <c r="F101" i="33"/>
  <c r="F129" i="33"/>
  <c r="F152" i="33"/>
  <c r="F553" i="33"/>
  <c r="F551" i="33"/>
  <c r="F403" i="33"/>
  <c r="F152" i="14"/>
  <c r="F553" i="13"/>
  <c r="F549" i="13"/>
  <c r="F548" i="13"/>
  <c r="F547" i="13"/>
  <c r="F542" i="13"/>
  <c r="F539" i="3"/>
  <c r="F515" i="3"/>
  <c r="F511" i="3"/>
  <c r="F463" i="3"/>
  <c r="F462" i="3"/>
  <c r="F445" i="3"/>
  <c r="F442" i="3"/>
  <c r="F65" i="3"/>
  <c r="F61" i="3"/>
  <c r="F58" i="3"/>
  <c r="F30" i="3"/>
  <c r="F559" i="2"/>
  <c r="F519" i="2"/>
  <c r="F517" i="2"/>
  <c r="F464" i="2"/>
  <c r="F311" i="2"/>
  <c r="F245" i="2"/>
  <c r="F55" i="2"/>
  <c r="F45" i="2"/>
  <c r="F35" i="2"/>
  <c r="F133" i="34"/>
  <c r="F115" i="34"/>
  <c r="F109" i="34"/>
  <c r="F108" i="34"/>
  <c r="F86" i="34"/>
  <c r="F79" i="34"/>
  <c r="F62" i="34"/>
  <c r="F20" i="34"/>
  <c r="F201" i="7"/>
  <c r="F311" i="5"/>
  <c r="F259" i="5"/>
  <c r="F480" i="4"/>
  <c r="F47" i="7"/>
  <c r="F304" i="6"/>
  <c r="F286" i="6"/>
  <c r="F200" i="6"/>
  <c r="F525" i="5"/>
  <c r="F488" i="5"/>
  <c r="F331" i="4"/>
  <c r="F458" i="1"/>
  <c r="F222" i="1"/>
  <c r="H18" i="1"/>
  <c r="H41" i="1"/>
  <c r="F381" i="26"/>
  <c r="F380" i="26"/>
  <c r="F367" i="26"/>
  <c r="F221" i="5"/>
  <c r="F383" i="8"/>
  <c r="F534" i="5"/>
  <c r="F424" i="5"/>
  <c r="F372" i="5"/>
  <c r="F143" i="5"/>
  <c r="F136" i="5"/>
  <c r="F133" i="5"/>
  <c r="F103" i="5"/>
  <c r="F483" i="3"/>
  <c r="F432" i="3"/>
  <c r="F430" i="3"/>
  <c r="F392" i="3"/>
  <c r="F371" i="3"/>
  <c r="F325" i="3"/>
  <c r="F305" i="3"/>
  <c r="F298" i="3"/>
  <c r="F287" i="3"/>
  <c r="F530" i="2"/>
  <c r="F505" i="2"/>
  <c r="F503" i="2"/>
  <c r="F501" i="2"/>
  <c r="F499" i="2"/>
  <c r="F497" i="2"/>
  <c r="F467" i="2"/>
  <c r="F462" i="2"/>
  <c r="F447" i="2"/>
  <c r="F421" i="2"/>
  <c r="F408" i="2"/>
  <c r="F406" i="2"/>
  <c r="F404" i="2"/>
  <c r="F373" i="2"/>
  <c r="F371" i="2"/>
  <c r="F537" i="2"/>
  <c r="F535" i="2"/>
  <c r="F520" i="2"/>
  <c r="F515" i="2"/>
  <c r="F484" i="2"/>
  <c r="F480" i="2"/>
  <c r="F478" i="2"/>
  <c r="F424" i="2"/>
  <c r="F415" i="2"/>
  <c r="F386" i="7"/>
  <c r="F399" i="6"/>
  <c r="F394" i="6"/>
  <c r="F360" i="6"/>
  <c r="F351" i="6"/>
  <c r="F311" i="11"/>
  <c r="F259" i="11"/>
  <c r="F563" i="5"/>
  <c r="F315" i="4"/>
  <c r="F206" i="4"/>
  <c r="F199" i="4"/>
  <c r="F577" i="3"/>
  <c r="F311" i="3"/>
  <c r="F251" i="3"/>
  <c r="F246" i="3"/>
  <c r="F224" i="3"/>
  <c r="F221" i="3"/>
  <c r="F212" i="3"/>
  <c r="F204" i="3"/>
  <c r="F195" i="3"/>
  <c r="F187" i="3"/>
  <c r="F178" i="3"/>
  <c r="F186" i="3"/>
  <c r="F50" i="13"/>
  <c r="F387" i="7"/>
  <c r="F455" i="7"/>
  <c r="F401" i="7"/>
  <c r="F527" i="7"/>
  <c r="F192" i="5"/>
  <c r="F277" i="5"/>
  <c r="F213" i="5"/>
  <c r="F171" i="5"/>
  <c r="F334" i="5"/>
  <c r="F358" i="4"/>
  <c r="F250" i="11"/>
  <c r="F246" i="11"/>
  <c r="F471" i="10"/>
  <c r="F306" i="10"/>
  <c r="F312" i="6"/>
  <c r="F282" i="6"/>
  <c r="F276" i="6"/>
  <c r="F201" i="6"/>
  <c r="F551" i="5"/>
  <c r="F526" i="5"/>
  <c r="F151" i="5"/>
  <c r="F149" i="5"/>
  <c r="F120" i="5"/>
  <c r="F114" i="5"/>
  <c r="F104" i="5"/>
  <c r="F99" i="5"/>
  <c r="F126" i="4"/>
  <c r="F123" i="4"/>
  <c r="F103" i="4"/>
  <c r="F101" i="4"/>
  <c r="F94" i="4"/>
  <c r="F33" i="7"/>
  <c r="F306" i="6"/>
  <c r="F199" i="6"/>
  <c r="F150" i="4"/>
  <c r="F140" i="4"/>
  <c r="F135" i="4"/>
  <c r="F131" i="4"/>
  <c r="F111" i="4"/>
  <c r="F109" i="4"/>
  <c r="F588" i="4"/>
  <c r="F433" i="4"/>
  <c r="F355" i="4"/>
  <c r="F513" i="4"/>
  <c r="F451" i="4"/>
  <c r="F537" i="4"/>
  <c r="F478" i="4"/>
  <c r="F446" i="4"/>
  <c r="F444" i="4"/>
  <c r="F351" i="26"/>
  <c r="F500" i="7"/>
  <c r="F447" i="7"/>
  <c r="F242" i="7"/>
  <c r="F213" i="7"/>
  <c r="F359" i="7"/>
  <c r="F518" i="7"/>
  <c r="F542" i="7"/>
  <c r="F459" i="7"/>
  <c r="F26" i="10"/>
  <c r="G169" i="7"/>
  <c r="F504" i="7"/>
  <c r="F391" i="7"/>
  <c r="F398" i="7"/>
  <c r="F358" i="7"/>
  <c r="F182" i="7"/>
  <c r="F19" i="22"/>
  <c r="F21" i="22"/>
  <c r="F169" i="23"/>
  <c r="G169" i="23"/>
  <c r="F20" i="21"/>
  <c r="D9" i="21"/>
  <c r="F43" i="19"/>
  <c r="F27" i="19"/>
  <c r="F49" i="19"/>
  <c r="F350" i="18"/>
  <c r="F353" i="18"/>
  <c r="F564" i="18"/>
  <c r="F558" i="18"/>
  <c r="F540" i="18"/>
  <c r="F528" i="18"/>
  <c r="F517" i="18"/>
  <c r="F513" i="18"/>
  <c r="F505" i="18"/>
  <c r="F500" i="18"/>
  <c r="F489" i="18"/>
  <c r="F486" i="18"/>
  <c r="F477" i="18"/>
  <c r="F473" i="18"/>
  <c r="F468" i="18"/>
  <c r="F460" i="18"/>
  <c r="F453" i="18"/>
  <c r="F446" i="18"/>
  <c r="F434" i="18"/>
  <c r="F430" i="18"/>
  <c r="F421" i="18"/>
  <c r="F414" i="18"/>
  <c r="F409" i="18"/>
  <c r="F400" i="18"/>
  <c r="F395" i="18"/>
  <c r="F389" i="18"/>
  <c r="F372" i="18"/>
  <c r="F360" i="18"/>
  <c r="F348" i="18"/>
  <c r="H129" i="22"/>
  <c r="H157" i="22"/>
  <c r="H231" i="22"/>
  <c r="H493" i="22"/>
  <c r="H371" i="22"/>
  <c r="H574" i="21"/>
  <c r="H54" i="18"/>
  <c r="H259" i="18"/>
  <c r="H572" i="17"/>
  <c r="F442" i="8"/>
  <c r="F62" i="6"/>
  <c r="F51" i="6"/>
  <c r="F48" i="6"/>
  <c r="F359" i="5"/>
  <c r="F247" i="10"/>
  <c r="F237" i="10"/>
  <c r="F470" i="9"/>
  <c r="F444" i="9"/>
  <c r="F443" i="9"/>
  <c r="F525" i="8"/>
  <c r="F465" i="8"/>
  <c r="F462" i="8"/>
  <c r="F456" i="8"/>
  <c r="F455" i="8"/>
  <c r="F454" i="8"/>
  <c r="F450" i="8"/>
  <c r="F446" i="8"/>
  <c r="F420" i="8"/>
  <c r="F392" i="8"/>
  <c r="F382" i="8"/>
  <c r="F65" i="6"/>
  <c r="F38" i="6"/>
  <c r="F35" i="6"/>
  <c r="F434" i="5"/>
  <c r="H184" i="24"/>
  <c r="F217" i="5"/>
  <c r="F232" i="5"/>
  <c r="F330" i="5"/>
  <c r="F220" i="5"/>
  <c r="F326" i="5"/>
  <c r="F345" i="12"/>
  <c r="F446" i="12"/>
  <c r="F508" i="12"/>
  <c r="F354" i="11"/>
  <c r="F498" i="11"/>
  <c r="F503" i="11"/>
  <c r="F558" i="11"/>
  <c r="F593" i="10"/>
  <c r="F578" i="10"/>
  <c r="F577" i="10"/>
  <c r="F575" i="10"/>
  <c r="F574" i="10"/>
  <c r="D9" i="9"/>
  <c r="F68" i="9"/>
  <c r="H79" i="22"/>
  <c r="H86" i="22"/>
  <c r="H104" i="22"/>
  <c r="H123" i="22"/>
  <c r="H239" i="22"/>
  <c r="H199" i="22"/>
  <c r="H281" i="22"/>
  <c r="H489" i="22"/>
  <c r="H409" i="22"/>
  <c r="H381" i="22"/>
  <c r="H580" i="21"/>
  <c r="H572" i="20"/>
  <c r="H241" i="19"/>
  <c r="H310" i="19"/>
  <c r="H447" i="19"/>
  <c r="H363" i="19"/>
  <c r="G570" i="19"/>
  <c r="H329" i="18"/>
  <c r="F354" i="18"/>
  <c r="F363" i="18"/>
  <c r="F370" i="18"/>
  <c r="F374" i="18"/>
  <c r="F380" i="18"/>
  <c r="F383" i="18"/>
  <c r="F387" i="18"/>
  <c r="F391" i="18"/>
  <c r="F394" i="18"/>
  <c r="F398" i="18"/>
  <c r="F401" i="18"/>
  <c r="F408" i="18"/>
  <c r="F412" i="18"/>
  <c r="F422" i="18"/>
  <c r="F429" i="18"/>
  <c r="F432" i="18"/>
  <c r="F435" i="18"/>
  <c r="F445" i="18"/>
  <c r="F448" i="18"/>
  <c r="F454" i="18"/>
  <c r="F459" i="18"/>
  <c r="F475" i="18"/>
  <c r="F478" i="18"/>
  <c r="F483" i="18"/>
  <c r="F495" i="18"/>
  <c r="F501" i="18"/>
  <c r="F504" i="18"/>
  <c r="F518" i="18"/>
  <c r="F521" i="18"/>
  <c r="F525" i="18"/>
  <c r="F531" i="18"/>
  <c r="F538" i="18"/>
  <c r="F543" i="18"/>
  <c r="F547" i="18"/>
  <c r="F552" i="18"/>
  <c r="F556" i="18"/>
  <c r="H574" i="18"/>
  <c r="H589" i="18"/>
  <c r="F351" i="18"/>
  <c r="F361" i="18"/>
  <c r="F357" i="18"/>
  <c r="H322" i="12"/>
  <c r="H301" i="12"/>
  <c r="H292" i="12"/>
  <c r="H256" i="12"/>
  <c r="H191" i="12"/>
  <c r="F348" i="12"/>
  <c r="F352" i="12"/>
  <c r="F355" i="12"/>
  <c r="F360" i="12"/>
  <c r="F368" i="12"/>
  <c r="F372" i="12"/>
  <c r="F386" i="12"/>
  <c r="F389" i="12"/>
  <c r="F393" i="12"/>
  <c r="F412" i="12"/>
  <c r="F421" i="12"/>
  <c r="F431" i="12"/>
  <c r="F447" i="12"/>
  <c r="F454" i="12"/>
  <c r="F458" i="12"/>
  <c r="F470" i="12"/>
  <c r="F474" i="12"/>
  <c r="F485" i="12"/>
  <c r="F527" i="12"/>
  <c r="F542" i="12"/>
  <c r="F547" i="12"/>
  <c r="F556" i="12"/>
  <c r="H353" i="12"/>
  <c r="H357" i="12"/>
  <c r="H361" i="12"/>
  <c r="H369" i="12"/>
  <c r="H395" i="12"/>
  <c r="H398" i="12"/>
  <c r="H401" i="12"/>
  <c r="H423" i="12"/>
  <c r="G345" i="12"/>
  <c r="H383" i="27"/>
  <c r="H395" i="27"/>
  <c r="F401" i="26"/>
  <c r="H101" i="24"/>
  <c r="H27" i="24"/>
  <c r="H202" i="23"/>
  <c r="F506" i="12"/>
  <c r="F476" i="12"/>
  <c r="F353" i="10"/>
  <c r="F442" i="10"/>
  <c r="F451" i="10"/>
  <c r="F79" i="9"/>
  <c r="F105" i="9"/>
  <c r="F119" i="9"/>
  <c r="F135" i="9"/>
  <c r="F528" i="26"/>
  <c r="F507" i="26"/>
  <c r="F420" i="26"/>
  <c r="F348" i="25"/>
  <c r="G345" i="25"/>
  <c r="H345" i="25" s="1"/>
  <c r="F210" i="24"/>
  <c r="F175" i="24"/>
  <c r="D10" i="24"/>
  <c r="G74" i="24"/>
  <c r="F75" i="24"/>
  <c r="F178" i="8"/>
  <c r="F192" i="8"/>
  <c r="F286" i="8"/>
  <c r="F319" i="8"/>
  <c r="F327" i="8"/>
  <c r="F315" i="8"/>
  <c r="F304" i="8"/>
  <c r="F291" i="8"/>
  <c r="F282" i="8"/>
  <c r="F239" i="8"/>
  <c r="F222" i="8"/>
  <c r="F201" i="8"/>
  <c r="F198" i="8"/>
  <c r="F185" i="8"/>
  <c r="F175" i="8"/>
  <c r="F169" i="8"/>
  <c r="F83" i="8"/>
  <c r="F140" i="8"/>
  <c r="F143" i="8"/>
  <c r="F158" i="8"/>
  <c r="F75" i="8"/>
  <c r="H206" i="11"/>
  <c r="H239" i="11"/>
  <c r="H82" i="10"/>
  <c r="H106" i="10"/>
  <c r="H239" i="10"/>
  <c r="H347" i="10"/>
  <c r="H23" i="9"/>
  <c r="H405" i="7"/>
  <c r="H409" i="7"/>
  <c r="H434" i="7"/>
  <c r="H445" i="7"/>
  <c r="H448" i="7"/>
  <c r="H479" i="7"/>
  <c r="H504" i="7"/>
  <c r="H528" i="7"/>
  <c r="H537" i="7"/>
  <c r="H554" i="7"/>
  <c r="H118" i="24"/>
  <c r="F398" i="6"/>
  <c r="F458" i="6"/>
  <c r="F510" i="6"/>
  <c r="F547" i="6"/>
  <c r="F524" i="6"/>
  <c r="F465" i="6"/>
  <c r="F396" i="6"/>
  <c r="F404" i="6"/>
  <c r="F448" i="6"/>
  <c r="F472" i="6"/>
  <c r="F543" i="6"/>
  <c r="F413" i="6"/>
  <c r="F527" i="6"/>
  <c r="F174" i="6"/>
  <c r="F26" i="6"/>
  <c r="F24" i="6"/>
  <c r="F557" i="10"/>
  <c r="F553" i="10"/>
  <c r="F543" i="10"/>
  <c r="F529" i="10"/>
  <c r="F481" i="10"/>
  <c r="F480" i="10"/>
  <c r="F455" i="10"/>
  <c r="F128" i="10"/>
  <c r="F250" i="7"/>
  <c r="F277" i="7"/>
  <c r="F206" i="7"/>
  <c r="F211" i="7"/>
  <c r="F181" i="7"/>
  <c r="F484" i="7"/>
  <c r="F374" i="7"/>
  <c r="F544" i="7"/>
  <c r="F475" i="7"/>
  <c r="F434" i="7"/>
  <c r="F558" i="7"/>
  <c r="H92" i="7"/>
  <c r="F435" i="11"/>
  <c r="F433" i="11"/>
  <c r="F143" i="11"/>
  <c r="F558" i="10"/>
  <c r="F512" i="10"/>
  <c r="F505" i="10"/>
  <c r="F498" i="10"/>
  <c r="F496" i="10"/>
  <c r="F486" i="10"/>
  <c r="F420" i="10"/>
  <c r="F371" i="10"/>
  <c r="F149" i="10"/>
  <c r="F478" i="9"/>
  <c r="F475" i="9"/>
  <c r="F434" i="9"/>
  <c r="F305" i="9"/>
  <c r="F303" i="9"/>
  <c r="F291" i="9"/>
  <c r="F542" i="8"/>
  <c r="F540" i="8"/>
  <c r="F528" i="8"/>
  <c r="F476" i="8"/>
  <c r="F405" i="8"/>
  <c r="F403" i="8"/>
  <c r="F92" i="8"/>
  <c r="F86" i="8"/>
  <c r="F156" i="7"/>
  <c r="F519" i="7"/>
  <c r="F453" i="7"/>
  <c r="F415" i="7"/>
  <c r="F537" i="7"/>
  <c r="F404" i="7"/>
  <c r="F466" i="7"/>
  <c r="F310" i="7"/>
  <c r="F334" i="7"/>
  <c r="F331" i="7"/>
  <c r="F247" i="7"/>
  <c r="F221" i="7"/>
  <c r="F193" i="7"/>
  <c r="F329" i="7"/>
  <c r="F319" i="7"/>
  <c r="F22" i="7"/>
  <c r="F60" i="13"/>
  <c r="F577" i="11"/>
  <c r="F589" i="11"/>
  <c r="F594" i="11"/>
  <c r="F28" i="11"/>
  <c r="F29" i="11"/>
  <c r="F365" i="8"/>
  <c r="H181" i="12"/>
  <c r="H366" i="12"/>
  <c r="H380" i="12"/>
  <c r="H386" i="12"/>
  <c r="H389" i="12"/>
  <c r="H434" i="12"/>
  <c r="H453" i="12"/>
  <c r="H458" i="12"/>
  <c r="H475" i="12"/>
  <c r="H505" i="12"/>
  <c r="H518" i="12"/>
  <c r="H522" i="12"/>
  <c r="H527" i="12"/>
  <c r="H580" i="12"/>
  <c r="H360" i="11"/>
  <c r="H429" i="11"/>
  <c r="H201" i="11"/>
  <c r="H242" i="11"/>
  <c r="H157" i="10"/>
  <c r="H276" i="10"/>
  <c r="H179" i="10"/>
  <c r="H251" i="10"/>
  <c r="H574" i="10"/>
  <c r="H236" i="23"/>
  <c r="H244" i="23"/>
  <c r="F462" i="11"/>
  <c r="F451" i="11"/>
  <c r="F430" i="11"/>
  <c r="F151" i="11"/>
  <c r="F121" i="11"/>
  <c r="F92" i="11"/>
  <c r="F563" i="10"/>
  <c r="F560" i="10"/>
  <c r="F539" i="10"/>
  <c r="F516" i="10"/>
  <c r="F514" i="10"/>
  <c r="F482" i="10"/>
  <c r="F474" i="10"/>
  <c r="F469" i="10"/>
  <c r="F464" i="10"/>
  <c r="F450" i="10"/>
  <c r="F314" i="10"/>
  <c r="F259" i="10"/>
  <c r="F227" i="10"/>
  <c r="F209" i="10"/>
  <c r="F562" i="9"/>
  <c r="F519" i="9"/>
  <c r="F489" i="9"/>
  <c r="F374" i="9"/>
  <c r="F319" i="9"/>
  <c r="F203" i="9"/>
  <c r="F201" i="9"/>
  <c r="F372" i="8"/>
  <c r="F571" i="8"/>
  <c r="F586" i="8"/>
  <c r="G570" i="8"/>
  <c r="H570" i="8" s="1"/>
  <c r="F585" i="8"/>
  <c r="F572" i="8"/>
  <c r="F573" i="8"/>
  <c r="F596" i="8"/>
  <c r="F176" i="8"/>
  <c r="F182" i="8"/>
  <c r="F84" i="8"/>
  <c r="F44" i="13"/>
  <c r="F22" i="13"/>
  <c r="F67" i="10"/>
  <c r="F66" i="10"/>
  <c r="F65" i="31"/>
  <c r="F59" i="31"/>
  <c r="F49" i="31"/>
  <c r="F48" i="31"/>
  <c r="F231" i="22"/>
  <c r="F211" i="22"/>
  <c r="F331" i="18"/>
  <c r="F317" i="18"/>
  <c r="F526" i="12"/>
  <c r="F156" i="12"/>
  <c r="F128" i="12"/>
  <c r="F538" i="11"/>
  <c r="F489" i="11"/>
  <c r="F408" i="11"/>
  <c r="F329" i="11"/>
  <c r="F328" i="11"/>
  <c r="F256" i="11"/>
  <c r="F223" i="11"/>
  <c r="F133" i="11"/>
  <c r="F118" i="11"/>
  <c r="F114" i="11"/>
  <c r="F105" i="11"/>
  <c r="F34" i="11"/>
  <c r="F323" i="10"/>
  <c r="F298" i="10"/>
  <c r="F264" i="10"/>
  <c r="F429" i="9"/>
  <c r="F370" i="9"/>
  <c r="F358" i="9"/>
  <c r="F223" i="9"/>
  <c r="F191" i="9"/>
  <c r="F177" i="9"/>
  <c r="F91" i="11"/>
  <c r="F213" i="10"/>
  <c r="F186" i="10"/>
  <c r="F352" i="9"/>
  <c r="F172" i="9"/>
  <c r="F76" i="9"/>
  <c r="F65" i="13"/>
  <c r="F38" i="13"/>
  <c r="F218" i="27"/>
  <c r="F350" i="29"/>
  <c r="F450" i="29"/>
  <c r="F258" i="26"/>
  <c r="F314" i="26"/>
  <c r="F42" i="25"/>
  <c r="F62" i="25"/>
  <c r="F28" i="25"/>
  <c r="D12" i="23"/>
  <c r="F348" i="23"/>
  <c r="F345" i="14"/>
  <c r="F521" i="14"/>
  <c r="F473" i="14"/>
  <c r="F457" i="14"/>
  <c r="F432" i="14"/>
  <c r="F405" i="14"/>
  <c r="F383" i="14"/>
  <c r="F365" i="14"/>
  <c r="F557" i="14"/>
  <c r="F528" i="14"/>
  <c r="F499" i="14"/>
  <c r="F479" i="14"/>
  <c r="F459" i="14"/>
  <c r="F434" i="14"/>
  <c r="F398" i="14"/>
  <c r="F556" i="14"/>
  <c r="F547" i="14"/>
  <c r="F531" i="14"/>
  <c r="F478" i="14"/>
  <c r="F458" i="14"/>
  <c r="F446" i="14"/>
  <c r="F421" i="14"/>
  <c r="F393" i="14"/>
  <c r="F357" i="14"/>
  <c r="D12" i="14"/>
  <c r="H572" i="14"/>
  <c r="H172" i="13"/>
  <c r="H263" i="13"/>
  <c r="H287" i="13"/>
  <c r="H282" i="13"/>
  <c r="H198" i="23"/>
  <c r="H201" i="23"/>
  <c r="F559" i="12"/>
  <c r="F512" i="12"/>
  <c r="F484" i="12"/>
  <c r="F481" i="12"/>
  <c r="F443" i="12"/>
  <c r="F435" i="12"/>
  <c r="F429" i="12"/>
  <c r="F408" i="12"/>
  <c r="F66" i="12"/>
  <c r="F61" i="12"/>
  <c r="F59" i="12"/>
  <c r="F513" i="11"/>
  <c r="F509" i="11"/>
  <c r="F505" i="11"/>
  <c r="F455" i="11"/>
  <c r="F411" i="11"/>
  <c r="F394" i="11"/>
  <c r="F251" i="11"/>
  <c r="F244" i="11"/>
  <c r="F231" i="11"/>
  <c r="F221" i="11"/>
  <c r="F192" i="11"/>
  <c r="F394" i="10"/>
  <c r="F350" i="10"/>
  <c r="F243" i="10"/>
  <c r="F363" i="10"/>
  <c r="F354" i="10"/>
  <c r="F571" i="10"/>
  <c r="F54" i="10"/>
  <c r="F36" i="10"/>
  <c r="F41" i="10"/>
  <c r="H19" i="10"/>
  <c r="F119" i="12"/>
  <c r="F309" i="15"/>
  <c r="F517" i="13"/>
  <c r="F513" i="13"/>
  <c r="F149" i="12"/>
  <c r="F142" i="12"/>
  <c r="F135" i="12"/>
  <c r="F443" i="11"/>
  <c r="F420" i="11"/>
  <c r="F208" i="11"/>
  <c r="F174" i="11"/>
  <c r="F430" i="16"/>
  <c r="F367" i="16"/>
  <c r="F593" i="14"/>
  <c r="F588" i="14"/>
  <c r="F573" i="14"/>
  <c r="F179" i="14"/>
  <c r="F310" i="14"/>
  <c r="F287" i="14"/>
  <c r="F221" i="14"/>
  <c r="F198" i="14"/>
  <c r="F444" i="29"/>
  <c r="F559" i="29"/>
  <c r="F406" i="29"/>
  <c r="F206" i="28"/>
  <c r="F193" i="28"/>
  <c r="F218" i="28"/>
  <c r="F305" i="28"/>
  <c r="F308" i="28"/>
  <c r="F85" i="28"/>
  <c r="F403" i="31"/>
  <c r="H299" i="14"/>
  <c r="H219" i="14"/>
  <c r="H350" i="14"/>
  <c r="H587" i="13"/>
  <c r="H572" i="13"/>
  <c r="H39" i="26"/>
  <c r="H49" i="26"/>
  <c r="H66" i="26"/>
  <c r="F291" i="22"/>
  <c r="F281" i="22"/>
  <c r="F277" i="22"/>
  <c r="F333" i="21"/>
  <c r="F259" i="21"/>
  <c r="F237" i="21"/>
  <c r="F225" i="21"/>
  <c r="F221" i="21"/>
  <c r="H212" i="21"/>
  <c r="H564" i="19"/>
  <c r="H514" i="19"/>
  <c r="H452" i="19"/>
  <c r="F556" i="15"/>
  <c r="F547" i="15"/>
  <c r="F563" i="13"/>
  <c r="F543" i="13"/>
  <c r="F539" i="13"/>
  <c r="F537" i="13"/>
  <c r="F510" i="13"/>
  <c r="F506" i="13"/>
  <c r="F505" i="13"/>
  <c r="F476" i="13"/>
  <c r="F465" i="13"/>
  <c r="F446" i="13"/>
  <c r="F384" i="13"/>
  <c r="F377" i="13"/>
  <c r="F375" i="13"/>
  <c r="F288" i="13"/>
  <c r="F257" i="13"/>
  <c r="F249" i="13"/>
  <c r="F248" i="13"/>
  <c r="F244" i="13"/>
  <c r="F156" i="13"/>
  <c r="F122" i="13"/>
  <c r="F100" i="13"/>
  <c r="F309" i="12"/>
  <c r="F264" i="12"/>
  <c r="F258" i="12"/>
  <c r="F250" i="12"/>
  <c r="F193" i="12"/>
  <c r="F27" i="12"/>
  <c r="H192" i="22"/>
  <c r="F119" i="22"/>
  <c r="F105" i="22"/>
  <c r="F76" i="22"/>
  <c r="H317" i="21"/>
  <c r="F314" i="21"/>
  <c r="F186" i="21"/>
  <c r="H543" i="20"/>
  <c r="H410" i="19"/>
  <c r="F429" i="15"/>
  <c r="F559" i="13"/>
  <c r="F555" i="13"/>
  <c r="F545" i="13"/>
  <c r="F544" i="13"/>
  <c r="F532" i="13"/>
  <c r="F525" i="13"/>
  <c r="F498" i="13"/>
  <c r="F486" i="13"/>
  <c r="F477" i="13"/>
  <c r="F447" i="13"/>
  <c r="F438" i="13"/>
  <c r="F256" i="13"/>
  <c r="F230" i="13"/>
  <c r="F227" i="13"/>
  <c r="F206" i="13"/>
  <c r="F277" i="12"/>
  <c r="F239" i="12"/>
  <c r="F218" i="12"/>
  <c r="F26" i="14"/>
  <c r="F410" i="29"/>
  <c r="F434" i="29"/>
  <c r="F485" i="29"/>
  <c r="F178" i="27"/>
  <c r="F176" i="27"/>
  <c r="F522" i="22"/>
  <c r="F517" i="22"/>
  <c r="F420" i="22"/>
  <c r="F24" i="31"/>
  <c r="F480" i="18"/>
  <c r="F462" i="18"/>
  <c r="F456" i="18"/>
  <c r="F303" i="18"/>
  <c r="F532" i="16"/>
  <c r="F43" i="16"/>
  <c r="F315" i="15"/>
  <c r="F287" i="15"/>
  <c r="F276" i="15"/>
  <c r="F543" i="14"/>
  <c r="F513" i="14"/>
  <c r="F486" i="14"/>
  <c r="F420" i="14"/>
  <c r="F375" i="14"/>
  <c r="F312" i="14"/>
  <c r="F298" i="14"/>
  <c r="F496" i="13"/>
  <c r="F397" i="13"/>
  <c r="F176" i="13"/>
  <c r="F351" i="31"/>
  <c r="F173" i="28"/>
  <c r="F30" i="14"/>
  <c r="F86" i="28"/>
  <c r="F200" i="26"/>
  <c r="F32" i="16"/>
  <c r="F430" i="13"/>
  <c r="F422" i="13"/>
  <c r="F414" i="13"/>
  <c r="F370" i="13"/>
  <c r="F209" i="13"/>
  <c r="F196" i="13"/>
  <c r="H137" i="13"/>
  <c r="F52" i="13"/>
  <c r="F48" i="13"/>
  <c r="F59" i="13"/>
  <c r="F19" i="13"/>
  <c r="F37" i="14"/>
  <c r="F109" i="28"/>
  <c r="F580" i="28"/>
  <c r="F176" i="28"/>
  <c r="F185" i="28"/>
  <c r="F384" i="29"/>
  <c r="F446" i="29"/>
  <c r="F371" i="29"/>
  <c r="F208" i="27"/>
  <c r="F248" i="27"/>
  <c r="F180" i="27"/>
  <c r="F257" i="27"/>
  <c r="F171" i="25"/>
  <c r="F347" i="23"/>
  <c r="F299" i="29"/>
  <c r="F591" i="16"/>
  <c r="F590" i="16"/>
  <c r="F309" i="16"/>
  <c r="F306" i="16"/>
  <c r="F256" i="16"/>
  <c r="F207" i="15"/>
  <c r="F122" i="15"/>
  <c r="F52" i="15"/>
  <c r="F464" i="14"/>
  <c r="F462" i="14"/>
  <c r="F382" i="14"/>
  <c r="F331" i="14"/>
  <c r="F329" i="14"/>
  <c r="F314" i="14"/>
  <c r="F332" i="22"/>
  <c r="F243" i="22"/>
  <c r="F151" i="15"/>
  <c r="F530" i="14"/>
  <c r="F529" i="14"/>
  <c r="F525" i="14"/>
  <c r="F509" i="14"/>
  <c r="F503" i="14"/>
  <c r="F501" i="14"/>
  <c r="F453" i="14"/>
  <c r="F408" i="14"/>
  <c r="F391" i="14"/>
  <c r="F367" i="14"/>
  <c r="F318" i="14"/>
  <c r="F317" i="14"/>
  <c r="F234" i="14"/>
  <c r="H75" i="14"/>
  <c r="F382" i="27"/>
  <c r="F539" i="27"/>
  <c r="D12" i="24"/>
  <c r="F345" i="24"/>
  <c r="F49" i="30"/>
  <c r="F29" i="30"/>
  <c r="F533" i="26"/>
  <c r="F503" i="26"/>
  <c r="F513" i="26"/>
  <c r="F388" i="26"/>
  <c r="D11" i="23"/>
  <c r="F311" i="23"/>
  <c r="F334" i="23"/>
  <c r="F276" i="17"/>
  <c r="F304" i="17"/>
  <c r="F544" i="16"/>
  <c r="F475" i="16"/>
  <c r="F558" i="16"/>
  <c r="F549" i="16"/>
  <c r="F528" i="16"/>
  <c r="F480" i="16"/>
  <c r="F462" i="16"/>
  <c r="F444" i="16"/>
  <c r="F413" i="16"/>
  <c r="F409" i="16"/>
  <c r="F397" i="16"/>
  <c r="F377" i="16"/>
  <c r="F366" i="16"/>
  <c r="F353" i="16"/>
  <c r="F348" i="16"/>
  <c r="F345" i="16"/>
  <c r="F363" i="16"/>
  <c r="F405" i="16"/>
  <c r="F530" i="16"/>
  <c r="F105" i="16"/>
  <c r="F118" i="16"/>
  <c r="F119" i="16"/>
  <c r="F130" i="16"/>
  <c r="F113" i="16"/>
  <c r="F104" i="16"/>
  <c r="F79" i="16"/>
  <c r="F135" i="16"/>
  <c r="F94" i="16"/>
  <c r="F124" i="16"/>
  <c r="F112" i="16"/>
  <c r="F74" i="16"/>
  <c r="F84" i="16"/>
  <c r="F86" i="16"/>
  <c r="F562" i="27"/>
  <c r="F346" i="24"/>
  <c r="F348" i="24"/>
  <c r="F372" i="19"/>
  <c r="F539" i="19"/>
  <c r="F573" i="16"/>
  <c r="F574" i="16"/>
  <c r="F580" i="16"/>
  <c r="F586" i="16"/>
  <c r="F594" i="16"/>
  <c r="F579" i="16"/>
  <c r="F211" i="16"/>
  <c r="F225" i="16"/>
  <c r="F226" i="16"/>
  <c r="F230" i="16"/>
  <c r="F263" i="16"/>
  <c r="F275" i="16"/>
  <c r="F246" i="16"/>
  <c r="F199" i="16"/>
  <c r="F241" i="16"/>
  <c r="F175" i="16"/>
  <c r="F234" i="16"/>
  <c r="F330" i="16"/>
  <c r="F133" i="16"/>
  <c r="H371" i="16"/>
  <c r="H363" i="16"/>
  <c r="H501" i="16"/>
  <c r="H398" i="16"/>
  <c r="H532" i="15"/>
  <c r="H34" i="26"/>
  <c r="F169" i="24"/>
  <c r="H177" i="23"/>
  <c r="H301" i="23"/>
  <c r="F53" i="22"/>
  <c r="F68" i="16"/>
  <c r="F54" i="16"/>
  <c r="F50" i="16"/>
  <c r="F37" i="16"/>
  <c r="F104" i="15"/>
  <c r="F18" i="15"/>
  <c r="G18" i="15"/>
  <c r="H18" i="15" s="1"/>
  <c r="F351" i="17"/>
  <c r="H31" i="30"/>
  <c r="F393" i="29"/>
  <c r="F429" i="29"/>
  <c r="F531" i="29"/>
  <c r="F375" i="29"/>
  <c r="F511" i="29"/>
  <c r="F481" i="29"/>
  <c r="F551" i="29"/>
  <c r="F459" i="24"/>
  <c r="F458" i="24"/>
  <c r="F461" i="23"/>
  <c r="F298" i="20"/>
  <c r="F288" i="20"/>
  <c r="F281" i="20"/>
  <c r="F142" i="20"/>
  <c r="F558" i="19"/>
  <c r="F464" i="19"/>
  <c r="F195" i="16"/>
  <c r="F572" i="16"/>
  <c r="F571" i="16"/>
  <c r="F27" i="16"/>
  <c r="F438" i="26"/>
  <c r="F435" i="26"/>
  <c r="F395" i="26"/>
  <c r="F393" i="26"/>
  <c r="F201" i="24"/>
  <c r="F198" i="24"/>
  <c r="F36" i="19"/>
  <c r="F26" i="19"/>
  <c r="F492" i="18"/>
  <c r="F482" i="18"/>
  <c r="F450" i="18"/>
  <c r="F138" i="18"/>
  <c r="F184" i="17"/>
  <c r="F177" i="17"/>
  <c r="F381" i="17"/>
  <c r="F361" i="17"/>
  <c r="F20" i="30"/>
  <c r="F320" i="29"/>
  <c r="F319" i="29"/>
  <c r="F259" i="29"/>
  <c r="F485" i="26"/>
  <c r="F482" i="26"/>
  <c r="F562" i="25"/>
  <c r="F525" i="25"/>
  <c r="F524" i="25"/>
  <c r="F251" i="25"/>
  <c r="F238" i="25"/>
  <c r="F231" i="25"/>
  <c r="F444" i="24"/>
  <c r="F442" i="24"/>
  <c r="F555" i="23"/>
  <c r="F544" i="23"/>
  <c r="F525" i="23"/>
  <c r="F420" i="23"/>
  <c r="F408" i="23"/>
  <c r="F302" i="23"/>
  <c r="F60" i="23"/>
  <c r="F66" i="22"/>
  <c r="F157" i="19"/>
  <c r="F140" i="19"/>
  <c r="F46" i="19"/>
  <c r="F541" i="18"/>
  <c r="F533" i="18"/>
  <c r="F485" i="18"/>
  <c r="F103" i="18"/>
  <c r="F143" i="17"/>
  <c r="F132" i="17"/>
  <c r="F434" i="17"/>
  <c r="F391" i="17"/>
  <c r="F486" i="17"/>
  <c r="F500" i="17"/>
  <c r="F383" i="17"/>
  <c r="F412" i="17"/>
  <c r="F531" i="17"/>
  <c r="F394" i="17"/>
  <c r="F460" i="17"/>
  <c r="F19" i="17"/>
  <c r="F135" i="23"/>
  <c r="F104" i="23"/>
  <c r="F48" i="23"/>
  <c r="F400" i="19"/>
  <c r="F395" i="19"/>
  <c r="F106" i="19"/>
  <c r="F506" i="27"/>
  <c r="F579" i="25"/>
  <c r="F319" i="22"/>
  <c r="F313" i="22"/>
  <c r="F309" i="22"/>
  <c r="F242" i="22"/>
  <c r="F233" i="22"/>
  <c r="F210" i="22"/>
  <c r="F28" i="22"/>
  <c r="F23" i="22"/>
  <c r="F592" i="19"/>
  <c r="F586" i="19"/>
  <c r="F580" i="19"/>
  <c r="F574" i="19"/>
  <c r="F572" i="19"/>
  <c r="F477" i="19"/>
  <c r="F474" i="19"/>
  <c r="F471" i="19"/>
  <c r="F450" i="19"/>
  <c r="F408" i="19"/>
  <c r="F584" i="31"/>
  <c r="F413" i="27"/>
  <c r="F433" i="27"/>
  <c r="F470" i="27"/>
  <c r="F553" i="27"/>
  <c r="F586" i="25"/>
  <c r="F349" i="18"/>
  <c r="D12" i="18"/>
  <c r="D9" i="18"/>
  <c r="F22" i="29"/>
  <c r="F460" i="27"/>
  <c r="F486" i="27"/>
  <c r="F509" i="27"/>
  <c r="F327" i="22"/>
  <c r="F306" i="22"/>
  <c r="F305" i="22"/>
  <c r="F303" i="22"/>
  <c r="F299" i="22"/>
  <c r="F286" i="22"/>
  <c r="F251" i="22"/>
  <c r="F182" i="22"/>
  <c r="F67" i="22"/>
  <c r="F61" i="22"/>
  <c r="F32" i="22"/>
  <c r="F559" i="21"/>
  <c r="F543" i="21"/>
  <c r="F540" i="21"/>
  <c r="F98" i="20"/>
  <c r="F575" i="19"/>
  <c r="F207" i="20"/>
  <c r="F196" i="20"/>
  <c r="F193" i="20"/>
  <c r="F152" i="20"/>
  <c r="F571" i="19"/>
  <c r="F22" i="19"/>
  <c r="F351" i="27"/>
  <c r="F361" i="27"/>
  <c r="F408" i="27"/>
  <c r="F442" i="27"/>
  <c r="F453" i="27"/>
  <c r="F480" i="27"/>
  <c r="F490" i="27"/>
  <c r="F512" i="27"/>
  <c r="F520" i="27"/>
  <c r="F558" i="27"/>
  <c r="F580" i="25"/>
  <c r="F593" i="25"/>
  <c r="H174" i="23"/>
  <c r="F203" i="25"/>
  <c r="F202" i="25"/>
  <c r="F200" i="25"/>
  <c r="F198" i="25"/>
  <c r="F195" i="25"/>
  <c r="F181" i="25"/>
  <c r="F114" i="23"/>
  <c r="F111" i="23"/>
  <c r="F101" i="23"/>
  <c r="H321" i="22"/>
  <c r="F466" i="21"/>
  <c r="F438" i="21"/>
  <c r="F62" i="21"/>
  <c r="F345" i="27"/>
  <c r="F398" i="27"/>
  <c r="F445" i="27"/>
  <c r="F457" i="27"/>
  <c r="F467" i="27"/>
  <c r="F485" i="27"/>
  <c r="F513" i="27"/>
  <c r="F538" i="27"/>
  <c r="F552" i="27"/>
  <c r="F559" i="27"/>
  <c r="D9" i="26"/>
  <c r="H21" i="26"/>
  <c r="F583" i="25"/>
  <c r="F595" i="25"/>
  <c r="H346" i="24"/>
  <c r="H348" i="24"/>
  <c r="H368" i="24"/>
  <c r="F564" i="22"/>
  <c r="F560" i="22"/>
  <c r="F557" i="22"/>
  <c r="F547" i="22"/>
  <c r="F408" i="22"/>
  <c r="F538" i="21"/>
  <c r="F533" i="21"/>
  <c r="F530" i="21"/>
  <c r="F474" i="21"/>
  <c r="F429" i="21"/>
  <c r="F575" i="20"/>
  <c r="F592" i="20"/>
  <c r="F120" i="31"/>
  <c r="F541" i="29"/>
  <c r="F540" i="29"/>
  <c r="F486" i="29"/>
  <c r="F543" i="27"/>
  <c r="F515" i="27"/>
  <c r="F575" i="24"/>
  <c r="F68" i="24"/>
  <c r="F65" i="24"/>
  <c r="F558" i="23"/>
  <c r="F495" i="23"/>
  <c r="F475" i="23"/>
  <c r="F474" i="23"/>
  <c r="F126" i="23"/>
  <c r="F50" i="23"/>
  <c r="F42" i="23"/>
  <c r="F35" i="23"/>
  <c r="F533" i="22"/>
  <c r="F518" i="22"/>
  <c r="F500" i="22"/>
  <c r="F490" i="22"/>
  <c r="F476" i="22"/>
  <c r="F505" i="21"/>
  <c r="F414" i="21"/>
  <c r="F128" i="21"/>
  <c r="F42" i="21"/>
  <c r="F243" i="29"/>
  <c r="F422" i="25"/>
  <c r="F396" i="25"/>
  <c r="F366" i="21"/>
  <c r="F299" i="21"/>
  <c r="F312" i="27"/>
  <c r="F236" i="24"/>
  <c r="F211" i="24"/>
  <c r="F182" i="24"/>
  <c r="F58" i="24"/>
  <c r="F394" i="23"/>
  <c r="F19" i="31"/>
  <c r="F484" i="29"/>
  <c r="F452" i="29"/>
  <c r="F435" i="27"/>
  <c r="F490" i="25"/>
  <c r="F487" i="25"/>
  <c r="F484" i="25"/>
  <c r="F122" i="25"/>
  <c r="F504" i="24"/>
  <c r="F207" i="24"/>
  <c r="F133" i="24"/>
  <c r="F118" i="24"/>
  <c r="F98" i="24"/>
  <c r="F547" i="23"/>
  <c r="F521" i="23"/>
  <c r="H463" i="23"/>
  <c r="F459" i="23"/>
  <c r="F453" i="23"/>
  <c r="F452" i="23"/>
  <c r="F445" i="23"/>
  <c r="F298" i="23"/>
  <c r="F430" i="22"/>
  <c r="F422" i="22"/>
  <c r="F207" i="22"/>
  <c r="F199" i="22"/>
  <c r="F191" i="22"/>
  <c r="F185" i="22"/>
  <c r="F184" i="22"/>
  <c r="F176" i="22"/>
  <c r="F175" i="22"/>
  <c r="F394" i="22"/>
  <c r="F392" i="22"/>
  <c r="F380" i="22"/>
  <c r="F387" i="22"/>
  <c r="F375" i="22"/>
  <c r="F358" i="22"/>
  <c r="F355" i="22"/>
  <c r="F174" i="22"/>
  <c r="F171" i="22"/>
  <c r="F313" i="29"/>
  <c r="F298" i="29"/>
  <c r="F282" i="29"/>
  <c r="F245" i="29"/>
  <c r="F241" i="29"/>
  <c r="F186" i="29"/>
  <c r="F308" i="27"/>
  <c r="F543" i="25"/>
  <c r="F542" i="25"/>
  <c r="F540" i="25"/>
  <c r="F501" i="25"/>
  <c r="F483" i="25"/>
  <c r="F482" i="25"/>
  <c r="F128" i="25"/>
  <c r="F542" i="24"/>
  <c r="F498" i="24"/>
  <c r="F446" i="24"/>
  <c r="F442" i="23"/>
  <c r="F206" i="23"/>
  <c r="F103" i="25"/>
  <c r="F101" i="25"/>
  <c r="F414" i="24"/>
  <c r="F383" i="24"/>
  <c r="F392" i="23"/>
  <c r="F370" i="23"/>
  <c r="F360" i="23"/>
  <c r="F351" i="23"/>
  <c r="F331" i="30"/>
  <c r="F61" i="28"/>
  <c r="F451" i="27"/>
  <c r="F394" i="27"/>
  <c r="F53" i="27"/>
  <c r="F49" i="27"/>
  <c r="F36" i="27"/>
  <c r="F22" i="27"/>
  <c r="F517" i="26"/>
  <c r="F512" i="26"/>
  <c r="F509" i="26"/>
  <c r="F497" i="26"/>
  <c r="F390" i="26"/>
  <c r="F83" i="26"/>
  <c r="F52" i="26"/>
  <c r="F559" i="25"/>
  <c r="F552" i="25"/>
  <c r="F534" i="25"/>
  <c r="F518" i="25"/>
  <c r="F517" i="25"/>
  <c r="F505" i="25"/>
  <c r="F498" i="25"/>
  <c r="F497" i="25"/>
  <c r="F481" i="25"/>
  <c r="F450" i="25"/>
  <c r="F448" i="25"/>
  <c r="F446" i="25"/>
  <c r="F430" i="25"/>
  <c r="F394" i="25"/>
  <c r="F392" i="25"/>
  <c r="F234" i="25"/>
  <c r="F216" i="25"/>
  <c r="F178" i="25"/>
  <c r="F177" i="25"/>
  <c r="F175" i="25"/>
  <c r="F592" i="24"/>
  <c r="F335" i="31"/>
  <c r="F312" i="31"/>
  <c r="F310" i="27"/>
  <c r="F305" i="27"/>
  <c r="F256" i="27"/>
  <c r="F156" i="26"/>
  <c r="F571" i="24"/>
  <c r="F78" i="24"/>
  <c r="F26" i="28"/>
  <c r="F309" i="30"/>
  <c r="F544" i="29"/>
  <c r="F552" i="28"/>
  <c r="F516" i="28"/>
  <c r="F506" i="28"/>
  <c r="F497" i="28"/>
  <c r="F318" i="28"/>
  <c r="F56" i="28"/>
  <c r="F54" i="28"/>
  <c r="F564" i="27"/>
  <c r="F541" i="27"/>
  <c r="F529" i="27"/>
  <c r="F525" i="27"/>
  <c r="F511" i="27"/>
  <c r="F505" i="27"/>
  <c r="F430" i="27"/>
  <c r="F396" i="27"/>
  <c r="F384" i="27"/>
  <c r="F332" i="27"/>
  <c r="F319" i="27"/>
  <c r="F317" i="27"/>
  <c r="F237" i="27"/>
  <c r="F227" i="27"/>
  <c r="F529" i="26"/>
  <c r="F519" i="26"/>
  <c r="F443" i="26"/>
  <c r="F442" i="26"/>
  <c r="F374" i="25"/>
  <c r="F355" i="25"/>
  <c r="F185" i="25"/>
  <c r="F174" i="25"/>
  <c r="F350" i="25"/>
  <c r="H364" i="25"/>
  <c r="F150" i="32"/>
  <c r="F325" i="29"/>
  <c r="F315" i="29"/>
  <c r="F308" i="29"/>
  <c r="F177" i="29"/>
  <c r="F158" i="27"/>
  <c r="F154" i="27"/>
  <c r="F128" i="27"/>
  <c r="F122" i="27"/>
  <c r="F594" i="26"/>
  <c r="F184" i="26"/>
  <c r="F203" i="26"/>
  <c r="F331" i="26"/>
  <c r="F308" i="26"/>
  <c r="F259" i="26"/>
  <c r="F225" i="26"/>
  <c r="F224" i="26"/>
  <c r="F178" i="26"/>
  <c r="F282" i="26"/>
  <c r="F175" i="26"/>
  <c r="F191" i="26"/>
  <c r="F287" i="26"/>
  <c r="F319" i="26"/>
  <c r="F309" i="26"/>
  <c r="F221" i="26"/>
  <c r="F209" i="26"/>
  <c r="F172" i="26"/>
  <c r="F76" i="26"/>
  <c r="H94" i="26"/>
  <c r="F136" i="26"/>
  <c r="F101" i="26"/>
  <c r="F138" i="26"/>
  <c r="F119" i="26"/>
  <c r="F82" i="26"/>
  <c r="F234" i="29"/>
  <c r="F213" i="29"/>
  <c r="F181" i="29"/>
  <c r="F457" i="28"/>
  <c r="F449" i="28"/>
  <c r="F235" i="28"/>
  <c r="F232" i="28"/>
  <c r="F226" i="28"/>
  <c r="F177" i="27"/>
  <c r="F175" i="27"/>
  <c r="F82" i="27"/>
  <c r="F580" i="32"/>
  <c r="F475" i="32"/>
  <c r="F546" i="31"/>
  <c r="F545" i="31"/>
  <c r="F333" i="29"/>
  <c r="F329" i="29"/>
  <c r="F302" i="29"/>
  <c r="F291" i="29"/>
  <c r="F251" i="29"/>
  <c r="F247" i="29"/>
  <c r="F204" i="29"/>
  <c r="F195" i="29"/>
  <c r="F185" i="29"/>
  <c r="F176" i="29"/>
  <c r="F490" i="28"/>
  <c r="F356" i="28"/>
  <c r="F219" i="27"/>
  <c r="F193" i="27"/>
  <c r="F100" i="27"/>
  <c r="F196" i="32"/>
  <c r="F572" i="32"/>
  <c r="F553" i="31"/>
  <c r="F514" i="31"/>
  <c r="F513" i="31"/>
  <c r="F322" i="31"/>
  <c r="F249" i="31"/>
  <c r="F224" i="31"/>
  <c r="F119" i="30"/>
  <c r="F42" i="30"/>
  <c r="F562" i="29"/>
  <c r="F554" i="29"/>
  <c r="F529" i="29"/>
  <c r="F526" i="29"/>
  <c r="F520" i="29"/>
  <c r="F519" i="29"/>
  <c r="F492" i="29"/>
  <c r="F442" i="29"/>
  <c r="F208" i="28"/>
  <c r="F588" i="32"/>
  <c r="F287" i="32"/>
  <c r="F249" i="32"/>
  <c r="F382" i="30"/>
  <c r="F381" i="30"/>
  <c r="F58" i="30"/>
  <c r="F54" i="30"/>
  <c r="H145" i="28"/>
  <c r="F31" i="30"/>
  <c r="F140" i="30"/>
  <c r="F130" i="30"/>
  <c r="F121" i="30"/>
  <c r="F390" i="29"/>
  <c r="F372" i="29"/>
  <c r="F363" i="29"/>
  <c r="F349" i="29"/>
  <c r="F571" i="29"/>
  <c r="F191" i="32"/>
  <c r="F184" i="32"/>
  <c r="F563" i="31"/>
  <c r="F540" i="31"/>
  <c r="F451" i="31"/>
  <c r="F333" i="31"/>
  <c r="F314" i="31"/>
  <c r="F310" i="31"/>
  <c r="F308" i="31"/>
  <c r="F218" i="31"/>
  <c r="F477" i="30"/>
  <c r="F476" i="30"/>
  <c r="F464" i="30"/>
  <c r="F458" i="30"/>
  <c r="F88" i="30"/>
  <c r="F578" i="30"/>
  <c r="F574" i="30"/>
  <c r="F558" i="30"/>
  <c r="F548" i="30"/>
  <c r="F511" i="30"/>
  <c r="F504" i="30"/>
  <c r="F503" i="30"/>
  <c r="F478" i="30"/>
  <c r="F412" i="30"/>
  <c r="F408" i="30"/>
  <c r="F405" i="30"/>
  <c r="F374" i="30"/>
  <c r="F371" i="30"/>
  <c r="F398" i="30"/>
  <c r="F392" i="30"/>
  <c r="F346" i="32"/>
  <c r="F458" i="32"/>
  <c r="F78" i="32"/>
  <c r="F106" i="31"/>
  <c r="F361" i="32"/>
  <c r="F391" i="32"/>
  <c r="F389" i="32"/>
  <c r="F347" i="32"/>
  <c r="F20" i="32"/>
  <c r="F19" i="32"/>
  <c r="F352" i="33"/>
  <c r="F559" i="33"/>
  <c r="F557" i="33"/>
  <c r="F549" i="33"/>
  <c r="F547" i="33"/>
  <c r="F540" i="33"/>
  <c r="F538" i="33"/>
  <c r="F535" i="33"/>
  <c r="F528" i="33"/>
  <c r="F526" i="33"/>
  <c r="F518" i="33"/>
  <c r="F516" i="33"/>
  <c r="F421" i="33"/>
  <c r="F409" i="33"/>
  <c r="F407" i="33"/>
  <c r="F350" i="33"/>
  <c r="F563" i="33"/>
  <c r="F556" i="33"/>
  <c r="F554" i="33"/>
  <c r="F546" i="33"/>
  <c r="F544" i="33"/>
  <c r="F537" i="33"/>
  <c r="F534" i="33"/>
  <c r="F532" i="33"/>
  <c r="F525" i="33"/>
  <c r="F522" i="33"/>
  <c r="F515" i="33"/>
  <c r="F415" i="33"/>
  <c r="F413" i="33"/>
  <c r="F406" i="33"/>
  <c r="F404" i="33"/>
  <c r="F356" i="33"/>
  <c r="F355" i="33"/>
  <c r="H386" i="26"/>
  <c r="H479" i="24"/>
  <c r="H423" i="24"/>
  <c r="H414" i="24"/>
  <c r="F345" i="23"/>
  <c r="H422" i="23"/>
  <c r="H325" i="34"/>
  <c r="H31" i="33"/>
  <c r="H586" i="32"/>
  <c r="H594" i="32"/>
  <c r="H593" i="32"/>
  <c r="E591" i="3"/>
  <c r="H591" i="3" s="1"/>
  <c r="E576" i="25"/>
  <c r="H576" i="25" s="1"/>
  <c r="H584" i="24"/>
  <c r="H580" i="20"/>
  <c r="E575" i="9"/>
  <c r="H575" i="9" s="1"/>
  <c r="H521" i="31"/>
  <c r="H443" i="31"/>
  <c r="H397" i="30"/>
  <c r="E558" i="25"/>
  <c r="H558" i="25" s="1"/>
  <c r="E549" i="25"/>
  <c r="H549" i="25" s="1"/>
  <c r="E539" i="25"/>
  <c r="H539" i="25" s="1"/>
  <c r="E527" i="25"/>
  <c r="H527" i="25" s="1"/>
  <c r="E521" i="25"/>
  <c r="H521" i="25" s="1"/>
  <c r="E511" i="25"/>
  <c r="H511" i="25" s="1"/>
  <c r="E492" i="25"/>
  <c r="H492" i="25" s="1"/>
  <c r="E478" i="25"/>
  <c r="H478" i="25" s="1"/>
  <c r="E473" i="25"/>
  <c r="H473" i="25" s="1"/>
  <c r="E458" i="25"/>
  <c r="E397" i="25"/>
  <c r="H397" i="25" s="1"/>
  <c r="E391" i="25"/>
  <c r="H391" i="25" s="1"/>
  <c r="H528" i="24"/>
  <c r="H518" i="24"/>
  <c r="H515" i="24"/>
  <c r="H514" i="24"/>
  <c r="H483" i="24"/>
  <c r="H478" i="24"/>
  <c r="H463" i="24"/>
  <c r="E423" i="18"/>
  <c r="H423" i="18" s="1"/>
  <c r="E469" i="18"/>
  <c r="H469" i="18" s="1"/>
  <c r="E526" i="18"/>
  <c r="H526" i="18" s="1"/>
  <c r="E464" i="18"/>
  <c r="H464" i="18" s="1"/>
  <c r="E530" i="18"/>
  <c r="E508" i="18"/>
  <c r="H508" i="18" s="1"/>
  <c r="E490" i="18"/>
  <c r="H490" i="18" s="1"/>
  <c r="E350" i="18"/>
  <c r="H350" i="18" s="1"/>
  <c r="E345" i="5"/>
  <c r="E367" i="5"/>
  <c r="H367" i="5" s="1"/>
  <c r="E449" i="5"/>
  <c r="H449" i="5" s="1"/>
  <c r="E561" i="5"/>
  <c r="H561" i="5" s="1"/>
  <c r="E534" i="5"/>
  <c r="H534" i="5" s="1"/>
  <c r="H488" i="29"/>
  <c r="H519" i="28"/>
  <c r="H514" i="27"/>
  <c r="E488" i="27"/>
  <c r="H488" i="27" s="1"/>
  <c r="E484" i="27"/>
  <c r="H484" i="27" s="1"/>
  <c r="E477" i="27"/>
  <c r="E429" i="27"/>
  <c r="H429" i="27" s="1"/>
  <c r="E409" i="27"/>
  <c r="H409" i="27" s="1"/>
  <c r="E405" i="27"/>
  <c r="H405" i="27" s="1"/>
  <c r="E400" i="27"/>
  <c r="E398" i="27"/>
  <c r="H398" i="27" s="1"/>
  <c r="E375" i="27"/>
  <c r="H375" i="27" s="1"/>
  <c r="E367" i="27"/>
  <c r="E357" i="27"/>
  <c r="E352" i="27"/>
  <c r="H352" i="27" s="1"/>
  <c r="H467" i="29"/>
  <c r="H435" i="29"/>
  <c r="E496" i="27"/>
  <c r="E478" i="27"/>
  <c r="H478" i="27" s="1"/>
  <c r="E465" i="27"/>
  <c r="H461" i="27"/>
  <c r="E422" i="27"/>
  <c r="H422" i="27" s="1"/>
  <c r="E392" i="27"/>
  <c r="H480" i="24"/>
  <c r="H499" i="17"/>
  <c r="E358" i="17"/>
  <c r="H358" i="17" s="1"/>
  <c r="H350" i="17"/>
  <c r="H483" i="13"/>
  <c r="E481" i="13"/>
  <c r="H481" i="13" s="1"/>
  <c r="E452" i="13"/>
  <c r="H452" i="13" s="1"/>
  <c r="E429" i="13"/>
  <c r="H429" i="13" s="1"/>
  <c r="E374" i="13"/>
  <c r="H374" i="13" s="1"/>
  <c r="E389" i="17"/>
  <c r="H389" i="17" s="1"/>
  <c r="E399" i="17"/>
  <c r="E374" i="15"/>
  <c r="H374" i="15" s="1"/>
  <c r="E514" i="2"/>
  <c r="H514" i="2" s="1"/>
  <c r="E389" i="34"/>
  <c r="H389" i="34" s="1"/>
  <c r="E395" i="23"/>
  <c r="H395" i="23" s="1"/>
  <c r="E375" i="23"/>
  <c r="H375" i="23" s="1"/>
  <c r="E346" i="23"/>
  <c r="H346" i="23" s="1"/>
  <c r="H375" i="22"/>
  <c r="H561" i="21"/>
  <c r="H525" i="21"/>
  <c r="E467" i="21"/>
  <c r="H467" i="21" s="1"/>
  <c r="E456" i="21"/>
  <c r="H456" i="21" s="1"/>
  <c r="H451" i="21"/>
  <c r="E407" i="21"/>
  <c r="H407" i="21" s="1"/>
  <c r="E397" i="21"/>
  <c r="H397" i="21" s="1"/>
  <c r="E350" i="21"/>
  <c r="H350" i="21" s="1"/>
  <c r="H491" i="20"/>
  <c r="H485" i="20"/>
  <c r="E405" i="20"/>
  <c r="H405" i="20" s="1"/>
  <c r="E370" i="20"/>
  <c r="H370" i="20" s="1"/>
  <c r="H367" i="20"/>
  <c r="E366" i="20"/>
  <c r="H366" i="20" s="1"/>
  <c r="E549" i="17"/>
  <c r="H549" i="17" s="1"/>
  <c r="E504" i="17"/>
  <c r="H504" i="17" s="1"/>
  <c r="H399" i="17"/>
  <c r="H467" i="11"/>
  <c r="H552" i="10"/>
  <c r="E535" i="9"/>
  <c r="H535" i="9" s="1"/>
  <c r="E528" i="9"/>
  <c r="H528" i="9" s="1"/>
  <c r="E459" i="9"/>
  <c r="H459" i="9" s="1"/>
  <c r="E432" i="9"/>
  <c r="H432" i="9" s="1"/>
  <c r="E414" i="9"/>
  <c r="E412" i="9"/>
  <c r="E533" i="8"/>
  <c r="H533" i="8" s="1"/>
  <c r="E524" i="8"/>
  <c r="H524" i="8" s="1"/>
  <c r="E518" i="8"/>
  <c r="E510" i="8"/>
  <c r="H510" i="8" s="1"/>
  <c r="E495" i="8"/>
  <c r="H495" i="8" s="1"/>
  <c r="E458" i="8"/>
  <c r="H458" i="8" s="1"/>
  <c r="E423" i="8"/>
  <c r="E414" i="8"/>
  <c r="H414" i="8" s="1"/>
  <c r="E397" i="8"/>
  <c r="H397" i="8" s="1"/>
  <c r="E388" i="8"/>
  <c r="H388" i="8" s="1"/>
  <c r="E370" i="8"/>
  <c r="H370" i="8" s="1"/>
  <c r="E361" i="8"/>
  <c r="H361" i="8" s="1"/>
  <c r="E401" i="17"/>
  <c r="H401" i="17" s="1"/>
  <c r="E421" i="17"/>
  <c r="H421" i="17" s="1"/>
  <c r="E353" i="15"/>
  <c r="H353" i="15" s="1"/>
  <c r="E454" i="15"/>
  <c r="H454" i="15" s="1"/>
  <c r="E500" i="34"/>
  <c r="H500" i="34" s="1"/>
  <c r="E549" i="34"/>
  <c r="H549" i="34" s="1"/>
  <c r="H462" i="24"/>
  <c r="H564" i="23"/>
  <c r="H515" i="23"/>
  <c r="E511" i="23"/>
  <c r="H511" i="23" s="1"/>
  <c r="E480" i="23"/>
  <c r="H480" i="23" s="1"/>
  <c r="E450" i="23"/>
  <c r="H450" i="23" s="1"/>
  <c r="E396" i="23"/>
  <c r="H396" i="23" s="1"/>
  <c r="E388" i="23"/>
  <c r="E380" i="23"/>
  <c r="H380" i="23" s="1"/>
  <c r="H541" i="21"/>
  <c r="H495" i="21"/>
  <c r="E490" i="21"/>
  <c r="E457" i="21"/>
  <c r="H457" i="21" s="1"/>
  <c r="E453" i="21"/>
  <c r="H453" i="21" s="1"/>
  <c r="E422" i="21"/>
  <c r="H422" i="21" s="1"/>
  <c r="E420" i="21"/>
  <c r="E408" i="21"/>
  <c r="H408" i="21" s="1"/>
  <c r="E531" i="9"/>
  <c r="E479" i="9"/>
  <c r="H479" i="9" s="1"/>
  <c r="E460" i="9"/>
  <c r="H460" i="9" s="1"/>
  <c r="E442" i="9"/>
  <c r="E399" i="9"/>
  <c r="E393" i="9"/>
  <c r="H393" i="9" s="1"/>
  <c r="E381" i="9"/>
  <c r="H381" i="9" s="1"/>
  <c r="E548" i="8"/>
  <c r="H548" i="8" s="1"/>
  <c r="E543" i="8"/>
  <c r="H543" i="8" s="1"/>
  <c r="E527" i="8"/>
  <c r="H527" i="8" s="1"/>
  <c r="E519" i="8"/>
  <c r="H519" i="8" s="1"/>
  <c r="E512" i="8"/>
  <c r="H512" i="8" s="1"/>
  <c r="E497" i="8"/>
  <c r="E472" i="8"/>
  <c r="H472" i="8" s="1"/>
  <c r="E459" i="8"/>
  <c r="H459" i="8" s="1"/>
  <c r="E412" i="8"/>
  <c r="H412" i="8" s="1"/>
  <c r="E410" i="8"/>
  <c r="H410" i="8" s="1"/>
  <c r="E398" i="8"/>
  <c r="H398" i="8" s="1"/>
  <c r="E395" i="8"/>
  <c r="H395" i="8" s="1"/>
  <c r="E389" i="8"/>
  <c r="H389" i="8" s="1"/>
  <c r="E380" i="8"/>
  <c r="H380" i="8" s="1"/>
  <c r="E371" i="8"/>
  <c r="H371" i="8" s="1"/>
  <c r="E368" i="8"/>
  <c r="H368" i="8" s="1"/>
  <c r="H492" i="7"/>
  <c r="E470" i="6"/>
  <c r="H470" i="6" s="1"/>
  <c r="E412" i="6"/>
  <c r="H412" i="6" s="1"/>
  <c r="H373" i="6"/>
  <c r="H364" i="6"/>
  <c r="H359" i="6"/>
  <c r="E512" i="4"/>
  <c r="H512" i="4" s="1"/>
  <c r="E506" i="4"/>
  <c r="H506" i="4" s="1"/>
  <c r="E460" i="4"/>
  <c r="H460" i="4" s="1"/>
  <c r="E443" i="4"/>
  <c r="H443" i="4" s="1"/>
  <c r="E397" i="4"/>
  <c r="H397" i="4" s="1"/>
  <c r="E393" i="4"/>
  <c r="E371" i="4"/>
  <c r="H371" i="4" s="1"/>
  <c r="E533" i="3"/>
  <c r="H533" i="3" s="1"/>
  <c r="E505" i="3"/>
  <c r="H505" i="3" s="1"/>
  <c r="E485" i="3"/>
  <c r="H485" i="3" s="1"/>
  <c r="E435" i="3"/>
  <c r="H435" i="3" s="1"/>
  <c r="E422" i="3"/>
  <c r="E397" i="3"/>
  <c r="H397" i="3" s="1"/>
  <c r="E370" i="3"/>
  <c r="H370" i="3" s="1"/>
  <c r="H547" i="1"/>
  <c r="H545" i="1"/>
  <c r="H544" i="1"/>
  <c r="H543" i="1"/>
  <c r="H537" i="1"/>
  <c r="H532" i="1"/>
  <c r="H481" i="1"/>
  <c r="H480" i="1"/>
  <c r="H404" i="1"/>
  <c r="H350" i="1"/>
  <c r="H349" i="1"/>
  <c r="H396" i="34"/>
  <c r="E370" i="17"/>
  <c r="H370" i="17" s="1"/>
  <c r="E237" i="33"/>
  <c r="E235" i="33"/>
  <c r="H235" i="33" s="1"/>
  <c r="E233" i="33"/>
  <c r="H233" i="33" s="1"/>
  <c r="E231" i="33"/>
  <c r="H231" i="33" s="1"/>
  <c r="E223" i="33"/>
  <c r="E221" i="33"/>
  <c r="H221" i="33" s="1"/>
  <c r="E208" i="33"/>
  <c r="H208" i="33" s="1"/>
  <c r="E206" i="33"/>
  <c r="H206" i="33" s="1"/>
  <c r="E200" i="33"/>
  <c r="H200" i="33" s="1"/>
  <c r="E195" i="33"/>
  <c r="H195" i="33" s="1"/>
  <c r="E192" i="33"/>
  <c r="H192" i="33" s="1"/>
  <c r="E184" i="33"/>
  <c r="H184" i="33" s="1"/>
  <c r="E301" i="31"/>
  <c r="E280" i="31"/>
  <c r="H280" i="31" s="1"/>
  <c r="E206" i="31"/>
  <c r="H206" i="31" s="1"/>
  <c r="H306" i="30"/>
  <c r="E176" i="30"/>
  <c r="H176" i="30" s="1"/>
  <c r="E241" i="30"/>
  <c r="H241" i="30" s="1"/>
  <c r="E250" i="30"/>
  <c r="H195" i="32"/>
  <c r="H328" i="31"/>
  <c r="E176" i="31"/>
  <c r="H176" i="31" s="1"/>
  <c r="E207" i="31"/>
  <c r="H207" i="31" s="1"/>
  <c r="E216" i="31"/>
  <c r="H216" i="31" s="1"/>
  <c r="E250" i="31"/>
  <c r="H335" i="30"/>
  <c r="H303" i="30"/>
  <c r="H217" i="30"/>
  <c r="E335" i="29"/>
  <c r="H335" i="29" s="1"/>
  <c r="E330" i="29"/>
  <c r="H330" i="29" s="1"/>
  <c r="E317" i="29"/>
  <c r="H317" i="29" s="1"/>
  <c r="E315" i="29"/>
  <c r="H315" i="29" s="1"/>
  <c r="E304" i="29"/>
  <c r="H304" i="29" s="1"/>
  <c r="E302" i="29"/>
  <c r="H302" i="29" s="1"/>
  <c r="E299" i="29"/>
  <c r="H299" i="29" s="1"/>
  <c r="E292" i="29"/>
  <c r="H292" i="29" s="1"/>
  <c r="E291" i="29"/>
  <c r="H291" i="29" s="1"/>
  <c r="E282" i="29"/>
  <c r="H282" i="29" s="1"/>
  <c r="E281" i="29"/>
  <c r="H281" i="29" s="1"/>
  <c r="E280" i="29"/>
  <c r="H280" i="29" s="1"/>
  <c r="E275" i="29"/>
  <c r="H275" i="29" s="1"/>
  <c r="E258" i="29"/>
  <c r="H258" i="29" s="1"/>
  <c r="E256" i="29"/>
  <c r="H256" i="29" s="1"/>
  <c r="E248" i="29"/>
  <c r="H248" i="29" s="1"/>
  <c r="E242" i="29"/>
  <c r="H242" i="29" s="1"/>
  <c r="E238" i="29"/>
  <c r="H238" i="29" s="1"/>
  <c r="E233" i="29"/>
  <c r="H233" i="29" s="1"/>
  <c r="E222" i="29"/>
  <c r="H222" i="29" s="1"/>
  <c r="E207" i="29"/>
  <c r="H207" i="29" s="1"/>
  <c r="E202" i="29"/>
  <c r="H202" i="29" s="1"/>
  <c r="E199" i="29"/>
  <c r="H199" i="29" s="1"/>
  <c r="E192" i="29"/>
  <c r="H192" i="29" s="1"/>
  <c r="H187" i="29"/>
  <c r="E186" i="29"/>
  <c r="H186" i="29" s="1"/>
  <c r="E185" i="29"/>
  <c r="H185" i="29" s="1"/>
  <c r="E181" i="29"/>
  <c r="H181" i="29" s="1"/>
  <c r="E177" i="29"/>
  <c r="H177" i="29" s="1"/>
  <c r="E176" i="29"/>
  <c r="H176" i="29" s="1"/>
  <c r="E171" i="29"/>
  <c r="H171" i="29" s="1"/>
  <c r="E329" i="27"/>
  <c r="H329" i="27" s="1"/>
  <c r="E320" i="27"/>
  <c r="E259" i="27"/>
  <c r="H259" i="27" s="1"/>
  <c r="E254" i="27"/>
  <c r="H254" i="27" s="1"/>
  <c r="E242" i="27"/>
  <c r="H242" i="27" s="1"/>
  <c r="E207" i="27"/>
  <c r="H207" i="27" s="1"/>
  <c r="E172" i="27"/>
  <c r="H172" i="27" s="1"/>
  <c r="E256" i="26"/>
  <c r="H256" i="26" s="1"/>
  <c r="E254" i="26"/>
  <c r="H254" i="26" s="1"/>
  <c r="H247" i="26"/>
  <c r="H235" i="26"/>
  <c r="H227" i="26"/>
  <c r="E246" i="25"/>
  <c r="H246" i="25" s="1"/>
  <c r="E287" i="23"/>
  <c r="H287" i="23" s="1"/>
  <c r="E281" i="23"/>
  <c r="E262" i="23"/>
  <c r="H262" i="23" s="1"/>
  <c r="E258" i="23"/>
  <c r="E192" i="23"/>
  <c r="H192" i="23" s="1"/>
  <c r="E246" i="20"/>
  <c r="H246" i="20" s="1"/>
  <c r="E239" i="20"/>
  <c r="H239" i="20" s="1"/>
  <c r="E226" i="20"/>
  <c r="H226" i="20" s="1"/>
  <c r="E184" i="20"/>
  <c r="H184" i="20" s="1"/>
  <c r="E181" i="20"/>
  <c r="H181" i="20" s="1"/>
  <c r="E320" i="19"/>
  <c r="H320" i="19" s="1"/>
  <c r="E203" i="19"/>
  <c r="H203" i="19" s="1"/>
  <c r="H277" i="15"/>
  <c r="H227" i="15"/>
  <c r="H226" i="15"/>
  <c r="H223" i="15"/>
  <c r="E226" i="5"/>
  <c r="H226" i="5" s="1"/>
  <c r="E195" i="5"/>
  <c r="H195" i="5" s="1"/>
  <c r="H325" i="4"/>
  <c r="E240" i="19"/>
  <c r="H240" i="19" s="1"/>
  <c r="E226" i="8"/>
  <c r="H226" i="8" s="1"/>
  <c r="H209" i="28"/>
  <c r="E217" i="26"/>
  <c r="E195" i="26"/>
  <c r="H195" i="26" s="1"/>
  <c r="E310" i="25"/>
  <c r="H310" i="25" s="1"/>
  <c r="E255" i="25"/>
  <c r="H255" i="25" s="1"/>
  <c r="E247" i="25"/>
  <c r="H247" i="25" s="1"/>
  <c r="E218" i="25"/>
  <c r="H218" i="25" s="1"/>
  <c r="E206" i="24"/>
  <c r="H206" i="24" s="1"/>
  <c r="E301" i="20"/>
  <c r="H301" i="20" s="1"/>
  <c r="E242" i="20"/>
  <c r="H242" i="20" s="1"/>
  <c r="E298" i="19"/>
  <c r="H298" i="19" s="1"/>
  <c r="E169" i="19"/>
  <c r="E280" i="16"/>
  <c r="H280" i="16" s="1"/>
  <c r="E248" i="16"/>
  <c r="H248" i="16" s="1"/>
  <c r="E211" i="16"/>
  <c r="H211" i="16" s="1"/>
  <c r="E202" i="16"/>
  <c r="H202" i="16" s="1"/>
  <c r="H182" i="15"/>
  <c r="H292" i="13"/>
  <c r="H321" i="12"/>
  <c r="H173" i="10"/>
  <c r="E258" i="8"/>
  <c r="H258" i="8" s="1"/>
  <c r="E177" i="13"/>
  <c r="H177" i="13" s="1"/>
  <c r="H217" i="10"/>
  <c r="H329" i="6"/>
  <c r="H301" i="6"/>
  <c r="E323" i="5"/>
  <c r="H323" i="5" s="1"/>
  <c r="E249" i="5"/>
  <c r="H249" i="5" s="1"/>
  <c r="H322" i="4"/>
  <c r="H321" i="4"/>
  <c r="E305" i="4"/>
  <c r="H305" i="4" s="1"/>
  <c r="H303" i="4"/>
  <c r="E239" i="4"/>
  <c r="E230" i="4"/>
  <c r="H230" i="4" s="1"/>
  <c r="H221" i="4"/>
  <c r="H220" i="4"/>
  <c r="H219" i="4"/>
  <c r="H216" i="4"/>
  <c r="E180" i="19"/>
  <c r="H180" i="19" s="1"/>
  <c r="E128" i="33"/>
  <c r="H128" i="33" s="1"/>
  <c r="E120" i="33"/>
  <c r="H120" i="33" s="1"/>
  <c r="E150" i="31"/>
  <c r="H150" i="31" s="1"/>
  <c r="E120" i="30"/>
  <c r="H120" i="30" s="1"/>
  <c r="E102" i="30"/>
  <c r="H102" i="30" s="1"/>
  <c r="H124" i="29"/>
  <c r="H116" i="29"/>
  <c r="H84" i="29"/>
  <c r="G74" i="29"/>
  <c r="E91" i="25"/>
  <c r="H91" i="25" s="1"/>
  <c r="H155" i="11"/>
  <c r="E82" i="11"/>
  <c r="H82" i="11" s="1"/>
  <c r="E108" i="22"/>
  <c r="H108" i="22" s="1"/>
  <c r="E87" i="21"/>
  <c r="E83" i="15"/>
  <c r="H83" i="15" s="1"/>
  <c r="E87" i="15"/>
  <c r="H87" i="15" s="1"/>
  <c r="E94" i="15"/>
  <c r="H94" i="15" s="1"/>
  <c r="E137" i="10"/>
  <c r="H137" i="10" s="1"/>
  <c r="E156" i="7"/>
  <c r="H156" i="7" s="1"/>
  <c r="E137" i="3"/>
  <c r="H137" i="3" s="1"/>
  <c r="E93" i="16"/>
  <c r="E90" i="16"/>
  <c r="H90" i="16" s="1"/>
  <c r="E149" i="7"/>
  <c r="H149" i="7" s="1"/>
  <c r="E125" i="7"/>
  <c r="H125" i="7" s="1"/>
  <c r="H104" i="34"/>
  <c r="E90" i="15"/>
  <c r="H90" i="15" s="1"/>
  <c r="E158" i="10"/>
  <c r="H158" i="10" s="1"/>
  <c r="E83" i="9"/>
  <c r="H83" i="9" s="1"/>
  <c r="E155" i="33"/>
  <c r="H155" i="33" s="1"/>
  <c r="E83" i="33"/>
  <c r="H83" i="33" s="1"/>
  <c r="E86" i="32"/>
  <c r="E139" i="31"/>
  <c r="H139" i="31" s="1"/>
  <c r="E137" i="31"/>
  <c r="H137" i="31" s="1"/>
  <c r="E154" i="30"/>
  <c r="H154" i="30" s="1"/>
  <c r="E143" i="30"/>
  <c r="H143" i="30" s="1"/>
  <c r="E157" i="29"/>
  <c r="H157" i="29" s="1"/>
  <c r="E152" i="29"/>
  <c r="H152" i="29" s="1"/>
  <c r="E150" i="29"/>
  <c r="H150" i="29" s="1"/>
  <c r="E140" i="29"/>
  <c r="H140" i="29" s="1"/>
  <c r="E135" i="29"/>
  <c r="H135" i="29" s="1"/>
  <c r="E131" i="29"/>
  <c r="H131" i="29" s="1"/>
  <c r="E126" i="29"/>
  <c r="E122" i="29"/>
  <c r="E120" i="29"/>
  <c r="H120" i="29" s="1"/>
  <c r="E114" i="29"/>
  <c r="H114" i="29" s="1"/>
  <c r="E112" i="29"/>
  <c r="H112" i="29" s="1"/>
  <c r="E103" i="29"/>
  <c r="H103" i="29" s="1"/>
  <c r="E98" i="29"/>
  <c r="H98" i="29" s="1"/>
  <c r="E90" i="29"/>
  <c r="H90" i="29" s="1"/>
  <c r="E86" i="29"/>
  <c r="E146" i="28"/>
  <c r="E150" i="25"/>
  <c r="H150" i="25" s="1"/>
  <c r="E113" i="25"/>
  <c r="H113" i="25" s="1"/>
  <c r="E156" i="24"/>
  <c r="E138" i="24"/>
  <c r="H138" i="24" s="1"/>
  <c r="H151" i="23"/>
  <c r="E149" i="23"/>
  <c r="H149" i="23" s="1"/>
  <c r="E142" i="23"/>
  <c r="H142" i="23" s="1"/>
  <c r="E139" i="23"/>
  <c r="E132" i="23"/>
  <c r="H132" i="23" s="1"/>
  <c r="E119" i="23"/>
  <c r="H119" i="23" s="1"/>
  <c r="E103" i="23"/>
  <c r="H103" i="23" s="1"/>
  <c r="E98" i="23"/>
  <c r="H98" i="23" s="1"/>
  <c r="E84" i="23"/>
  <c r="H84" i="23" s="1"/>
  <c r="E158" i="21"/>
  <c r="H158" i="21" s="1"/>
  <c r="E142" i="21"/>
  <c r="H142" i="21" s="1"/>
  <c r="E156" i="19"/>
  <c r="H156" i="19" s="1"/>
  <c r="E151" i="19"/>
  <c r="H151" i="19" s="1"/>
  <c r="E139" i="19"/>
  <c r="H139" i="19" s="1"/>
  <c r="E113" i="19"/>
  <c r="H113" i="19" s="1"/>
  <c r="E105" i="19"/>
  <c r="E88" i="17"/>
  <c r="H88" i="17" s="1"/>
  <c r="E143" i="16"/>
  <c r="H143" i="16" s="1"/>
  <c r="E140" i="16"/>
  <c r="H140" i="16" s="1"/>
  <c r="E135" i="16"/>
  <c r="E130" i="16"/>
  <c r="H130" i="16" s="1"/>
  <c r="E127" i="16"/>
  <c r="H127" i="16" s="1"/>
  <c r="E123" i="16"/>
  <c r="H123" i="16" s="1"/>
  <c r="E120" i="16"/>
  <c r="H120" i="16" s="1"/>
  <c r="E103" i="16"/>
  <c r="H103" i="16" s="1"/>
  <c r="E94" i="16"/>
  <c r="H94" i="16" s="1"/>
  <c r="E91" i="16"/>
  <c r="H91" i="16" s="1"/>
  <c r="E78" i="16"/>
  <c r="H78" i="16" s="1"/>
  <c r="E126" i="15"/>
  <c r="H126" i="15" s="1"/>
  <c r="E115" i="15"/>
  <c r="H115" i="15" s="1"/>
  <c r="E102" i="15"/>
  <c r="H102" i="15" s="1"/>
  <c r="E98" i="15"/>
  <c r="H98" i="15" s="1"/>
  <c r="E93" i="15"/>
  <c r="H93" i="15" s="1"/>
  <c r="E86" i="15"/>
  <c r="H86" i="15" s="1"/>
  <c r="E84" i="15"/>
  <c r="H117" i="14"/>
  <c r="H80" i="14"/>
  <c r="H154" i="11"/>
  <c r="H127" i="6"/>
  <c r="H121" i="6"/>
  <c r="H137" i="4"/>
  <c r="H114" i="4"/>
  <c r="E154" i="3"/>
  <c r="E128" i="22"/>
  <c r="H128" i="22" s="1"/>
  <c r="E146" i="22"/>
  <c r="H146" i="22" s="1"/>
  <c r="E101" i="21"/>
  <c r="H101" i="21" s="1"/>
  <c r="E92" i="15"/>
  <c r="H92" i="15" s="1"/>
  <c r="E116" i="10"/>
  <c r="H116" i="10" s="1"/>
  <c r="E23" i="22"/>
  <c r="H23" i="22" s="1"/>
  <c r="H37" i="15"/>
  <c r="E42" i="13"/>
  <c r="H42" i="13" s="1"/>
  <c r="E59" i="7"/>
  <c r="H59" i="7" s="1"/>
  <c r="E41" i="5"/>
  <c r="H41" i="5" s="1"/>
  <c r="E22" i="20"/>
  <c r="E47" i="18"/>
  <c r="H47" i="18" s="1"/>
  <c r="E55" i="18"/>
  <c r="H55" i="18" s="1"/>
  <c r="E35" i="14"/>
  <c r="H35" i="14" s="1"/>
  <c r="E18" i="22"/>
  <c r="E62" i="22"/>
  <c r="E49" i="22"/>
  <c r="H49" i="22" s="1"/>
  <c r="E29" i="22"/>
  <c r="H29" i="22" s="1"/>
  <c r="E20" i="22"/>
  <c r="H20" i="22" s="1"/>
  <c r="E27" i="13"/>
  <c r="H27" i="13" s="1"/>
  <c r="E65" i="13"/>
  <c r="E18" i="13"/>
  <c r="E47" i="13"/>
  <c r="H27" i="2"/>
  <c r="H59" i="30"/>
  <c r="H55" i="30"/>
  <c r="H54" i="30"/>
  <c r="H37" i="30"/>
  <c r="H36" i="30"/>
  <c r="E28" i="29"/>
  <c r="H28" i="29" s="1"/>
  <c r="H36" i="26"/>
  <c r="H59" i="25"/>
  <c r="H37" i="25"/>
  <c r="H36" i="25"/>
  <c r="H35" i="25"/>
  <c r="E19" i="23"/>
  <c r="H19" i="23" s="1"/>
  <c r="E68" i="22"/>
  <c r="H68" i="22" s="1"/>
  <c r="H47" i="22"/>
  <c r="H67" i="21"/>
  <c r="E38" i="21"/>
  <c r="H38" i="21" s="1"/>
  <c r="H65" i="16"/>
  <c r="H24" i="15"/>
  <c r="H21" i="15"/>
  <c r="H20" i="15"/>
  <c r="E32" i="13"/>
  <c r="H32" i="13" s="1"/>
  <c r="E59" i="10"/>
  <c r="H59" i="10" s="1"/>
  <c r="E52" i="10"/>
  <c r="H52" i="10" s="1"/>
  <c r="E56" i="5"/>
  <c r="H56" i="5" s="1"/>
  <c r="E58" i="13"/>
  <c r="H58" i="13" s="1"/>
  <c r="H39" i="6"/>
  <c r="G18" i="22"/>
  <c r="H18" i="22" s="1"/>
  <c r="C9" i="22"/>
  <c r="E60" i="22"/>
  <c r="E51" i="22"/>
  <c r="H51" i="22" s="1"/>
  <c r="E35" i="22"/>
  <c r="E27" i="22"/>
  <c r="H27" i="22" s="1"/>
  <c r="E51" i="13"/>
  <c r="H51" i="13" s="1"/>
  <c r="E26" i="13"/>
  <c r="H26" i="13" s="1"/>
  <c r="E29" i="13"/>
  <c r="H27" i="16"/>
  <c r="H20" i="6"/>
  <c r="E21" i="28"/>
  <c r="H21" i="28" s="1"/>
  <c r="E19" i="27"/>
  <c r="H19" i="27" s="1"/>
  <c r="H36" i="9"/>
  <c r="H59" i="6"/>
  <c r="H30" i="3"/>
  <c r="H38" i="1"/>
  <c r="E22" i="9"/>
  <c r="H22" i="9" s="1"/>
  <c r="E570" i="19"/>
  <c r="H578" i="15"/>
  <c r="H591" i="30"/>
  <c r="H594" i="3"/>
  <c r="E365" i="27"/>
  <c r="C12" i="27"/>
  <c r="H444" i="5"/>
  <c r="E12" i="16"/>
  <c r="E345" i="31"/>
  <c r="C8" i="29"/>
  <c r="E12" i="29" s="1"/>
  <c r="E345" i="29"/>
  <c r="E345" i="27"/>
  <c r="C12" i="24"/>
  <c r="H498" i="32"/>
  <c r="H497" i="32"/>
  <c r="H457" i="32"/>
  <c r="H454" i="32"/>
  <c r="H432" i="32"/>
  <c r="H424" i="32"/>
  <c r="H410" i="32"/>
  <c r="H431" i="30"/>
  <c r="H461" i="29"/>
  <c r="H365" i="29"/>
  <c r="H416" i="27"/>
  <c r="H530" i="26"/>
  <c r="H554" i="31"/>
  <c r="H412" i="30"/>
  <c r="H401" i="30"/>
  <c r="G345" i="27"/>
  <c r="H540" i="24"/>
  <c r="H497" i="14"/>
  <c r="H558" i="6"/>
  <c r="H403" i="21"/>
  <c r="H555" i="9"/>
  <c r="H554" i="9"/>
  <c r="H552" i="9"/>
  <c r="H551" i="9"/>
  <c r="H503" i="8"/>
  <c r="H349" i="8"/>
  <c r="H553" i="7"/>
  <c r="H529" i="4"/>
  <c r="H520" i="4"/>
  <c r="H433" i="4"/>
  <c r="H564" i="3"/>
  <c r="H561" i="3"/>
  <c r="H477" i="3"/>
  <c r="H457" i="3"/>
  <c r="H546" i="34"/>
  <c r="H530" i="34"/>
  <c r="H511" i="34"/>
  <c r="H491" i="34"/>
  <c r="H467" i="34"/>
  <c r="H449" i="34"/>
  <c r="H443" i="34"/>
  <c r="H564" i="30"/>
  <c r="H560" i="30"/>
  <c r="H455" i="30"/>
  <c r="H429" i="30"/>
  <c r="H394" i="30"/>
  <c r="H393" i="30"/>
  <c r="H543" i="29"/>
  <c r="H505" i="29"/>
  <c r="H494" i="29"/>
  <c r="H443" i="29"/>
  <c r="H516" i="26"/>
  <c r="H506" i="26"/>
  <c r="H493" i="26"/>
  <c r="H463" i="26"/>
  <c r="H407" i="26"/>
  <c r="H529" i="25"/>
  <c r="H528" i="25"/>
  <c r="H503" i="25"/>
  <c r="H464" i="25"/>
  <c r="H463" i="25"/>
  <c r="H404" i="25"/>
  <c r="H359" i="25"/>
  <c r="H544" i="24"/>
  <c r="H539" i="24"/>
  <c r="H535" i="24"/>
  <c r="H499" i="24"/>
  <c r="H486" i="24"/>
  <c r="H466" i="24"/>
  <c r="H459" i="24"/>
  <c r="H458" i="24"/>
  <c r="H451" i="24"/>
  <c r="H450" i="24"/>
  <c r="H410" i="24"/>
  <c r="H406" i="24"/>
  <c r="H399" i="24"/>
  <c r="H381" i="24"/>
  <c r="H370" i="24"/>
  <c r="H358" i="24"/>
  <c r="H471" i="23"/>
  <c r="H533" i="21"/>
  <c r="H503" i="21"/>
  <c r="H487" i="17"/>
  <c r="H451" i="17"/>
  <c r="H445" i="17"/>
  <c r="C12" i="17"/>
  <c r="H461" i="15"/>
  <c r="H422" i="15"/>
  <c r="H373" i="15"/>
  <c r="H363" i="15"/>
  <c r="H469" i="14"/>
  <c r="H390" i="13"/>
  <c r="H560" i="11"/>
  <c r="H564" i="9"/>
  <c r="H563" i="9"/>
  <c r="H562" i="9"/>
  <c r="H561" i="9"/>
  <c r="H560" i="9"/>
  <c r="H559" i="9"/>
  <c r="H534" i="9"/>
  <c r="H404" i="9"/>
  <c r="H350" i="9"/>
  <c r="H563" i="8"/>
  <c r="H507" i="8"/>
  <c r="H475" i="8"/>
  <c r="H474" i="8"/>
  <c r="H364" i="7"/>
  <c r="H553" i="6"/>
  <c r="H435" i="4"/>
  <c r="H275" i="21"/>
  <c r="H170" i="3"/>
  <c r="H327" i="32"/>
  <c r="H304" i="32"/>
  <c r="H281" i="31"/>
  <c r="H258" i="30"/>
  <c r="H218" i="29"/>
  <c r="H243" i="28"/>
  <c r="H241" i="28"/>
  <c r="H326" i="27"/>
  <c r="H240" i="14"/>
  <c r="H231" i="12"/>
  <c r="H219" i="12"/>
  <c r="H264" i="25"/>
  <c r="H223" i="25"/>
  <c r="H252" i="24"/>
  <c r="H237" i="24"/>
  <c r="H221" i="24"/>
  <c r="H216" i="24"/>
  <c r="H171" i="24"/>
  <c r="H318" i="19"/>
  <c r="H249" i="18"/>
  <c r="H257" i="17"/>
  <c r="H311" i="15"/>
  <c r="H310" i="15"/>
  <c r="H308" i="15"/>
  <c r="H262" i="15"/>
  <c r="H320" i="12"/>
  <c r="H323" i="32"/>
  <c r="H322" i="32"/>
  <c r="H321" i="32"/>
  <c r="H318" i="32"/>
  <c r="H315" i="32"/>
  <c r="H311" i="32"/>
  <c r="H309" i="32"/>
  <c r="H303" i="32"/>
  <c r="H179" i="32"/>
  <c r="H245" i="30"/>
  <c r="H217" i="29"/>
  <c r="H216" i="29"/>
  <c r="H180" i="29"/>
  <c r="H175" i="29"/>
  <c r="H173" i="29"/>
  <c r="H331" i="28"/>
  <c r="H292" i="28"/>
  <c r="H240" i="27"/>
  <c r="H224" i="27"/>
  <c r="H326" i="26"/>
  <c r="H231" i="26"/>
  <c r="H335" i="25"/>
  <c r="H334" i="25"/>
  <c r="H322" i="25"/>
  <c r="H298" i="25"/>
  <c r="H305" i="24"/>
  <c r="H264" i="24"/>
  <c r="H193" i="22"/>
  <c r="H245" i="21"/>
  <c r="H278" i="18"/>
  <c r="H213" i="16"/>
  <c r="H332" i="15"/>
  <c r="H331" i="15"/>
  <c r="H330" i="15"/>
  <c r="H200" i="15"/>
  <c r="H250" i="14"/>
  <c r="H239" i="14"/>
  <c r="H216" i="14"/>
  <c r="H204" i="14"/>
  <c r="H331" i="13"/>
  <c r="H308" i="12"/>
  <c r="H305" i="12"/>
  <c r="H303" i="12"/>
  <c r="H302" i="12"/>
  <c r="H299" i="8"/>
  <c r="H298" i="8"/>
  <c r="H292" i="8"/>
  <c r="H241" i="6"/>
  <c r="H211" i="6"/>
  <c r="H318" i="4"/>
  <c r="H317" i="4"/>
  <c r="H235" i="4"/>
  <c r="H212" i="4"/>
  <c r="H141" i="29"/>
  <c r="H108" i="27"/>
  <c r="H98" i="27"/>
  <c r="H150" i="23"/>
  <c r="H101" i="7"/>
  <c r="H79" i="27"/>
  <c r="H120" i="26"/>
  <c r="H152" i="17"/>
  <c r="H136" i="4"/>
  <c r="H119" i="4"/>
  <c r="H138" i="32"/>
  <c r="H157" i="30"/>
  <c r="H151" i="30"/>
  <c r="H122" i="30"/>
  <c r="H108" i="30"/>
  <c r="H105" i="30"/>
  <c r="H106" i="27"/>
  <c r="H154" i="26"/>
  <c r="H117" i="25"/>
  <c r="H142" i="24"/>
  <c r="H129" i="24"/>
  <c r="H94" i="24"/>
  <c r="H85" i="24"/>
  <c r="H84" i="24"/>
  <c r="H80" i="24"/>
  <c r="H125" i="23"/>
  <c r="H120" i="23"/>
  <c r="H117" i="23"/>
  <c r="H116" i="23"/>
  <c r="H99" i="23"/>
  <c r="H146" i="21"/>
  <c r="H117" i="20"/>
  <c r="H120" i="19"/>
  <c r="H152" i="14"/>
  <c r="H138" i="14"/>
  <c r="H106" i="9"/>
  <c r="G74" i="4"/>
  <c r="H74" i="4" s="1"/>
  <c r="H82" i="3"/>
  <c r="H43" i="16"/>
  <c r="H47" i="32"/>
  <c r="H39" i="32"/>
  <c r="H31" i="32"/>
  <c r="H22" i="32"/>
  <c r="H47" i="30"/>
  <c r="H41" i="30"/>
  <c r="H21" i="30"/>
  <c r="H54" i="29"/>
  <c r="H39" i="29"/>
  <c r="H62" i="28"/>
  <c r="H48" i="27"/>
  <c r="H40" i="27"/>
  <c r="H56" i="26"/>
  <c r="H45" i="26"/>
  <c r="H61" i="25"/>
  <c r="H47" i="23"/>
  <c r="H33" i="23"/>
  <c r="H36" i="22"/>
  <c r="H56" i="19"/>
  <c r="H34" i="19"/>
  <c r="H33" i="15"/>
  <c r="H52" i="9"/>
  <c r="H42" i="9"/>
  <c r="H28" i="9"/>
  <c r="H66" i="8"/>
  <c r="H56" i="7"/>
  <c r="H61" i="6"/>
  <c r="H44" i="6"/>
  <c r="H49" i="1"/>
  <c r="H56" i="34"/>
  <c r="H45" i="20"/>
  <c r="H19" i="26"/>
  <c r="H50" i="30"/>
  <c r="H19" i="25"/>
  <c r="H45" i="15"/>
  <c r="H36" i="3"/>
  <c r="H534" i="3"/>
  <c r="F474" i="7"/>
  <c r="F562" i="7"/>
  <c r="G345" i="7"/>
  <c r="H345" i="7" s="1"/>
  <c r="F524" i="7"/>
  <c r="F499" i="7"/>
  <c r="F465" i="7"/>
  <c r="F409" i="7"/>
  <c r="F348" i="7"/>
  <c r="F366" i="7"/>
  <c r="F361" i="7"/>
  <c r="F460" i="6"/>
  <c r="F365" i="6"/>
  <c r="F395" i="6"/>
  <c r="F389" i="6"/>
  <c r="F365" i="4"/>
  <c r="F348" i="4"/>
  <c r="F411" i="4"/>
  <c r="F522" i="4"/>
  <c r="F453" i="29"/>
  <c r="F535" i="9"/>
  <c r="F479" i="8"/>
  <c r="F473" i="8"/>
  <c r="F472" i="8"/>
  <c r="F414" i="8"/>
  <c r="F413" i="8"/>
  <c r="F412" i="8"/>
  <c r="F411" i="8"/>
  <c r="F538" i="3"/>
  <c r="F537" i="3"/>
  <c r="F533" i="3"/>
  <c r="F518" i="3"/>
  <c r="F517" i="3"/>
  <c r="F422" i="3"/>
  <c r="F561" i="2"/>
  <c r="F555" i="2"/>
  <c r="F553" i="2"/>
  <c r="F552" i="2"/>
  <c r="F539" i="2"/>
  <c r="F532" i="2"/>
  <c r="F528" i="2"/>
  <c r="F524" i="2"/>
  <c r="F521" i="2"/>
  <c r="F511" i="2"/>
  <c r="F509" i="2"/>
  <c r="F493" i="2"/>
  <c r="F476" i="2"/>
  <c r="F474" i="2"/>
  <c r="F472" i="2"/>
  <c r="F465" i="2"/>
  <c r="F423" i="2"/>
  <c r="F366" i="2"/>
  <c r="F361" i="2"/>
  <c r="F359" i="2"/>
  <c r="F357" i="2"/>
  <c r="F299" i="5"/>
  <c r="F316" i="33"/>
  <c r="F172" i="5"/>
  <c r="F234" i="5"/>
  <c r="F254" i="5"/>
  <c r="F320" i="5"/>
  <c r="F301" i="5"/>
  <c r="F251" i="5"/>
  <c r="F250" i="5"/>
  <c r="F206" i="5"/>
  <c r="F251" i="31"/>
  <c r="F251" i="28"/>
  <c r="F251" i="27"/>
  <c r="F330" i="3"/>
  <c r="F329" i="3"/>
  <c r="F238" i="3"/>
  <c r="F234" i="3"/>
  <c r="F231" i="3"/>
  <c r="F216" i="3"/>
  <c r="F239" i="1"/>
  <c r="F103" i="31"/>
  <c r="F86" i="33"/>
  <c r="F106" i="33"/>
  <c r="F123" i="33"/>
  <c r="F140" i="33"/>
  <c r="F148" i="4"/>
  <c r="F98" i="4"/>
  <c r="H51" i="33"/>
  <c r="H66" i="33"/>
  <c r="F580" i="12"/>
  <c r="F578" i="3"/>
  <c r="F384" i="5"/>
  <c r="F348" i="33"/>
  <c r="F564" i="33"/>
  <c r="F561" i="33"/>
  <c r="F558" i="33"/>
  <c r="F555" i="33"/>
  <c r="F552" i="33"/>
  <c r="F548" i="33"/>
  <c r="F545" i="33"/>
  <c r="F542" i="33"/>
  <c r="F539" i="33"/>
  <c r="F533" i="33"/>
  <c r="F530" i="33"/>
  <c r="F527" i="33"/>
  <c r="F524" i="33"/>
  <c r="F520" i="33"/>
  <c r="F517" i="33"/>
  <c r="F514" i="33"/>
  <c r="F423" i="33"/>
  <c r="F420" i="33"/>
  <c r="F414" i="33"/>
  <c r="F411" i="33"/>
  <c r="F408" i="33"/>
  <c r="F405" i="33"/>
  <c r="F453" i="21"/>
  <c r="F401" i="2"/>
  <c r="F399" i="2"/>
  <c r="F397" i="2"/>
  <c r="F395" i="2"/>
  <c r="F393" i="2"/>
  <c r="F391" i="2"/>
  <c r="F389" i="2"/>
  <c r="F387" i="2"/>
  <c r="F384" i="2"/>
  <c r="F382" i="2"/>
  <c r="F380" i="2"/>
  <c r="F377" i="2"/>
  <c r="F353" i="2"/>
  <c r="F351" i="2"/>
  <c r="F357" i="34"/>
  <c r="F198" i="3"/>
  <c r="F322" i="2"/>
  <c r="F316" i="2"/>
  <c r="F313" i="2"/>
  <c r="F94" i="5"/>
  <c r="F103" i="26"/>
  <c r="F103" i="24"/>
  <c r="F103" i="8"/>
  <c r="F86" i="4"/>
  <c r="F572" i="34"/>
  <c r="D13" i="34"/>
  <c r="H276" i="34"/>
  <c r="H207" i="34"/>
  <c r="F320" i="34"/>
  <c r="D11" i="34"/>
  <c r="F393" i="7"/>
  <c r="F431" i="7"/>
  <c r="F355" i="7"/>
  <c r="F357" i="7"/>
  <c r="F389" i="7"/>
  <c r="F509" i="7"/>
  <c r="F497" i="7"/>
  <c r="F487" i="7"/>
  <c r="F473" i="7"/>
  <c r="F449" i="7"/>
  <c r="F432" i="7"/>
  <c r="F388" i="7"/>
  <c r="F380" i="7"/>
  <c r="F276" i="5"/>
  <c r="F241" i="5"/>
  <c r="H143" i="3"/>
  <c r="D9" i="27"/>
  <c r="F347" i="27"/>
  <c r="F346" i="25"/>
  <c r="H299" i="24"/>
  <c r="F479" i="9"/>
  <c r="F309" i="9"/>
  <c r="F263" i="9"/>
  <c r="F323" i="8"/>
  <c r="F58" i="8"/>
  <c r="F143" i="4"/>
  <c r="F130" i="4"/>
  <c r="F127" i="4"/>
  <c r="F118" i="4"/>
  <c r="F530" i="3"/>
  <c r="F497" i="3"/>
  <c r="F409" i="3"/>
  <c r="F400" i="3"/>
  <c r="F332" i="3"/>
  <c r="F319" i="3"/>
  <c r="F291" i="3"/>
  <c r="F286" i="3"/>
  <c r="F262" i="3"/>
  <c r="F241" i="3"/>
  <c r="F154" i="3"/>
  <c r="F67" i="3"/>
  <c r="F38" i="3"/>
  <c r="F27" i="3"/>
  <c r="F286" i="2"/>
  <c r="F248" i="2"/>
  <c r="F218" i="2"/>
  <c r="F587" i="1"/>
  <c r="H246" i="1"/>
  <c r="H237" i="1"/>
  <c r="F226" i="2"/>
  <c r="F222" i="2"/>
  <c r="H548" i="1"/>
  <c r="F570" i="1"/>
  <c r="D13" i="1"/>
  <c r="H244" i="1"/>
  <c r="F169" i="1"/>
  <c r="D11" i="1"/>
  <c r="H146" i="1"/>
  <c r="H141" i="1"/>
  <c r="H140" i="1"/>
  <c r="F236" i="5"/>
  <c r="F302" i="5"/>
  <c r="F210" i="5"/>
  <c r="F309" i="5"/>
  <c r="F257" i="5"/>
  <c r="F181" i="5"/>
  <c r="F199" i="5"/>
  <c r="F287" i="5"/>
  <c r="F308" i="5"/>
  <c r="F434" i="4"/>
  <c r="F351" i="4"/>
  <c r="F389" i="4"/>
  <c r="F502" i="4"/>
  <c r="F386" i="4"/>
  <c r="F554" i="7"/>
  <c r="F522" i="7"/>
  <c r="H137" i="7"/>
  <c r="F476" i="7"/>
  <c r="F395" i="7"/>
  <c r="F472" i="7"/>
  <c r="F423" i="7"/>
  <c r="F511" i="7"/>
  <c r="F505" i="7"/>
  <c r="F411" i="7"/>
  <c r="F396" i="7"/>
  <c r="F381" i="7"/>
  <c r="F360" i="7"/>
  <c r="F414" i="7"/>
  <c r="F444" i="7"/>
  <c r="F123" i="28"/>
  <c r="F142" i="28"/>
  <c r="F386" i="27"/>
  <c r="F497" i="27"/>
  <c r="F531" i="27"/>
  <c r="F548" i="27"/>
  <c r="H347" i="27"/>
  <c r="H351" i="27"/>
  <c r="H397" i="27"/>
  <c r="H191" i="27"/>
  <c r="H75" i="26"/>
  <c r="H500" i="24"/>
  <c r="F524" i="13"/>
  <c r="F330" i="10"/>
  <c r="F318" i="10"/>
  <c r="F311" i="10"/>
  <c r="F114" i="7"/>
  <c r="F158" i="5"/>
  <c r="F129" i="5"/>
  <c r="F123" i="5"/>
  <c r="F119" i="5"/>
  <c r="F240" i="3"/>
  <c r="F222" i="3"/>
  <c r="F218" i="3"/>
  <c r="F217" i="3"/>
  <c r="F158" i="3"/>
  <c r="F137" i="3"/>
  <c r="F105" i="3"/>
  <c r="F68" i="3"/>
  <c r="F55" i="3"/>
  <c r="F53" i="3"/>
  <c r="F52" i="3"/>
  <c r="F51" i="3"/>
  <c r="F43" i="3"/>
  <c r="F39" i="3"/>
  <c r="F35" i="3"/>
  <c r="F32" i="3"/>
  <c r="F21" i="3"/>
  <c r="F332" i="2"/>
  <c r="F329" i="2"/>
  <c r="F292" i="2"/>
  <c r="F287" i="2"/>
  <c r="F282" i="2"/>
  <c r="F275" i="2"/>
  <c r="F263" i="2"/>
  <c r="F242" i="2"/>
  <c r="F237" i="2"/>
  <c r="F225" i="2"/>
  <c r="F62" i="2"/>
  <c r="F60" i="2"/>
  <c r="F48" i="2"/>
  <c r="F40" i="2"/>
  <c r="F38" i="2"/>
  <c r="F31" i="2"/>
  <c r="F575" i="2"/>
  <c r="F579" i="2"/>
  <c r="F586" i="2"/>
  <c r="F589" i="2"/>
  <c r="F571" i="2"/>
  <c r="F576" i="2"/>
  <c r="F570" i="2"/>
  <c r="D13" i="2"/>
  <c r="G345" i="2"/>
  <c r="H345" i="2" s="1"/>
  <c r="F191" i="2"/>
  <c r="D11" i="2"/>
  <c r="F24" i="2"/>
  <c r="F28" i="2"/>
  <c r="F68" i="10"/>
  <c r="H103" i="7"/>
  <c r="F198" i="7"/>
  <c r="F282" i="7"/>
  <c r="F254" i="7"/>
  <c r="F199" i="7"/>
  <c r="F171" i="7"/>
  <c r="F315" i="7"/>
  <c r="F49" i="10"/>
  <c r="F43" i="10"/>
  <c r="F222" i="7"/>
  <c r="F304" i="7"/>
  <c r="F275" i="7"/>
  <c r="F291" i="7"/>
  <c r="F184" i="7"/>
  <c r="F169" i="7"/>
  <c r="F288" i="7"/>
  <c r="F333" i="5"/>
  <c r="F305" i="5"/>
  <c r="F258" i="5"/>
  <c r="F231" i="5"/>
  <c r="F207" i="5"/>
  <c r="F315" i="5"/>
  <c r="F238" i="5"/>
  <c r="F313" i="5"/>
  <c r="F176" i="5"/>
  <c r="H152" i="3"/>
  <c r="F38" i="10"/>
  <c r="F306" i="7"/>
  <c r="F231" i="7"/>
  <c r="F332" i="5"/>
  <c r="F275" i="5"/>
  <c r="F244" i="5"/>
  <c r="F256" i="5"/>
  <c r="F282" i="5"/>
  <c r="F286" i="5"/>
  <c r="F288" i="5"/>
  <c r="F175" i="5"/>
  <c r="F191" i="5"/>
  <c r="F201" i="5"/>
  <c r="F211" i="5"/>
  <c r="F225" i="5"/>
  <c r="F555" i="4"/>
  <c r="F467" i="4"/>
  <c r="F470" i="4"/>
  <c r="F504" i="4"/>
  <c r="F475" i="4"/>
  <c r="H478" i="5"/>
  <c r="F170" i="28"/>
  <c r="F592" i="28"/>
  <c r="H196" i="28"/>
  <c r="F354" i="27"/>
  <c r="F368" i="27"/>
  <c r="F397" i="27"/>
  <c r="F495" i="27"/>
  <c r="F522" i="27"/>
  <c r="F182" i="27"/>
  <c r="F236" i="27"/>
  <c r="F282" i="27"/>
  <c r="F242" i="27"/>
  <c r="F321" i="27"/>
  <c r="F346" i="26"/>
  <c r="F460" i="26"/>
  <c r="F542" i="26"/>
  <c r="G169" i="26"/>
  <c r="H169" i="26" s="1"/>
  <c r="F244" i="26"/>
  <c r="F315" i="26"/>
  <c r="F291" i="26"/>
  <c r="F186" i="26"/>
  <c r="H150" i="26"/>
  <c r="F527" i="10"/>
  <c r="F479" i="10"/>
  <c r="F331" i="10"/>
  <c r="F282" i="10"/>
  <c r="F50" i="8"/>
  <c r="F49" i="8"/>
  <c r="F48" i="8"/>
  <c r="F44" i="8"/>
  <c r="F157" i="5"/>
  <c r="F139" i="5"/>
  <c r="F126" i="5"/>
  <c r="F110" i="5"/>
  <c r="F86" i="5"/>
  <c r="F83" i="5"/>
  <c r="F595" i="4"/>
  <c r="F593" i="4"/>
  <c r="F592" i="4"/>
  <c r="F591" i="4"/>
  <c r="F334" i="4"/>
  <c r="F332" i="4"/>
  <c r="F305" i="4"/>
  <c r="F280" i="4"/>
  <c r="F256" i="4"/>
  <c r="F239" i="4"/>
  <c r="F60" i="4"/>
  <c r="F51" i="4"/>
  <c r="F24" i="4"/>
  <c r="F485" i="3"/>
  <c r="F420" i="3"/>
  <c r="F413" i="3"/>
  <c r="F397" i="3"/>
  <c r="F93" i="5"/>
  <c r="F91" i="5"/>
  <c r="F570" i="3"/>
  <c r="D13" i="3"/>
  <c r="F172" i="3"/>
  <c r="D11" i="3"/>
  <c r="F22" i="3"/>
  <c r="F20" i="3"/>
  <c r="F24" i="3"/>
  <c r="F23" i="3"/>
  <c r="F21" i="26"/>
  <c r="G18" i="26"/>
  <c r="H18" i="26" s="1"/>
  <c r="F76" i="28"/>
  <c r="F104" i="28"/>
  <c r="H93" i="28"/>
  <c r="H111" i="28"/>
  <c r="F100" i="31"/>
  <c r="F110" i="31"/>
  <c r="F127" i="31"/>
  <c r="F170" i="29"/>
  <c r="F18" i="27"/>
  <c r="F348" i="27"/>
  <c r="F352" i="27"/>
  <c r="F375" i="27"/>
  <c r="F389" i="27"/>
  <c r="F406" i="27"/>
  <c r="F409" i="27"/>
  <c r="F476" i="27"/>
  <c r="F519" i="27"/>
  <c r="F527" i="27"/>
  <c r="H467" i="27"/>
  <c r="H80" i="26"/>
  <c r="H400" i="26"/>
  <c r="H105" i="26"/>
  <c r="H38" i="26"/>
  <c r="H53" i="26"/>
  <c r="H420" i="26"/>
  <c r="H456" i="26"/>
  <c r="H347" i="25"/>
  <c r="F533" i="14"/>
  <c r="F524" i="14"/>
  <c r="F515" i="14"/>
  <c r="F512" i="14"/>
  <c r="F511" i="14"/>
  <c r="F498" i="14"/>
  <c r="F460" i="14"/>
  <c r="F455" i="14"/>
  <c r="F444" i="14"/>
  <c r="F595" i="12"/>
  <c r="F590" i="12"/>
  <c r="F588" i="12"/>
  <c r="F540" i="10"/>
  <c r="F535" i="10"/>
  <c r="F497" i="10"/>
  <c r="F429" i="10"/>
  <c r="F423" i="10"/>
  <c r="F414" i="10"/>
  <c r="F287" i="9"/>
  <c r="F195" i="9"/>
  <c r="F549" i="8"/>
  <c r="F548" i="8"/>
  <c r="F547" i="8"/>
  <c r="F393" i="8"/>
  <c r="F68" i="8"/>
  <c r="F465" i="5"/>
  <c r="F449" i="5"/>
  <c r="F422" i="5"/>
  <c r="F377" i="5"/>
  <c r="F155" i="5"/>
  <c r="F152" i="5"/>
  <c r="F142" i="5"/>
  <c r="F140" i="5"/>
  <c r="F132" i="5"/>
  <c r="F130" i="5"/>
  <c r="F127" i="5"/>
  <c r="F122" i="5"/>
  <c r="F113" i="5"/>
  <c r="F111" i="5"/>
  <c r="F101" i="5"/>
  <c r="F90" i="5"/>
  <c r="F87" i="5"/>
  <c r="F319" i="4"/>
  <c r="F317" i="4"/>
  <c r="F230" i="4"/>
  <c r="F213" i="4"/>
  <c r="F141" i="4"/>
  <c r="F139" i="4"/>
  <c r="F132" i="4"/>
  <c r="F129" i="4"/>
  <c r="F124" i="4"/>
  <c r="F120" i="4"/>
  <c r="F117" i="4"/>
  <c r="F115" i="4"/>
  <c r="F110" i="4"/>
  <c r="F102" i="4"/>
  <c r="F91" i="4"/>
  <c r="F90" i="4"/>
  <c r="F31" i="8"/>
  <c r="F29" i="8"/>
  <c r="H326" i="7"/>
  <c r="F179" i="4"/>
  <c r="F88" i="4"/>
  <c r="F79" i="4"/>
  <c r="F587" i="4"/>
  <c r="D13" i="4"/>
  <c r="F558" i="4"/>
  <c r="F484" i="4"/>
  <c r="F456" i="4"/>
  <c r="F435" i="4"/>
  <c r="F403" i="4"/>
  <c r="F519" i="4"/>
  <c r="F518" i="4"/>
  <c r="F506" i="4"/>
  <c r="F472" i="4"/>
  <c r="H410" i="4"/>
  <c r="H406" i="4"/>
  <c r="H395" i="4"/>
  <c r="F393" i="4"/>
  <c r="F371" i="4"/>
  <c r="F493" i="4"/>
  <c r="F521" i="4"/>
  <c r="F564" i="4"/>
  <c r="H488" i="4"/>
  <c r="F416" i="4"/>
  <c r="F443" i="4"/>
  <c r="F505" i="4"/>
  <c r="F517" i="4"/>
  <c r="H193" i="4"/>
  <c r="H112" i="4"/>
  <c r="H123" i="4"/>
  <c r="H127" i="4"/>
  <c r="H131" i="4"/>
  <c r="F76" i="4"/>
  <c r="F75" i="4"/>
  <c r="H75" i="6"/>
  <c r="F31" i="14"/>
  <c r="F28" i="13"/>
  <c r="F62" i="13"/>
  <c r="F58" i="10"/>
  <c r="F40" i="10"/>
  <c r="F35" i="10"/>
  <c r="F292" i="7"/>
  <c r="F246" i="7"/>
  <c r="F170" i="7"/>
  <c r="F236" i="7"/>
  <c r="F230" i="7"/>
  <c r="F320" i="7"/>
  <c r="F287" i="7"/>
  <c r="F263" i="7"/>
  <c r="F237" i="7"/>
  <c r="F196" i="7"/>
  <c r="F177" i="7"/>
  <c r="F200" i="7"/>
  <c r="F386" i="6"/>
  <c r="F242" i="5"/>
  <c r="F185" i="5"/>
  <c r="F174" i="5"/>
  <c r="F304" i="5"/>
  <c r="F331" i="5"/>
  <c r="F312" i="5"/>
  <c r="F291" i="5"/>
  <c r="F281" i="5"/>
  <c r="F263" i="5"/>
  <c r="F233" i="5"/>
  <c r="F209" i="5"/>
  <c r="F203" i="5"/>
  <c r="F196" i="5"/>
  <c r="F186" i="5"/>
  <c r="F177" i="5"/>
  <c r="F169" i="5"/>
  <c r="H502" i="5"/>
  <c r="F195" i="5"/>
  <c r="F222" i="5"/>
  <c r="F182" i="5"/>
  <c r="F178" i="5"/>
  <c r="F202" i="5"/>
  <c r="F170" i="5"/>
  <c r="F319" i="5"/>
  <c r="F180" i="5"/>
  <c r="F248" i="5"/>
  <c r="F198" i="5"/>
  <c r="F18" i="28"/>
  <c r="F82" i="28"/>
  <c r="F93" i="28"/>
  <c r="F117" i="28"/>
  <c r="F129" i="28"/>
  <c r="F149" i="28"/>
  <c r="H94" i="28"/>
  <c r="F21" i="28"/>
  <c r="H286" i="30"/>
  <c r="G345" i="30"/>
  <c r="F19" i="29"/>
  <c r="F471" i="29"/>
  <c r="G18" i="27"/>
  <c r="H18" i="27" s="1"/>
  <c r="F346" i="27"/>
  <c r="F358" i="27"/>
  <c r="F369" i="27"/>
  <c r="F383" i="27"/>
  <c r="F392" i="27"/>
  <c r="F401" i="27"/>
  <c r="F412" i="27"/>
  <c r="F421" i="27"/>
  <c r="F438" i="27"/>
  <c r="F446" i="27"/>
  <c r="F455" i="27"/>
  <c r="F474" i="27"/>
  <c r="F484" i="27"/>
  <c r="F487" i="27"/>
  <c r="F500" i="27"/>
  <c r="F504" i="27"/>
  <c r="F544" i="27"/>
  <c r="F549" i="27"/>
  <c r="F555" i="27"/>
  <c r="H143" i="26"/>
  <c r="H406" i="27"/>
  <c r="H458" i="27"/>
  <c r="H487" i="27"/>
  <c r="H559" i="27"/>
  <c r="H360" i="27"/>
  <c r="H43" i="26"/>
  <c r="H368" i="26"/>
  <c r="H395" i="26"/>
  <c r="H412" i="26"/>
  <c r="H444" i="26"/>
  <c r="H482" i="26"/>
  <c r="H99" i="26"/>
  <c r="F587" i="12"/>
  <c r="F586" i="12"/>
  <c r="F577" i="12"/>
  <c r="F155" i="12"/>
  <c r="F527" i="11"/>
  <c r="F447" i="11"/>
  <c r="F429" i="11"/>
  <c r="F548" i="10"/>
  <c r="F542" i="10"/>
  <c r="F532" i="10"/>
  <c r="F528" i="10"/>
  <c r="F513" i="10"/>
  <c r="F487" i="10"/>
  <c r="F465" i="10"/>
  <c r="F405" i="10"/>
  <c r="F389" i="10"/>
  <c r="F369" i="10"/>
  <c r="F543" i="8"/>
  <c r="F533" i="8"/>
  <c r="F468" i="8"/>
  <c r="F459" i="8"/>
  <c r="F458" i="8"/>
  <c r="F431" i="8"/>
  <c r="F399" i="8"/>
  <c r="F380" i="8"/>
  <c r="F91" i="8"/>
  <c r="F67" i="8"/>
  <c r="F65" i="8"/>
  <c r="F84" i="7"/>
  <c r="F59" i="7"/>
  <c r="F45" i="7"/>
  <c r="H331" i="6"/>
  <c r="F292" i="6"/>
  <c r="F561" i="5"/>
  <c r="F462" i="5"/>
  <c r="F367" i="5"/>
  <c r="F156" i="5"/>
  <c r="F154" i="5"/>
  <c r="F150" i="5"/>
  <c r="F145" i="5"/>
  <c r="F141" i="5"/>
  <c r="F138" i="5"/>
  <c r="F135" i="5"/>
  <c r="F131" i="5"/>
  <c r="F125" i="5"/>
  <c r="F124" i="5"/>
  <c r="F121" i="5"/>
  <c r="F118" i="5"/>
  <c r="F115" i="5"/>
  <c r="F112" i="5"/>
  <c r="F109" i="5"/>
  <c r="F105" i="5"/>
  <c r="F102" i="5"/>
  <c r="F98" i="5"/>
  <c r="F92" i="5"/>
  <c r="F88" i="5"/>
  <c r="F84" i="5"/>
  <c r="F47" i="11"/>
  <c r="F37" i="8"/>
  <c r="F35" i="8"/>
  <c r="F22" i="8"/>
  <c r="F571" i="5"/>
  <c r="D13" i="5"/>
  <c r="H491" i="5"/>
  <c r="F316" i="5"/>
  <c r="F243" i="5"/>
  <c r="F219" i="5"/>
  <c r="F179" i="5"/>
  <c r="F218" i="5"/>
  <c r="F230" i="5"/>
  <c r="F323" i="5"/>
  <c r="F336" i="5"/>
  <c r="D11" i="5"/>
  <c r="F67" i="13"/>
  <c r="F53" i="13"/>
  <c r="F51" i="13"/>
  <c r="F346" i="7"/>
  <c r="F454" i="7"/>
  <c r="F370" i="7"/>
  <c r="H126" i="7"/>
  <c r="F387" i="6"/>
  <c r="D12" i="6"/>
  <c r="F473" i="6"/>
  <c r="F388" i="6"/>
  <c r="F369" i="6"/>
  <c r="F98" i="28"/>
  <c r="F115" i="28"/>
  <c r="F140" i="28"/>
  <c r="F154" i="28"/>
  <c r="F177" i="28"/>
  <c r="F169" i="27"/>
  <c r="H519" i="27"/>
  <c r="F200" i="27"/>
  <c r="F222" i="27"/>
  <c r="F244" i="27"/>
  <c r="F299" i="27"/>
  <c r="H522" i="26"/>
  <c r="F129" i="19"/>
  <c r="F113" i="19"/>
  <c r="F591" i="12"/>
  <c r="F585" i="12"/>
  <c r="F575" i="12"/>
  <c r="F562" i="12"/>
  <c r="F276" i="11"/>
  <c r="F206" i="11"/>
  <c r="F204" i="11"/>
  <c r="F199" i="11"/>
  <c r="F552" i="10"/>
  <c r="F549" i="10"/>
  <c r="F483" i="10"/>
  <c r="F475" i="10"/>
  <c r="F435" i="10"/>
  <c r="F434" i="10"/>
  <c r="F430" i="10"/>
  <c r="F398" i="10"/>
  <c r="F380" i="10"/>
  <c r="F375" i="10"/>
  <c r="F374" i="10"/>
  <c r="F352" i="10"/>
  <c r="F49" i="9"/>
  <c r="F445" i="8"/>
  <c r="F306" i="8"/>
  <c r="F262" i="8"/>
  <c r="F115" i="8"/>
  <c r="F112" i="8"/>
  <c r="F111" i="8"/>
  <c r="F158" i="7"/>
  <c r="F119" i="7"/>
  <c r="F23" i="13"/>
  <c r="F27" i="13"/>
  <c r="F20" i="13"/>
  <c r="F132" i="9"/>
  <c r="F130" i="9"/>
  <c r="F126" i="9"/>
  <c r="F124" i="9"/>
  <c r="F38" i="9"/>
  <c r="F29" i="9"/>
  <c r="G570" i="6"/>
  <c r="H570" i="6" s="1"/>
  <c r="D13" i="6"/>
  <c r="F542" i="6"/>
  <c r="F445" i="6"/>
  <c r="F438" i="6"/>
  <c r="F383" i="6"/>
  <c r="F497" i="6"/>
  <c r="F406" i="6"/>
  <c r="F412" i="6"/>
  <c r="F554" i="6"/>
  <c r="F357" i="6"/>
  <c r="H494" i="6"/>
  <c r="F470" i="6"/>
  <c r="F500" i="6"/>
  <c r="F556" i="6"/>
  <c r="F210" i="6"/>
  <c r="D11" i="6"/>
  <c r="F39" i="6"/>
  <c r="F334" i="27"/>
  <c r="F302" i="27"/>
  <c r="F206" i="27"/>
  <c r="F484" i="26"/>
  <c r="F479" i="26"/>
  <c r="F409" i="26"/>
  <c r="F352" i="26"/>
  <c r="F473" i="26"/>
  <c r="F422" i="26"/>
  <c r="F412" i="26"/>
  <c r="F366" i="26"/>
  <c r="F348" i="26"/>
  <c r="H571" i="28"/>
  <c r="H574" i="28"/>
  <c r="F374" i="29"/>
  <c r="F397" i="29"/>
  <c r="F454" i="29"/>
  <c r="F369" i="29"/>
  <c r="F432" i="29"/>
  <c r="F174" i="27"/>
  <c r="F187" i="27"/>
  <c r="F277" i="27"/>
  <c r="F304" i="27"/>
  <c r="F192" i="27"/>
  <c r="F250" i="27"/>
  <c r="F345" i="26"/>
  <c r="F360" i="26"/>
  <c r="F414" i="26"/>
  <c r="F370" i="26"/>
  <c r="F412" i="14"/>
  <c r="F392" i="14"/>
  <c r="F327" i="14"/>
  <c r="F231" i="14"/>
  <c r="F155" i="11"/>
  <c r="F152" i="11"/>
  <c r="F138" i="11"/>
  <c r="F394" i="9"/>
  <c r="F393" i="9"/>
  <c r="F51" i="9"/>
  <c r="F28" i="9"/>
  <c r="F576" i="8"/>
  <c r="H36" i="7"/>
  <c r="H574" i="26"/>
  <c r="H583" i="26"/>
  <c r="H588" i="26"/>
  <c r="F468" i="13"/>
  <c r="F464" i="13"/>
  <c r="F518" i="12"/>
  <c r="F505" i="12"/>
  <c r="F421" i="11"/>
  <c r="F304" i="11"/>
  <c r="F137" i="11"/>
  <c r="F130" i="11"/>
  <c r="F128" i="11"/>
  <c r="F127" i="11"/>
  <c r="F124" i="11"/>
  <c r="F559" i="10"/>
  <c r="F544" i="10"/>
  <c r="F525" i="10"/>
  <c r="F524" i="10"/>
  <c r="F518" i="10"/>
  <c r="F510" i="10"/>
  <c r="F504" i="10"/>
  <c r="F499" i="10"/>
  <c r="F495" i="10"/>
  <c r="F489" i="10"/>
  <c r="F473" i="10"/>
  <c r="F458" i="10"/>
  <c r="F449" i="10"/>
  <c r="F413" i="10"/>
  <c r="F411" i="10"/>
  <c r="F395" i="10"/>
  <c r="F388" i="10"/>
  <c r="F386" i="10"/>
  <c r="F381" i="10"/>
  <c r="F368" i="10"/>
  <c r="F361" i="10"/>
  <c r="F358" i="10"/>
  <c r="F211" i="10"/>
  <c r="F207" i="10"/>
  <c r="F559" i="9"/>
  <c r="F528" i="9"/>
  <c r="F518" i="9"/>
  <c r="F411" i="9"/>
  <c r="F310" i="9"/>
  <c r="F241" i="9"/>
  <c r="F192" i="9"/>
  <c r="F60" i="9"/>
  <c r="F50" i="9"/>
  <c r="F40" i="9"/>
  <c r="F556" i="8"/>
  <c r="F527" i="8"/>
  <c r="F524" i="8"/>
  <c r="F522" i="8"/>
  <c r="F519" i="8"/>
  <c r="F518" i="8"/>
  <c r="F517" i="8"/>
  <c r="F512" i="8"/>
  <c r="F510" i="8"/>
  <c r="F504" i="8"/>
  <c r="F452" i="8"/>
  <c r="F433" i="8"/>
  <c r="F432" i="8"/>
  <c r="F410" i="8"/>
  <c r="F409" i="8"/>
  <c r="F400" i="8"/>
  <c r="F361" i="8"/>
  <c r="F360" i="8"/>
  <c r="F358" i="8"/>
  <c r="F355" i="8"/>
  <c r="F118" i="8"/>
  <c r="F110" i="8"/>
  <c r="F513" i="7"/>
  <c r="F516" i="7"/>
  <c r="F351" i="7"/>
  <c r="F557" i="7"/>
  <c r="F517" i="7"/>
  <c r="F450" i="7"/>
  <c r="F520" i="7"/>
  <c r="F481" i="7"/>
  <c r="F406" i="7"/>
  <c r="F456" i="7"/>
  <c r="F172" i="7"/>
  <c r="H233" i="7"/>
  <c r="F207" i="7"/>
  <c r="F238" i="7"/>
  <c r="F281" i="7"/>
  <c r="F327" i="7"/>
  <c r="F233" i="7"/>
  <c r="F179" i="7"/>
  <c r="D11" i="7"/>
  <c r="F49" i="7"/>
  <c r="F51" i="14"/>
  <c r="F19" i="10"/>
  <c r="F62" i="10"/>
  <c r="F29" i="10"/>
  <c r="F22" i="10"/>
  <c r="F570" i="28"/>
  <c r="F579" i="28"/>
  <c r="H152" i="28"/>
  <c r="H21" i="29"/>
  <c r="F502" i="29"/>
  <c r="F522" i="29"/>
  <c r="F548" i="29"/>
  <c r="F457" i="29"/>
  <c r="F521" i="29"/>
  <c r="F175" i="29"/>
  <c r="F170" i="27"/>
  <c r="F357" i="27"/>
  <c r="F365" i="27"/>
  <c r="F374" i="27"/>
  <c r="F380" i="27"/>
  <c r="F388" i="27"/>
  <c r="F393" i="27"/>
  <c r="F400" i="27"/>
  <c r="F432" i="27"/>
  <c r="F450" i="27"/>
  <c r="F454" i="27"/>
  <c r="F458" i="27"/>
  <c r="F465" i="27"/>
  <c r="F472" i="27"/>
  <c r="F479" i="27"/>
  <c r="F488" i="27"/>
  <c r="F499" i="27"/>
  <c r="F521" i="27"/>
  <c r="F528" i="27"/>
  <c r="F532" i="27"/>
  <c r="F556" i="27"/>
  <c r="H399" i="27"/>
  <c r="H475" i="27"/>
  <c r="H377" i="27"/>
  <c r="F195" i="27"/>
  <c r="F288" i="27"/>
  <c r="F315" i="27"/>
  <c r="F172" i="27"/>
  <c r="F185" i="27"/>
  <c r="F198" i="27"/>
  <c r="F210" i="27"/>
  <c r="F286" i="27"/>
  <c r="F313" i="27"/>
  <c r="F74" i="26"/>
  <c r="F170" i="26"/>
  <c r="H377" i="26"/>
  <c r="H393" i="26"/>
  <c r="H460" i="26"/>
  <c r="F347" i="26"/>
  <c r="H585" i="26"/>
  <c r="F353" i="26"/>
  <c r="F386" i="26"/>
  <c r="F405" i="26"/>
  <c r="F446" i="26"/>
  <c r="F458" i="26"/>
  <c r="F470" i="26"/>
  <c r="F547" i="26"/>
  <c r="F368" i="26"/>
  <c r="F394" i="26"/>
  <c r="F455" i="26"/>
  <c r="F174" i="26"/>
  <c r="F236" i="26"/>
  <c r="F299" i="26"/>
  <c r="F201" i="26"/>
  <c r="F241" i="26"/>
  <c r="F301" i="26"/>
  <c r="F181" i="26"/>
  <c r="F211" i="26"/>
  <c r="G74" i="26"/>
  <c r="H171" i="25"/>
  <c r="F573" i="25"/>
  <c r="D12" i="25"/>
  <c r="F347" i="25"/>
  <c r="F345" i="25"/>
  <c r="F49" i="25"/>
  <c r="F44" i="25"/>
  <c r="D13" i="23"/>
  <c r="G570" i="23"/>
  <c r="H570" i="23" s="1"/>
  <c r="D11" i="27"/>
  <c r="F309" i="27"/>
  <c r="F292" i="27"/>
  <c r="F275" i="27"/>
  <c r="F254" i="27"/>
  <c r="F432" i="26"/>
  <c r="F531" i="26"/>
  <c r="F500" i="26"/>
  <c r="F490" i="26"/>
  <c r="F357" i="26"/>
  <c r="F549" i="26"/>
  <c r="F524" i="26"/>
  <c r="F444" i="26"/>
  <c r="F410" i="26"/>
  <c r="F399" i="26"/>
  <c r="F383" i="26"/>
  <c r="F355" i="26"/>
  <c r="G345" i="26"/>
  <c r="F176" i="26"/>
  <c r="F310" i="26"/>
  <c r="F263" i="26"/>
  <c r="F199" i="26"/>
  <c r="F177" i="26"/>
  <c r="F320" i="26"/>
  <c r="F196" i="26"/>
  <c r="F304" i="26"/>
  <c r="F222" i="26"/>
  <c r="F182" i="26"/>
  <c r="F574" i="25"/>
  <c r="F590" i="25"/>
  <c r="F585" i="25"/>
  <c r="H29" i="26"/>
  <c r="H348" i="26"/>
  <c r="H365" i="26"/>
  <c r="H405" i="26"/>
  <c r="H447" i="26"/>
  <c r="H475" i="26"/>
  <c r="H497" i="26"/>
  <c r="H503" i="26"/>
  <c r="H537" i="26"/>
  <c r="H558" i="26"/>
  <c r="H531" i="24"/>
  <c r="H178" i="23"/>
  <c r="F88" i="8"/>
  <c r="F555" i="11"/>
  <c r="F468" i="11"/>
  <c r="F465" i="11"/>
  <c r="F257" i="11"/>
  <c r="F182" i="11"/>
  <c r="H421" i="24"/>
  <c r="H175" i="24"/>
  <c r="H108" i="24"/>
  <c r="F475" i="13"/>
  <c r="F454" i="13"/>
  <c r="F407" i="13"/>
  <c r="F398" i="13"/>
  <c r="F140" i="13"/>
  <c r="F539" i="12"/>
  <c r="F521" i="12"/>
  <c r="F500" i="12"/>
  <c r="F152" i="12"/>
  <c r="F50" i="12"/>
  <c r="F525" i="11"/>
  <c r="F423" i="11"/>
  <c r="F400" i="11"/>
  <c r="F391" i="11"/>
  <c r="F303" i="11"/>
  <c r="H256" i="11"/>
  <c r="F227" i="11"/>
  <c r="F123" i="11"/>
  <c r="F109" i="11"/>
  <c r="F106" i="11"/>
  <c r="F104" i="11"/>
  <c r="F116" i="10"/>
  <c r="F592" i="9"/>
  <c r="F591" i="9"/>
  <c r="F590" i="9"/>
  <c r="F499" i="8"/>
  <c r="F497" i="8"/>
  <c r="F495" i="8"/>
  <c r="F489" i="8"/>
  <c r="F460" i="8"/>
  <c r="F434" i="8"/>
  <c r="F423" i="8"/>
  <c r="F421" i="8"/>
  <c r="F401" i="8"/>
  <c r="F398" i="8"/>
  <c r="F397" i="8"/>
  <c r="F396" i="8"/>
  <c r="F395" i="8"/>
  <c r="F394" i="8"/>
  <c r="F389" i="8"/>
  <c r="F388" i="8"/>
  <c r="F387" i="8"/>
  <c r="F386" i="8"/>
  <c r="F371" i="8"/>
  <c r="F370" i="8"/>
  <c r="F369" i="8"/>
  <c r="F368" i="8"/>
  <c r="F366" i="8"/>
  <c r="F357" i="8"/>
  <c r="F351" i="8"/>
  <c r="H151" i="8"/>
  <c r="F136" i="8"/>
  <c r="F131" i="8"/>
  <c r="F105" i="8"/>
  <c r="H346" i="8"/>
  <c r="F210" i="8"/>
  <c r="D11" i="8"/>
  <c r="H84" i="8"/>
  <c r="H82" i="8"/>
  <c r="F19" i="8"/>
  <c r="D12" i="27"/>
  <c r="F560" i="27"/>
  <c r="F557" i="27"/>
  <c r="F554" i="27"/>
  <c r="F551" i="27"/>
  <c r="F547" i="27"/>
  <c r="F542" i="27"/>
  <c r="F537" i="27"/>
  <c r="F533" i="27"/>
  <c r="F524" i="27"/>
  <c r="F498" i="27"/>
  <c r="F489" i="27"/>
  <c r="F483" i="27"/>
  <c r="F478" i="27"/>
  <c r="F473" i="27"/>
  <c r="F468" i="27"/>
  <c r="F464" i="27"/>
  <c r="F459" i="27"/>
  <c r="F456" i="27"/>
  <c r="F447" i="27"/>
  <c r="F444" i="27"/>
  <c r="F434" i="27"/>
  <c r="F429" i="27"/>
  <c r="F411" i="27"/>
  <c r="F405" i="27"/>
  <c r="F399" i="27"/>
  <c r="F395" i="27"/>
  <c r="F391" i="27"/>
  <c r="F387" i="27"/>
  <c r="F381" i="27"/>
  <c r="F377" i="27"/>
  <c r="F370" i="27"/>
  <c r="F366" i="27"/>
  <c r="F360" i="27"/>
  <c r="F18" i="14"/>
  <c r="H575" i="28"/>
  <c r="H578" i="28"/>
  <c r="H588" i="28"/>
  <c r="F18" i="29"/>
  <c r="H347" i="29"/>
  <c r="F467" i="29"/>
  <c r="F515" i="29"/>
  <c r="F171" i="29"/>
  <c r="F184" i="29"/>
  <c r="H353" i="27"/>
  <c r="F151" i="19"/>
  <c r="F135" i="19"/>
  <c r="F109" i="19"/>
  <c r="F68" i="15"/>
  <c r="F487" i="14"/>
  <c r="F484" i="14"/>
  <c r="F483" i="14"/>
  <c r="F472" i="14"/>
  <c r="F377" i="14"/>
  <c r="F374" i="14"/>
  <c r="F372" i="14"/>
  <c r="F186" i="14"/>
  <c r="F182" i="14"/>
  <c r="F558" i="13"/>
  <c r="F556" i="13"/>
  <c r="F552" i="13"/>
  <c r="F551" i="13"/>
  <c r="F531" i="13"/>
  <c r="F380" i="13"/>
  <c r="F596" i="12"/>
  <c r="F592" i="12"/>
  <c r="F589" i="12"/>
  <c r="F584" i="12"/>
  <c r="F540" i="12"/>
  <c r="F66" i="11"/>
  <c r="F43" i="11"/>
  <c r="H28" i="11"/>
  <c r="F23" i="11"/>
  <c r="F334" i="10"/>
  <c r="F234" i="10"/>
  <c r="F158" i="10"/>
  <c r="F137" i="10"/>
  <c r="F133" i="10"/>
  <c r="F115" i="10"/>
  <c r="F113" i="10"/>
  <c r="F104" i="10"/>
  <c r="F94" i="10"/>
  <c r="F450" i="9"/>
  <c r="F442" i="9"/>
  <c r="F432" i="9"/>
  <c r="F431" i="9"/>
  <c r="H416" i="9"/>
  <c r="F187" i="9"/>
  <c r="F570" i="9"/>
  <c r="D13" i="9"/>
  <c r="F170" i="9"/>
  <c r="D11" i="9"/>
  <c r="F155" i="9"/>
  <c r="F139" i="9"/>
  <c r="F109" i="9"/>
  <c r="F104" i="9"/>
  <c r="F91" i="9"/>
  <c r="F145" i="9"/>
  <c r="F143" i="9"/>
  <c r="F110" i="9"/>
  <c r="F102" i="9"/>
  <c r="F88" i="9"/>
  <c r="F86" i="9"/>
  <c r="F74" i="9"/>
  <c r="F351" i="10"/>
  <c r="F43" i="13"/>
  <c r="F40" i="13"/>
  <c r="F35" i="13"/>
  <c r="F31" i="13"/>
  <c r="F68" i="13"/>
  <c r="F49" i="13"/>
  <c r="F29" i="13"/>
  <c r="G18" i="28"/>
  <c r="H18" i="28" s="1"/>
  <c r="F74" i="28"/>
  <c r="F84" i="28"/>
  <c r="F88" i="28"/>
  <c r="F102" i="28"/>
  <c r="F111" i="28"/>
  <c r="F121" i="28"/>
  <c r="F127" i="28"/>
  <c r="F136" i="28"/>
  <c r="F350" i="28"/>
  <c r="H371" i="27"/>
  <c r="H369" i="27"/>
  <c r="F562" i="14"/>
  <c r="F496" i="14"/>
  <c r="F477" i="14"/>
  <c r="F468" i="14"/>
  <c r="F431" i="14"/>
  <c r="F430" i="14"/>
  <c r="F423" i="14"/>
  <c r="F399" i="14"/>
  <c r="F387" i="14"/>
  <c r="F503" i="13"/>
  <c r="F501" i="13"/>
  <c r="F500" i="13"/>
  <c r="F459" i="13"/>
  <c r="F313" i="13"/>
  <c r="F299" i="13"/>
  <c r="F238" i="13"/>
  <c r="F237" i="13"/>
  <c r="F130" i="12"/>
  <c r="F121" i="12"/>
  <c r="F101" i="12"/>
  <c r="F44" i="12"/>
  <c r="F158" i="11"/>
  <c r="F146" i="11"/>
  <c r="F139" i="11"/>
  <c r="F136" i="11"/>
  <c r="F448" i="10"/>
  <c r="F447" i="10"/>
  <c r="F422" i="10"/>
  <c r="F412" i="10"/>
  <c r="F406" i="10"/>
  <c r="F397" i="10"/>
  <c r="F387" i="10"/>
  <c r="F370" i="10"/>
  <c r="F360" i="10"/>
  <c r="F589" i="10"/>
  <c r="D13" i="10"/>
  <c r="G169" i="10"/>
  <c r="H169" i="10" s="1"/>
  <c r="D11" i="10"/>
  <c r="F59" i="10"/>
  <c r="F46" i="10"/>
  <c r="F39" i="10"/>
  <c r="F28" i="10"/>
  <c r="F52" i="10"/>
  <c r="F37" i="10"/>
  <c r="F66" i="19"/>
  <c r="F58" i="19"/>
  <c r="F301" i="16"/>
  <c r="F139" i="15"/>
  <c r="F138" i="15"/>
  <c r="F130" i="15"/>
  <c r="F128" i="15"/>
  <c r="F112" i="15"/>
  <c r="F98" i="15"/>
  <c r="F562" i="13"/>
  <c r="F527" i="13"/>
  <c r="F499" i="13"/>
  <c r="F485" i="13"/>
  <c r="F482" i="13"/>
  <c r="F481" i="13"/>
  <c r="F480" i="13"/>
  <c r="F478" i="13"/>
  <c r="F473" i="13"/>
  <c r="F472" i="13"/>
  <c r="F445" i="13"/>
  <c r="F442" i="13"/>
  <c r="F432" i="13"/>
  <c r="F421" i="13"/>
  <c r="F394" i="13"/>
  <c r="F392" i="13"/>
  <c r="F366" i="13"/>
  <c r="F361" i="13"/>
  <c r="F158" i="13"/>
  <c r="F520" i="12"/>
  <c r="F472" i="12"/>
  <c r="F464" i="12"/>
  <c r="F68" i="12"/>
  <c r="F60" i="12"/>
  <c r="F53" i="12"/>
  <c r="F49" i="12"/>
  <c r="F38" i="12"/>
  <c r="F29" i="12"/>
  <c r="F88" i="11"/>
  <c r="F357" i="17"/>
  <c r="F35" i="14"/>
  <c r="F27" i="14"/>
  <c r="F460" i="13"/>
  <c r="F455" i="13"/>
  <c r="F434" i="13"/>
  <c r="F431" i="13"/>
  <c r="F429" i="13"/>
  <c r="F413" i="13"/>
  <c r="F411" i="13"/>
  <c r="F391" i="13"/>
  <c r="F388" i="13"/>
  <c r="F360" i="13"/>
  <c r="F357" i="13"/>
  <c r="F397" i="12"/>
  <c r="F65" i="12"/>
  <c r="F62" i="12"/>
  <c r="F42" i="12"/>
  <c r="F28" i="12"/>
  <c r="F24" i="12"/>
  <c r="F579" i="11"/>
  <c r="D13" i="11"/>
  <c r="F181" i="11"/>
  <c r="D11" i="11"/>
  <c r="F578" i="28"/>
  <c r="F586" i="28"/>
  <c r="F585" i="28"/>
  <c r="F244" i="28"/>
  <c r="F202" i="28"/>
  <c r="F180" i="28"/>
  <c r="F172" i="28"/>
  <c r="F156" i="28"/>
  <c r="F157" i="28"/>
  <c r="F151" i="28"/>
  <c r="F145" i="28"/>
  <c r="F138" i="28"/>
  <c r="F131" i="28"/>
  <c r="F119" i="28"/>
  <c r="F113" i="28"/>
  <c r="F106" i="28"/>
  <c r="F100" i="28"/>
  <c r="F91" i="28"/>
  <c r="F79" i="28"/>
  <c r="H83" i="28"/>
  <c r="H579" i="28"/>
  <c r="H191" i="28"/>
  <c r="H136" i="28"/>
  <c r="F248" i="23"/>
  <c r="F244" i="23"/>
  <c r="F239" i="20"/>
  <c r="F50" i="15"/>
  <c r="F49" i="15"/>
  <c r="F558" i="14"/>
  <c r="F549" i="14"/>
  <c r="F505" i="14"/>
  <c r="F504" i="14"/>
  <c r="F500" i="14"/>
  <c r="F474" i="14"/>
  <c r="F452" i="14"/>
  <c r="F433" i="14"/>
  <c r="F395" i="14"/>
  <c r="F368" i="14"/>
  <c r="F363" i="14"/>
  <c r="F359" i="14"/>
  <c r="F355" i="14"/>
  <c r="F138" i="14"/>
  <c r="F557" i="13"/>
  <c r="F529" i="13"/>
  <c r="F528" i="13"/>
  <c r="F521" i="13"/>
  <c r="F504" i="13"/>
  <c r="F479" i="13"/>
  <c r="F470" i="13"/>
  <c r="F458" i="13"/>
  <c r="F457" i="13"/>
  <c r="F456" i="13"/>
  <c r="F452" i="13"/>
  <c r="F444" i="13"/>
  <c r="F409" i="13"/>
  <c r="F406" i="13"/>
  <c r="F405" i="13"/>
  <c r="F401" i="13"/>
  <c r="F399" i="13"/>
  <c r="F395" i="13"/>
  <c r="F387" i="13"/>
  <c r="F383" i="13"/>
  <c r="F368" i="13"/>
  <c r="F355" i="13"/>
  <c r="F353" i="13"/>
  <c r="F329" i="13"/>
  <c r="F312" i="13"/>
  <c r="F179" i="13"/>
  <c r="F136" i="13"/>
  <c r="F115" i="13"/>
  <c r="F496" i="12"/>
  <c r="F478" i="12"/>
  <c r="F420" i="12"/>
  <c r="F123" i="12"/>
  <c r="F117" i="12"/>
  <c r="F104" i="12"/>
  <c r="F93" i="12"/>
  <c r="F23" i="12"/>
  <c r="F90" i="12"/>
  <c r="F302" i="12"/>
  <c r="F286" i="12"/>
  <c r="F275" i="12"/>
  <c r="F222" i="12"/>
  <c r="F201" i="12"/>
  <c r="F185" i="12"/>
  <c r="G169" i="12"/>
  <c r="H169" i="12" s="1"/>
  <c r="F301" i="12"/>
  <c r="F244" i="12"/>
  <c r="F202" i="12"/>
  <c r="F184" i="12"/>
  <c r="F176" i="12"/>
  <c r="F172" i="12"/>
  <c r="H287" i="12"/>
  <c r="F311" i="12"/>
  <c r="F288" i="12"/>
  <c r="F255" i="12"/>
  <c r="H252" i="12"/>
  <c r="F195" i="12"/>
  <c r="F191" i="12"/>
  <c r="F186" i="12"/>
  <c r="F181" i="12"/>
  <c r="F179" i="12"/>
  <c r="F304" i="12"/>
  <c r="F196" i="12"/>
  <c r="F170" i="12"/>
  <c r="F315" i="12"/>
  <c r="F287" i="12"/>
  <c r="F276" i="12"/>
  <c r="F236" i="12"/>
  <c r="F206" i="12"/>
  <c r="F198" i="12"/>
  <c r="F177" i="12"/>
  <c r="F174" i="12"/>
  <c r="F169" i="12"/>
  <c r="H251" i="12"/>
  <c r="H206" i="12"/>
  <c r="H177" i="12"/>
  <c r="F320" i="12"/>
  <c r="F212" i="12"/>
  <c r="F203" i="12"/>
  <c r="H80" i="12"/>
  <c r="H145" i="12"/>
  <c r="F588" i="20"/>
  <c r="F360" i="17"/>
  <c r="F29" i="14"/>
  <c r="F44" i="14"/>
  <c r="F53" i="14"/>
  <c r="F353" i="28"/>
  <c r="F149" i="31"/>
  <c r="F345" i="29"/>
  <c r="F361" i="29"/>
  <c r="F470" i="29"/>
  <c r="F355" i="29"/>
  <c r="F351" i="29"/>
  <c r="F383" i="29"/>
  <c r="F445" i="29"/>
  <c r="F473" i="29"/>
  <c r="F489" i="29"/>
  <c r="F169" i="29"/>
  <c r="H586" i="27"/>
  <c r="F233" i="23"/>
  <c r="F192" i="23"/>
  <c r="F68" i="22"/>
  <c r="F584" i="19"/>
  <c r="F584" i="16"/>
  <c r="F583" i="16"/>
  <c r="F248" i="16"/>
  <c r="F131" i="16"/>
  <c r="F127" i="16"/>
  <c r="H253" i="15"/>
  <c r="F115" i="15"/>
  <c r="F86" i="15"/>
  <c r="F423" i="13"/>
  <c r="F412" i="13"/>
  <c r="F400" i="13"/>
  <c r="F393" i="13"/>
  <c r="F389" i="13"/>
  <c r="F386" i="13"/>
  <c r="F381" i="13"/>
  <c r="F374" i="13"/>
  <c r="F369" i="13"/>
  <c r="F365" i="13"/>
  <c r="F358" i="13"/>
  <c r="F354" i="13"/>
  <c r="F351" i="13"/>
  <c r="F489" i="24"/>
  <c r="F301" i="23"/>
  <c r="F275" i="20"/>
  <c r="F246" i="20"/>
  <c r="F244" i="20"/>
  <c r="F226" i="20"/>
  <c r="F259" i="18"/>
  <c r="H526" i="13"/>
  <c r="F184" i="13"/>
  <c r="D11" i="13"/>
  <c r="F42" i="13"/>
  <c r="F26" i="13"/>
  <c r="F66" i="13"/>
  <c r="F61" i="13"/>
  <c r="F47" i="13"/>
  <c r="F24" i="13"/>
  <c r="F58" i="13"/>
  <c r="F32" i="13"/>
  <c r="D9" i="13"/>
  <c r="F572" i="28"/>
  <c r="H594" i="28"/>
  <c r="F575" i="28"/>
  <c r="F588" i="28"/>
  <c r="F83" i="31"/>
  <c r="F158" i="31"/>
  <c r="H348" i="31"/>
  <c r="H170" i="30"/>
  <c r="H275" i="30"/>
  <c r="H291" i="30"/>
  <c r="H389" i="30"/>
  <c r="H531" i="30"/>
  <c r="F347" i="29"/>
  <c r="F357" i="29"/>
  <c r="F458" i="29"/>
  <c r="F474" i="29"/>
  <c r="F539" i="29"/>
  <c r="F411" i="29"/>
  <c r="F447" i="29"/>
  <c r="F524" i="29"/>
  <c r="F365" i="29"/>
  <c r="F405" i="29"/>
  <c r="F542" i="29"/>
  <c r="F588" i="19"/>
  <c r="F93" i="19"/>
  <c r="F88" i="19"/>
  <c r="F38" i="19"/>
  <c r="F595" i="16"/>
  <c r="F588" i="16"/>
  <c r="F499" i="16"/>
  <c r="F358" i="16"/>
  <c r="F313" i="16"/>
  <c r="F282" i="16"/>
  <c r="F207" i="16"/>
  <c r="F146" i="16"/>
  <c r="F140" i="16"/>
  <c r="F123" i="16"/>
  <c r="F122" i="16"/>
  <c r="F62" i="16"/>
  <c r="F44" i="16"/>
  <c r="F157" i="15"/>
  <c r="F126" i="15"/>
  <c r="F123" i="15"/>
  <c r="F84" i="15"/>
  <c r="F44" i="15"/>
  <c r="F37" i="15"/>
  <c r="F29" i="15"/>
  <c r="F313" i="14"/>
  <c r="H311" i="14"/>
  <c r="F308" i="14"/>
  <c r="F286" i="14"/>
  <c r="F239" i="14"/>
  <c r="F238" i="14"/>
  <c r="F199" i="14"/>
  <c r="F133" i="14"/>
  <c r="F49" i="22"/>
  <c r="F596" i="16"/>
  <c r="F592" i="16"/>
  <c r="F576" i="16"/>
  <c r="F467" i="16"/>
  <c r="F42" i="16"/>
  <c r="F22" i="16"/>
  <c r="F309" i="14"/>
  <c r="F306" i="14"/>
  <c r="F305" i="14"/>
  <c r="F259" i="14"/>
  <c r="F181" i="14"/>
  <c r="F596" i="14"/>
  <c r="D13" i="14"/>
  <c r="F174" i="14"/>
  <c r="D11" i="14"/>
  <c r="H11" i="14" s="1"/>
  <c r="F59" i="14"/>
  <c r="F48" i="14"/>
  <c r="H560" i="18"/>
  <c r="F130" i="31"/>
  <c r="H310" i="30"/>
  <c r="H33" i="30"/>
  <c r="H38" i="30"/>
  <c r="H575" i="29"/>
  <c r="F370" i="29"/>
  <c r="F389" i="29"/>
  <c r="F401" i="29"/>
  <c r="F414" i="29"/>
  <c r="F498" i="29"/>
  <c r="F510" i="29"/>
  <c r="F527" i="29"/>
  <c r="F547" i="29"/>
  <c r="F354" i="29"/>
  <c r="F386" i="29"/>
  <c r="F455" i="29"/>
  <c r="F479" i="29"/>
  <c r="F495" i="29"/>
  <c r="F532" i="29"/>
  <c r="F352" i="29"/>
  <c r="F392" i="29"/>
  <c r="F409" i="29"/>
  <c r="F501" i="29"/>
  <c r="F530" i="29"/>
  <c r="F445" i="25"/>
  <c r="F399" i="25"/>
  <c r="F393" i="25"/>
  <c r="F287" i="22"/>
  <c r="F314" i="18"/>
  <c r="F239" i="18"/>
  <c r="F521" i="16"/>
  <c r="F489" i="16"/>
  <c r="H451" i="16"/>
  <c r="F434" i="16"/>
  <c r="F392" i="16"/>
  <c r="H212" i="16"/>
  <c r="F102" i="16"/>
  <c r="F98" i="16"/>
  <c r="F91" i="16"/>
  <c r="F60" i="16"/>
  <c r="F49" i="16"/>
  <c r="F29" i="16"/>
  <c r="F23" i="16"/>
  <c r="H375" i="15"/>
  <c r="F67" i="21"/>
  <c r="H497" i="17"/>
  <c r="F206" i="15"/>
  <c r="H580" i="15"/>
  <c r="H242" i="15"/>
  <c r="F175" i="15"/>
  <c r="F236" i="15"/>
  <c r="F210" i="15"/>
  <c r="F222" i="15"/>
  <c r="G169" i="15"/>
  <c r="F184" i="15"/>
  <c r="F304" i="15"/>
  <c r="F169" i="15"/>
  <c r="D11" i="15"/>
  <c r="F92" i="15"/>
  <c r="F83" i="15"/>
  <c r="F90" i="15"/>
  <c r="F87" i="15"/>
  <c r="F94" i="15"/>
  <c r="H207" i="30"/>
  <c r="H68" i="30"/>
  <c r="F549" i="24"/>
  <c r="F540" i="24"/>
  <c r="F542" i="23"/>
  <c r="F528" i="23"/>
  <c r="F150" i="23"/>
  <c r="F149" i="23"/>
  <c r="F504" i="22"/>
  <c r="F502" i="22"/>
  <c r="F282" i="22"/>
  <c r="F257" i="22"/>
  <c r="F250" i="22"/>
  <c r="F244" i="22"/>
  <c r="F508" i="18"/>
  <c r="F464" i="18"/>
  <c r="F455" i="18"/>
  <c r="F587" i="16"/>
  <c r="F585" i="16"/>
  <c r="F219" i="16"/>
  <c r="F136" i="16"/>
  <c r="F222" i="24"/>
  <c r="F132" i="24"/>
  <c r="F51" i="19"/>
  <c r="F44" i="19"/>
  <c r="F37" i="19"/>
  <c r="F539" i="18"/>
  <c r="F449" i="18"/>
  <c r="F129" i="18"/>
  <c r="F116" i="18"/>
  <c r="F287" i="17"/>
  <c r="F570" i="16"/>
  <c r="D13" i="16"/>
  <c r="F170" i="16"/>
  <c r="D11" i="16"/>
  <c r="F20" i="16"/>
  <c r="H448" i="18"/>
  <c r="F87" i="31"/>
  <c r="F140" i="31"/>
  <c r="H234" i="30"/>
  <c r="F346" i="29"/>
  <c r="F348" i="29"/>
  <c r="F353" i="29"/>
  <c r="F366" i="29"/>
  <c r="F380" i="29"/>
  <c r="F421" i="29"/>
  <c r="F478" i="29"/>
  <c r="F518" i="29"/>
  <c r="F556" i="29"/>
  <c r="F359" i="29"/>
  <c r="F358" i="29"/>
  <c r="F381" i="29"/>
  <c r="F398" i="29"/>
  <c r="F459" i="29"/>
  <c r="F475" i="29"/>
  <c r="F487" i="29"/>
  <c r="F499" i="29"/>
  <c r="F528" i="29"/>
  <c r="F557" i="29"/>
  <c r="F360" i="29"/>
  <c r="F388" i="29"/>
  <c r="F400" i="29"/>
  <c r="F413" i="29"/>
  <c r="F493" i="29"/>
  <c r="F513" i="29"/>
  <c r="F555" i="29"/>
  <c r="F497" i="29"/>
  <c r="F496" i="29"/>
  <c r="F156" i="24"/>
  <c r="F111" i="24"/>
  <c r="F287" i="23"/>
  <c r="F449" i="22"/>
  <c r="F447" i="22"/>
  <c r="F331" i="22"/>
  <c r="F320" i="22"/>
  <c r="F304" i="22"/>
  <c r="F275" i="22"/>
  <c r="F201" i="22"/>
  <c r="F156" i="19"/>
  <c r="F104" i="19"/>
  <c r="F530" i="18"/>
  <c r="F490" i="18"/>
  <c r="F471" i="18"/>
  <c r="F452" i="18"/>
  <c r="F141" i="18"/>
  <c r="F132" i="18"/>
  <c r="F108" i="18"/>
  <c r="F526" i="18"/>
  <c r="F506" i="18"/>
  <c r="F484" i="18"/>
  <c r="F469" i="18"/>
  <c r="F466" i="18"/>
  <c r="F443" i="18"/>
  <c r="F88" i="17"/>
  <c r="F587" i="17"/>
  <c r="D13" i="17"/>
  <c r="F389" i="17"/>
  <c r="F401" i="17"/>
  <c r="F369" i="17"/>
  <c r="F370" i="17"/>
  <c r="F399" i="17"/>
  <c r="F421" i="17"/>
  <c r="F504" i="17"/>
  <c r="F549" i="17"/>
  <c r="F358" i="17"/>
  <c r="H335" i="17"/>
  <c r="F169" i="17"/>
  <c r="D11" i="17"/>
  <c r="F75" i="31"/>
  <c r="F94" i="31"/>
  <c r="F137" i="31"/>
  <c r="F152" i="31"/>
  <c r="F320" i="25"/>
  <c r="F275" i="25"/>
  <c r="F524" i="24"/>
  <c r="F396" i="23"/>
  <c r="F258" i="23"/>
  <c r="F236" i="23"/>
  <c r="F223" i="23"/>
  <c r="F210" i="23"/>
  <c r="F142" i="23"/>
  <c r="F301" i="22"/>
  <c r="F288" i="22"/>
  <c r="F263" i="22"/>
  <c r="F234" i="22"/>
  <c r="F226" i="22"/>
  <c r="F222" i="22"/>
  <c r="F217" i="22"/>
  <c r="F203" i="22"/>
  <c r="F196" i="22"/>
  <c r="F304" i="20"/>
  <c r="F596" i="19"/>
  <c r="F590" i="19"/>
  <c r="F577" i="19"/>
  <c r="F65" i="19"/>
  <c r="F53" i="19"/>
  <c r="F371" i="18"/>
  <c r="F281" i="27"/>
  <c r="F313" i="25"/>
  <c r="F301" i="25"/>
  <c r="F282" i="25"/>
  <c r="H563" i="18"/>
  <c r="H461" i="18"/>
  <c r="F79" i="18"/>
  <c r="F47" i="18"/>
  <c r="F575" i="21"/>
  <c r="F583" i="20"/>
  <c r="F18" i="31"/>
  <c r="F172" i="31"/>
  <c r="F170" i="31"/>
  <c r="F549" i="29"/>
  <c r="F558" i="25"/>
  <c r="F556" i="25"/>
  <c r="F551" i="25"/>
  <c r="F549" i="25"/>
  <c r="F548" i="25"/>
  <c r="F547" i="25"/>
  <c r="F504" i="25"/>
  <c r="F499" i="25"/>
  <c r="F492" i="25"/>
  <c r="F475" i="25"/>
  <c r="F474" i="25"/>
  <c r="F473" i="25"/>
  <c r="F471" i="25"/>
  <c r="F288" i="24"/>
  <c r="F320" i="23"/>
  <c r="F281" i="23"/>
  <c r="F263" i="23"/>
  <c r="F177" i="23"/>
  <c r="F174" i="23"/>
  <c r="F132" i="23"/>
  <c r="F315" i="22"/>
  <c r="F302" i="22"/>
  <c r="F276" i="22"/>
  <c r="F258" i="22"/>
  <c r="F254" i="22"/>
  <c r="F236" i="22"/>
  <c r="F213" i="22"/>
  <c r="F202" i="22"/>
  <c r="F200" i="22"/>
  <c r="F198" i="22"/>
  <c r="F195" i="22"/>
  <c r="H481" i="21"/>
  <c r="F158" i="21"/>
  <c r="F302" i="20"/>
  <c r="F301" i="20"/>
  <c r="F139" i="20"/>
  <c r="F135" i="20"/>
  <c r="F130" i="20"/>
  <c r="F110" i="20"/>
  <c r="F595" i="19"/>
  <c r="F587" i="19"/>
  <c r="F585" i="19"/>
  <c r="F438" i="19"/>
  <c r="F420" i="19"/>
  <c r="F405" i="19"/>
  <c r="H255" i="19"/>
  <c r="F454" i="25"/>
  <c r="F442" i="25"/>
  <c r="F431" i="25"/>
  <c r="F412" i="25"/>
  <c r="F387" i="25"/>
  <c r="F383" i="25"/>
  <c r="F54" i="24"/>
  <c r="F51" i="24"/>
  <c r="H333" i="19"/>
  <c r="F196" i="23"/>
  <c r="F459" i="19"/>
  <c r="H493" i="19"/>
  <c r="H481" i="19"/>
  <c r="H461" i="19"/>
  <c r="F179" i="19"/>
  <c r="D11" i="19"/>
  <c r="F79" i="19"/>
  <c r="D9" i="31"/>
  <c r="F79" i="31"/>
  <c r="F91" i="31"/>
  <c r="F113" i="31"/>
  <c r="F123" i="31"/>
  <c r="F133" i="31"/>
  <c r="F143" i="31"/>
  <c r="F75" i="30"/>
  <c r="H313" i="30"/>
  <c r="H51" i="30"/>
  <c r="F456" i="26"/>
  <c r="F454" i="26"/>
  <c r="F434" i="26"/>
  <c r="F242" i="25"/>
  <c r="F239" i="25"/>
  <c r="D11" i="25"/>
  <c r="F218" i="25"/>
  <c r="F219" i="25"/>
  <c r="F254" i="25"/>
  <c r="F255" i="25"/>
  <c r="F280" i="25"/>
  <c r="F281" i="25"/>
  <c r="F169" i="25"/>
  <c r="F244" i="25"/>
  <c r="F246" i="25"/>
  <c r="F247" i="25"/>
  <c r="F263" i="25"/>
  <c r="F315" i="25"/>
  <c r="F331" i="25"/>
  <c r="F303" i="28"/>
  <c r="F278" i="28"/>
  <c r="F292" i="28"/>
  <c r="D13" i="26"/>
  <c r="F586" i="26"/>
  <c r="D12" i="26"/>
  <c r="F431" i="26"/>
  <c r="F527" i="26"/>
  <c r="F180" i="26"/>
  <c r="F286" i="26"/>
  <c r="F288" i="26"/>
  <c r="F313" i="26"/>
  <c r="F298" i="26"/>
  <c r="F276" i="26"/>
  <c r="F207" i="26"/>
  <c r="D10" i="26"/>
  <c r="F135" i="26"/>
  <c r="F139" i="26"/>
  <c r="F157" i="26"/>
  <c r="F74" i="25"/>
  <c r="F76" i="25"/>
  <c r="F133" i="25"/>
  <c r="F136" i="25"/>
  <c r="F26" i="25"/>
  <c r="F20" i="25"/>
  <c r="F48" i="25"/>
  <c r="F304" i="24"/>
  <c r="F275" i="24"/>
  <c r="F200" i="24"/>
  <c r="F585" i="23"/>
  <c r="F66" i="23"/>
  <c r="F530" i="22"/>
  <c r="F470" i="22"/>
  <c r="F412" i="21"/>
  <c r="F397" i="21"/>
  <c r="F88" i="21"/>
  <c r="H535" i="20"/>
  <c r="F155" i="20"/>
  <c r="F150" i="20"/>
  <c r="F86" i="20"/>
  <c r="H411" i="24"/>
  <c r="H391" i="24"/>
  <c r="H397" i="24"/>
  <c r="F31" i="24"/>
  <c r="F29" i="24"/>
  <c r="F512" i="23"/>
  <c r="F511" i="23"/>
  <c r="F497" i="23"/>
  <c r="F484" i="23"/>
  <c r="F480" i="23"/>
  <c r="F472" i="23"/>
  <c r="F458" i="23"/>
  <c r="F450" i="23"/>
  <c r="F54" i="23"/>
  <c r="F49" i="23"/>
  <c r="F556" i="22"/>
  <c r="F479" i="22"/>
  <c r="F434" i="22"/>
  <c r="F128" i="22"/>
  <c r="F529" i="21"/>
  <c r="H517" i="21"/>
  <c r="H514" i="21"/>
  <c r="F483" i="21"/>
  <c r="F452" i="21"/>
  <c r="H330" i="21"/>
  <c r="H323" i="21"/>
  <c r="H256" i="21"/>
  <c r="H232" i="21"/>
  <c r="H172" i="21"/>
  <c r="F101" i="21"/>
  <c r="H541" i="20"/>
  <c r="H216" i="20"/>
  <c r="F143" i="20"/>
  <c r="F129" i="20"/>
  <c r="F126" i="20"/>
  <c r="F115" i="20"/>
  <c r="F109" i="20"/>
  <c r="F93" i="20"/>
  <c r="F91" i="20"/>
  <c r="F573" i="20"/>
  <c r="D13" i="20"/>
  <c r="F182" i="20"/>
  <c r="D11" i="20"/>
  <c r="F595" i="21"/>
  <c r="F472" i="29"/>
  <c r="F468" i="29"/>
  <c r="F255" i="28"/>
  <c r="F237" i="28"/>
  <c r="F333" i="27"/>
  <c r="F311" i="27"/>
  <c r="F258" i="27"/>
  <c r="F221" i="27"/>
  <c r="F213" i="27"/>
  <c r="F209" i="27"/>
  <c r="F583" i="26"/>
  <c r="F560" i="26"/>
  <c r="F544" i="26"/>
  <c r="F498" i="26"/>
  <c r="F489" i="26"/>
  <c r="F120" i="26"/>
  <c r="F539" i="25"/>
  <c r="F465" i="25"/>
  <c r="F459" i="25"/>
  <c r="F409" i="24"/>
  <c r="F375" i="24"/>
  <c r="F93" i="24"/>
  <c r="F528" i="22"/>
  <c r="F505" i="22"/>
  <c r="F489" i="22"/>
  <c r="F483" i="22"/>
  <c r="F480" i="22"/>
  <c r="F478" i="22"/>
  <c r="F464" i="22"/>
  <c r="F458" i="22"/>
  <c r="F454" i="22"/>
  <c r="F424" i="22"/>
  <c r="F411" i="22"/>
  <c r="F357" i="22"/>
  <c r="F46" i="22"/>
  <c r="F547" i="21"/>
  <c r="F521" i="21"/>
  <c r="F497" i="21"/>
  <c r="F490" i="21"/>
  <c r="F457" i="21"/>
  <c r="F456" i="21"/>
  <c r="H410" i="21"/>
  <c r="F408" i="21"/>
  <c r="F407" i="21"/>
  <c r="F406" i="21"/>
  <c r="H356" i="21"/>
  <c r="F142" i="21"/>
  <c r="F139" i="21"/>
  <c r="F111" i="25"/>
  <c r="F401" i="24"/>
  <c r="F399" i="24"/>
  <c r="F129" i="24"/>
  <c r="F115" i="24"/>
  <c r="H247" i="23"/>
  <c r="H235" i="23"/>
  <c r="F29" i="23"/>
  <c r="F26" i="23"/>
  <c r="F543" i="22"/>
  <c r="F527" i="22"/>
  <c r="F512" i="22"/>
  <c r="F481" i="22"/>
  <c r="F462" i="22"/>
  <c r="F444" i="22"/>
  <c r="F381" i="22"/>
  <c r="F365" i="22"/>
  <c r="F206" i="22"/>
  <c r="F179" i="22"/>
  <c r="F51" i="22"/>
  <c r="F27" i="22"/>
  <c r="F558" i="21"/>
  <c r="F541" i="21"/>
  <c r="F539" i="21"/>
  <c r="F532" i="21"/>
  <c r="F467" i="21"/>
  <c r="F420" i="21"/>
  <c r="F380" i="21"/>
  <c r="F118" i="21"/>
  <c r="F115" i="21"/>
  <c r="F92" i="21"/>
  <c r="F87" i="21"/>
  <c r="F580" i="21"/>
  <c r="D13" i="21"/>
  <c r="F350" i="21"/>
  <c r="F226" i="21"/>
  <c r="D11" i="21"/>
  <c r="H478" i="30"/>
  <c r="F540" i="26"/>
  <c r="F510" i="26"/>
  <c r="F504" i="26"/>
  <c r="F499" i="26"/>
  <c r="F486" i="26"/>
  <c r="F310" i="25"/>
  <c r="F309" i="25"/>
  <c r="F306" i="25"/>
  <c r="F302" i="25"/>
  <c r="F298" i="25"/>
  <c r="F288" i="25"/>
  <c r="F286" i="25"/>
  <c r="F262" i="25"/>
  <c r="F259" i="25"/>
  <c r="F250" i="25"/>
  <c r="F241" i="25"/>
  <c r="F222" i="25"/>
  <c r="F210" i="25"/>
  <c r="F207" i="25"/>
  <c r="F184" i="25"/>
  <c r="F155" i="25"/>
  <c r="F595" i="24"/>
  <c r="F49" i="24"/>
  <c r="F588" i="23"/>
  <c r="F573" i="23"/>
  <c r="F524" i="23"/>
  <c r="H502" i="23"/>
  <c r="F470" i="23"/>
  <c r="F409" i="23"/>
  <c r="F393" i="23"/>
  <c r="F388" i="23"/>
  <c r="F381" i="23"/>
  <c r="F383" i="22"/>
  <c r="F353" i="22"/>
  <c r="F177" i="22"/>
  <c r="F212" i="25"/>
  <c r="F211" i="25"/>
  <c r="F196" i="25"/>
  <c r="F186" i="25"/>
  <c r="F588" i="24"/>
  <c r="F360" i="22"/>
  <c r="F347" i="22"/>
  <c r="H243" i="22"/>
  <c r="F347" i="31"/>
  <c r="F517" i="29"/>
  <c r="F482" i="29"/>
  <c r="F331" i="29"/>
  <c r="F330" i="29"/>
  <c r="F326" i="29"/>
  <c r="F319" i="28"/>
  <c r="F313" i="28"/>
  <c r="F68" i="28"/>
  <c r="F66" i="28"/>
  <c r="F48" i="28"/>
  <c r="F46" i="28"/>
  <c r="F37" i="28"/>
  <c r="F36" i="28"/>
  <c r="F35" i="28"/>
  <c r="F34" i="28"/>
  <c r="F33" i="28"/>
  <c r="F31" i="28"/>
  <c r="F27" i="28"/>
  <c r="F142" i="26"/>
  <c r="F140" i="26"/>
  <c r="F528" i="25"/>
  <c r="F527" i="25"/>
  <c r="F489" i="25"/>
  <c r="F458" i="25"/>
  <c r="F457" i="25"/>
  <c r="F411" i="25"/>
  <c r="F408" i="25"/>
  <c r="F405" i="25"/>
  <c r="F382" i="25"/>
  <c r="F380" i="25"/>
  <c r="F370" i="25"/>
  <c r="F127" i="25"/>
  <c r="F118" i="25"/>
  <c r="F110" i="25"/>
  <c r="F102" i="25"/>
  <c r="F60" i="25"/>
  <c r="F456" i="24"/>
  <c r="F416" i="24"/>
  <c r="F393" i="24"/>
  <c r="F389" i="24"/>
  <c r="F370" i="24"/>
  <c r="F365" i="24"/>
  <c r="F287" i="24"/>
  <c r="F281" i="24"/>
  <c r="F206" i="24"/>
  <c r="F202" i="24"/>
  <c r="F184" i="24"/>
  <c r="F150" i="24"/>
  <c r="F143" i="24"/>
  <c r="F131" i="24"/>
  <c r="F127" i="24"/>
  <c r="F123" i="24"/>
  <c r="F114" i="24"/>
  <c r="F110" i="24"/>
  <c r="F102" i="24"/>
  <c r="F88" i="24"/>
  <c r="F596" i="23"/>
  <c r="F595" i="23"/>
  <c r="F592" i="23"/>
  <c r="F577" i="23"/>
  <c r="F576" i="23"/>
  <c r="F575" i="23"/>
  <c r="F465" i="23"/>
  <c r="F460" i="23"/>
  <c r="F412" i="23"/>
  <c r="F377" i="23"/>
  <c r="F375" i="23"/>
  <c r="F201" i="23"/>
  <c r="F182" i="23"/>
  <c r="F216" i="28"/>
  <c r="F369" i="25"/>
  <c r="F366" i="25"/>
  <c r="F358" i="25"/>
  <c r="F357" i="25"/>
  <c r="F352" i="25"/>
  <c r="F145" i="25"/>
  <c r="F137" i="25"/>
  <c r="F91" i="25"/>
  <c r="F90" i="25"/>
  <c r="F139" i="24"/>
  <c r="F138" i="24"/>
  <c r="F130" i="24"/>
  <c r="F126" i="24"/>
  <c r="F109" i="24"/>
  <c r="F108" i="24"/>
  <c r="F86" i="24"/>
  <c r="H218" i="23"/>
  <c r="H255" i="23"/>
  <c r="H123" i="23"/>
  <c r="H80" i="23"/>
  <c r="H78" i="23"/>
  <c r="F19" i="23"/>
  <c r="F433" i="31"/>
  <c r="F462" i="31"/>
  <c r="F472" i="31"/>
  <c r="F479" i="31"/>
  <c r="F481" i="31"/>
  <c r="F485" i="31"/>
  <c r="F530" i="31"/>
  <c r="F368" i="29"/>
  <c r="F558" i="29"/>
  <c r="F355" i="30"/>
  <c r="F380" i="30"/>
  <c r="F387" i="30"/>
  <c r="F434" i="30"/>
  <c r="F560" i="29"/>
  <c r="F357" i="32"/>
  <c r="F263" i="32"/>
  <c r="F551" i="31"/>
  <c r="F58" i="28"/>
  <c r="F52" i="28"/>
  <c r="F50" i="28"/>
  <c r="F49" i="28"/>
  <c r="F41" i="28"/>
  <c r="F40" i="28"/>
  <c r="F38" i="28"/>
  <c r="F588" i="26"/>
  <c r="F525" i="26"/>
  <c r="F475" i="26"/>
  <c r="F468" i="26"/>
  <c r="F462" i="26"/>
  <c r="F459" i="26"/>
  <c r="F452" i="26"/>
  <c r="F447" i="26"/>
  <c r="F445" i="26"/>
  <c r="F334" i="26"/>
  <c r="H330" i="26"/>
  <c r="F254" i="26"/>
  <c r="F234" i="26"/>
  <c r="F217" i="26"/>
  <c r="F150" i="26"/>
  <c r="F143" i="26"/>
  <c r="F129" i="26"/>
  <c r="F126" i="26"/>
  <c r="F109" i="26"/>
  <c r="F51" i="26"/>
  <c r="F42" i="26"/>
  <c r="F40" i="26"/>
  <c r="F537" i="25"/>
  <c r="F522" i="25"/>
  <c r="F521" i="25"/>
  <c r="F513" i="25"/>
  <c r="F512" i="25"/>
  <c r="F511" i="25"/>
  <c r="F510" i="25"/>
  <c r="F509" i="25"/>
  <c r="F500" i="25"/>
  <c r="F479" i="25"/>
  <c r="F470" i="25"/>
  <c r="F467" i="25"/>
  <c r="F447" i="25"/>
  <c r="F444" i="25"/>
  <c r="F434" i="25"/>
  <c r="F401" i="25"/>
  <c r="F398" i="25"/>
  <c r="F388" i="25"/>
  <c r="F365" i="25"/>
  <c r="F154" i="25"/>
  <c r="F152" i="25"/>
  <c r="F143" i="25"/>
  <c r="F135" i="25"/>
  <c r="F126" i="25"/>
  <c r="F113" i="25"/>
  <c r="F112" i="25"/>
  <c r="F109" i="25"/>
  <c r="F92" i="25"/>
  <c r="F532" i="24"/>
  <c r="F531" i="24"/>
  <c r="F500" i="24"/>
  <c r="F496" i="24"/>
  <c r="F475" i="24"/>
  <c r="F470" i="24"/>
  <c r="F465" i="24"/>
  <c r="F460" i="24"/>
  <c r="F434" i="24"/>
  <c r="F431" i="24"/>
  <c r="F421" i="24"/>
  <c r="F408" i="24"/>
  <c r="F405" i="24"/>
  <c r="F391" i="24"/>
  <c r="F351" i="24"/>
  <c r="F104" i="26"/>
  <c r="F66" i="25"/>
  <c r="F65" i="25"/>
  <c r="F55" i="25"/>
  <c r="F53" i="25"/>
  <c r="F51" i="25"/>
  <c r="F39" i="25"/>
  <c r="F79" i="24"/>
  <c r="H233" i="24"/>
  <c r="H181" i="24"/>
  <c r="H180" i="24"/>
  <c r="H179" i="24"/>
  <c r="F176" i="24"/>
  <c r="D11" i="24"/>
  <c r="F586" i="30"/>
  <c r="F584" i="30"/>
  <c r="F174" i="29"/>
  <c r="F231" i="29"/>
  <c r="F233" i="29"/>
  <c r="F239" i="29"/>
  <c r="F240" i="29"/>
  <c r="F242" i="29"/>
  <c r="F250" i="29"/>
  <c r="F254" i="29"/>
  <c r="F256" i="29"/>
  <c r="F263" i="29"/>
  <c r="D11" i="28"/>
  <c r="F248" i="28"/>
  <c r="F262" i="28"/>
  <c r="F276" i="28"/>
  <c r="F299" i="28"/>
  <c r="F325" i="28"/>
  <c r="F330" i="28"/>
  <c r="F233" i="27"/>
  <c r="F66" i="27"/>
  <c r="F65" i="27"/>
  <c r="F62" i="27"/>
  <c r="F34" i="27"/>
  <c r="F595" i="26"/>
  <c r="F584" i="26"/>
  <c r="F578" i="26"/>
  <c r="F397" i="26"/>
  <c r="F389" i="26"/>
  <c r="F387" i="26"/>
  <c r="F382" i="26"/>
  <c r="F374" i="26"/>
  <c r="F372" i="26"/>
  <c r="F361" i="26"/>
  <c r="F359" i="26"/>
  <c r="F358" i="26"/>
  <c r="F110" i="26"/>
  <c r="F90" i="26"/>
  <c r="F87" i="26"/>
  <c r="F353" i="25"/>
  <c r="F516" i="27"/>
  <c r="F329" i="27"/>
  <c r="F241" i="27"/>
  <c r="F149" i="27"/>
  <c r="F59" i="27"/>
  <c r="F48" i="27"/>
  <c r="F46" i="27"/>
  <c r="F44" i="27"/>
  <c r="F40" i="27"/>
  <c r="F37" i="27"/>
  <c r="F587" i="26"/>
  <c r="F585" i="26"/>
  <c r="F539" i="26"/>
  <c r="F532" i="26"/>
  <c r="F481" i="26"/>
  <c r="F465" i="26"/>
  <c r="F433" i="26"/>
  <c r="F413" i="26"/>
  <c r="F411" i="26"/>
  <c r="F406" i="26"/>
  <c r="F398" i="26"/>
  <c r="F354" i="26"/>
  <c r="F202" i="26"/>
  <c r="F152" i="26"/>
  <c r="F141" i="26"/>
  <c r="F133" i="26"/>
  <c r="F130" i="26"/>
  <c r="F121" i="26"/>
  <c r="F108" i="26"/>
  <c r="F106" i="26"/>
  <c r="F67" i="26"/>
  <c r="F65" i="26"/>
  <c r="F30" i="26"/>
  <c r="F28" i="26"/>
  <c r="F478" i="25"/>
  <c r="F477" i="25"/>
  <c r="F476" i="25"/>
  <c r="F468" i="25"/>
  <c r="F460" i="25"/>
  <c r="F452" i="25"/>
  <c r="F433" i="25"/>
  <c r="F432" i="25"/>
  <c r="F423" i="25"/>
  <c r="F421" i="25"/>
  <c r="F413" i="25"/>
  <c r="F409" i="25"/>
  <c r="F397" i="25"/>
  <c r="F395" i="25"/>
  <c r="F391" i="25"/>
  <c r="F389" i="25"/>
  <c r="F386" i="25"/>
  <c r="F381" i="25"/>
  <c r="F375" i="25"/>
  <c r="F373" i="25"/>
  <c r="F368" i="25"/>
  <c r="F361" i="25"/>
  <c r="F360" i="25"/>
  <c r="F354" i="25"/>
  <c r="F351" i="25"/>
  <c r="F206" i="25"/>
  <c r="F199" i="25"/>
  <c r="F192" i="25"/>
  <c r="F182" i="25"/>
  <c r="F176" i="25"/>
  <c r="F88" i="25"/>
  <c r="F576" i="25"/>
  <c r="D13" i="25"/>
  <c r="H120" i="25"/>
  <c r="F79" i="25"/>
  <c r="G18" i="32"/>
  <c r="F170" i="32"/>
  <c r="H589" i="31"/>
  <c r="F541" i="31"/>
  <c r="F382" i="31"/>
  <c r="F368" i="31"/>
  <c r="F67" i="31"/>
  <c r="F62" i="31"/>
  <c r="F37" i="31"/>
  <c r="F34" i="31"/>
  <c r="F32" i="31"/>
  <c r="F30" i="31"/>
  <c r="F590" i="30"/>
  <c r="H579" i="30"/>
  <c r="H554" i="30"/>
  <c r="F127" i="30"/>
  <c r="F537" i="29"/>
  <c r="F525" i="29"/>
  <c r="F509" i="29"/>
  <c r="F506" i="29"/>
  <c r="F505" i="29"/>
  <c r="F504" i="29"/>
  <c r="F500" i="29"/>
  <c r="F465" i="29"/>
  <c r="F423" i="29"/>
  <c r="F377" i="29"/>
  <c r="F335" i="29"/>
  <c r="F46" i="29"/>
  <c r="F43" i="29"/>
  <c r="F505" i="28"/>
  <c r="F65" i="28"/>
  <c r="F53" i="28"/>
  <c r="F45" i="28"/>
  <c r="F44" i="28"/>
  <c r="F42" i="28"/>
  <c r="F30" i="28"/>
  <c r="F22" i="28"/>
  <c r="F367" i="27"/>
  <c r="F306" i="27"/>
  <c r="F301" i="27"/>
  <c r="F287" i="27"/>
  <c r="F280" i="27"/>
  <c r="F276" i="27"/>
  <c r="F263" i="27"/>
  <c r="F259" i="27"/>
  <c r="F247" i="27"/>
  <c r="F231" i="27"/>
  <c r="F207" i="27"/>
  <c r="F199" i="27"/>
  <c r="F196" i="27"/>
  <c r="F191" i="27"/>
  <c r="F186" i="27"/>
  <c r="F184" i="27"/>
  <c r="F181" i="27"/>
  <c r="F155" i="27"/>
  <c r="F137" i="27"/>
  <c r="F91" i="27"/>
  <c r="F87" i="27"/>
  <c r="F280" i="26"/>
  <c r="F256" i="26"/>
  <c r="F250" i="26"/>
  <c r="F242" i="26"/>
  <c r="F206" i="26"/>
  <c r="F198" i="26"/>
  <c r="F195" i="26"/>
  <c r="F192" i="26"/>
  <c r="F185" i="26"/>
  <c r="F105" i="26"/>
  <c r="F102" i="26"/>
  <c r="F88" i="26"/>
  <c r="F84" i="26"/>
  <c r="F58" i="31"/>
  <c r="F53" i="31"/>
  <c r="F36" i="31"/>
  <c r="F29" i="31"/>
  <c r="F52" i="29"/>
  <c r="F51" i="29"/>
  <c r="F35" i="29"/>
  <c r="F331" i="27"/>
  <c r="F320" i="27"/>
  <c r="F291" i="27"/>
  <c r="F234" i="27"/>
  <c r="F203" i="27"/>
  <c r="F201" i="27"/>
  <c r="H140" i="27"/>
  <c r="F326" i="26"/>
  <c r="F306" i="26"/>
  <c r="F302" i="26"/>
  <c r="F277" i="26"/>
  <c r="F275" i="26"/>
  <c r="F262" i="26"/>
  <c r="F238" i="26"/>
  <c r="F210" i="26"/>
  <c r="H526" i="26"/>
  <c r="H421" i="26"/>
  <c r="H487" i="26"/>
  <c r="F169" i="26"/>
  <c r="D11" i="26"/>
  <c r="F345" i="32"/>
  <c r="F61" i="31"/>
  <c r="F52" i="31"/>
  <c r="F50" i="31"/>
  <c r="F46" i="31"/>
  <c r="F44" i="31"/>
  <c r="F40" i="31"/>
  <c r="F38" i="31"/>
  <c r="F28" i="31"/>
  <c r="F26" i="31"/>
  <c r="F135" i="29"/>
  <c r="F67" i="29"/>
  <c r="F62" i="29"/>
  <c r="F55" i="29"/>
  <c r="F40" i="29"/>
  <c r="F32" i="29"/>
  <c r="F558" i="28"/>
  <c r="F542" i="28"/>
  <c r="F535" i="28"/>
  <c r="F435" i="28"/>
  <c r="F414" i="28"/>
  <c r="F67" i="28"/>
  <c r="F62" i="28"/>
  <c r="F60" i="28"/>
  <c r="F59" i="28"/>
  <c r="F55" i="28"/>
  <c r="F51" i="28"/>
  <c r="F47" i="28"/>
  <c r="F43" i="28"/>
  <c r="F39" i="28"/>
  <c r="F32" i="28"/>
  <c r="F29" i="28"/>
  <c r="F28" i="28"/>
  <c r="F24" i="28"/>
  <c r="F23" i="28"/>
  <c r="F496" i="27"/>
  <c r="F477" i="27"/>
  <c r="F431" i="27"/>
  <c r="F422" i="27"/>
  <c r="F414" i="27"/>
  <c r="F363" i="27"/>
  <c r="F595" i="27"/>
  <c r="F596" i="27"/>
  <c r="H449" i="27"/>
  <c r="H443" i="27"/>
  <c r="F171" i="27"/>
  <c r="H488" i="30"/>
  <c r="H482" i="30"/>
  <c r="F143" i="30"/>
  <c r="F132" i="30"/>
  <c r="F129" i="30"/>
  <c r="F126" i="30"/>
  <c r="F123" i="30"/>
  <c r="F109" i="30"/>
  <c r="F93" i="30"/>
  <c r="F448" i="29"/>
  <c r="F431" i="29"/>
  <c r="F408" i="29"/>
  <c r="F399" i="29"/>
  <c r="F382" i="29"/>
  <c r="F248" i="29"/>
  <c r="F246" i="29"/>
  <c r="F226" i="29"/>
  <c r="F223" i="29"/>
  <c r="F222" i="29"/>
  <c r="F221" i="29"/>
  <c r="F219" i="29"/>
  <c r="F207" i="29"/>
  <c r="F206" i="29"/>
  <c r="F203" i="29"/>
  <c r="F199" i="29"/>
  <c r="F198" i="29"/>
  <c r="F196" i="29"/>
  <c r="F59" i="29"/>
  <c r="F58" i="29"/>
  <c r="F49" i="29"/>
  <c r="F30" i="29"/>
  <c r="F29" i="29"/>
  <c r="F28" i="29"/>
  <c r="F209" i="28"/>
  <c r="F187" i="28"/>
  <c r="F191" i="28"/>
  <c r="F264" i="31"/>
  <c r="F391" i="30"/>
  <c r="F250" i="30"/>
  <c r="F242" i="30"/>
  <c r="F154" i="30"/>
  <c r="F131" i="30"/>
  <c r="F120" i="30"/>
  <c r="F115" i="30"/>
  <c r="H114" i="30"/>
  <c r="F90" i="30"/>
  <c r="F477" i="29"/>
  <c r="F476" i="29"/>
  <c r="F461" i="29"/>
  <c r="F460" i="29"/>
  <c r="F456" i="29"/>
  <c r="F435" i="29"/>
  <c r="F412" i="29"/>
  <c r="F391" i="29"/>
  <c r="F387" i="29"/>
  <c r="F591" i="28"/>
  <c r="D13" i="28"/>
  <c r="H80" i="32"/>
  <c r="F334" i="31"/>
  <c r="F329" i="31"/>
  <c r="F301" i="31"/>
  <c r="F201" i="31"/>
  <c r="F199" i="31"/>
  <c r="F468" i="30"/>
  <c r="F414" i="30"/>
  <c r="F386" i="30"/>
  <c r="F357" i="30"/>
  <c r="H422" i="29"/>
  <c r="H249" i="29"/>
  <c r="F178" i="29"/>
  <c r="F288" i="31"/>
  <c r="F216" i="31"/>
  <c r="F208" i="31"/>
  <c r="F192" i="31"/>
  <c r="F182" i="31"/>
  <c r="F180" i="31"/>
  <c r="F178" i="31"/>
  <c r="H578" i="29"/>
  <c r="F570" i="29"/>
  <c r="F595" i="29"/>
  <c r="D13" i="29"/>
  <c r="H545" i="29"/>
  <c r="G169" i="29"/>
  <c r="D11" i="29"/>
  <c r="F155" i="29"/>
  <c r="F154" i="29"/>
  <c r="F152" i="29"/>
  <c r="F145" i="29"/>
  <c r="F122" i="29"/>
  <c r="F18" i="32"/>
  <c r="F561" i="31"/>
  <c r="F522" i="31"/>
  <c r="F486" i="31"/>
  <c r="F469" i="31"/>
  <c r="F463" i="31"/>
  <c r="F457" i="31"/>
  <c r="F449" i="31"/>
  <c r="F445" i="31"/>
  <c r="F422" i="31"/>
  <c r="F407" i="31"/>
  <c r="F399" i="31"/>
  <c r="F393" i="31"/>
  <c r="F358" i="31"/>
  <c r="F320" i="31"/>
  <c r="F286" i="31"/>
  <c r="F282" i="31"/>
  <c r="F262" i="31"/>
  <c r="F254" i="31"/>
  <c r="F244" i="31"/>
  <c r="F242" i="31"/>
  <c r="F240" i="31"/>
  <c r="F233" i="31"/>
  <c r="F206" i="31"/>
  <c r="F195" i="31"/>
  <c r="F175" i="31"/>
  <c r="F346" i="31"/>
  <c r="F169" i="31"/>
  <c r="F51" i="30"/>
  <c r="H128" i="30"/>
  <c r="H152" i="30"/>
  <c r="H354" i="30"/>
  <c r="H458" i="30"/>
  <c r="F557" i="31"/>
  <c r="F556" i="31"/>
  <c r="F547" i="31"/>
  <c r="F533" i="31"/>
  <c r="F493" i="31"/>
  <c r="F464" i="31"/>
  <c r="F328" i="31"/>
  <c r="F318" i="31"/>
  <c r="F311" i="31"/>
  <c r="F305" i="31"/>
  <c r="F292" i="31"/>
  <c r="F280" i="31"/>
  <c r="F277" i="31"/>
  <c r="F258" i="31"/>
  <c r="F250" i="31"/>
  <c r="F248" i="31"/>
  <c r="F222" i="31"/>
  <c r="F204" i="31"/>
  <c r="H530" i="30"/>
  <c r="H492" i="30"/>
  <c r="F281" i="30"/>
  <c r="F86" i="30"/>
  <c r="F587" i="30"/>
  <c r="D13" i="30"/>
  <c r="H388" i="30"/>
  <c r="H409" i="30"/>
  <c r="H434" i="30"/>
  <c r="H548" i="30"/>
  <c r="H520" i="30"/>
  <c r="H495" i="30"/>
  <c r="F177" i="30"/>
  <c r="D11" i="30"/>
  <c r="H560" i="32"/>
  <c r="H507" i="32"/>
  <c r="F462" i="32"/>
  <c r="F131" i="32"/>
  <c r="H246" i="31"/>
  <c r="H541" i="31"/>
  <c r="H530" i="31"/>
  <c r="H250" i="31"/>
  <c r="F179" i="31"/>
  <c r="D11" i="31"/>
  <c r="F74" i="31"/>
  <c r="F78" i="31"/>
  <c r="F82" i="31"/>
  <c r="F86" i="31"/>
  <c r="F90" i="31"/>
  <c r="F93" i="31"/>
  <c r="F99" i="31"/>
  <c r="F102" i="31"/>
  <c r="F105" i="31"/>
  <c r="F109" i="31"/>
  <c r="F112" i="31"/>
  <c r="F115" i="31"/>
  <c r="F119" i="31"/>
  <c r="F122" i="31"/>
  <c r="F126" i="31"/>
  <c r="F129" i="31"/>
  <c r="F132" i="31"/>
  <c r="F136" i="31"/>
  <c r="F139" i="31"/>
  <c r="F142" i="31"/>
  <c r="F151" i="31"/>
  <c r="F155" i="31"/>
  <c r="F157" i="31"/>
  <c r="F148" i="31"/>
  <c r="F76" i="31"/>
  <c r="F80" i="31"/>
  <c r="F84" i="31"/>
  <c r="F88" i="31"/>
  <c r="F92" i="31"/>
  <c r="F98" i="31"/>
  <c r="F101" i="31"/>
  <c r="F104" i="31"/>
  <c r="F108" i="31"/>
  <c r="F111" i="31"/>
  <c r="F114" i="31"/>
  <c r="F118" i="31"/>
  <c r="F121" i="31"/>
  <c r="F124" i="31"/>
  <c r="F128" i="31"/>
  <c r="F131" i="31"/>
  <c r="F135" i="31"/>
  <c r="F138" i="31"/>
  <c r="F141" i="31"/>
  <c r="F145" i="31"/>
  <c r="F150" i="31"/>
  <c r="F154" i="31"/>
  <c r="F156" i="31"/>
  <c r="F20" i="31"/>
  <c r="F386" i="32"/>
  <c r="H276" i="32"/>
  <c r="H255" i="32"/>
  <c r="H252" i="32"/>
  <c r="H251" i="32"/>
  <c r="H244" i="32"/>
  <c r="H173" i="32"/>
  <c r="H420" i="32"/>
  <c r="H416" i="32"/>
  <c r="H411" i="32"/>
  <c r="F355" i="32"/>
  <c r="H571" i="32"/>
  <c r="H466" i="32"/>
  <c r="H526" i="32"/>
  <c r="H449" i="32"/>
  <c r="F275" i="32"/>
  <c r="D11" i="32"/>
  <c r="F156" i="32"/>
  <c r="H128" i="32"/>
  <c r="H137" i="32"/>
  <c r="H136" i="32"/>
  <c r="F130" i="32"/>
  <c r="H94" i="32"/>
  <c r="F86" i="32"/>
  <c r="H51" i="32"/>
  <c r="H35" i="32"/>
  <c r="F216" i="33"/>
  <c r="D11" i="33"/>
  <c r="H262" i="21"/>
  <c r="H302" i="21"/>
  <c r="H346" i="11"/>
  <c r="H75" i="8"/>
  <c r="H22" i="2"/>
  <c r="H47" i="2"/>
  <c r="H253" i="33"/>
  <c r="H239" i="33"/>
  <c r="H555" i="32"/>
  <c r="H552" i="32"/>
  <c r="H502" i="32"/>
  <c r="H486" i="32"/>
  <c r="H482" i="32"/>
  <c r="H481" i="32"/>
  <c r="H478" i="32"/>
  <c r="H477" i="32"/>
  <c r="H474" i="32"/>
  <c r="H450" i="32"/>
  <c r="H445" i="32"/>
  <c r="H282" i="32"/>
  <c r="H200" i="32"/>
  <c r="H68" i="32"/>
  <c r="H52" i="32"/>
  <c r="H49" i="32"/>
  <c r="H48" i="32"/>
  <c r="H46" i="32"/>
  <c r="H45" i="32"/>
  <c r="H43" i="32"/>
  <c r="H40" i="32"/>
  <c r="H38" i="32"/>
  <c r="H37" i="32"/>
  <c r="H36" i="32"/>
  <c r="H34" i="32"/>
  <c r="H33" i="32"/>
  <c r="H27" i="32"/>
  <c r="H23" i="32"/>
  <c r="H19" i="32"/>
  <c r="H356" i="31"/>
  <c r="H552" i="30"/>
  <c r="H540" i="30"/>
  <c r="H537" i="30"/>
  <c r="H536" i="30"/>
  <c r="H506" i="30"/>
  <c r="H485" i="30"/>
  <c r="H463" i="30"/>
  <c r="H462" i="30"/>
  <c r="H449" i="30"/>
  <c r="H448" i="30"/>
  <c r="H433" i="30"/>
  <c r="H403" i="30"/>
  <c r="H367" i="30"/>
  <c r="H325" i="30"/>
  <c r="H323" i="30"/>
  <c r="H307" i="30"/>
  <c r="H305" i="30"/>
  <c r="H264" i="30"/>
  <c r="H221" i="30"/>
  <c r="H218" i="30"/>
  <c r="H212" i="30"/>
  <c r="H23" i="30"/>
  <c r="H22" i="30"/>
  <c r="H546" i="29"/>
  <c r="H333" i="29"/>
  <c r="H332" i="29"/>
  <c r="H322" i="29"/>
  <c r="H318" i="29"/>
  <c r="H286" i="29"/>
  <c r="H58" i="29"/>
  <c r="H30" i="29"/>
  <c r="H29" i="29"/>
  <c r="H230" i="28"/>
  <c r="H221" i="28"/>
  <c r="H174" i="28"/>
  <c r="H171" i="28"/>
  <c r="H45" i="28"/>
  <c r="H325" i="27"/>
  <c r="H257" i="27"/>
  <c r="H212" i="27"/>
  <c r="H156" i="27"/>
  <c r="H152" i="27"/>
  <c r="H119" i="27"/>
  <c r="H90" i="27"/>
  <c r="H45" i="27"/>
  <c r="H424" i="26"/>
  <c r="H359" i="26"/>
  <c r="H330" i="25"/>
  <c r="H58" i="25"/>
  <c r="H56" i="25"/>
  <c r="H55" i="25"/>
  <c r="H53" i="25"/>
  <c r="H52" i="25"/>
  <c r="H41" i="25"/>
  <c r="H40" i="25"/>
  <c r="H374" i="24"/>
  <c r="H455" i="23"/>
  <c r="H151" i="21"/>
  <c r="H59" i="21"/>
  <c r="H56" i="21"/>
  <c r="H55" i="21"/>
  <c r="H253" i="20"/>
  <c r="H249" i="20"/>
  <c r="H191" i="20"/>
  <c r="H186" i="20"/>
  <c r="H179" i="20"/>
  <c r="H113" i="20"/>
  <c r="H546" i="19"/>
  <c r="H534" i="19"/>
  <c r="H513" i="19"/>
  <c r="H457" i="19"/>
  <c r="H420" i="19"/>
  <c r="H219" i="21"/>
  <c r="H213" i="19"/>
  <c r="H207" i="19"/>
  <c r="H177" i="19"/>
  <c r="H470" i="32"/>
  <c r="H435" i="32"/>
  <c r="H396" i="32"/>
  <c r="H395" i="32"/>
  <c r="H384" i="32"/>
  <c r="H148" i="32"/>
  <c r="H146" i="32"/>
  <c r="H145" i="32"/>
  <c r="H133" i="32"/>
  <c r="H130" i="32"/>
  <c r="H125" i="32"/>
  <c r="H85" i="32"/>
  <c r="H84" i="32"/>
  <c r="H82" i="32"/>
  <c r="H66" i="32"/>
  <c r="H65" i="32"/>
  <c r="H60" i="32"/>
  <c r="H59" i="32"/>
  <c r="H253" i="31"/>
  <c r="H85" i="31"/>
  <c r="H501" i="30"/>
  <c r="H498" i="30"/>
  <c r="H483" i="30"/>
  <c r="H179" i="30"/>
  <c r="H172" i="30"/>
  <c r="H100" i="30"/>
  <c r="H316" i="29"/>
  <c r="H312" i="29"/>
  <c r="H303" i="29"/>
  <c r="H298" i="29"/>
  <c r="H278" i="29"/>
  <c r="H264" i="29"/>
  <c r="H263" i="29"/>
  <c r="H262" i="29"/>
  <c r="H255" i="29"/>
  <c r="H435" i="28"/>
  <c r="H245" i="27"/>
  <c r="H563" i="26"/>
  <c r="H317" i="26"/>
  <c r="H303" i="26"/>
  <c r="H278" i="26"/>
  <c r="H249" i="26"/>
  <c r="H232" i="26"/>
  <c r="H512" i="25"/>
  <c r="H125" i="25"/>
  <c r="H45" i="25"/>
  <c r="H594" i="24"/>
  <c r="H577" i="24"/>
  <c r="H564" i="24"/>
  <c r="H560" i="24"/>
  <c r="H559" i="24"/>
  <c r="H558" i="24"/>
  <c r="H543" i="24"/>
  <c r="H532" i="24"/>
  <c r="H522" i="24"/>
  <c r="H519" i="24"/>
  <c r="H516" i="24"/>
  <c r="H510" i="24"/>
  <c r="H508" i="24"/>
  <c r="H308" i="24"/>
  <c r="H591" i="23"/>
  <c r="H561" i="23"/>
  <c r="H514" i="23"/>
  <c r="H491" i="23"/>
  <c r="H371" i="23"/>
  <c r="H330" i="23"/>
  <c r="H321" i="23"/>
  <c r="H310" i="23"/>
  <c r="H280" i="23"/>
  <c r="H208" i="23"/>
  <c r="H182" i="23"/>
  <c r="H181" i="23"/>
  <c r="H138" i="23"/>
  <c r="H30" i="23"/>
  <c r="H546" i="22"/>
  <c r="H424" i="22"/>
  <c r="H420" i="22"/>
  <c r="H350" i="22"/>
  <c r="H508" i="21"/>
  <c r="H492" i="21"/>
  <c r="H491" i="21"/>
  <c r="H247" i="21"/>
  <c r="H237" i="21"/>
  <c r="H225" i="21"/>
  <c r="H211" i="21"/>
  <c r="H173" i="21"/>
  <c r="H138" i="21"/>
  <c r="H576" i="20"/>
  <c r="H282" i="20"/>
  <c r="H262" i="20"/>
  <c r="H258" i="20"/>
  <c r="H50" i="20"/>
  <c r="H557" i="19"/>
  <c r="H487" i="19"/>
  <c r="H443" i="19"/>
  <c r="H209" i="19"/>
  <c r="H117" i="19"/>
  <c r="H116" i="19"/>
  <c r="H245" i="18"/>
  <c r="H580" i="17"/>
  <c r="H552" i="17"/>
  <c r="H545" i="17"/>
  <c r="H533" i="17"/>
  <c r="H415" i="17"/>
  <c r="H356" i="17"/>
  <c r="H234" i="17"/>
  <c r="H231" i="17"/>
  <c r="H227" i="17"/>
  <c r="H226" i="17"/>
  <c r="H224" i="17"/>
  <c r="H203" i="17"/>
  <c r="H202" i="17"/>
  <c r="H201" i="17"/>
  <c r="H176" i="17"/>
  <c r="H157" i="17"/>
  <c r="H66" i="17"/>
  <c r="H61" i="17"/>
  <c r="H55" i="17"/>
  <c r="H52" i="17"/>
  <c r="H47" i="17"/>
  <c r="H44" i="17"/>
  <c r="H39" i="17"/>
  <c r="H36" i="17"/>
  <c r="H31" i="17"/>
  <c r="H28" i="17"/>
  <c r="H22" i="17"/>
  <c r="H540" i="16"/>
  <c r="H538" i="16"/>
  <c r="H335" i="16"/>
  <c r="H303" i="16"/>
  <c r="H240" i="16"/>
  <c r="H237" i="16"/>
  <c r="H204" i="16"/>
  <c r="H179" i="16"/>
  <c r="H158" i="16"/>
  <c r="H61" i="16"/>
  <c r="H44" i="16"/>
  <c r="H36" i="16"/>
  <c r="H30" i="16"/>
  <c r="H19" i="16"/>
  <c r="H594" i="15"/>
  <c r="H593" i="15"/>
  <c r="H487" i="15"/>
  <c r="H465" i="15"/>
  <c r="H420" i="15"/>
  <c r="H403" i="15"/>
  <c r="H390" i="15"/>
  <c r="H383" i="15"/>
  <c r="H254" i="15"/>
  <c r="H121" i="15"/>
  <c r="H120" i="15"/>
  <c r="H118" i="15"/>
  <c r="H117" i="15"/>
  <c r="H536" i="14"/>
  <c r="H518" i="14"/>
  <c r="H450" i="14"/>
  <c r="H445" i="14"/>
  <c r="H326" i="14"/>
  <c r="H303" i="14"/>
  <c r="H264" i="14"/>
  <c r="H67" i="14"/>
  <c r="H278" i="13"/>
  <c r="H253" i="13"/>
  <c r="H252" i="13"/>
  <c r="H235" i="13"/>
  <c r="H330" i="12"/>
  <c r="H328" i="12"/>
  <c r="H318" i="12"/>
  <c r="H253" i="12"/>
  <c r="H116" i="12"/>
  <c r="H58" i="12"/>
  <c r="H55" i="12"/>
  <c r="H45" i="12"/>
  <c r="H33" i="12"/>
  <c r="H496" i="11"/>
  <c r="H477" i="11"/>
  <c r="H363" i="11"/>
  <c r="H356" i="11"/>
  <c r="H350" i="11"/>
  <c r="H204" i="11"/>
  <c r="H59" i="11"/>
  <c r="H559" i="10"/>
  <c r="H545" i="10"/>
  <c r="H312" i="18"/>
  <c r="H480" i="17"/>
  <c r="H464" i="17"/>
  <c r="H367" i="15"/>
  <c r="H330" i="16"/>
  <c r="H329" i="16"/>
  <c r="H328" i="16"/>
  <c r="H325" i="16"/>
  <c r="H321" i="16"/>
  <c r="H314" i="16"/>
  <c r="H311" i="16"/>
  <c r="H259" i="16"/>
  <c r="H227" i="16"/>
  <c r="H225" i="16"/>
  <c r="H46" i="16"/>
  <c r="H82" i="15"/>
  <c r="H576" i="14"/>
  <c r="H535" i="14"/>
  <c r="H530" i="14"/>
  <c r="H322" i="14"/>
  <c r="H321" i="14"/>
  <c r="H306" i="14"/>
  <c r="H305" i="14"/>
  <c r="H298" i="14"/>
  <c r="H252" i="14"/>
  <c r="H564" i="13"/>
  <c r="H540" i="13"/>
  <c r="H443" i="13"/>
  <c r="H415" i="13"/>
  <c r="H245" i="13"/>
  <c r="H230" i="13"/>
  <c r="H220" i="13"/>
  <c r="H219" i="13"/>
  <c r="H180" i="13"/>
  <c r="H555" i="12"/>
  <c r="H554" i="12"/>
  <c r="H359" i="12"/>
  <c r="H349" i="12"/>
  <c r="H564" i="11"/>
  <c r="H563" i="11"/>
  <c r="H536" i="11"/>
  <c r="H119" i="9"/>
  <c r="H465" i="11"/>
  <c r="H462" i="11"/>
  <c r="H461" i="11"/>
  <c r="H449" i="11"/>
  <c r="H407" i="11"/>
  <c r="H316" i="11"/>
  <c r="H307" i="11"/>
  <c r="H106" i="11"/>
  <c r="H66" i="11"/>
  <c r="H61" i="11"/>
  <c r="H39" i="11"/>
  <c r="H38" i="11"/>
  <c r="H377" i="10"/>
  <c r="H56" i="10"/>
  <c r="H586" i="9"/>
  <c r="H422" i="9"/>
  <c r="H408" i="9"/>
  <c r="H397" i="9"/>
  <c r="H396" i="9"/>
  <c r="H312" i="9"/>
  <c r="H223" i="9"/>
  <c r="H221" i="9"/>
  <c r="H181" i="9"/>
  <c r="H61" i="9"/>
  <c r="H50" i="9"/>
  <c r="H40" i="9"/>
  <c r="H34" i="9"/>
  <c r="H19" i="9"/>
  <c r="H583" i="8"/>
  <c r="H40" i="7"/>
  <c r="H538" i="6"/>
  <c r="H517" i="6"/>
  <c r="H501" i="6"/>
  <c r="H457" i="6"/>
  <c r="H449" i="6"/>
  <c r="H354" i="6"/>
  <c r="H46" i="6"/>
  <c r="H26" i="6"/>
  <c r="H536" i="5"/>
  <c r="H325" i="5"/>
  <c r="H255" i="5"/>
  <c r="H224" i="5"/>
  <c r="H85" i="5"/>
  <c r="H580" i="4"/>
  <c r="H148" i="4"/>
  <c r="H128" i="4"/>
  <c r="H526" i="3"/>
  <c r="H510" i="3"/>
  <c r="H493" i="3"/>
  <c r="H482" i="3"/>
  <c r="H466" i="3"/>
  <c r="H438" i="3"/>
  <c r="H414" i="3"/>
  <c r="H384" i="3"/>
  <c r="H364" i="3"/>
  <c r="H333" i="2"/>
  <c r="H298" i="2"/>
  <c r="H253" i="2"/>
  <c r="H235" i="2"/>
  <c r="H447" i="1"/>
  <c r="H446" i="1"/>
  <c r="H383" i="1"/>
  <c r="H382" i="1"/>
  <c r="H213" i="1"/>
  <c r="H105" i="1"/>
  <c r="H66" i="1"/>
  <c r="H60" i="1"/>
  <c r="H58" i="1"/>
  <c r="H56" i="1"/>
  <c r="H51" i="1"/>
  <c r="H375" i="34"/>
  <c r="H181" i="34"/>
  <c r="H113" i="1"/>
  <c r="H61" i="8"/>
  <c r="H48" i="8"/>
  <c r="H44" i="8"/>
  <c r="H481" i="6"/>
  <c r="H469" i="6"/>
  <c r="H463" i="6"/>
  <c r="H434" i="6"/>
  <c r="H405" i="6"/>
  <c r="H133" i="6"/>
  <c r="H218" i="4"/>
  <c r="H217" i="4"/>
  <c r="H178" i="4"/>
  <c r="H100" i="4"/>
  <c r="H87" i="4"/>
  <c r="H65" i="4"/>
  <c r="H46" i="4"/>
  <c r="H42" i="4"/>
  <c r="H41" i="4"/>
  <c r="H37" i="4"/>
  <c r="H36" i="4"/>
  <c r="H33" i="4"/>
  <c r="H469" i="3"/>
  <c r="H373" i="3"/>
  <c r="H564" i="1"/>
  <c r="H562" i="1"/>
  <c r="H561" i="1"/>
  <c r="H560" i="1"/>
  <c r="H554" i="1"/>
  <c r="H521" i="1"/>
  <c r="H518" i="1"/>
  <c r="H511" i="1"/>
  <c r="H509" i="1"/>
  <c r="H506" i="1"/>
  <c r="H503" i="1"/>
  <c r="H466" i="1"/>
  <c r="H415" i="1"/>
  <c r="H408" i="1"/>
  <c r="H397" i="1"/>
  <c r="H367" i="1"/>
  <c r="H366" i="1"/>
  <c r="H364" i="1"/>
  <c r="H363" i="1"/>
  <c r="H305" i="1"/>
  <c r="H256" i="1"/>
  <c r="H252" i="1"/>
  <c r="H248" i="1"/>
  <c r="H593" i="34"/>
  <c r="H557" i="34"/>
  <c r="H538" i="34"/>
  <c r="H519" i="34"/>
  <c r="H459" i="34"/>
  <c r="H422" i="34"/>
  <c r="H327" i="34"/>
  <c r="H310" i="34"/>
  <c r="H48" i="34"/>
  <c r="G18" i="13"/>
  <c r="H55" i="33"/>
  <c r="H55" i="31"/>
  <c r="H32" i="25"/>
  <c r="H33" i="21"/>
  <c r="H58" i="11"/>
  <c r="H40" i="1"/>
  <c r="H33" i="25"/>
  <c r="H30" i="25"/>
  <c r="H22" i="23"/>
  <c r="H28" i="21"/>
  <c r="H24" i="21"/>
  <c r="H66" i="31"/>
  <c r="H150" i="30"/>
  <c r="H158" i="30"/>
  <c r="H109" i="32"/>
  <c r="H83" i="32"/>
  <c r="H125" i="17"/>
  <c r="H117" i="17"/>
  <c r="H113" i="17"/>
  <c r="H100" i="17"/>
  <c r="H93" i="17"/>
  <c r="H121" i="32"/>
  <c r="H116" i="27"/>
  <c r="D10" i="4"/>
  <c r="H158" i="1"/>
  <c r="H157" i="1"/>
  <c r="H155" i="1"/>
  <c r="H154" i="1"/>
  <c r="H150" i="1"/>
  <c r="H149" i="1"/>
  <c r="H145" i="1"/>
  <c r="H136" i="12"/>
  <c r="G169" i="5"/>
  <c r="H169" i="5" s="1"/>
  <c r="H263" i="30"/>
  <c r="H237" i="33"/>
  <c r="H280" i="32"/>
  <c r="H252" i="31"/>
  <c r="H193" i="31"/>
  <c r="H232" i="30"/>
  <c r="H318" i="24"/>
  <c r="H230" i="24"/>
  <c r="H224" i="24"/>
  <c r="H225" i="23"/>
  <c r="H321" i="20"/>
  <c r="H303" i="18"/>
  <c r="H235" i="18"/>
  <c r="H209" i="16"/>
  <c r="H208" i="16"/>
  <c r="H195" i="16"/>
  <c r="H314" i="14"/>
  <c r="H335" i="6"/>
  <c r="H204" i="4"/>
  <c r="H278" i="2"/>
  <c r="H193" i="34"/>
  <c r="H208" i="30"/>
  <c r="H332" i="25"/>
  <c r="H308" i="11"/>
  <c r="H255" i="33"/>
  <c r="H424" i="27"/>
  <c r="H551" i="26"/>
  <c r="H494" i="26"/>
  <c r="H374" i="26"/>
  <c r="H546" i="23"/>
  <c r="H453" i="13"/>
  <c r="H534" i="11"/>
  <c r="H403" i="11"/>
  <c r="H544" i="9"/>
  <c r="H475" i="6"/>
  <c r="H552" i="4"/>
  <c r="H358" i="30"/>
  <c r="H365" i="30"/>
  <c r="H444" i="30"/>
  <c r="H450" i="30"/>
  <c r="H473" i="30"/>
  <c r="H346" i="27"/>
  <c r="H462" i="27"/>
  <c r="H389" i="27"/>
  <c r="H562" i="27"/>
  <c r="H347" i="26"/>
  <c r="H355" i="26"/>
  <c r="H361" i="26"/>
  <c r="H408" i="26"/>
  <c r="H422" i="26"/>
  <c r="H496" i="26"/>
  <c r="H508" i="26"/>
  <c r="H549" i="26"/>
  <c r="H556" i="26"/>
  <c r="H546" i="31"/>
  <c r="H458" i="31"/>
  <c r="H532" i="30"/>
  <c r="H472" i="30"/>
  <c r="H466" i="29"/>
  <c r="H491" i="27"/>
  <c r="H415" i="27"/>
  <c r="H559" i="26"/>
  <c r="H551" i="23"/>
  <c r="H505" i="23"/>
  <c r="H396" i="21"/>
  <c r="H358" i="21"/>
  <c r="H420" i="20"/>
  <c r="H463" i="18"/>
  <c r="H489" i="17"/>
  <c r="H478" i="17"/>
  <c r="H453" i="17"/>
  <c r="H546" i="16"/>
  <c r="H469" i="16"/>
  <c r="H348" i="16"/>
  <c r="H471" i="15"/>
  <c r="H410" i="13"/>
  <c r="H471" i="9"/>
  <c r="H520" i="8"/>
  <c r="H516" i="8"/>
  <c r="H594" i="30"/>
  <c r="H576" i="19"/>
  <c r="H591" i="6"/>
  <c r="H577" i="15"/>
  <c r="H576" i="23"/>
  <c r="H590" i="20"/>
  <c r="H577" i="3"/>
  <c r="H585" i="3"/>
  <c r="H596" i="3"/>
  <c r="H583" i="29"/>
  <c r="E570" i="24"/>
  <c r="H586" i="20"/>
  <c r="H579" i="19"/>
  <c r="H576" i="17"/>
  <c r="H579" i="12"/>
  <c r="E589" i="3"/>
  <c r="H589" i="3" s="1"/>
  <c r="H593" i="1"/>
  <c r="H592" i="1"/>
  <c r="H591" i="1"/>
  <c r="H590" i="1"/>
  <c r="H595" i="34"/>
  <c r="H591" i="34"/>
  <c r="H579" i="21"/>
  <c r="H577" i="14"/>
  <c r="H575" i="13"/>
  <c r="H583" i="13"/>
  <c r="H585" i="34"/>
  <c r="H590" i="34"/>
  <c r="H573" i="3"/>
  <c r="H579" i="32"/>
  <c r="H576" i="32"/>
  <c r="H572" i="32"/>
  <c r="H583" i="30"/>
  <c r="H585" i="29"/>
  <c r="H572" i="29"/>
  <c r="H596" i="28"/>
  <c r="H590" i="28"/>
  <c r="E573" i="25"/>
  <c r="H573" i="25" s="1"/>
  <c r="E571" i="25"/>
  <c r="H571" i="25" s="1"/>
  <c r="G570" i="24"/>
  <c r="H595" i="23"/>
  <c r="H579" i="23"/>
  <c r="H578" i="23"/>
  <c r="H580" i="22"/>
  <c r="H578" i="22"/>
  <c r="E574" i="22"/>
  <c r="H574" i="22" s="1"/>
  <c r="H595" i="18"/>
  <c r="H573" i="18"/>
  <c r="H571" i="17"/>
  <c r="H596" i="15"/>
  <c r="H595" i="15"/>
  <c r="H591" i="15"/>
  <c r="H586" i="15"/>
  <c r="H579" i="15"/>
  <c r="H573" i="15"/>
  <c r="H583" i="9"/>
  <c r="H579" i="8"/>
  <c r="H578" i="6"/>
  <c r="H594" i="4"/>
  <c r="H593" i="4"/>
  <c r="E584" i="3"/>
  <c r="H584" i="3" s="1"/>
  <c r="H589" i="34"/>
  <c r="H588" i="22"/>
  <c r="H577" i="21"/>
  <c r="H590" i="13"/>
  <c r="H573" i="7"/>
  <c r="H579" i="34"/>
  <c r="G570" i="31"/>
  <c r="H589" i="29"/>
  <c r="H578" i="26"/>
  <c r="E571" i="26"/>
  <c r="H571" i="26" s="1"/>
  <c r="H592" i="15"/>
  <c r="H589" i="15"/>
  <c r="H585" i="15"/>
  <c r="H583" i="15"/>
  <c r="H587" i="14"/>
  <c r="H583" i="12"/>
  <c r="H572" i="9"/>
  <c r="H591" i="8"/>
  <c r="E578" i="3"/>
  <c r="H578" i="3" s="1"/>
  <c r="H574" i="3"/>
  <c r="H575" i="14"/>
  <c r="H583" i="14"/>
  <c r="H594" i="14"/>
  <c r="H579" i="13"/>
  <c r="E571" i="3"/>
  <c r="H571" i="3" s="1"/>
  <c r="H588" i="34"/>
  <c r="E443" i="18"/>
  <c r="E413" i="18"/>
  <c r="H413" i="18" s="1"/>
  <c r="E394" i="18"/>
  <c r="H394" i="18" s="1"/>
  <c r="E360" i="18"/>
  <c r="H360" i="18" s="1"/>
  <c r="E345" i="18"/>
  <c r="E361" i="18"/>
  <c r="H361" i="18" s="1"/>
  <c r="E414" i="18"/>
  <c r="H414" i="18" s="1"/>
  <c r="E498" i="18"/>
  <c r="H498" i="18" s="1"/>
  <c r="E351" i="18"/>
  <c r="H351" i="18" s="1"/>
  <c r="E528" i="18"/>
  <c r="H528" i="18" s="1"/>
  <c r="E511" i="18"/>
  <c r="H511" i="18" s="1"/>
  <c r="E503" i="18"/>
  <c r="H503" i="18" s="1"/>
  <c r="E489" i="18"/>
  <c r="E471" i="18"/>
  <c r="H471" i="18" s="1"/>
  <c r="E453" i="18"/>
  <c r="H453" i="18" s="1"/>
  <c r="E434" i="18"/>
  <c r="H434" i="18" s="1"/>
  <c r="E409" i="18"/>
  <c r="E388" i="18"/>
  <c r="H388" i="18" s="1"/>
  <c r="E371" i="18"/>
  <c r="H371" i="18" s="1"/>
  <c r="E354" i="18"/>
  <c r="H354" i="18" s="1"/>
  <c r="E512" i="18"/>
  <c r="E380" i="18"/>
  <c r="H380" i="18" s="1"/>
  <c r="E442" i="18"/>
  <c r="H442" i="18" s="1"/>
  <c r="E518" i="18"/>
  <c r="H518" i="18" s="1"/>
  <c r="E368" i="18"/>
  <c r="E395" i="18"/>
  <c r="H395" i="18" s="1"/>
  <c r="H346" i="19"/>
  <c r="E552" i="5"/>
  <c r="H552" i="5" s="1"/>
  <c r="E364" i="5"/>
  <c r="H364" i="5" s="1"/>
  <c r="E551" i="5"/>
  <c r="H551" i="5" s="1"/>
  <c r="E403" i="5"/>
  <c r="H403" i="5" s="1"/>
  <c r="E463" i="5"/>
  <c r="H463" i="5" s="1"/>
  <c r="E507" i="5"/>
  <c r="E538" i="5"/>
  <c r="H538" i="5" s="1"/>
  <c r="E347" i="33"/>
  <c r="H347" i="33" s="1"/>
  <c r="E514" i="33"/>
  <c r="E403" i="33"/>
  <c r="H403" i="33" s="1"/>
  <c r="H521" i="32"/>
  <c r="H517" i="32"/>
  <c r="H514" i="32"/>
  <c r="H494" i="32"/>
  <c r="H493" i="32"/>
  <c r="H490" i="32"/>
  <c r="H462" i="32"/>
  <c r="H461" i="32"/>
  <c r="H458" i="32"/>
  <c r="H446" i="32"/>
  <c r="H443" i="32"/>
  <c r="H438" i="32"/>
  <c r="H406" i="32"/>
  <c r="H405" i="32"/>
  <c r="H404" i="32"/>
  <c r="H403" i="32"/>
  <c r="H356" i="32"/>
  <c r="H353" i="32"/>
  <c r="H352" i="32"/>
  <c r="E562" i="31"/>
  <c r="H562" i="31" s="1"/>
  <c r="E561" i="31"/>
  <c r="H561" i="31" s="1"/>
  <c r="E555" i="31"/>
  <c r="H545" i="31"/>
  <c r="E543" i="31"/>
  <c r="H543" i="31" s="1"/>
  <c r="E537" i="31"/>
  <c r="H537" i="31" s="1"/>
  <c r="E534" i="31"/>
  <c r="H534" i="31" s="1"/>
  <c r="E526" i="31"/>
  <c r="H526" i="31" s="1"/>
  <c r="E522" i="31"/>
  <c r="H522" i="31" s="1"/>
  <c r="E519" i="31"/>
  <c r="H519" i="31" s="1"/>
  <c r="E516" i="31"/>
  <c r="H516" i="31" s="1"/>
  <c r="E509" i="31"/>
  <c r="H509" i="31" s="1"/>
  <c r="E505" i="31"/>
  <c r="H505" i="31" s="1"/>
  <c r="E499" i="31"/>
  <c r="H499" i="31" s="1"/>
  <c r="E490" i="31"/>
  <c r="H490" i="31" s="1"/>
  <c r="E485" i="31"/>
  <c r="E482" i="31"/>
  <c r="H482" i="31" s="1"/>
  <c r="E481" i="31"/>
  <c r="H481" i="31" s="1"/>
  <c r="E477" i="31"/>
  <c r="H477" i="31" s="1"/>
  <c r="E474" i="31"/>
  <c r="H474" i="31" s="1"/>
  <c r="E469" i="31"/>
  <c r="H469" i="31" s="1"/>
  <c r="H467" i="31"/>
  <c r="E466" i="31"/>
  <c r="E460" i="31"/>
  <c r="H460" i="31" s="1"/>
  <c r="E453" i="31"/>
  <c r="H453" i="31" s="1"/>
  <c r="E448" i="31"/>
  <c r="H448" i="31" s="1"/>
  <c r="E432" i="31"/>
  <c r="H432" i="31" s="1"/>
  <c r="E429" i="31"/>
  <c r="H429" i="31" s="1"/>
  <c r="E420" i="31"/>
  <c r="H420" i="31" s="1"/>
  <c r="E414" i="31"/>
  <c r="E408" i="31"/>
  <c r="H405" i="31"/>
  <c r="E398" i="31"/>
  <c r="H398" i="31" s="1"/>
  <c r="E391" i="31"/>
  <c r="H391" i="31" s="1"/>
  <c r="E383" i="31"/>
  <c r="E382" i="31"/>
  <c r="H382" i="31" s="1"/>
  <c r="E374" i="31"/>
  <c r="E371" i="31"/>
  <c r="H371" i="31" s="1"/>
  <c r="H369" i="31"/>
  <c r="E361" i="31"/>
  <c r="H361" i="31" s="1"/>
  <c r="E354" i="31"/>
  <c r="H354" i="31" s="1"/>
  <c r="H563" i="30"/>
  <c r="H551" i="30"/>
  <c r="H538" i="30"/>
  <c r="H534" i="30"/>
  <c r="H533" i="30"/>
  <c r="H503" i="30"/>
  <c r="H502" i="30"/>
  <c r="H422" i="30"/>
  <c r="H372" i="30"/>
  <c r="H490" i="29"/>
  <c r="H449" i="29"/>
  <c r="E564" i="28"/>
  <c r="E555" i="28"/>
  <c r="H555" i="28" s="1"/>
  <c r="E553" i="28"/>
  <c r="H553" i="28" s="1"/>
  <c r="E552" i="28"/>
  <c r="E527" i="28"/>
  <c r="H527" i="28" s="1"/>
  <c r="E525" i="28"/>
  <c r="H525" i="28" s="1"/>
  <c r="E482" i="28"/>
  <c r="H482" i="28" s="1"/>
  <c r="E470" i="28"/>
  <c r="E451" i="28"/>
  <c r="H451" i="28" s="1"/>
  <c r="E424" i="28"/>
  <c r="H424" i="28" s="1"/>
  <c r="E406" i="28"/>
  <c r="E452" i="18"/>
  <c r="H452" i="18" s="1"/>
  <c r="E541" i="18"/>
  <c r="H541" i="18" s="1"/>
  <c r="E466" i="18"/>
  <c r="H466" i="18" s="1"/>
  <c r="E529" i="18"/>
  <c r="H529" i="18" s="1"/>
  <c r="E506" i="18"/>
  <c r="H506" i="18" s="1"/>
  <c r="E403" i="18"/>
  <c r="H403" i="18" s="1"/>
  <c r="E415" i="18"/>
  <c r="H415" i="18" s="1"/>
  <c r="E449" i="18"/>
  <c r="H449" i="18" s="1"/>
  <c r="E390" i="18"/>
  <c r="E407" i="18"/>
  <c r="E485" i="18"/>
  <c r="H485" i="18" s="1"/>
  <c r="E534" i="18"/>
  <c r="H534" i="18" s="1"/>
  <c r="E559" i="18"/>
  <c r="H559" i="30"/>
  <c r="H505" i="30"/>
  <c r="H390" i="30"/>
  <c r="H348" i="30"/>
  <c r="H479" i="27"/>
  <c r="H466" i="27"/>
  <c r="E478" i="18"/>
  <c r="E351" i="33"/>
  <c r="H351" i="33" s="1"/>
  <c r="H564" i="32"/>
  <c r="H547" i="32"/>
  <c r="H542" i="32"/>
  <c r="H534" i="32"/>
  <c r="H506" i="32"/>
  <c r="H505" i="32"/>
  <c r="H423" i="32"/>
  <c r="H422" i="32"/>
  <c r="H421" i="32"/>
  <c r="H514" i="31"/>
  <c r="H508" i="31"/>
  <c r="E507" i="31"/>
  <c r="H507" i="31" s="1"/>
  <c r="E501" i="31"/>
  <c r="H501" i="31" s="1"/>
  <c r="E498" i="31"/>
  <c r="H498" i="31" s="1"/>
  <c r="E493" i="31"/>
  <c r="H493" i="31" s="1"/>
  <c r="E489" i="31"/>
  <c r="H489" i="31" s="1"/>
  <c r="E484" i="31"/>
  <c r="H484" i="31" s="1"/>
  <c r="E476" i="31"/>
  <c r="H476" i="31" s="1"/>
  <c r="E473" i="31"/>
  <c r="H473" i="31" s="1"/>
  <c r="E468" i="31"/>
  <c r="H468" i="31" s="1"/>
  <c r="E465" i="31"/>
  <c r="H465" i="31" s="1"/>
  <c r="E464" i="31"/>
  <c r="H464" i="31" s="1"/>
  <c r="H461" i="31"/>
  <c r="E459" i="31"/>
  <c r="H459" i="31" s="1"/>
  <c r="H457" i="31"/>
  <c r="E452" i="31"/>
  <c r="H452" i="31" s="1"/>
  <c r="E451" i="31"/>
  <c r="H451" i="31" s="1"/>
  <c r="E445" i="31"/>
  <c r="H445" i="31" s="1"/>
  <c r="E442" i="31"/>
  <c r="H442" i="31" s="1"/>
  <c r="H435" i="31"/>
  <c r="E431" i="31"/>
  <c r="H431" i="31" s="1"/>
  <c r="E416" i="31"/>
  <c r="E413" i="31"/>
  <c r="H413" i="31" s="1"/>
  <c r="E406" i="31"/>
  <c r="H406" i="31" s="1"/>
  <c r="H399" i="31"/>
  <c r="E397" i="31"/>
  <c r="H397" i="31" s="1"/>
  <c r="E389" i="31"/>
  <c r="H389" i="31" s="1"/>
  <c r="E381" i="31"/>
  <c r="E377" i="31"/>
  <c r="H377" i="31" s="1"/>
  <c r="E370" i="31"/>
  <c r="H370" i="31" s="1"/>
  <c r="E365" i="31"/>
  <c r="H365" i="31" s="1"/>
  <c r="E364" i="31"/>
  <c r="H364" i="31" s="1"/>
  <c r="E360" i="31"/>
  <c r="H555" i="30"/>
  <c r="H546" i="30"/>
  <c r="H543" i="30"/>
  <c r="H517" i="30"/>
  <c r="H516" i="30"/>
  <c r="H513" i="30"/>
  <c r="H510" i="30"/>
  <c r="C12" i="28"/>
  <c r="E360" i="28"/>
  <c r="H360" i="28" s="1"/>
  <c r="E377" i="28"/>
  <c r="H377" i="28" s="1"/>
  <c r="E383" i="28"/>
  <c r="H383" i="28" s="1"/>
  <c r="E386" i="28"/>
  <c r="H386" i="28" s="1"/>
  <c r="E404" i="28"/>
  <c r="H404" i="28" s="1"/>
  <c r="E407" i="28"/>
  <c r="H407" i="28" s="1"/>
  <c r="E421" i="28"/>
  <c r="H421" i="28" s="1"/>
  <c r="E429" i="28"/>
  <c r="H429" i="28" s="1"/>
  <c r="E433" i="28"/>
  <c r="H433" i="28" s="1"/>
  <c r="E442" i="28"/>
  <c r="H442" i="28" s="1"/>
  <c r="E446" i="28"/>
  <c r="H446" i="28" s="1"/>
  <c r="E448" i="28"/>
  <c r="H448" i="28" s="1"/>
  <c r="E457" i="28"/>
  <c r="H457" i="28" s="1"/>
  <c r="E458" i="28"/>
  <c r="H458" i="28" s="1"/>
  <c r="E467" i="28"/>
  <c r="H467" i="28" s="1"/>
  <c r="E475" i="28"/>
  <c r="H475" i="28" s="1"/>
  <c r="E483" i="28"/>
  <c r="H483" i="28" s="1"/>
  <c r="E495" i="28"/>
  <c r="H495" i="28" s="1"/>
  <c r="E497" i="28"/>
  <c r="H497" i="28" s="1"/>
  <c r="E498" i="28"/>
  <c r="H498" i="28" s="1"/>
  <c r="E503" i="28"/>
  <c r="H503" i="28" s="1"/>
  <c r="E505" i="28"/>
  <c r="H505" i="28" s="1"/>
  <c r="E507" i="28"/>
  <c r="H507" i="28" s="1"/>
  <c r="E510" i="28"/>
  <c r="H510" i="28" s="1"/>
  <c r="E515" i="28"/>
  <c r="H515" i="28" s="1"/>
  <c r="E347" i="28"/>
  <c r="E351" i="28"/>
  <c r="H351" i="28" s="1"/>
  <c r="E365" i="28"/>
  <c r="E367" i="28"/>
  <c r="H367" i="28" s="1"/>
  <c r="E387" i="28"/>
  <c r="E392" i="28"/>
  <c r="H392" i="28" s="1"/>
  <c r="E394" i="28"/>
  <c r="H394" i="28" s="1"/>
  <c r="E405" i="28"/>
  <c r="E413" i="28"/>
  <c r="E430" i="28"/>
  <c r="H430" i="28" s="1"/>
  <c r="E443" i="28"/>
  <c r="H443" i="28" s="1"/>
  <c r="E449" i="28"/>
  <c r="H449" i="28" s="1"/>
  <c r="E450" i="28"/>
  <c r="E454" i="28"/>
  <c r="H454" i="28" s="1"/>
  <c r="E459" i="28"/>
  <c r="H459" i="28" s="1"/>
  <c r="E465" i="28"/>
  <c r="H465" i="28" s="1"/>
  <c r="E473" i="28"/>
  <c r="E481" i="28"/>
  <c r="H481" i="28" s="1"/>
  <c r="E489" i="28"/>
  <c r="H489" i="28" s="1"/>
  <c r="E493" i="28"/>
  <c r="H493" i="28" s="1"/>
  <c r="E499" i="28"/>
  <c r="H499" i="28" s="1"/>
  <c r="E501" i="28"/>
  <c r="H501" i="28" s="1"/>
  <c r="E511" i="28"/>
  <c r="H511" i="28" s="1"/>
  <c r="E513" i="28"/>
  <c r="E516" i="28"/>
  <c r="H516" i="28" s="1"/>
  <c r="E517" i="28"/>
  <c r="H517" i="28" s="1"/>
  <c r="E522" i="28"/>
  <c r="H522" i="28" s="1"/>
  <c r="E526" i="28"/>
  <c r="E531" i="28"/>
  <c r="H531" i="28" s="1"/>
  <c r="E540" i="28"/>
  <c r="H540" i="28" s="1"/>
  <c r="E542" i="28"/>
  <c r="H542" i="28" s="1"/>
  <c r="E543" i="28"/>
  <c r="E548" i="28"/>
  <c r="H548" i="28" s="1"/>
  <c r="E551" i="28"/>
  <c r="H551" i="28" s="1"/>
  <c r="E557" i="28"/>
  <c r="H557" i="28" s="1"/>
  <c r="E560" i="28"/>
  <c r="H494" i="27"/>
  <c r="H526" i="30"/>
  <c r="H499" i="30"/>
  <c r="H493" i="30"/>
  <c r="H490" i="30"/>
  <c r="H489" i="30"/>
  <c r="H486" i="30"/>
  <c r="H481" i="30"/>
  <c r="H476" i="30"/>
  <c r="H469" i="30"/>
  <c r="H452" i="30"/>
  <c r="H424" i="30"/>
  <c r="H423" i="30"/>
  <c r="H416" i="30"/>
  <c r="H410" i="30"/>
  <c r="H400" i="30"/>
  <c r="H396" i="30"/>
  <c r="H368" i="30"/>
  <c r="H361" i="30"/>
  <c r="H564" i="29"/>
  <c r="H534" i="29"/>
  <c r="H529" i="29"/>
  <c r="H502" i="29"/>
  <c r="H477" i="29"/>
  <c r="H464" i="29"/>
  <c r="H460" i="29"/>
  <c r="H424" i="29"/>
  <c r="H420" i="29"/>
  <c r="H360" i="29"/>
  <c r="H356" i="29"/>
  <c r="H536" i="28"/>
  <c r="H359" i="28"/>
  <c r="E552" i="27"/>
  <c r="H552" i="27" s="1"/>
  <c r="E549" i="27"/>
  <c r="H549" i="27" s="1"/>
  <c r="E547" i="27"/>
  <c r="H547" i="27" s="1"/>
  <c r="H537" i="27"/>
  <c r="E533" i="27"/>
  <c r="H533" i="27" s="1"/>
  <c r="E532" i="27"/>
  <c r="H532" i="27" s="1"/>
  <c r="E530" i="27"/>
  <c r="H530" i="27" s="1"/>
  <c r="E529" i="27"/>
  <c r="H529" i="27" s="1"/>
  <c r="E527" i="27"/>
  <c r="H527" i="27" s="1"/>
  <c r="E526" i="27"/>
  <c r="E522" i="27"/>
  <c r="H522" i="27" s="1"/>
  <c r="E518" i="27"/>
  <c r="H518" i="27" s="1"/>
  <c r="E516" i="27"/>
  <c r="H516" i="27" s="1"/>
  <c r="H506" i="27"/>
  <c r="E505" i="27"/>
  <c r="H496" i="27"/>
  <c r="E480" i="27"/>
  <c r="H480" i="27" s="1"/>
  <c r="H473" i="27"/>
  <c r="H469" i="27"/>
  <c r="H460" i="27"/>
  <c r="H452" i="27"/>
  <c r="H434" i="27"/>
  <c r="E431" i="27"/>
  <c r="H431" i="27" s="1"/>
  <c r="E421" i="27"/>
  <c r="H421" i="27" s="1"/>
  <c r="E413" i="27"/>
  <c r="H413" i="27" s="1"/>
  <c r="E411" i="27"/>
  <c r="H411" i="27" s="1"/>
  <c r="E387" i="27"/>
  <c r="H387" i="27" s="1"/>
  <c r="H561" i="26"/>
  <c r="H557" i="26"/>
  <c r="H546" i="26"/>
  <c r="H545" i="26"/>
  <c r="H521" i="26"/>
  <c r="H520" i="26"/>
  <c r="H492" i="26"/>
  <c r="H491" i="26"/>
  <c r="H464" i="26"/>
  <c r="H429" i="26"/>
  <c r="H416" i="26"/>
  <c r="H364" i="26"/>
  <c r="H553" i="25"/>
  <c r="H507" i="25"/>
  <c r="H504" i="25"/>
  <c r="E499" i="25"/>
  <c r="H499" i="25" s="1"/>
  <c r="E496" i="25"/>
  <c r="H496" i="25" s="1"/>
  <c r="E495" i="25"/>
  <c r="H495" i="25" s="1"/>
  <c r="E490" i="25"/>
  <c r="H487" i="25"/>
  <c r="E481" i="25"/>
  <c r="H481" i="25" s="1"/>
  <c r="E465" i="25"/>
  <c r="H465" i="25" s="1"/>
  <c r="E413" i="25"/>
  <c r="H413" i="25" s="1"/>
  <c r="E412" i="25"/>
  <c r="H412" i="25" s="1"/>
  <c r="E387" i="25"/>
  <c r="H387" i="25" s="1"/>
  <c r="E381" i="25"/>
  <c r="H381" i="25" s="1"/>
  <c r="E380" i="25"/>
  <c r="H380" i="25" s="1"/>
  <c r="H377" i="25"/>
  <c r="H368" i="25"/>
  <c r="H363" i="25"/>
  <c r="E352" i="25"/>
  <c r="H352" i="25" s="1"/>
  <c r="H562" i="24"/>
  <c r="H553" i="24"/>
  <c r="E542" i="24"/>
  <c r="H542" i="24" s="1"/>
  <c r="E534" i="24"/>
  <c r="H534" i="24" s="1"/>
  <c r="E456" i="24"/>
  <c r="H456" i="24" s="1"/>
  <c r="E452" i="24"/>
  <c r="H452" i="24" s="1"/>
  <c r="E447" i="24"/>
  <c r="H447" i="24" s="1"/>
  <c r="H443" i="24"/>
  <c r="H438" i="24"/>
  <c r="E422" i="24"/>
  <c r="H422" i="24" s="1"/>
  <c r="H407" i="24"/>
  <c r="H355" i="24"/>
  <c r="H553" i="23"/>
  <c r="H493" i="23"/>
  <c r="H433" i="23"/>
  <c r="E351" i="23"/>
  <c r="H351" i="23" s="1"/>
  <c r="E353" i="23"/>
  <c r="H353" i="23" s="1"/>
  <c r="E357" i="23"/>
  <c r="H357" i="23" s="1"/>
  <c r="E359" i="23"/>
  <c r="H359" i="23" s="1"/>
  <c r="E383" i="23"/>
  <c r="H383" i="23" s="1"/>
  <c r="E412" i="23"/>
  <c r="E431" i="23"/>
  <c r="H431" i="23" s="1"/>
  <c r="E434" i="23"/>
  <c r="H434" i="23" s="1"/>
  <c r="E446" i="23"/>
  <c r="H446" i="23" s="1"/>
  <c r="E457" i="23"/>
  <c r="E474" i="23"/>
  <c r="H474" i="23" s="1"/>
  <c r="E476" i="23"/>
  <c r="H476" i="23" s="1"/>
  <c r="E489" i="23"/>
  <c r="H489" i="23" s="1"/>
  <c r="E500" i="23"/>
  <c r="H500" i="23" s="1"/>
  <c r="E531" i="23"/>
  <c r="H531" i="23" s="1"/>
  <c r="E540" i="23"/>
  <c r="H540" i="23" s="1"/>
  <c r="E542" i="23"/>
  <c r="H542" i="23" s="1"/>
  <c r="E543" i="23"/>
  <c r="H543" i="23" s="1"/>
  <c r="E557" i="23"/>
  <c r="H557" i="23" s="1"/>
  <c r="H521" i="22"/>
  <c r="H487" i="22"/>
  <c r="H475" i="22"/>
  <c r="H400" i="22"/>
  <c r="H383" i="22"/>
  <c r="H494" i="21"/>
  <c r="E387" i="20"/>
  <c r="H387" i="20" s="1"/>
  <c r="E361" i="20"/>
  <c r="H361" i="20" s="1"/>
  <c r="E352" i="24"/>
  <c r="H352" i="24" s="1"/>
  <c r="E369" i="24"/>
  <c r="H369" i="24" s="1"/>
  <c r="E380" i="24"/>
  <c r="H380" i="24" s="1"/>
  <c r="E383" i="24"/>
  <c r="H383" i="24" s="1"/>
  <c r="E401" i="24"/>
  <c r="H401" i="24" s="1"/>
  <c r="E453" i="24"/>
  <c r="E474" i="24"/>
  <c r="H474" i="24" s="1"/>
  <c r="E524" i="24"/>
  <c r="H524" i="24" s="1"/>
  <c r="H555" i="22"/>
  <c r="H544" i="22"/>
  <c r="H501" i="22"/>
  <c r="H445" i="22"/>
  <c r="H369" i="22"/>
  <c r="H358" i="22"/>
  <c r="E465" i="20"/>
  <c r="E460" i="20"/>
  <c r="H460" i="20" s="1"/>
  <c r="E450" i="20"/>
  <c r="H450" i="20" s="1"/>
  <c r="H369" i="19"/>
  <c r="H491" i="28"/>
  <c r="H536" i="27"/>
  <c r="H489" i="27"/>
  <c r="H485" i="27"/>
  <c r="H408" i="27"/>
  <c r="H554" i="26"/>
  <c r="H541" i="26"/>
  <c r="H538" i="26"/>
  <c r="H536" i="26"/>
  <c r="H396" i="26"/>
  <c r="H537" i="25"/>
  <c r="H533" i="25"/>
  <c r="H519" i="25"/>
  <c r="H515" i="25"/>
  <c r="H472" i="25"/>
  <c r="H467" i="25"/>
  <c r="H435" i="25"/>
  <c r="H407" i="25"/>
  <c r="E556" i="24"/>
  <c r="H556" i="24" s="1"/>
  <c r="H525" i="24"/>
  <c r="E505" i="24"/>
  <c r="H505" i="24" s="1"/>
  <c r="E498" i="24"/>
  <c r="H498" i="24" s="1"/>
  <c r="E496" i="24"/>
  <c r="H496" i="24" s="1"/>
  <c r="E489" i="24"/>
  <c r="H489" i="24" s="1"/>
  <c r="E445" i="24"/>
  <c r="H445" i="24" s="1"/>
  <c r="E412" i="24"/>
  <c r="H412" i="24" s="1"/>
  <c r="H390" i="24"/>
  <c r="H522" i="23"/>
  <c r="H442" i="23"/>
  <c r="H407" i="23"/>
  <c r="H384" i="23"/>
  <c r="E391" i="20"/>
  <c r="H391" i="20" s="1"/>
  <c r="E412" i="20"/>
  <c r="H412" i="20" s="1"/>
  <c r="E540" i="20"/>
  <c r="H540" i="20" s="1"/>
  <c r="C12" i="20"/>
  <c r="E409" i="20"/>
  <c r="H409" i="20" s="1"/>
  <c r="E446" i="20"/>
  <c r="H446" i="20" s="1"/>
  <c r="E549" i="20"/>
  <c r="H549" i="20" s="1"/>
  <c r="H511" i="19"/>
  <c r="H400" i="19"/>
  <c r="H506" i="24"/>
  <c r="H494" i="24"/>
  <c r="H491" i="24"/>
  <c r="H490" i="24"/>
  <c r="H487" i="24"/>
  <c r="H469" i="24"/>
  <c r="H468" i="24"/>
  <c r="H460" i="24"/>
  <c r="H449" i="24"/>
  <c r="H448" i="24"/>
  <c r="H446" i="24"/>
  <c r="H538" i="23"/>
  <c r="H536" i="23"/>
  <c r="H535" i="23"/>
  <c r="H520" i="23"/>
  <c r="H512" i="23"/>
  <c r="H508" i="23"/>
  <c r="H507" i="23"/>
  <c r="H483" i="23"/>
  <c r="H462" i="23"/>
  <c r="H410" i="23"/>
  <c r="H374" i="23"/>
  <c r="H507" i="22"/>
  <c r="H497" i="22"/>
  <c r="H477" i="22"/>
  <c r="H457" i="22"/>
  <c r="H453" i="22"/>
  <c r="H432" i="22"/>
  <c r="H413" i="22"/>
  <c r="H352" i="22"/>
  <c r="H545" i="21"/>
  <c r="H519" i="21"/>
  <c r="H516" i="21"/>
  <c r="H515" i="21"/>
  <c r="H493" i="21"/>
  <c r="H490" i="21"/>
  <c r="H476" i="21"/>
  <c r="H364" i="21"/>
  <c r="H557" i="20"/>
  <c r="H499" i="20"/>
  <c r="H493" i="20"/>
  <c r="H447" i="20"/>
  <c r="H422" i="20"/>
  <c r="H553" i="19"/>
  <c r="H505" i="19"/>
  <c r="H471" i="19"/>
  <c r="H467" i="19"/>
  <c r="H403" i="19"/>
  <c r="H390" i="19"/>
  <c r="H375" i="19"/>
  <c r="H356" i="19"/>
  <c r="H536" i="18"/>
  <c r="H560" i="17"/>
  <c r="H548" i="17"/>
  <c r="H511" i="17"/>
  <c r="H496" i="17"/>
  <c r="E494" i="17"/>
  <c r="H494" i="17" s="1"/>
  <c r="H484" i="17"/>
  <c r="H479" i="17"/>
  <c r="H472" i="17"/>
  <c r="H454" i="17"/>
  <c r="H435" i="17"/>
  <c r="H424" i="17"/>
  <c r="H363" i="17"/>
  <c r="E354" i="17"/>
  <c r="H354" i="17" s="1"/>
  <c r="E348" i="17"/>
  <c r="H348" i="17" s="1"/>
  <c r="H561" i="16"/>
  <c r="H532" i="16"/>
  <c r="H515" i="16"/>
  <c r="H481" i="16"/>
  <c r="H449" i="16"/>
  <c r="H356" i="16"/>
  <c r="H548" i="15"/>
  <c r="E534" i="15"/>
  <c r="H534" i="15" s="1"/>
  <c r="H530" i="15"/>
  <c r="H485" i="15"/>
  <c r="H481" i="15"/>
  <c r="H467" i="15"/>
  <c r="H457" i="15"/>
  <c r="H451" i="15"/>
  <c r="H400" i="15"/>
  <c r="E381" i="15"/>
  <c r="H381" i="15" s="1"/>
  <c r="H350" i="15"/>
  <c r="H495" i="14"/>
  <c r="H477" i="14"/>
  <c r="H476" i="14"/>
  <c r="H466" i="14"/>
  <c r="H465" i="14"/>
  <c r="H443" i="14"/>
  <c r="H377" i="14"/>
  <c r="H374" i="14"/>
  <c r="H373" i="14"/>
  <c r="E351" i="14"/>
  <c r="E353" i="14"/>
  <c r="H353" i="14" s="1"/>
  <c r="E355" i="14"/>
  <c r="H355" i="14" s="1"/>
  <c r="E360" i="14"/>
  <c r="H360" i="14" s="1"/>
  <c r="E366" i="14"/>
  <c r="H366" i="14" s="1"/>
  <c r="E371" i="14"/>
  <c r="H371" i="14" s="1"/>
  <c r="E389" i="13"/>
  <c r="H389" i="13" s="1"/>
  <c r="E391" i="13"/>
  <c r="H391" i="13" s="1"/>
  <c r="E395" i="13"/>
  <c r="H395" i="13" s="1"/>
  <c r="E400" i="13"/>
  <c r="H400" i="13" s="1"/>
  <c r="E413" i="13"/>
  <c r="H413" i="13" s="1"/>
  <c r="E456" i="13"/>
  <c r="H456" i="13" s="1"/>
  <c r="E480" i="13"/>
  <c r="H480" i="13" s="1"/>
  <c r="E509" i="13"/>
  <c r="H509" i="13" s="1"/>
  <c r="E541" i="13"/>
  <c r="H541" i="13" s="1"/>
  <c r="E558" i="13"/>
  <c r="H558" i="13" s="1"/>
  <c r="E562" i="13"/>
  <c r="H462" i="12"/>
  <c r="E382" i="12"/>
  <c r="E435" i="12"/>
  <c r="H435" i="12" s="1"/>
  <c r="E482" i="12"/>
  <c r="H482" i="12" s="1"/>
  <c r="E519" i="12"/>
  <c r="H519" i="12" s="1"/>
  <c r="E543" i="12"/>
  <c r="H543" i="12" s="1"/>
  <c r="E552" i="12"/>
  <c r="H552" i="12" s="1"/>
  <c r="H562" i="11"/>
  <c r="H499" i="11"/>
  <c r="H463" i="11"/>
  <c r="H431" i="11"/>
  <c r="E488" i="10"/>
  <c r="H488" i="10" s="1"/>
  <c r="E487" i="10"/>
  <c r="H487" i="10" s="1"/>
  <c r="E468" i="10"/>
  <c r="H468" i="10" s="1"/>
  <c r="E460" i="10"/>
  <c r="H460" i="10" s="1"/>
  <c r="E430" i="10"/>
  <c r="H430" i="10" s="1"/>
  <c r="E421" i="10"/>
  <c r="H421" i="10" s="1"/>
  <c r="H381" i="17"/>
  <c r="H504" i="15"/>
  <c r="H421" i="15"/>
  <c r="H389" i="15"/>
  <c r="H456" i="11"/>
  <c r="C12" i="10"/>
  <c r="E350" i="10"/>
  <c r="H350" i="10" s="1"/>
  <c r="E368" i="10"/>
  <c r="H368" i="10" s="1"/>
  <c r="E374" i="10"/>
  <c r="H374" i="10" s="1"/>
  <c r="E382" i="10"/>
  <c r="H382" i="10" s="1"/>
  <c r="E391" i="10"/>
  <c r="H391" i="10" s="1"/>
  <c r="E434" i="10"/>
  <c r="H434" i="10" s="1"/>
  <c r="E438" i="10"/>
  <c r="H438" i="10" s="1"/>
  <c r="E446" i="10"/>
  <c r="H446" i="10" s="1"/>
  <c r="E463" i="10"/>
  <c r="H463" i="10" s="1"/>
  <c r="E472" i="10"/>
  <c r="H472" i="10" s="1"/>
  <c r="E498" i="10"/>
  <c r="H498" i="10" s="1"/>
  <c r="E400" i="10"/>
  <c r="H400" i="10" s="1"/>
  <c r="E412" i="10"/>
  <c r="H412" i="10" s="1"/>
  <c r="E455" i="10"/>
  <c r="H455" i="10" s="1"/>
  <c r="E456" i="10"/>
  <c r="H456" i="10" s="1"/>
  <c r="E457" i="10"/>
  <c r="H457" i="10" s="1"/>
  <c r="E462" i="10"/>
  <c r="H462" i="10" s="1"/>
  <c r="E521" i="10"/>
  <c r="H521" i="10" s="1"/>
  <c r="E548" i="10"/>
  <c r="H548" i="10" s="1"/>
  <c r="E549" i="10"/>
  <c r="H549" i="10" s="1"/>
  <c r="H553" i="20"/>
  <c r="H501" i="20"/>
  <c r="H483" i="20"/>
  <c r="H449" i="20"/>
  <c r="H509" i="19"/>
  <c r="H449" i="19"/>
  <c r="H360" i="19"/>
  <c r="H491" i="18"/>
  <c r="H540" i="17"/>
  <c r="H515" i="17"/>
  <c r="H507" i="17"/>
  <c r="H456" i="17"/>
  <c r="H485" i="16"/>
  <c r="H413" i="16"/>
  <c r="H394" i="16"/>
  <c r="H551" i="15"/>
  <c r="H513" i="15"/>
  <c r="H463" i="15"/>
  <c r="H455" i="15"/>
  <c r="H449" i="15"/>
  <c r="H415" i="15"/>
  <c r="H409" i="15"/>
  <c r="H396" i="15"/>
  <c r="H388" i="15"/>
  <c r="H358" i="15"/>
  <c r="E518" i="15"/>
  <c r="H518" i="15" s="1"/>
  <c r="E531" i="15"/>
  <c r="H531" i="15" s="1"/>
  <c r="E433" i="15"/>
  <c r="H433" i="15" s="1"/>
  <c r="E393" i="15"/>
  <c r="H393" i="15" s="1"/>
  <c r="E414" i="15"/>
  <c r="H414" i="15" s="1"/>
  <c r="H558" i="14"/>
  <c r="H554" i="14"/>
  <c r="H553" i="14"/>
  <c r="H552" i="14"/>
  <c r="H548" i="14"/>
  <c r="H538" i="14"/>
  <c r="H506" i="14"/>
  <c r="H502" i="14"/>
  <c r="H453" i="14"/>
  <c r="H451" i="14"/>
  <c r="H503" i="13"/>
  <c r="H490" i="13"/>
  <c r="H410" i="12"/>
  <c r="E532" i="10"/>
  <c r="H532" i="10" s="1"/>
  <c r="H522" i="10"/>
  <c r="E408" i="10"/>
  <c r="H408" i="10" s="1"/>
  <c r="H361" i="14"/>
  <c r="H538" i="13"/>
  <c r="H535" i="13"/>
  <c r="H515" i="13"/>
  <c r="H463" i="13"/>
  <c r="H416" i="13"/>
  <c r="H515" i="12"/>
  <c r="H514" i="12"/>
  <c r="H513" i="12"/>
  <c r="H494" i="12"/>
  <c r="H464" i="12"/>
  <c r="H448" i="12"/>
  <c r="H558" i="11"/>
  <c r="H539" i="11"/>
  <c r="H538" i="11"/>
  <c r="H519" i="11"/>
  <c r="H494" i="11"/>
  <c r="H450" i="11"/>
  <c r="H390" i="11"/>
  <c r="H519" i="10"/>
  <c r="H510" i="10"/>
  <c r="H508" i="10"/>
  <c r="H507" i="10"/>
  <c r="H506" i="10"/>
  <c r="H424" i="10"/>
  <c r="H410" i="10"/>
  <c r="E549" i="9"/>
  <c r="H549" i="9" s="1"/>
  <c r="H541" i="9"/>
  <c r="H540" i="9"/>
  <c r="H539" i="9"/>
  <c r="E522" i="9"/>
  <c r="H522" i="9" s="1"/>
  <c r="H503" i="9"/>
  <c r="E489" i="9"/>
  <c r="H489" i="9" s="1"/>
  <c r="H403" i="9"/>
  <c r="H392" i="9"/>
  <c r="H377" i="9"/>
  <c r="E374" i="9"/>
  <c r="H374" i="9" s="1"/>
  <c r="H373" i="9"/>
  <c r="H372" i="9"/>
  <c r="E368" i="9"/>
  <c r="H368" i="9" s="1"/>
  <c r="H356" i="9"/>
  <c r="C12" i="9"/>
  <c r="E352" i="9"/>
  <c r="H352" i="9" s="1"/>
  <c r="E360" i="9"/>
  <c r="H360" i="9" s="1"/>
  <c r="E380" i="9"/>
  <c r="H380" i="9" s="1"/>
  <c r="E387" i="9"/>
  <c r="H387" i="9" s="1"/>
  <c r="E389" i="9"/>
  <c r="H389" i="9" s="1"/>
  <c r="E474" i="9"/>
  <c r="H474" i="9" s="1"/>
  <c r="H562" i="7"/>
  <c r="H500" i="7"/>
  <c r="H411" i="7"/>
  <c r="H353" i="7"/>
  <c r="E429" i="9"/>
  <c r="H429" i="9" s="1"/>
  <c r="E421" i="9"/>
  <c r="H421" i="9" s="1"/>
  <c r="E411" i="9"/>
  <c r="H411" i="9" s="1"/>
  <c r="H384" i="9"/>
  <c r="H553" i="8"/>
  <c r="H498" i="8"/>
  <c r="H494" i="8"/>
  <c r="H493" i="8"/>
  <c r="H492" i="8"/>
  <c r="H490" i="8"/>
  <c r="H447" i="8"/>
  <c r="H443" i="8"/>
  <c r="H429" i="8"/>
  <c r="H390" i="8"/>
  <c r="H406" i="7"/>
  <c r="H399" i="7"/>
  <c r="H356" i="7"/>
  <c r="H380" i="4"/>
  <c r="H552" i="2"/>
  <c r="H527" i="2"/>
  <c r="H510" i="2"/>
  <c r="H508" i="2"/>
  <c r="H455" i="2"/>
  <c r="H448" i="2"/>
  <c r="H443" i="2"/>
  <c r="H431" i="2"/>
  <c r="H412" i="2"/>
  <c r="H388" i="2"/>
  <c r="H361" i="2"/>
  <c r="H364" i="20"/>
  <c r="H384" i="20"/>
  <c r="H410" i="20"/>
  <c r="H416" i="20"/>
  <c r="H494" i="20"/>
  <c r="H545" i="20"/>
  <c r="H564" i="20"/>
  <c r="H353" i="19"/>
  <c r="H442" i="19"/>
  <c r="H448" i="19"/>
  <c r="H460" i="19"/>
  <c r="H466" i="19"/>
  <c r="H472" i="19"/>
  <c r="H490" i="19"/>
  <c r="H496" i="19"/>
  <c r="H529" i="19"/>
  <c r="H535" i="19"/>
  <c r="H541" i="19"/>
  <c r="H560" i="19"/>
  <c r="H359" i="16"/>
  <c r="H406" i="16"/>
  <c r="H448" i="16"/>
  <c r="H460" i="16"/>
  <c r="H466" i="16"/>
  <c r="H490" i="16"/>
  <c r="H510" i="16"/>
  <c r="H516" i="16"/>
  <c r="H529" i="16"/>
  <c r="H541" i="16"/>
  <c r="H560" i="16"/>
  <c r="H495" i="10"/>
  <c r="H491" i="10"/>
  <c r="H461" i="10"/>
  <c r="H448" i="10"/>
  <c r="H403" i="10"/>
  <c r="H356" i="10"/>
  <c r="H463" i="9"/>
  <c r="H412" i="9"/>
  <c r="H407" i="9"/>
  <c r="H363" i="9"/>
  <c r="H561" i="8"/>
  <c r="H560" i="8"/>
  <c r="H557" i="8"/>
  <c r="H522" i="8"/>
  <c r="H518" i="8"/>
  <c r="H515" i="8"/>
  <c r="H382" i="8"/>
  <c r="H381" i="8"/>
  <c r="H375" i="8"/>
  <c r="H373" i="8"/>
  <c r="H363" i="8"/>
  <c r="H558" i="7"/>
  <c r="H540" i="7"/>
  <c r="H521" i="7"/>
  <c r="H465" i="7"/>
  <c r="H451" i="7"/>
  <c r="H392" i="7"/>
  <c r="H381" i="7"/>
  <c r="H349" i="7"/>
  <c r="E557" i="6"/>
  <c r="H557" i="6" s="1"/>
  <c r="H511" i="6"/>
  <c r="H502" i="6"/>
  <c r="H498" i="6"/>
  <c r="E495" i="6"/>
  <c r="H495" i="6" s="1"/>
  <c r="H485" i="6"/>
  <c r="H467" i="6"/>
  <c r="H461" i="6"/>
  <c r="H446" i="6"/>
  <c r="H442" i="6"/>
  <c r="H415" i="6"/>
  <c r="H410" i="6"/>
  <c r="H408" i="6"/>
  <c r="E386" i="6"/>
  <c r="H386" i="6" s="1"/>
  <c r="E370" i="6"/>
  <c r="H370" i="6" s="1"/>
  <c r="H367" i="6"/>
  <c r="H350" i="6"/>
  <c r="H349" i="6"/>
  <c r="E555" i="4"/>
  <c r="H555" i="4" s="1"/>
  <c r="H554" i="4"/>
  <c r="E541" i="4"/>
  <c r="H541" i="4" s="1"/>
  <c r="H518" i="4"/>
  <c r="E510" i="4"/>
  <c r="H510" i="4" s="1"/>
  <c r="E499" i="4"/>
  <c r="H499" i="4" s="1"/>
  <c r="E497" i="4"/>
  <c r="H497" i="4" s="1"/>
  <c r="H492" i="4"/>
  <c r="H486" i="4"/>
  <c r="E474" i="4"/>
  <c r="H474" i="4" s="1"/>
  <c r="H466" i="4"/>
  <c r="H462" i="4"/>
  <c r="E455" i="4"/>
  <c r="H455" i="4" s="1"/>
  <c r="E442" i="4"/>
  <c r="H442" i="4" s="1"/>
  <c r="E431" i="4"/>
  <c r="H431" i="4" s="1"/>
  <c r="E429" i="4"/>
  <c r="H429" i="4" s="1"/>
  <c r="E423" i="4"/>
  <c r="H423" i="4" s="1"/>
  <c r="E421" i="4"/>
  <c r="H421" i="4" s="1"/>
  <c r="E401" i="4"/>
  <c r="H401" i="4" s="1"/>
  <c r="H359" i="4"/>
  <c r="H552" i="3"/>
  <c r="H537" i="3"/>
  <c r="H536" i="3"/>
  <c r="H535" i="3"/>
  <c r="H521" i="3"/>
  <c r="E514" i="3"/>
  <c r="H514" i="3" s="1"/>
  <c r="E509" i="3"/>
  <c r="H509" i="3" s="1"/>
  <c r="H507" i="3"/>
  <c r="E502" i="3"/>
  <c r="H502" i="3" s="1"/>
  <c r="E496" i="3"/>
  <c r="H496" i="3" s="1"/>
  <c r="E481" i="3"/>
  <c r="H481" i="3" s="1"/>
  <c r="E475" i="3"/>
  <c r="E473" i="3"/>
  <c r="H473" i="3" s="1"/>
  <c r="E458" i="3"/>
  <c r="H458" i="3" s="1"/>
  <c r="E442" i="3"/>
  <c r="H442" i="3" s="1"/>
  <c r="H403" i="3"/>
  <c r="E389" i="3"/>
  <c r="H389" i="3" s="1"/>
  <c r="E387" i="3"/>
  <c r="H387" i="3" s="1"/>
  <c r="E372" i="3"/>
  <c r="H372" i="3" s="1"/>
  <c r="H369" i="3"/>
  <c r="E360" i="3"/>
  <c r="H360" i="3" s="1"/>
  <c r="H356" i="3"/>
  <c r="H349" i="3"/>
  <c r="E557" i="2"/>
  <c r="H557" i="2" s="1"/>
  <c r="H540" i="2"/>
  <c r="E536" i="2"/>
  <c r="H536" i="2" s="1"/>
  <c r="H518" i="2"/>
  <c r="H517" i="2"/>
  <c r="H505" i="2"/>
  <c r="H484" i="2"/>
  <c r="H471" i="2"/>
  <c r="E451" i="2"/>
  <c r="H451" i="2" s="1"/>
  <c r="H433" i="2"/>
  <c r="H414" i="2"/>
  <c r="H407" i="2"/>
  <c r="H372" i="2"/>
  <c r="H367" i="2"/>
  <c r="H557" i="1"/>
  <c r="H528" i="1"/>
  <c r="H526" i="1"/>
  <c r="H477" i="1"/>
  <c r="H476" i="1"/>
  <c r="E465" i="1"/>
  <c r="H465" i="1" s="1"/>
  <c r="E460" i="1"/>
  <c r="H460" i="1" s="1"/>
  <c r="E431" i="1"/>
  <c r="H431" i="1" s="1"/>
  <c r="E386" i="1"/>
  <c r="H386" i="1" s="1"/>
  <c r="H360" i="1"/>
  <c r="C8" i="1"/>
  <c r="E8" i="1" s="1"/>
  <c r="H548" i="34"/>
  <c r="H544" i="6"/>
  <c r="H534" i="6"/>
  <c r="H531" i="6"/>
  <c r="H522" i="6"/>
  <c r="H506" i="6"/>
  <c r="H476" i="6"/>
  <c r="H462" i="6"/>
  <c r="H452" i="6"/>
  <c r="H444" i="6"/>
  <c r="H423" i="6"/>
  <c r="H400" i="6"/>
  <c r="H372" i="6"/>
  <c r="H498" i="4"/>
  <c r="H484" i="4"/>
  <c r="H563" i="3"/>
  <c r="H559" i="3"/>
  <c r="H529" i="3"/>
  <c r="E415" i="3"/>
  <c r="H415" i="3" s="1"/>
  <c r="E412" i="3"/>
  <c r="E410" i="3"/>
  <c r="H410" i="3" s="1"/>
  <c r="E396" i="3"/>
  <c r="H396" i="3" s="1"/>
  <c r="E390" i="3"/>
  <c r="H390" i="3" s="1"/>
  <c r="E382" i="3"/>
  <c r="H382" i="3" s="1"/>
  <c r="H560" i="2"/>
  <c r="H538" i="2"/>
  <c r="H506" i="2"/>
  <c r="H487" i="2"/>
  <c r="H465" i="2"/>
  <c r="H365" i="2"/>
  <c r="H355" i="2"/>
  <c r="E543" i="2"/>
  <c r="H543" i="2" s="1"/>
  <c r="E406" i="2"/>
  <c r="H406" i="2" s="1"/>
  <c r="E554" i="2"/>
  <c r="H554" i="2" s="1"/>
  <c r="E466" i="2"/>
  <c r="H466" i="2" s="1"/>
  <c r="H531" i="1"/>
  <c r="E432" i="1"/>
  <c r="H432" i="1" s="1"/>
  <c r="E395" i="1"/>
  <c r="H395" i="1" s="1"/>
  <c r="E412" i="1"/>
  <c r="H412" i="1" s="1"/>
  <c r="E479" i="1"/>
  <c r="H479" i="1" s="1"/>
  <c r="E462" i="2"/>
  <c r="H462" i="2" s="1"/>
  <c r="H502" i="1"/>
  <c r="H500" i="1"/>
  <c r="H499" i="1"/>
  <c r="H497" i="1"/>
  <c r="H496" i="1"/>
  <c r="H492" i="1"/>
  <c r="H490" i="1"/>
  <c r="H489" i="1"/>
  <c r="H488" i="1"/>
  <c r="H464" i="1"/>
  <c r="H463" i="1"/>
  <c r="H462" i="1"/>
  <c r="H459" i="1"/>
  <c r="H457" i="1"/>
  <c r="H443" i="1"/>
  <c r="H409" i="1"/>
  <c r="H389" i="1"/>
  <c r="H369" i="1"/>
  <c r="H358" i="1"/>
  <c r="H563" i="34"/>
  <c r="H528" i="34"/>
  <c r="H514" i="34"/>
  <c r="H508" i="34"/>
  <c r="H507" i="34"/>
  <c r="H494" i="34"/>
  <c r="H488" i="34"/>
  <c r="H483" i="34"/>
  <c r="H457" i="34"/>
  <c r="H420" i="34"/>
  <c r="H415" i="34"/>
  <c r="E409" i="34"/>
  <c r="H409" i="34" s="1"/>
  <c r="H406" i="34"/>
  <c r="H388" i="34"/>
  <c r="E354" i="34"/>
  <c r="H354" i="34" s="1"/>
  <c r="H352" i="34"/>
  <c r="H372" i="20"/>
  <c r="H393" i="20"/>
  <c r="H421" i="20"/>
  <c r="H478" i="20"/>
  <c r="H484" i="20"/>
  <c r="H502" i="20"/>
  <c r="H554" i="20"/>
  <c r="H355" i="19"/>
  <c r="H382" i="19"/>
  <c r="H450" i="19"/>
  <c r="H456" i="19"/>
  <c r="H480" i="19"/>
  <c r="H498" i="19"/>
  <c r="H355" i="16"/>
  <c r="H395" i="16"/>
  <c r="H414" i="16"/>
  <c r="H444" i="16"/>
  <c r="H450" i="16"/>
  <c r="H474" i="16"/>
  <c r="H498" i="16"/>
  <c r="H504" i="16"/>
  <c r="H518" i="16"/>
  <c r="H543" i="16"/>
  <c r="H349" i="11"/>
  <c r="H374" i="11"/>
  <c r="H382" i="11"/>
  <c r="H408" i="11"/>
  <c r="E347" i="34"/>
  <c r="H347" i="34" s="1"/>
  <c r="E380" i="34"/>
  <c r="H380" i="34" s="1"/>
  <c r="E533" i="34"/>
  <c r="H533" i="34" s="1"/>
  <c r="E562" i="34"/>
  <c r="H562" i="34" s="1"/>
  <c r="H416" i="34"/>
  <c r="H408" i="34"/>
  <c r="H392" i="34"/>
  <c r="H361" i="34"/>
  <c r="H353" i="34"/>
  <c r="H349" i="20"/>
  <c r="H374" i="20"/>
  <c r="H444" i="20"/>
  <c r="H486" i="20"/>
  <c r="H556" i="20"/>
  <c r="H562" i="20"/>
  <c r="H351" i="19"/>
  <c r="H364" i="19"/>
  <c r="H370" i="19"/>
  <c r="H429" i="19"/>
  <c r="H527" i="19"/>
  <c r="H533" i="19"/>
  <c r="H552" i="19"/>
  <c r="H558" i="19"/>
  <c r="H397" i="16"/>
  <c r="H404" i="16"/>
  <c r="H429" i="16"/>
  <c r="H464" i="16"/>
  <c r="H482" i="16"/>
  <c r="H488" i="16"/>
  <c r="H506" i="16"/>
  <c r="H527" i="16"/>
  <c r="H552" i="16"/>
  <c r="H384" i="11"/>
  <c r="H410" i="11"/>
  <c r="H416" i="11"/>
  <c r="H349" i="9"/>
  <c r="H355" i="9"/>
  <c r="E504" i="34"/>
  <c r="H504" i="34" s="1"/>
  <c r="E556" i="34"/>
  <c r="H556" i="34" s="1"/>
  <c r="E332" i="33"/>
  <c r="H332" i="33" s="1"/>
  <c r="E330" i="33"/>
  <c r="E326" i="33"/>
  <c r="H326" i="33" s="1"/>
  <c r="E320" i="33"/>
  <c r="H320" i="33" s="1"/>
  <c r="E319" i="33"/>
  <c r="H319" i="33" s="1"/>
  <c r="E315" i="33"/>
  <c r="H315" i="33" s="1"/>
  <c r="E314" i="33"/>
  <c r="H314" i="33" s="1"/>
  <c r="E312" i="33"/>
  <c r="H312" i="33" s="1"/>
  <c r="E307" i="33"/>
  <c r="H307" i="33" s="1"/>
  <c r="E303" i="33"/>
  <c r="H303" i="33" s="1"/>
  <c r="E301" i="33"/>
  <c r="H301" i="33" s="1"/>
  <c r="E288" i="33"/>
  <c r="H288" i="33" s="1"/>
  <c r="E281" i="33"/>
  <c r="H281" i="33" s="1"/>
  <c r="E264" i="33"/>
  <c r="H264" i="33" s="1"/>
  <c r="E258" i="33"/>
  <c r="E249" i="33"/>
  <c r="H249" i="33" s="1"/>
  <c r="E247" i="33"/>
  <c r="H247" i="33" s="1"/>
  <c r="E242" i="33"/>
  <c r="E234" i="33"/>
  <c r="H234" i="33" s="1"/>
  <c r="E227" i="33"/>
  <c r="H227" i="33" s="1"/>
  <c r="E225" i="33"/>
  <c r="H225" i="33" s="1"/>
  <c r="E219" i="33"/>
  <c r="H219" i="33" s="1"/>
  <c r="E218" i="33"/>
  <c r="H218" i="33" s="1"/>
  <c r="E213" i="33"/>
  <c r="H213" i="33" s="1"/>
  <c r="E204" i="33"/>
  <c r="H204" i="33" s="1"/>
  <c r="E202" i="33"/>
  <c r="H202" i="33" s="1"/>
  <c r="E198" i="33"/>
  <c r="H198" i="33" s="1"/>
  <c r="E191" i="33"/>
  <c r="H191" i="33" s="1"/>
  <c r="E180" i="33"/>
  <c r="H180" i="33" s="1"/>
  <c r="E169" i="33"/>
  <c r="H298" i="32"/>
  <c r="H292" i="32"/>
  <c r="H291" i="32"/>
  <c r="H288" i="32"/>
  <c r="H281" i="32"/>
  <c r="H257" i="32"/>
  <c r="H199" i="32"/>
  <c r="H191" i="32"/>
  <c r="H334" i="31"/>
  <c r="H332" i="31"/>
  <c r="E330" i="31"/>
  <c r="H330" i="31" s="1"/>
  <c r="E329" i="31"/>
  <c r="H327" i="31"/>
  <c r="E319" i="31"/>
  <c r="H319" i="31" s="1"/>
  <c r="H315" i="31"/>
  <c r="E313" i="31"/>
  <c r="H313" i="31" s="1"/>
  <c r="E310" i="31"/>
  <c r="H310" i="31" s="1"/>
  <c r="E306" i="31"/>
  <c r="H306" i="31" s="1"/>
  <c r="E305" i="31"/>
  <c r="H305" i="31" s="1"/>
  <c r="E299" i="31"/>
  <c r="H299" i="31" s="1"/>
  <c r="E287" i="31"/>
  <c r="H287" i="31" s="1"/>
  <c r="E286" i="31"/>
  <c r="H286" i="31" s="1"/>
  <c r="E276" i="31"/>
  <c r="H276" i="31" s="1"/>
  <c r="E259" i="31"/>
  <c r="H259" i="31" s="1"/>
  <c r="E255" i="31"/>
  <c r="H255" i="31" s="1"/>
  <c r="E254" i="31"/>
  <c r="E244" i="31"/>
  <c r="H244" i="31" s="1"/>
  <c r="E236" i="31"/>
  <c r="H236" i="31" s="1"/>
  <c r="E225" i="31"/>
  <c r="H225" i="31" s="1"/>
  <c r="E211" i="31"/>
  <c r="E204" i="31"/>
  <c r="H204" i="31" s="1"/>
  <c r="E202" i="31"/>
  <c r="H202" i="31" s="1"/>
  <c r="E201" i="31"/>
  <c r="H201" i="31" s="1"/>
  <c r="E187" i="31"/>
  <c r="H187" i="31" s="1"/>
  <c r="E185" i="31"/>
  <c r="H185" i="31" s="1"/>
  <c r="E178" i="31"/>
  <c r="H178" i="31" s="1"/>
  <c r="H209" i="30"/>
  <c r="H171" i="30"/>
  <c r="C11" i="31"/>
  <c r="E177" i="31"/>
  <c r="H177" i="31" s="1"/>
  <c r="E180" i="31"/>
  <c r="H180" i="31" s="1"/>
  <c r="E181" i="31"/>
  <c r="E186" i="31"/>
  <c r="H186" i="31" s="1"/>
  <c r="E198" i="31"/>
  <c r="H198" i="31" s="1"/>
  <c r="E203" i="31"/>
  <c r="H203" i="31" s="1"/>
  <c r="E208" i="31"/>
  <c r="H208" i="31" s="1"/>
  <c r="E209" i="31"/>
  <c r="H209" i="31" s="1"/>
  <c r="E212" i="31"/>
  <c r="H212" i="31" s="1"/>
  <c r="E213" i="31"/>
  <c r="H213" i="31" s="1"/>
  <c r="E221" i="31"/>
  <c r="H221" i="31" s="1"/>
  <c r="E226" i="31"/>
  <c r="H226" i="31" s="1"/>
  <c r="E227" i="31"/>
  <c r="H227" i="31" s="1"/>
  <c r="E233" i="31"/>
  <c r="H233" i="31" s="1"/>
  <c r="E234" i="31"/>
  <c r="H234" i="31" s="1"/>
  <c r="E238" i="31"/>
  <c r="H238" i="31" s="1"/>
  <c r="E242" i="31"/>
  <c r="H242" i="31" s="1"/>
  <c r="E243" i="31"/>
  <c r="E247" i="31"/>
  <c r="H247" i="31" s="1"/>
  <c r="E251" i="31"/>
  <c r="H251" i="31" s="1"/>
  <c r="E257" i="31"/>
  <c r="H257" i="31" s="1"/>
  <c r="E262" i="31"/>
  <c r="H262" i="31" s="1"/>
  <c r="E263" i="31"/>
  <c r="H263" i="31" s="1"/>
  <c r="H336" i="32"/>
  <c r="H332" i="32"/>
  <c r="H307" i="32"/>
  <c r="H256" i="32"/>
  <c r="H254" i="32"/>
  <c r="H253" i="32"/>
  <c r="H248" i="32"/>
  <c r="H246" i="32"/>
  <c r="H245" i="32"/>
  <c r="H237" i="32"/>
  <c r="H233" i="32"/>
  <c r="H207" i="32"/>
  <c r="H206" i="32"/>
  <c r="H172" i="32"/>
  <c r="H171" i="32"/>
  <c r="E323" i="31"/>
  <c r="H323" i="31" s="1"/>
  <c r="E322" i="31"/>
  <c r="H322" i="31" s="1"/>
  <c r="E317" i="31"/>
  <c r="E316" i="31"/>
  <c r="H316" i="31" s="1"/>
  <c r="E309" i="31"/>
  <c r="H309" i="31" s="1"/>
  <c r="E304" i="31"/>
  <c r="H304" i="31" s="1"/>
  <c r="E303" i="31"/>
  <c r="H303" i="31" s="1"/>
  <c r="E298" i="31"/>
  <c r="H298" i="31" s="1"/>
  <c r="E292" i="31"/>
  <c r="H292" i="31" s="1"/>
  <c r="E282" i="31"/>
  <c r="H282" i="31" s="1"/>
  <c r="H278" i="31"/>
  <c r="E275" i="31"/>
  <c r="H275" i="31" s="1"/>
  <c r="H264" i="31"/>
  <c r="E258" i="31"/>
  <c r="H258" i="31" s="1"/>
  <c r="H248" i="31"/>
  <c r="E241" i="31"/>
  <c r="H241" i="31" s="1"/>
  <c r="E240" i="31"/>
  <c r="H240" i="31" s="1"/>
  <c r="E231" i="31"/>
  <c r="H231" i="31" s="1"/>
  <c r="E223" i="31"/>
  <c r="H223" i="31" s="1"/>
  <c r="E222" i="31"/>
  <c r="H222" i="31" s="1"/>
  <c r="E210" i="31"/>
  <c r="H210" i="31" s="1"/>
  <c r="E200" i="31"/>
  <c r="H200" i="31" s="1"/>
  <c r="E199" i="31"/>
  <c r="H199" i="31" s="1"/>
  <c r="E196" i="31"/>
  <c r="H196" i="31" s="1"/>
  <c r="E195" i="31"/>
  <c r="H195" i="31" s="1"/>
  <c r="E184" i="31"/>
  <c r="H184" i="31" s="1"/>
  <c r="E182" i="31"/>
  <c r="H182" i="31" s="1"/>
  <c r="E174" i="31"/>
  <c r="H174" i="31" s="1"/>
  <c r="H327" i="30"/>
  <c r="H298" i="30"/>
  <c r="H292" i="30"/>
  <c r="H280" i="30"/>
  <c r="H278" i="30"/>
  <c r="H239" i="30"/>
  <c r="H238" i="30"/>
  <c r="H245" i="29"/>
  <c r="H224" i="29"/>
  <c r="H223" i="29"/>
  <c r="H220" i="29"/>
  <c r="H219" i="29"/>
  <c r="H318" i="28"/>
  <c r="H313" i="28"/>
  <c r="H224" i="31"/>
  <c r="H220" i="31"/>
  <c r="H192" i="31"/>
  <c r="H318" i="30"/>
  <c r="H317" i="30"/>
  <c r="H248" i="30"/>
  <c r="H244" i="30"/>
  <c r="H233" i="30"/>
  <c r="H227" i="30"/>
  <c r="H226" i="30"/>
  <c r="H223" i="30"/>
  <c r="H220" i="30"/>
  <c r="H204" i="30"/>
  <c r="H203" i="30"/>
  <c r="H186" i="30"/>
  <c r="H276" i="29"/>
  <c r="H252" i="29"/>
  <c r="H251" i="29"/>
  <c r="H237" i="29"/>
  <c r="H209" i="29"/>
  <c r="H170" i="29"/>
  <c r="H335" i="28"/>
  <c r="H334" i="28"/>
  <c r="H314" i="28"/>
  <c r="H306" i="28"/>
  <c r="H303" i="28"/>
  <c r="H287" i="28"/>
  <c r="H259" i="28"/>
  <c r="H253" i="28"/>
  <c r="E334" i="27"/>
  <c r="H334" i="27" s="1"/>
  <c r="E333" i="27"/>
  <c r="H333" i="27" s="1"/>
  <c r="E332" i="27"/>
  <c r="H332" i="27" s="1"/>
  <c r="E331" i="27"/>
  <c r="H331" i="27" s="1"/>
  <c r="H322" i="27"/>
  <c r="E315" i="27"/>
  <c r="H315" i="27" s="1"/>
  <c r="E309" i="27"/>
  <c r="H309" i="27" s="1"/>
  <c r="H302" i="27"/>
  <c r="E277" i="27"/>
  <c r="H277" i="27" s="1"/>
  <c r="E276" i="27"/>
  <c r="H276" i="27" s="1"/>
  <c r="E247" i="27"/>
  <c r="H247" i="27" s="1"/>
  <c r="E239" i="27"/>
  <c r="H238" i="27"/>
  <c r="E237" i="27"/>
  <c r="H237" i="27" s="1"/>
  <c r="E223" i="27"/>
  <c r="H223" i="27" s="1"/>
  <c r="E218" i="27"/>
  <c r="H218" i="27" s="1"/>
  <c r="H209" i="27"/>
  <c r="E206" i="27"/>
  <c r="H206" i="27" s="1"/>
  <c r="E204" i="27"/>
  <c r="H204" i="27" s="1"/>
  <c r="E203" i="27"/>
  <c r="H203" i="27" s="1"/>
  <c r="H174" i="27"/>
  <c r="H171" i="27"/>
  <c r="E170" i="27"/>
  <c r="H170" i="27" s="1"/>
  <c r="C11" i="27"/>
  <c r="H336" i="26"/>
  <c r="H335" i="26"/>
  <c r="H321" i="26"/>
  <c r="H305" i="26"/>
  <c r="E250" i="26"/>
  <c r="H250" i="26" s="1"/>
  <c r="E248" i="26"/>
  <c r="H248" i="26" s="1"/>
  <c r="E233" i="26"/>
  <c r="E299" i="25"/>
  <c r="H299" i="25" s="1"/>
  <c r="E288" i="25"/>
  <c r="H288" i="25" s="1"/>
  <c r="H252" i="25"/>
  <c r="H243" i="25"/>
  <c r="H233" i="25"/>
  <c r="E180" i="25"/>
  <c r="H180" i="25" s="1"/>
  <c r="H178" i="25"/>
  <c r="E177" i="25"/>
  <c r="H334" i="24"/>
  <c r="H333" i="24"/>
  <c r="H332" i="24"/>
  <c r="H326" i="24"/>
  <c r="H325" i="24"/>
  <c r="H323" i="24"/>
  <c r="E315" i="24"/>
  <c r="H315" i="24" s="1"/>
  <c r="E310" i="24"/>
  <c r="H310" i="24" s="1"/>
  <c r="E309" i="24"/>
  <c r="H309" i="24" s="1"/>
  <c r="H307" i="24"/>
  <c r="E306" i="24"/>
  <c r="H306" i="24" s="1"/>
  <c r="H298" i="24"/>
  <c r="E286" i="24"/>
  <c r="H286" i="24" s="1"/>
  <c r="H253" i="24"/>
  <c r="H249" i="24"/>
  <c r="H245" i="24"/>
  <c r="H240" i="24"/>
  <c r="H234" i="24"/>
  <c r="H211" i="24"/>
  <c r="H195" i="24"/>
  <c r="H307" i="23"/>
  <c r="H234" i="23"/>
  <c r="H204" i="23"/>
  <c r="H203" i="23"/>
  <c r="H193" i="23"/>
  <c r="H325" i="22"/>
  <c r="H237" i="22"/>
  <c r="H305" i="21"/>
  <c r="H179" i="21"/>
  <c r="H182" i="24"/>
  <c r="H314" i="21"/>
  <c r="H301" i="21"/>
  <c r="H181" i="21"/>
  <c r="H235" i="28"/>
  <c r="H320" i="27"/>
  <c r="H316" i="27"/>
  <c r="E299" i="27"/>
  <c r="H299" i="27" s="1"/>
  <c r="H291" i="27"/>
  <c r="E287" i="27"/>
  <c r="H287" i="27" s="1"/>
  <c r="E282" i="27"/>
  <c r="H282" i="27" s="1"/>
  <c r="E281" i="27"/>
  <c r="H281" i="27" s="1"/>
  <c r="H262" i="27"/>
  <c r="H252" i="27"/>
  <c r="H249" i="27"/>
  <c r="E244" i="27"/>
  <c r="H244" i="27" s="1"/>
  <c r="E243" i="27"/>
  <c r="H243" i="27" s="1"/>
  <c r="H230" i="27"/>
  <c r="E199" i="27"/>
  <c r="H199" i="27" s="1"/>
  <c r="H179" i="27"/>
  <c r="E178" i="27"/>
  <c r="H178" i="27" s="1"/>
  <c r="E177" i="27"/>
  <c r="H177" i="27" s="1"/>
  <c r="G169" i="27"/>
  <c r="H169" i="27" s="1"/>
  <c r="E292" i="26"/>
  <c r="H292" i="26" s="1"/>
  <c r="H252" i="26"/>
  <c r="E245" i="26"/>
  <c r="H245" i="26" s="1"/>
  <c r="H226" i="26"/>
  <c r="H223" i="26"/>
  <c r="E199" i="26"/>
  <c r="H199" i="26" s="1"/>
  <c r="H318" i="25"/>
  <c r="H317" i="25"/>
  <c r="H249" i="25"/>
  <c r="H245" i="25"/>
  <c r="H203" i="24"/>
  <c r="H187" i="24"/>
  <c r="H312" i="23"/>
  <c r="H305" i="23"/>
  <c r="H243" i="23"/>
  <c r="H172" i="23"/>
  <c r="H302" i="23"/>
  <c r="H275" i="23"/>
  <c r="H259" i="23"/>
  <c r="H249" i="23"/>
  <c r="H248" i="23"/>
  <c r="H224" i="23"/>
  <c r="H222" i="23"/>
  <c r="H213" i="23"/>
  <c r="H209" i="23"/>
  <c r="H171" i="23"/>
  <c r="H320" i="22"/>
  <c r="H179" i="22"/>
  <c r="H320" i="21"/>
  <c r="H316" i="21"/>
  <c r="H255" i="21"/>
  <c r="H336" i="20"/>
  <c r="H335" i="20"/>
  <c r="H334" i="20"/>
  <c r="H332" i="20"/>
  <c r="H331" i="20"/>
  <c r="H330" i="20"/>
  <c r="H329" i="20"/>
  <c r="H328" i="20"/>
  <c r="H327" i="20"/>
  <c r="H325" i="20"/>
  <c r="H319" i="20"/>
  <c r="H318" i="20"/>
  <c r="H317" i="20"/>
  <c r="H315" i="20"/>
  <c r="E305" i="20"/>
  <c r="H305" i="20" s="1"/>
  <c r="H302" i="20"/>
  <c r="H299" i="20"/>
  <c r="H292" i="20"/>
  <c r="H291" i="20"/>
  <c r="H281" i="20"/>
  <c r="H244" i="20"/>
  <c r="H243" i="20"/>
  <c r="H234" i="20"/>
  <c r="H230" i="20"/>
  <c r="H227" i="20"/>
  <c r="H225" i="20"/>
  <c r="H221" i="20"/>
  <c r="H219" i="20"/>
  <c r="H218" i="20"/>
  <c r="H217" i="20"/>
  <c r="H172" i="20"/>
  <c r="H335" i="19"/>
  <c r="H329" i="19"/>
  <c r="H327" i="19"/>
  <c r="H278" i="19"/>
  <c r="H223" i="19"/>
  <c r="E187" i="19"/>
  <c r="H187" i="19" s="1"/>
  <c r="E326" i="19"/>
  <c r="H326" i="19" s="1"/>
  <c r="E280" i="19"/>
  <c r="H280" i="19" s="1"/>
  <c r="E172" i="19"/>
  <c r="H172" i="19" s="1"/>
  <c r="E299" i="19"/>
  <c r="H299" i="19" s="1"/>
  <c r="H243" i="18"/>
  <c r="H331" i="17"/>
  <c r="H330" i="17"/>
  <c r="H326" i="17"/>
  <c r="H325" i="17"/>
  <c r="H322" i="17"/>
  <c r="H320" i="17"/>
  <c r="H314" i="17"/>
  <c r="H313" i="17"/>
  <c r="H262" i="17"/>
  <c r="H199" i="17"/>
  <c r="H246" i="16"/>
  <c r="H334" i="15"/>
  <c r="H333" i="15"/>
  <c r="H314" i="15"/>
  <c r="H312" i="15"/>
  <c r="H259" i="15"/>
  <c r="H281" i="18"/>
  <c r="H313" i="20"/>
  <c r="H312" i="20"/>
  <c r="H311" i="20"/>
  <c r="H309" i="20"/>
  <c r="H308" i="20"/>
  <c r="H277" i="20"/>
  <c r="H241" i="20"/>
  <c r="H238" i="20"/>
  <c r="H237" i="20"/>
  <c r="H236" i="20"/>
  <c r="H224" i="20"/>
  <c r="H208" i="20"/>
  <c r="H316" i="19"/>
  <c r="H245" i="19"/>
  <c r="H310" i="18"/>
  <c r="H309" i="17"/>
  <c r="H308" i="17"/>
  <c r="H307" i="17"/>
  <c r="H306" i="17"/>
  <c r="H305" i="17"/>
  <c r="H288" i="17"/>
  <c r="H286" i="17"/>
  <c r="H282" i="17"/>
  <c r="H281" i="17"/>
  <c r="H280" i="17"/>
  <c r="H250" i="15"/>
  <c r="H249" i="15"/>
  <c r="H302" i="13"/>
  <c r="H288" i="12"/>
  <c r="H235" i="12"/>
  <c r="H171" i="12"/>
  <c r="H287" i="11"/>
  <c r="H241" i="11"/>
  <c r="H170" i="8"/>
  <c r="H317" i="5"/>
  <c r="H264" i="5"/>
  <c r="H210" i="5"/>
  <c r="H207" i="5"/>
  <c r="H329" i="3"/>
  <c r="H255" i="3"/>
  <c r="H201" i="3"/>
  <c r="H203" i="15"/>
  <c r="H328" i="14"/>
  <c r="H234" i="14"/>
  <c r="H180" i="14"/>
  <c r="H323" i="13"/>
  <c r="H322" i="13"/>
  <c r="H321" i="13"/>
  <c r="H315" i="13"/>
  <c r="H242" i="13"/>
  <c r="H222" i="13"/>
  <c r="H209" i="12"/>
  <c r="H255" i="11"/>
  <c r="H254" i="11"/>
  <c r="H238" i="11"/>
  <c r="H219" i="11"/>
  <c r="H212" i="11"/>
  <c r="E180" i="11"/>
  <c r="H180" i="11" s="1"/>
  <c r="H173" i="11"/>
  <c r="H172" i="11"/>
  <c r="H331" i="10"/>
  <c r="H327" i="10"/>
  <c r="H329" i="9"/>
  <c r="H253" i="9"/>
  <c r="H247" i="9"/>
  <c r="H241" i="9"/>
  <c r="H237" i="9"/>
  <c r="H235" i="9"/>
  <c r="H225" i="9"/>
  <c r="H323" i="7"/>
  <c r="H308" i="7"/>
  <c r="H253" i="7"/>
  <c r="H320" i="6"/>
  <c r="H308" i="6"/>
  <c r="H245" i="6"/>
  <c r="H191" i="6"/>
  <c r="H203" i="5"/>
  <c r="H175" i="5"/>
  <c r="H326" i="4"/>
  <c r="H310" i="4"/>
  <c r="H307" i="4"/>
  <c r="H250" i="4"/>
  <c r="H242" i="4"/>
  <c r="H327" i="3"/>
  <c r="H314" i="3"/>
  <c r="H278" i="3"/>
  <c r="H233" i="3"/>
  <c r="H213" i="3"/>
  <c r="H327" i="2"/>
  <c r="H243" i="2"/>
  <c r="H278" i="17"/>
  <c r="H276" i="17"/>
  <c r="H264" i="17"/>
  <c r="H249" i="17"/>
  <c r="H246" i="17"/>
  <c r="H242" i="17"/>
  <c r="H241" i="17"/>
  <c r="H237" i="17"/>
  <c r="H221" i="17"/>
  <c r="H220" i="17"/>
  <c r="H219" i="17"/>
  <c r="H212" i="17"/>
  <c r="H209" i="17"/>
  <c r="H195" i="17"/>
  <c r="H193" i="17"/>
  <c r="H186" i="17"/>
  <c r="H184" i="17"/>
  <c r="H174" i="17"/>
  <c r="H172" i="17"/>
  <c r="H171" i="17"/>
  <c r="H170" i="17"/>
  <c r="H319" i="16"/>
  <c r="H316" i="16"/>
  <c r="H308" i="16"/>
  <c r="H307" i="16"/>
  <c r="H220" i="16"/>
  <c r="H172" i="16"/>
  <c r="H326" i="15"/>
  <c r="H325" i="15"/>
  <c r="H322" i="15"/>
  <c r="H320" i="15"/>
  <c r="H319" i="15"/>
  <c r="H318" i="15"/>
  <c r="H317" i="15"/>
  <c r="H316" i="15"/>
  <c r="H286" i="15"/>
  <c r="H280" i="15"/>
  <c r="H264" i="15"/>
  <c r="H256" i="15"/>
  <c r="H240" i="15"/>
  <c r="H235" i="15"/>
  <c r="H231" i="15"/>
  <c r="H225" i="15"/>
  <c r="H209" i="15"/>
  <c r="H208" i="15"/>
  <c r="H192" i="15"/>
  <c r="H187" i="15"/>
  <c r="H185" i="15"/>
  <c r="H256" i="14"/>
  <c r="H249" i="14"/>
  <c r="H232" i="14"/>
  <c r="H230" i="14"/>
  <c r="H227" i="14"/>
  <c r="H226" i="14"/>
  <c r="H221" i="14"/>
  <c r="H193" i="14"/>
  <c r="H336" i="13"/>
  <c r="H335" i="13"/>
  <c r="H318" i="13"/>
  <c r="E286" i="13"/>
  <c r="H286" i="13" s="1"/>
  <c r="H281" i="13"/>
  <c r="H255" i="13"/>
  <c r="E250" i="13"/>
  <c r="H250" i="13" s="1"/>
  <c r="E244" i="13"/>
  <c r="H244" i="13" s="1"/>
  <c r="E239" i="13"/>
  <c r="H239" i="13" s="1"/>
  <c r="E231" i="13"/>
  <c r="H231" i="13" s="1"/>
  <c r="H217" i="13"/>
  <c r="H208" i="13"/>
  <c r="H171" i="13"/>
  <c r="H247" i="12"/>
  <c r="H227" i="12"/>
  <c r="H184" i="12"/>
  <c r="H336" i="11"/>
  <c r="H321" i="11"/>
  <c r="E317" i="11"/>
  <c r="H317" i="11" s="1"/>
  <c r="H309" i="11"/>
  <c r="E306" i="11"/>
  <c r="H306" i="11" s="1"/>
  <c r="H232" i="11"/>
  <c r="H217" i="11"/>
  <c r="H198" i="11"/>
  <c r="H255" i="10"/>
  <c r="H245" i="10"/>
  <c r="H227" i="10"/>
  <c r="H211" i="10"/>
  <c r="H207" i="10"/>
  <c r="H333" i="9"/>
  <c r="H325" i="9"/>
  <c r="H314" i="9"/>
  <c r="H278" i="9"/>
  <c r="H233" i="9"/>
  <c r="H219" i="9"/>
  <c r="H177" i="9"/>
  <c r="H312" i="8"/>
  <c r="H311" i="8"/>
  <c r="H310" i="8"/>
  <c r="H254" i="8"/>
  <c r="H321" i="7"/>
  <c r="H232" i="7"/>
  <c r="H179" i="7"/>
  <c r="H316" i="6"/>
  <c r="H249" i="6"/>
  <c r="H201" i="6"/>
  <c r="H322" i="5"/>
  <c r="H321" i="5"/>
  <c r="H314" i="5"/>
  <c r="H309" i="5"/>
  <c r="H292" i="5"/>
  <c r="H277" i="5"/>
  <c r="H256" i="5"/>
  <c r="H250" i="5"/>
  <c r="H227" i="5"/>
  <c r="H199" i="5"/>
  <c r="H182" i="5"/>
  <c r="H336" i="4"/>
  <c r="H333" i="4"/>
  <c r="H332" i="4"/>
  <c r="H329" i="4"/>
  <c r="H328" i="4"/>
  <c r="H291" i="4"/>
  <c r="H280" i="4"/>
  <c r="H278" i="4"/>
  <c r="E227" i="4"/>
  <c r="H227" i="4" s="1"/>
  <c r="E225" i="4"/>
  <c r="H225" i="4" s="1"/>
  <c r="H224" i="4"/>
  <c r="E210" i="4"/>
  <c r="H210" i="4" s="1"/>
  <c r="E179" i="4"/>
  <c r="H179" i="4" s="1"/>
  <c r="E174" i="4"/>
  <c r="H174" i="4" s="1"/>
  <c r="H178" i="22"/>
  <c r="H208" i="22"/>
  <c r="H328" i="22"/>
  <c r="H246" i="21"/>
  <c r="H257" i="21"/>
  <c r="H282" i="21"/>
  <c r="H306" i="21"/>
  <c r="H277" i="19"/>
  <c r="H252" i="18"/>
  <c r="H204" i="12"/>
  <c r="H238" i="12"/>
  <c r="H242" i="9"/>
  <c r="H321" i="9"/>
  <c r="H334" i="9"/>
  <c r="H199" i="8"/>
  <c r="H225" i="8"/>
  <c r="H245" i="8"/>
  <c r="H200" i="6"/>
  <c r="H252" i="6"/>
  <c r="H288" i="6"/>
  <c r="H319" i="6"/>
  <c r="H206" i="3"/>
  <c r="H302" i="3"/>
  <c r="H326" i="3"/>
  <c r="H252" i="2"/>
  <c r="H307" i="2"/>
  <c r="H180" i="34"/>
  <c r="H187" i="34"/>
  <c r="H218" i="34"/>
  <c r="H238" i="34"/>
  <c r="H262" i="34"/>
  <c r="H277" i="34"/>
  <c r="H336" i="34"/>
  <c r="H277" i="1"/>
  <c r="H264" i="1"/>
  <c r="H240" i="1"/>
  <c r="H187" i="22"/>
  <c r="H232" i="22"/>
  <c r="H323" i="22"/>
  <c r="H206" i="21"/>
  <c r="H313" i="21"/>
  <c r="H232" i="19"/>
  <c r="H256" i="19"/>
  <c r="H204" i="18"/>
  <c r="H304" i="18"/>
  <c r="H212" i="12"/>
  <c r="H240" i="12"/>
  <c r="H178" i="10"/>
  <c r="H254" i="10"/>
  <c r="H292" i="10"/>
  <c r="H187" i="9"/>
  <c r="H244" i="9"/>
  <c r="H262" i="9"/>
  <c r="H277" i="9"/>
  <c r="H219" i="8"/>
  <c r="H223" i="8"/>
  <c r="H208" i="6"/>
  <c r="H236" i="6"/>
  <c r="H304" i="6"/>
  <c r="H328" i="6"/>
  <c r="H185" i="3"/>
  <c r="H216" i="3"/>
  <c r="H275" i="3"/>
  <c r="H309" i="3"/>
  <c r="H208" i="2"/>
  <c r="H328" i="2"/>
  <c r="H170" i="34"/>
  <c r="H192" i="34"/>
  <c r="H226" i="34"/>
  <c r="H252" i="34"/>
  <c r="H288" i="34"/>
  <c r="H313" i="34"/>
  <c r="H319" i="34"/>
  <c r="H253" i="3"/>
  <c r="H209" i="3"/>
  <c r="H325" i="2"/>
  <c r="H193" i="2"/>
  <c r="H299" i="1"/>
  <c r="H298" i="1"/>
  <c r="H292" i="1"/>
  <c r="H287" i="1"/>
  <c r="H286" i="1"/>
  <c r="H282" i="1"/>
  <c r="H281" i="1"/>
  <c r="H254" i="1"/>
  <c r="H243" i="1"/>
  <c r="H242" i="1"/>
  <c r="H225" i="1"/>
  <c r="E222" i="1"/>
  <c r="H222" i="1" s="1"/>
  <c r="H217" i="1"/>
  <c r="H209" i="1"/>
  <c r="H208" i="1"/>
  <c r="H207" i="1"/>
  <c r="H204" i="1"/>
  <c r="H203" i="1"/>
  <c r="E198" i="1"/>
  <c r="H198" i="1" s="1"/>
  <c r="E196" i="1"/>
  <c r="H196" i="1" s="1"/>
  <c r="H186" i="1"/>
  <c r="H181" i="1"/>
  <c r="H174" i="1"/>
  <c r="H170" i="1"/>
  <c r="H335" i="34"/>
  <c r="H329" i="34"/>
  <c r="H312" i="34"/>
  <c r="H235" i="34"/>
  <c r="H223" i="34"/>
  <c r="H213" i="34"/>
  <c r="H191" i="34"/>
  <c r="H240" i="22"/>
  <c r="H252" i="22"/>
  <c r="H307" i="22"/>
  <c r="H216" i="21"/>
  <c r="H286" i="19"/>
  <c r="H292" i="19"/>
  <c r="H195" i="18"/>
  <c r="H311" i="18"/>
  <c r="H195" i="12"/>
  <c r="H248" i="12"/>
  <c r="H250" i="10"/>
  <c r="H256" i="10"/>
  <c r="H306" i="10"/>
  <c r="H311" i="10"/>
  <c r="H192" i="9"/>
  <c r="H220" i="9"/>
  <c r="H226" i="9"/>
  <c r="H326" i="9"/>
  <c r="H203" i="8"/>
  <c r="H227" i="8"/>
  <c r="H243" i="8"/>
  <c r="H259" i="8"/>
  <c r="H187" i="6"/>
  <c r="H218" i="6"/>
  <c r="H244" i="6"/>
  <c r="H311" i="6"/>
  <c r="H336" i="6"/>
  <c r="H224" i="3"/>
  <c r="H250" i="3"/>
  <c r="H286" i="3"/>
  <c r="H317" i="3"/>
  <c r="H218" i="2"/>
  <c r="H311" i="2"/>
  <c r="H172" i="34"/>
  <c r="H178" i="34"/>
  <c r="H208" i="34"/>
  <c r="H292" i="34"/>
  <c r="H328" i="34"/>
  <c r="H75" i="20"/>
  <c r="H105" i="7"/>
  <c r="E150" i="33"/>
  <c r="H150" i="33" s="1"/>
  <c r="E141" i="33"/>
  <c r="E116" i="33"/>
  <c r="H116" i="33" s="1"/>
  <c r="H122" i="32"/>
  <c r="H117" i="32"/>
  <c r="E125" i="31"/>
  <c r="E123" i="31"/>
  <c r="H123" i="31" s="1"/>
  <c r="E122" i="7"/>
  <c r="H122" i="7" s="1"/>
  <c r="E84" i="7"/>
  <c r="H84" i="7" s="1"/>
  <c r="E117" i="7"/>
  <c r="E119" i="7"/>
  <c r="H119" i="7" s="1"/>
  <c r="E155" i="3"/>
  <c r="H155" i="3" s="1"/>
  <c r="E94" i="3"/>
  <c r="H94" i="3" s="1"/>
  <c r="E135" i="3"/>
  <c r="H135" i="3" s="1"/>
  <c r="E146" i="3"/>
  <c r="H146" i="3" s="1"/>
  <c r="E84" i="3"/>
  <c r="H84" i="3" s="1"/>
  <c r="H87" i="3"/>
  <c r="E108" i="31"/>
  <c r="H108" i="31" s="1"/>
  <c r="E128" i="31"/>
  <c r="H128" i="31" s="1"/>
  <c r="E130" i="31"/>
  <c r="H130" i="31" s="1"/>
  <c r="H93" i="30"/>
  <c r="H87" i="30"/>
  <c r="G74" i="7"/>
  <c r="H105" i="3"/>
  <c r="H124" i="3"/>
  <c r="E116" i="2"/>
  <c r="H116" i="2" s="1"/>
  <c r="E101" i="2"/>
  <c r="H101" i="2" s="1"/>
  <c r="H85" i="30"/>
  <c r="H146" i="29"/>
  <c r="H100" i="32"/>
  <c r="H93" i="32"/>
  <c r="H87" i="32"/>
  <c r="H137" i="30"/>
  <c r="H136" i="30"/>
  <c r="H117" i="30"/>
  <c r="H112" i="30"/>
  <c r="H132" i="29"/>
  <c r="H99" i="29"/>
  <c r="E157" i="27"/>
  <c r="H157" i="27" s="1"/>
  <c r="H151" i="27"/>
  <c r="E150" i="27"/>
  <c r="H150" i="27" s="1"/>
  <c r="E149" i="27"/>
  <c r="H149" i="27" s="1"/>
  <c r="E148" i="27"/>
  <c r="H148" i="27" s="1"/>
  <c r="E146" i="27"/>
  <c r="H146" i="27" s="1"/>
  <c r="E142" i="27"/>
  <c r="H142" i="27" s="1"/>
  <c r="H136" i="27"/>
  <c r="E135" i="27"/>
  <c r="H135" i="27" s="1"/>
  <c r="E126" i="27"/>
  <c r="H126" i="27" s="1"/>
  <c r="E120" i="27"/>
  <c r="H120" i="27" s="1"/>
  <c r="E115" i="27"/>
  <c r="H115" i="27" s="1"/>
  <c r="E109" i="27"/>
  <c r="H109" i="27" s="1"/>
  <c r="E91" i="27"/>
  <c r="H91" i="27" s="1"/>
  <c r="E86" i="27"/>
  <c r="H86" i="27" s="1"/>
  <c r="E84" i="27"/>
  <c r="H84" i="27" s="1"/>
  <c r="E75" i="27"/>
  <c r="H75" i="27" s="1"/>
  <c r="E158" i="26"/>
  <c r="H158" i="26" s="1"/>
  <c r="E155" i="26"/>
  <c r="H155" i="26" s="1"/>
  <c r="H151" i="26"/>
  <c r="H146" i="26"/>
  <c r="H138" i="26"/>
  <c r="H87" i="26"/>
  <c r="H151" i="25"/>
  <c r="E145" i="25"/>
  <c r="H145" i="25" s="1"/>
  <c r="E138" i="25"/>
  <c r="H138" i="25" s="1"/>
  <c r="E123" i="25"/>
  <c r="H123" i="25" s="1"/>
  <c r="E110" i="25"/>
  <c r="H110" i="25" s="1"/>
  <c r="H106" i="25"/>
  <c r="E105" i="25"/>
  <c r="H105" i="25" s="1"/>
  <c r="H156" i="24"/>
  <c r="H117" i="24"/>
  <c r="H105" i="24"/>
  <c r="H93" i="24"/>
  <c r="H83" i="24"/>
  <c r="H82" i="24"/>
  <c r="H76" i="24"/>
  <c r="E156" i="23"/>
  <c r="H156" i="23" s="1"/>
  <c r="E130" i="23"/>
  <c r="H130" i="23" s="1"/>
  <c r="E124" i="23"/>
  <c r="H124" i="23" s="1"/>
  <c r="H121" i="23"/>
  <c r="E118" i="23"/>
  <c r="H118" i="23" s="1"/>
  <c r="H114" i="23"/>
  <c r="E112" i="23"/>
  <c r="H112" i="23" s="1"/>
  <c r="E106" i="23"/>
  <c r="H106" i="23" s="1"/>
  <c r="E102" i="23"/>
  <c r="E92" i="23"/>
  <c r="H92" i="23" s="1"/>
  <c r="E88" i="23"/>
  <c r="H88" i="23" s="1"/>
  <c r="E83" i="23"/>
  <c r="H83" i="23" s="1"/>
  <c r="E79" i="23"/>
  <c r="H79" i="23" s="1"/>
  <c r="H106" i="22"/>
  <c r="E157" i="21"/>
  <c r="H157" i="21" s="1"/>
  <c r="H149" i="21"/>
  <c r="E122" i="21"/>
  <c r="H112" i="21"/>
  <c r="H105" i="19"/>
  <c r="H85" i="19"/>
  <c r="H80" i="19"/>
  <c r="H117" i="18"/>
  <c r="H100" i="18"/>
  <c r="H150" i="17"/>
  <c r="H146" i="17"/>
  <c r="E143" i="17"/>
  <c r="H143" i="17" s="1"/>
  <c r="H136" i="17"/>
  <c r="E130" i="17"/>
  <c r="H130" i="17" s="1"/>
  <c r="E129" i="17"/>
  <c r="H128" i="17"/>
  <c r="H126" i="17"/>
  <c r="H118" i="17"/>
  <c r="H114" i="17"/>
  <c r="H105" i="17"/>
  <c r="H94" i="17"/>
  <c r="H90" i="17"/>
  <c r="H80" i="17"/>
  <c r="H146" i="16"/>
  <c r="H93" i="16"/>
  <c r="H82" i="16"/>
  <c r="E158" i="15"/>
  <c r="H158" i="15" s="1"/>
  <c r="H146" i="15"/>
  <c r="H142" i="15"/>
  <c r="H141" i="15"/>
  <c r="E132" i="15"/>
  <c r="H132" i="15" s="1"/>
  <c r="H127" i="15"/>
  <c r="E113" i="15"/>
  <c r="H113" i="15" s="1"/>
  <c r="H91" i="15"/>
  <c r="H79" i="15"/>
  <c r="E156" i="14"/>
  <c r="H156" i="14" s="1"/>
  <c r="E135" i="14"/>
  <c r="H135" i="14" s="1"/>
  <c r="E124" i="14"/>
  <c r="H124" i="14" s="1"/>
  <c r="E122" i="14"/>
  <c r="H122" i="14" s="1"/>
  <c r="E105" i="14"/>
  <c r="H105" i="14" s="1"/>
  <c r="E103" i="14"/>
  <c r="H103" i="14" s="1"/>
  <c r="H158" i="13"/>
  <c r="H150" i="13"/>
  <c r="H149" i="13"/>
  <c r="H125" i="13"/>
  <c r="H106" i="13"/>
  <c r="H99" i="13"/>
  <c r="H93" i="13"/>
  <c r="E140" i="12"/>
  <c r="H140" i="12" s="1"/>
  <c r="E137" i="12"/>
  <c r="H137" i="12" s="1"/>
  <c r="E126" i="12"/>
  <c r="H126" i="12" s="1"/>
  <c r="E115" i="12"/>
  <c r="H115" i="12" s="1"/>
  <c r="H108" i="12"/>
  <c r="E104" i="12"/>
  <c r="H104" i="12" s="1"/>
  <c r="E102" i="12"/>
  <c r="H102" i="12" s="1"/>
  <c r="E101" i="12"/>
  <c r="H101" i="12" s="1"/>
  <c r="E88" i="12"/>
  <c r="H88" i="12" s="1"/>
  <c r="E158" i="22"/>
  <c r="H158" i="22" s="1"/>
  <c r="E116" i="22"/>
  <c r="E140" i="21"/>
  <c r="H140" i="21" s="1"/>
  <c r="E128" i="21"/>
  <c r="H128" i="21" s="1"/>
  <c r="E120" i="21"/>
  <c r="H120" i="21" s="1"/>
  <c r="E114" i="21"/>
  <c r="H114" i="21" s="1"/>
  <c r="H98" i="21"/>
  <c r="H131" i="15"/>
  <c r="H104" i="15"/>
  <c r="E74" i="15"/>
  <c r="E75" i="15"/>
  <c r="H75" i="15" s="1"/>
  <c r="E127" i="14"/>
  <c r="H127" i="14" s="1"/>
  <c r="E125" i="14"/>
  <c r="H125" i="14" s="1"/>
  <c r="E118" i="14"/>
  <c r="H118" i="14" s="1"/>
  <c r="E114" i="14"/>
  <c r="H114" i="14" s="1"/>
  <c r="E112" i="14"/>
  <c r="H112" i="14" s="1"/>
  <c r="E100" i="14"/>
  <c r="H100" i="14" s="1"/>
  <c r="H136" i="13"/>
  <c r="C10" i="12"/>
  <c r="E86" i="12"/>
  <c r="H86" i="12" s="1"/>
  <c r="E93" i="12"/>
  <c r="H93" i="12" s="1"/>
  <c r="E94" i="12"/>
  <c r="H94" i="12" s="1"/>
  <c r="E103" i="12"/>
  <c r="H103" i="12" s="1"/>
  <c r="E109" i="12"/>
  <c r="H109" i="12" s="1"/>
  <c r="E112" i="12"/>
  <c r="H112" i="12" s="1"/>
  <c r="E127" i="12"/>
  <c r="H127" i="12" s="1"/>
  <c r="E129" i="12"/>
  <c r="H129" i="12" s="1"/>
  <c r="E133" i="12"/>
  <c r="H133" i="12" s="1"/>
  <c r="E139" i="12"/>
  <c r="H139" i="12" s="1"/>
  <c r="E142" i="12"/>
  <c r="H142" i="12" s="1"/>
  <c r="E143" i="12"/>
  <c r="H143" i="12" s="1"/>
  <c r="E149" i="12"/>
  <c r="H149" i="12" s="1"/>
  <c r="E150" i="12"/>
  <c r="H150" i="12" s="1"/>
  <c r="H148" i="25"/>
  <c r="H154" i="24"/>
  <c r="H125" i="15"/>
  <c r="H124" i="15"/>
  <c r="H108" i="13"/>
  <c r="H125" i="12"/>
  <c r="E158" i="11"/>
  <c r="H158" i="11" s="1"/>
  <c r="E148" i="11"/>
  <c r="H148" i="11" s="1"/>
  <c r="E137" i="11"/>
  <c r="H137" i="11" s="1"/>
  <c r="H140" i="10"/>
  <c r="E133" i="10"/>
  <c r="H133" i="10" s="1"/>
  <c r="H75" i="10"/>
  <c r="E157" i="9"/>
  <c r="H157" i="9" s="1"/>
  <c r="H155" i="9"/>
  <c r="E136" i="9"/>
  <c r="H136" i="9" s="1"/>
  <c r="E125" i="9"/>
  <c r="H125" i="9" s="1"/>
  <c r="E111" i="9"/>
  <c r="H111" i="9" s="1"/>
  <c r="E143" i="6"/>
  <c r="H143" i="6" s="1"/>
  <c r="E128" i="6"/>
  <c r="H128" i="6" s="1"/>
  <c r="H123" i="6"/>
  <c r="H111" i="6"/>
  <c r="E93" i="6"/>
  <c r="H93" i="6" s="1"/>
  <c r="E90" i="6"/>
  <c r="H90" i="6" s="1"/>
  <c r="E86" i="6"/>
  <c r="H86" i="6" s="1"/>
  <c r="E74" i="6"/>
  <c r="E146" i="5"/>
  <c r="H146" i="5" s="1"/>
  <c r="E138" i="5"/>
  <c r="H138" i="5" s="1"/>
  <c r="E130" i="5"/>
  <c r="H130" i="5" s="1"/>
  <c r="H125" i="5"/>
  <c r="H151" i="4"/>
  <c r="H132" i="4"/>
  <c r="H125" i="4"/>
  <c r="H117" i="4"/>
  <c r="H115" i="4"/>
  <c r="H91" i="4"/>
  <c r="H85" i="4"/>
  <c r="H83" i="4"/>
  <c r="H138" i="1"/>
  <c r="H135" i="1"/>
  <c r="E109" i="1"/>
  <c r="H109" i="1" s="1"/>
  <c r="E101" i="1"/>
  <c r="H121" i="34"/>
  <c r="H93" i="34"/>
  <c r="H122" i="22"/>
  <c r="H139" i="22"/>
  <c r="H90" i="20"/>
  <c r="H143" i="20"/>
  <c r="E146" i="10"/>
  <c r="H146" i="10" s="1"/>
  <c r="H99" i="8"/>
  <c r="H112" i="8"/>
  <c r="H80" i="6"/>
  <c r="H110" i="6"/>
  <c r="H148" i="6"/>
  <c r="H112" i="34"/>
  <c r="E124" i="34"/>
  <c r="H124" i="34" s="1"/>
  <c r="H110" i="11"/>
  <c r="H76" i="7"/>
  <c r="H130" i="4"/>
  <c r="H121" i="4"/>
  <c r="H103" i="4"/>
  <c r="H88" i="1"/>
  <c r="H75" i="34"/>
  <c r="H126" i="20"/>
  <c r="E155" i="10"/>
  <c r="H155" i="10" s="1"/>
  <c r="H99" i="9"/>
  <c r="E152" i="9"/>
  <c r="H152" i="9" s="1"/>
  <c r="H85" i="8"/>
  <c r="H101" i="8"/>
  <c r="H146" i="8"/>
  <c r="H118" i="6"/>
  <c r="H137" i="6"/>
  <c r="H92" i="34"/>
  <c r="H120" i="34"/>
  <c r="H117" i="9"/>
  <c r="H108" i="9"/>
  <c r="H100" i="9"/>
  <c r="H113" i="6"/>
  <c r="H104" i="6"/>
  <c r="H100" i="6"/>
  <c r="H109" i="4"/>
  <c r="H101" i="4"/>
  <c r="H137" i="1"/>
  <c r="H128" i="1"/>
  <c r="H125" i="1"/>
  <c r="H124" i="1"/>
  <c r="H123" i="1"/>
  <c r="H122" i="1"/>
  <c r="H121" i="1"/>
  <c r="H120" i="1"/>
  <c r="H119" i="1"/>
  <c r="H118" i="1"/>
  <c r="H117" i="1"/>
  <c r="H116" i="1"/>
  <c r="H115" i="1"/>
  <c r="H83" i="1"/>
  <c r="H78" i="1"/>
  <c r="H76" i="1"/>
  <c r="H110" i="20"/>
  <c r="E94" i="10"/>
  <c r="H94" i="10" s="1"/>
  <c r="H87" i="8"/>
  <c r="H116" i="8"/>
  <c r="H155" i="8"/>
  <c r="H78" i="6"/>
  <c r="H101" i="6"/>
  <c r="H108" i="6"/>
  <c r="H126" i="6"/>
  <c r="H152" i="6"/>
  <c r="H158" i="6"/>
  <c r="H103" i="34"/>
  <c r="E110" i="34"/>
  <c r="H110" i="34" s="1"/>
  <c r="E130" i="34"/>
  <c r="H130" i="34" s="1"/>
  <c r="E68" i="13"/>
  <c r="H68" i="13" s="1"/>
  <c r="E34" i="13"/>
  <c r="H34" i="13" s="1"/>
  <c r="H19" i="8"/>
  <c r="H39" i="2"/>
  <c r="H28" i="30"/>
  <c r="H26" i="30"/>
  <c r="H47" i="25"/>
  <c r="H43" i="23"/>
  <c r="E31" i="23"/>
  <c r="H31" i="23" s="1"/>
  <c r="H66" i="22"/>
  <c r="E37" i="22"/>
  <c r="H37" i="22" s="1"/>
  <c r="H37" i="21"/>
  <c r="H35" i="21"/>
  <c r="H20" i="13"/>
  <c r="E49" i="10"/>
  <c r="H49" i="10" s="1"/>
  <c r="E30" i="10"/>
  <c r="H30" i="10" s="1"/>
  <c r="E21" i="10"/>
  <c r="H21" i="10" s="1"/>
  <c r="E61" i="10"/>
  <c r="H61" i="10" s="1"/>
  <c r="E33" i="10"/>
  <c r="H33" i="10" s="1"/>
  <c r="E34" i="10"/>
  <c r="H34" i="10" s="1"/>
  <c r="E68" i="7"/>
  <c r="H68" i="7" s="1"/>
  <c r="E54" i="7"/>
  <c r="H54" i="7" s="1"/>
  <c r="E28" i="7"/>
  <c r="H28" i="7" s="1"/>
  <c r="H50" i="33"/>
  <c r="H67" i="32"/>
  <c r="H61" i="32"/>
  <c r="H56" i="32"/>
  <c r="H62" i="30"/>
  <c r="H61" i="30"/>
  <c r="H39" i="30"/>
  <c r="H35" i="30"/>
  <c r="H27" i="30"/>
  <c r="H47" i="29"/>
  <c r="H38" i="27"/>
  <c r="H65" i="26"/>
  <c r="H42" i="26"/>
  <c r="H44" i="25"/>
  <c r="H66" i="24"/>
  <c r="H62" i="24"/>
  <c r="H50" i="24"/>
  <c r="H48" i="24"/>
  <c r="E52" i="22"/>
  <c r="H52" i="22" s="1"/>
  <c r="E33" i="22"/>
  <c r="H33" i="22" s="1"/>
  <c r="E22" i="22"/>
  <c r="H22" i="22" s="1"/>
  <c r="H42" i="18"/>
  <c r="E66" i="19"/>
  <c r="H66" i="19" s="1"/>
  <c r="E22" i="19"/>
  <c r="H22" i="19" s="1"/>
  <c r="E33" i="19"/>
  <c r="H33" i="19" s="1"/>
  <c r="E43" i="19"/>
  <c r="H43" i="19" s="1"/>
  <c r="H60" i="16"/>
  <c r="E19" i="5"/>
  <c r="H19" i="5" s="1"/>
  <c r="E42" i="5"/>
  <c r="H42" i="5" s="1"/>
  <c r="E46" i="5"/>
  <c r="E30" i="5"/>
  <c r="H30" i="5" s="1"/>
  <c r="H35" i="33"/>
  <c r="H54" i="32"/>
  <c r="H30" i="32"/>
  <c r="H21" i="32"/>
  <c r="H67" i="30"/>
  <c r="H66" i="30"/>
  <c r="H65" i="30"/>
  <c r="H60" i="30"/>
  <c r="H46" i="30"/>
  <c r="H44" i="30"/>
  <c r="H43" i="30"/>
  <c r="H40" i="30"/>
  <c r="H34" i="30"/>
  <c r="H20" i="30"/>
  <c r="E44" i="28"/>
  <c r="H44" i="28" s="1"/>
  <c r="E43" i="28"/>
  <c r="E53" i="27"/>
  <c r="H53" i="27" s="1"/>
  <c r="E44" i="27"/>
  <c r="H44" i="27" s="1"/>
  <c r="E39" i="27"/>
  <c r="H39" i="27" s="1"/>
  <c r="E29" i="27"/>
  <c r="E26" i="27"/>
  <c r="H26" i="27" s="1"/>
  <c r="E23" i="27"/>
  <c r="H23" i="27" s="1"/>
  <c r="E22" i="27"/>
  <c r="H22" i="27" s="1"/>
  <c r="H20" i="27"/>
  <c r="H68" i="26"/>
  <c r="E58" i="26"/>
  <c r="H58" i="26" s="1"/>
  <c r="H52" i="26"/>
  <c r="E44" i="26"/>
  <c r="H33" i="26"/>
  <c r="H32" i="26"/>
  <c r="E30" i="26"/>
  <c r="H30" i="26" s="1"/>
  <c r="E60" i="25"/>
  <c r="H60" i="25" s="1"/>
  <c r="E51" i="25"/>
  <c r="H51" i="25" s="1"/>
  <c r="E49" i="25"/>
  <c r="H49" i="25" s="1"/>
  <c r="H38" i="25"/>
  <c r="H56" i="24"/>
  <c r="H53" i="24"/>
  <c r="H52" i="24"/>
  <c r="H28" i="24"/>
  <c r="E59" i="23"/>
  <c r="H59" i="23" s="1"/>
  <c r="E38" i="23"/>
  <c r="H38" i="23" s="1"/>
  <c r="E24" i="23"/>
  <c r="H24" i="23" s="1"/>
  <c r="H21" i="23"/>
  <c r="H41" i="22"/>
  <c r="H40" i="22"/>
  <c r="H34" i="22"/>
  <c r="H32" i="22"/>
  <c r="E68" i="21"/>
  <c r="H68" i="21" s="1"/>
  <c r="E52" i="21"/>
  <c r="H52" i="21" s="1"/>
  <c r="H32" i="21"/>
  <c r="E31" i="21"/>
  <c r="H31" i="21" s="1"/>
  <c r="H23" i="21"/>
  <c r="H59" i="20"/>
  <c r="H54" i="20"/>
  <c r="H46" i="20"/>
  <c r="E52" i="19"/>
  <c r="H38" i="18"/>
  <c r="H28" i="18"/>
  <c r="H47" i="15"/>
  <c r="H43" i="15"/>
  <c r="H39" i="15"/>
  <c r="H35" i="15"/>
  <c r="H31" i="15"/>
  <c r="H27" i="15"/>
  <c r="H19" i="14"/>
  <c r="H65" i="13"/>
  <c r="H48" i="13"/>
  <c r="H46" i="13"/>
  <c r="H40" i="13"/>
  <c r="H45" i="11"/>
  <c r="H20" i="8"/>
  <c r="H47" i="1"/>
  <c r="H43" i="1"/>
  <c r="H27" i="1"/>
  <c r="H29" i="18"/>
  <c r="E55" i="14"/>
  <c r="H55" i="14" s="1"/>
  <c r="H47" i="10"/>
  <c r="H33" i="9"/>
  <c r="H43" i="34"/>
  <c r="H18" i="16"/>
  <c r="H56" i="13"/>
  <c r="H61" i="5"/>
  <c r="H46" i="2"/>
  <c r="E28" i="2"/>
  <c r="H19" i="2"/>
  <c r="H61" i="34"/>
  <c r="E39" i="18"/>
  <c r="H39" i="18" s="1"/>
  <c r="E68" i="18"/>
  <c r="H68" i="18" s="1"/>
  <c r="H41" i="14"/>
  <c r="H47" i="13"/>
  <c r="H29" i="9"/>
  <c r="H37" i="9"/>
  <c r="H68" i="9"/>
  <c r="H19" i="19"/>
  <c r="H46" i="18"/>
  <c r="E44" i="18"/>
  <c r="H44" i="18" s="1"/>
  <c r="H34" i="18"/>
  <c r="H28" i="16"/>
  <c r="H68" i="15"/>
  <c r="H62" i="15"/>
  <c r="H50" i="15"/>
  <c r="H56" i="14"/>
  <c r="H54" i="14"/>
  <c r="H46" i="14"/>
  <c r="H30" i="14"/>
  <c r="E21" i="14"/>
  <c r="H21" i="14" s="1"/>
  <c r="H54" i="13"/>
  <c r="H50" i="13"/>
  <c r="E62" i="12"/>
  <c r="H62" i="12" s="1"/>
  <c r="E61" i="12"/>
  <c r="H61" i="12" s="1"/>
  <c r="H51" i="12"/>
  <c r="E43" i="12"/>
  <c r="H43" i="12" s="1"/>
  <c r="E42" i="12"/>
  <c r="H42" i="12" s="1"/>
  <c r="H36" i="12"/>
  <c r="E31" i="12"/>
  <c r="H31" i="12" s="1"/>
  <c r="H28" i="12"/>
  <c r="H55" i="11"/>
  <c r="H54" i="11"/>
  <c r="H44" i="11"/>
  <c r="H34" i="11"/>
  <c r="H33" i="11"/>
  <c r="H23" i="11"/>
  <c r="H55" i="8"/>
  <c r="H53" i="8"/>
  <c r="H39" i="8"/>
  <c r="H35" i="8"/>
  <c r="H67" i="6"/>
  <c r="H42" i="6"/>
  <c r="H30" i="6"/>
  <c r="H28" i="6"/>
  <c r="H21" i="6"/>
  <c r="H19" i="6"/>
  <c r="H47" i="5"/>
  <c r="H36" i="5"/>
  <c r="H56" i="4"/>
  <c r="H54" i="4"/>
  <c r="H38" i="4"/>
  <c r="H48" i="3"/>
  <c r="H43" i="3"/>
  <c r="H38" i="2"/>
  <c r="H21" i="1"/>
  <c r="H67" i="34"/>
  <c r="H52" i="34"/>
  <c r="G18" i="34"/>
  <c r="H18" i="34" s="1"/>
  <c r="H22" i="20"/>
  <c r="H35" i="20"/>
  <c r="H24" i="16"/>
  <c r="E66" i="14"/>
  <c r="H66" i="14" s="1"/>
  <c r="H39" i="10"/>
  <c r="H55" i="10"/>
  <c r="H24" i="9"/>
  <c r="E31" i="9"/>
  <c r="H31" i="9" s="1"/>
  <c r="H45" i="9"/>
  <c r="H53" i="9"/>
  <c r="H27" i="34"/>
  <c r="F570" i="34"/>
  <c r="H596" i="34"/>
  <c r="H586" i="34"/>
  <c r="H578" i="34"/>
  <c r="F587" i="34"/>
  <c r="F586" i="34"/>
  <c r="H553" i="34"/>
  <c r="H515" i="34"/>
  <c r="H503" i="34"/>
  <c r="H495" i="34"/>
  <c r="H487" i="34"/>
  <c r="H479" i="34"/>
  <c r="H471" i="34"/>
  <c r="H463" i="34"/>
  <c r="H445" i="34"/>
  <c r="H400" i="34"/>
  <c r="H390" i="34"/>
  <c r="H442" i="34"/>
  <c r="F169" i="34"/>
  <c r="F275" i="34"/>
  <c r="F304" i="34"/>
  <c r="H227" i="34"/>
  <c r="H225" i="34"/>
  <c r="H219" i="34"/>
  <c r="F175" i="34"/>
  <c r="H196" i="34"/>
  <c r="F196" i="34"/>
  <c r="F210" i="34"/>
  <c r="F236" i="34"/>
  <c r="H333" i="34"/>
  <c r="H331" i="34"/>
  <c r="H314" i="34"/>
  <c r="H80" i="34"/>
  <c r="H126" i="34"/>
  <c r="D9" i="34"/>
  <c r="F27" i="34"/>
  <c r="H574" i="1"/>
  <c r="H594" i="1"/>
  <c r="H595" i="1"/>
  <c r="F345" i="1"/>
  <c r="F549" i="1"/>
  <c r="F524" i="1"/>
  <c r="F468" i="1"/>
  <c r="F465" i="1"/>
  <c r="F412" i="1"/>
  <c r="F409" i="1"/>
  <c r="F401" i="1"/>
  <c r="F398" i="1"/>
  <c r="F357" i="1"/>
  <c r="H515" i="1"/>
  <c r="F479" i="1"/>
  <c r="F478" i="1"/>
  <c r="F430" i="1"/>
  <c r="H422" i="1"/>
  <c r="F403" i="1"/>
  <c r="F399" i="1"/>
  <c r="F395" i="1"/>
  <c r="F388" i="1"/>
  <c r="F386" i="1"/>
  <c r="F368" i="1"/>
  <c r="F551" i="1"/>
  <c r="H486" i="1"/>
  <c r="H433" i="1"/>
  <c r="F431" i="1"/>
  <c r="F413" i="1"/>
  <c r="H403" i="1"/>
  <c r="H236" i="1"/>
  <c r="H333" i="1"/>
  <c r="H325" i="1"/>
  <c r="H320" i="1"/>
  <c r="H316" i="1"/>
  <c r="H313" i="1"/>
  <c r="H309" i="1"/>
  <c r="H306" i="1"/>
  <c r="F210" i="1"/>
  <c r="D8" i="1"/>
  <c r="F8" i="1" s="1"/>
  <c r="H336" i="1"/>
  <c r="H332" i="1"/>
  <c r="H328" i="1"/>
  <c r="H323" i="1"/>
  <c r="H319" i="1"/>
  <c r="H312" i="1"/>
  <c r="H308" i="1"/>
  <c r="F281" i="1"/>
  <c r="F198" i="1"/>
  <c r="H192" i="1"/>
  <c r="H185" i="1"/>
  <c r="H180" i="1"/>
  <c r="H176" i="1"/>
  <c r="H172" i="1"/>
  <c r="G74" i="1"/>
  <c r="F103" i="1"/>
  <c r="F91" i="1"/>
  <c r="F135" i="1"/>
  <c r="F137" i="1"/>
  <c r="F79" i="1"/>
  <c r="F75" i="1"/>
  <c r="F126" i="1"/>
  <c r="F101" i="1"/>
  <c r="H139" i="1"/>
  <c r="F74" i="1"/>
  <c r="F113" i="1"/>
  <c r="H48" i="1"/>
  <c r="H44" i="1"/>
  <c r="H24" i="1"/>
  <c r="F573" i="2"/>
  <c r="F583" i="2"/>
  <c r="F590" i="2"/>
  <c r="F595" i="2"/>
  <c r="F574" i="2"/>
  <c r="F578" i="2"/>
  <c r="F584" i="2"/>
  <c r="F587" i="2"/>
  <c r="F591" i="2"/>
  <c r="F596" i="2"/>
  <c r="H457" i="2"/>
  <c r="H513" i="2"/>
  <c r="H416" i="2"/>
  <c r="H558" i="2"/>
  <c r="H525" i="2"/>
  <c r="F562" i="2"/>
  <c r="F556" i="2"/>
  <c r="F554" i="2"/>
  <c r="H546" i="2"/>
  <c r="F544" i="2"/>
  <c r="F542" i="2"/>
  <c r="F540" i="2"/>
  <c r="F533" i="2"/>
  <c r="F531" i="2"/>
  <c r="F529" i="2"/>
  <c r="F527" i="2"/>
  <c r="F525" i="2"/>
  <c r="F522" i="2"/>
  <c r="F518" i="2"/>
  <c r="F513" i="2"/>
  <c r="H491" i="2"/>
  <c r="F489" i="2"/>
  <c r="F487" i="2"/>
  <c r="F485" i="2"/>
  <c r="F470" i="2"/>
  <c r="H463" i="2"/>
  <c r="F459" i="2"/>
  <c r="F457" i="2"/>
  <c r="F455" i="2"/>
  <c r="F453" i="2"/>
  <c r="F451" i="2"/>
  <c r="F448" i="2"/>
  <c r="F443" i="2"/>
  <c r="F430" i="2"/>
  <c r="F416" i="2"/>
  <c r="F412" i="2"/>
  <c r="F407" i="2"/>
  <c r="F400" i="2"/>
  <c r="F398" i="2"/>
  <c r="F396" i="2"/>
  <c r="F394" i="2"/>
  <c r="F392" i="2"/>
  <c r="F390" i="2"/>
  <c r="F388" i="2"/>
  <c r="F386" i="2"/>
  <c r="F383" i="2"/>
  <c r="F381" i="2"/>
  <c r="F375" i="2"/>
  <c r="F367" i="2"/>
  <c r="F355" i="2"/>
  <c r="H381" i="2"/>
  <c r="H390" i="2"/>
  <c r="H551" i="2"/>
  <c r="H370" i="2"/>
  <c r="H539" i="2"/>
  <c r="H480" i="2"/>
  <c r="H383" i="2"/>
  <c r="H493" i="2"/>
  <c r="H499" i="2"/>
  <c r="H511" i="2"/>
  <c r="H544" i="2"/>
  <c r="F346" i="2"/>
  <c r="F350" i="2"/>
  <c r="H474" i="2"/>
  <c r="H364" i="2"/>
  <c r="F354" i="2"/>
  <c r="H564" i="2"/>
  <c r="H531" i="2"/>
  <c r="H472" i="2"/>
  <c r="H368" i="2"/>
  <c r="F563" i="2"/>
  <c r="F557" i="2"/>
  <c r="F549" i="2"/>
  <c r="F547" i="2"/>
  <c r="F536" i="2"/>
  <c r="F516" i="2"/>
  <c r="F504" i="2"/>
  <c r="F502" i="2"/>
  <c r="F500" i="2"/>
  <c r="F498" i="2"/>
  <c r="F496" i="2"/>
  <c r="F483" i="2"/>
  <c r="F481" i="2"/>
  <c r="F479" i="2"/>
  <c r="F475" i="2"/>
  <c r="F473" i="2"/>
  <c r="F471" i="2"/>
  <c r="F468" i="2"/>
  <c r="F466" i="2"/>
  <c r="F449" i="2"/>
  <c r="F445" i="2"/>
  <c r="F432" i="2"/>
  <c r="F420" i="2"/>
  <c r="F414" i="2"/>
  <c r="F369" i="2"/>
  <c r="F365" i="2"/>
  <c r="F363" i="2"/>
  <c r="F360" i="2"/>
  <c r="F176" i="2"/>
  <c r="F179" i="2"/>
  <c r="F335" i="2"/>
  <c r="F333" i="2"/>
  <c r="F331" i="2"/>
  <c r="F320" i="2"/>
  <c r="F310" i="2"/>
  <c r="F302" i="2"/>
  <c r="F262" i="2"/>
  <c r="F251" i="2"/>
  <c r="F244" i="2"/>
  <c r="F238" i="2"/>
  <c r="F224" i="2"/>
  <c r="F219" i="2"/>
  <c r="F212" i="2"/>
  <c r="F209" i="2"/>
  <c r="F207" i="2"/>
  <c r="F204" i="2"/>
  <c r="F201" i="2"/>
  <c r="F185" i="2"/>
  <c r="H224" i="2"/>
  <c r="H242" i="2"/>
  <c r="F174" i="2"/>
  <c r="F336" i="2"/>
  <c r="F334" i="2"/>
  <c r="F321" i="2"/>
  <c r="F301" i="2"/>
  <c r="F259" i="2"/>
  <c r="F254" i="2"/>
  <c r="F243" i="2"/>
  <c r="F231" i="2"/>
  <c r="F223" i="2"/>
  <c r="F216" i="2"/>
  <c r="F211" i="2"/>
  <c r="F202" i="2"/>
  <c r="F199" i="2"/>
  <c r="F195" i="2"/>
  <c r="F187" i="2"/>
  <c r="F184" i="2"/>
  <c r="F169" i="2"/>
  <c r="F181" i="2"/>
  <c r="F172" i="2"/>
  <c r="F180" i="2"/>
  <c r="F325" i="2"/>
  <c r="F319" i="2"/>
  <c r="F317" i="2"/>
  <c r="F315" i="2"/>
  <c r="F312" i="2"/>
  <c r="F309" i="2"/>
  <c r="F304" i="2"/>
  <c r="F298" i="2"/>
  <c r="F291" i="2"/>
  <c r="F280" i="2"/>
  <c r="F277" i="2"/>
  <c r="F257" i="2"/>
  <c r="F255" i="2"/>
  <c r="F250" i="2"/>
  <c r="F247" i="2"/>
  <c r="F221" i="2"/>
  <c r="H219" i="2"/>
  <c r="H217" i="2"/>
  <c r="F206" i="2"/>
  <c r="F196" i="2"/>
  <c r="H142" i="2"/>
  <c r="F78" i="2"/>
  <c r="F83" i="2"/>
  <c r="F88" i="2"/>
  <c r="F93" i="2"/>
  <c r="F102" i="2"/>
  <c r="F106" i="2"/>
  <c r="F111" i="2"/>
  <c r="F115" i="2"/>
  <c r="F120" i="2"/>
  <c r="F124" i="2"/>
  <c r="F129" i="2"/>
  <c r="F133" i="2"/>
  <c r="F138" i="2"/>
  <c r="F142" i="2"/>
  <c r="F152" i="2"/>
  <c r="F156" i="2"/>
  <c r="F79" i="2"/>
  <c r="F84" i="2"/>
  <c r="F90" i="2"/>
  <c r="F94" i="2"/>
  <c r="F103" i="2"/>
  <c r="F108" i="2"/>
  <c r="F112" i="2"/>
  <c r="F117" i="2"/>
  <c r="F121" i="2"/>
  <c r="F126" i="2"/>
  <c r="F130" i="2"/>
  <c r="F135" i="2"/>
  <c r="F139" i="2"/>
  <c r="F143" i="2"/>
  <c r="F149" i="2"/>
  <c r="F154" i="2"/>
  <c r="F157" i="2"/>
  <c r="F116" i="2"/>
  <c r="F101" i="2"/>
  <c r="H26" i="2"/>
  <c r="H42" i="2"/>
  <c r="H29" i="2"/>
  <c r="F576" i="3"/>
  <c r="F348" i="3"/>
  <c r="F434" i="3"/>
  <c r="F495" i="3"/>
  <c r="F548" i="3"/>
  <c r="F372" i="3"/>
  <c r="F399" i="3"/>
  <c r="F423" i="3"/>
  <c r="F452" i="3"/>
  <c r="F476" i="3"/>
  <c r="F352" i="3"/>
  <c r="F361" i="3"/>
  <c r="F393" i="3"/>
  <c r="F421" i="3"/>
  <c r="F458" i="3"/>
  <c r="F547" i="3"/>
  <c r="H549" i="3"/>
  <c r="F509" i="3"/>
  <c r="F501" i="3"/>
  <c r="F475" i="3"/>
  <c r="F473" i="3"/>
  <c r="F465" i="3"/>
  <c r="H455" i="3"/>
  <c r="F410" i="3"/>
  <c r="F388" i="3"/>
  <c r="F383" i="3"/>
  <c r="F369" i="3"/>
  <c r="F365" i="3"/>
  <c r="F360" i="3"/>
  <c r="H367" i="3"/>
  <c r="F358" i="3"/>
  <c r="F381" i="3"/>
  <c r="F351" i="3"/>
  <c r="F391" i="3"/>
  <c r="F412" i="3"/>
  <c r="F468" i="3"/>
  <c r="F500" i="3"/>
  <c r="F357" i="3"/>
  <c r="F380" i="3"/>
  <c r="F401" i="3"/>
  <c r="F429" i="3"/>
  <c r="F450" i="3"/>
  <c r="F531" i="3"/>
  <c r="F555" i="3"/>
  <c r="F505" i="3"/>
  <c r="F415" i="3"/>
  <c r="F405" i="3"/>
  <c r="F396" i="3"/>
  <c r="F382" i="3"/>
  <c r="F179" i="3"/>
  <c r="H130" i="3"/>
  <c r="F75" i="3"/>
  <c r="F91" i="3"/>
  <c r="F108" i="3"/>
  <c r="F123" i="3"/>
  <c r="F132" i="3"/>
  <c r="F139" i="3"/>
  <c r="F151" i="3"/>
  <c r="F138" i="3"/>
  <c r="F83" i="3"/>
  <c r="F80" i="3"/>
  <c r="H145" i="3"/>
  <c r="H109" i="3"/>
  <c r="H93" i="3"/>
  <c r="F76" i="3"/>
  <c r="F87" i="3"/>
  <c r="F92" i="3"/>
  <c r="F102" i="3"/>
  <c r="F109" i="3"/>
  <c r="F113" i="3"/>
  <c r="F118" i="3"/>
  <c r="F124" i="3"/>
  <c r="F129" i="3"/>
  <c r="F140" i="3"/>
  <c r="F145" i="3"/>
  <c r="F152" i="3"/>
  <c r="F155" i="3"/>
  <c r="H78" i="3"/>
  <c r="F86" i="3"/>
  <c r="F101" i="3"/>
  <c r="F112" i="3"/>
  <c r="F127" i="3"/>
  <c r="F143" i="3"/>
  <c r="D10" i="3"/>
  <c r="F78" i="3"/>
  <c r="F88" i="3"/>
  <c r="F93" i="3"/>
  <c r="F103" i="3"/>
  <c r="F110" i="3"/>
  <c r="F114" i="3"/>
  <c r="F119" i="3"/>
  <c r="F130" i="3"/>
  <c r="F135" i="3"/>
  <c r="F128" i="3"/>
  <c r="F84" i="3"/>
  <c r="H20" i="3"/>
  <c r="F498" i="4"/>
  <c r="F429" i="4"/>
  <c r="F421" i="4"/>
  <c r="F414" i="4"/>
  <c r="F465" i="4"/>
  <c r="F548" i="4"/>
  <c r="F383" i="4"/>
  <c r="F360" i="4"/>
  <c r="F445" i="4"/>
  <c r="F412" i="4"/>
  <c r="F361" i="4"/>
  <c r="F394" i="4"/>
  <c r="F532" i="4"/>
  <c r="F354" i="4"/>
  <c r="F432" i="4"/>
  <c r="F557" i="4"/>
  <c r="F398" i="4"/>
  <c r="F469" i="4"/>
  <c r="F556" i="4"/>
  <c r="F527" i="4"/>
  <c r="F500" i="4"/>
  <c r="F454" i="4"/>
  <c r="F399" i="4"/>
  <c r="F357" i="4"/>
  <c r="F347" i="4"/>
  <c r="F388" i="4"/>
  <c r="F474" i="4"/>
  <c r="F458" i="4"/>
  <c r="F442" i="4"/>
  <c r="F430" i="4"/>
  <c r="F499" i="4"/>
  <c r="F543" i="4"/>
  <c r="F510" i="4"/>
  <c r="F496" i="4"/>
  <c r="F431" i="4"/>
  <c r="F423" i="4"/>
  <c r="F395" i="4"/>
  <c r="F455" i="4"/>
  <c r="F530" i="4"/>
  <c r="F400" i="4"/>
  <c r="F503" i="4"/>
  <c r="F473" i="4"/>
  <c r="F562" i="4"/>
  <c r="F531" i="4"/>
  <c r="F468" i="4"/>
  <c r="F387" i="4"/>
  <c r="F512" i="4"/>
  <c r="F497" i="4"/>
  <c r="F524" i="4"/>
  <c r="F369" i="4"/>
  <c r="F459" i="4"/>
  <c r="F413" i="4"/>
  <c r="F542" i="4"/>
  <c r="F479" i="4"/>
  <c r="F549" i="4"/>
  <c r="F452" i="4"/>
  <c r="F391" i="4"/>
  <c r="F368" i="4"/>
  <c r="F353" i="4"/>
  <c r="F346" i="4"/>
  <c r="F409" i="4"/>
  <c r="F541" i="4"/>
  <c r="F460" i="4"/>
  <c r="F408" i="4"/>
  <c r="F401" i="4"/>
  <c r="F397" i="4"/>
  <c r="F380" i="4"/>
  <c r="F501" i="4"/>
  <c r="F528" i="4"/>
  <c r="H246" i="4"/>
  <c r="H223" i="4"/>
  <c r="H192" i="4"/>
  <c r="H110" i="4"/>
  <c r="H79" i="4"/>
  <c r="H98" i="4"/>
  <c r="H120" i="4"/>
  <c r="H145" i="4"/>
  <c r="H141" i="4"/>
  <c r="H76" i="4"/>
  <c r="H93" i="4"/>
  <c r="H108" i="4"/>
  <c r="H118" i="4"/>
  <c r="H146" i="4"/>
  <c r="H113" i="4"/>
  <c r="F67" i="4"/>
  <c r="F43" i="4"/>
  <c r="F23" i="4"/>
  <c r="F589" i="5"/>
  <c r="F578" i="5"/>
  <c r="F586" i="5"/>
  <c r="F590" i="5"/>
  <c r="F577" i="5"/>
  <c r="F594" i="5"/>
  <c r="F596" i="5"/>
  <c r="F587" i="5"/>
  <c r="G570" i="5"/>
  <c r="F579" i="5"/>
  <c r="F575" i="5"/>
  <c r="H583" i="5"/>
  <c r="F595" i="5"/>
  <c r="F585" i="5"/>
  <c r="F574" i="5"/>
  <c r="F591" i="5"/>
  <c r="F573" i="5"/>
  <c r="F584" i="5"/>
  <c r="H586" i="5"/>
  <c r="H531" i="5"/>
  <c r="F347" i="5"/>
  <c r="F352" i="5"/>
  <c r="F357" i="5"/>
  <c r="F369" i="5"/>
  <c r="F375" i="5"/>
  <c r="F382" i="5"/>
  <c r="F388" i="5"/>
  <c r="F392" i="5"/>
  <c r="F397" i="5"/>
  <c r="F401" i="5"/>
  <c r="F409" i="5"/>
  <c r="F413" i="5"/>
  <c r="F423" i="5"/>
  <c r="F432" i="5"/>
  <c r="F442" i="5"/>
  <c r="F447" i="5"/>
  <c r="F452" i="5"/>
  <c r="F456" i="5"/>
  <c r="F460" i="5"/>
  <c r="F473" i="5"/>
  <c r="F477" i="5"/>
  <c r="F485" i="5"/>
  <c r="F490" i="5"/>
  <c r="F497" i="5"/>
  <c r="F501" i="5"/>
  <c r="F519" i="5"/>
  <c r="F524" i="5"/>
  <c r="F530" i="5"/>
  <c r="F539" i="5"/>
  <c r="F557" i="5"/>
  <c r="F562" i="5"/>
  <c r="F507" i="5"/>
  <c r="F502" i="5"/>
  <c r="F463" i="5"/>
  <c r="F461" i="5"/>
  <c r="F416" i="5"/>
  <c r="F406" i="5"/>
  <c r="F396" i="5"/>
  <c r="F348" i="5"/>
  <c r="F353" i="5"/>
  <c r="F358" i="5"/>
  <c r="F365" i="5"/>
  <c r="F370" i="5"/>
  <c r="F383" i="5"/>
  <c r="F389" i="5"/>
  <c r="F393" i="5"/>
  <c r="F398" i="5"/>
  <c r="F410" i="5"/>
  <c r="F414" i="5"/>
  <c r="F429" i="5"/>
  <c r="F433" i="5"/>
  <c r="F444" i="5"/>
  <c r="F448" i="5"/>
  <c r="F453" i="5"/>
  <c r="F457" i="5"/>
  <c r="F464" i="5"/>
  <c r="F470" i="5"/>
  <c r="F474" i="5"/>
  <c r="F478" i="5"/>
  <c r="F482" i="5"/>
  <c r="F493" i="5"/>
  <c r="F503" i="5"/>
  <c r="F511" i="5"/>
  <c r="F520" i="5"/>
  <c r="F527" i="5"/>
  <c r="F531" i="5"/>
  <c r="F542" i="5"/>
  <c r="F547" i="5"/>
  <c r="F554" i="5"/>
  <c r="F558" i="5"/>
  <c r="D12" i="5"/>
  <c r="F552" i="5"/>
  <c r="F540" i="5"/>
  <c r="F537" i="5"/>
  <c r="H507" i="5"/>
  <c r="F373" i="5"/>
  <c r="F364" i="5"/>
  <c r="H178" i="5"/>
  <c r="H187" i="5"/>
  <c r="H206" i="5"/>
  <c r="H216" i="5"/>
  <c r="F329" i="5"/>
  <c r="F249" i="5"/>
  <c r="F247" i="5"/>
  <c r="F226" i="5"/>
  <c r="F317" i="5"/>
  <c r="F328" i="5"/>
  <c r="H174" i="5"/>
  <c r="H202" i="5"/>
  <c r="H258" i="5"/>
  <c r="H306" i="5"/>
  <c r="F200" i="5"/>
  <c r="F314" i="5"/>
  <c r="F298" i="5"/>
  <c r="F227" i="5"/>
  <c r="F223" i="5"/>
  <c r="F240" i="5"/>
  <c r="F306" i="5"/>
  <c r="H75" i="5"/>
  <c r="H148" i="5"/>
  <c r="D8" i="5"/>
  <c r="F19" i="5"/>
  <c r="F21" i="5"/>
  <c r="F29" i="5"/>
  <c r="F48" i="5"/>
  <c r="H46" i="5"/>
  <c r="H21" i="5"/>
  <c r="H48" i="5"/>
  <c r="F51" i="5"/>
  <c r="F31" i="5"/>
  <c r="F38" i="5"/>
  <c r="F62" i="5"/>
  <c r="F37" i="5"/>
  <c r="F20" i="5"/>
  <c r="F67" i="5"/>
  <c r="F40" i="5"/>
  <c r="F42" i="5"/>
  <c r="F50" i="5"/>
  <c r="F22" i="5"/>
  <c r="F53" i="5"/>
  <c r="F46" i="5"/>
  <c r="F28" i="5"/>
  <c r="F61" i="5"/>
  <c r="D9" i="5"/>
  <c r="F60" i="5"/>
  <c r="F35" i="5"/>
  <c r="F59" i="5"/>
  <c r="F68" i="5"/>
  <c r="F49" i="5"/>
  <c r="F24" i="5"/>
  <c r="F34" i="5"/>
  <c r="F44" i="5"/>
  <c r="F23" i="5"/>
  <c r="F66" i="5"/>
  <c r="F30" i="5"/>
  <c r="F573" i="6"/>
  <c r="F588" i="6"/>
  <c r="F574" i="6"/>
  <c r="F570" i="6"/>
  <c r="F587" i="6"/>
  <c r="F590" i="6"/>
  <c r="F580" i="6"/>
  <c r="F577" i="6"/>
  <c r="H369" i="6"/>
  <c r="H409" i="6"/>
  <c r="H473" i="6"/>
  <c r="H552" i="6"/>
  <c r="H348" i="6"/>
  <c r="H366" i="6"/>
  <c r="H388" i="6"/>
  <c r="H399" i="6"/>
  <c r="H421" i="6"/>
  <c r="H549" i="6"/>
  <c r="F549" i="6"/>
  <c r="H390" i="6"/>
  <c r="H363" i="6"/>
  <c r="F393" i="6"/>
  <c r="H393" i="6"/>
  <c r="H397" i="6"/>
  <c r="H454" i="6"/>
  <c r="H488" i="6"/>
  <c r="H542" i="6"/>
  <c r="H384" i="6"/>
  <c r="H381" i="6"/>
  <c r="H374" i="6"/>
  <c r="H355" i="6"/>
  <c r="F366" i="6"/>
  <c r="H234" i="6"/>
  <c r="H257" i="6"/>
  <c r="H317" i="6"/>
  <c r="F207" i="6"/>
  <c r="H176" i="6"/>
  <c r="H185" i="6"/>
  <c r="H224" i="6"/>
  <c r="H334" i="6"/>
  <c r="H259" i="6"/>
  <c r="F250" i="6"/>
  <c r="F236" i="6"/>
  <c r="F234" i="6"/>
  <c r="H219" i="6"/>
  <c r="H217" i="6"/>
  <c r="F184" i="6"/>
  <c r="H286" i="6"/>
  <c r="H207" i="6"/>
  <c r="H242" i="6"/>
  <c r="H302" i="6"/>
  <c r="H326" i="6"/>
  <c r="F317" i="6"/>
  <c r="F315" i="6"/>
  <c r="F309" i="6"/>
  <c r="F263" i="6"/>
  <c r="H255" i="6"/>
  <c r="H253" i="6"/>
  <c r="H235" i="6"/>
  <c r="H231" i="6"/>
  <c r="F217" i="6"/>
  <c r="F211" i="6"/>
  <c r="F156" i="6"/>
  <c r="F129" i="6"/>
  <c r="H139" i="6"/>
  <c r="F128" i="6"/>
  <c r="F90" i="6"/>
  <c r="G74" i="6"/>
  <c r="F74" i="6"/>
  <c r="F131" i="6"/>
  <c r="F123" i="6"/>
  <c r="F110" i="6"/>
  <c r="H94" i="6"/>
  <c r="F86" i="6"/>
  <c r="F79" i="6"/>
  <c r="F154" i="6"/>
  <c r="F132" i="6"/>
  <c r="H105" i="6"/>
  <c r="H84" i="6"/>
  <c r="H24" i="6"/>
  <c r="H33" i="6"/>
  <c r="H41" i="6"/>
  <c r="H49" i="6"/>
  <c r="H58" i="6"/>
  <c r="H52" i="6"/>
  <c r="H36" i="6"/>
  <c r="H32" i="6"/>
  <c r="F575" i="7"/>
  <c r="F585" i="7"/>
  <c r="F592" i="7"/>
  <c r="F591" i="7"/>
  <c r="F584" i="7"/>
  <c r="F574" i="7"/>
  <c r="G570" i="7"/>
  <c r="H570" i="7" s="1"/>
  <c r="F571" i="7"/>
  <c r="F579" i="7"/>
  <c r="F588" i="7"/>
  <c r="F596" i="7"/>
  <c r="F595" i="7"/>
  <c r="F587" i="7"/>
  <c r="F570" i="7"/>
  <c r="H593" i="7"/>
  <c r="F573" i="7"/>
  <c r="F590" i="7"/>
  <c r="F593" i="7"/>
  <c r="F586" i="7"/>
  <c r="F576" i="7"/>
  <c r="H586" i="7"/>
  <c r="H400" i="7"/>
  <c r="H412" i="7"/>
  <c r="H452" i="7"/>
  <c r="H501" i="7"/>
  <c r="H552" i="7"/>
  <c r="H450" i="7"/>
  <c r="F510" i="7"/>
  <c r="F452" i="7"/>
  <c r="F353" i="7"/>
  <c r="F508" i="7"/>
  <c r="F446" i="7"/>
  <c r="F347" i="7"/>
  <c r="F498" i="7"/>
  <c r="F528" i="7"/>
  <c r="F501" i="7"/>
  <c r="F477" i="7"/>
  <c r="F467" i="7"/>
  <c r="F443" i="7"/>
  <c r="F413" i="7"/>
  <c r="F400" i="7"/>
  <c r="F392" i="7"/>
  <c r="F365" i="7"/>
  <c r="F352" i="7"/>
  <c r="D12" i="7"/>
  <c r="F460" i="7"/>
  <c r="F372" i="7"/>
  <c r="F556" i="7"/>
  <c r="F560" i="7"/>
  <c r="F547" i="7"/>
  <c r="F496" i="7"/>
  <c r="H347" i="7"/>
  <c r="H369" i="7"/>
  <c r="H395" i="7"/>
  <c r="H408" i="7"/>
  <c r="H458" i="7"/>
  <c r="H473" i="7"/>
  <c r="H497" i="7"/>
  <c r="H509" i="7"/>
  <c r="F495" i="7"/>
  <c r="F390" i="7"/>
  <c r="F375" i="7"/>
  <c r="F384" i="7"/>
  <c r="F416" i="7"/>
  <c r="F458" i="7"/>
  <c r="F533" i="7"/>
  <c r="F543" i="7"/>
  <c r="H468" i="7"/>
  <c r="H564" i="7"/>
  <c r="F540" i="7"/>
  <c r="H433" i="7"/>
  <c r="F371" i="7"/>
  <c r="F552" i="7"/>
  <c r="F421" i="7"/>
  <c r="F412" i="7"/>
  <c r="F531" i="7"/>
  <c r="F468" i="7"/>
  <c r="F548" i="7"/>
  <c r="F532" i="7"/>
  <c r="F521" i="7"/>
  <c r="F503" i="7"/>
  <c r="F479" i="7"/>
  <c r="F445" i="7"/>
  <c r="F430" i="7"/>
  <c r="F405" i="7"/>
  <c r="F394" i="7"/>
  <c r="F383" i="7"/>
  <c r="F369" i="7"/>
  <c r="F354" i="7"/>
  <c r="F345" i="7"/>
  <c r="F549" i="7"/>
  <c r="F490" i="7"/>
  <c r="F502" i="7"/>
  <c r="F397" i="7"/>
  <c r="F442" i="7"/>
  <c r="F399" i="7"/>
  <c r="H350" i="7"/>
  <c r="H360" i="7"/>
  <c r="H389" i="7"/>
  <c r="H430" i="7"/>
  <c r="H447" i="7"/>
  <c r="F451" i="7"/>
  <c r="F382" i="7"/>
  <c r="F408" i="7"/>
  <c r="F470" i="7"/>
  <c r="F512" i="7"/>
  <c r="F529" i="7"/>
  <c r="H336" i="7"/>
  <c r="F262" i="7"/>
  <c r="F309" i="7"/>
  <c r="H329" i="7"/>
  <c r="H334" i="7"/>
  <c r="H181" i="7"/>
  <c r="H206" i="7"/>
  <c r="H313" i="7"/>
  <c r="F176" i="7"/>
  <c r="F244" i="7"/>
  <c r="F210" i="7"/>
  <c r="F174" i="7"/>
  <c r="F185" i="7"/>
  <c r="F302" i="7"/>
  <c r="F301" i="7"/>
  <c r="F276" i="7"/>
  <c r="F258" i="7"/>
  <c r="F241" i="7"/>
  <c r="F203" i="7"/>
  <c r="F191" i="7"/>
  <c r="F175" i="7"/>
  <c r="F202" i="7"/>
  <c r="F313" i="7"/>
  <c r="H182" i="7"/>
  <c r="H259" i="7"/>
  <c r="H282" i="7"/>
  <c r="H292" i="7"/>
  <c r="H303" i="7"/>
  <c r="H86" i="7"/>
  <c r="H136" i="7"/>
  <c r="F82" i="7"/>
  <c r="H45" i="7"/>
  <c r="H39" i="7"/>
  <c r="F26" i="7"/>
  <c r="H578" i="8"/>
  <c r="H555" i="8"/>
  <c r="H551" i="8"/>
  <c r="H477" i="8"/>
  <c r="H424" i="8"/>
  <c r="H408" i="8"/>
  <c r="H404" i="8"/>
  <c r="H392" i="8"/>
  <c r="H241" i="8"/>
  <c r="H313" i="8"/>
  <c r="H184" i="8"/>
  <c r="H222" i="8"/>
  <c r="H318" i="8"/>
  <c r="H262" i="8"/>
  <c r="H180" i="8"/>
  <c r="H220" i="8"/>
  <c r="H291" i="8"/>
  <c r="H176" i="8"/>
  <c r="H287" i="8"/>
  <c r="H305" i="8"/>
  <c r="H320" i="8"/>
  <c r="H200" i="8"/>
  <c r="H334" i="8"/>
  <c r="H330" i="8"/>
  <c r="H326" i="8"/>
  <c r="H321" i="8"/>
  <c r="H319" i="8"/>
  <c r="D10" i="8"/>
  <c r="F78" i="8"/>
  <c r="H90" i="8"/>
  <c r="H135" i="8"/>
  <c r="H91" i="8"/>
  <c r="H80" i="8"/>
  <c r="H158" i="8"/>
  <c r="F156" i="8"/>
  <c r="F155" i="8"/>
  <c r="F152" i="8"/>
  <c r="F130" i="8"/>
  <c r="F127" i="8"/>
  <c r="F114" i="8"/>
  <c r="F98" i="8"/>
  <c r="F93" i="8"/>
  <c r="F90" i="8"/>
  <c r="F74" i="8"/>
  <c r="F79" i="8"/>
  <c r="H150" i="8"/>
  <c r="F135" i="8"/>
  <c r="F132" i="8"/>
  <c r="F123" i="8"/>
  <c r="F109" i="8"/>
  <c r="F104" i="8"/>
  <c r="F82" i="8"/>
  <c r="F18" i="8"/>
  <c r="F23" i="8"/>
  <c r="D8" i="8"/>
  <c r="F8" i="8" s="1"/>
  <c r="H67" i="8"/>
  <c r="F62" i="8"/>
  <c r="F53" i="8"/>
  <c r="H52" i="8"/>
  <c r="H50" i="8"/>
  <c r="H46" i="8"/>
  <c r="F43" i="8"/>
  <c r="H42" i="8"/>
  <c r="F32" i="8"/>
  <c r="F28" i="8"/>
  <c r="F24" i="8"/>
  <c r="H593" i="9"/>
  <c r="H589" i="9"/>
  <c r="H545" i="9"/>
  <c r="H472" i="9"/>
  <c r="H469" i="9"/>
  <c r="H466" i="9"/>
  <c r="H420" i="9"/>
  <c r="H401" i="9"/>
  <c r="H317" i="9"/>
  <c r="H309" i="9"/>
  <c r="H250" i="9"/>
  <c r="H203" i="9"/>
  <c r="H257" i="9"/>
  <c r="H227" i="9"/>
  <c r="H286" i="9"/>
  <c r="H216" i="9"/>
  <c r="H98" i="9"/>
  <c r="H115" i="9"/>
  <c r="H131" i="9"/>
  <c r="H150" i="9"/>
  <c r="D10" i="9"/>
  <c r="F123" i="9"/>
  <c r="F121" i="9"/>
  <c r="F118" i="9"/>
  <c r="F103" i="9"/>
  <c r="H113" i="9"/>
  <c r="H129" i="9"/>
  <c r="G74" i="9"/>
  <c r="H124" i="9"/>
  <c r="H139" i="9"/>
  <c r="F158" i="9"/>
  <c r="F131" i="9"/>
  <c r="F129" i="9"/>
  <c r="F127" i="9"/>
  <c r="F125" i="9"/>
  <c r="F115" i="9"/>
  <c r="F111" i="9"/>
  <c r="F98" i="9"/>
  <c r="F90" i="9"/>
  <c r="F87" i="9"/>
  <c r="F59" i="9"/>
  <c r="F31" i="9"/>
  <c r="F22" i="9"/>
  <c r="H48" i="9"/>
  <c r="F584" i="10"/>
  <c r="F570" i="10"/>
  <c r="F590" i="10"/>
  <c r="H591" i="10"/>
  <c r="G570" i="10"/>
  <c r="H570" i="10" s="1"/>
  <c r="F588" i="10"/>
  <c r="F573" i="10"/>
  <c r="F572" i="10"/>
  <c r="H534" i="10"/>
  <c r="H230" i="10"/>
  <c r="H212" i="10"/>
  <c r="H192" i="10"/>
  <c r="H246" i="10"/>
  <c r="H199" i="10"/>
  <c r="F172" i="10"/>
  <c r="F182" i="10"/>
  <c r="F236" i="10"/>
  <c r="F263" i="10"/>
  <c r="F301" i="10"/>
  <c r="F222" i="10"/>
  <c r="F248" i="10"/>
  <c r="F276" i="10"/>
  <c r="F184" i="10"/>
  <c r="F231" i="10"/>
  <c r="F256" i="10"/>
  <c r="F304" i="10"/>
  <c r="F302" i="10"/>
  <c r="F287" i="10"/>
  <c r="F277" i="10"/>
  <c r="F275" i="10"/>
  <c r="H220" i="10"/>
  <c r="F210" i="10"/>
  <c r="F208" i="10"/>
  <c r="F206" i="10"/>
  <c r="H204" i="10"/>
  <c r="F199" i="10"/>
  <c r="F191" i="10"/>
  <c r="H172" i="10"/>
  <c r="H180" i="10"/>
  <c r="H318" i="10"/>
  <c r="F174" i="10"/>
  <c r="F200" i="10"/>
  <c r="F238" i="10"/>
  <c r="F242" i="10"/>
  <c r="F280" i="10"/>
  <c r="F198" i="10"/>
  <c r="F239" i="10"/>
  <c r="F258" i="10"/>
  <c r="F315" i="10"/>
  <c r="H330" i="10"/>
  <c r="H321" i="10"/>
  <c r="F286" i="10"/>
  <c r="F254" i="10"/>
  <c r="H238" i="10"/>
  <c r="F221" i="10"/>
  <c r="F179" i="10"/>
  <c r="H130" i="10"/>
  <c r="D8" i="10"/>
  <c r="F8" i="10" s="1"/>
  <c r="H100" i="10"/>
  <c r="H117" i="10"/>
  <c r="H129" i="10"/>
  <c r="H151" i="10"/>
  <c r="F76" i="10"/>
  <c r="F90" i="10"/>
  <c r="F118" i="10"/>
  <c r="F152" i="10"/>
  <c r="H141" i="10"/>
  <c r="F123" i="10"/>
  <c r="H112" i="10"/>
  <c r="F145" i="10"/>
  <c r="F88" i="10"/>
  <c r="F86" i="10"/>
  <c r="H127" i="10"/>
  <c r="F75" i="10"/>
  <c r="F103" i="10"/>
  <c r="F114" i="10"/>
  <c r="F131" i="10"/>
  <c r="F150" i="10"/>
  <c r="F121" i="10"/>
  <c r="F138" i="10"/>
  <c r="H83" i="10"/>
  <c r="F139" i="10"/>
  <c r="F146" i="10"/>
  <c r="F142" i="10"/>
  <c r="F34" i="10"/>
  <c r="F21" i="10"/>
  <c r="F23" i="10"/>
  <c r="F53" i="10"/>
  <c r="F51" i="10"/>
  <c r="F27" i="10"/>
  <c r="F50" i="10"/>
  <c r="F61" i="10"/>
  <c r="F30" i="10"/>
  <c r="D9" i="10"/>
  <c r="F20" i="10"/>
  <c r="F60" i="10"/>
  <c r="F31" i="10"/>
  <c r="F65" i="10"/>
  <c r="F24" i="10"/>
  <c r="F575" i="11"/>
  <c r="F572" i="11"/>
  <c r="F584" i="11"/>
  <c r="F574" i="11"/>
  <c r="F595" i="11"/>
  <c r="F583" i="11"/>
  <c r="H578" i="11"/>
  <c r="F588" i="11"/>
  <c r="F585" i="11"/>
  <c r="F596" i="11"/>
  <c r="F576" i="11"/>
  <c r="H399" i="11"/>
  <c r="H557" i="11"/>
  <c r="H459" i="11"/>
  <c r="H498" i="11"/>
  <c r="H423" i="11"/>
  <c r="H544" i="11"/>
  <c r="H446" i="11"/>
  <c r="H405" i="11"/>
  <c r="H482" i="11"/>
  <c r="H411" i="11"/>
  <c r="H347" i="11"/>
  <c r="H383" i="11"/>
  <c r="H522" i="11"/>
  <c r="H530" i="11"/>
  <c r="H348" i="11"/>
  <c r="H475" i="11"/>
  <c r="H433" i="11"/>
  <c r="H491" i="11"/>
  <c r="H424" i="11"/>
  <c r="H291" i="11"/>
  <c r="F169" i="11"/>
  <c r="F305" i="11"/>
  <c r="F302" i="11"/>
  <c r="F287" i="11"/>
  <c r="F245" i="11"/>
  <c r="F217" i="11"/>
  <c r="F211" i="11"/>
  <c r="F200" i="11"/>
  <c r="F198" i="11"/>
  <c r="F195" i="11"/>
  <c r="F186" i="11"/>
  <c r="G169" i="11"/>
  <c r="H184" i="11"/>
  <c r="H176" i="11"/>
  <c r="H247" i="11"/>
  <c r="F301" i="11"/>
  <c r="F298" i="11"/>
  <c r="F288" i="11"/>
  <c r="F286" i="11"/>
  <c r="F282" i="11"/>
  <c r="F280" i="11"/>
  <c r="H278" i="11"/>
  <c r="H264" i="11"/>
  <c r="F262" i="11"/>
  <c r="F248" i="11"/>
  <c r="F239" i="11"/>
  <c r="F237" i="11"/>
  <c r="F233" i="11"/>
  <c r="F219" i="11"/>
  <c r="F210" i="11"/>
  <c r="F201" i="11"/>
  <c r="F196" i="11"/>
  <c r="F187" i="11"/>
  <c r="F185" i="11"/>
  <c r="F179" i="11"/>
  <c r="F177" i="11"/>
  <c r="H302" i="11"/>
  <c r="F291" i="11"/>
  <c r="F281" i="11"/>
  <c r="F277" i="11"/>
  <c r="F263" i="11"/>
  <c r="F254" i="11"/>
  <c r="F247" i="11"/>
  <c r="F202" i="11"/>
  <c r="F191" i="11"/>
  <c r="F184" i="11"/>
  <c r="F178" i="11"/>
  <c r="H249" i="11"/>
  <c r="H230" i="11"/>
  <c r="H186" i="11"/>
  <c r="F170" i="11"/>
  <c r="F330" i="11"/>
  <c r="F315" i="11"/>
  <c r="F313" i="11"/>
  <c r="F309" i="11"/>
  <c r="F306" i="11"/>
  <c r="F275" i="11"/>
  <c r="F242" i="11"/>
  <c r="F207" i="11"/>
  <c r="H139" i="11"/>
  <c r="H76" i="11"/>
  <c r="H86" i="11"/>
  <c r="H125" i="11"/>
  <c r="H80" i="11"/>
  <c r="G18" i="11"/>
  <c r="H18" i="11" s="1"/>
  <c r="F49" i="11"/>
  <c r="D9" i="11"/>
  <c r="F20" i="11"/>
  <c r="F22" i="11"/>
  <c r="F51" i="11"/>
  <c r="F53" i="11"/>
  <c r="F67" i="11"/>
  <c r="F46" i="11"/>
  <c r="F37" i="11"/>
  <c r="F19" i="11"/>
  <c r="D8" i="11"/>
  <c r="F65" i="11"/>
  <c r="F68" i="11"/>
  <c r="F26" i="11"/>
  <c r="F18" i="11"/>
  <c r="F24" i="11"/>
  <c r="F27" i="11"/>
  <c r="F60" i="11"/>
  <c r="F58" i="11"/>
  <c r="F50" i="11"/>
  <c r="F35" i="11"/>
  <c r="H573" i="12"/>
  <c r="H578" i="12"/>
  <c r="H352" i="12"/>
  <c r="H368" i="12"/>
  <c r="H392" i="12"/>
  <c r="H396" i="12"/>
  <c r="H407" i="12"/>
  <c r="H412" i="12"/>
  <c r="H431" i="12"/>
  <c r="H459" i="12"/>
  <c r="H470" i="12"/>
  <c r="H476" i="12"/>
  <c r="H483" i="12"/>
  <c r="H498" i="12"/>
  <c r="H530" i="12"/>
  <c r="H547" i="12"/>
  <c r="H551" i="12"/>
  <c r="H449" i="12"/>
  <c r="H377" i="12"/>
  <c r="H560" i="12"/>
  <c r="H510" i="12"/>
  <c r="H382" i="12"/>
  <c r="H354" i="12"/>
  <c r="H370" i="12"/>
  <c r="H390" i="12"/>
  <c r="H394" i="12"/>
  <c r="H414" i="12"/>
  <c r="H444" i="12"/>
  <c r="H450" i="12"/>
  <c r="H479" i="12"/>
  <c r="H532" i="12"/>
  <c r="H537" i="12"/>
  <c r="H542" i="12"/>
  <c r="H549" i="12"/>
  <c r="H313" i="12"/>
  <c r="H335" i="12"/>
  <c r="H176" i="12"/>
  <c r="H239" i="12"/>
  <c r="H230" i="12"/>
  <c r="H311" i="12"/>
  <c r="H246" i="12"/>
  <c r="H193" i="12"/>
  <c r="F75" i="12"/>
  <c r="F80" i="12"/>
  <c r="H76" i="12"/>
  <c r="H82" i="12"/>
  <c r="F157" i="12"/>
  <c r="F154" i="12"/>
  <c r="F140" i="12"/>
  <c r="F133" i="12"/>
  <c r="F114" i="12"/>
  <c r="F86" i="12"/>
  <c r="F78" i="12"/>
  <c r="H79" i="12"/>
  <c r="H84" i="12"/>
  <c r="F151" i="12"/>
  <c r="F145" i="12"/>
  <c r="F136" i="12"/>
  <c r="F118" i="12"/>
  <c r="F102" i="12"/>
  <c r="F98" i="12"/>
  <c r="F88" i="12"/>
  <c r="H56" i="12"/>
  <c r="H46" i="12"/>
  <c r="H578" i="13"/>
  <c r="F595" i="13"/>
  <c r="F580" i="13"/>
  <c r="F587" i="13"/>
  <c r="F596" i="13"/>
  <c r="F574" i="13"/>
  <c r="F591" i="13"/>
  <c r="F577" i="13"/>
  <c r="F592" i="13"/>
  <c r="F578" i="13"/>
  <c r="F583" i="13"/>
  <c r="H424" i="13"/>
  <c r="H359" i="13"/>
  <c r="H363" i="13"/>
  <c r="H199" i="13"/>
  <c r="F236" i="13"/>
  <c r="F304" i="13"/>
  <c r="F250" i="13"/>
  <c r="F199" i="13"/>
  <c r="F177" i="13"/>
  <c r="F186" i="13"/>
  <c r="F211" i="13"/>
  <c r="F239" i="13"/>
  <c r="F258" i="13"/>
  <c r="F298" i="13"/>
  <c r="F200" i="13"/>
  <c r="F222" i="13"/>
  <c r="F315" i="13"/>
  <c r="H182" i="13"/>
  <c r="F263" i="13"/>
  <c r="F233" i="13"/>
  <c r="F218" i="13"/>
  <c r="F210" i="13"/>
  <c r="F195" i="13"/>
  <c r="F185" i="13"/>
  <c r="F170" i="13"/>
  <c r="F276" i="13"/>
  <c r="F287" i="13"/>
  <c r="F174" i="13"/>
  <c r="F191" i="13"/>
  <c r="F231" i="13"/>
  <c r="F247" i="13"/>
  <c r="G169" i="13"/>
  <c r="F187" i="13"/>
  <c r="F277" i="13"/>
  <c r="H329" i="13"/>
  <c r="F317" i="13"/>
  <c r="H312" i="13"/>
  <c r="F286" i="13"/>
  <c r="F254" i="13"/>
  <c r="F251" i="13"/>
  <c r="F243" i="13"/>
  <c r="F234" i="13"/>
  <c r="F192" i="13"/>
  <c r="F75" i="13"/>
  <c r="F80" i="13"/>
  <c r="F150" i="13"/>
  <c r="F137" i="13"/>
  <c r="F76" i="13"/>
  <c r="G74" i="13"/>
  <c r="H74" i="13" s="1"/>
  <c r="H141" i="13"/>
  <c r="F135" i="13"/>
  <c r="F127" i="13"/>
  <c r="F94" i="13"/>
  <c r="F86" i="13"/>
  <c r="F74" i="13"/>
  <c r="F79" i="13"/>
  <c r="F142" i="13"/>
  <c r="F126" i="13"/>
  <c r="F120" i="13"/>
  <c r="H21" i="13"/>
  <c r="F18" i="13"/>
  <c r="F570" i="14"/>
  <c r="F574" i="14"/>
  <c r="F580" i="14"/>
  <c r="F586" i="14"/>
  <c r="F572" i="14"/>
  <c r="F577" i="14"/>
  <c r="F584" i="14"/>
  <c r="F587" i="14"/>
  <c r="F592" i="14"/>
  <c r="H394" i="14"/>
  <c r="H463" i="14"/>
  <c r="H447" i="14"/>
  <c r="H368" i="14"/>
  <c r="H359" i="14"/>
  <c r="H472" i="14"/>
  <c r="H467" i="14"/>
  <c r="H464" i="14"/>
  <c r="H416" i="14"/>
  <c r="H363" i="14"/>
  <c r="G169" i="14"/>
  <c r="H169" i="14" s="1"/>
  <c r="H320" i="14"/>
  <c r="H288" i="14"/>
  <c r="H235" i="14"/>
  <c r="H210" i="14"/>
  <c r="H201" i="14"/>
  <c r="H196" i="14"/>
  <c r="H185" i="14"/>
  <c r="F200" i="14"/>
  <c r="F244" i="14"/>
  <c r="F275" i="14"/>
  <c r="F176" i="14"/>
  <c r="F210" i="14"/>
  <c r="F242" i="14"/>
  <c r="F262" i="14"/>
  <c r="F282" i="14"/>
  <c r="F304" i="14"/>
  <c r="F236" i="14"/>
  <c r="F196" i="14"/>
  <c r="H237" i="14"/>
  <c r="H203" i="14"/>
  <c r="H191" i="14"/>
  <c r="F191" i="14"/>
  <c r="F315" i="14"/>
  <c r="F177" i="14"/>
  <c r="F288" i="14"/>
  <c r="F222" i="14"/>
  <c r="F250" i="14"/>
  <c r="F291" i="14"/>
  <c r="H318" i="14"/>
  <c r="F303" i="14"/>
  <c r="F281" i="14"/>
  <c r="F264" i="14"/>
  <c r="F237" i="14"/>
  <c r="F201" i="14"/>
  <c r="F195" i="14"/>
  <c r="F100" i="14"/>
  <c r="F76" i="14"/>
  <c r="D10" i="14"/>
  <c r="F94" i="14"/>
  <c r="F118" i="14"/>
  <c r="F143" i="14"/>
  <c r="F108" i="14"/>
  <c r="F86" i="14"/>
  <c r="F98" i="14"/>
  <c r="F115" i="14"/>
  <c r="F127" i="14"/>
  <c r="F103" i="14"/>
  <c r="F158" i="14"/>
  <c r="F125" i="14"/>
  <c r="F119" i="14"/>
  <c r="F79" i="14"/>
  <c r="F101" i="14"/>
  <c r="F114" i="14"/>
  <c r="F126" i="14"/>
  <c r="F91" i="14"/>
  <c r="G74" i="14"/>
  <c r="F151" i="14"/>
  <c r="F122" i="14"/>
  <c r="F113" i="14"/>
  <c r="F60" i="14"/>
  <c r="F32" i="14"/>
  <c r="D8" i="14"/>
  <c r="F8" i="14" s="1"/>
  <c r="F20" i="14"/>
  <c r="F19" i="14"/>
  <c r="F24" i="14"/>
  <c r="F66" i="14"/>
  <c r="F58" i="14"/>
  <c r="F38" i="14"/>
  <c r="F23" i="14"/>
  <c r="D9" i="14"/>
  <c r="F22" i="14"/>
  <c r="F67" i="14"/>
  <c r="F50" i="14"/>
  <c r="F33" i="14"/>
  <c r="F40" i="14"/>
  <c r="F28" i="14"/>
  <c r="F49" i="14"/>
  <c r="F65" i="14"/>
  <c r="F21" i="14"/>
  <c r="F68" i="14"/>
  <c r="F62" i="14"/>
  <c r="F55" i="14"/>
  <c r="F56" i="14"/>
  <c r="F43" i="14"/>
  <c r="H571" i="15"/>
  <c r="F479" i="15"/>
  <c r="F438" i="15"/>
  <c r="F413" i="15"/>
  <c r="F389" i="15"/>
  <c r="F383" i="15"/>
  <c r="F368" i="15"/>
  <c r="F360" i="15"/>
  <c r="F347" i="15"/>
  <c r="D12" i="15"/>
  <c r="H560" i="15"/>
  <c r="H380" i="15"/>
  <c r="F559" i="15"/>
  <c r="F548" i="15"/>
  <c r="F518" i="15"/>
  <c r="F485" i="15"/>
  <c r="F433" i="15"/>
  <c r="H411" i="15"/>
  <c r="H405" i="15"/>
  <c r="F367" i="15"/>
  <c r="F354" i="15"/>
  <c r="F504" i="15"/>
  <c r="F460" i="15"/>
  <c r="F432" i="15"/>
  <c r="F409" i="15"/>
  <c r="F387" i="15"/>
  <c r="F365" i="15"/>
  <c r="F355" i="15"/>
  <c r="F346" i="15"/>
  <c r="H412" i="15"/>
  <c r="F531" i="15"/>
  <c r="F473" i="15"/>
  <c r="F420" i="15"/>
  <c r="F393" i="15"/>
  <c r="H304" i="15"/>
  <c r="H291" i="15"/>
  <c r="H76" i="15"/>
  <c r="D8" i="15"/>
  <c r="F8" i="15" s="1"/>
  <c r="F79" i="15"/>
  <c r="F103" i="15"/>
  <c r="F127" i="15"/>
  <c r="F143" i="15"/>
  <c r="F132" i="15"/>
  <c r="F75" i="15"/>
  <c r="H138" i="15"/>
  <c r="F109" i="15"/>
  <c r="F131" i="15"/>
  <c r="F78" i="15"/>
  <c r="F140" i="15"/>
  <c r="F110" i="15"/>
  <c r="D12" i="16"/>
  <c r="F352" i="16"/>
  <c r="F365" i="16"/>
  <c r="F370" i="16"/>
  <c r="F381" i="16"/>
  <c r="F386" i="16"/>
  <c r="F422" i="16"/>
  <c r="F432" i="16"/>
  <c r="F454" i="16"/>
  <c r="F460" i="16"/>
  <c r="F473" i="16"/>
  <c r="F479" i="16"/>
  <c r="F500" i="16"/>
  <c r="H423" i="16"/>
  <c r="H369" i="16"/>
  <c r="H528" i="16"/>
  <c r="H412" i="16"/>
  <c r="H351" i="16"/>
  <c r="H545" i="16"/>
  <c r="H416" i="16"/>
  <c r="H408" i="16"/>
  <c r="F354" i="16"/>
  <c r="H493" i="16"/>
  <c r="H489" i="16"/>
  <c r="H471" i="16"/>
  <c r="H453" i="16"/>
  <c r="H430" i="16"/>
  <c r="F346" i="16"/>
  <c r="F361" i="16"/>
  <c r="F368" i="16"/>
  <c r="F383" i="16"/>
  <c r="F388" i="16"/>
  <c r="F394" i="16"/>
  <c r="F399" i="16"/>
  <c r="F412" i="16"/>
  <c r="F456" i="16"/>
  <c r="F464" i="16"/>
  <c r="F504" i="16"/>
  <c r="F542" i="16"/>
  <c r="H562" i="16"/>
  <c r="H549" i="16"/>
  <c r="H487" i="16"/>
  <c r="H388" i="16"/>
  <c r="H551" i="16"/>
  <c r="H537" i="16"/>
  <c r="H533" i="16"/>
  <c r="H526" i="16"/>
  <c r="H492" i="16"/>
  <c r="H391" i="16"/>
  <c r="F201" i="16"/>
  <c r="F192" i="16"/>
  <c r="F210" i="16"/>
  <c r="F258" i="16"/>
  <c r="F305" i="16"/>
  <c r="F303" i="16"/>
  <c r="F288" i="16"/>
  <c r="G169" i="16"/>
  <c r="H169" i="16" s="1"/>
  <c r="F184" i="16"/>
  <c r="F181" i="16"/>
  <c r="F287" i="16"/>
  <c r="F291" i="16"/>
  <c r="F280" i="16"/>
  <c r="F223" i="16"/>
  <c r="H83" i="16"/>
  <c r="H151" i="16"/>
  <c r="H41" i="16"/>
  <c r="H26" i="16"/>
  <c r="H53" i="16"/>
  <c r="H50" i="16"/>
  <c r="H588" i="17"/>
  <c r="H596" i="17"/>
  <c r="H573" i="17"/>
  <c r="F409" i="17"/>
  <c r="F388" i="17"/>
  <c r="F386" i="17"/>
  <c r="F348" i="17"/>
  <c r="F365" i="17"/>
  <c r="H460" i="17"/>
  <c r="H556" i="17"/>
  <c r="H547" i="17"/>
  <c r="H539" i="17"/>
  <c r="H413" i="17"/>
  <c r="H411" i="17"/>
  <c r="F387" i="17"/>
  <c r="F494" i="17"/>
  <c r="H529" i="17"/>
  <c r="H492" i="17"/>
  <c r="H179" i="17"/>
  <c r="H248" i="17"/>
  <c r="H244" i="17"/>
  <c r="H240" i="17"/>
  <c r="H59" i="17"/>
  <c r="H50" i="17"/>
  <c r="H42" i="17"/>
  <c r="H34" i="17"/>
  <c r="H26" i="17"/>
  <c r="D9" i="17"/>
  <c r="H593" i="18"/>
  <c r="H575" i="18"/>
  <c r="H489" i="18"/>
  <c r="H443" i="18"/>
  <c r="H409" i="18"/>
  <c r="H368" i="18"/>
  <c r="H499" i="18"/>
  <c r="H396" i="18"/>
  <c r="H328" i="18"/>
  <c r="H323" i="18"/>
  <c r="H331" i="18"/>
  <c r="H200" i="18"/>
  <c r="H306" i="18"/>
  <c r="H336" i="18"/>
  <c r="H334" i="18"/>
  <c r="H313" i="18"/>
  <c r="H238" i="18"/>
  <c r="H320" i="18"/>
  <c r="H262" i="18"/>
  <c r="F76" i="18"/>
  <c r="D10" i="18"/>
  <c r="F94" i="18"/>
  <c r="F122" i="18"/>
  <c r="F135" i="18"/>
  <c r="F156" i="18"/>
  <c r="F86" i="18"/>
  <c r="F106" i="18"/>
  <c r="F123" i="18"/>
  <c r="F140" i="18"/>
  <c r="F157" i="18"/>
  <c r="F151" i="18"/>
  <c r="F113" i="18"/>
  <c r="F105" i="18"/>
  <c r="F130" i="18"/>
  <c r="F143" i="18"/>
  <c r="F82" i="18"/>
  <c r="F98" i="18"/>
  <c r="F115" i="18"/>
  <c r="F131" i="18"/>
  <c r="F149" i="18"/>
  <c r="F78" i="18"/>
  <c r="F124" i="18"/>
  <c r="F121" i="18"/>
  <c r="F93" i="18"/>
  <c r="F84" i="18"/>
  <c r="G18" i="18"/>
  <c r="H18" i="18" s="1"/>
  <c r="H26" i="18"/>
  <c r="F51" i="18"/>
  <c r="F31" i="18"/>
  <c r="F38" i="18"/>
  <c r="F62" i="18"/>
  <c r="F20" i="18"/>
  <c r="F28" i="18"/>
  <c r="F29" i="18"/>
  <c r="F68" i="18"/>
  <c r="F19" i="18"/>
  <c r="H65" i="18"/>
  <c r="F60" i="18"/>
  <c r="F39" i="18"/>
  <c r="F22" i="18"/>
  <c r="F50" i="18"/>
  <c r="F26" i="18"/>
  <c r="F37" i="18"/>
  <c r="F40" i="18"/>
  <c r="H53" i="18"/>
  <c r="H59" i="18"/>
  <c r="H588" i="19"/>
  <c r="F346" i="19"/>
  <c r="F351" i="19"/>
  <c r="F355" i="19"/>
  <c r="F360" i="19"/>
  <c r="F366" i="19"/>
  <c r="F381" i="19"/>
  <c r="F386" i="19"/>
  <c r="F397" i="19"/>
  <c r="F413" i="19"/>
  <c r="F455" i="19"/>
  <c r="F475" i="19"/>
  <c r="F489" i="19"/>
  <c r="F500" i="19"/>
  <c r="F527" i="19"/>
  <c r="F549" i="19"/>
  <c r="F562" i="19"/>
  <c r="H423" i="19"/>
  <c r="H525" i="19"/>
  <c r="H500" i="19"/>
  <c r="H347" i="19"/>
  <c r="F548" i="19"/>
  <c r="F537" i="19"/>
  <c r="F531" i="19"/>
  <c r="F529" i="19"/>
  <c r="H497" i="19"/>
  <c r="H491" i="19"/>
  <c r="H416" i="19"/>
  <c r="F375" i="19"/>
  <c r="F367" i="19"/>
  <c r="D8" i="19"/>
  <c r="F347" i="19"/>
  <c r="F353" i="19"/>
  <c r="F363" i="19"/>
  <c r="F369" i="19"/>
  <c r="F383" i="19"/>
  <c r="F388" i="19"/>
  <c r="F399" i="19"/>
  <c r="F411" i="19"/>
  <c r="F421" i="19"/>
  <c r="F431" i="19"/>
  <c r="F445" i="19"/>
  <c r="F465" i="19"/>
  <c r="F486" i="19"/>
  <c r="F504" i="19"/>
  <c r="F510" i="19"/>
  <c r="F524" i="19"/>
  <c r="F557" i="19"/>
  <c r="D12" i="19"/>
  <c r="H453" i="19"/>
  <c r="H504" i="19"/>
  <c r="H408" i="19"/>
  <c r="H512" i="19"/>
  <c r="H383" i="19"/>
  <c r="H545" i="19"/>
  <c r="F518" i="19"/>
  <c r="F458" i="19"/>
  <c r="F456" i="19"/>
  <c r="F315" i="19"/>
  <c r="F302" i="19"/>
  <c r="F202" i="19"/>
  <c r="F185" i="19"/>
  <c r="F170" i="19"/>
  <c r="F299" i="19"/>
  <c r="F275" i="19"/>
  <c r="F207" i="19"/>
  <c r="F191" i="19"/>
  <c r="F169" i="19"/>
  <c r="H250" i="19"/>
  <c r="H236" i="19"/>
  <c r="H176" i="19"/>
  <c r="H322" i="19"/>
  <c r="F227" i="19"/>
  <c r="H225" i="19"/>
  <c r="H217" i="19"/>
  <c r="F187" i="19"/>
  <c r="F182" i="19"/>
  <c r="H175" i="19"/>
  <c r="F287" i="19"/>
  <c r="F244" i="19"/>
  <c r="F231" i="19"/>
  <c r="F200" i="19"/>
  <c r="F175" i="19"/>
  <c r="G169" i="19"/>
  <c r="H169" i="19" s="1"/>
  <c r="F309" i="19"/>
  <c r="F222" i="19"/>
  <c r="F184" i="19"/>
  <c r="H306" i="19"/>
  <c r="H222" i="19"/>
  <c r="H198" i="19"/>
  <c r="H325" i="19"/>
  <c r="F206" i="19"/>
  <c r="F203" i="19"/>
  <c r="H193" i="19"/>
  <c r="H317" i="19"/>
  <c r="H99" i="19"/>
  <c r="H94" i="19"/>
  <c r="H45" i="19"/>
  <c r="F572" i="20"/>
  <c r="H574" i="20"/>
  <c r="F580" i="20"/>
  <c r="F590" i="20"/>
  <c r="F587" i="20"/>
  <c r="H404" i="20"/>
  <c r="H394" i="20"/>
  <c r="H359" i="20"/>
  <c r="H464" i="20"/>
  <c r="H456" i="20"/>
  <c r="H176" i="20"/>
  <c r="H287" i="20"/>
  <c r="H233" i="20"/>
  <c r="H198" i="20"/>
  <c r="H211" i="20"/>
  <c r="H173" i="20"/>
  <c r="H106" i="20"/>
  <c r="H88" i="20"/>
  <c r="H76" i="20"/>
  <c r="D10" i="20"/>
  <c r="H78" i="20"/>
  <c r="H92" i="20"/>
  <c r="H124" i="20"/>
  <c r="H150" i="20"/>
  <c r="H157" i="20"/>
  <c r="H136" i="20"/>
  <c r="H123" i="20"/>
  <c r="H104" i="20"/>
  <c r="F127" i="20"/>
  <c r="H125" i="20"/>
  <c r="F102" i="20"/>
  <c r="F90" i="20"/>
  <c r="F79" i="20"/>
  <c r="F74" i="20"/>
  <c r="H87" i="20"/>
  <c r="H116" i="20"/>
  <c r="H128" i="20"/>
  <c r="H158" i="20"/>
  <c r="H111" i="20"/>
  <c r="F137" i="20"/>
  <c r="F123" i="20"/>
  <c r="F114" i="20"/>
  <c r="F112" i="20"/>
  <c r="F104" i="20"/>
  <c r="F88" i="20"/>
  <c r="H56" i="20"/>
  <c r="H68" i="20"/>
  <c r="H47" i="20"/>
  <c r="F588" i="21"/>
  <c r="G570" i="21"/>
  <c r="F577" i="21"/>
  <c r="F596" i="21"/>
  <c r="H586" i="21"/>
  <c r="H593" i="21"/>
  <c r="F348" i="21"/>
  <c r="F504" i="21"/>
  <c r="F501" i="21"/>
  <c r="F493" i="21"/>
  <c r="F396" i="21"/>
  <c r="F392" i="21"/>
  <c r="F355" i="21"/>
  <c r="H309" i="21"/>
  <c r="H235" i="21"/>
  <c r="H186" i="21"/>
  <c r="H207" i="21"/>
  <c r="H220" i="21"/>
  <c r="H104" i="21"/>
  <c r="F155" i="21"/>
  <c r="F135" i="21"/>
  <c r="F127" i="21"/>
  <c r="F114" i="21"/>
  <c r="F104" i="21"/>
  <c r="F102" i="21"/>
  <c r="F100" i="21"/>
  <c r="F98" i="21"/>
  <c r="F93" i="21"/>
  <c r="F91" i="21"/>
  <c r="F86" i="21"/>
  <c r="F84" i="21"/>
  <c r="H121" i="21"/>
  <c r="H92" i="21"/>
  <c r="G74" i="21"/>
  <c r="F157" i="21"/>
  <c r="F126" i="21"/>
  <c r="F119" i="21"/>
  <c r="F105" i="21"/>
  <c r="F103" i="21"/>
  <c r="F94" i="21"/>
  <c r="F90" i="21"/>
  <c r="F74" i="21"/>
  <c r="F68" i="21"/>
  <c r="F49" i="21"/>
  <c r="H41" i="21"/>
  <c r="F29" i="21"/>
  <c r="G18" i="21"/>
  <c r="H18" i="21" s="1"/>
  <c r="F43" i="21"/>
  <c r="F37" i="21"/>
  <c r="F18" i="21"/>
  <c r="F60" i="21"/>
  <c r="F26" i="21"/>
  <c r="F585" i="22"/>
  <c r="F592" i="22"/>
  <c r="F589" i="22"/>
  <c r="F578" i="22"/>
  <c r="H576" i="22"/>
  <c r="F588" i="22"/>
  <c r="F596" i="22"/>
  <c r="F586" i="22"/>
  <c r="F572" i="22"/>
  <c r="H377" i="22"/>
  <c r="H387" i="22"/>
  <c r="H395" i="22"/>
  <c r="H404" i="22"/>
  <c r="H412" i="22"/>
  <c r="H423" i="22"/>
  <c r="H435" i="22"/>
  <c r="H448" i="22"/>
  <c r="H456" i="22"/>
  <c r="H464" i="22"/>
  <c r="H472" i="22"/>
  <c r="H480" i="22"/>
  <c r="H488" i="22"/>
  <c r="H496" i="22"/>
  <c r="H504" i="22"/>
  <c r="H508" i="22"/>
  <c r="H516" i="22"/>
  <c r="H525" i="22"/>
  <c r="H533" i="22"/>
  <c r="H541" i="22"/>
  <c r="H549" i="22"/>
  <c r="H558" i="22"/>
  <c r="H405" i="22"/>
  <c r="H353" i="22"/>
  <c r="H361" i="22"/>
  <c r="H370" i="22"/>
  <c r="H380" i="22"/>
  <c r="H389" i="22"/>
  <c r="H397" i="22"/>
  <c r="H406" i="22"/>
  <c r="H414" i="22"/>
  <c r="H429" i="22"/>
  <c r="H442" i="22"/>
  <c r="H450" i="22"/>
  <c r="H458" i="22"/>
  <c r="H466" i="22"/>
  <c r="H474" i="22"/>
  <c r="H482" i="22"/>
  <c r="H490" i="22"/>
  <c r="H498" i="22"/>
  <c r="H506" i="22"/>
  <c r="H510" i="22"/>
  <c r="H518" i="22"/>
  <c r="H527" i="22"/>
  <c r="H535" i="22"/>
  <c r="H543" i="22"/>
  <c r="H552" i="22"/>
  <c r="H560" i="22"/>
  <c r="H411" i="22"/>
  <c r="H386" i="22"/>
  <c r="H561" i="22"/>
  <c r="H559" i="22"/>
  <c r="F548" i="22"/>
  <c r="H540" i="22"/>
  <c r="H538" i="22"/>
  <c r="F474" i="22"/>
  <c r="H467" i="22"/>
  <c r="F460" i="22"/>
  <c r="F457" i="22"/>
  <c r="F455" i="22"/>
  <c r="F431" i="22"/>
  <c r="F412" i="22"/>
  <c r="F401" i="22"/>
  <c r="F398" i="22"/>
  <c r="F389" i="22"/>
  <c r="F386" i="22"/>
  <c r="F382" i="22"/>
  <c r="F368" i="22"/>
  <c r="F363" i="22"/>
  <c r="F351" i="22"/>
  <c r="F345" i="22"/>
  <c r="H390" i="22"/>
  <c r="H170" i="22"/>
  <c r="H251" i="22"/>
  <c r="H222" i="22"/>
  <c r="H332" i="22"/>
  <c r="H331" i="22"/>
  <c r="H288" i="22"/>
  <c r="H256" i="22"/>
  <c r="H207" i="22"/>
  <c r="H298" i="22"/>
  <c r="H218" i="22"/>
  <c r="H186" i="22"/>
  <c r="F156" i="22"/>
  <c r="F135" i="22"/>
  <c r="F118" i="22"/>
  <c r="F90" i="22"/>
  <c r="F74" i="22"/>
  <c r="F152" i="22"/>
  <c r="F126" i="22"/>
  <c r="F115" i="22"/>
  <c r="F88" i="22"/>
  <c r="D10" i="22"/>
  <c r="H120" i="22"/>
  <c r="H152" i="22"/>
  <c r="H135" i="22"/>
  <c r="F125" i="22"/>
  <c r="F100" i="22"/>
  <c r="F82" i="22"/>
  <c r="H102" i="22"/>
  <c r="F139" i="22"/>
  <c r="F130" i="22"/>
  <c r="F113" i="22"/>
  <c r="F102" i="22"/>
  <c r="F86" i="22"/>
  <c r="F137" i="22"/>
  <c r="F129" i="22"/>
  <c r="F123" i="22"/>
  <c r="F109" i="22"/>
  <c r="F93" i="22"/>
  <c r="F78" i="22"/>
  <c r="H103" i="22"/>
  <c r="H110" i="22"/>
  <c r="H90" i="22"/>
  <c r="F116" i="22"/>
  <c r="H61" i="22"/>
  <c r="H45" i="22"/>
  <c r="H46" i="22"/>
  <c r="D9" i="22"/>
  <c r="H55" i="22"/>
  <c r="F20" i="22"/>
  <c r="F54" i="22"/>
  <c r="F52" i="22"/>
  <c r="F43" i="22"/>
  <c r="H467" i="23"/>
  <c r="H406" i="23"/>
  <c r="H400" i="23"/>
  <c r="H363" i="23"/>
  <c r="H355" i="23"/>
  <c r="F478" i="23"/>
  <c r="F455" i="23"/>
  <c r="F446" i="23"/>
  <c r="F434" i="23"/>
  <c r="F395" i="23"/>
  <c r="F366" i="23"/>
  <c r="F346" i="23"/>
  <c r="G345" i="23"/>
  <c r="F557" i="23"/>
  <c r="H554" i="23"/>
  <c r="F548" i="23"/>
  <c r="H545" i="23"/>
  <c r="F543" i="23"/>
  <c r="F539" i="23"/>
  <c r="H530" i="23"/>
  <c r="H501" i="23"/>
  <c r="H492" i="23"/>
  <c r="F489" i="23"/>
  <c r="F485" i="23"/>
  <c r="F476" i="23"/>
  <c r="F468" i="23"/>
  <c r="F447" i="23"/>
  <c r="F444" i="23"/>
  <c r="F421" i="23"/>
  <c r="F413" i="23"/>
  <c r="F401" i="23"/>
  <c r="F380" i="23"/>
  <c r="F359" i="23"/>
  <c r="F357" i="23"/>
  <c r="F352" i="23"/>
  <c r="F170" i="23"/>
  <c r="F304" i="23"/>
  <c r="F242" i="23"/>
  <c r="F199" i="23"/>
  <c r="F186" i="23"/>
  <c r="F179" i="23"/>
  <c r="H175" i="23"/>
  <c r="F317" i="23"/>
  <c r="F314" i="23"/>
  <c r="F288" i="23"/>
  <c r="F282" i="23"/>
  <c r="F203" i="23"/>
  <c r="F191" i="23"/>
  <c r="F78" i="23"/>
  <c r="F105" i="23"/>
  <c r="F82" i="23"/>
  <c r="F86" i="23"/>
  <c r="F83" i="23"/>
  <c r="F75" i="23"/>
  <c r="H158" i="23"/>
  <c r="F155" i="23"/>
  <c r="H154" i="23"/>
  <c r="F143" i="23"/>
  <c r="F118" i="23"/>
  <c r="F38" i="23"/>
  <c r="F62" i="23"/>
  <c r="F59" i="23"/>
  <c r="F43" i="23"/>
  <c r="F574" i="24"/>
  <c r="F587" i="24"/>
  <c r="F586" i="24"/>
  <c r="F580" i="24"/>
  <c r="F576" i="24"/>
  <c r="F573" i="24"/>
  <c r="F572" i="24"/>
  <c r="F596" i="24"/>
  <c r="F584" i="24"/>
  <c r="F590" i="24"/>
  <c r="F585" i="24"/>
  <c r="F579" i="24"/>
  <c r="H347" i="24"/>
  <c r="H371" i="24"/>
  <c r="H361" i="24"/>
  <c r="H537" i="24"/>
  <c r="H533" i="24"/>
  <c r="H530" i="24"/>
  <c r="H485" i="24"/>
  <c r="H464" i="24"/>
  <c r="H444" i="24"/>
  <c r="H372" i="24"/>
  <c r="H434" i="24"/>
  <c r="H475" i="24"/>
  <c r="H548" i="24"/>
  <c r="H536" i="24"/>
  <c r="H529" i="24"/>
  <c r="H521" i="24"/>
  <c r="H513" i="24"/>
  <c r="H497" i="24"/>
  <c r="H493" i="24"/>
  <c r="H484" i="24"/>
  <c r="H467" i="24"/>
  <c r="H420" i="24"/>
  <c r="H403" i="24"/>
  <c r="H396" i="24"/>
  <c r="H384" i="24"/>
  <c r="H365" i="24"/>
  <c r="H349" i="24"/>
  <c r="H222" i="24"/>
  <c r="H88" i="24"/>
  <c r="H151" i="24"/>
  <c r="H102" i="24"/>
  <c r="H92" i="24"/>
  <c r="H75" i="24"/>
  <c r="H157" i="24"/>
  <c r="H148" i="24"/>
  <c r="H140" i="24"/>
  <c r="H59" i="24"/>
  <c r="H60" i="24"/>
  <c r="H20" i="24"/>
  <c r="H49" i="24"/>
  <c r="H45" i="24"/>
  <c r="H42" i="24"/>
  <c r="H38" i="24"/>
  <c r="H34" i="24"/>
  <c r="F572" i="25"/>
  <c r="F584" i="25"/>
  <c r="F588" i="25"/>
  <c r="F592" i="25"/>
  <c r="F571" i="25"/>
  <c r="H585" i="25"/>
  <c r="F575" i="25"/>
  <c r="F587" i="25"/>
  <c r="F591" i="25"/>
  <c r="F596" i="25"/>
  <c r="F594" i="25"/>
  <c r="H580" i="25"/>
  <c r="H457" i="25"/>
  <c r="H450" i="25"/>
  <c r="H438" i="25"/>
  <c r="H433" i="25"/>
  <c r="H406" i="25"/>
  <c r="H555" i="25"/>
  <c r="H551" i="25"/>
  <c r="H546" i="25"/>
  <c r="H535" i="25"/>
  <c r="H517" i="25"/>
  <c r="H513" i="25"/>
  <c r="H509" i="25"/>
  <c r="H493" i="25"/>
  <c r="H480" i="25"/>
  <c r="H477" i="25"/>
  <c r="H474" i="25"/>
  <c r="H449" i="25"/>
  <c r="H420" i="25"/>
  <c r="H372" i="25"/>
  <c r="F172" i="25"/>
  <c r="H256" i="25"/>
  <c r="H253" i="25"/>
  <c r="H221" i="25"/>
  <c r="H217" i="25"/>
  <c r="F43" i="25"/>
  <c r="F38" i="25"/>
  <c r="F32" i="25"/>
  <c r="F23" i="25"/>
  <c r="F21" i="25"/>
  <c r="F29" i="25"/>
  <c r="F68" i="25"/>
  <c r="H590" i="26"/>
  <c r="H384" i="26"/>
  <c r="H390" i="26"/>
  <c r="H442" i="26"/>
  <c r="H450" i="26"/>
  <c r="H468" i="26"/>
  <c r="H504" i="26"/>
  <c r="H533" i="26"/>
  <c r="H542" i="26"/>
  <c r="H349" i="26"/>
  <c r="H404" i="26"/>
  <c r="H363" i="26"/>
  <c r="H354" i="26"/>
  <c r="H380" i="26"/>
  <c r="H388" i="26"/>
  <c r="H399" i="26"/>
  <c r="H432" i="26"/>
  <c r="H453" i="26"/>
  <c r="H500" i="26"/>
  <c r="H535" i="26"/>
  <c r="H553" i="26"/>
  <c r="H323" i="26"/>
  <c r="H251" i="26"/>
  <c r="F78" i="26"/>
  <c r="F151" i="26"/>
  <c r="F145" i="26"/>
  <c r="F137" i="26"/>
  <c r="F131" i="26"/>
  <c r="F123" i="26"/>
  <c r="F118" i="26"/>
  <c r="F115" i="26"/>
  <c r="F113" i="26"/>
  <c r="F111" i="26"/>
  <c r="F100" i="26"/>
  <c r="F98" i="26"/>
  <c r="F93" i="26"/>
  <c r="F91" i="26"/>
  <c r="F75" i="26"/>
  <c r="F158" i="26"/>
  <c r="F154" i="26"/>
  <c r="F132" i="26"/>
  <c r="F127" i="26"/>
  <c r="F124" i="26"/>
  <c r="F114" i="26"/>
  <c r="F112" i="26"/>
  <c r="F99" i="26"/>
  <c r="F94" i="26"/>
  <c r="F92" i="26"/>
  <c r="F86" i="26"/>
  <c r="F18" i="26"/>
  <c r="H62" i="26"/>
  <c r="F47" i="26"/>
  <c r="H20" i="26"/>
  <c r="H27" i="26"/>
  <c r="H48" i="26"/>
  <c r="H67" i="26"/>
  <c r="F62" i="26"/>
  <c r="F60" i="26"/>
  <c r="F58" i="26"/>
  <c r="F48" i="26"/>
  <c r="F43" i="26"/>
  <c r="F32" i="26"/>
  <c r="H584" i="27"/>
  <c r="F593" i="27"/>
  <c r="F591" i="27"/>
  <c r="F589" i="27"/>
  <c r="F587" i="27"/>
  <c r="F586" i="27"/>
  <c r="F584" i="27"/>
  <c r="F580" i="27"/>
  <c r="F578" i="27"/>
  <c r="F576" i="27"/>
  <c r="F574" i="27"/>
  <c r="F572" i="27"/>
  <c r="H588" i="27"/>
  <c r="F592" i="27"/>
  <c r="F590" i="27"/>
  <c r="F588" i="27"/>
  <c r="F585" i="27"/>
  <c r="F583" i="27"/>
  <c r="F579" i="27"/>
  <c r="F577" i="27"/>
  <c r="F575" i="27"/>
  <c r="F573" i="27"/>
  <c r="F571" i="27"/>
  <c r="H500" i="27"/>
  <c r="H477" i="27"/>
  <c r="H432" i="27"/>
  <c r="H354" i="27"/>
  <c r="H463" i="27"/>
  <c r="H456" i="27"/>
  <c r="H546" i="27"/>
  <c r="H410" i="27"/>
  <c r="H380" i="27"/>
  <c r="H364" i="27"/>
  <c r="H216" i="27"/>
  <c r="F573" i="28"/>
  <c r="H587" i="28"/>
  <c r="H593" i="28"/>
  <c r="G570" i="28"/>
  <c r="H570" i="28" s="1"/>
  <c r="F583" i="28"/>
  <c r="F590" i="28"/>
  <c r="F574" i="28"/>
  <c r="F576" i="28"/>
  <c r="F593" i="28"/>
  <c r="F571" i="28"/>
  <c r="F577" i="28"/>
  <c r="F594" i="28"/>
  <c r="F584" i="28"/>
  <c r="F345" i="28"/>
  <c r="F348" i="28"/>
  <c r="G345" i="28"/>
  <c r="H345" i="28" s="1"/>
  <c r="F564" i="28"/>
  <c r="F560" i="28"/>
  <c r="F545" i="28"/>
  <c r="H538" i="28"/>
  <c r="F533" i="28"/>
  <c r="F525" i="28"/>
  <c r="F518" i="28"/>
  <c r="H514" i="28"/>
  <c r="F508" i="28"/>
  <c r="F485" i="28"/>
  <c r="F481" i="28"/>
  <c r="F477" i="28"/>
  <c r="F473" i="28"/>
  <c r="F466" i="28"/>
  <c r="F451" i="28"/>
  <c r="H450" i="28"/>
  <c r="F423" i="28"/>
  <c r="H415" i="28"/>
  <c r="F409" i="28"/>
  <c r="F405" i="28"/>
  <c r="F357" i="28"/>
  <c r="F346" i="28"/>
  <c r="F349" i="28"/>
  <c r="F546" i="28"/>
  <c r="F541" i="28"/>
  <c r="F534" i="28"/>
  <c r="F526" i="28"/>
  <c r="F496" i="28"/>
  <c r="F492" i="28"/>
  <c r="F489" i="28"/>
  <c r="F482" i="28"/>
  <c r="F474" i="28"/>
  <c r="F453" i="28"/>
  <c r="F448" i="28"/>
  <c r="F413" i="28"/>
  <c r="F406" i="28"/>
  <c r="F403" i="28"/>
  <c r="F347" i="28"/>
  <c r="F559" i="28"/>
  <c r="F553" i="28"/>
  <c r="F549" i="28"/>
  <c r="F538" i="28"/>
  <c r="F517" i="28"/>
  <c r="F514" i="28"/>
  <c r="F510" i="28"/>
  <c r="F498" i="28"/>
  <c r="F480" i="28"/>
  <c r="F469" i="28"/>
  <c r="F465" i="28"/>
  <c r="F458" i="28"/>
  <c r="F450" i="28"/>
  <c r="F445" i="28"/>
  <c r="F429" i="28"/>
  <c r="F399" i="28"/>
  <c r="F391" i="28"/>
  <c r="F382" i="28"/>
  <c r="F372" i="28"/>
  <c r="F364" i="28"/>
  <c r="F169" i="28"/>
  <c r="F198" i="28"/>
  <c r="F210" i="28"/>
  <c r="F332" i="28"/>
  <c r="F322" i="28"/>
  <c r="F320" i="28"/>
  <c r="F304" i="28"/>
  <c r="F281" i="28"/>
  <c r="F277" i="28"/>
  <c r="F264" i="28"/>
  <c r="F247" i="28"/>
  <c r="F233" i="28"/>
  <c r="F224" i="28"/>
  <c r="F203" i="28"/>
  <c r="F182" i="28"/>
  <c r="F174" i="28"/>
  <c r="H277" i="28"/>
  <c r="F171" i="28"/>
  <c r="G169" i="28"/>
  <c r="F192" i="28"/>
  <c r="H176" i="28"/>
  <c r="F335" i="28"/>
  <c r="F315" i="28"/>
  <c r="F249" i="28"/>
  <c r="F242" i="28"/>
  <c r="H240" i="28"/>
  <c r="F231" i="28"/>
  <c r="F204" i="28"/>
  <c r="F184" i="28"/>
  <c r="F181" i="28"/>
  <c r="F78" i="28"/>
  <c r="F83" i="28"/>
  <c r="F87" i="28"/>
  <c r="F92" i="28"/>
  <c r="F99" i="28"/>
  <c r="F103" i="28"/>
  <c r="F108" i="28"/>
  <c r="F112" i="28"/>
  <c r="F116" i="28"/>
  <c r="F120" i="28"/>
  <c r="F124" i="28"/>
  <c r="F128" i="28"/>
  <c r="F132" i="28"/>
  <c r="F137" i="28"/>
  <c r="F141" i="28"/>
  <c r="F146" i="28"/>
  <c r="F150" i="28"/>
  <c r="F155" i="28"/>
  <c r="F158" i="28"/>
  <c r="F75" i="28"/>
  <c r="F80" i="28"/>
  <c r="F90" i="28"/>
  <c r="F94" i="28"/>
  <c r="F101" i="28"/>
  <c r="F105" i="28"/>
  <c r="F110" i="28"/>
  <c r="F114" i="28"/>
  <c r="F118" i="28"/>
  <c r="F122" i="28"/>
  <c r="F126" i="28"/>
  <c r="F130" i="28"/>
  <c r="F135" i="28"/>
  <c r="F139" i="28"/>
  <c r="F143" i="28"/>
  <c r="F148" i="28"/>
  <c r="F152" i="28"/>
  <c r="H19" i="28"/>
  <c r="F583" i="29"/>
  <c r="D8" i="29"/>
  <c r="F8" i="29" s="1"/>
  <c r="H593" i="29"/>
  <c r="G570" i="29"/>
  <c r="H570" i="29" s="1"/>
  <c r="F573" i="29"/>
  <c r="F572" i="29"/>
  <c r="F593" i="29"/>
  <c r="F577" i="29"/>
  <c r="H346" i="29"/>
  <c r="H474" i="29"/>
  <c r="H438" i="29"/>
  <c r="H433" i="29"/>
  <c r="H553" i="29"/>
  <c r="H454" i="29"/>
  <c r="H355" i="29"/>
  <c r="H149" i="29"/>
  <c r="H136" i="29"/>
  <c r="H87" i="29"/>
  <c r="H80" i="29"/>
  <c r="H156" i="29"/>
  <c r="H155" i="29"/>
  <c r="D9" i="29"/>
  <c r="F68" i="29"/>
  <c r="F61" i="29"/>
  <c r="F54" i="29"/>
  <c r="F45" i="29"/>
  <c r="F37" i="29"/>
  <c r="F34" i="29"/>
  <c r="F31" i="29"/>
  <c r="F27" i="29"/>
  <c r="F20" i="29"/>
  <c r="F21" i="29"/>
  <c r="G18" i="29"/>
  <c r="H18" i="29" s="1"/>
  <c r="F65" i="29"/>
  <c r="F56" i="29"/>
  <c r="F53" i="29"/>
  <c r="F50" i="29"/>
  <c r="F47" i="29"/>
  <c r="F44" i="29"/>
  <c r="F36" i="29"/>
  <c r="F570" i="30"/>
  <c r="F572" i="30"/>
  <c r="G570" i="30"/>
  <c r="F595" i="30"/>
  <c r="F346" i="30"/>
  <c r="F524" i="30"/>
  <c r="H512" i="30"/>
  <c r="F475" i="30"/>
  <c r="H471" i="30"/>
  <c r="F460" i="30"/>
  <c r="F455" i="30"/>
  <c r="H443" i="30"/>
  <c r="F429" i="30"/>
  <c r="H391" i="30"/>
  <c r="F389" i="30"/>
  <c r="H375" i="30"/>
  <c r="F354" i="30"/>
  <c r="F345" i="30"/>
  <c r="F348" i="30"/>
  <c r="F549" i="30"/>
  <c r="F547" i="30"/>
  <c r="F452" i="30"/>
  <c r="F399" i="30"/>
  <c r="F358" i="30"/>
  <c r="H175" i="30"/>
  <c r="H326" i="30"/>
  <c r="F320" i="30"/>
  <c r="F313" i="30"/>
  <c r="F291" i="30"/>
  <c r="F287" i="30"/>
  <c r="F263" i="30"/>
  <c r="F170" i="30"/>
  <c r="H206" i="30"/>
  <c r="H315" i="30"/>
  <c r="H334" i="30"/>
  <c r="H330" i="30"/>
  <c r="H322" i="30"/>
  <c r="F315" i="30"/>
  <c r="F276" i="30"/>
  <c r="H251" i="30"/>
  <c r="H247" i="30"/>
  <c r="H243" i="30"/>
  <c r="H235" i="30"/>
  <c r="H104" i="30"/>
  <c r="H75" i="30"/>
  <c r="H590" i="31"/>
  <c r="H485" i="31"/>
  <c r="H466" i="31"/>
  <c r="F330" i="31"/>
  <c r="F321" i="31"/>
  <c r="F317" i="31"/>
  <c r="F313" i="31"/>
  <c r="F309" i="31"/>
  <c r="F306" i="31"/>
  <c r="F302" i="31"/>
  <c r="F287" i="31"/>
  <c r="F281" i="31"/>
  <c r="F276" i="31"/>
  <c r="F259" i="31"/>
  <c r="F257" i="31"/>
  <c r="F243" i="31"/>
  <c r="F234" i="31"/>
  <c r="F223" i="31"/>
  <c r="F217" i="31"/>
  <c r="H211" i="31"/>
  <c r="F209" i="31"/>
  <c r="F198" i="31"/>
  <c r="F184" i="31"/>
  <c r="F177" i="31"/>
  <c r="F171" i="31"/>
  <c r="G169" i="31"/>
  <c r="F176" i="31"/>
  <c r="H331" i="31"/>
  <c r="F323" i="31"/>
  <c r="F319" i="31"/>
  <c r="F315" i="31"/>
  <c r="F307" i="31"/>
  <c r="F304" i="31"/>
  <c r="F299" i="31"/>
  <c r="F291" i="31"/>
  <c r="F263" i="31"/>
  <c r="F256" i="31"/>
  <c r="F241" i="31"/>
  <c r="F236" i="31"/>
  <c r="F225" i="31"/>
  <c r="F213" i="31"/>
  <c r="F207" i="31"/>
  <c r="F200" i="31"/>
  <c r="F191" i="31"/>
  <c r="F181" i="31"/>
  <c r="H36" i="31"/>
  <c r="H596" i="32"/>
  <c r="H584" i="32"/>
  <c r="F532" i="32"/>
  <c r="F524" i="32"/>
  <c r="H387" i="32"/>
  <c r="H358" i="32"/>
  <c r="F352" i="32"/>
  <c r="H348" i="32"/>
  <c r="H397" i="32"/>
  <c r="H375" i="32"/>
  <c r="H373" i="32"/>
  <c r="H370" i="32"/>
  <c r="H553" i="32"/>
  <c r="H488" i="32"/>
  <c r="H484" i="32"/>
  <c r="H480" i="32"/>
  <c r="H473" i="32"/>
  <c r="H469" i="32"/>
  <c r="H465" i="32"/>
  <c r="H455" i="32"/>
  <c r="H447" i="32"/>
  <c r="F387" i="32"/>
  <c r="F369" i="32"/>
  <c r="F351" i="32"/>
  <c r="F222" i="32"/>
  <c r="F175" i="32"/>
  <c r="H330" i="32"/>
  <c r="F169" i="32"/>
  <c r="H243" i="32"/>
  <c r="H154" i="32"/>
  <c r="H142" i="32"/>
  <c r="F129" i="32"/>
  <c r="H118" i="32"/>
  <c r="F105" i="32"/>
  <c r="F102" i="32"/>
  <c r="H101" i="32"/>
  <c r="H91" i="32"/>
  <c r="D10" i="32"/>
  <c r="H111" i="32"/>
  <c r="H53" i="32"/>
  <c r="H44" i="32"/>
  <c r="F354" i="33"/>
  <c r="F346" i="33"/>
  <c r="F349" i="33"/>
  <c r="F353" i="33"/>
  <c r="F513" i="33"/>
  <c r="F511" i="33"/>
  <c r="F509" i="33"/>
  <c r="F507" i="33"/>
  <c r="F505" i="33"/>
  <c r="F503" i="33"/>
  <c r="F501" i="33"/>
  <c r="F499" i="33"/>
  <c r="F497" i="33"/>
  <c r="F495" i="33"/>
  <c r="F493" i="33"/>
  <c r="F491" i="33"/>
  <c r="F489" i="33"/>
  <c r="F487" i="33"/>
  <c r="F485" i="33"/>
  <c r="F483" i="33"/>
  <c r="F481" i="33"/>
  <c r="F479" i="33"/>
  <c r="F477" i="33"/>
  <c r="F475" i="33"/>
  <c r="F473" i="33"/>
  <c r="F471" i="33"/>
  <c r="F469" i="33"/>
  <c r="F467" i="33"/>
  <c r="F465" i="33"/>
  <c r="F463" i="33"/>
  <c r="F461" i="33"/>
  <c r="F459" i="33"/>
  <c r="F457" i="33"/>
  <c r="F455" i="33"/>
  <c r="F453" i="33"/>
  <c r="F451" i="33"/>
  <c r="F449" i="33"/>
  <c r="F447" i="33"/>
  <c r="F445" i="33"/>
  <c r="F443" i="33"/>
  <c r="F438" i="33"/>
  <c r="F434" i="33"/>
  <c r="F432" i="33"/>
  <c r="F430" i="33"/>
  <c r="F424" i="33"/>
  <c r="F401" i="33"/>
  <c r="F399" i="33"/>
  <c r="F397" i="33"/>
  <c r="F395" i="33"/>
  <c r="F393" i="33"/>
  <c r="F391" i="33"/>
  <c r="F389" i="33"/>
  <c r="F387" i="33"/>
  <c r="F384" i="33"/>
  <c r="F382" i="33"/>
  <c r="F380" i="33"/>
  <c r="F377" i="33"/>
  <c r="F374" i="33"/>
  <c r="F372" i="33"/>
  <c r="F370" i="33"/>
  <c r="F368" i="33"/>
  <c r="F366" i="33"/>
  <c r="F364" i="33"/>
  <c r="F361" i="33"/>
  <c r="F359" i="33"/>
  <c r="F357" i="33"/>
  <c r="F347" i="33"/>
  <c r="F351" i="33"/>
  <c r="F512" i="33"/>
  <c r="F510" i="33"/>
  <c r="F508" i="33"/>
  <c r="F506" i="33"/>
  <c r="F504" i="33"/>
  <c r="F502" i="33"/>
  <c r="F500" i="33"/>
  <c r="F498" i="33"/>
  <c r="F496" i="33"/>
  <c r="F494" i="33"/>
  <c r="F492" i="33"/>
  <c r="F490" i="33"/>
  <c r="F488" i="33"/>
  <c r="F486" i="33"/>
  <c r="F484" i="33"/>
  <c r="F482" i="33"/>
  <c r="F480" i="33"/>
  <c r="F478" i="33"/>
  <c r="F476" i="33"/>
  <c r="F474" i="33"/>
  <c r="F472" i="33"/>
  <c r="F470" i="33"/>
  <c r="F468" i="33"/>
  <c r="F466" i="33"/>
  <c r="F464" i="33"/>
  <c r="F462" i="33"/>
  <c r="F460" i="33"/>
  <c r="F458" i="33"/>
  <c r="F456" i="33"/>
  <c r="F454" i="33"/>
  <c r="F452" i="33"/>
  <c r="F450" i="33"/>
  <c r="F448" i="33"/>
  <c r="F446" i="33"/>
  <c r="F444" i="33"/>
  <c r="F442" i="33"/>
  <c r="F435" i="33"/>
  <c r="F433" i="33"/>
  <c r="F431" i="33"/>
  <c r="F429" i="33"/>
  <c r="F400" i="33"/>
  <c r="F398" i="33"/>
  <c r="F396" i="33"/>
  <c r="F394" i="33"/>
  <c r="F392" i="33"/>
  <c r="F390" i="33"/>
  <c r="F388" i="33"/>
  <c r="F386" i="33"/>
  <c r="F383" i="33"/>
  <c r="F381" i="33"/>
  <c r="F375" i="33"/>
  <c r="F373" i="33"/>
  <c r="F371" i="33"/>
  <c r="F369" i="33"/>
  <c r="F367" i="33"/>
  <c r="F365" i="33"/>
  <c r="F363" i="33"/>
  <c r="F360" i="33"/>
  <c r="H223" i="33"/>
  <c r="H209" i="33"/>
  <c r="H26" i="33"/>
  <c r="H584" i="2"/>
  <c r="H596" i="21"/>
  <c r="H580" i="31"/>
  <c r="H584" i="26"/>
  <c r="F570" i="24"/>
  <c r="F572" i="12"/>
  <c r="H583" i="34"/>
  <c r="H584" i="14"/>
  <c r="H595" i="2"/>
  <c r="H573" i="21"/>
  <c r="H592" i="18"/>
  <c r="H588" i="18"/>
  <c r="D8" i="12"/>
  <c r="G570" i="12"/>
  <c r="H572" i="28"/>
  <c r="H572" i="26"/>
  <c r="H580" i="26"/>
  <c r="G570" i="14"/>
  <c r="H570" i="14" s="1"/>
  <c r="H592" i="7"/>
  <c r="H592" i="34"/>
  <c r="H573" i="34"/>
  <c r="G570" i="20"/>
  <c r="H570" i="20" s="1"/>
  <c r="D8" i="13"/>
  <c r="H591" i="2"/>
  <c r="H574" i="2"/>
  <c r="F570" i="19"/>
  <c r="H585" i="18"/>
  <c r="H592" i="14"/>
  <c r="H574" i="14"/>
  <c r="H596" i="13"/>
  <c r="F570" i="13"/>
  <c r="F570" i="11"/>
  <c r="H578" i="10"/>
  <c r="G570" i="1"/>
  <c r="H576" i="28"/>
  <c r="F570" i="27"/>
  <c r="F573" i="26"/>
  <c r="G570" i="26"/>
  <c r="H570" i="26" s="1"/>
  <c r="F570" i="26"/>
  <c r="D8" i="26"/>
  <c r="F8" i="26" s="1"/>
  <c r="F570" i="25"/>
  <c r="G570" i="25"/>
  <c r="H593" i="13"/>
  <c r="H574" i="34"/>
  <c r="H577" i="28"/>
  <c r="H580" i="28"/>
  <c r="H586" i="28"/>
  <c r="H595" i="28"/>
  <c r="H576" i="31"/>
  <c r="H573" i="29"/>
  <c r="H590" i="29"/>
  <c r="H587" i="26"/>
  <c r="H578" i="32"/>
  <c r="H577" i="29"/>
  <c r="H589" i="25"/>
  <c r="H584" i="25"/>
  <c r="H593" i="23"/>
  <c r="H591" i="19"/>
  <c r="H574" i="17"/>
  <c r="H594" i="12"/>
  <c r="H594" i="9"/>
  <c r="H590" i="9"/>
  <c r="H592" i="6"/>
  <c r="H584" i="6"/>
  <c r="H571" i="4"/>
  <c r="H596" i="1"/>
  <c r="H584" i="1"/>
  <c r="H571" i="1"/>
  <c r="H595" i="14"/>
  <c r="H585" i="14"/>
  <c r="H589" i="13"/>
  <c r="H596" i="12"/>
  <c r="H577" i="12"/>
  <c r="H586" i="10"/>
  <c r="H576" i="10"/>
  <c r="H571" i="9"/>
  <c r="H571" i="8"/>
  <c r="H589" i="5"/>
  <c r="H583" i="28"/>
  <c r="H592" i="28"/>
  <c r="H584" i="29"/>
  <c r="H588" i="29"/>
  <c r="H590" i="27"/>
  <c r="H595" i="26"/>
  <c r="H593" i="30"/>
  <c r="H594" i="27"/>
  <c r="H595" i="25"/>
  <c r="H577" i="25"/>
  <c r="H593" i="24"/>
  <c r="H578" i="24"/>
  <c r="H573" i="23"/>
  <c r="H579" i="22"/>
  <c r="H584" i="17"/>
  <c r="H577" i="16"/>
  <c r="H586" i="14"/>
  <c r="H580" i="14"/>
  <c r="H578" i="14"/>
  <c r="H595" i="9"/>
  <c r="H591" i="9"/>
  <c r="H577" i="8"/>
  <c r="H587" i="1"/>
  <c r="H585" i="1"/>
  <c r="H579" i="1"/>
  <c r="H575" i="1"/>
  <c r="H580" i="34"/>
  <c r="H572" i="34"/>
  <c r="E588" i="2"/>
  <c r="H588" i="2" s="1"/>
  <c r="E590" i="2"/>
  <c r="H590" i="2" s="1"/>
  <c r="E575" i="2"/>
  <c r="H575" i="2" s="1"/>
  <c r="E570" i="33"/>
  <c r="E574" i="33"/>
  <c r="H574" i="33" s="1"/>
  <c r="E576" i="33"/>
  <c r="H576" i="33" s="1"/>
  <c r="E579" i="33"/>
  <c r="H579" i="33" s="1"/>
  <c r="E586" i="33"/>
  <c r="H586" i="33" s="1"/>
  <c r="E588" i="33"/>
  <c r="H588" i="33" s="1"/>
  <c r="E593" i="33"/>
  <c r="H593" i="33" s="1"/>
  <c r="E596" i="33"/>
  <c r="H596" i="33" s="1"/>
  <c r="C13" i="33"/>
  <c r="E572" i="33"/>
  <c r="H572" i="33" s="1"/>
  <c r="E578" i="33"/>
  <c r="H578" i="33" s="1"/>
  <c r="E583" i="33"/>
  <c r="H583" i="33" s="1"/>
  <c r="E587" i="33"/>
  <c r="H587" i="33" s="1"/>
  <c r="E590" i="33"/>
  <c r="H590" i="33" s="1"/>
  <c r="E595" i="33"/>
  <c r="H595" i="33" s="1"/>
  <c r="E593" i="11"/>
  <c r="H593" i="11" s="1"/>
  <c r="E594" i="11"/>
  <c r="H594" i="11" s="1"/>
  <c r="E570" i="11"/>
  <c r="E580" i="11"/>
  <c r="H580" i="11" s="1"/>
  <c r="E587" i="11"/>
  <c r="H587" i="11" s="1"/>
  <c r="C13" i="11"/>
  <c r="E583" i="11"/>
  <c r="H583" i="11" s="1"/>
  <c r="E573" i="11"/>
  <c r="H573" i="11" s="1"/>
  <c r="E584" i="11"/>
  <c r="H584" i="11" s="1"/>
  <c r="E588" i="11"/>
  <c r="H588" i="11" s="1"/>
  <c r="E572" i="11"/>
  <c r="H572" i="11" s="1"/>
  <c r="E589" i="11"/>
  <c r="H589" i="11" s="1"/>
  <c r="C13" i="2"/>
  <c r="E593" i="2"/>
  <c r="H593" i="2" s="1"/>
  <c r="E589" i="2"/>
  <c r="H589" i="2" s="1"/>
  <c r="E586" i="2"/>
  <c r="H586" i="2" s="1"/>
  <c r="E580" i="2"/>
  <c r="H580" i="2" s="1"/>
  <c r="E576" i="2"/>
  <c r="H576" i="2" s="1"/>
  <c r="E572" i="2"/>
  <c r="H572" i="2" s="1"/>
  <c r="H577" i="19"/>
  <c r="C8" i="12"/>
  <c r="E9" i="12" s="1"/>
  <c r="E571" i="12"/>
  <c r="H571" i="12" s="1"/>
  <c r="E595" i="12"/>
  <c r="H595" i="12" s="1"/>
  <c r="E592" i="12"/>
  <c r="H592" i="12" s="1"/>
  <c r="E590" i="12"/>
  <c r="H590" i="12" s="1"/>
  <c r="E588" i="12"/>
  <c r="H588" i="12" s="1"/>
  <c r="E585" i="12"/>
  <c r="H585" i="12" s="1"/>
  <c r="E576" i="12"/>
  <c r="H576" i="12" s="1"/>
  <c r="E574" i="12"/>
  <c r="H574" i="12" s="1"/>
  <c r="E572" i="12"/>
  <c r="H572" i="12" s="1"/>
  <c r="E585" i="11"/>
  <c r="H585" i="11" s="1"/>
  <c r="E594" i="33"/>
  <c r="H594" i="33" s="1"/>
  <c r="E577" i="33"/>
  <c r="H577" i="33" s="1"/>
  <c r="E585" i="32"/>
  <c r="H585" i="32" s="1"/>
  <c r="E580" i="32"/>
  <c r="H580" i="32" s="1"/>
  <c r="E587" i="32"/>
  <c r="H587" i="32" s="1"/>
  <c r="E574" i="32"/>
  <c r="H574" i="32" s="1"/>
  <c r="E592" i="32"/>
  <c r="H592" i="32" s="1"/>
  <c r="E595" i="32"/>
  <c r="H595" i="32" s="1"/>
  <c r="E590" i="32"/>
  <c r="H590" i="32" s="1"/>
  <c r="G570" i="32"/>
  <c r="E575" i="32"/>
  <c r="H575" i="32" s="1"/>
  <c r="E573" i="33"/>
  <c r="H573" i="33" s="1"/>
  <c r="E592" i="2"/>
  <c r="H592" i="2" s="1"/>
  <c r="E583" i="2"/>
  <c r="H583" i="2" s="1"/>
  <c r="H590" i="14"/>
  <c r="H573" i="14"/>
  <c r="E596" i="11"/>
  <c r="H596" i="11" s="1"/>
  <c r="E574" i="11"/>
  <c r="H574" i="11" s="1"/>
  <c r="H575" i="10"/>
  <c r="H592" i="10"/>
  <c r="H579" i="2"/>
  <c r="E571" i="33"/>
  <c r="H571" i="33" s="1"/>
  <c r="E592" i="33"/>
  <c r="E584" i="33"/>
  <c r="H584" i="33" s="1"/>
  <c r="E580" i="33"/>
  <c r="H580" i="33" s="1"/>
  <c r="E575" i="33"/>
  <c r="E584" i="9"/>
  <c r="E587" i="9"/>
  <c r="H587" i="9" s="1"/>
  <c r="C13" i="9"/>
  <c r="E580" i="9"/>
  <c r="H580" i="9" s="1"/>
  <c r="E588" i="9"/>
  <c r="H588" i="9" s="1"/>
  <c r="E573" i="9"/>
  <c r="H573" i="9" s="1"/>
  <c r="E574" i="9"/>
  <c r="H574" i="9" s="1"/>
  <c r="E596" i="9"/>
  <c r="H596" i="9" s="1"/>
  <c r="G570" i="9"/>
  <c r="H570" i="9" s="1"/>
  <c r="E596" i="2"/>
  <c r="H596" i="2" s="1"/>
  <c r="E570" i="2"/>
  <c r="H572" i="21"/>
  <c r="H593" i="20"/>
  <c r="E570" i="12"/>
  <c r="G570" i="11"/>
  <c r="E571" i="11"/>
  <c r="H571" i="11" s="1"/>
  <c r="E595" i="11"/>
  <c r="H595" i="11" s="1"/>
  <c r="E592" i="11"/>
  <c r="H592" i="11" s="1"/>
  <c r="E579" i="11"/>
  <c r="H579" i="11" s="1"/>
  <c r="H583" i="3"/>
  <c r="E591" i="33"/>
  <c r="H591" i="33" s="1"/>
  <c r="E589" i="33"/>
  <c r="H589" i="33" s="1"/>
  <c r="E585" i="33"/>
  <c r="H585" i="33" s="1"/>
  <c r="E596" i="31"/>
  <c r="H596" i="31" s="1"/>
  <c r="E592" i="31"/>
  <c r="H592" i="31" s="1"/>
  <c r="E588" i="31"/>
  <c r="H588" i="31" s="1"/>
  <c r="E585" i="31"/>
  <c r="H585" i="31" s="1"/>
  <c r="E579" i="31"/>
  <c r="H579" i="31" s="1"/>
  <c r="E575" i="31"/>
  <c r="H575" i="31" s="1"/>
  <c r="E571" i="31"/>
  <c r="H571" i="31" s="1"/>
  <c r="E595" i="31"/>
  <c r="H595" i="31" s="1"/>
  <c r="E591" i="31"/>
  <c r="H591" i="31" s="1"/>
  <c r="E587" i="31"/>
  <c r="H587" i="31" s="1"/>
  <c r="E584" i="31"/>
  <c r="H584" i="31" s="1"/>
  <c r="E578" i="31"/>
  <c r="H578" i="31" s="1"/>
  <c r="E574" i="31"/>
  <c r="H574" i="31" s="1"/>
  <c r="H575" i="25"/>
  <c r="C13" i="20"/>
  <c r="E591" i="20"/>
  <c r="H591" i="20" s="1"/>
  <c r="E595" i="20"/>
  <c r="H595" i="20" s="1"/>
  <c r="C13" i="17"/>
  <c r="E587" i="17"/>
  <c r="H587" i="17" s="1"/>
  <c r="H575" i="5"/>
  <c r="H591" i="28"/>
  <c r="E592" i="30"/>
  <c r="H592" i="30" s="1"/>
  <c r="E588" i="30"/>
  <c r="H588" i="30" s="1"/>
  <c r="E571" i="30"/>
  <c r="E585" i="30"/>
  <c r="H585" i="30" s="1"/>
  <c r="E596" i="30"/>
  <c r="H596" i="30" s="1"/>
  <c r="E576" i="27"/>
  <c r="H576" i="27" s="1"/>
  <c r="E583" i="27"/>
  <c r="H583" i="27" s="1"/>
  <c r="E574" i="23"/>
  <c r="H574" i="23" s="1"/>
  <c r="E588" i="23"/>
  <c r="H588" i="23" s="1"/>
  <c r="C13" i="23"/>
  <c r="E572" i="23"/>
  <c r="H572" i="23" s="1"/>
  <c r="E584" i="23"/>
  <c r="H584" i="23" s="1"/>
  <c r="E592" i="23"/>
  <c r="H592" i="23" s="1"/>
  <c r="E570" i="21"/>
  <c r="E592" i="21"/>
  <c r="H592" i="21" s="1"/>
  <c r="E575" i="21"/>
  <c r="H575" i="21" s="1"/>
  <c r="E576" i="21"/>
  <c r="H576" i="21" s="1"/>
  <c r="E586" i="19"/>
  <c r="H586" i="19" s="1"/>
  <c r="E592" i="19"/>
  <c r="H592" i="19" s="1"/>
  <c r="E593" i="19"/>
  <c r="H593" i="19" s="1"/>
  <c r="C13" i="7"/>
  <c r="E572" i="7"/>
  <c r="H572" i="7" s="1"/>
  <c r="E576" i="7"/>
  <c r="H576" i="7" s="1"/>
  <c r="E587" i="7"/>
  <c r="H587" i="7" s="1"/>
  <c r="E571" i="7"/>
  <c r="H571" i="7" s="1"/>
  <c r="E575" i="7"/>
  <c r="H575" i="7" s="1"/>
  <c r="E578" i="7"/>
  <c r="H578" i="7" s="1"/>
  <c r="E584" i="7"/>
  <c r="H584" i="7" s="1"/>
  <c r="E589" i="7"/>
  <c r="H589" i="7" s="1"/>
  <c r="E591" i="7"/>
  <c r="H591" i="7" s="1"/>
  <c r="E596" i="7"/>
  <c r="H596" i="7" s="1"/>
  <c r="H572" i="1"/>
  <c r="E588" i="3"/>
  <c r="H588" i="3" s="1"/>
  <c r="E575" i="3"/>
  <c r="H575" i="3" s="1"/>
  <c r="E593" i="3"/>
  <c r="H593" i="3" s="1"/>
  <c r="H583" i="32"/>
  <c r="E571" i="27"/>
  <c r="H571" i="27" s="1"/>
  <c r="E570" i="25"/>
  <c r="E579" i="25"/>
  <c r="H579" i="25" s="1"/>
  <c r="E583" i="25"/>
  <c r="H583" i="25" s="1"/>
  <c r="E574" i="25"/>
  <c r="H574" i="25" s="1"/>
  <c r="E586" i="25"/>
  <c r="H586" i="25" s="1"/>
  <c r="E590" i="25"/>
  <c r="H590" i="25" s="1"/>
  <c r="H594" i="22"/>
  <c r="E573" i="22"/>
  <c r="H573" i="22" s="1"/>
  <c r="E577" i="22"/>
  <c r="H577" i="22" s="1"/>
  <c r="E583" i="22"/>
  <c r="H583" i="22" s="1"/>
  <c r="E575" i="22"/>
  <c r="H575" i="22" s="1"/>
  <c r="E586" i="22"/>
  <c r="H586" i="22" s="1"/>
  <c r="E587" i="22"/>
  <c r="H587" i="22" s="1"/>
  <c r="E589" i="22"/>
  <c r="H589" i="22" s="1"/>
  <c r="E595" i="22"/>
  <c r="H595" i="22" s="1"/>
  <c r="H583" i="17"/>
  <c r="C13" i="8"/>
  <c r="E575" i="8"/>
  <c r="H575" i="8" s="1"/>
  <c r="E584" i="8"/>
  <c r="H584" i="8" s="1"/>
  <c r="E586" i="8"/>
  <c r="H586" i="8" s="1"/>
  <c r="E592" i="8"/>
  <c r="H592" i="8" s="1"/>
  <c r="E595" i="8"/>
  <c r="H595" i="8" s="1"/>
  <c r="E588" i="8"/>
  <c r="H588" i="8" s="1"/>
  <c r="E590" i="8"/>
  <c r="H590" i="8" s="1"/>
  <c r="H590" i="7"/>
  <c r="H585" i="4"/>
  <c r="H575" i="34"/>
  <c r="H577" i="32"/>
  <c r="H589" i="30"/>
  <c r="H576" i="30"/>
  <c r="H592" i="26"/>
  <c r="H594" i="25"/>
  <c r="H586" i="24"/>
  <c r="H580" i="24"/>
  <c r="E573" i="24"/>
  <c r="H573" i="24" s="1"/>
  <c r="E571" i="24"/>
  <c r="H571" i="24" s="1"/>
  <c r="H591" i="22"/>
  <c r="H578" i="19"/>
  <c r="H595" i="17"/>
  <c r="H576" i="15"/>
  <c r="H593" i="14"/>
  <c r="H576" i="9"/>
  <c r="H571" i="6"/>
  <c r="H574" i="5"/>
  <c r="H596" i="4"/>
  <c r="H592" i="4"/>
  <c r="H584" i="4"/>
  <c r="H591" i="32"/>
  <c r="H589" i="32"/>
  <c r="H575" i="30"/>
  <c r="H579" i="24"/>
  <c r="H586" i="23"/>
  <c r="H594" i="17"/>
  <c r="H590" i="17"/>
  <c r="H575" i="15"/>
  <c r="H591" i="14"/>
  <c r="H579" i="14"/>
  <c r="H579" i="9"/>
  <c r="H575" i="6"/>
  <c r="H595" i="4"/>
  <c r="H591" i="4"/>
  <c r="H579" i="4"/>
  <c r="F345" i="17"/>
  <c r="D12" i="17"/>
  <c r="G345" i="17"/>
  <c r="H345" i="17" s="1"/>
  <c r="F345" i="4"/>
  <c r="D12" i="4"/>
  <c r="F345" i="34"/>
  <c r="D8" i="34"/>
  <c r="G345" i="34"/>
  <c r="H345" i="34" s="1"/>
  <c r="H369" i="17"/>
  <c r="H442" i="16"/>
  <c r="H389" i="16"/>
  <c r="H370" i="16"/>
  <c r="H361" i="16"/>
  <c r="H346" i="16"/>
  <c r="H504" i="2"/>
  <c r="D8" i="17"/>
  <c r="H363" i="2"/>
  <c r="H445" i="2"/>
  <c r="H477" i="2"/>
  <c r="H357" i="11"/>
  <c r="H496" i="2"/>
  <c r="H434" i="34"/>
  <c r="H388" i="32"/>
  <c r="F345" i="6"/>
  <c r="H473" i="19"/>
  <c r="H458" i="19"/>
  <c r="H389" i="19"/>
  <c r="H361" i="19"/>
  <c r="H373" i="11"/>
  <c r="H398" i="11"/>
  <c r="H352" i="2"/>
  <c r="H360" i="2"/>
  <c r="H475" i="2"/>
  <c r="H483" i="2"/>
  <c r="H346" i="1"/>
  <c r="D12" i="29"/>
  <c r="G345" i="29"/>
  <c r="H397" i="19"/>
  <c r="F345" i="3"/>
  <c r="D12" i="3"/>
  <c r="D8" i="3"/>
  <c r="G345" i="3"/>
  <c r="H474" i="19"/>
  <c r="H543" i="19"/>
  <c r="H482" i="19"/>
  <c r="H365" i="11"/>
  <c r="H366" i="11"/>
  <c r="H413" i="6"/>
  <c r="H347" i="3"/>
  <c r="H464" i="2"/>
  <c r="H512" i="18"/>
  <c r="H347" i="22"/>
  <c r="H355" i="22"/>
  <c r="H364" i="22"/>
  <c r="H372" i="22"/>
  <c r="H382" i="22"/>
  <c r="H391" i="22"/>
  <c r="H399" i="22"/>
  <c r="H408" i="22"/>
  <c r="H416" i="22"/>
  <c r="H431" i="22"/>
  <c r="H444" i="22"/>
  <c r="H452" i="22"/>
  <c r="H460" i="22"/>
  <c r="H468" i="22"/>
  <c r="H476" i="22"/>
  <c r="H484" i="22"/>
  <c r="H492" i="22"/>
  <c r="H500" i="22"/>
  <c r="H512" i="22"/>
  <c r="H520" i="22"/>
  <c r="H529" i="22"/>
  <c r="H537" i="22"/>
  <c r="H545" i="22"/>
  <c r="H554" i="22"/>
  <c r="H562" i="22"/>
  <c r="H510" i="19"/>
  <c r="H459" i="19"/>
  <c r="H406" i="19"/>
  <c r="H380" i="19"/>
  <c r="H387" i="17"/>
  <c r="H458" i="16"/>
  <c r="H380" i="16"/>
  <c r="H413" i="15"/>
  <c r="H459" i="15"/>
  <c r="H393" i="11"/>
  <c r="H354" i="11"/>
  <c r="H369" i="2"/>
  <c r="H500" i="2"/>
  <c r="H549" i="2"/>
  <c r="H516" i="2"/>
  <c r="H524" i="34"/>
  <c r="H442" i="27"/>
  <c r="D12" i="33"/>
  <c r="F345" i="33"/>
  <c r="G345" i="33"/>
  <c r="H472" i="27"/>
  <c r="H458" i="6"/>
  <c r="H348" i="3"/>
  <c r="H386" i="2"/>
  <c r="H392" i="2"/>
  <c r="H398" i="2"/>
  <c r="H430" i="2"/>
  <c r="H453" i="2"/>
  <c r="H459" i="2"/>
  <c r="H479" i="2"/>
  <c r="H562" i="2"/>
  <c r="H520" i="2"/>
  <c r="H468" i="2"/>
  <c r="H556" i="2"/>
  <c r="H522" i="2"/>
  <c r="H502" i="2"/>
  <c r="H470" i="2"/>
  <c r="H446" i="2"/>
  <c r="H544" i="34"/>
  <c r="H412" i="34"/>
  <c r="H352" i="28"/>
  <c r="H346" i="30"/>
  <c r="H414" i="27"/>
  <c r="H454" i="27"/>
  <c r="H361" i="27"/>
  <c r="H508" i="27"/>
  <c r="H531" i="27"/>
  <c r="H455" i="26"/>
  <c r="H478" i="26"/>
  <c r="H350" i="33"/>
  <c r="H557" i="32"/>
  <c r="H543" i="32"/>
  <c r="H539" i="32"/>
  <c r="H535" i="32"/>
  <c r="H531" i="32"/>
  <c r="H522" i="32"/>
  <c r="H518" i="32"/>
  <c r="H510" i="32"/>
  <c r="H508" i="32"/>
  <c r="H495" i="32"/>
  <c r="H491" i="32"/>
  <c r="H485" i="32"/>
  <c r="H433" i="32"/>
  <c r="H429" i="32"/>
  <c r="H407" i="32"/>
  <c r="H400" i="32"/>
  <c r="H377" i="32"/>
  <c r="H536" i="31"/>
  <c r="H491" i="31"/>
  <c r="H543" i="28"/>
  <c r="H387" i="28"/>
  <c r="H368" i="28"/>
  <c r="H539" i="20"/>
  <c r="H537" i="20"/>
  <c r="H365" i="15"/>
  <c r="H398" i="15"/>
  <c r="H355" i="11"/>
  <c r="H421" i="11"/>
  <c r="H351" i="6"/>
  <c r="H445" i="6"/>
  <c r="H460" i="6"/>
  <c r="H350" i="4"/>
  <c r="H350" i="2"/>
  <c r="H358" i="2"/>
  <c r="H394" i="2"/>
  <c r="H400" i="2"/>
  <c r="H409" i="2"/>
  <c r="H432" i="2"/>
  <c r="H461" i="2"/>
  <c r="H473" i="2"/>
  <c r="H481" i="2"/>
  <c r="H489" i="2"/>
  <c r="H542" i="2"/>
  <c r="H547" i="2"/>
  <c r="H533" i="2"/>
  <c r="H431" i="34"/>
  <c r="H353" i="30"/>
  <c r="H500" i="30"/>
  <c r="H502" i="27"/>
  <c r="H398" i="26"/>
  <c r="H406" i="26"/>
  <c r="H451" i="26"/>
  <c r="H473" i="26"/>
  <c r="H498" i="26"/>
  <c r="H534" i="26"/>
  <c r="H543" i="26"/>
  <c r="H348" i="25"/>
  <c r="H548" i="32"/>
  <c r="H540" i="32"/>
  <c r="H536" i="32"/>
  <c r="H532" i="32"/>
  <c r="H524" i="32"/>
  <c r="H519" i="32"/>
  <c r="H515" i="32"/>
  <c r="H503" i="32"/>
  <c r="H496" i="32"/>
  <c r="H408" i="32"/>
  <c r="H401" i="32"/>
  <c r="H354" i="32"/>
  <c r="H559" i="31"/>
  <c r="H555" i="31"/>
  <c r="H506" i="31"/>
  <c r="H544" i="30"/>
  <c r="H518" i="30"/>
  <c r="H514" i="30"/>
  <c r="H479" i="29"/>
  <c r="H506" i="19"/>
  <c r="H454" i="14"/>
  <c r="H456" i="30"/>
  <c r="H430" i="30"/>
  <c r="H414" i="30"/>
  <c r="H373" i="30"/>
  <c r="H355" i="30"/>
  <c r="H350" i="30"/>
  <c r="H535" i="29"/>
  <c r="H448" i="27"/>
  <c r="H448" i="26"/>
  <c r="H375" i="26"/>
  <c r="H511" i="22"/>
  <c r="H526" i="19"/>
  <c r="H521" i="19"/>
  <c r="H519" i="19"/>
  <c r="H507" i="19"/>
  <c r="H469" i="19"/>
  <c r="H424" i="19"/>
  <c r="H407" i="19"/>
  <c r="H404" i="19"/>
  <c r="H373" i="17"/>
  <c r="H507" i="16"/>
  <c r="H505" i="16"/>
  <c r="H467" i="16"/>
  <c r="H415" i="16"/>
  <c r="H405" i="16"/>
  <c r="H403" i="16"/>
  <c r="H356" i="15"/>
  <c r="H547" i="14"/>
  <c r="H507" i="14"/>
  <c r="H501" i="11"/>
  <c r="H364" i="29"/>
  <c r="H543" i="27"/>
  <c r="H392" i="27"/>
  <c r="H357" i="27"/>
  <c r="H519" i="26"/>
  <c r="H512" i="26"/>
  <c r="H477" i="26"/>
  <c r="H469" i="26"/>
  <c r="H466" i="26"/>
  <c r="H458" i="25"/>
  <c r="H410" i="25"/>
  <c r="H563" i="24"/>
  <c r="H554" i="24"/>
  <c r="H477" i="23"/>
  <c r="H469" i="23"/>
  <c r="H448" i="23"/>
  <c r="H416" i="23"/>
  <c r="H403" i="23"/>
  <c r="H390" i="23"/>
  <c r="H388" i="23"/>
  <c r="H377" i="23"/>
  <c r="H373" i="23"/>
  <c r="H497" i="21"/>
  <c r="H482" i="21"/>
  <c r="H563" i="20"/>
  <c r="H561" i="20"/>
  <c r="H470" i="20"/>
  <c r="H468" i="20"/>
  <c r="H462" i="20"/>
  <c r="H454" i="20"/>
  <c r="H433" i="20"/>
  <c r="H400" i="20"/>
  <c r="H561" i="19"/>
  <c r="H559" i="19"/>
  <c r="H551" i="19"/>
  <c r="H367" i="18"/>
  <c r="H526" i="17"/>
  <c r="H517" i="17"/>
  <c r="H488" i="14"/>
  <c r="H484" i="14"/>
  <c r="H408" i="14"/>
  <c r="H403" i="14"/>
  <c r="H349" i="14"/>
  <c r="H549" i="13"/>
  <c r="H537" i="13"/>
  <c r="H534" i="13"/>
  <c r="H464" i="13"/>
  <c r="H449" i="13"/>
  <c r="H509" i="6"/>
  <c r="H500" i="6"/>
  <c r="H480" i="6"/>
  <c r="H478" i="6"/>
  <c r="H424" i="31"/>
  <c r="H416" i="31"/>
  <c r="H392" i="31"/>
  <c r="H390" i="31"/>
  <c r="H360" i="31"/>
  <c r="H435" i="30"/>
  <c r="H540" i="29"/>
  <c r="H519" i="29"/>
  <c r="H517" i="29"/>
  <c r="H506" i="29"/>
  <c r="H497" i="29"/>
  <c r="H493" i="29"/>
  <c r="H445" i="29"/>
  <c r="H403" i="29"/>
  <c r="H389" i="29"/>
  <c r="H564" i="28"/>
  <c r="H560" i="28"/>
  <c r="H518" i="28"/>
  <c r="H473" i="28"/>
  <c r="H405" i="28"/>
  <c r="H513" i="27"/>
  <c r="H507" i="27"/>
  <c r="H365" i="27"/>
  <c r="H472" i="26"/>
  <c r="H554" i="25"/>
  <c r="H545" i="25"/>
  <c r="H534" i="25"/>
  <c r="H516" i="25"/>
  <c r="H508" i="25"/>
  <c r="H506" i="25"/>
  <c r="H502" i="25"/>
  <c r="H461" i="25"/>
  <c r="H416" i="25"/>
  <c r="H396" i="25"/>
  <c r="H374" i="25"/>
  <c r="H371" i="25"/>
  <c r="H551" i="24"/>
  <c r="H502" i="24"/>
  <c r="H464" i="23"/>
  <c r="H412" i="23"/>
  <c r="H536" i="22"/>
  <c r="H515" i="22"/>
  <c r="H485" i="22"/>
  <c r="H465" i="22"/>
  <c r="H394" i="22"/>
  <c r="H367" i="22"/>
  <c r="H560" i="21"/>
  <c r="H534" i="21"/>
  <c r="H485" i="21"/>
  <c r="H477" i="21"/>
  <c r="H462" i="21"/>
  <c r="H391" i="21"/>
  <c r="H384" i="21"/>
  <c r="H529" i="20"/>
  <c r="H522" i="20"/>
  <c r="H520" i="20"/>
  <c r="H514" i="20"/>
  <c r="H512" i="20"/>
  <c r="H407" i="20"/>
  <c r="H403" i="20"/>
  <c r="H355" i="20"/>
  <c r="H394" i="19"/>
  <c r="H407" i="18"/>
  <c r="H562" i="17"/>
  <c r="H559" i="17"/>
  <c r="H554" i="17"/>
  <c r="H551" i="17"/>
  <c r="H522" i="17"/>
  <c r="H519" i="17"/>
  <c r="H514" i="17"/>
  <c r="H506" i="17"/>
  <c r="H498" i="17"/>
  <c r="H468" i="17"/>
  <c r="H459" i="17"/>
  <c r="H446" i="17"/>
  <c r="H443" i="17"/>
  <c r="H367" i="17"/>
  <c r="H553" i="16"/>
  <c r="H465" i="16"/>
  <c r="H461" i="16"/>
  <c r="H396" i="16"/>
  <c r="H350" i="16"/>
  <c r="H561" i="15"/>
  <c r="H553" i="15"/>
  <c r="H542" i="15"/>
  <c r="H515" i="15"/>
  <c r="H539" i="14"/>
  <c r="H515" i="14"/>
  <c r="H509" i="14"/>
  <c r="H504" i="14"/>
  <c r="H500" i="14"/>
  <c r="H494" i="14"/>
  <c r="H382" i="14"/>
  <c r="H545" i="13"/>
  <c r="H517" i="13"/>
  <c r="H457" i="13"/>
  <c r="H420" i="13"/>
  <c r="H373" i="13"/>
  <c r="H364" i="13"/>
  <c r="H561" i="12"/>
  <c r="H487" i="12"/>
  <c r="H480" i="12"/>
  <c r="H464" i="11"/>
  <c r="H455" i="11"/>
  <c r="H490" i="10"/>
  <c r="H560" i="7"/>
  <c r="H555" i="7"/>
  <c r="H462" i="7"/>
  <c r="H457" i="7"/>
  <c r="H519" i="6"/>
  <c r="H503" i="6"/>
  <c r="H447" i="6"/>
  <c r="H435" i="6"/>
  <c r="H412" i="3"/>
  <c r="H356" i="13"/>
  <c r="H349" i="13"/>
  <c r="H517" i="12"/>
  <c r="H509" i="12"/>
  <c r="H374" i="12"/>
  <c r="H561" i="11"/>
  <c r="H554" i="11"/>
  <c r="H545" i="11"/>
  <c r="H533" i="11"/>
  <c r="H400" i="11"/>
  <c r="H396" i="11"/>
  <c r="H364" i="11"/>
  <c r="H555" i="10"/>
  <c r="H502" i="10"/>
  <c r="H481" i="10"/>
  <c r="H373" i="10"/>
  <c r="H543" i="9"/>
  <c r="H498" i="9"/>
  <c r="H494" i="9"/>
  <c r="H490" i="9"/>
  <c r="H486" i="9"/>
  <c r="H482" i="9"/>
  <c r="H462" i="9"/>
  <c r="H451" i="9"/>
  <c r="H447" i="9"/>
  <c r="H442" i="9"/>
  <c r="H433" i="9"/>
  <c r="H406" i="9"/>
  <c r="H545" i="8"/>
  <c r="H541" i="8"/>
  <c r="H526" i="8"/>
  <c r="H521" i="8"/>
  <c r="H513" i="8"/>
  <c r="H509" i="8"/>
  <c r="H497" i="8"/>
  <c r="H461" i="8"/>
  <c r="H356" i="8"/>
  <c r="F368" i="2"/>
  <c r="D12" i="2"/>
  <c r="H546" i="9"/>
  <c r="H530" i="9"/>
  <c r="H515" i="9"/>
  <c r="H511" i="9"/>
  <c r="H507" i="9"/>
  <c r="H497" i="9"/>
  <c r="H493" i="9"/>
  <c r="H485" i="9"/>
  <c r="H481" i="9"/>
  <c r="H454" i="9"/>
  <c r="H450" i="9"/>
  <c r="H445" i="9"/>
  <c r="H438" i="9"/>
  <c r="H375" i="9"/>
  <c r="H371" i="9"/>
  <c r="H546" i="8"/>
  <c r="H396" i="8"/>
  <c r="H359" i="8"/>
  <c r="H483" i="7"/>
  <c r="H562" i="6"/>
  <c r="H539" i="6"/>
  <c r="H450" i="6"/>
  <c r="H430" i="6"/>
  <c r="H416" i="6"/>
  <c r="H411" i="6"/>
  <c r="H395" i="6"/>
  <c r="H377" i="6"/>
  <c r="H352" i="6"/>
  <c r="H546" i="5"/>
  <c r="H356" i="5"/>
  <c r="H516" i="3"/>
  <c r="H363" i="3"/>
  <c r="H539" i="1"/>
  <c r="H487" i="1"/>
  <c r="H470" i="1"/>
  <c r="H393" i="1"/>
  <c r="H561" i="34"/>
  <c r="H559" i="34"/>
  <c r="H551" i="34"/>
  <c r="H526" i="34"/>
  <c r="H521" i="34"/>
  <c r="H513" i="34"/>
  <c r="H501" i="34"/>
  <c r="H493" i="34"/>
  <c r="H485" i="34"/>
  <c r="H477" i="34"/>
  <c r="H469" i="34"/>
  <c r="H461" i="34"/>
  <c r="H373" i="34"/>
  <c r="H560" i="4"/>
  <c r="H458" i="4"/>
  <c r="H374" i="4"/>
  <c r="H372" i="4"/>
  <c r="H448" i="3"/>
  <c r="H443" i="3"/>
  <c r="H356" i="2"/>
  <c r="H514" i="1"/>
  <c r="H421" i="1"/>
  <c r="H371" i="34"/>
  <c r="H350" i="34"/>
  <c r="E351" i="21"/>
  <c r="H351" i="21" s="1"/>
  <c r="E369" i="21"/>
  <c r="H369" i="21" s="1"/>
  <c r="E371" i="21"/>
  <c r="H371" i="21" s="1"/>
  <c r="E374" i="21"/>
  <c r="H374" i="21" s="1"/>
  <c r="E381" i="21"/>
  <c r="H381" i="21" s="1"/>
  <c r="E383" i="21"/>
  <c r="H383" i="21" s="1"/>
  <c r="E388" i="21"/>
  <c r="H388" i="21" s="1"/>
  <c r="E390" i="21"/>
  <c r="H390" i="21" s="1"/>
  <c r="E393" i="21"/>
  <c r="H393" i="21" s="1"/>
  <c r="E400" i="21"/>
  <c r="H400" i="21" s="1"/>
  <c r="E421" i="21"/>
  <c r="H421" i="21" s="1"/>
  <c r="E445" i="21"/>
  <c r="H445" i="21" s="1"/>
  <c r="E447" i="21"/>
  <c r="H447" i="21" s="1"/>
  <c r="E473" i="21"/>
  <c r="H473" i="21" s="1"/>
  <c r="E484" i="21"/>
  <c r="H484" i="21" s="1"/>
  <c r="E489" i="21"/>
  <c r="H489" i="21" s="1"/>
  <c r="E496" i="21"/>
  <c r="H496" i="21" s="1"/>
  <c r="E524" i="21"/>
  <c r="H524" i="21" s="1"/>
  <c r="E527" i="21"/>
  <c r="H527" i="21" s="1"/>
  <c r="E549" i="21"/>
  <c r="H549" i="21" s="1"/>
  <c r="E556" i="21"/>
  <c r="H556" i="21" s="1"/>
  <c r="E348" i="21"/>
  <c r="H348" i="21" s="1"/>
  <c r="E352" i="21"/>
  <c r="H352" i="21" s="1"/>
  <c r="E354" i="21"/>
  <c r="H354" i="21" s="1"/>
  <c r="E357" i="21"/>
  <c r="H357" i="21" s="1"/>
  <c r="E360" i="21"/>
  <c r="H360" i="21" s="1"/>
  <c r="E366" i="21"/>
  <c r="H366" i="21" s="1"/>
  <c r="E386" i="21"/>
  <c r="H386" i="21" s="1"/>
  <c r="E398" i="21"/>
  <c r="H398" i="21" s="1"/>
  <c r="E409" i="21"/>
  <c r="H409" i="21" s="1"/>
  <c r="E431" i="21"/>
  <c r="H431" i="21" s="1"/>
  <c r="E433" i="21"/>
  <c r="H433" i="21" s="1"/>
  <c r="E454" i="21"/>
  <c r="H454" i="21" s="1"/>
  <c r="E459" i="21"/>
  <c r="H459" i="21" s="1"/>
  <c r="E464" i="21"/>
  <c r="H464" i="21" s="1"/>
  <c r="E471" i="21"/>
  <c r="H471" i="21" s="1"/>
  <c r="E475" i="21"/>
  <c r="H475" i="21" s="1"/>
  <c r="E478" i="21"/>
  <c r="H478" i="21" s="1"/>
  <c r="E480" i="21"/>
  <c r="H480" i="21" s="1"/>
  <c r="E486" i="21"/>
  <c r="H486" i="21" s="1"/>
  <c r="E498" i="21"/>
  <c r="H498" i="21" s="1"/>
  <c r="E512" i="21"/>
  <c r="H512" i="21" s="1"/>
  <c r="E353" i="21"/>
  <c r="H353" i="21" s="1"/>
  <c r="E375" i="21"/>
  <c r="H375" i="21" s="1"/>
  <c r="E389" i="21"/>
  <c r="H389" i="21" s="1"/>
  <c r="E401" i="21"/>
  <c r="H401" i="21" s="1"/>
  <c r="E405" i="21"/>
  <c r="H405" i="21" s="1"/>
  <c r="E442" i="21"/>
  <c r="H442" i="21" s="1"/>
  <c r="E465" i="21"/>
  <c r="H465" i="21" s="1"/>
  <c r="E470" i="21"/>
  <c r="H470" i="21" s="1"/>
  <c r="E479" i="21"/>
  <c r="H479" i="21" s="1"/>
  <c r="E513" i="21"/>
  <c r="H513" i="21" s="1"/>
  <c r="E521" i="21"/>
  <c r="H521" i="21" s="1"/>
  <c r="E551" i="21"/>
  <c r="H551" i="21" s="1"/>
  <c r="E361" i="21"/>
  <c r="H361" i="21" s="1"/>
  <c r="E365" i="21"/>
  <c r="H365" i="21" s="1"/>
  <c r="E434" i="21"/>
  <c r="H434" i="21" s="1"/>
  <c r="E474" i="21"/>
  <c r="H474" i="21" s="1"/>
  <c r="E511" i="21"/>
  <c r="H511" i="21" s="1"/>
  <c r="E528" i="21"/>
  <c r="H528" i="21" s="1"/>
  <c r="E531" i="21"/>
  <c r="H531" i="21" s="1"/>
  <c r="E542" i="21"/>
  <c r="H542" i="21" s="1"/>
  <c r="E548" i="21"/>
  <c r="H548" i="21" s="1"/>
  <c r="E370" i="21"/>
  <c r="H370" i="21" s="1"/>
  <c r="E411" i="21"/>
  <c r="H411" i="21" s="1"/>
  <c r="E413" i="21"/>
  <c r="H413" i="21" s="1"/>
  <c r="E430" i="21"/>
  <c r="H430" i="21" s="1"/>
  <c r="E346" i="21"/>
  <c r="H346" i="21" s="1"/>
  <c r="E394" i="21"/>
  <c r="H394" i="21" s="1"/>
  <c r="E448" i="21"/>
  <c r="H448" i="21" s="1"/>
  <c r="E455" i="21"/>
  <c r="H455" i="21" s="1"/>
  <c r="E458" i="21"/>
  <c r="H458" i="21" s="1"/>
  <c r="E499" i="21"/>
  <c r="H499" i="21" s="1"/>
  <c r="E507" i="21"/>
  <c r="H507" i="21" s="1"/>
  <c r="C12" i="21"/>
  <c r="C8" i="21"/>
  <c r="E9" i="21" s="1"/>
  <c r="H447" i="30"/>
  <c r="H492" i="31"/>
  <c r="E432" i="21"/>
  <c r="H432" i="21" s="1"/>
  <c r="E354" i="4"/>
  <c r="H354" i="4" s="1"/>
  <c r="E361" i="4"/>
  <c r="H361" i="4" s="1"/>
  <c r="E392" i="4"/>
  <c r="H392" i="4" s="1"/>
  <c r="E400" i="4"/>
  <c r="H400" i="4" s="1"/>
  <c r="E413" i="4"/>
  <c r="H413" i="4" s="1"/>
  <c r="E432" i="4"/>
  <c r="H432" i="4" s="1"/>
  <c r="E434" i="4"/>
  <c r="H434" i="4" s="1"/>
  <c r="E445" i="4"/>
  <c r="H445" i="4" s="1"/>
  <c r="E447" i="4"/>
  <c r="H447" i="4" s="1"/>
  <c r="E452" i="4"/>
  <c r="H452" i="4" s="1"/>
  <c r="E468" i="4"/>
  <c r="H468" i="4" s="1"/>
  <c r="E503" i="4"/>
  <c r="H503" i="4" s="1"/>
  <c r="E522" i="4"/>
  <c r="H522" i="4" s="1"/>
  <c r="E557" i="4"/>
  <c r="H557" i="4" s="1"/>
  <c r="C12" i="4"/>
  <c r="E349" i="4"/>
  <c r="H349" i="4" s="1"/>
  <c r="E358" i="4"/>
  <c r="H358" i="4" s="1"/>
  <c r="E360" i="4"/>
  <c r="H360" i="4" s="1"/>
  <c r="E366" i="4"/>
  <c r="H366" i="4" s="1"/>
  <c r="E384" i="4"/>
  <c r="H384" i="4" s="1"/>
  <c r="E387" i="4"/>
  <c r="H387" i="4" s="1"/>
  <c r="E454" i="4"/>
  <c r="H454" i="4" s="1"/>
  <c r="E467" i="4"/>
  <c r="H467" i="4" s="1"/>
  <c r="E470" i="4"/>
  <c r="H470" i="4" s="1"/>
  <c r="E500" i="4"/>
  <c r="H500" i="4" s="1"/>
  <c r="E509" i="4"/>
  <c r="H509" i="4" s="1"/>
  <c r="E511" i="4"/>
  <c r="H511" i="4" s="1"/>
  <c r="E527" i="4"/>
  <c r="H527" i="4" s="1"/>
  <c r="E531" i="4"/>
  <c r="H531" i="4" s="1"/>
  <c r="E368" i="4"/>
  <c r="H368" i="4" s="1"/>
  <c r="E386" i="4"/>
  <c r="H386" i="4" s="1"/>
  <c r="E409" i="4"/>
  <c r="H409" i="4" s="1"/>
  <c r="E411" i="4"/>
  <c r="H411" i="4" s="1"/>
  <c r="E473" i="4"/>
  <c r="H473" i="4" s="1"/>
  <c r="E475" i="4"/>
  <c r="H475" i="4" s="1"/>
  <c r="E477" i="4"/>
  <c r="H477" i="4" s="1"/>
  <c r="E479" i="4"/>
  <c r="H479" i="4" s="1"/>
  <c r="E495" i="4"/>
  <c r="H495" i="4" s="1"/>
  <c r="E547" i="4"/>
  <c r="H547" i="4" s="1"/>
  <c r="E353" i="4"/>
  <c r="H353" i="4" s="1"/>
  <c r="E365" i="4"/>
  <c r="H365" i="4" s="1"/>
  <c r="E398" i="4"/>
  <c r="H398" i="4" s="1"/>
  <c r="E412" i="4"/>
  <c r="H412" i="4" s="1"/>
  <c r="E459" i="4"/>
  <c r="H459" i="4" s="1"/>
  <c r="E480" i="4"/>
  <c r="H480" i="4" s="1"/>
  <c r="E504" i="4"/>
  <c r="H504" i="4" s="1"/>
  <c r="E357" i="4"/>
  <c r="H357" i="4" s="1"/>
  <c r="E388" i="4"/>
  <c r="H388" i="4" s="1"/>
  <c r="E391" i="4"/>
  <c r="H391" i="4" s="1"/>
  <c r="E448" i="4"/>
  <c r="H448" i="4" s="1"/>
  <c r="E502" i="4"/>
  <c r="H502" i="4" s="1"/>
  <c r="E562" i="4"/>
  <c r="H562" i="4" s="1"/>
  <c r="E399" i="4"/>
  <c r="H399" i="4" s="1"/>
  <c r="E542" i="4"/>
  <c r="H542" i="4" s="1"/>
  <c r="E389" i="4"/>
  <c r="H389" i="4" s="1"/>
  <c r="E549" i="4"/>
  <c r="H549" i="4" s="1"/>
  <c r="E556" i="4"/>
  <c r="H556" i="4" s="1"/>
  <c r="E369" i="4"/>
  <c r="H369" i="4" s="1"/>
  <c r="E381" i="4"/>
  <c r="H381" i="4" s="1"/>
  <c r="E383" i="4"/>
  <c r="H383" i="4" s="1"/>
  <c r="E469" i="4"/>
  <c r="H469" i="4" s="1"/>
  <c r="E346" i="4"/>
  <c r="H346" i="4" s="1"/>
  <c r="C8" i="4"/>
  <c r="E8" i="4" s="1"/>
  <c r="E352" i="4"/>
  <c r="H352" i="4" s="1"/>
  <c r="E348" i="4"/>
  <c r="H348" i="4" s="1"/>
  <c r="E8" i="14"/>
  <c r="E351" i="4"/>
  <c r="H351" i="4" s="1"/>
  <c r="E345" i="4"/>
  <c r="H468" i="30"/>
  <c r="H367" i="32"/>
  <c r="H510" i="29"/>
  <c r="H498" i="29"/>
  <c r="E547" i="21"/>
  <c r="H547" i="21" s="1"/>
  <c r="E544" i="21"/>
  <c r="H544" i="21" s="1"/>
  <c r="E522" i="21"/>
  <c r="H522" i="21" s="1"/>
  <c r="E446" i="21"/>
  <c r="H446" i="21" s="1"/>
  <c r="E355" i="21"/>
  <c r="H355" i="21" s="1"/>
  <c r="E347" i="21"/>
  <c r="H347" i="21" s="1"/>
  <c r="E522" i="5"/>
  <c r="H522" i="5" s="1"/>
  <c r="E510" i="5"/>
  <c r="H510" i="5" s="1"/>
  <c r="E476" i="5"/>
  <c r="H476" i="5" s="1"/>
  <c r="E433" i="5"/>
  <c r="H433" i="5" s="1"/>
  <c r="E374" i="5"/>
  <c r="H374" i="5" s="1"/>
  <c r="E554" i="5"/>
  <c r="H554" i="5" s="1"/>
  <c r="E529" i="5"/>
  <c r="H529" i="5" s="1"/>
  <c r="E512" i="5"/>
  <c r="H512" i="5" s="1"/>
  <c r="E498" i="5"/>
  <c r="H498" i="5" s="1"/>
  <c r="E480" i="5"/>
  <c r="H480" i="5" s="1"/>
  <c r="E435" i="5"/>
  <c r="H435" i="5" s="1"/>
  <c r="E404" i="5"/>
  <c r="H404" i="5" s="1"/>
  <c r="E506" i="5"/>
  <c r="H506" i="5" s="1"/>
  <c r="E363" i="5"/>
  <c r="H363" i="5" s="1"/>
  <c r="E490" i="5"/>
  <c r="H490" i="5" s="1"/>
  <c r="E410" i="5"/>
  <c r="H410" i="5" s="1"/>
  <c r="E530" i="5"/>
  <c r="H530" i="5" s="1"/>
  <c r="E545" i="5"/>
  <c r="H545" i="5" s="1"/>
  <c r="E514" i="5"/>
  <c r="H514" i="5" s="1"/>
  <c r="E371" i="5"/>
  <c r="H371" i="5" s="1"/>
  <c r="E511" i="5"/>
  <c r="H511" i="5" s="1"/>
  <c r="E553" i="5"/>
  <c r="H553" i="5" s="1"/>
  <c r="E559" i="5"/>
  <c r="H559" i="5" s="1"/>
  <c r="E448" i="5"/>
  <c r="H448" i="5" s="1"/>
  <c r="E350" i="5"/>
  <c r="H350" i="5" s="1"/>
  <c r="E487" i="5"/>
  <c r="H487" i="5" s="1"/>
  <c r="E513" i="5"/>
  <c r="H513" i="5" s="1"/>
  <c r="E414" i="5"/>
  <c r="H414" i="5" s="1"/>
  <c r="E515" i="5"/>
  <c r="H515" i="5" s="1"/>
  <c r="E519" i="5"/>
  <c r="H519" i="5" s="1"/>
  <c r="E438" i="5"/>
  <c r="H438" i="5" s="1"/>
  <c r="E469" i="5"/>
  <c r="H469" i="5" s="1"/>
  <c r="E375" i="5"/>
  <c r="H375" i="5" s="1"/>
  <c r="E477" i="5"/>
  <c r="H477" i="5" s="1"/>
  <c r="E395" i="5"/>
  <c r="H395" i="5" s="1"/>
  <c r="E442" i="5"/>
  <c r="H442" i="5" s="1"/>
  <c r="E456" i="5"/>
  <c r="H456" i="5" s="1"/>
  <c r="E393" i="5"/>
  <c r="H393" i="5" s="1"/>
  <c r="E464" i="5"/>
  <c r="H464" i="5" s="1"/>
  <c r="E380" i="5"/>
  <c r="H380" i="5" s="1"/>
  <c r="E382" i="5"/>
  <c r="H382" i="5" s="1"/>
  <c r="E382" i="21"/>
  <c r="H382" i="21" s="1"/>
  <c r="E520" i="5"/>
  <c r="H520" i="5" s="1"/>
  <c r="G345" i="5"/>
  <c r="E549" i="5"/>
  <c r="H549" i="5" s="1"/>
  <c r="E518" i="5"/>
  <c r="H518" i="5" s="1"/>
  <c r="G345" i="4"/>
  <c r="H413" i="19"/>
  <c r="E347" i="4"/>
  <c r="H347" i="4" s="1"/>
  <c r="H380" i="30"/>
  <c r="H459" i="30"/>
  <c r="H484" i="30"/>
  <c r="H470" i="27"/>
  <c r="H551" i="27"/>
  <c r="H372" i="26"/>
  <c r="H383" i="26"/>
  <c r="H389" i="26"/>
  <c r="H433" i="26"/>
  <c r="H368" i="32"/>
  <c r="E351" i="32"/>
  <c r="H351" i="32" s="1"/>
  <c r="E366" i="32"/>
  <c r="H366" i="32" s="1"/>
  <c r="E371" i="32"/>
  <c r="E381" i="32"/>
  <c r="H381" i="32" s="1"/>
  <c r="E392" i="32"/>
  <c r="H392" i="32" s="1"/>
  <c r="E413" i="32"/>
  <c r="H413" i="32" s="1"/>
  <c r="E551" i="32"/>
  <c r="H551" i="32" s="1"/>
  <c r="E357" i="32"/>
  <c r="H357" i="32" s="1"/>
  <c r="E365" i="32"/>
  <c r="H365" i="32" s="1"/>
  <c r="E380" i="32"/>
  <c r="H380" i="32" s="1"/>
  <c r="E386" i="32"/>
  <c r="H386" i="32" s="1"/>
  <c r="E509" i="32"/>
  <c r="H509" i="32" s="1"/>
  <c r="E556" i="32"/>
  <c r="H556" i="32" s="1"/>
  <c r="E360" i="32"/>
  <c r="H360" i="32" s="1"/>
  <c r="E374" i="32"/>
  <c r="H374" i="32" s="1"/>
  <c r="E399" i="32"/>
  <c r="H399" i="32" s="1"/>
  <c r="E409" i="32"/>
  <c r="H409" i="32" s="1"/>
  <c r="E434" i="32"/>
  <c r="H434" i="32" s="1"/>
  <c r="E459" i="32"/>
  <c r="H459" i="32" s="1"/>
  <c r="E489" i="32"/>
  <c r="H489" i="32" s="1"/>
  <c r="E500" i="32"/>
  <c r="H500" i="32" s="1"/>
  <c r="E504" i="32"/>
  <c r="H504" i="32" s="1"/>
  <c r="G345" i="32"/>
  <c r="H529" i="31"/>
  <c r="H525" i="31"/>
  <c r="H520" i="31"/>
  <c r="H383" i="31"/>
  <c r="H363" i="31"/>
  <c r="H409" i="29"/>
  <c r="H471" i="27"/>
  <c r="H407" i="27"/>
  <c r="E557" i="21"/>
  <c r="H557" i="21" s="1"/>
  <c r="E450" i="21"/>
  <c r="H450" i="21" s="1"/>
  <c r="H478" i="18"/>
  <c r="H346" i="22"/>
  <c r="H409" i="19"/>
  <c r="E482" i="18"/>
  <c r="H482" i="18" s="1"/>
  <c r="E545" i="18"/>
  <c r="H545" i="18" s="1"/>
  <c r="E525" i="18"/>
  <c r="H525" i="18" s="1"/>
  <c r="E552" i="18"/>
  <c r="H552" i="18" s="1"/>
  <c r="E374" i="18"/>
  <c r="H374" i="18" s="1"/>
  <c r="E564" i="18"/>
  <c r="H564" i="18" s="1"/>
  <c r="E476" i="18"/>
  <c r="H476" i="18" s="1"/>
  <c r="E435" i="18"/>
  <c r="H435" i="18" s="1"/>
  <c r="E543" i="18"/>
  <c r="H543" i="18" s="1"/>
  <c r="E514" i="18"/>
  <c r="H514" i="18" s="1"/>
  <c r="E481" i="18"/>
  <c r="H481" i="18" s="1"/>
  <c r="E513" i="18"/>
  <c r="H513" i="18" s="1"/>
  <c r="E555" i="18"/>
  <c r="H555" i="18" s="1"/>
  <c r="E561" i="18"/>
  <c r="H561" i="18" s="1"/>
  <c r="E540" i="18"/>
  <c r="H540" i="18" s="1"/>
  <c r="E544" i="18"/>
  <c r="H544" i="18" s="1"/>
  <c r="E420" i="18"/>
  <c r="H420" i="18" s="1"/>
  <c r="E424" i="18"/>
  <c r="H424" i="18" s="1"/>
  <c r="E538" i="18"/>
  <c r="H538" i="18" s="1"/>
  <c r="E557" i="18"/>
  <c r="H557" i="18" s="1"/>
  <c r="H521" i="27"/>
  <c r="H555" i="27"/>
  <c r="H360" i="26"/>
  <c r="H369" i="26"/>
  <c r="H431" i="26"/>
  <c r="H479" i="26"/>
  <c r="H485" i="26"/>
  <c r="H552" i="26"/>
  <c r="H563" i="32"/>
  <c r="H559" i="32"/>
  <c r="H412" i="32"/>
  <c r="H364" i="32"/>
  <c r="H414" i="31"/>
  <c r="H374" i="31"/>
  <c r="H353" i="31"/>
  <c r="H528" i="30"/>
  <c r="H508" i="30"/>
  <c r="H507" i="30"/>
  <c r="H465" i="30"/>
  <c r="H415" i="30"/>
  <c r="H404" i="30"/>
  <c r="E345" i="30"/>
  <c r="E366" i="30"/>
  <c r="H366" i="30" s="1"/>
  <c r="E442" i="30"/>
  <c r="H442" i="30" s="1"/>
  <c r="E470" i="30"/>
  <c r="H470" i="30" s="1"/>
  <c r="E474" i="30"/>
  <c r="H474" i="30" s="1"/>
  <c r="E511" i="30"/>
  <c r="H511" i="30" s="1"/>
  <c r="H561" i="29"/>
  <c r="H533" i="29"/>
  <c r="H514" i="29"/>
  <c r="H512" i="29"/>
  <c r="H430" i="29"/>
  <c r="H398" i="29"/>
  <c r="H367" i="29"/>
  <c r="E353" i="29"/>
  <c r="H353" i="29" s="1"/>
  <c r="E350" i="29"/>
  <c r="H350" i="29" s="1"/>
  <c r="E352" i="29"/>
  <c r="H352" i="29" s="1"/>
  <c r="E358" i="29"/>
  <c r="H358" i="29" s="1"/>
  <c r="E368" i="29"/>
  <c r="H368" i="29" s="1"/>
  <c r="E373" i="29"/>
  <c r="H373" i="29" s="1"/>
  <c r="E375" i="29"/>
  <c r="H375" i="29" s="1"/>
  <c r="E380" i="29"/>
  <c r="H380" i="29" s="1"/>
  <c r="E391" i="29"/>
  <c r="H391" i="29" s="1"/>
  <c r="E396" i="29"/>
  <c r="H396" i="29" s="1"/>
  <c r="E423" i="29"/>
  <c r="H423" i="29" s="1"/>
  <c r="E444" i="29"/>
  <c r="H444" i="29" s="1"/>
  <c r="E452" i="29"/>
  <c r="H452" i="29" s="1"/>
  <c r="E457" i="29"/>
  <c r="H457" i="29" s="1"/>
  <c r="E462" i="29"/>
  <c r="H462" i="29" s="1"/>
  <c r="E481" i="29"/>
  <c r="H481" i="29" s="1"/>
  <c r="E483" i="29"/>
  <c r="H483" i="29" s="1"/>
  <c r="E500" i="29"/>
  <c r="H500" i="29" s="1"/>
  <c r="E513" i="29"/>
  <c r="H513" i="29" s="1"/>
  <c r="E515" i="29"/>
  <c r="H515" i="29" s="1"/>
  <c r="E518" i="29"/>
  <c r="H518" i="29" s="1"/>
  <c r="E521" i="29"/>
  <c r="H521" i="29" s="1"/>
  <c r="E524" i="29"/>
  <c r="H524" i="29" s="1"/>
  <c r="E532" i="29"/>
  <c r="H532" i="29" s="1"/>
  <c r="E539" i="29"/>
  <c r="H539" i="29" s="1"/>
  <c r="E542" i="29"/>
  <c r="H542" i="29" s="1"/>
  <c r="E547" i="29"/>
  <c r="H547" i="29" s="1"/>
  <c r="E555" i="29"/>
  <c r="H555" i="29" s="1"/>
  <c r="E557" i="29"/>
  <c r="H557" i="29" s="1"/>
  <c r="E559" i="29"/>
  <c r="H559" i="29" s="1"/>
  <c r="E562" i="29"/>
  <c r="H562" i="29" s="1"/>
  <c r="H494" i="28"/>
  <c r="H348" i="28"/>
  <c r="H544" i="27"/>
  <c r="H526" i="27"/>
  <c r="H501" i="27"/>
  <c r="H367" i="27"/>
  <c r="H349" i="27"/>
  <c r="E353" i="26"/>
  <c r="H353" i="26" s="1"/>
  <c r="E382" i="26"/>
  <c r="H382" i="26" s="1"/>
  <c r="E465" i="26"/>
  <c r="H465" i="26" s="1"/>
  <c r="E486" i="26"/>
  <c r="H486" i="26" s="1"/>
  <c r="E511" i="26"/>
  <c r="H511" i="26" s="1"/>
  <c r="E518" i="26"/>
  <c r="H518" i="26" s="1"/>
  <c r="E540" i="26"/>
  <c r="H540" i="26" s="1"/>
  <c r="E555" i="26"/>
  <c r="H555" i="26" s="1"/>
  <c r="E562" i="26"/>
  <c r="H562" i="26" s="1"/>
  <c r="E547" i="26"/>
  <c r="H547" i="26" s="1"/>
  <c r="E532" i="26"/>
  <c r="H532" i="26" s="1"/>
  <c r="E499" i="26"/>
  <c r="H499" i="26" s="1"/>
  <c r="E495" i="26"/>
  <c r="H495" i="26" s="1"/>
  <c r="E476" i="26"/>
  <c r="H476" i="26" s="1"/>
  <c r="E470" i="26"/>
  <c r="H470" i="26" s="1"/>
  <c r="E458" i="26"/>
  <c r="H458" i="26" s="1"/>
  <c r="E446" i="26"/>
  <c r="H446" i="26" s="1"/>
  <c r="E434" i="26"/>
  <c r="H434" i="26" s="1"/>
  <c r="E430" i="26"/>
  <c r="H430" i="26" s="1"/>
  <c r="E414" i="26"/>
  <c r="H414" i="26" s="1"/>
  <c r="E409" i="26"/>
  <c r="H409" i="26" s="1"/>
  <c r="E401" i="26"/>
  <c r="H401" i="26" s="1"/>
  <c r="E392" i="26"/>
  <c r="H392" i="26" s="1"/>
  <c r="E387" i="26"/>
  <c r="H387" i="26" s="1"/>
  <c r="E371" i="26"/>
  <c r="H371" i="26" s="1"/>
  <c r="E366" i="26"/>
  <c r="H366" i="26" s="1"/>
  <c r="E358" i="26"/>
  <c r="H358" i="26" s="1"/>
  <c r="E351" i="26"/>
  <c r="H351" i="26" s="1"/>
  <c r="E346" i="26"/>
  <c r="H346" i="26" s="1"/>
  <c r="C8" i="26"/>
  <c r="E13" i="26" s="1"/>
  <c r="E449" i="26"/>
  <c r="H449" i="26" s="1"/>
  <c r="E488" i="26"/>
  <c r="H488" i="26" s="1"/>
  <c r="E513" i="26"/>
  <c r="H513" i="26" s="1"/>
  <c r="E346" i="20"/>
  <c r="H346" i="20" s="1"/>
  <c r="E357" i="20"/>
  <c r="H357" i="20" s="1"/>
  <c r="E365" i="20"/>
  <c r="H365" i="20" s="1"/>
  <c r="E369" i="20"/>
  <c r="H369" i="20" s="1"/>
  <c r="E386" i="20"/>
  <c r="H386" i="20" s="1"/>
  <c r="E388" i="20"/>
  <c r="H388" i="20" s="1"/>
  <c r="E392" i="20"/>
  <c r="H392" i="20" s="1"/>
  <c r="E413" i="20"/>
  <c r="H413" i="20" s="1"/>
  <c r="E453" i="20"/>
  <c r="H453" i="20" s="1"/>
  <c r="E473" i="20"/>
  <c r="H473" i="20" s="1"/>
  <c r="E506" i="20"/>
  <c r="H506" i="20" s="1"/>
  <c r="E531" i="20"/>
  <c r="H531" i="20" s="1"/>
  <c r="E548" i="20"/>
  <c r="H548" i="20" s="1"/>
  <c r="E559" i="20"/>
  <c r="H559" i="20" s="1"/>
  <c r="E351" i="20"/>
  <c r="H351" i="20" s="1"/>
  <c r="E354" i="20"/>
  <c r="H354" i="20" s="1"/>
  <c r="E360" i="20"/>
  <c r="H360" i="20" s="1"/>
  <c r="E380" i="20"/>
  <c r="H380" i="20" s="1"/>
  <c r="E383" i="20"/>
  <c r="H383" i="20" s="1"/>
  <c r="E399" i="20"/>
  <c r="H399" i="20" s="1"/>
  <c r="E401" i="20"/>
  <c r="H401" i="20" s="1"/>
  <c r="E408" i="20"/>
  <c r="H408" i="20" s="1"/>
  <c r="E411" i="20"/>
  <c r="H411" i="20" s="1"/>
  <c r="E445" i="20"/>
  <c r="H445" i="20" s="1"/>
  <c r="E505" i="20"/>
  <c r="H505" i="20" s="1"/>
  <c r="E544" i="20"/>
  <c r="H544" i="20" s="1"/>
  <c r="E381" i="20"/>
  <c r="H381" i="20" s="1"/>
  <c r="E389" i="20"/>
  <c r="H389" i="20" s="1"/>
  <c r="E438" i="20"/>
  <c r="H438" i="20" s="1"/>
  <c r="E479" i="20"/>
  <c r="H479" i="20" s="1"/>
  <c r="E348" i="20"/>
  <c r="H348" i="20" s="1"/>
  <c r="E423" i="20"/>
  <c r="H423" i="20" s="1"/>
  <c r="E431" i="20"/>
  <c r="H431" i="20" s="1"/>
  <c r="E434" i="20"/>
  <c r="H434" i="20" s="1"/>
  <c r="E475" i="20"/>
  <c r="H475" i="20" s="1"/>
  <c r="E547" i="20"/>
  <c r="H547" i="20" s="1"/>
  <c r="H430" i="19"/>
  <c r="E483" i="18"/>
  <c r="H483" i="18" s="1"/>
  <c r="H520" i="17"/>
  <c r="E11" i="3"/>
  <c r="H447" i="27"/>
  <c r="H492" i="27"/>
  <c r="H528" i="27"/>
  <c r="H394" i="26"/>
  <c r="H445" i="26"/>
  <c r="H459" i="26"/>
  <c r="H474" i="26"/>
  <c r="H481" i="26"/>
  <c r="H514" i="33"/>
  <c r="C12" i="33"/>
  <c r="E375" i="33"/>
  <c r="H375" i="33" s="1"/>
  <c r="H549" i="32"/>
  <c r="H545" i="32"/>
  <c r="H541" i="32"/>
  <c r="H533" i="32"/>
  <c r="H529" i="32"/>
  <c r="H525" i="32"/>
  <c r="H516" i="32"/>
  <c r="H512" i="32"/>
  <c r="H501" i="32"/>
  <c r="H471" i="32"/>
  <c r="H463" i="32"/>
  <c r="H456" i="32"/>
  <c r="H452" i="32"/>
  <c r="H448" i="32"/>
  <c r="H383" i="32"/>
  <c r="H382" i="32"/>
  <c r="H350" i="32"/>
  <c r="H557" i="31"/>
  <c r="H544" i="31"/>
  <c r="H494" i="31"/>
  <c r="H408" i="31"/>
  <c r="H562" i="30"/>
  <c r="E547" i="30"/>
  <c r="H547" i="30" s="1"/>
  <c r="H545" i="30"/>
  <c r="E522" i="30"/>
  <c r="H522" i="30" s="1"/>
  <c r="H494" i="30"/>
  <c r="H480" i="30"/>
  <c r="H467" i="30"/>
  <c r="H457" i="30"/>
  <c r="H451" i="30"/>
  <c r="E446" i="30"/>
  <c r="H446" i="30" s="1"/>
  <c r="H405" i="30"/>
  <c r="E399" i="30"/>
  <c r="H399" i="30" s="1"/>
  <c r="H363" i="30"/>
  <c r="H356" i="30"/>
  <c r="E556" i="29"/>
  <c r="H556" i="29" s="1"/>
  <c r="E554" i="29"/>
  <c r="H554" i="29" s="1"/>
  <c r="E538" i="29"/>
  <c r="H538" i="29" s="1"/>
  <c r="E530" i="29"/>
  <c r="H530" i="29" s="1"/>
  <c r="E527" i="29"/>
  <c r="H527" i="29" s="1"/>
  <c r="E496" i="29"/>
  <c r="H496" i="29" s="1"/>
  <c r="H491" i="29"/>
  <c r="E480" i="29"/>
  <c r="H480" i="29" s="1"/>
  <c r="E478" i="29"/>
  <c r="H478" i="29" s="1"/>
  <c r="E475" i="29"/>
  <c r="H475" i="29" s="1"/>
  <c r="E473" i="29"/>
  <c r="H473" i="29" s="1"/>
  <c r="E468" i="29"/>
  <c r="H468" i="29" s="1"/>
  <c r="E459" i="29"/>
  <c r="H459" i="29" s="1"/>
  <c r="H451" i="29"/>
  <c r="E448" i="29"/>
  <c r="H448" i="29" s="1"/>
  <c r="E446" i="29"/>
  <c r="H446" i="29" s="1"/>
  <c r="E421" i="29"/>
  <c r="H421" i="29" s="1"/>
  <c r="E410" i="29"/>
  <c r="H410" i="29" s="1"/>
  <c r="H407" i="29"/>
  <c r="E405" i="29"/>
  <c r="H405" i="29" s="1"/>
  <c r="E401" i="29"/>
  <c r="H401" i="29" s="1"/>
  <c r="E395" i="29"/>
  <c r="H395" i="29" s="1"/>
  <c r="E393" i="29"/>
  <c r="H393" i="29" s="1"/>
  <c r="H377" i="29"/>
  <c r="E374" i="29"/>
  <c r="H374" i="29" s="1"/>
  <c r="E372" i="29"/>
  <c r="H372" i="29" s="1"/>
  <c r="E370" i="29"/>
  <c r="H370" i="29" s="1"/>
  <c r="E354" i="29"/>
  <c r="H354" i="29" s="1"/>
  <c r="E351" i="29"/>
  <c r="H351" i="29" s="1"/>
  <c r="H546" i="28"/>
  <c r="H534" i="28"/>
  <c r="H526" i="28"/>
  <c r="H513" i="28"/>
  <c r="H413" i="28"/>
  <c r="H406" i="28"/>
  <c r="H563" i="27"/>
  <c r="H561" i="27"/>
  <c r="H503" i="27"/>
  <c r="H446" i="27"/>
  <c r="H435" i="27"/>
  <c r="H404" i="27"/>
  <c r="E515" i="26"/>
  <c r="H515" i="26" s="1"/>
  <c r="E507" i="26"/>
  <c r="H507" i="26" s="1"/>
  <c r="E502" i="26"/>
  <c r="H502" i="26" s="1"/>
  <c r="E462" i="26"/>
  <c r="H462" i="26" s="1"/>
  <c r="E352" i="26"/>
  <c r="H352" i="26" s="1"/>
  <c r="E350" i="26"/>
  <c r="H350" i="26" s="1"/>
  <c r="E432" i="20"/>
  <c r="H432" i="20" s="1"/>
  <c r="E375" i="20"/>
  <c r="H375" i="20" s="1"/>
  <c r="E375" i="18"/>
  <c r="H375" i="18" s="1"/>
  <c r="H356" i="27"/>
  <c r="H514" i="26"/>
  <c r="H501" i="26"/>
  <c r="H471" i="26"/>
  <c r="H563" i="25"/>
  <c r="H560" i="25"/>
  <c r="H556" i="25"/>
  <c r="H547" i="25"/>
  <c r="H536" i="25"/>
  <c r="H530" i="25"/>
  <c r="H526" i="25"/>
  <c r="H522" i="25"/>
  <c r="H514" i="25"/>
  <c r="H510" i="25"/>
  <c r="H498" i="25"/>
  <c r="H494" i="25"/>
  <c r="H457" i="24"/>
  <c r="H391" i="23"/>
  <c r="H363" i="22"/>
  <c r="H390" i="20"/>
  <c r="E366" i="15"/>
  <c r="H366" i="15" s="1"/>
  <c r="E355" i="15"/>
  <c r="H355" i="15" s="1"/>
  <c r="E395" i="15"/>
  <c r="H395" i="15" s="1"/>
  <c r="E347" i="15"/>
  <c r="H347" i="15" s="1"/>
  <c r="E525" i="15"/>
  <c r="H525" i="15" s="1"/>
  <c r="E500" i="15"/>
  <c r="H500" i="15" s="1"/>
  <c r="E460" i="15"/>
  <c r="E406" i="15"/>
  <c r="H406" i="15" s="1"/>
  <c r="E361" i="15"/>
  <c r="H361" i="15" s="1"/>
  <c r="E404" i="15"/>
  <c r="H404" i="15" s="1"/>
  <c r="E438" i="15"/>
  <c r="H438" i="15" s="1"/>
  <c r="E475" i="15"/>
  <c r="H475" i="15" s="1"/>
  <c r="E394" i="15"/>
  <c r="H394" i="15" s="1"/>
  <c r="E430" i="15"/>
  <c r="H430" i="15" s="1"/>
  <c r="E369" i="15"/>
  <c r="H369" i="15" s="1"/>
  <c r="E354" i="13"/>
  <c r="H354" i="13" s="1"/>
  <c r="C12" i="13"/>
  <c r="E357" i="13"/>
  <c r="H357" i="13" s="1"/>
  <c r="E361" i="13"/>
  <c r="H361" i="13" s="1"/>
  <c r="E366" i="13"/>
  <c r="H366" i="13" s="1"/>
  <c r="E370" i="13"/>
  <c r="H370" i="13" s="1"/>
  <c r="E380" i="13"/>
  <c r="H380" i="13" s="1"/>
  <c r="E383" i="13"/>
  <c r="H383" i="13" s="1"/>
  <c r="E388" i="13"/>
  <c r="H388" i="13" s="1"/>
  <c r="E392" i="13"/>
  <c r="H392" i="13" s="1"/>
  <c r="E399" i="13"/>
  <c r="H399" i="13" s="1"/>
  <c r="E411" i="13"/>
  <c r="H411" i="13" s="1"/>
  <c r="E422" i="13"/>
  <c r="H422" i="13" s="1"/>
  <c r="E434" i="13"/>
  <c r="H434" i="13" s="1"/>
  <c r="E447" i="13"/>
  <c r="H447" i="13" s="1"/>
  <c r="E455" i="13"/>
  <c r="H455" i="13" s="1"/>
  <c r="E466" i="13"/>
  <c r="H466" i="13" s="1"/>
  <c r="E470" i="13"/>
  <c r="H470" i="13" s="1"/>
  <c r="E474" i="13"/>
  <c r="H474" i="13" s="1"/>
  <c r="E477" i="13"/>
  <c r="H477" i="13" s="1"/>
  <c r="E489" i="13"/>
  <c r="H489" i="13" s="1"/>
  <c r="E500" i="13"/>
  <c r="H500" i="13" s="1"/>
  <c r="E504" i="13"/>
  <c r="H504" i="13" s="1"/>
  <c r="E512" i="13"/>
  <c r="H512" i="13" s="1"/>
  <c r="E532" i="13"/>
  <c r="H532" i="13" s="1"/>
  <c r="E543" i="13"/>
  <c r="H543" i="13" s="1"/>
  <c r="E551" i="13"/>
  <c r="H551" i="13" s="1"/>
  <c r="E555" i="13"/>
  <c r="H555" i="13" s="1"/>
  <c r="E352" i="13"/>
  <c r="H352" i="13" s="1"/>
  <c r="E355" i="13"/>
  <c r="H355" i="13" s="1"/>
  <c r="E358" i="13"/>
  <c r="H358" i="13" s="1"/>
  <c r="E369" i="13"/>
  <c r="H369" i="13" s="1"/>
  <c r="E372" i="13"/>
  <c r="H372" i="13" s="1"/>
  <c r="E394" i="13"/>
  <c r="H394" i="13" s="1"/>
  <c r="E408" i="13"/>
  <c r="H408" i="13" s="1"/>
  <c r="E433" i="13"/>
  <c r="H433" i="13" s="1"/>
  <c r="E438" i="13"/>
  <c r="H438" i="13" s="1"/>
  <c r="E445" i="13"/>
  <c r="H445" i="13" s="1"/>
  <c r="E472" i="13"/>
  <c r="H472" i="13" s="1"/>
  <c r="E524" i="13"/>
  <c r="H524" i="13" s="1"/>
  <c r="E531" i="13"/>
  <c r="H531" i="13" s="1"/>
  <c r="E547" i="13"/>
  <c r="H547" i="13" s="1"/>
  <c r="E351" i="13"/>
  <c r="H351" i="13" s="1"/>
  <c r="E365" i="13"/>
  <c r="H365" i="13" s="1"/>
  <c r="E368" i="13"/>
  <c r="H368" i="13" s="1"/>
  <c r="E371" i="13"/>
  <c r="H371" i="13" s="1"/>
  <c r="E387" i="13"/>
  <c r="H387" i="13" s="1"/>
  <c r="E393" i="13"/>
  <c r="H393" i="13" s="1"/>
  <c r="E397" i="13"/>
  <c r="H397" i="13" s="1"/>
  <c r="E421" i="13"/>
  <c r="H421" i="13" s="1"/>
  <c r="E432" i="13"/>
  <c r="H432" i="13" s="1"/>
  <c r="E444" i="13"/>
  <c r="H444" i="13" s="1"/>
  <c r="E465" i="13"/>
  <c r="H465" i="13" s="1"/>
  <c r="E468" i="13"/>
  <c r="H468" i="13" s="1"/>
  <c r="E471" i="13"/>
  <c r="H471" i="13" s="1"/>
  <c r="E518" i="13"/>
  <c r="H518" i="13" s="1"/>
  <c r="E527" i="13"/>
  <c r="H527" i="13" s="1"/>
  <c r="E530" i="13"/>
  <c r="H530" i="13" s="1"/>
  <c r="E533" i="13"/>
  <c r="H533" i="13" s="1"/>
  <c r="E554" i="13"/>
  <c r="H554" i="13" s="1"/>
  <c r="E557" i="13"/>
  <c r="H557" i="13" s="1"/>
  <c r="E353" i="13"/>
  <c r="H353" i="13" s="1"/>
  <c r="E382" i="13"/>
  <c r="H382" i="13" s="1"/>
  <c r="E386" i="13"/>
  <c r="H386" i="13" s="1"/>
  <c r="E409" i="13"/>
  <c r="H409" i="13" s="1"/>
  <c r="E412" i="13"/>
  <c r="H412" i="13" s="1"/>
  <c r="E521" i="13"/>
  <c r="H521" i="13" s="1"/>
  <c r="E542" i="13"/>
  <c r="H542" i="13" s="1"/>
  <c r="E360" i="13"/>
  <c r="H360" i="13" s="1"/>
  <c r="E401" i="13"/>
  <c r="H401" i="13" s="1"/>
  <c r="E450" i="13"/>
  <c r="H450" i="13" s="1"/>
  <c r="E454" i="13"/>
  <c r="H454" i="13" s="1"/>
  <c r="E460" i="13"/>
  <c r="H460" i="13" s="1"/>
  <c r="E479" i="13"/>
  <c r="H479" i="13" s="1"/>
  <c r="E498" i="13"/>
  <c r="H498" i="13" s="1"/>
  <c r="E513" i="13"/>
  <c r="H513" i="13" s="1"/>
  <c r="E556" i="13"/>
  <c r="H556" i="13" s="1"/>
  <c r="H388" i="27"/>
  <c r="H464" i="27"/>
  <c r="H498" i="27"/>
  <c r="H538" i="27"/>
  <c r="H350" i="27"/>
  <c r="H397" i="26"/>
  <c r="H424" i="33"/>
  <c r="H562" i="32"/>
  <c r="H558" i="32"/>
  <c r="H546" i="32"/>
  <c r="H530" i="32"/>
  <c r="H513" i="32"/>
  <c r="H487" i="32"/>
  <c r="H472" i="32"/>
  <c r="H468" i="32"/>
  <c r="H464" i="32"/>
  <c r="H453" i="32"/>
  <c r="H415" i="32"/>
  <c r="H359" i="32"/>
  <c r="H347" i="32"/>
  <c r="H563" i="31"/>
  <c r="H450" i="31"/>
  <c r="H381" i="31"/>
  <c r="H349" i="31"/>
  <c r="H561" i="30"/>
  <c r="H541" i="30"/>
  <c r="H535" i="30"/>
  <c r="H525" i="30"/>
  <c r="H509" i="30"/>
  <c r="H497" i="30"/>
  <c r="H491" i="30"/>
  <c r="H461" i="30"/>
  <c r="H411" i="30"/>
  <c r="H384" i="30"/>
  <c r="H364" i="30"/>
  <c r="H536" i="29"/>
  <c r="H516" i="29"/>
  <c r="H508" i="29"/>
  <c r="H484" i="29"/>
  <c r="H463" i="29"/>
  <c r="H404" i="29"/>
  <c r="H563" i="28"/>
  <c r="H552" i="28"/>
  <c r="H438" i="28"/>
  <c r="H347" i="28"/>
  <c r="H540" i="27"/>
  <c r="H493" i="27"/>
  <c r="H444" i="27"/>
  <c r="H420" i="27"/>
  <c r="H403" i="27"/>
  <c r="H374" i="27"/>
  <c r="H359" i="27"/>
  <c r="H564" i="26"/>
  <c r="H461" i="26"/>
  <c r="H415" i="26"/>
  <c r="H373" i="26"/>
  <c r="H356" i="26"/>
  <c r="H564" i="25"/>
  <c r="H505" i="25"/>
  <c r="C12" i="25"/>
  <c r="E350" i="25"/>
  <c r="H350" i="25" s="1"/>
  <c r="E354" i="25"/>
  <c r="H354" i="25" s="1"/>
  <c r="E360" i="25"/>
  <c r="H360" i="25" s="1"/>
  <c r="E370" i="25"/>
  <c r="H370" i="25" s="1"/>
  <c r="E389" i="25"/>
  <c r="H389" i="25" s="1"/>
  <c r="E405" i="25"/>
  <c r="H405" i="25" s="1"/>
  <c r="E415" i="25"/>
  <c r="H415" i="25" s="1"/>
  <c r="E429" i="25"/>
  <c r="H429" i="25" s="1"/>
  <c r="E443" i="25"/>
  <c r="H443" i="25" s="1"/>
  <c r="E448" i="25"/>
  <c r="H448" i="25" s="1"/>
  <c r="E456" i="25"/>
  <c r="H456" i="25" s="1"/>
  <c r="E476" i="25"/>
  <c r="H476" i="25" s="1"/>
  <c r="E353" i="25"/>
  <c r="H353" i="25" s="1"/>
  <c r="E369" i="25"/>
  <c r="H369" i="25" s="1"/>
  <c r="E388" i="25"/>
  <c r="H388" i="25" s="1"/>
  <c r="E394" i="25"/>
  <c r="H394" i="25" s="1"/>
  <c r="E398" i="25"/>
  <c r="H398" i="25" s="1"/>
  <c r="E414" i="25"/>
  <c r="H414" i="25" s="1"/>
  <c r="E442" i="25"/>
  <c r="H442" i="25" s="1"/>
  <c r="E447" i="25"/>
  <c r="H447" i="25" s="1"/>
  <c r="E459" i="25"/>
  <c r="H459" i="25" s="1"/>
  <c r="E466" i="25"/>
  <c r="H466" i="25" s="1"/>
  <c r="E482" i="25"/>
  <c r="H482" i="25" s="1"/>
  <c r="E489" i="25"/>
  <c r="H489" i="25" s="1"/>
  <c r="H501" i="24"/>
  <c r="H461" i="24"/>
  <c r="H415" i="19"/>
  <c r="H485" i="25"/>
  <c r="H469" i="25"/>
  <c r="H462" i="25"/>
  <c r="H424" i="25"/>
  <c r="H384" i="25"/>
  <c r="H356" i="25"/>
  <c r="H555" i="24"/>
  <c r="H545" i="24"/>
  <c r="H538" i="24"/>
  <c r="H526" i="24"/>
  <c r="H517" i="24"/>
  <c r="H509" i="24"/>
  <c r="H481" i="24"/>
  <c r="H477" i="24"/>
  <c r="H465" i="24"/>
  <c r="H377" i="24"/>
  <c r="H373" i="24"/>
  <c r="H350" i="24"/>
  <c r="H562" i="23"/>
  <c r="H517" i="23"/>
  <c r="H513" i="23"/>
  <c r="H449" i="23"/>
  <c r="H424" i="23"/>
  <c r="H382" i="23"/>
  <c r="E366" i="23"/>
  <c r="H366" i="23" s="1"/>
  <c r="H563" i="22"/>
  <c r="H517" i="22"/>
  <c r="H509" i="22"/>
  <c r="H443" i="22"/>
  <c r="H415" i="22"/>
  <c r="H563" i="21"/>
  <c r="H555" i="21"/>
  <c r="H535" i="21"/>
  <c r="H526" i="21"/>
  <c r="H509" i="21"/>
  <c r="H505" i="21"/>
  <c r="H466" i="21"/>
  <c r="H424" i="21"/>
  <c r="H420" i="21"/>
  <c r="H392" i="21"/>
  <c r="H373" i="21"/>
  <c r="H542" i="20"/>
  <c r="H538" i="20"/>
  <c r="H536" i="20"/>
  <c r="H534" i="20"/>
  <c r="H532" i="20"/>
  <c r="H530" i="20"/>
  <c r="H528" i="20"/>
  <c r="H526" i="20"/>
  <c r="H524" i="20"/>
  <c r="H521" i="20"/>
  <c r="H519" i="20"/>
  <c r="H517" i="20"/>
  <c r="H515" i="20"/>
  <c r="H513" i="20"/>
  <c r="H511" i="20"/>
  <c r="H509" i="20"/>
  <c r="H507" i="20"/>
  <c r="H358" i="20"/>
  <c r="H356" i="20"/>
  <c r="H538" i="19"/>
  <c r="H530" i="19"/>
  <c r="H438" i="19"/>
  <c r="H350" i="19"/>
  <c r="H546" i="18"/>
  <c r="H564" i="17"/>
  <c r="H542" i="17"/>
  <c r="H532" i="17"/>
  <c r="H405" i="17"/>
  <c r="H499" i="16"/>
  <c r="H443" i="15"/>
  <c r="H564" i="14"/>
  <c r="H491" i="14"/>
  <c r="H350" i="13"/>
  <c r="H422" i="12"/>
  <c r="H531" i="9"/>
  <c r="H399" i="9"/>
  <c r="H469" i="8"/>
  <c r="H416" i="8"/>
  <c r="H490" i="25"/>
  <c r="H486" i="25"/>
  <c r="H403" i="25"/>
  <c r="H375" i="25"/>
  <c r="H546" i="24"/>
  <c r="H520" i="24"/>
  <c r="H512" i="24"/>
  <c r="H492" i="24"/>
  <c r="H472" i="24"/>
  <c r="H453" i="24"/>
  <c r="H435" i="24"/>
  <c r="H424" i="24"/>
  <c r="H416" i="24"/>
  <c r="H392" i="24"/>
  <c r="H364" i="24"/>
  <c r="H356" i="24"/>
  <c r="H563" i="23"/>
  <c r="H541" i="23"/>
  <c r="H529" i="23"/>
  <c r="H415" i="23"/>
  <c r="H392" i="23"/>
  <c r="H372" i="23"/>
  <c r="H356" i="23"/>
  <c r="H557" i="22"/>
  <c r="H534" i="22"/>
  <c r="H471" i="22"/>
  <c r="H469" i="22"/>
  <c r="H461" i="22"/>
  <c r="H564" i="21"/>
  <c r="H552" i="21"/>
  <c r="H546" i="21"/>
  <c r="H510" i="21"/>
  <c r="H506" i="21"/>
  <c r="H469" i="21"/>
  <c r="H461" i="21"/>
  <c r="H449" i="21"/>
  <c r="H406" i="21"/>
  <c r="H546" i="20"/>
  <c r="H471" i="20"/>
  <c r="H469" i="20"/>
  <c r="H467" i="20"/>
  <c r="H465" i="20"/>
  <c r="H463" i="20"/>
  <c r="H461" i="20"/>
  <c r="H459" i="20"/>
  <c r="H457" i="20"/>
  <c r="H455" i="20"/>
  <c r="H363" i="20"/>
  <c r="H536" i="19"/>
  <c r="H483" i="19"/>
  <c r="H463" i="19"/>
  <c r="H422" i="19"/>
  <c r="H559" i="18"/>
  <c r="H390" i="18"/>
  <c r="H557" i="17"/>
  <c r="H534" i="17"/>
  <c r="H524" i="17"/>
  <c r="H511" i="16"/>
  <c r="H503" i="16"/>
  <c r="H424" i="16"/>
  <c r="H499" i="15"/>
  <c r="H352" i="15"/>
  <c r="H492" i="14"/>
  <c r="H422" i="14"/>
  <c r="H420" i="8"/>
  <c r="H509" i="17"/>
  <c r="H503" i="17"/>
  <c r="H502" i="17"/>
  <c r="H481" i="17"/>
  <c r="H471" i="17"/>
  <c r="H470" i="17"/>
  <c r="H461" i="17"/>
  <c r="H457" i="17"/>
  <c r="H448" i="17"/>
  <c r="H438" i="17"/>
  <c r="H403" i="17"/>
  <c r="H400" i="17"/>
  <c r="H371" i="17"/>
  <c r="H563" i="16"/>
  <c r="H555" i="16"/>
  <c r="H519" i="16"/>
  <c r="H497" i="16"/>
  <c r="H483" i="16"/>
  <c r="H463" i="16"/>
  <c r="H432" i="16"/>
  <c r="H407" i="16"/>
  <c r="H358" i="16"/>
  <c r="H489" i="15"/>
  <c r="H477" i="15"/>
  <c r="H561" i="14"/>
  <c r="H540" i="14"/>
  <c r="H532" i="14"/>
  <c r="H522" i="14"/>
  <c r="H511" i="14"/>
  <c r="H471" i="14"/>
  <c r="H448" i="14"/>
  <c r="H435" i="14"/>
  <c r="H434" i="14"/>
  <c r="H415" i="14"/>
  <c r="H404" i="14"/>
  <c r="H386" i="14"/>
  <c r="H372" i="14"/>
  <c r="H367" i="14"/>
  <c r="E357" i="14"/>
  <c r="H357" i="14" s="1"/>
  <c r="E390" i="14"/>
  <c r="H390" i="14" s="1"/>
  <c r="E397" i="14"/>
  <c r="H397" i="14" s="1"/>
  <c r="E401" i="14"/>
  <c r="H401" i="14" s="1"/>
  <c r="E405" i="14"/>
  <c r="H405" i="14" s="1"/>
  <c r="E412" i="14"/>
  <c r="H412" i="14" s="1"/>
  <c r="E421" i="14"/>
  <c r="H421" i="14" s="1"/>
  <c r="E432" i="14"/>
  <c r="H432" i="14" s="1"/>
  <c r="E444" i="14"/>
  <c r="H444" i="14" s="1"/>
  <c r="H488" i="13"/>
  <c r="H484" i="13"/>
  <c r="H461" i="13"/>
  <c r="H435" i="13"/>
  <c r="H525" i="12"/>
  <c r="H488" i="12"/>
  <c r="H438" i="12"/>
  <c r="H512" i="11"/>
  <c r="H508" i="11"/>
  <c r="H488" i="11"/>
  <c r="H392" i="11"/>
  <c r="H538" i="10"/>
  <c r="H526" i="10"/>
  <c r="H536" i="9"/>
  <c r="H525" i="9"/>
  <c r="H495" i="9"/>
  <c r="H491" i="9"/>
  <c r="H487" i="9"/>
  <c r="H483" i="9"/>
  <c r="H480" i="9"/>
  <c r="H476" i="9"/>
  <c r="H467" i="9"/>
  <c r="H464" i="9"/>
  <c r="H456" i="9"/>
  <c r="H452" i="9"/>
  <c r="H448" i="9"/>
  <c r="H414" i="9"/>
  <c r="H405" i="9"/>
  <c r="H394" i="9"/>
  <c r="H359" i="9"/>
  <c r="H354" i="9"/>
  <c r="E347" i="9"/>
  <c r="H347" i="9" s="1"/>
  <c r="H542" i="8"/>
  <c r="H529" i="8"/>
  <c r="H488" i="8"/>
  <c r="H453" i="8"/>
  <c r="H423" i="8"/>
  <c r="C12" i="7"/>
  <c r="E396" i="7"/>
  <c r="H396" i="7" s="1"/>
  <c r="E449" i="7"/>
  <c r="H449" i="7" s="1"/>
  <c r="E455" i="7"/>
  <c r="H455" i="7" s="1"/>
  <c r="E478" i="7"/>
  <c r="H478" i="7" s="1"/>
  <c r="E482" i="7"/>
  <c r="H482" i="7" s="1"/>
  <c r="E487" i="7"/>
  <c r="H487" i="7" s="1"/>
  <c r="E489" i="7"/>
  <c r="H489" i="7" s="1"/>
  <c r="E493" i="7"/>
  <c r="H493" i="7" s="1"/>
  <c r="E508" i="7"/>
  <c r="H508" i="7" s="1"/>
  <c r="E511" i="7"/>
  <c r="H511" i="7" s="1"/>
  <c r="E515" i="7"/>
  <c r="H515" i="7" s="1"/>
  <c r="E526" i="7"/>
  <c r="H526" i="7" s="1"/>
  <c r="E374" i="7"/>
  <c r="H374" i="7" s="1"/>
  <c r="E443" i="7"/>
  <c r="H443" i="7" s="1"/>
  <c r="E464" i="7"/>
  <c r="H464" i="7" s="1"/>
  <c r="E484" i="7"/>
  <c r="H484" i="7" s="1"/>
  <c r="E502" i="7"/>
  <c r="H502" i="7" s="1"/>
  <c r="E525" i="7"/>
  <c r="H525" i="7" s="1"/>
  <c r="E532" i="7"/>
  <c r="H532" i="7" s="1"/>
  <c r="E534" i="7"/>
  <c r="H534" i="7" s="1"/>
  <c r="E372" i="7"/>
  <c r="H372" i="7" s="1"/>
  <c r="E486" i="7"/>
  <c r="H486" i="7" s="1"/>
  <c r="E505" i="7"/>
  <c r="H505" i="7" s="1"/>
  <c r="E507" i="7"/>
  <c r="H507" i="7" s="1"/>
  <c r="E518" i="7"/>
  <c r="H518" i="7" s="1"/>
  <c r="E467" i="7"/>
  <c r="H467" i="7" s="1"/>
  <c r="H505" i="17"/>
  <c r="H495" i="17"/>
  <c r="H473" i="17"/>
  <c r="H422" i="17"/>
  <c r="H407" i="17"/>
  <c r="H375" i="17"/>
  <c r="H559" i="16"/>
  <c r="H536" i="16"/>
  <c r="H534" i="16"/>
  <c r="H521" i="16"/>
  <c r="H447" i="16"/>
  <c r="H443" i="16"/>
  <c r="H373" i="16"/>
  <c r="H563" i="15"/>
  <c r="H555" i="15"/>
  <c r="H544" i="15"/>
  <c r="H536" i="15"/>
  <c r="H517" i="15"/>
  <c r="H509" i="15"/>
  <c r="H501" i="15"/>
  <c r="H497" i="15"/>
  <c r="H453" i="15"/>
  <c r="H407" i="15"/>
  <c r="H354" i="15"/>
  <c r="H543" i="14"/>
  <c r="H524" i="14"/>
  <c r="H519" i="14"/>
  <c r="H512" i="14"/>
  <c r="H508" i="14"/>
  <c r="H496" i="14"/>
  <c r="H487" i="14"/>
  <c r="H483" i="14"/>
  <c r="H399" i="14"/>
  <c r="E354" i="14"/>
  <c r="H354" i="14" s="1"/>
  <c r="E352" i="14"/>
  <c r="H352" i="14" s="1"/>
  <c r="H562" i="13"/>
  <c r="H505" i="13"/>
  <c r="H496" i="13"/>
  <c r="H492" i="13"/>
  <c r="H469" i="13"/>
  <c r="H448" i="13"/>
  <c r="H474" i="12"/>
  <c r="H404" i="12"/>
  <c r="H384" i="12"/>
  <c r="E345" i="12"/>
  <c r="E375" i="12"/>
  <c r="H375" i="12" s="1"/>
  <c r="E455" i="12"/>
  <c r="H455" i="12" s="1"/>
  <c r="E457" i="12"/>
  <c r="H457" i="12" s="1"/>
  <c r="E489" i="12"/>
  <c r="H489" i="12" s="1"/>
  <c r="E503" i="12"/>
  <c r="H503" i="12" s="1"/>
  <c r="H509" i="11"/>
  <c r="H539" i="10"/>
  <c r="H494" i="10"/>
  <c r="H466" i="10"/>
  <c r="E365" i="10"/>
  <c r="H365" i="10" s="1"/>
  <c r="E387" i="10"/>
  <c r="H387" i="10" s="1"/>
  <c r="E393" i="10"/>
  <c r="H393" i="10" s="1"/>
  <c r="E433" i="10"/>
  <c r="H433" i="10" s="1"/>
  <c r="E445" i="10"/>
  <c r="H445" i="10" s="1"/>
  <c r="E452" i="10"/>
  <c r="H452" i="10" s="1"/>
  <c r="E467" i="10"/>
  <c r="H467" i="10" s="1"/>
  <c r="E476" i="10"/>
  <c r="H476" i="10" s="1"/>
  <c r="E484" i="10"/>
  <c r="H484" i="10" s="1"/>
  <c r="E503" i="10"/>
  <c r="H503" i="10" s="1"/>
  <c r="E533" i="10"/>
  <c r="H533" i="10" s="1"/>
  <c r="E556" i="10"/>
  <c r="H556" i="10" s="1"/>
  <c r="E564" i="10"/>
  <c r="H564" i="10" s="1"/>
  <c r="H557" i="9"/>
  <c r="H444" i="9"/>
  <c r="H435" i="9"/>
  <c r="H400" i="9"/>
  <c r="E361" i="9"/>
  <c r="H361" i="9" s="1"/>
  <c r="E365" i="9"/>
  <c r="H365" i="9" s="1"/>
  <c r="E409" i="9"/>
  <c r="H409" i="9" s="1"/>
  <c r="E423" i="9"/>
  <c r="H423" i="9" s="1"/>
  <c r="E430" i="9"/>
  <c r="H430" i="9" s="1"/>
  <c r="E446" i="9"/>
  <c r="H446" i="9" s="1"/>
  <c r="E465" i="9"/>
  <c r="H465" i="9" s="1"/>
  <c r="E556" i="9"/>
  <c r="H556" i="9" s="1"/>
  <c r="H485" i="8"/>
  <c r="H364" i="8"/>
  <c r="E359" i="7"/>
  <c r="H359" i="7" s="1"/>
  <c r="H537" i="6"/>
  <c r="H407" i="14"/>
  <c r="H364" i="14"/>
  <c r="H563" i="13"/>
  <c r="H559" i="13"/>
  <c r="H546" i="13"/>
  <c r="H525" i="13"/>
  <c r="H520" i="13"/>
  <c r="H516" i="13"/>
  <c r="H508" i="13"/>
  <c r="H497" i="13"/>
  <c r="H485" i="13"/>
  <c r="H404" i="13"/>
  <c r="H396" i="13"/>
  <c r="H451" i="12"/>
  <c r="H415" i="12"/>
  <c r="H403" i="12"/>
  <c r="H350" i="12"/>
  <c r="H513" i="11"/>
  <c r="H471" i="11"/>
  <c r="H509" i="10"/>
  <c r="H493" i="10"/>
  <c r="H533" i="9"/>
  <c r="H529" i="9"/>
  <c r="H526" i="9"/>
  <c r="H518" i="9"/>
  <c r="H514" i="9"/>
  <c r="H510" i="9"/>
  <c r="H506" i="9"/>
  <c r="H504" i="9"/>
  <c r="H496" i="9"/>
  <c r="H492" i="9"/>
  <c r="H488" i="9"/>
  <c r="H484" i="9"/>
  <c r="H477" i="9"/>
  <c r="H461" i="9"/>
  <c r="H457" i="9"/>
  <c r="H453" i="9"/>
  <c r="H449" i="9"/>
  <c r="H443" i="9"/>
  <c r="H434" i="9"/>
  <c r="H424" i="9"/>
  <c r="H415" i="9"/>
  <c r="H367" i="9"/>
  <c r="H358" i="9"/>
  <c r="H464" i="8"/>
  <c r="H435" i="8"/>
  <c r="E353" i="3"/>
  <c r="H353" i="3" s="1"/>
  <c r="E358" i="3"/>
  <c r="H358" i="3" s="1"/>
  <c r="E361" i="3"/>
  <c r="H361" i="3" s="1"/>
  <c r="E365" i="3"/>
  <c r="H365" i="3" s="1"/>
  <c r="E368" i="3"/>
  <c r="H368" i="3" s="1"/>
  <c r="E383" i="3"/>
  <c r="H383" i="3" s="1"/>
  <c r="E393" i="3"/>
  <c r="H393" i="3" s="1"/>
  <c r="E395" i="3"/>
  <c r="H395" i="3" s="1"/>
  <c r="E398" i="3"/>
  <c r="H398" i="3" s="1"/>
  <c r="E400" i="3"/>
  <c r="H400" i="3" s="1"/>
  <c r="E413" i="3"/>
  <c r="H413" i="3" s="1"/>
  <c r="E416" i="3"/>
  <c r="H416" i="3" s="1"/>
  <c r="E431" i="3"/>
  <c r="H431" i="3" s="1"/>
  <c r="E447" i="3"/>
  <c r="H447" i="3" s="1"/>
  <c r="E450" i="3"/>
  <c r="H450" i="3" s="1"/>
  <c r="E452" i="3"/>
  <c r="H452" i="3" s="1"/>
  <c r="E351" i="3"/>
  <c r="H351" i="3" s="1"/>
  <c r="E366" i="3"/>
  <c r="H366" i="3" s="1"/>
  <c r="E374" i="3"/>
  <c r="H374" i="3" s="1"/>
  <c r="E381" i="3"/>
  <c r="H381" i="3" s="1"/>
  <c r="E388" i="3"/>
  <c r="H388" i="3" s="1"/>
  <c r="E391" i="3"/>
  <c r="H391" i="3" s="1"/>
  <c r="E401" i="3"/>
  <c r="H401" i="3" s="1"/>
  <c r="E405" i="3"/>
  <c r="H405" i="3" s="1"/>
  <c r="E352" i="3"/>
  <c r="H352" i="3" s="1"/>
  <c r="E375" i="3"/>
  <c r="H375" i="3" s="1"/>
  <c r="E380" i="3"/>
  <c r="H380" i="3" s="1"/>
  <c r="E429" i="3"/>
  <c r="H429" i="3" s="1"/>
  <c r="E449" i="3"/>
  <c r="H449" i="3" s="1"/>
  <c r="E451" i="3"/>
  <c r="H451" i="3" s="1"/>
  <c r="E453" i="3"/>
  <c r="H453" i="3" s="1"/>
  <c r="E459" i="3"/>
  <c r="H459" i="3" s="1"/>
  <c r="E468" i="3"/>
  <c r="H468" i="3" s="1"/>
  <c r="E471" i="3"/>
  <c r="H471" i="3" s="1"/>
  <c r="E474" i="3"/>
  <c r="H474" i="3" s="1"/>
  <c r="E479" i="3"/>
  <c r="H479" i="3" s="1"/>
  <c r="E495" i="3"/>
  <c r="H495" i="3" s="1"/>
  <c r="E498" i="3"/>
  <c r="H498" i="3" s="1"/>
  <c r="E500" i="3"/>
  <c r="H500" i="3" s="1"/>
  <c r="E555" i="3"/>
  <c r="H555" i="3" s="1"/>
  <c r="C12" i="3"/>
  <c r="E354" i="3"/>
  <c r="H354" i="3" s="1"/>
  <c r="E357" i="3"/>
  <c r="H357" i="3" s="1"/>
  <c r="E386" i="3"/>
  <c r="H386" i="3" s="1"/>
  <c r="E392" i="3"/>
  <c r="H392" i="3" s="1"/>
  <c r="E394" i="3"/>
  <c r="H394" i="3" s="1"/>
  <c r="E408" i="3"/>
  <c r="H408" i="3" s="1"/>
  <c r="E411" i="3"/>
  <c r="H411" i="3" s="1"/>
  <c r="E420" i="3"/>
  <c r="H420" i="3" s="1"/>
  <c r="E423" i="3"/>
  <c r="H423" i="3" s="1"/>
  <c r="E434" i="3"/>
  <c r="H434" i="3" s="1"/>
  <c r="E445" i="3"/>
  <c r="H445" i="3" s="1"/>
  <c r="E454" i="3"/>
  <c r="H454" i="3" s="1"/>
  <c r="E460" i="3"/>
  <c r="H460" i="3" s="1"/>
  <c r="E465" i="3"/>
  <c r="H465" i="3" s="1"/>
  <c r="E472" i="3"/>
  <c r="H472" i="3" s="1"/>
  <c r="E486" i="3"/>
  <c r="H486" i="3" s="1"/>
  <c r="E489" i="3"/>
  <c r="H489" i="3" s="1"/>
  <c r="E504" i="3"/>
  <c r="H504" i="3" s="1"/>
  <c r="E522" i="3"/>
  <c r="H522" i="3" s="1"/>
  <c r="E528" i="3"/>
  <c r="H528" i="3" s="1"/>
  <c r="E532" i="3"/>
  <c r="H532" i="3" s="1"/>
  <c r="E542" i="3"/>
  <c r="H542" i="3" s="1"/>
  <c r="E548" i="3"/>
  <c r="H548" i="3" s="1"/>
  <c r="E556" i="3"/>
  <c r="H556" i="3" s="1"/>
  <c r="E558" i="3"/>
  <c r="H558" i="3" s="1"/>
  <c r="E409" i="3"/>
  <c r="H409" i="3" s="1"/>
  <c r="E433" i="3"/>
  <c r="H433" i="3" s="1"/>
  <c r="E484" i="3"/>
  <c r="H484" i="3" s="1"/>
  <c r="E497" i="3"/>
  <c r="H497" i="3" s="1"/>
  <c r="E499" i="3"/>
  <c r="H499" i="3" s="1"/>
  <c r="E531" i="3"/>
  <c r="H531" i="3" s="1"/>
  <c r="E547" i="3"/>
  <c r="H547" i="3" s="1"/>
  <c r="E557" i="3"/>
  <c r="H557" i="3" s="1"/>
  <c r="E399" i="3"/>
  <c r="H399" i="3" s="1"/>
  <c r="E407" i="3"/>
  <c r="H407" i="3" s="1"/>
  <c r="E432" i="3"/>
  <c r="H432" i="3" s="1"/>
  <c r="E470" i="3"/>
  <c r="H470" i="3" s="1"/>
  <c r="E476" i="3"/>
  <c r="H476" i="3" s="1"/>
  <c r="E524" i="3"/>
  <c r="H524" i="3" s="1"/>
  <c r="E527" i="3"/>
  <c r="H527" i="3" s="1"/>
  <c r="E543" i="3"/>
  <c r="H543" i="3" s="1"/>
  <c r="H563" i="6"/>
  <c r="H521" i="6"/>
  <c r="H483" i="6"/>
  <c r="H466" i="6"/>
  <c r="H392" i="6"/>
  <c r="E520" i="3"/>
  <c r="H520" i="3" s="1"/>
  <c r="E513" i="3"/>
  <c r="H513" i="3" s="1"/>
  <c r="E501" i="3"/>
  <c r="H501" i="3" s="1"/>
  <c r="E446" i="3"/>
  <c r="H446" i="3" s="1"/>
  <c r="E444" i="3"/>
  <c r="H444" i="3" s="1"/>
  <c r="H350" i="8"/>
  <c r="H538" i="7"/>
  <c r="H536" i="7"/>
  <c r="H367" i="7"/>
  <c r="H560" i="6"/>
  <c r="H555" i="6"/>
  <c r="H529" i="6"/>
  <c r="H526" i="6"/>
  <c r="H518" i="6"/>
  <c r="H490" i="6"/>
  <c r="H482" i="6"/>
  <c r="H471" i="6"/>
  <c r="H433" i="6"/>
  <c r="H424" i="6"/>
  <c r="H407" i="6"/>
  <c r="H494" i="4"/>
  <c r="H551" i="3"/>
  <c r="H541" i="3"/>
  <c r="H480" i="3"/>
  <c r="H464" i="3"/>
  <c r="E352" i="8"/>
  <c r="H352" i="8" s="1"/>
  <c r="H539" i="7"/>
  <c r="H506" i="7"/>
  <c r="H407" i="7"/>
  <c r="H459" i="6"/>
  <c r="H443" i="6"/>
  <c r="H558" i="4"/>
  <c r="H525" i="4"/>
  <c r="H496" i="4"/>
  <c r="H482" i="4"/>
  <c r="H464" i="4"/>
  <c r="H404" i="4"/>
  <c r="H393" i="4"/>
  <c r="H382" i="4"/>
  <c r="H377" i="4"/>
  <c r="H554" i="3"/>
  <c r="H519" i="3"/>
  <c r="H508" i="3"/>
  <c r="H483" i="3"/>
  <c r="H467" i="3"/>
  <c r="H556" i="1"/>
  <c r="H524" i="1"/>
  <c r="H495" i="1"/>
  <c r="H455" i="1"/>
  <c r="H410" i="1"/>
  <c r="H384" i="1"/>
  <c r="H375" i="1"/>
  <c r="E360" i="34"/>
  <c r="H360" i="34" s="1"/>
  <c r="H516" i="4"/>
  <c r="H508" i="4"/>
  <c r="H490" i="4"/>
  <c r="H370" i="4"/>
  <c r="H538" i="3"/>
  <c r="H503" i="3"/>
  <c r="H491" i="3"/>
  <c r="H456" i="3"/>
  <c r="H422" i="3"/>
  <c r="H350" i="3"/>
  <c r="H540" i="1"/>
  <c r="H522" i="1"/>
  <c r="H494" i="1"/>
  <c r="H471" i="1"/>
  <c r="H374" i="1"/>
  <c r="E433" i="34"/>
  <c r="H433" i="34" s="1"/>
  <c r="E351" i="34"/>
  <c r="H351" i="34" s="1"/>
  <c r="E365" i="34"/>
  <c r="H365" i="34" s="1"/>
  <c r="E381" i="34"/>
  <c r="H381" i="34" s="1"/>
  <c r="E411" i="34"/>
  <c r="H411" i="34" s="1"/>
  <c r="E413" i="34"/>
  <c r="H413" i="34" s="1"/>
  <c r="E430" i="34"/>
  <c r="H430" i="34" s="1"/>
  <c r="E560" i="34"/>
  <c r="H560" i="34" s="1"/>
  <c r="E527" i="34"/>
  <c r="H527" i="34" s="1"/>
  <c r="E458" i="34"/>
  <c r="H458" i="34" s="1"/>
  <c r="E448" i="34"/>
  <c r="H448" i="34" s="1"/>
  <c r="E414" i="34"/>
  <c r="H414" i="34" s="1"/>
  <c r="E401" i="34"/>
  <c r="H401" i="34" s="1"/>
  <c r="E393" i="34"/>
  <c r="H393" i="34" s="1"/>
  <c r="E432" i="34"/>
  <c r="H432" i="34" s="1"/>
  <c r="E460" i="34"/>
  <c r="H460" i="34" s="1"/>
  <c r="E484" i="34"/>
  <c r="H484" i="34" s="1"/>
  <c r="E531" i="34"/>
  <c r="E547" i="34"/>
  <c r="H547" i="34" s="1"/>
  <c r="H377" i="3"/>
  <c r="H420" i="2"/>
  <c r="H553" i="1"/>
  <c r="H536" i="1"/>
  <c r="H527" i="1"/>
  <c r="H510" i="1"/>
  <c r="H498" i="1"/>
  <c r="H483" i="1"/>
  <c r="H475" i="1"/>
  <c r="H458" i="1"/>
  <c r="H451" i="1"/>
  <c r="H442" i="1"/>
  <c r="H430" i="1"/>
  <c r="H414" i="1"/>
  <c r="H407" i="1"/>
  <c r="H371" i="1"/>
  <c r="H354" i="1"/>
  <c r="H540" i="34"/>
  <c r="H532" i="34"/>
  <c r="H363" i="34"/>
  <c r="E377" i="2"/>
  <c r="H377" i="2" s="1"/>
  <c r="E435" i="2"/>
  <c r="H435" i="2" s="1"/>
  <c r="E490" i="2"/>
  <c r="H490" i="2" s="1"/>
  <c r="E545" i="2"/>
  <c r="H545" i="2" s="1"/>
  <c r="H404" i="3"/>
  <c r="H485" i="2"/>
  <c r="H422" i="2"/>
  <c r="E375" i="2"/>
  <c r="H375" i="2" s="1"/>
  <c r="C12" i="2"/>
  <c r="H552" i="1"/>
  <c r="H535" i="1"/>
  <c r="H519" i="1"/>
  <c r="H507" i="1"/>
  <c r="H491" i="1"/>
  <c r="H482" i="1"/>
  <c r="H467" i="1"/>
  <c r="H450" i="1"/>
  <c r="H429" i="1"/>
  <c r="H406" i="1"/>
  <c r="H398" i="1"/>
  <c r="H390" i="1"/>
  <c r="H381" i="1"/>
  <c r="H370" i="1"/>
  <c r="H542" i="34"/>
  <c r="H534" i="34"/>
  <c r="H455" i="34"/>
  <c r="H453" i="34"/>
  <c r="H398" i="34"/>
  <c r="H356" i="34"/>
  <c r="H349" i="34"/>
  <c r="H348" i="34"/>
  <c r="E374" i="2"/>
  <c r="H374" i="2" s="1"/>
  <c r="E410" i="2"/>
  <c r="H410" i="2" s="1"/>
  <c r="E482" i="2"/>
  <c r="H482" i="2" s="1"/>
  <c r="E498" i="2"/>
  <c r="H498" i="2" s="1"/>
  <c r="H203" i="22"/>
  <c r="H225" i="22"/>
  <c r="G169" i="22"/>
  <c r="H169" i="22" s="1"/>
  <c r="H191" i="21"/>
  <c r="H213" i="21"/>
  <c r="H262" i="19"/>
  <c r="H242" i="14"/>
  <c r="H298" i="12"/>
  <c r="H186" i="10"/>
  <c r="H186" i="8"/>
  <c r="H231" i="8"/>
  <c r="H237" i="8"/>
  <c r="H172" i="7"/>
  <c r="H195" i="7"/>
  <c r="H200" i="7"/>
  <c r="H243" i="7"/>
  <c r="H172" i="5"/>
  <c r="H234" i="5"/>
  <c r="H246" i="5"/>
  <c r="H280" i="5"/>
  <c r="H299" i="5"/>
  <c r="H170" i="28"/>
  <c r="H179" i="28"/>
  <c r="H177" i="30"/>
  <c r="H276" i="30"/>
  <c r="H281" i="24"/>
  <c r="H291" i="33"/>
  <c r="H317" i="32"/>
  <c r="H301" i="32"/>
  <c r="H240" i="32"/>
  <c r="H226" i="32"/>
  <c r="H216" i="32"/>
  <c r="H208" i="32"/>
  <c r="H204" i="32"/>
  <c r="H198" i="32"/>
  <c r="H227" i="25"/>
  <c r="H280" i="14"/>
  <c r="H275" i="19"/>
  <c r="H315" i="5"/>
  <c r="H325" i="33"/>
  <c r="H331" i="32"/>
  <c r="H241" i="21"/>
  <c r="H209" i="21"/>
  <c r="F196" i="15"/>
  <c r="H328" i="5"/>
  <c r="H231" i="34"/>
  <c r="D8" i="22"/>
  <c r="F8" i="22" s="1"/>
  <c r="F169" i="22"/>
  <c r="H209" i="22"/>
  <c r="H203" i="21"/>
  <c r="H202" i="19"/>
  <c r="H258" i="14"/>
  <c r="H170" i="13"/>
  <c r="H262" i="13"/>
  <c r="H262" i="12"/>
  <c r="H231" i="11"/>
  <c r="H317" i="10"/>
  <c r="H170" i="9"/>
  <c r="H174" i="7"/>
  <c r="H186" i="7"/>
  <c r="H231" i="7"/>
  <c r="H238" i="7"/>
  <c r="H242" i="5"/>
  <c r="H172" i="28"/>
  <c r="H184" i="30"/>
  <c r="H175" i="27"/>
  <c r="H240" i="23"/>
  <c r="H179" i="33"/>
  <c r="H227" i="32"/>
  <c r="H221" i="32"/>
  <c r="H209" i="32"/>
  <c r="F172" i="29"/>
  <c r="H182" i="32"/>
  <c r="H178" i="32"/>
  <c r="H320" i="30"/>
  <c r="H281" i="30"/>
  <c r="H256" i="30"/>
  <c r="H252" i="30"/>
  <c r="H230" i="30"/>
  <c r="H239" i="29"/>
  <c r="H315" i="28"/>
  <c r="H307" i="28"/>
  <c r="H237" i="28"/>
  <c r="H311" i="27"/>
  <c r="H255" i="27"/>
  <c r="H239" i="27"/>
  <c r="H208" i="27"/>
  <c r="H192" i="27"/>
  <c r="H325" i="26"/>
  <c r="H253" i="26"/>
  <c r="H219" i="26"/>
  <c r="H213" i="26"/>
  <c r="H326" i="25"/>
  <c r="H307" i="25"/>
  <c r="H303" i="25"/>
  <c r="H262" i="25"/>
  <c r="H235" i="25"/>
  <c r="H232" i="25"/>
  <c r="H331" i="24"/>
  <c r="H322" i="24"/>
  <c r="H319" i="24"/>
  <c r="H278" i="24"/>
  <c r="H251" i="24"/>
  <c r="H247" i="24"/>
  <c r="H238" i="24"/>
  <c r="H193" i="24"/>
  <c r="H277" i="23"/>
  <c r="H176" i="23"/>
  <c r="H223" i="22"/>
  <c r="H221" i="22"/>
  <c r="H333" i="17"/>
  <c r="H316" i="17"/>
  <c r="H275" i="17"/>
  <c r="H245" i="17"/>
  <c r="H216" i="17"/>
  <c r="D8" i="16"/>
  <c r="H252" i="7"/>
  <c r="H249" i="7"/>
  <c r="F175" i="2"/>
  <c r="H333" i="30"/>
  <c r="H329" i="30"/>
  <c r="H321" i="30"/>
  <c r="H314" i="30"/>
  <c r="H311" i="30"/>
  <c r="H277" i="30"/>
  <c r="H231" i="30"/>
  <c r="H219" i="30"/>
  <c r="H191" i="30"/>
  <c r="H178" i="30"/>
  <c r="H314" i="29"/>
  <c r="H305" i="29"/>
  <c r="H253" i="29"/>
  <c r="H247" i="29"/>
  <c r="H208" i="29"/>
  <c r="H179" i="29"/>
  <c r="H336" i="28"/>
  <c r="H325" i="28"/>
  <c r="H316" i="28"/>
  <c r="H248" i="28"/>
  <c r="H185" i="28"/>
  <c r="H314" i="27"/>
  <c r="H263" i="27"/>
  <c r="H253" i="27"/>
  <c r="H232" i="27"/>
  <c r="H312" i="26"/>
  <c r="H220" i="26"/>
  <c r="H316" i="25"/>
  <c r="H336" i="23"/>
  <c r="H332" i="23"/>
  <c r="H323" i="23"/>
  <c r="H314" i="23"/>
  <c r="H306" i="23"/>
  <c r="H303" i="23"/>
  <c r="H264" i="23"/>
  <c r="H254" i="23"/>
  <c r="H246" i="23"/>
  <c r="H230" i="23"/>
  <c r="H335" i="22"/>
  <c r="H333" i="22"/>
  <c r="H310" i="22"/>
  <c r="H253" i="22"/>
  <c r="H247" i="22"/>
  <c r="H219" i="22"/>
  <c r="H303" i="21"/>
  <c r="H320" i="20"/>
  <c r="H213" i="20"/>
  <c r="H327" i="18"/>
  <c r="H325" i="18"/>
  <c r="H315" i="14"/>
  <c r="H211" i="12"/>
  <c r="H187" i="21"/>
  <c r="H180" i="21"/>
  <c r="H257" i="20"/>
  <c r="H254" i="20"/>
  <c r="H185" i="20"/>
  <c r="H253" i="19"/>
  <c r="H249" i="19"/>
  <c r="H247" i="19"/>
  <c r="H308" i="18"/>
  <c r="H334" i="17"/>
  <c r="H317" i="17"/>
  <c r="H301" i="17"/>
  <c r="H206" i="17"/>
  <c r="H187" i="17"/>
  <c r="H182" i="17"/>
  <c r="H333" i="16"/>
  <c r="H191" i="16"/>
  <c r="H292" i="15"/>
  <c r="H246" i="15"/>
  <c r="H234" i="15"/>
  <c r="H230" i="15"/>
  <c r="H224" i="15"/>
  <c r="H218" i="15"/>
  <c r="H212" i="15"/>
  <c r="H181" i="15"/>
  <c r="H262" i="14"/>
  <c r="H246" i="14"/>
  <c r="H243" i="14"/>
  <c r="H311" i="13"/>
  <c r="H310" i="12"/>
  <c r="H264" i="12"/>
  <c r="H259" i="10"/>
  <c r="H278" i="8"/>
  <c r="H225" i="7"/>
  <c r="H316" i="5"/>
  <c r="H292" i="4"/>
  <c r="H255" i="4"/>
  <c r="H253" i="4"/>
  <c r="H245" i="4"/>
  <c r="H239" i="4"/>
  <c r="H226" i="4"/>
  <c r="H209" i="4"/>
  <c r="H181" i="4"/>
  <c r="H259" i="3"/>
  <c r="H247" i="34"/>
  <c r="H245" i="34"/>
  <c r="H243" i="34"/>
  <c r="H173" i="34"/>
  <c r="H171" i="34"/>
  <c r="H230" i="19"/>
  <c r="H336" i="16"/>
  <c r="H332" i="16"/>
  <c r="H322" i="16"/>
  <c r="H187" i="16"/>
  <c r="H180" i="15"/>
  <c r="H319" i="14"/>
  <c r="H217" i="14"/>
  <c r="H208" i="14"/>
  <c r="H333" i="13"/>
  <c r="H308" i="13"/>
  <c r="H191" i="13"/>
  <c r="H336" i="12"/>
  <c r="H257" i="12"/>
  <c r="H249" i="12"/>
  <c r="H312" i="11"/>
  <c r="H336" i="10"/>
  <c r="H303" i="10"/>
  <c r="H233" i="10"/>
  <c r="H219" i="10"/>
  <c r="H310" i="9"/>
  <c r="H280" i="9"/>
  <c r="H245" i="9"/>
  <c r="H281" i="8"/>
  <c r="H255" i="7"/>
  <c r="H213" i="7"/>
  <c r="H208" i="7"/>
  <c r="H327" i="6"/>
  <c r="H322" i="6"/>
  <c r="H225" i="6"/>
  <c r="H332" i="5"/>
  <c r="H254" i="5"/>
  <c r="H252" i="4"/>
  <c r="H231" i="4"/>
  <c r="H208" i="4"/>
  <c r="H202" i="4"/>
  <c r="H173" i="4"/>
  <c r="H331" i="3"/>
  <c r="H226" i="1"/>
  <c r="H218" i="1"/>
  <c r="H258" i="34"/>
  <c r="H257" i="19"/>
  <c r="C8" i="9"/>
  <c r="E175" i="9"/>
  <c r="H175" i="9" s="1"/>
  <c r="E275" i="9"/>
  <c r="H275" i="9" s="1"/>
  <c r="E210" i="2"/>
  <c r="H210" i="2" s="1"/>
  <c r="E275" i="2"/>
  <c r="H275" i="2" s="1"/>
  <c r="E330" i="2"/>
  <c r="H330" i="2" s="1"/>
  <c r="E320" i="2"/>
  <c r="H320" i="2" s="1"/>
  <c r="E287" i="2"/>
  <c r="H287" i="2" s="1"/>
  <c r="E207" i="2"/>
  <c r="H207" i="2" s="1"/>
  <c r="E175" i="2"/>
  <c r="H175" i="2" s="1"/>
  <c r="H186" i="18"/>
  <c r="H207" i="18"/>
  <c r="H177" i="18"/>
  <c r="H203" i="18"/>
  <c r="H217" i="18"/>
  <c r="H263" i="18"/>
  <c r="H275" i="10"/>
  <c r="E210" i="6"/>
  <c r="H210" i="6" s="1"/>
  <c r="E216" i="2"/>
  <c r="H216" i="2" s="1"/>
  <c r="E254" i="2"/>
  <c r="H254" i="2" s="1"/>
  <c r="E262" i="2"/>
  <c r="H262" i="2" s="1"/>
  <c r="E280" i="2"/>
  <c r="H280" i="2" s="1"/>
  <c r="E292" i="2"/>
  <c r="H292" i="2" s="1"/>
  <c r="E302" i="2"/>
  <c r="H302" i="2" s="1"/>
  <c r="E331" i="2"/>
  <c r="H331" i="2" s="1"/>
  <c r="E312" i="2"/>
  <c r="H312" i="2" s="1"/>
  <c r="E301" i="2"/>
  <c r="H301" i="2" s="1"/>
  <c r="E281" i="2"/>
  <c r="H281" i="2" s="1"/>
  <c r="E259" i="2"/>
  <c r="H259" i="2" s="1"/>
  <c r="E251" i="2"/>
  <c r="H251" i="2" s="1"/>
  <c r="E239" i="2"/>
  <c r="H239" i="2" s="1"/>
  <c r="E213" i="2"/>
  <c r="H213" i="2" s="1"/>
  <c r="E203" i="2"/>
  <c r="H203" i="2" s="1"/>
  <c r="E191" i="2"/>
  <c r="H191" i="2" s="1"/>
  <c r="E179" i="2"/>
  <c r="H179" i="2" s="1"/>
  <c r="E206" i="9"/>
  <c r="H206" i="9" s="1"/>
  <c r="E281" i="9"/>
  <c r="H281" i="9" s="1"/>
  <c r="E299" i="9"/>
  <c r="H299" i="9" s="1"/>
  <c r="E174" i="9"/>
  <c r="H174" i="9" s="1"/>
  <c r="E179" i="9"/>
  <c r="H179" i="9" s="1"/>
  <c r="E195" i="9"/>
  <c r="H195" i="9" s="1"/>
  <c r="E231" i="9"/>
  <c r="H231" i="9" s="1"/>
  <c r="E254" i="9"/>
  <c r="H254" i="9" s="1"/>
  <c r="E302" i="9"/>
  <c r="H302" i="9" s="1"/>
  <c r="E185" i="9"/>
  <c r="H185" i="9" s="1"/>
  <c r="E318" i="9"/>
  <c r="H318" i="9" s="1"/>
  <c r="E301" i="9"/>
  <c r="H301" i="9" s="1"/>
  <c r="E330" i="9"/>
  <c r="H330" i="9" s="1"/>
  <c r="E199" i="9"/>
  <c r="H199" i="9" s="1"/>
  <c r="E259" i="9"/>
  <c r="H259" i="9" s="1"/>
  <c r="E200" i="9"/>
  <c r="H200" i="9" s="1"/>
  <c r="E207" i="9"/>
  <c r="H207" i="9" s="1"/>
  <c r="E196" i="9"/>
  <c r="H196" i="9" s="1"/>
  <c r="E210" i="9"/>
  <c r="H210" i="9" s="1"/>
  <c r="E198" i="9"/>
  <c r="H198" i="9" s="1"/>
  <c r="E201" i="9"/>
  <c r="H201" i="9" s="1"/>
  <c r="E236" i="9"/>
  <c r="H236" i="9" s="1"/>
  <c r="E276" i="9"/>
  <c r="H276" i="9" s="1"/>
  <c r="E193" i="6"/>
  <c r="H193" i="6" s="1"/>
  <c r="E227" i="6"/>
  <c r="H227" i="6" s="1"/>
  <c r="E291" i="6"/>
  <c r="H291" i="6" s="1"/>
  <c r="E303" i="6"/>
  <c r="H303" i="6" s="1"/>
  <c r="E196" i="6"/>
  <c r="H196" i="6" s="1"/>
  <c r="E175" i="6"/>
  <c r="H175" i="6" s="1"/>
  <c r="E277" i="6"/>
  <c r="H277" i="6" s="1"/>
  <c r="E222" i="6"/>
  <c r="H222" i="6" s="1"/>
  <c r="E182" i="6"/>
  <c r="H182" i="6" s="1"/>
  <c r="E170" i="6"/>
  <c r="H170" i="6" s="1"/>
  <c r="E169" i="6"/>
  <c r="G169" i="6"/>
  <c r="E221" i="2"/>
  <c r="H221" i="2" s="1"/>
  <c r="E308" i="2"/>
  <c r="H308" i="2" s="1"/>
  <c r="E225" i="2"/>
  <c r="H225" i="2" s="1"/>
  <c r="E227" i="2"/>
  <c r="H227" i="2" s="1"/>
  <c r="E237" i="2"/>
  <c r="H237" i="2" s="1"/>
  <c r="E303" i="2"/>
  <c r="H303" i="2" s="1"/>
  <c r="E173" i="2"/>
  <c r="H173" i="2" s="1"/>
  <c r="E322" i="2"/>
  <c r="H322" i="2" s="1"/>
  <c r="E171" i="2"/>
  <c r="H171" i="2" s="1"/>
  <c r="E177" i="2"/>
  <c r="H177" i="2" s="1"/>
  <c r="E181" i="2"/>
  <c r="H181" i="2" s="1"/>
  <c r="E186" i="2"/>
  <c r="H186" i="2" s="1"/>
  <c r="E196" i="2"/>
  <c r="H196" i="2" s="1"/>
  <c r="E201" i="2"/>
  <c r="H201" i="2" s="1"/>
  <c r="E211" i="2"/>
  <c r="H211" i="2" s="1"/>
  <c r="E223" i="2"/>
  <c r="H223" i="2" s="1"/>
  <c r="E233" i="2"/>
  <c r="H233" i="2" s="1"/>
  <c r="E241" i="2"/>
  <c r="H241" i="2" s="1"/>
  <c r="E249" i="2"/>
  <c r="H249" i="2" s="1"/>
  <c r="E255" i="2"/>
  <c r="H255" i="2" s="1"/>
  <c r="E258" i="2"/>
  <c r="H258" i="2" s="1"/>
  <c r="E263" i="2"/>
  <c r="H263" i="2" s="1"/>
  <c r="E276" i="2"/>
  <c r="H276" i="2" s="1"/>
  <c r="E291" i="2"/>
  <c r="H291" i="2" s="1"/>
  <c r="E305" i="2"/>
  <c r="H305" i="2" s="1"/>
  <c r="E310" i="2"/>
  <c r="H310" i="2" s="1"/>
  <c r="E314" i="2"/>
  <c r="H314" i="2" s="1"/>
  <c r="E329" i="2"/>
  <c r="H329" i="2" s="1"/>
  <c r="E336" i="2"/>
  <c r="H336" i="2" s="1"/>
  <c r="E323" i="2"/>
  <c r="H323" i="2" s="1"/>
  <c r="E319" i="2"/>
  <c r="H319" i="2" s="1"/>
  <c r="E315" i="2"/>
  <c r="H315" i="2" s="1"/>
  <c r="E304" i="2"/>
  <c r="H304" i="2" s="1"/>
  <c r="E288" i="2"/>
  <c r="H288" i="2" s="1"/>
  <c r="E282" i="2"/>
  <c r="H282" i="2" s="1"/>
  <c r="E277" i="2"/>
  <c r="H277" i="2" s="1"/>
  <c r="E264" i="2"/>
  <c r="H264" i="2" s="1"/>
  <c r="E256" i="2"/>
  <c r="H256" i="2" s="1"/>
  <c r="E248" i="2"/>
  <c r="H248" i="2" s="1"/>
  <c r="E244" i="2"/>
  <c r="H244" i="2" s="1"/>
  <c r="E240" i="2"/>
  <c r="H240" i="2" s="1"/>
  <c r="E236" i="2"/>
  <c r="H236" i="2" s="1"/>
  <c r="E232" i="2"/>
  <c r="H232" i="2" s="1"/>
  <c r="E226" i="2"/>
  <c r="H226" i="2" s="1"/>
  <c r="E222" i="2"/>
  <c r="H222" i="2" s="1"/>
  <c r="E212" i="2"/>
  <c r="H212" i="2" s="1"/>
  <c r="E204" i="2"/>
  <c r="H204" i="2" s="1"/>
  <c r="E200" i="2"/>
  <c r="H200" i="2" s="1"/>
  <c r="E195" i="2"/>
  <c r="H195" i="2" s="1"/>
  <c r="E187" i="2"/>
  <c r="H187" i="2" s="1"/>
  <c r="E182" i="2"/>
  <c r="H182" i="2" s="1"/>
  <c r="E178" i="2"/>
  <c r="H178" i="2" s="1"/>
  <c r="E174" i="2"/>
  <c r="H174" i="2" s="1"/>
  <c r="E170" i="2"/>
  <c r="H170" i="2" s="1"/>
  <c r="H291" i="18"/>
  <c r="H244" i="18"/>
  <c r="E169" i="9"/>
  <c r="G169" i="2"/>
  <c r="E257" i="2"/>
  <c r="H257" i="2" s="1"/>
  <c r="E286" i="2"/>
  <c r="H286" i="2" s="1"/>
  <c r="E309" i="2"/>
  <c r="H309" i="2" s="1"/>
  <c r="E334" i="2"/>
  <c r="H334" i="2" s="1"/>
  <c r="E247" i="2"/>
  <c r="H247" i="2" s="1"/>
  <c r="E231" i="2"/>
  <c r="H231" i="2" s="1"/>
  <c r="E199" i="2"/>
  <c r="H199" i="2" s="1"/>
  <c r="E184" i="2"/>
  <c r="H184" i="2" s="1"/>
  <c r="H304" i="19"/>
  <c r="H225" i="18"/>
  <c r="H171" i="18"/>
  <c r="H173" i="18"/>
  <c r="E9" i="17"/>
  <c r="E8" i="17"/>
  <c r="E13" i="17"/>
  <c r="H182" i="12"/>
  <c r="H174" i="12"/>
  <c r="E211" i="9"/>
  <c r="H211" i="9" s="1"/>
  <c r="E315" i="9"/>
  <c r="H315" i="9" s="1"/>
  <c r="C11" i="9"/>
  <c r="C8" i="6"/>
  <c r="E198" i="6"/>
  <c r="H198" i="6" s="1"/>
  <c r="E176" i="2"/>
  <c r="H176" i="2" s="1"/>
  <c r="E185" i="2"/>
  <c r="H185" i="2" s="1"/>
  <c r="E198" i="2"/>
  <c r="H198" i="2" s="1"/>
  <c r="E206" i="2"/>
  <c r="H206" i="2" s="1"/>
  <c r="E230" i="2"/>
  <c r="H230" i="2" s="1"/>
  <c r="E246" i="2"/>
  <c r="H246" i="2" s="1"/>
  <c r="E317" i="2"/>
  <c r="H317" i="2" s="1"/>
  <c r="E326" i="2"/>
  <c r="H326" i="2" s="1"/>
  <c r="E169" i="2"/>
  <c r="H253" i="8"/>
  <c r="H193" i="8"/>
  <c r="H326" i="28"/>
  <c r="H288" i="18"/>
  <c r="H277" i="14"/>
  <c r="H206" i="10"/>
  <c r="H309" i="19"/>
  <c r="H181" i="18"/>
  <c r="H193" i="18"/>
  <c r="H199" i="18"/>
  <c r="H211" i="18"/>
  <c r="H231" i="18"/>
  <c r="H236" i="18"/>
  <c r="H176" i="10"/>
  <c r="H302" i="10"/>
  <c r="H198" i="10"/>
  <c r="E200" i="30"/>
  <c r="H200" i="30" s="1"/>
  <c r="E222" i="30"/>
  <c r="H222" i="30" s="1"/>
  <c r="E304" i="30"/>
  <c r="H304" i="30" s="1"/>
  <c r="H259" i="24"/>
  <c r="H298" i="33"/>
  <c r="H329" i="32"/>
  <c r="H241" i="32"/>
  <c r="E202" i="32"/>
  <c r="H202" i="32" s="1"/>
  <c r="E210" i="32"/>
  <c r="H210" i="32" s="1"/>
  <c r="E242" i="32"/>
  <c r="H242" i="32" s="1"/>
  <c r="E275" i="32"/>
  <c r="H275" i="32" s="1"/>
  <c r="E313" i="32"/>
  <c r="H313" i="32" s="1"/>
  <c r="E319" i="32"/>
  <c r="H319" i="32" s="1"/>
  <c r="E196" i="32"/>
  <c r="H196" i="32" s="1"/>
  <c r="E308" i="32"/>
  <c r="H308" i="32" s="1"/>
  <c r="E170" i="32"/>
  <c r="H170" i="32" s="1"/>
  <c r="E174" i="32"/>
  <c r="H174" i="32" s="1"/>
  <c r="E186" i="24"/>
  <c r="H186" i="24" s="1"/>
  <c r="E201" i="24"/>
  <c r="H201" i="24" s="1"/>
  <c r="E231" i="24"/>
  <c r="H231" i="24" s="1"/>
  <c r="E239" i="24"/>
  <c r="H239" i="24" s="1"/>
  <c r="E242" i="24"/>
  <c r="H242" i="24" s="1"/>
  <c r="E254" i="24"/>
  <c r="H254" i="24" s="1"/>
  <c r="E277" i="24"/>
  <c r="H277" i="24" s="1"/>
  <c r="E191" i="24"/>
  <c r="H191" i="24" s="1"/>
  <c r="E196" i="24"/>
  <c r="H196" i="24" s="1"/>
  <c r="E200" i="24"/>
  <c r="H200" i="24" s="1"/>
  <c r="E210" i="24"/>
  <c r="H210" i="24" s="1"/>
  <c r="E288" i="24"/>
  <c r="H288" i="24" s="1"/>
  <c r="E292" i="24"/>
  <c r="H292" i="24" s="1"/>
  <c r="E170" i="24"/>
  <c r="H170" i="24" s="1"/>
  <c r="E177" i="24"/>
  <c r="H177" i="24" s="1"/>
  <c r="E202" i="24"/>
  <c r="H202" i="24" s="1"/>
  <c r="E304" i="24"/>
  <c r="H304" i="24" s="1"/>
  <c r="E282" i="24"/>
  <c r="H282" i="24" s="1"/>
  <c r="E169" i="24"/>
  <c r="E174" i="24"/>
  <c r="H174" i="24" s="1"/>
  <c r="E176" i="24"/>
  <c r="H176" i="24" s="1"/>
  <c r="E291" i="24"/>
  <c r="H291" i="24" s="1"/>
  <c r="G169" i="24"/>
  <c r="E172" i="24"/>
  <c r="H172" i="24" s="1"/>
  <c r="E276" i="24"/>
  <c r="H276" i="24" s="1"/>
  <c r="C8" i="24"/>
  <c r="E12" i="24" s="1"/>
  <c r="H311" i="9"/>
  <c r="H208" i="9"/>
  <c r="H221" i="18"/>
  <c r="H309" i="10"/>
  <c r="H286" i="10"/>
  <c r="H171" i="31"/>
  <c r="E169" i="30"/>
  <c r="E302" i="30"/>
  <c r="H302" i="30" s="1"/>
  <c r="E174" i="30"/>
  <c r="H174" i="30" s="1"/>
  <c r="E237" i="30"/>
  <c r="H237" i="30" s="1"/>
  <c r="E282" i="30"/>
  <c r="H282" i="30" s="1"/>
  <c r="E202" i="30"/>
  <c r="H202" i="30" s="1"/>
  <c r="E198" i="30"/>
  <c r="H198" i="30" s="1"/>
  <c r="E182" i="30"/>
  <c r="H182" i="30" s="1"/>
  <c r="C11" i="30"/>
  <c r="E210" i="30"/>
  <c r="H210" i="30" s="1"/>
  <c r="E201" i="30"/>
  <c r="H201" i="30" s="1"/>
  <c r="E196" i="30"/>
  <c r="H196" i="30" s="1"/>
  <c r="E181" i="30"/>
  <c r="H181" i="30" s="1"/>
  <c r="E231" i="25"/>
  <c r="H231" i="25" s="1"/>
  <c r="E207" i="25"/>
  <c r="H207" i="25" s="1"/>
  <c r="E213" i="25"/>
  <c r="H213" i="25" s="1"/>
  <c r="E241" i="25"/>
  <c r="H241" i="25" s="1"/>
  <c r="E244" i="25"/>
  <c r="H244" i="25" s="1"/>
  <c r="E254" i="25"/>
  <c r="H254" i="25" s="1"/>
  <c r="E257" i="25"/>
  <c r="H257" i="25" s="1"/>
  <c r="E331" i="25"/>
  <c r="H331" i="25" s="1"/>
  <c r="E174" i="25"/>
  <c r="H174" i="25" s="1"/>
  <c r="E222" i="25"/>
  <c r="H222" i="25" s="1"/>
  <c r="E292" i="25"/>
  <c r="H292" i="25" s="1"/>
  <c r="E302" i="25"/>
  <c r="H302" i="25" s="1"/>
  <c r="E263" i="25"/>
  <c r="H263" i="25" s="1"/>
  <c r="E277" i="25"/>
  <c r="H277" i="25" s="1"/>
  <c r="E301" i="25"/>
  <c r="H301" i="25" s="1"/>
  <c r="E333" i="25"/>
  <c r="H333" i="25" s="1"/>
  <c r="E184" i="25"/>
  <c r="H184" i="25" s="1"/>
  <c r="E187" i="25"/>
  <c r="H187" i="25" s="1"/>
  <c r="E196" i="25"/>
  <c r="H196" i="25" s="1"/>
  <c r="E208" i="25"/>
  <c r="H208" i="25" s="1"/>
  <c r="E175" i="25"/>
  <c r="H175" i="25" s="1"/>
  <c r="E182" i="25"/>
  <c r="H182" i="25" s="1"/>
  <c r="E327" i="25"/>
  <c r="H327" i="25" s="1"/>
  <c r="G169" i="25"/>
  <c r="H169" i="25" s="1"/>
  <c r="E172" i="25"/>
  <c r="H172" i="25" s="1"/>
  <c r="E170" i="25"/>
  <c r="H170" i="25" s="1"/>
  <c r="H178" i="9"/>
  <c r="H236" i="30"/>
  <c r="H262" i="30"/>
  <c r="H241" i="24"/>
  <c r="H330" i="33"/>
  <c r="H310" i="33"/>
  <c r="H259" i="33"/>
  <c r="H258" i="33"/>
  <c r="H243" i="33"/>
  <c r="H241" i="33"/>
  <c r="H172" i="33"/>
  <c r="H316" i="32"/>
  <c r="H262" i="32"/>
  <c r="H238" i="32"/>
  <c r="H236" i="32"/>
  <c r="H234" i="32"/>
  <c r="H232" i="32"/>
  <c r="H230" i="32"/>
  <c r="H220" i="32"/>
  <c r="H218" i="32"/>
  <c r="H212" i="32"/>
  <c r="H201" i="32"/>
  <c r="H243" i="31"/>
  <c r="H217" i="31"/>
  <c r="H181" i="31"/>
  <c r="H173" i="31"/>
  <c r="H336" i="30"/>
  <c r="H332" i="30"/>
  <c r="H328" i="30"/>
  <c r="H316" i="30"/>
  <c r="H301" i="30"/>
  <c r="H254" i="30"/>
  <c r="H250" i="30"/>
  <c r="H246" i="30"/>
  <c r="H225" i="30"/>
  <c r="H213" i="30"/>
  <c r="H193" i="30"/>
  <c r="H180" i="30"/>
  <c r="H328" i="29"/>
  <c r="E180" i="26"/>
  <c r="H180" i="26" s="1"/>
  <c r="E211" i="26"/>
  <c r="H211" i="26" s="1"/>
  <c r="E262" i="26"/>
  <c r="H262" i="26" s="1"/>
  <c r="E286" i="26"/>
  <c r="H286" i="26" s="1"/>
  <c r="E309" i="26"/>
  <c r="H309" i="26" s="1"/>
  <c r="E314" i="26"/>
  <c r="H314" i="26" s="1"/>
  <c r="E186" i="26"/>
  <c r="H186" i="26" s="1"/>
  <c r="E208" i="26"/>
  <c r="H208" i="26" s="1"/>
  <c r="E299" i="26"/>
  <c r="H299" i="26" s="1"/>
  <c r="E311" i="26"/>
  <c r="H311" i="26" s="1"/>
  <c r="E327" i="26"/>
  <c r="H327" i="26" s="1"/>
  <c r="E176" i="26"/>
  <c r="H176" i="26" s="1"/>
  <c r="E246" i="26"/>
  <c r="H246" i="26" s="1"/>
  <c r="E255" i="26"/>
  <c r="H255" i="26" s="1"/>
  <c r="E258" i="26"/>
  <c r="H258" i="26" s="1"/>
  <c r="E329" i="26"/>
  <c r="H329" i="26" s="1"/>
  <c r="H315" i="23"/>
  <c r="H231" i="23"/>
  <c r="H259" i="22"/>
  <c r="E208" i="11"/>
  <c r="H208" i="11" s="1"/>
  <c r="E211" i="11"/>
  <c r="H211" i="11" s="1"/>
  <c r="E221" i="11"/>
  <c r="H221" i="11" s="1"/>
  <c r="E224" i="11"/>
  <c r="H224" i="11" s="1"/>
  <c r="E236" i="11"/>
  <c r="H236" i="11" s="1"/>
  <c r="E281" i="11"/>
  <c r="H281" i="11" s="1"/>
  <c r="E299" i="11"/>
  <c r="H299" i="11" s="1"/>
  <c r="E225" i="11"/>
  <c r="H225" i="11" s="1"/>
  <c r="E233" i="11"/>
  <c r="H233" i="11" s="1"/>
  <c r="E282" i="11"/>
  <c r="H282" i="11" s="1"/>
  <c r="E314" i="11"/>
  <c r="H314" i="11" s="1"/>
  <c r="E200" i="11"/>
  <c r="H200" i="11" s="1"/>
  <c r="E207" i="11"/>
  <c r="H207" i="11" s="1"/>
  <c r="E288" i="11"/>
  <c r="H288" i="11" s="1"/>
  <c r="E248" i="11"/>
  <c r="H248" i="11" s="1"/>
  <c r="H334" i="10"/>
  <c r="H252" i="9"/>
  <c r="H173" i="30"/>
  <c r="H211" i="30"/>
  <c r="H242" i="30"/>
  <c r="H288" i="30"/>
  <c r="H320" i="24"/>
  <c r="H170" i="23"/>
  <c r="H278" i="33"/>
  <c r="H276" i="33"/>
  <c r="H252" i="33"/>
  <c r="H212" i="33"/>
  <c r="E187" i="33"/>
  <c r="H187" i="33" s="1"/>
  <c r="E185" i="33"/>
  <c r="H185" i="33" s="1"/>
  <c r="E182" i="33"/>
  <c r="H182" i="33" s="1"/>
  <c r="E178" i="33"/>
  <c r="H178" i="33" s="1"/>
  <c r="E176" i="33"/>
  <c r="H176" i="33" s="1"/>
  <c r="E174" i="33"/>
  <c r="H174" i="33" s="1"/>
  <c r="H335" i="32"/>
  <c r="H333" i="32"/>
  <c r="H328" i="32"/>
  <c r="H326" i="32"/>
  <c r="H312" i="32"/>
  <c r="H310" i="32"/>
  <c r="H278" i="32"/>
  <c r="H247" i="32"/>
  <c r="H187" i="32"/>
  <c r="H185" i="32"/>
  <c r="H176" i="32"/>
  <c r="H325" i="31"/>
  <c r="H308" i="31"/>
  <c r="H301" i="31"/>
  <c r="H254" i="31"/>
  <c r="H235" i="31"/>
  <c r="H308" i="30"/>
  <c r="H255" i="30"/>
  <c r="H195" i="30"/>
  <c r="H307" i="29"/>
  <c r="H317" i="24"/>
  <c r="H286" i="23"/>
  <c r="E320" i="11"/>
  <c r="H320" i="11" s="1"/>
  <c r="E234" i="11"/>
  <c r="H234" i="11" s="1"/>
  <c r="E226" i="11"/>
  <c r="H226" i="11" s="1"/>
  <c r="E187" i="11"/>
  <c r="H187" i="11" s="1"/>
  <c r="E170" i="11"/>
  <c r="H170" i="11" s="1"/>
  <c r="H256" i="28"/>
  <c r="H233" i="28"/>
  <c r="H210" i="28"/>
  <c r="E178" i="28"/>
  <c r="H178" i="28" s="1"/>
  <c r="E182" i="28"/>
  <c r="H182" i="28" s="1"/>
  <c r="E200" i="28"/>
  <c r="H200" i="28" s="1"/>
  <c r="E204" i="28"/>
  <c r="H204" i="28" s="1"/>
  <c r="E211" i="28"/>
  <c r="H211" i="28" s="1"/>
  <c r="E216" i="28"/>
  <c r="H216" i="28" s="1"/>
  <c r="E219" i="28"/>
  <c r="H219" i="28" s="1"/>
  <c r="E225" i="28"/>
  <c r="H225" i="28" s="1"/>
  <c r="H335" i="27"/>
  <c r="H235" i="27"/>
  <c r="H332" i="26"/>
  <c r="H316" i="26"/>
  <c r="H217" i="26"/>
  <c r="H323" i="25"/>
  <c r="H255" i="24"/>
  <c r="H219" i="24"/>
  <c r="H213" i="24"/>
  <c r="H209" i="24"/>
  <c r="H226" i="23"/>
  <c r="H278" i="21"/>
  <c r="H326" i="20"/>
  <c r="H306" i="20"/>
  <c r="H278" i="20"/>
  <c r="H250" i="20"/>
  <c r="H245" i="20"/>
  <c r="H303" i="19"/>
  <c r="H186" i="14"/>
  <c r="H319" i="13"/>
  <c r="H175" i="13"/>
  <c r="E259" i="13"/>
  <c r="H259" i="13" s="1"/>
  <c r="E186" i="13"/>
  <c r="H186" i="13" s="1"/>
  <c r="E213" i="13"/>
  <c r="H213" i="13" s="1"/>
  <c r="E254" i="13"/>
  <c r="H254" i="13" s="1"/>
  <c r="E258" i="13"/>
  <c r="H258" i="13" s="1"/>
  <c r="E184" i="13"/>
  <c r="H184" i="13" s="1"/>
  <c r="E196" i="13"/>
  <c r="H196" i="13" s="1"/>
  <c r="E207" i="13"/>
  <c r="H207" i="13" s="1"/>
  <c r="E221" i="13"/>
  <c r="H221" i="13" s="1"/>
  <c r="E240" i="13"/>
  <c r="H240" i="13" s="1"/>
  <c r="E328" i="13"/>
  <c r="H328" i="13" s="1"/>
  <c r="E332" i="13"/>
  <c r="H332" i="13" s="1"/>
  <c r="E223" i="13"/>
  <c r="H223" i="13" s="1"/>
  <c r="H223" i="10"/>
  <c r="H264" i="7"/>
  <c r="H173" i="3"/>
  <c r="H321" i="19"/>
  <c r="E225" i="12"/>
  <c r="H225" i="12" s="1"/>
  <c r="E213" i="12"/>
  <c r="H213" i="12" s="1"/>
  <c r="E281" i="12"/>
  <c r="H281" i="12" s="1"/>
  <c r="E196" i="10"/>
  <c r="H196" i="10" s="1"/>
  <c r="E226" i="10"/>
  <c r="H226" i="10" s="1"/>
  <c r="E248" i="10"/>
  <c r="H248" i="10" s="1"/>
  <c r="E280" i="10"/>
  <c r="H280" i="10" s="1"/>
  <c r="E312" i="10"/>
  <c r="H312" i="10" s="1"/>
  <c r="E305" i="10"/>
  <c r="H305" i="10" s="1"/>
  <c r="E181" i="3"/>
  <c r="H181" i="3" s="1"/>
  <c r="E207" i="3"/>
  <c r="H207" i="3" s="1"/>
  <c r="E237" i="3"/>
  <c r="H237" i="3" s="1"/>
  <c r="E257" i="3"/>
  <c r="H257" i="3" s="1"/>
  <c r="E280" i="3"/>
  <c r="H280" i="3" s="1"/>
  <c r="E288" i="3"/>
  <c r="H288" i="3" s="1"/>
  <c r="E305" i="3"/>
  <c r="H305" i="3" s="1"/>
  <c r="E320" i="3"/>
  <c r="H320" i="3" s="1"/>
  <c r="E333" i="3"/>
  <c r="H333" i="3" s="1"/>
  <c r="E334" i="3"/>
  <c r="H334" i="3" s="1"/>
  <c r="H325" i="32"/>
  <c r="H286" i="32"/>
  <c r="H259" i="32"/>
  <c r="H250" i="32"/>
  <c r="H239" i="32"/>
  <c r="H231" i="32"/>
  <c r="H225" i="32"/>
  <c r="H213" i="32"/>
  <c r="H186" i="32"/>
  <c r="H181" i="32"/>
  <c r="H177" i="32"/>
  <c r="H326" i="31"/>
  <c r="H317" i="31"/>
  <c r="H302" i="31"/>
  <c r="H312" i="30"/>
  <c r="H259" i="30"/>
  <c r="H257" i="30"/>
  <c r="H253" i="30"/>
  <c r="H240" i="30"/>
  <c r="H224" i="30"/>
  <c r="H216" i="30"/>
  <c r="H187" i="30"/>
  <c r="H327" i="29"/>
  <c r="H311" i="29"/>
  <c r="H227" i="29"/>
  <c r="H191" i="29"/>
  <c r="E333" i="28"/>
  <c r="H333" i="28" s="1"/>
  <c r="E330" i="28"/>
  <c r="H330" i="28" s="1"/>
  <c r="E327" i="28"/>
  <c r="H327" i="28" s="1"/>
  <c r="E321" i="28"/>
  <c r="H321" i="28" s="1"/>
  <c r="E311" i="28"/>
  <c r="H311" i="28" s="1"/>
  <c r="E309" i="28"/>
  <c r="H309" i="28" s="1"/>
  <c r="E304" i="28"/>
  <c r="H304" i="28" s="1"/>
  <c r="E298" i="28"/>
  <c r="H298" i="28" s="1"/>
  <c r="E276" i="28"/>
  <c r="H276" i="28" s="1"/>
  <c r="E262" i="28"/>
  <c r="H262" i="28" s="1"/>
  <c r="E258" i="28"/>
  <c r="H258" i="28" s="1"/>
  <c r="E254" i="28"/>
  <c r="H254" i="28" s="1"/>
  <c r="E247" i="28"/>
  <c r="H247" i="28" s="1"/>
  <c r="E245" i="28"/>
  <c r="H245" i="28" s="1"/>
  <c r="E242" i="28"/>
  <c r="H242" i="28" s="1"/>
  <c r="E239" i="28"/>
  <c r="H239" i="28" s="1"/>
  <c r="E234" i="28"/>
  <c r="H234" i="28" s="1"/>
  <c r="E226" i="28"/>
  <c r="H226" i="28" s="1"/>
  <c r="E224" i="28"/>
  <c r="H224" i="28" s="1"/>
  <c r="E217" i="28"/>
  <c r="H217" i="28" s="1"/>
  <c r="E212" i="28"/>
  <c r="H212" i="28" s="1"/>
  <c r="E208" i="28"/>
  <c r="H208" i="28" s="1"/>
  <c r="E206" i="28"/>
  <c r="H206" i="28" s="1"/>
  <c r="E198" i="28"/>
  <c r="H198" i="28" s="1"/>
  <c r="E192" i="28"/>
  <c r="H192" i="28" s="1"/>
  <c r="E181" i="28"/>
  <c r="H181" i="28" s="1"/>
  <c r="H336" i="27"/>
  <c r="H333" i="26"/>
  <c r="H218" i="26"/>
  <c r="H173" i="26"/>
  <c r="H325" i="25"/>
  <c r="H240" i="25"/>
  <c r="H225" i="25"/>
  <c r="H193" i="25"/>
  <c r="H181" i="25"/>
  <c r="H177" i="25"/>
  <c r="H336" i="24"/>
  <c r="H330" i="24"/>
  <c r="H328" i="24"/>
  <c r="H321" i="24"/>
  <c r="H316" i="24"/>
  <c r="H313" i="24"/>
  <c r="H311" i="24"/>
  <c r="H303" i="24"/>
  <c r="H232" i="24"/>
  <c r="H316" i="23"/>
  <c r="H292" i="23"/>
  <c r="H258" i="23"/>
  <c r="H251" i="23"/>
  <c r="H232" i="23"/>
  <c r="H173" i="23"/>
  <c r="H322" i="22"/>
  <c r="H278" i="22"/>
  <c r="H312" i="21"/>
  <c r="H310" i="21"/>
  <c r="H308" i="21"/>
  <c r="H171" i="20"/>
  <c r="H302" i="17"/>
  <c r="H305" i="16"/>
  <c r="E320" i="13"/>
  <c r="H320" i="13" s="1"/>
  <c r="E309" i="13"/>
  <c r="H309" i="13" s="1"/>
  <c r="E305" i="13"/>
  <c r="H305" i="13" s="1"/>
  <c r="E211" i="13"/>
  <c r="H211" i="13" s="1"/>
  <c r="E187" i="13"/>
  <c r="H187" i="13" s="1"/>
  <c r="H326" i="12"/>
  <c r="H171" i="11"/>
  <c r="H326" i="10"/>
  <c r="H234" i="10"/>
  <c r="H224" i="10"/>
  <c r="H336" i="9"/>
  <c r="H328" i="9"/>
  <c r="H218" i="9"/>
  <c r="H193" i="28"/>
  <c r="H323" i="27"/>
  <c r="H303" i="27"/>
  <c r="H264" i="27"/>
  <c r="H328" i="26"/>
  <c r="H240" i="26"/>
  <c r="H216" i="26"/>
  <c r="H248" i="25"/>
  <c r="H226" i="25"/>
  <c r="H204" i="25"/>
  <c r="H173" i="25"/>
  <c r="H335" i="24"/>
  <c r="H327" i="24"/>
  <c r="H257" i="24"/>
  <c r="H256" i="24"/>
  <c r="H246" i="24"/>
  <c r="H225" i="24"/>
  <c r="H218" i="24"/>
  <c r="H208" i="24"/>
  <c r="H192" i="24"/>
  <c r="H331" i="23"/>
  <c r="H327" i="23"/>
  <c r="H322" i="23"/>
  <c r="H281" i="23"/>
  <c r="H257" i="23"/>
  <c r="H250" i="23"/>
  <c r="H212" i="23"/>
  <c r="H186" i="23"/>
  <c r="H305" i="22"/>
  <c r="H303" i="22"/>
  <c r="H245" i="22"/>
  <c r="H235" i="22"/>
  <c r="H171" i="22"/>
  <c r="H333" i="21"/>
  <c r="H331" i="21"/>
  <c r="H329" i="21"/>
  <c r="H327" i="21"/>
  <c r="H325" i="21"/>
  <c r="H322" i="21"/>
  <c r="H333" i="20"/>
  <c r="H316" i="20"/>
  <c r="H286" i="20"/>
  <c r="H280" i="20"/>
  <c r="H259" i="20"/>
  <c r="H235" i="20"/>
  <c r="H212" i="20"/>
  <c r="H196" i="20"/>
  <c r="E170" i="20"/>
  <c r="H170" i="20" s="1"/>
  <c r="E182" i="20"/>
  <c r="H182" i="20" s="1"/>
  <c r="E200" i="20"/>
  <c r="H200" i="20" s="1"/>
  <c r="E202" i="20"/>
  <c r="H202" i="20" s="1"/>
  <c r="H173" i="19"/>
  <c r="H335" i="18"/>
  <c r="H182" i="16"/>
  <c r="H329" i="15"/>
  <c r="H174" i="15"/>
  <c r="H226" i="13"/>
  <c r="H327" i="12"/>
  <c r="H223" i="12"/>
  <c r="H319" i="10"/>
  <c r="H221" i="10"/>
  <c r="H216" i="10"/>
  <c r="H292" i="9"/>
  <c r="H288" i="9"/>
  <c r="H246" i="9"/>
  <c r="H180" i="9"/>
  <c r="C11" i="8"/>
  <c r="E257" i="8"/>
  <c r="H257" i="8" s="1"/>
  <c r="E301" i="8"/>
  <c r="H301" i="8" s="1"/>
  <c r="G169" i="8"/>
  <c r="E173" i="8"/>
  <c r="H173" i="8" s="1"/>
  <c r="E201" i="8"/>
  <c r="H201" i="8" s="1"/>
  <c r="E221" i="8"/>
  <c r="H221" i="8" s="1"/>
  <c r="E302" i="8"/>
  <c r="H302" i="8" s="1"/>
  <c r="H317" i="7"/>
  <c r="H312" i="6"/>
  <c r="H305" i="6"/>
  <c r="H278" i="6"/>
  <c r="E312" i="5"/>
  <c r="H312" i="5" s="1"/>
  <c r="E327" i="5"/>
  <c r="H327" i="5" s="1"/>
  <c r="E335" i="5"/>
  <c r="H335" i="5" s="1"/>
  <c r="C11" i="5"/>
  <c r="E193" i="5"/>
  <c r="H193" i="5" s="1"/>
  <c r="E208" i="5"/>
  <c r="H208" i="5" s="1"/>
  <c r="E238" i="5"/>
  <c r="H238" i="5" s="1"/>
  <c r="E248" i="5"/>
  <c r="H248" i="5" s="1"/>
  <c r="E286" i="5"/>
  <c r="H286" i="5" s="1"/>
  <c r="E305" i="5"/>
  <c r="H305" i="5" s="1"/>
  <c r="E307" i="5"/>
  <c r="H307" i="5" s="1"/>
  <c r="E310" i="5"/>
  <c r="H310" i="5" s="1"/>
  <c r="E186" i="5"/>
  <c r="H186" i="5" s="1"/>
  <c r="E212" i="5"/>
  <c r="H212" i="5" s="1"/>
  <c r="E221" i="5"/>
  <c r="H221" i="5" s="1"/>
  <c r="E319" i="5"/>
  <c r="H319" i="5" s="1"/>
  <c r="E181" i="5"/>
  <c r="H181" i="5" s="1"/>
  <c r="E225" i="5"/>
  <c r="H225" i="5" s="1"/>
  <c r="E235" i="5"/>
  <c r="H235" i="5" s="1"/>
  <c r="E333" i="5"/>
  <c r="H333" i="5" s="1"/>
  <c r="H230" i="34"/>
  <c r="E198" i="34"/>
  <c r="H198" i="34" s="1"/>
  <c r="E236" i="34"/>
  <c r="H236" i="34" s="1"/>
  <c r="E241" i="34"/>
  <c r="H241" i="34" s="1"/>
  <c r="E287" i="34"/>
  <c r="H287" i="34" s="1"/>
  <c r="E309" i="34"/>
  <c r="H309" i="34" s="1"/>
  <c r="E184" i="34"/>
  <c r="H184" i="34" s="1"/>
  <c r="E222" i="34"/>
  <c r="H222" i="34" s="1"/>
  <c r="E237" i="34"/>
  <c r="H237" i="34" s="1"/>
  <c r="E201" i="34"/>
  <c r="H201" i="34" s="1"/>
  <c r="E275" i="34"/>
  <c r="H275" i="34" s="1"/>
  <c r="E263" i="34"/>
  <c r="H263" i="34" s="1"/>
  <c r="E281" i="34"/>
  <c r="H281" i="34" s="1"/>
  <c r="H201" i="20"/>
  <c r="H331" i="19"/>
  <c r="H312" i="19"/>
  <c r="H281" i="19"/>
  <c r="H251" i="19"/>
  <c r="H219" i="19"/>
  <c r="H255" i="18"/>
  <c r="H329" i="17"/>
  <c r="H312" i="17"/>
  <c r="H292" i="17"/>
  <c r="H259" i="17"/>
  <c r="H251" i="17"/>
  <c r="H247" i="17"/>
  <c r="H239" i="17"/>
  <c r="H223" i="17"/>
  <c r="H213" i="17"/>
  <c r="H198" i="17"/>
  <c r="E175" i="17"/>
  <c r="H175" i="17" s="1"/>
  <c r="H323" i="16"/>
  <c r="H278" i="16"/>
  <c r="H264" i="16"/>
  <c r="H245" i="16"/>
  <c r="H219" i="16"/>
  <c r="E185" i="16"/>
  <c r="H185" i="16" s="1"/>
  <c r="H313" i="15"/>
  <c r="H263" i="15"/>
  <c r="H239" i="15"/>
  <c r="H221" i="15"/>
  <c r="H217" i="15"/>
  <c r="H211" i="15"/>
  <c r="H202" i="15"/>
  <c r="H191" i="15"/>
  <c r="H171" i="15"/>
  <c r="H331" i="14"/>
  <c r="H327" i="14"/>
  <c r="H308" i="14"/>
  <c r="H251" i="14"/>
  <c r="H316" i="13"/>
  <c r="H307" i="13"/>
  <c r="H264" i="13"/>
  <c r="H232" i="13"/>
  <c r="H204" i="13"/>
  <c r="H278" i="12"/>
  <c r="H245" i="12"/>
  <c r="H333" i="11"/>
  <c r="H325" i="11"/>
  <c r="H245" i="11"/>
  <c r="H218" i="11"/>
  <c r="H328" i="10"/>
  <c r="H325" i="10"/>
  <c r="H322" i="10"/>
  <c r="H218" i="10"/>
  <c r="H317" i="8"/>
  <c r="H308" i="8"/>
  <c r="H248" i="8"/>
  <c r="H333" i="7"/>
  <c r="H310" i="7"/>
  <c r="H245" i="7"/>
  <c r="H219" i="7"/>
  <c r="H217" i="7"/>
  <c r="H325" i="6"/>
  <c r="H310" i="6"/>
  <c r="H298" i="6"/>
  <c r="H287" i="6"/>
  <c r="H281" i="6"/>
  <c r="H276" i="6"/>
  <c r="H251" i="6"/>
  <c r="H247" i="6"/>
  <c r="H237" i="6"/>
  <c r="H253" i="1"/>
  <c r="H209" i="20"/>
  <c r="H180" i="20"/>
  <c r="E311" i="19"/>
  <c r="H311" i="19" s="1"/>
  <c r="E302" i="19"/>
  <c r="H302" i="19" s="1"/>
  <c r="E210" i="19"/>
  <c r="H210" i="19" s="1"/>
  <c r="E200" i="19"/>
  <c r="H200" i="19" s="1"/>
  <c r="E185" i="19"/>
  <c r="H185" i="19" s="1"/>
  <c r="E174" i="19"/>
  <c r="H174" i="19" s="1"/>
  <c r="H332" i="18"/>
  <c r="H318" i="18"/>
  <c r="H253" i="18"/>
  <c r="H321" i="17"/>
  <c r="H291" i="17"/>
  <c r="H254" i="17"/>
  <c r="H207" i="17"/>
  <c r="H312" i="16"/>
  <c r="H249" i="16"/>
  <c r="H232" i="16"/>
  <c r="H321" i="15"/>
  <c r="H307" i="15"/>
  <c r="H287" i="15"/>
  <c r="H281" i="15"/>
  <c r="H245" i="15"/>
  <c r="H238" i="15"/>
  <c r="H330" i="14"/>
  <c r="H307" i="14"/>
  <c r="H292" i="14"/>
  <c r="H247" i="14"/>
  <c r="H223" i="14"/>
  <c r="H220" i="14"/>
  <c r="H211" i="14"/>
  <c r="H325" i="13"/>
  <c r="H195" i="13"/>
  <c r="H332" i="11"/>
  <c r="H323" i="11"/>
  <c r="H319" i="11"/>
  <c r="H213" i="11"/>
  <c r="H278" i="10"/>
  <c r="H249" i="10"/>
  <c r="H193" i="9"/>
  <c r="H335" i="8"/>
  <c r="H331" i="8"/>
  <c r="H327" i="8"/>
  <c r="H322" i="8"/>
  <c r="H316" i="8"/>
  <c r="H307" i="8"/>
  <c r="H280" i="8"/>
  <c r="H264" i="8"/>
  <c r="H325" i="7"/>
  <c r="H319" i="7"/>
  <c r="H173" i="7"/>
  <c r="H333" i="6"/>
  <c r="H318" i="6"/>
  <c r="H314" i="6"/>
  <c r="H263" i="6"/>
  <c r="H258" i="6"/>
  <c r="H173" i="6"/>
  <c r="E176" i="4"/>
  <c r="H176" i="4" s="1"/>
  <c r="E185" i="4"/>
  <c r="H185" i="4" s="1"/>
  <c r="E196" i="4"/>
  <c r="H196" i="4" s="1"/>
  <c r="E251" i="4"/>
  <c r="H251" i="4" s="1"/>
  <c r="E288" i="4"/>
  <c r="H288" i="4" s="1"/>
  <c r="E299" i="4"/>
  <c r="H299" i="4" s="1"/>
  <c r="E191" i="4"/>
  <c r="H191" i="4" s="1"/>
  <c r="E200" i="4"/>
  <c r="H200" i="4" s="1"/>
  <c r="E233" i="4"/>
  <c r="H233" i="4" s="1"/>
  <c r="E241" i="4"/>
  <c r="H241" i="4" s="1"/>
  <c r="E244" i="4"/>
  <c r="H244" i="4" s="1"/>
  <c r="E247" i="4"/>
  <c r="H247" i="4" s="1"/>
  <c r="E258" i="4"/>
  <c r="H258" i="4" s="1"/>
  <c r="E276" i="4"/>
  <c r="H276" i="4" s="1"/>
  <c r="E172" i="4"/>
  <c r="H172" i="4" s="1"/>
  <c r="E211" i="4"/>
  <c r="H211" i="4" s="1"/>
  <c r="E254" i="4"/>
  <c r="H254" i="4" s="1"/>
  <c r="E301" i="4"/>
  <c r="H301" i="4" s="1"/>
  <c r="E306" i="4"/>
  <c r="H306" i="4" s="1"/>
  <c r="E311" i="4"/>
  <c r="H311" i="4" s="1"/>
  <c r="E244" i="19"/>
  <c r="H244" i="19" s="1"/>
  <c r="H243" i="6"/>
  <c r="H239" i="6"/>
  <c r="H221" i="6"/>
  <c r="H171" i="6"/>
  <c r="H335" i="4"/>
  <c r="H331" i="4"/>
  <c r="H327" i="4"/>
  <c r="H316" i="4"/>
  <c r="H312" i="4"/>
  <c r="H309" i="4"/>
  <c r="H304" i="4"/>
  <c r="H298" i="4"/>
  <c r="H286" i="4"/>
  <c r="H262" i="4"/>
  <c r="H203" i="4"/>
  <c r="H257" i="1"/>
  <c r="H250" i="1"/>
  <c r="H239" i="1"/>
  <c r="H201" i="1"/>
  <c r="H321" i="34"/>
  <c r="H316" i="34"/>
  <c r="H199" i="34"/>
  <c r="H177" i="34"/>
  <c r="H233" i="6"/>
  <c r="H223" i="6"/>
  <c r="H213" i="6"/>
  <c r="H318" i="5"/>
  <c r="H278" i="5"/>
  <c r="H334" i="4"/>
  <c r="H330" i="4"/>
  <c r="H323" i="4"/>
  <c r="H319" i="4"/>
  <c r="H308" i="4"/>
  <c r="H259" i="4"/>
  <c r="H256" i="4"/>
  <c r="H248" i="4"/>
  <c r="H238" i="4"/>
  <c r="H234" i="4"/>
  <c r="H206" i="4"/>
  <c r="H195" i="4"/>
  <c r="H186" i="4"/>
  <c r="H182" i="4"/>
  <c r="H328" i="3"/>
  <c r="H223" i="3"/>
  <c r="H334" i="1"/>
  <c r="H326" i="1"/>
  <c r="H321" i="1"/>
  <c r="H317" i="1"/>
  <c r="H310" i="1"/>
  <c r="H302" i="1"/>
  <c r="H288" i="1"/>
  <c r="H275" i="1"/>
  <c r="H262" i="1"/>
  <c r="H235" i="1"/>
  <c r="H221" i="1"/>
  <c r="H211" i="1"/>
  <c r="H191" i="1"/>
  <c r="H184" i="1"/>
  <c r="H322" i="34"/>
  <c r="H254" i="34"/>
  <c r="H220" i="34"/>
  <c r="H217" i="34"/>
  <c r="H281" i="4"/>
  <c r="H264" i="4"/>
  <c r="H249" i="4"/>
  <c r="H243" i="4"/>
  <c r="H237" i="4"/>
  <c r="H232" i="4"/>
  <c r="H187" i="4"/>
  <c r="H171" i="4"/>
  <c r="H322" i="3"/>
  <c r="H225" i="3"/>
  <c r="H303" i="1"/>
  <c r="H276" i="1"/>
  <c r="H259" i="1"/>
  <c r="H249" i="1"/>
  <c r="H238" i="1"/>
  <c r="H232" i="1"/>
  <c r="H212" i="1"/>
  <c r="H330" i="34"/>
  <c r="H318" i="34"/>
  <c r="H249" i="34"/>
  <c r="H239" i="34"/>
  <c r="H221" i="34"/>
  <c r="H202" i="34"/>
  <c r="H179" i="34"/>
  <c r="H204" i="19"/>
  <c r="H220" i="19"/>
  <c r="H254" i="19"/>
  <c r="D10" i="30"/>
  <c r="G74" i="30"/>
  <c r="H90" i="3"/>
  <c r="H133" i="28"/>
  <c r="H141" i="3"/>
  <c r="H76" i="28"/>
  <c r="H121" i="31"/>
  <c r="D10" i="28"/>
  <c r="G74" i="28"/>
  <c r="H74" i="28" s="1"/>
  <c r="H139" i="3"/>
  <c r="H83" i="3"/>
  <c r="H112" i="3"/>
  <c r="H80" i="3"/>
  <c r="H104" i="28"/>
  <c r="H121" i="28"/>
  <c r="H138" i="28"/>
  <c r="H130" i="28"/>
  <c r="H149" i="28"/>
  <c r="G74" i="32"/>
  <c r="H74" i="32" s="1"/>
  <c r="F74" i="32"/>
  <c r="H120" i="24"/>
  <c r="H106" i="24"/>
  <c r="D10" i="16"/>
  <c r="F74" i="10"/>
  <c r="H80" i="7"/>
  <c r="H103" i="3"/>
  <c r="H101" i="3"/>
  <c r="H156" i="3"/>
  <c r="H110" i="3"/>
  <c r="H115" i="3"/>
  <c r="H104" i="3"/>
  <c r="H79" i="2"/>
  <c r="H82" i="22"/>
  <c r="H93" i="22"/>
  <c r="H114" i="22"/>
  <c r="H131" i="21"/>
  <c r="G74" i="12"/>
  <c r="H119" i="11"/>
  <c r="H136" i="11"/>
  <c r="G74" i="10"/>
  <c r="H108" i="10"/>
  <c r="H125" i="28"/>
  <c r="H105" i="28"/>
  <c r="H154" i="28"/>
  <c r="H129" i="30"/>
  <c r="H141" i="30"/>
  <c r="H78" i="29"/>
  <c r="H90" i="26"/>
  <c r="H148" i="26"/>
  <c r="H137" i="26"/>
  <c r="H131" i="26"/>
  <c r="H142" i="25"/>
  <c r="H128" i="25"/>
  <c r="H119" i="25"/>
  <c r="H116" i="25"/>
  <c r="H152" i="13"/>
  <c r="H158" i="7"/>
  <c r="H155" i="7"/>
  <c r="H75" i="3"/>
  <c r="H126" i="3"/>
  <c r="H113" i="3"/>
  <c r="H102" i="3"/>
  <c r="H74" i="3"/>
  <c r="H94" i="2"/>
  <c r="H115" i="2"/>
  <c r="H93" i="2"/>
  <c r="H109" i="22"/>
  <c r="H121" i="22"/>
  <c r="H131" i="22"/>
  <c r="H150" i="22"/>
  <c r="H92" i="22"/>
  <c r="H113" i="21"/>
  <c r="H137" i="21"/>
  <c r="H83" i="20"/>
  <c r="H103" i="20"/>
  <c r="H120" i="20"/>
  <c r="H127" i="20"/>
  <c r="G74" i="19"/>
  <c r="H74" i="19" s="1"/>
  <c r="H105" i="8"/>
  <c r="H131" i="8"/>
  <c r="F74" i="4"/>
  <c r="H110" i="1"/>
  <c r="H126" i="1"/>
  <c r="H130" i="1"/>
  <c r="H100" i="28"/>
  <c r="H129" i="28"/>
  <c r="H122" i="28"/>
  <c r="H91" i="28"/>
  <c r="H157" i="28"/>
  <c r="H123" i="30"/>
  <c r="F74" i="23"/>
  <c r="H141" i="33"/>
  <c r="H149" i="32"/>
  <c r="H120" i="32"/>
  <c r="H86" i="32"/>
  <c r="H149" i="30"/>
  <c r="H138" i="30"/>
  <c r="H125" i="30"/>
  <c r="H116" i="30"/>
  <c r="H110" i="30"/>
  <c r="H88" i="27"/>
  <c r="H76" i="25"/>
  <c r="H139" i="23"/>
  <c r="H136" i="23"/>
  <c r="H105" i="23"/>
  <c r="H85" i="23"/>
  <c r="H76" i="23"/>
  <c r="H154" i="22"/>
  <c r="H76" i="22"/>
  <c r="H114" i="16"/>
  <c r="H120" i="14"/>
  <c r="H146" i="19"/>
  <c r="H149" i="17"/>
  <c r="H145" i="17"/>
  <c r="H85" i="16"/>
  <c r="H135" i="15"/>
  <c r="H85" i="14"/>
  <c r="H154" i="12"/>
  <c r="H140" i="8"/>
  <c r="H83" i="6"/>
  <c r="H111" i="1"/>
  <c r="H99" i="1"/>
  <c r="H93" i="1"/>
  <c r="H86" i="1"/>
  <c r="H101" i="22"/>
  <c r="H148" i="22"/>
  <c r="H120" i="9"/>
  <c r="H116" i="7"/>
  <c r="H101" i="34"/>
  <c r="H118" i="34"/>
  <c r="H128" i="34"/>
  <c r="H103" i="24"/>
  <c r="H156" i="32"/>
  <c r="H152" i="32"/>
  <c r="H143" i="32"/>
  <c r="H119" i="32"/>
  <c r="H115" i="32"/>
  <c r="H146" i="31"/>
  <c r="H91" i="30"/>
  <c r="H132" i="28"/>
  <c r="H85" i="28"/>
  <c r="H80" i="27"/>
  <c r="H133" i="26"/>
  <c r="H125" i="26"/>
  <c r="H140" i="25"/>
  <c r="H102" i="25"/>
  <c r="H87" i="25"/>
  <c r="D8" i="25"/>
  <c r="F8" i="25" s="1"/>
  <c r="H121" i="24"/>
  <c r="H146" i="23"/>
  <c r="H133" i="23"/>
  <c r="H122" i="21"/>
  <c r="H82" i="21"/>
  <c r="H140" i="20"/>
  <c r="H128" i="19"/>
  <c r="H146" i="18"/>
  <c r="H136" i="18"/>
  <c r="H132" i="17"/>
  <c r="H129" i="17"/>
  <c r="H75" i="17"/>
  <c r="H135" i="16"/>
  <c r="H114" i="15"/>
  <c r="H146" i="14"/>
  <c r="H99" i="14"/>
  <c r="H82" i="13"/>
  <c r="H156" i="12"/>
  <c r="H142" i="11"/>
  <c r="H117" i="11"/>
  <c r="H138" i="9"/>
  <c r="H138" i="8"/>
  <c r="H136" i="8"/>
  <c r="H133" i="8"/>
  <c r="H154" i="6"/>
  <c r="H146" i="6"/>
  <c r="H92" i="1"/>
  <c r="H85" i="1"/>
  <c r="E110" i="2"/>
  <c r="H110" i="2" s="1"/>
  <c r="E120" i="2"/>
  <c r="H120" i="2" s="1"/>
  <c r="E87" i="2"/>
  <c r="H87" i="2" s="1"/>
  <c r="E117" i="2"/>
  <c r="H117" i="2" s="1"/>
  <c r="E119" i="2"/>
  <c r="H119" i="2" s="1"/>
  <c r="G74" i="2"/>
  <c r="E130" i="2"/>
  <c r="H130" i="2" s="1"/>
  <c r="E152" i="2"/>
  <c r="H152" i="2" s="1"/>
  <c r="E118" i="2"/>
  <c r="H118" i="2" s="1"/>
  <c r="E99" i="2"/>
  <c r="H99" i="2" s="1"/>
  <c r="E139" i="2"/>
  <c r="H139" i="2" s="1"/>
  <c r="E158" i="2"/>
  <c r="H158" i="2" s="1"/>
  <c r="E75" i="2"/>
  <c r="H75" i="2" s="1"/>
  <c r="E103" i="2"/>
  <c r="H103" i="2" s="1"/>
  <c r="E78" i="2"/>
  <c r="H78" i="2" s="1"/>
  <c r="E126" i="2"/>
  <c r="H126" i="2" s="1"/>
  <c r="E132" i="2"/>
  <c r="H132" i="2" s="1"/>
  <c r="E76" i="2"/>
  <c r="H76" i="2" s="1"/>
  <c r="E82" i="2"/>
  <c r="H82" i="2" s="1"/>
  <c r="E86" i="2"/>
  <c r="H86" i="2" s="1"/>
  <c r="E91" i="2"/>
  <c r="H91" i="2" s="1"/>
  <c r="E98" i="2"/>
  <c r="H98" i="2" s="1"/>
  <c r="E104" i="2"/>
  <c r="H104" i="2" s="1"/>
  <c r="E109" i="2"/>
  <c r="H109" i="2" s="1"/>
  <c r="E113" i="2"/>
  <c r="H113" i="2" s="1"/>
  <c r="E121" i="2"/>
  <c r="H121" i="2" s="1"/>
  <c r="E127" i="2"/>
  <c r="H127" i="2" s="1"/>
  <c r="E131" i="2"/>
  <c r="H131" i="2" s="1"/>
  <c r="E136" i="2"/>
  <c r="H136" i="2" s="1"/>
  <c r="E140" i="2"/>
  <c r="H140" i="2" s="1"/>
  <c r="E145" i="2"/>
  <c r="H145" i="2" s="1"/>
  <c r="E149" i="2"/>
  <c r="H149" i="2" s="1"/>
  <c r="E154" i="2"/>
  <c r="H154" i="2" s="1"/>
  <c r="E157" i="2"/>
  <c r="H157" i="2" s="1"/>
  <c r="E80" i="2"/>
  <c r="H80" i="2" s="1"/>
  <c r="E114" i="2"/>
  <c r="H114" i="2" s="1"/>
  <c r="E83" i="2"/>
  <c r="H83" i="2" s="1"/>
  <c r="E155" i="2"/>
  <c r="H155" i="2" s="1"/>
  <c r="E128" i="2"/>
  <c r="H128" i="2" s="1"/>
  <c r="H92" i="33"/>
  <c r="C10" i="32"/>
  <c r="E76" i="32"/>
  <c r="H76" i="32" s="1"/>
  <c r="E79" i="32"/>
  <c r="H79" i="32" s="1"/>
  <c r="E114" i="32"/>
  <c r="H114" i="32" s="1"/>
  <c r="E123" i="32"/>
  <c r="H123" i="32" s="1"/>
  <c r="E126" i="32"/>
  <c r="H126" i="32" s="1"/>
  <c r="E139" i="32"/>
  <c r="H139" i="32" s="1"/>
  <c r="E75" i="32"/>
  <c r="H75" i="32" s="1"/>
  <c r="E88" i="32"/>
  <c r="H88" i="32" s="1"/>
  <c r="E113" i="32"/>
  <c r="H113" i="32" s="1"/>
  <c r="E129" i="32"/>
  <c r="H129" i="32" s="1"/>
  <c r="E141" i="32"/>
  <c r="H141" i="32" s="1"/>
  <c r="E151" i="32"/>
  <c r="H151" i="32" s="1"/>
  <c r="E158" i="32"/>
  <c r="H158" i="32" s="1"/>
  <c r="H143" i="27"/>
  <c r="E11" i="17"/>
  <c r="H139" i="7"/>
  <c r="H75" i="22"/>
  <c r="H79" i="20"/>
  <c r="H87" i="28"/>
  <c r="E135" i="32"/>
  <c r="H135" i="32" s="1"/>
  <c r="E131" i="32"/>
  <c r="H131" i="32" s="1"/>
  <c r="E127" i="32"/>
  <c r="H127" i="32" s="1"/>
  <c r="E112" i="32"/>
  <c r="H112" i="32" s="1"/>
  <c r="E84" i="31"/>
  <c r="H84" i="31" s="1"/>
  <c r="E103" i="31"/>
  <c r="H103" i="31" s="1"/>
  <c r="E112" i="31"/>
  <c r="H112" i="31" s="1"/>
  <c r="E119" i="31"/>
  <c r="H119" i="31" s="1"/>
  <c r="E126" i="31"/>
  <c r="H126" i="31" s="1"/>
  <c r="E135" i="31"/>
  <c r="H135" i="31" s="1"/>
  <c r="E143" i="31"/>
  <c r="H143" i="31" s="1"/>
  <c r="E158" i="31"/>
  <c r="H158" i="31" s="1"/>
  <c r="G74" i="31"/>
  <c r="E79" i="31"/>
  <c r="H79" i="31" s="1"/>
  <c r="E74" i="31"/>
  <c r="E87" i="31"/>
  <c r="H87" i="31" s="1"/>
  <c r="E99" i="31"/>
  <c r="H99" i="31" s="1"/>
  <c r="E101" i="31"/>
  <c r="H101" i="31" s="1"/>
  <c r="E117" i="31"/>
  <c r="H117" i="31" s="1"/>
  <c r="E132" i="31"/>
  <c r="H132" i="31" s="1"/>
  <c r="E141" i="31"/>
  <c r="H141" i="31" s="1"/>
  <c r="E155" i="31"/>
  <c r="H155" i="31" s="1"/>
  <c r="E156" i="31"/>
  <c r="H156" i="31" s="1"/>
  <c r="E83" i="31"/>
  <c r="H83" i="31" s="1"/>
  <c r="E78" i="31"/>
  <c r="H78" i="31" s="1"/>
  <c r="H111" i="30"/>
  <c r="H117" i="27"/>
  <c r="E74" i="22"/>
  <c r="E83" i="22"/>
  <c r="H83" i="22" s="1"/>
  <c r="E156" i="22"/>
  <c r="H156" i="22" s="1"/>
  <c r="E99" i="22"/>
  <c r="H99" i="22" s="1"/>
  <c r="E140" i="22"/>
  <c r="H140" i="22" s="1"/>
  <c r="E145" i="22"/>
  <c r="H145" i="22" s="1"/>
  <c r="E115" i="22"/>
  <c r="H115" i="22" s="1"/>
  <c r="E136" i="22"/>
  <c r="H136" i="22" s="1"/>
  <c r="H148" i="7"/>
  <c r="H105" i="2"/>
  <c r="H116" i="3"/>
  <c r="E12" i="17"/>
  <c r="H128" i="3"/>
  <c r="H84" i="22"/>
  <c r="H98" i="22"/>
  <c r="H83" i="7"/>
  <c r="E118" i="3"/>
  <c r="H118" i="3" s="1"/>
  <c r="E136" i="3"/>
  <c r="H136" i="3" s="1"/>
  <c r="E151" i="3"/>
  <c r="H151" i="3" s="1"/>
  <c r="E121" i="3"/>
  <c r="H121" i="3" s="1"/>
  <c r="E125" i="3"/>
  <c r="H125" i="3" s="1"/>
  <c r="E142" i="3"/>
  <c r="H142" i="3" s="1"/>
  <c r="E119" i="3"/>
  <c r="H119" i="3" s="1"/>
  <c r="H85" i="33"/>
  <c r="E74" i="33"/>
  <c r="E99" i="33"/>
  <c r="H99" i="33" s="1"/>
  <c r="E112" i="33"/>
  <c r="H112" i="33" s="1"/>
  <c r="E132" i="33"/>
  <c r="H132" i="33" s="1"/>
  <c r="E146" i="33"/>
  <c r="H146" i="33" s="1"/>
  <c r="G74" i="33"/>
  <c r="E87" i="33"/>
  <c r="H87" i="33" s="1"/>
  <c r="E103" i="33"/>
  <c r="H103" i="33" s="1"/>
  <c r="E124" i="33"/>
  <c r="H124" i="33" s="1"/>
  <c r="E137" i="33"/>
  <c r="H137" i="33" s="1"/>
  <c r="E158" i="33"/>
  <c r="H158" i="33" s="1"/>
  <c r="E75" i="33"/>
  <c r="H75" i="33" s="1"/>
  <c r="E132" i="32"/>
  <c r="H132" i="32" s="1"/>
  <c r="E74" i="30"/>
  <c r="E98" i="30"/>
  <c r="H98" i="30" s="1"/>
  <c r="E101" i="30"/>
  <c r="H101" i="30" s="1"/>
  <c r="E155" i="30"/>
  <c r="H155" i="30" s="1"/>
  <c r="E131" i="30"/>
  <c r="H131" i="30" s="1"/>
  <c r="E127" i="30"/>
  <c r="H127" i="30" s="1"/>
  <c r="E115" i="30"/>
  <c r="H115" i="30" s="1"/>
  <c r="E78" i="30"/>
  <c r="H78" i="30" s="1"/>
  <c r="E80" i="30"/>
  <c r="H80" i="30" s="1"/>
  <c r="E126" i="30"/>
  <c r="H126" i="30" s="1"/>
  <c r="E109" i="30"/>
  <c r="H109" i="30" s="1"/>
  <c r="E90" i="30"/>
  <c r="H90" i="30" s="1"/>
  <c r="C8" i="30"/>
  <c r="E12" i="30" s="1"/>
  <c r="H126" i="29"/>
  <c r="C10" i="25"/>
  <c r="E86" i="25"/>
  <c r="H86" i="25" s="1"/>
  <c r="E90" i="25"/>
  <c r="H90" i="25" s="1"/>
  <c r="E101" i="25"/>
  <c r="H101" i="25" s="1"/>
  <c r="E112" i="25"/>
  <c r="H112" i="25" s="1"/>
  <c r="E115" i="25"/>
  <c r="H115" i="25" s="1"/>
  <c r="E118" i="25"/>
  <c r="H118" i="25" s="1"/>
  <c r="E124" i="25"/>
  <c r="H124" i="25" s="1"/>
  <c r="E127" i="25"/>
  <c r="H127" i="25" s="1"/>
  <c r="E130" i="25"/>
  <c r="H130" i="25" s="1"/>
  <c r="E132" i="25"/>
  <c r="H132" i="25" s="1"/>
  <c r="E136" i="25"/>
  <c r="H136" i="25" s="1"/>
  <c r="E78" i="25"/>
  <c r="H78" i="25" s="1"/>
  <c r="E88" i="25"/>
  <c r="H88" i="25" s="1"/>
  <c r="E93" i="25"/>
  <c r="H93" i="25" s="1"/>
  <c r="E98" i="25"/>
  <c r="H98" i="25" s="1"/>
  <c r="E100" i="25"/>
  <c r="H100" i="25" s="1"/>
  <c r="E104" i="25"/>
  <c r="H104" i="25" s="1"/>
  <c r="E108" i="25"/>
  <c r="H108" i="25" s="1"/>
  <c r="E111" i="25"/>
  <c r="H111" i="25" s="1"/>
  <c r="E121" i="25"/>
  <c r="H121" i="25" s="1"/>
  <c r="E126" i="25"/>
  <c r="H126" i="25" s="1"/>
  <c r="E135" i="25"/>
  <c r="H135" i="25" s="1"/>
  <c r="E139" i="25"/>
  <c r="H139" i="25" s="1"/>
  <c r="E141" i="25"/>
  <c r="H141" i="25" s="1"/>
  <c r="E157" i="25"/>
  <c r="H157" i="25" s="1"/>
  <c r="E80" i="25"/>
  <c r="H80" i="25" s="1"/>
  <c r="E99" i="25"/>
  <c r="H99" i="25" s="1"/>
  <c r="E109" i="25"/>
  <c r="H109" i="25" s="1"/>
  <c r="E137" i="25"/>
  <c r="H137" i="25" s="1"/>
  <c r="E158" i="25"/>
  <c r="H158" i="25" s="1"/>
  <c r="C8" i="25"/>
  <c r="E9" i="25" s="1"/>
  <c r="E79" i="25"/>
  <c r="H79" i="25" s="1"/>
  <c r="E84" i="25"/>
  <c r="H84" i="25" s="1"/>
  <c r="E92" i="25"/>
  <c r="H92" i="25" s="1"/>
  <c r="E94" i="25"/>
  <c r="H94" i="25" s="1"/>
  <c r="E103" i="25"/>
  <c r="H103" i="25" s="1"/>
  <c r="E114" i="25"/>
  <c r="H114" i="25" s="1"/>
  <c r="E133" i="25"/>
  <c r="H133" i="25" s="1"/>
  <c r="E143" i="25"/>
  <c r="H143" i="25" s="1"/>
  <c r="E155" i="25"/>
  <c r="H155" i="25" s="1"/>
  <c r="E156" i="25"/>
  <c r="H156" i="25" s="1"/>
  <c r="G74" i="25"/>
  <c r="H126" i="28"/>
  <c r="H115" i="28"/>
  <c r="H127" i="28"/>
  <c r="H76" i="30"/>
  <c r="H121" i="26"/>
  <c r="H132" i="24"/>
  <c r="H155" i="32"/>
  <c r="H116" i="32"/>
  <c r="H102" i="32"/>
  <c r="H92" i="32"/>
  <c r="H125" i="31"/>
  <c r="H106" i="30"/>
  <c r="H148" i="29"/>
  <c r="H118" i="29"/>
  <c r="H102" i="29"/>
  <c r="H94" i="29"/>
  <c r="H85" i="29"/>
  <c r="H125" i="27"/>
  <c r="H145" i="24"/>
  <c r="E111" i="24"/>
  <c r="H111" i="24" s="1"/>
  <c r="E112" i="24"/>
  <c r="H112" i="24" s="1"/>
  <c r="E113" i="24"/>
  <c r="H113" i="24" s="1"/>
  <c r="E143" i="24"/>
  <c r="H143" i="24" s="1"/>
  <c r="E78" i="24"/>
  <c r="H78" i="24" s="1"/>
  <c r="E136" i="24"/>
  <c r="H136" i="24" s="1"/>
  <c r="E82" i="18"/>
  <c r="H82" i="18" s="1"/>
  <c r="E88" i="18"/>
  <c r="H88" i="18" s="1"/>
  <c r="E94" i="18"/>
  <c r="H94" i="18" s="1"/>
  <c r="E105" i="18"/>
  <c r="H105" i="18" s="1"/>
  <c r="E132" i="18"/>
  <c r="H132" i="18" s="1"/>
  <c r="E80" i="18"/>
  <c r="H80" i="18" s="1"/>
  <c r="E138" i="18"/>
  <c r="H138" i="18" s="1"/>
  <c r="E150" i="18"/>
  <c r="H150" i="18" s="1"/>
  <c r="E158" i="18"/>
  <c r="H158" i="18" s="1"/>
  <c r="H141" i="17"/>
  <c r="E82" i="5"/>
  <c r="H82" i="5" s="1"/>
  <c r="E87" i="5"/>
  <c r="H87" i="5" s="1"/>
  <c r="E93" i="5"/>
  <c r="H93" i="5" s="1"/>
  <c r="E94" i="5"/>
  <c r="H94" i="5" s="1"/>
  <c r="E98" i="5"/>
  <c r="H98" i="5" s="1"/>
  <c r="E104" i="5"/>
  <c r="H104" i="5" s="1"/>
  <c r="E105" i="5"/>
  <c r="H105" i="5" s="1"/>
  <c r="E106" i="5"/>
  <c r="H106" i="5" s="1"/>
  <c r="E112" i="5"/>
  <c r="H112" i="5" s="1"/>
  <c r="E133" i="5"/>
  <c r="H133" i="5" s="1"/>
  <c r="E150" i="5"/>
  <c r="H150" i="5" s="1"/>
  <c r="E158" i="5"/>
  <c r="H158" i="5" s="1"/>
  <c r="E74" i="5"/>
  <c r="E99" i="5"/>
  <c r="H99" i="5" s="1"/>
  <c r="E108" i="5"/>
  <c r="H108" i="5" s="1"/>
  <c r="E113" i="5"/>
  <c r="H113" i="5" s="1"/>
  <c r="E114" i="5"/>
  <c r="H114" i="5" s="1"/>
  <c r="E115" i="5"/>
  <c r="H115" i="5" s="1"/>
  <c r="E120" i="5"/>
  <c r="H120" i="5" s="1"/>
  <c r="E128" i="5"/>
  <c r="H128" i="5" s="1"/>
  <c r="E137" i="5"/>
  <c r="H137" i="5" s="1"/>
  <c r="E154" i="5"/>
  <c r="H154" i="5" s="1"/>
  <c r="E92" i="5"/>
  <c r="H92" i="5" s="1"/>
  <c r="E103" i="5"/>
  <c r="H103" i="5" s="1"/>
  <c r="E123" i="5"/>
  <c r="H123" i="5" s="1"/>
  <c r="E132" i="5"/>
  <c r="H132" i="5" s="1"/>
  <c r="E141" i="5"/>
  <c r="H141" i="5" s="1"/>
  <c r="E84" i="5"/>
  <c r="H84" i="5" s="1"/>
  <c r="E86" i="5"/>
  <c r="H86" i="5" s="1"/>
  <c r="E122" i="5"/>
  <c r="H122" i="5" s="1"/>
  <c r="E131" i="5"/>
  <c r="H131" i="5" s="1"/>
  <c r="E140" i="5"/>
  <c r="H140" i="5" s="1"/>
  <c r="E124" i="5"/>
  <c r="H124" i="5" s="1"/>
  <c r="E129" i="5"/>
  <c r="H129" i="5" s="1"/>
  <c r="E156" i="5"/>
  <c r="H156" i="5" s="1"/>
  <c r="E157" i="5"/>
  <c r="H157" i="5" s="1"/>
  <c r="G74" i="5"/>
  <c r="E83" i="5"/>
  <c r="H83" i="5" s="1"/>
  <c r="E121" i="5"/>
  <c r="H121" i="5" s="1"/>
  <c r="E139" i="5"/>
  <c r="H139" i="5" s="1"/>
  <c r="E155" i="5"/>
  <c r="H155" i="5" s="1"/>
  <c r="E94" i="7"/>
  <c r="H94" i="7" s="1"/>
  <c r="E106" i="7"/>
  <c r="H106" i="7" s="1"/>
  <c r="E133" i="7"/>
  <c r="H133" i="7" s="1"/>
  <c r="E138" i="7"/>
  <c r="H138" i="7" s="1"/>
  <c r="E113" i="7"/>
  <c r="H113" i="7" s="1"/>
  <c r="H99" i="3"/>
  <c r="H108" i="3"/>
  <c r="H132" i="3"/>
  <c r="H151" i="28"/>
  <c r="H118" i="28"/>
  <c r="H119" i="28"/>
  <c r="H94" i="30"/>
  <c r="H145" i="30"/>
  <c r="H156" i="30"/>
  <c r="H112" i="26"/>
  <c r="H130" i="24"/>
  <c r="H110" i="32"/>
  <c r="H106" i="32"/>
  <c r="H104" i="32"/>
  <c r="H103" i="32"/>
  <c r="H99" i="32"/>
  <c r="H99" i="30"/>
  <c r="H84" i="30"/>
  <c r="H82" i="30"/>
  <c r="H154" i="29"/>
  <c r="H122" i="29"/>
  <c r="H106" i="29"/>
  <c r="H91" i="29"/>
  <c r="H86" i="29"/>
  <c r="E82" i="29"/>
  <c r="H82" i="29" s="1"/>
  <c r="H101" i="26"/>
  <c r="H146" i="24"/>
  <c r="H128" i="24"/>
  <c r="H148" i="23"/>
  <c r="E94" i="21"/>
  <c r="H94" i="21" s="1"/>
  <c r="E80" i="21"/>
  <c r="H80" i="21" s="1"/>
  <c r="E83" i="21"/>
  <c r="H83" i="21" s="1"/>
  <c r="E125" i="21"/>
  <c r="H125" i="21" s="1"/>
  <c r="E154" i="21"/>
  <c r="H154" i="21" s="1"/>
  <c r="E156" i="21"/>
  <c r="H156" i="21" s="1"/>
  <c r="E152" i="21"/>
  <c r="H152" i="21" s="1"/>
  <c r="H82" i="20"/>
  <c r="C10" i="19"/>
  <c r="E78" i="19"/>
  <c r="H78" i="19" s="1"/>
  <c r="E82" i="19"/>
  <c r="H82" i="19" s="1"/>
  <c r="E101" i="19"/>
  <c r="H101" i="19" s="1"/>
  <c r="E110" i="19"/>
  <c r="H110" i="19" s="1"/>
  <c r="E133" i="19"/>
  <c r="H133" i="19" s="1"/>
  <c r="E150" i="19"/>
  <c r="H150" i="19" s="1"/>
  <c r="E92" i="19"/>
  <c r="H92" i="19" s="1"/>
  <c r="E127" i="19"/>
  <c r="H127" i="19" s="1"/>
  <c r="H142" i="17"/>
  <c r="H99" i="27"/>
  <c r="H149" i="26"/>
  <c r="H82" i="25"/>
  <c r="H158" i="24"/>
  <c r="H87" i="24"/>
  <c r="H157" i="23"/>
  <c r="H122" i="23"/>
  <c r="H94" i="23"/>
  <c r="H149" i="22"/>
  <c r="H115" i="21"/>
  <c r="H145" i="20"/>
  <c r="H91" i="20"/>
  <c r="H84" i="20"/>
  <c r="H149" i="19"/>
  <c r="H158" i="17"/>
  <c r="H151" i="17"/>
  <c r="H133" i="17"/>
  <c r="H116" i="14"/>
  <c r="H94" i="13"/>
  <c r="H150" i="11"/>
  <c r="E74" i="9"/>
  <c r="E122" i="9"/>
  <c r="H122" i="9" s="1"/>
  <c r="E140" i="9"/>
  <c r="H140" i="9" s="1"/>
  <c r="E158" i="9"/>
  <c r="H158" i="9" s="1"/>
  <c r="E116" i="9"/>
  <c r="H116" i="9" s="1"/>
  <c r="E118" i="9"/>
  <c r="H118" i="9" s="1"/>
  <c r="E142" i="9"/>
  <c r="H142" i="9" s="1"/>
  <c r="H120" i="8"/>
  <c r="E87" i="9"/>
  <c r="H87" i="9" s="1"/>
  <c r="H122" i="26"/>
  <c r="H149" i="25"/>
  <c r="H146" i="25"/>
  <c r="H83" i="25"/>
  <c r="H116" i="24"/>
  <c r="H91" i="24"/>
  <c r="H151" i="22"/>
  <c r="H148" i="21"/>
  <c r="H133" i="21"/>
  <c r="H116" i="21"/>
  <c r="H138" i="20"/>
  <c r="H87" i="19"/>
  <c r="H122" i="16"/>
  <c r="H105" i="16"/>
  <c r="H80" i="16"/>
  <c r="E86" i="14"/>
  <c r="H86" i="14" s="1"/>
  <c r="E82" i="14"/>
  <c r="H82" i="14" s="1"/>
  <c r="E91" i="14"/>
  <c r="H91" i="14" s="1"/>
  <c r="E101" i="14"/>
  <c r="H101" i="14" s="1"/>
  <c r="E106" i="14"/>
  <c r="H106" i="14" s="1"/>
  <c r="E126" i="14"/>
  <c r="H126" i="14" s="1"/>
  <c r="E136" i="14"/>
  <c r="H136" i="14" s="1"/>
  <c r="E142" i="14"/>
  <c r="H142" i="14" s="1"/>
  <c r="E150" i="14"/>
  <c r="H150" i="14" s="1"/>
  <c r="E93" i="14"/>
  <c r="H93" i="14" s="1"/>
  <c r="E115" i="14"/>
  <c r="H115" i="14" s="1"/>
  <c r="E121" i="14"/>
  <c r="H121" i="14" s="1"/>
  <c r="E129" i="14"/>
  <c r="H129" i="14" s="1"/>
  <c r="E132" i="14"/>
  <c r="H132" i="14" s="1"/>
  <c r="E140" i="14"/>
  <c r="H140" i="14" s="1"/>
  <c r="E149" i="14"/>
  <c r="H149" i="14" s="1"/>
  <c r="H87" i="6"/>
  <c r="H78" i="17"/>
  <c r="H148" i="16"/>
  <c r="E79" i="16"/>
  <c r="H79" i="16" s="1"/>
  <c r="E76" i="16"/>
  <c r="H76" i="16" s="1"/>
  <c r="H100" i="15"/>
  <c r="H154" i="14"/>
  <c r="H118" i="12"/>
  <c r="H128" i="11"/>
  <c r="E87" i="11"/>
  <c r="H87" i="11" s="1"/>
  <c r="E92" i="11"/>
  <c r="H92" i="11" s="1"/>
  <c r="E108" i="11"/>
  <c r="H108" i="11" s="1"/>
  <c r="E120" i="11"/>
  <c r="H120" i="11" s="1"/>
  <c r="C10" i="11"/>
  <c r="E112" i="11"/>
  <c r="H112" i="11" s="1"/>
  <c r="E124" i="11"/>
  <c r="H124" i="11" s="1"/>
  <c r="E141" i="11"/>
  <c r="H141" i="11" s="1"/>
  <c r="H145" i="9"/>
  <c r="H116" i="6"/>
  <c r="H80" i="1"/>
  <c r="H85" i="22"/>
  <c r="E92" i="8"/>
  <c r="H92" i="8" s="1"/>
  <c r="E142" i="8"/>
  <c r="H142" i="8" s="1"/>
  <c r="H124" i="17"/>
  <c r="H120" i="17"/>
  <c r="H116" i="17"/>
  <c r="H108" i="17"/>
  <c r="H103" i="17"/>
  <c r="H99" i="17"/>
  <c r="H87" i="17"/>
  <c r="H83" i="17"/>
  <c r="H138" i="16"/>
  <c r="H125" i="16"/>
  <c r="H117" i="16"/>
  <c r="H156" i="15"/>
  <c r="H152" i="15"/>
  <c r="H101" i="15"/>
  <c r="H157" i="14"/>
  <c r="H155" i="14"/>
  <c r="H119" i="14"/>
  <c r="H157" i="13"/>
  <c r="H148" i="13"/>
  <c r="H85" i="13"/>
  <c r="H131" i="12"/>
  <c r="H122" i="12"/>
  <c r="E156" i="10"/>
  <c r="H156" i="10" s="1"/>
  <c r="E128" i="10"/>
  <c r="H128" i="10" s="1"/>
  <c r="E119" i="10"/>
  <c r="H119" i="10" s="1"/>
  <c r="E80" i="10"/>
  <c r="H80" i="10" s="1"/>
  <c r="E74" i="10"/>
  <c r="E138" i="10"/>
  <c r="H138" i="10" s="1"/>
  <c r="H84" i="9"/>
  <c r="H119" i="6"/>
  <c r="H99" i="6"/>
  <c r="H82" i="4"/>
  <c r="H125" i="2"/>
  <c r="H80" i="22"/>
  <c r="H154" i="9"/>
  <c r="H104" i="9"/>
  <c r="H151" i="6"/>
  <c r="H150" i="6"/>
  <c r="H141" i="6"/>
  <c r="E79" i="6"/>
  <c r="H79" i="6" s="1"/>
  <c r="H138" i="4"/>
  <c r="H84" i="4"/>
  <c r="H154" i="3"/>
  <c r="H100" i="3"/>
  <c r="H100" i="2"/>
  <c r="H156" i="1"/>
  <c r="H152" i="1"/>
  <c r="H148" i="1"/>
  <c r="H143" i="1"/>
  <c r="H136" i="1"/>
  <c r="H133" i="1"/>
  <c r="H108" i="1"/>
  <c r="H101" i="1"/>
  <c r="H91" i="1"/>
  <c r="H142" i="34"/>
  <c r="H133" i="34"/>
  <c r="H125" i="34"/>
  <c r="H109" i="34"/>
  <c r="H100" i="34"/>
  <c r="H116" i="22"/>
  <c r="E87" i="34"/>
  <c r="H87" i="34" s="1"/>
  <c r="E135" i="34"/>
  <c r="H135" i="34" s="1"/>
  <c r="E143" i="34"/>
  <c r="H143" i="34" s="1"/>
  <c r="H84" i="10"/>
  <c r="H157" i="6"/>
  <c r="H149" i="6"/>
  <c r="H140" i="6"/>
  <c r="H138" i="6"/>
  <c r="H124" i="6"/>
  <c r="H100" i="5"/>
  <c r="H158" i="4"/>
  <c r="H155" i="4"/>
  <c r="H149" i="4"/>
  <c r="H116" i="4"/>
  <c r="H80" i="4"/>
  <c r="H151" i="1"/>
  <c r="H142" i="1"/>
  <c r="H114" i="1"/>
  <c r="H106" i="1"/>
  <c r="H100" i="1"/>
  <c r="H94" i="1"/>
  <c r="H87" i="1"/>
  <c r="H84" i="1"/>
  <c r="H154" i="34"/>
  <c r="H145" i="34"/>
  <c r="H136" i="34"/>
  <c r="H119" i="34"/>
  <c r="H111" i="34"/>
  <c r="H102" i="34"/>
  <c r="E132" i="34"/>
  <c r="H132" i="34" s="1"/>
  <c r="F60" i="24"/>
  <c r="F18" i="24"/>
  <c r="D8" i="6"/>
  <c r="H34" i="2"/>
  <c r="F18" i="25"/>
  <c r="G18" i="24"/>
  <c r="D9" i="23"/>
  <c r="H35" i="22"/>
  <c r="D8" i="18"/>
  <c r="F8" i="18" s="1"/>
  <c r="H20" i="16"/>
  <c r="H49" i="16"/>
  <c r="F18" i="9"/>
  <c r="G18" i="5"/>
  <c r="H21" i="4"/>
  <c r="H44" i="3"/>
  <c r="H38" i="3"/>
  <c r="H65" i="3"/>
  <c r="G18" i="2"/>
  <c r="H18" i="2" s="1"/>
  <c r="H45" i="2"/>
  <c r="D8" i="2"/>
  <c r="H43" i="2"/>
  <c r="H26" i="26"/>
  <c r="D9" i="25"/>
  <c r="H29" i="24"/>
  <c r="D9" i="28"/>
  <c r="D8" i="28"/>
  <c r="H50" i="26"/>
  <c r="H46" i="26"/>
  <c r="H20" i="9"/>
  <c r="F23" i="23"/>
  <c r="D8" i="23"/>
  <c r="H60" i="22"/>
  <c r="D8" i="9"/>
  <c r="H40" i="3"/>
  <c r="H20" i="25"/>
  <c r="F51" i="16"/>
  <c r="D9" i="16"/>
  <c r="H26" i="22"/>
  <c r="H60" i="7"/>
  <c r="D8" i="7"/>
  <c r="H51" i="20"/>
  <c r="H60" i="5"/>
  <c r="H34" i="5"/>
  <c r="F18" i="16"/>
  <c r="H29" i="16"/>
  <c r="H51" i="16"/>
  <c r="G18" i="9"/>
  <c r="H18" i="9" s="1"/>
  <c r="G18" i="6"/>
  <c r="H18" i="6" s="1"/>
  <c r="H20" i="4"/>
  <c r="H67" i="3"/>
  <c r="D9" i="2"/>
  <c r="H50" i="2"/>
  <c r="H65" i="2"/>
  <c r="H35" i="34"/>
  <c r="H54" i="26"/>
  <c r="D8" i="24"/>
  <c r="H42" i="27"/>
  <c r="H31" i="27"/>
  <c r="H29" i="32"/>
  <c r="H20" i="32"/>
  <c r="H28" i="31"/>
  <c r="H58" i="30"/>
  <c r="H53" i="30"/>
  <c r="H48" i="30"/>
  <c r="H30" i="30"/>
  <c r="H62" i="29"/>
  <c r="H59" i="29"/>
  <c r="H41" i="28"/>
  <c r="H66" i="27"/>
  <c r="H55" i="27"/>
  <c r="H46" i="27"/>
  <c r="H41" i="24"/>
  <c r="H37" i="24"/>
  <c r="H61" i="23"/>
  <c r="H45" i="23"/>
  <c r="H41" i="23"/>
  <c r="H46" i="15"/>
  <c r="H42" i="15"/>
  <c r="H38" i="15"/>
  <c r="H34" i="15"/>
  <c r="H30" i="15"/>
  <c r="H52" i="12"/>
  <c r="H32" i="12"/>
  <c r="H56" i="11"/>
  <c r="H49" i="8"/>
  <c r="H45" i="8"/>
  <c r="H41" i="8"/>
  <c r="H38" i="8"/>
  <c r="H34" i="8"/>
  <c r="H30" i="8"/>
  <c r="H23" i="1"/>
  <c r="H58" i="20"/>
  <c r="H58" i="34"/>
  <c r="H44" i="24"/>
  <c r="H49" i="31"/>
  <c r="H48" i="29"/>
  <c r="H37" i="29"/>
  <c r="H31" i="29"/>
  <c r="H43" i="28"/>
  <c r="H35" i="28"/>
  <c r="H65" i="27"/>
  <c r="H54" i="27"/>
  <c r="H51" i="27"/>
  <c r="H68" i="25"/>
  <c r="H65" i="25"/>
  <c r="H48" i="23"/>
  <c r="H37" i="23"/>
  <c r="H23" i="23"/>
  <c r="H61" i="21"/>
  <c r="H28" i="20"/>
  <c r="H21" i="20"/>
  <c r="H54" i="19"/>
  <c r="H52" i="19"/>
  <c r="H32" i="14"/>
  <c r="H23" i="13"/>
  <c r="H47" i="12"/>
  <c r="H48" i="11"/>
  <c r="H32" i="9"/>
  <c r="H58" i="8"/>
  <c r="H37" i="8"/>
  <c r="H33" i="8"/>
  <c r="H29" i="8"/>
  <c r="H26" i="8"/>
  <c r="H59" i="4"/>
  <c r="H55" i="4"/>
  <c r="H35" i="4"/>
  <c r="H61" i="3"/>
  <c r="H59" i="3"/>
  <c r="H24" i="3"/>
  <c r="H61" i="1"/>
  <c r="H59" i="34"/>
  <c r="H54" i="34"/>
  <c r="H50" i="34"/>
  <c r="H46" i="34"/>
  <c r="H44" i="34"/>
  <c r="H42" i="34"/>
  <c r="H40" i="34"/>
  <c r="H38" i="34"/>
  <c r="H36" i="34"/>
  <c r="H34" i="34"/>
  <c r="H30" i="34"/>
  <c r="H28" i="34"/>
  <c r="H26" i="34"/>
  <c r="H23" i="34"/>
  <c r="H21" i="34"/>
  <c r="H19" i="34"/>
  <c r="C9" i="20"/>
  <c r="E60" i="20"/>
  <c r="H60" i="20" s="1"/>
  <c r="E27" i="10"/>
  <c r="H27" i="10" s="1"/>
  <c r="E23" i="10"/>
  <c r="H23" i="10" s="1"/>
  <c r="H58" i="2"/>
  <c r="H68" i="34"/>
  <c r="E58" i="10"/>
  <c r="H58" i="10" s="1"/>
  <c r="G18" i="20"/>
  <c r="E20" i="20"/>
  <c r="H20" i="20" s="1"/>
  <c r="E26" i="20"/>
  <c r="H26" i="20" s="1"/>
  <c r="E67" i="10"/>
  <c r="H67" i="10" s="1"/>
  <c r="E43" i="10"/>
  <c r="H43" i="10" s="1"/>
  <c r="E60" i="10"/>
  <c r="H60" i="10" s="1"/>
  <c r="G18" i="10"/>
  <c r="C9" i="10"/>
  <c r="H43" i="18"/>
  <c r="E13" i="14"/>
  <c r="H54" i="3"/>
  <c r="H41" i="2"/>
  <c r="E46" i="31"/>
  <c r="H46" i="31" s="1"/>
  <c r="E44" i="31"/>
  <c r="H44" i="31" s="1"/>
  <c r="H29" i="27"/>
  <c r="E44" i="10"/>
  <c r="H44" i="10" s="1"/>
  <c r="E48" i="10"/>
  <c r="H48" i="10" s="1"/>
  <c r="E40" i="10"/>
  <c r="H40" i="10" s="1"/>
  <c r="E20" i="10"/>
  <c r="H20" i="10" s="1"/>
  <c r="E26" i="10"/>
  <c r="H26" i="10" s="1"/>
  <c r="E50" i="10"/>
  <c r="H50" i="10" s="1"/>
  <c r="E51" i="10"/>
  <c r="H51" i="10" s="1"/>
  <c r="E62" i="10"/>
  <c r="H62" i="10" s="1"/>
  <c r="C8" i="10"/>
  <c r="E8" i="10" s="1"/>
  <c r="E38" i="10"/>
  <c r="H38" i="10" s="1"/>
  <c r="E65" i="10"/>
  <c r="H65" i="10" s="1"/>
  <c r="E66" i="10"/>
  <c r="H66" i="10" s="1"/>
  <c r="E58" i="23"/>
  <c r="H58" i="23" s="1"/>
  <c r="E62" i="23"/>
  <c r="H62" i="23" s="1"/>
  <c r="E68" i="23"/>
  <c r="H68" i="23" s="1"/>
  <c r="C8" i="23"/>
  <c r="E9" i="23" s="1"/>
  <c r="E18" i="23"/>
  <c r="E43" i="20"/>
  <c r="H43" i="20" s="1"/>
  <c r="E53" i="20"/>
  <c r="H53" i="20" s="1"/>
  <c r="C8" i="20"/>
  <c r="E18" i="20"/>
  <c r="H24" i="2"/>
  <c r="H66" i="2"/>
  <c r="E30" i="20"/>
  <c r="H30" i="20" s="1"/>
  <c r="H62" i="22"/>
  <c r="E29" i="20"/>
  <c r="H29" i="20" s="1"/>
  <c r="E23" i="20"/>
  <c r="H23" i="20" s="1"/>
  <c r="E53" i="10"/>
  <c r="H53" i="10" s="1"/>
  <c r="E32" i="10"/>
  <c r="H32" i="10" s="1"/>
  <c r="E22" i="10"/>
  <c r="H22" i="10" s="1"/>
  <c r="E35" i="10"/>
  <c r="H35" i="10" s="1"/>
  <c r="E21" i="22"/>
  <c r="H21" i="22" s="1"/>
  <c r="E44" i="22"/>
  <c r="H44" i="22" s="1"/>
  <c r="E39" i="22"/>
  <c r="H39" i="22" s="1"/>
  <c r="E24" i="22"/>
  <c r="H24" i="22" s="1"/>
  <c r="E51" i="19"/>
  <c r="H51" i="19" s="1"/>
  <c r="E40" i="19"/>
  <c r="H40" i="19" s="1"/>
  <c r="E46" i="19"/>
  <c r="H46" i="19" s="1"/>
  <c r="E50" i="19"/>
  <c r="H50" i="19" s="1"/>
  <c r="E35" i="19"/>
  <c r="H35" i="19" s="1"/>
  <c r="E27" i="19"/>
  <c r="H27" i="19" s="1"/>
  <c r="E67" i="19"/>
  <c r="H67" i="19" s="1"/>
  <c r="E31" i="19"/>
  <c r="H31" i="19" s="1"/>
  <c r="E23" i="19"/>
  <c r="H23" i="19" s="1"/>
  <c r="E26" i="19"/>
  <c r="H26" i="19" s="1"/>
  <c r="C8" i="19"/>
  <c r="E18" i="10"/>
  <c r="E29" i="10"/>
  <c r="H29" i="10" s="1"/>
  <c r="H41" i="34"/>
  <c r="G18" i="23"/>
  <c r="H45" i="33"/>
  <c r="E23" i="31"/>
  <c r="H23" i="31" s="1"/>
  <c r="E27" i="31"/>
  <c r="H27" i="31" s="1"/>
  <c r="E30" i="31"/>
  <c r="H30" i="31" s="1"/>
  <c r="E35" i="31"/>
  <c r="H35" i="31" s="1"/>
  <c r="E38" i="31"/>
  <c r="H38" i="31" s="1"/>
  <c r="E43" i="31"/>
  <c r="H43" i="31" s="1"/>
  <c r="E51" i="31"/>
  <c r="H51" i="31" s="1"/>
  <c r="E54" i="31"/>
  <c r="H54" i="31" s="1"/>
  <c r="E62" i="31"/>
  <c r="H62" i="31" s="1"/>
  <c r="E21" i="31"/>
  <c r="H21" i="31" s="1"/>
  <c r="E26" i="31"/>
  <c r="H26" i="31" s="1"/>
  <c r="E29" i="31"/>
  <c r="H29" i="31" s="1"/>
  <c r="E34" i="31"/>
  <c r="H34" i="31" s="1"/>
  <c r="E37" i="31"/>
  <c r="H37" i="31" s="1"/>
  <c r="E45" i="31"/>
  <c r="H45" i="31" s="1"/>
  <c r="E50" i="31"/>
  <c r="H50" i="31" s="1"/>
  <c r="E53" i="31"/>
  <c r="H53" i="31" s="1"/>
  <c r="E58" i="31"/>
  <c r="H58" i="31" s="1"/>
  <c r="E61" i="31"/>
  <c r="H61" i="31" s="1"/>
  <c r="E24" i="31"/>
  <c r="H24" i="31" s="1"/>
  <c r="E42" i="31"/>
  <c r="H42" i="31" s="1"/>
  <c r="E52" i="31"/>
  <c r="H52" i="31" s="1"/>
  <c r="E65" i="31"/>
  <c r="H65" i="31" s="1"/>
  <c r="C9" i="31"/>
  <c r="E20" i="31"/>
  <c r="H20" i="31" s="1"/>
  <c r="E22" i="31"/>
  <c r="H22" i="31" s="1"/>
  <c r="E31" i="31"/>
  <c r="H31" i="31" s="1"/>
  <c r="E33" i="31"/>
  <c r="H33" i="31" s="1"/>
  <c r="E39" i="31"/>
  <c r="H39" i="31" s="1"/>
  <c r="E41" i="31"/>
  <c r="H41" i="31" s="1"/>
  <c r="C8" i="31"/>
  <c r="G18" i="31"/>
  <c r="H18" i="31" s="1"/>
  <c r="E19" i="31"/>
  <c r="H19" i="31" s="1"/>
  <c r="H61" i="27"/>
  <c r="E65" i="23"/>
  <c r="H65" i="23" s="1"/>
  <c r="E34" i="23"/>
  <c r="H34" i="23" s="1"/>
  <c r="E67" i="22"/>
  <c r="H67" i="22" s="1"/>
  <c r="E43" i="22"/>
  <c r="H43" i="22" s="1"/>
  <c r="H60" i="18"/>
  <c r="E9" i="16"/>
  <c r="H35" i="16"/>
  <c r="H22" i="16"/>
  <c r="H18" i="14"/>
  <c r="E24" i="13"/>
  <c r="H24" i="13" s="1"/>
  <c r="E28" i="13"/>
  <c r="H28" i="13" s="1"/>
  <c r="E37" i="13"/>
  <c r="H37" i="13" s="1"/>
  <c r="E41" i="13"/>
  <c r="H41" i="13" s="1"/>
  <c r="E38" i="13"/>
  <c r="H38" i="13" s="1"/>
  <c r="E67" i="13"/>
  <c r="H67" i="13" s="1"/>
  <c r="H29" i="13"/>
  <c r="H53" i="13"/>
  <c r="H27" i="6"/>
  <c r="H35" i="6"/>
  <c r="H43" i="6"/>
  <c r="H51" i="6"/>
  <c r="H60" i="6"/>
  <c r="H35" i="2"/>
  <c r="H33" i="34"/>
  <c r="H49" i="34"/>
  <c r="H19" i="29"/>
  <c r="H29" i="33"/>
  <c r="H62" i="33"/>
  <c r="H47" i="27"/>
  <c r="E23" i="25"/>
  <c r="H23" i="25" s="1"/>
  <c r="E29" i="25"/>
  <c r="H29" i="25" s="1"/>
  <c r="E50" i="25"/>
  <c r="H50" i="25" s="1"/>
  <c r="E62" i="25"/>
  <c r="H62" i="25" s="1"/>
  <c r="E31" i="25"/>
  <c r="H31" i="25" s="1"/>
  <c r="E34" i="25"/>
  <c r="H34" i="25" s="1"/>
  <c r="E42" i="25"/>
  <c r="H42" i="25" s="1"/>
  <c r="E67" i="25"/>
  <c r="H67" i="25" s="1"/>
  <c r="H52" i="11"/>
  <c r="E55" i="3"/>
  <c r="H55" i="3" s="1"/>
  <c r="E35" i="3"/>
  <c r="H35" i="3" s="1"/>
  <c r="E60" i="3"/>
  <c r="H60" i="3" s="1"/>
  <c r="E46" i="3"/>
  <c r="H46" i="3" s="1"/>
  <c r="E66" i="3"/>
  <c r="H66" i="3" s="1"/>
  <c r="E28" i="3"/>
  <c r="H28" i="3" s="1"/>
  <c r="E62" i="3"/>
  <c r="H62" i="3" s="1"/>
  <c r="E68" i="3"/>
  <c r="H68" i="3" s="1"/>
  <c r="E31" i="3"/>
  <c r="H31" i="3" s="1"/>
  <c r="E37" i="3"/>
  <c r="H37" i="3" s="1"/>
  <c r="E49" i="3"/>
  <c r="H49" i="3" s="1"/>
  <c r="E19" i="3"/>
  <c r="H19" i="3" s="1"/>
  <c r="E29" i="3"/>
  <c r="H29" i="3" s="1"/>
  <c r="E33" i="3"/>
  <c r="H33" i="3" s="1"/>
  <c r="C9" i="1"/>
  <c r="E29" i="1"/>
  <c r="H29" i="1" s="1"/>
  <c r="H43" i="5"/>
  <c r="H19" i="20"/>
  <c r="H27" i="18"/>
  <c r="H22" i="18"/>
  <c r="C9" i="13"/>
  <c r="E43" i="13"/>
  <c r="H43" i="13" s="1"/>
  <c r="H55" i="13"/>
  <c r="E22" i="7"/>
  <c r="H22" i="7" s="1"/>
  <c r="E27" i="7"/>
  <c r="H27" i="7" s="1"/>
  <c r="E52" i="7"/>
  <c r="H52" i="7" s="1"/>
  <c r="E43" i="7"/>
  <c r="H43" i="7" s="1"/>
  <c r="E35" i="7"/>
  <c r="H35" i="7" s="1"/>
  <c r="E30" i="7"/>
  <c r="H30" i="7" s="1"/>
  <c r="E42" i="7"/>
  <c r="H42" i="7" s="1"/>
  <c r="H66" i="6"/>
  <c r="E51" i="5"/>
  <c r="H51" i="5" s="1"/>
  <c r="E33" i="5"/>
  <c r="H33" i="5" s="1"/>
  <c r="E40" i="5"/>
  <c r="H40" i="5" s="1"/>
  <c r="E39" i="5"/>
  <c r="H39" i="5" s="1"/>
  <c r="E52" i="5"/>
  <c r="H52" i="5" s="1"/>
  <c r="E59" i="5"/>
  <c r="H59" i="5" s="1"/>
  <c r="H49" i="30"/>
  <c r="H22" i="26"/>
  <c r="H24" i="24"/>
  <c r="H62" i="32"/>
  <c r="H50" i="32"/>
  <c r="H30" i="27"/>
  <c r="H37" i="26"/>
  <c r="H26" i="24"/>
  <c r="E18" i="24"/>
  <c r="E19" i="24"/>
  <c r="H19" i="24" s="1"/>
  <c r="E51" i="24"/>
  <c r="H51" i="24" s="1"/>
  <c r="H67" i="23"/>
  <c r="G18" i="12"/>
  <c r="H18" i="12" s="1"/>
  <c r="E22" i="12"/>
  <c r="H22" i="12" s="1"/>
  <c r="E26" i="12"/>
  <c r="H26" i="12" s="1"/>
  <c r="E29" i="12"/>
  <c r="H29" i="12" s="1"/>
  <c r="E34" i="12"/>
  <c r="H34" i="12" s="1"/>
  <c r="E50" i="12"/>
  <c r="H50" i="12" s="1"/>
  <c r="E54" i="12"/>
  <c r="H54" i="12" s="1"/>
  <c r="E59" i="12"/>
  <c r="H59" i="12" s="1"/>
  <c r="E24" i="12"/>
  <c r="H24" i="12" s="1"/>
  <c r="E27" i="12"/>
  <c r="H27" i="12" s="1"/>
  <c r="E53" i="12"/>
  <c r="H53" i="12" s="1"/>
  <c r="E60" i="12"/>
  <c r="H60" i="12" s="1"/>
  <c r="E67" i="12"/>
  <c r="H67" i="12" s="1"/>
  <c r="E23" i="12"/>
  <c r="H23" i="12" s="1"/>
  <c r="E40" i="12"/>
  <c r="H40" i="12" s="1"/>
  <c r="E44" i="12"/>
  <c r="H44" i="12" s="1"/>
  <c r="E48" i="12"/>
  <c r="H48" i="12" s="1"/>
  <c r="E49" i="12"/>
  <c r="H49" i="12" s="1"/>
  <c r="E32" i="5"/>
  <c r="H32" i="5" s="1"/>
  <c r="H41" i="32"/>
  <c r="H24" i="32"/>
  <c r="H55" i="29"/>
  <c r="H34" i="29"/>
  <c r="H41" i="27"/>
  <c r="H59" i="26"/>
  <c r="H44" i="26"/>
  <c r="H46" i="24"/>
  <c r="H43" i="24"/>
  <c r="H31" i="24"/>
  <c r="H56" i="23"/>
  <c r="H44" i="23"/>
  <c r="H32" i="23"/>
  <c r="H56" i="22"/>
  <c r="H42" i="22"/>
  <c r="H28" i="22"/>
  <c r="E27" i="21"/>
  <c r="H27" i="21" s="1"/>
  <c r="E36" i="21"/>
  <c r="H36" i="21" s="1"/>
  <c r="E48" i="21"/>
  <c r="H48" i="21" s="1"/>
  <c r="H52" i="20"/>
  <c r="E58" i="18"/>
  <c r="H58" i="18" s="1"/>
  <c r="E40" i="18"/>
  <c r="H40" i="18" s="1"/>
  <c r="E52" i="18"/>
  <c r="H52" i="18" s="1"/>
  <c r="E61" i="18"/>
  <c r="H61" i="18" s="1"/>
  <c r="E37" i="18"/>
  <c r="H37" i="18" s="1"/>
  <c r="H59" i="15"/>
  <c r="H54" i="15"/>
  <c r="H22" i="15"/>
  <c r="H48" i="14"/>
  <c r="H45" i="10"/>
  <c r="H47" i="4"/>
  <c r="H67" i="1"/>
  <c r="H32" i="1"/>
  <c r="H42" i="32"/>
  <c r="H32" i="32"/>
  <c r="H28" i="32"/>
  <c r="H26" i="32"/>
  <c r="H59" i="31"/>
  <c r="H56" i="30"/>
  <c r="H52" i="30"/>
  <c r="H45" i="30"/>
  <c r="H32" i="30"/>
  <c r="H61" i="29"/>
  <c r="H44" i="29"/>
  <c r="H36" i="29"/>
  <c r="H60" i="28"/>
  <c r="H55" i="26"/>
  <c r="H47" i="26"/>
  <c r="G18" i="25"/>
  <c r="H18" i="25" s="1"/>
  <c r="H65" i="24"/>
  <c r="H58" i="24"/>
  <c r="H47" i="24"/>
  <c r="H23" i="24"/>
  <c r="H21" i="24"/>
  <c r="H36" i="23"/>
  <c r="H28" i="23"/>
  <c r="H58" i="22"/>
  <c r="H47" i="21"/>
  <c r="E20" i="21"/>
  <c r="H20" i="21" s="1"/>
  <c r="H67" i="20"/>
  <c r="H65" i="20"/>
  <c r="H60" i="17"/>
  <c r="H51" i="17"/>
  <c r="H43" i="17"/>
  <c r="H35" i="17"/>
  <c r="H27" i="17"/>
  <c r="H48" i="16"/>
  <c r="H65" i="15"/>
  <c r="E48" i="15"/>
  <c r="H48" i="15" s="1"/>
  <c r="E51" i="15"/>
  <c r="H51" i="15" s="1"/>
  <c r="E60" i="15"/>
  <c r="H60" i="15" s="1"/>
  <c r="E22" i="4"/>
  <c r="H22" i="4" s="1"/>
  <c r="E27" i="4"/>
  <c r="H27" i="4" s="1"/>
  <c r="E40" i="4"/>
  <c r="H40" i="4" s="1"/>
  <c r="E51" i="4"/>
  <c r="H51" i="4" s="1"/>
  <c r="E58" i="4"/>
  <c r="H58" i="4" s="1"/>
  <c r="E62" i="4"/>
  <c r="H62" i="4" s="1"/>
  <c r="E32" i="4"/>
  <c r="H32" i="4" s="1"/>
  <c r="E45" i="4"/>
  <c r="H45" i="4" s="1"/>
  <c r="E67" i="4"/>
  <c r="H67" i="4" s="1"/>
  <c r="H68" i="1"/>
  <c r="H33" i="1"/>
  <c r="H65" i="34"/>
  <c r="E21" i="8"/>
  <c r="H21" i="8" s="1"/>
  <c r="E40" i="8"/>
  <c r="H40" i="8" s="1"/>
  <c r="E60" i="8"/>
  <c r="H60" i="8" s="1"/>
  <c r="E23" i="8"/>
  <c r="H23" i="8" s="1"/>
  <c r="E51" i="8"/>
  <c r="H51" i="8" s="1"/>
  <c r="E54" i="8"/>
  <c r="H54" i="8" s="1"/>
  <c r="E62" i="8"/>
  <c r="H62" i="8" s="1"/>
  <c r="E68" i="8"/>
  <c r="H68" i="8" s="1"/>
  <c r="H59" i="8"/>
  <c r="H39" i="4"/>
  <c r="H56" i="3"/>
  <c r="H44" i="2"/>
  <c r="H28" i="2"/>
  <c r="E27" i="14"/>
  <c r="H27" i="14" s="1"/>
  <c r="H66" i="21"/>
  <c r="H40" i="21"/>
  <c r="H48" i="20"/>
  <c r="H65" i="17"/>
  <c r="H54" i="17"/>
  <c r="H46" i="17"/>
  <c r="H38" i="17"/>
  <c r="H30" i="17"/>
  <c r="H32" i="16"/>
  <c r="H66" i="15"/>
  <c r="H55" i="15"/>
  <c r="H52" i="14"/>
  <c r="H59" i="13"/>
  <c r="H32" i="11"/>
  <c r="H65" i="8"/>
  <c r="H24" i="8"/>
  <c r="H48" i="6"/>
  <c r="H40" i="6"/>
  <c r="H23" i="6"/>
  <c r="H66" i="4"/>
  <c r="H53" i="1"/>
  <c r="H37" i="1"/>
  <c r="H28" i="1"/>
  <c r="H22" i="1"/>
  <c r="E351" i="5"/>
  <c r="H351" i="5" s="1"/>
  <c r="E472" i="5"/>
  <c r="H472" i="5" s="1"/>
  <c r="G169" i="33"/>
  <c r="F333" i="33"/>
  <c r="F329" i="33"/>
  <c r="F325" i="33"/>
  <c r="F320" i="33"/>
  <c r="F315" i="33"/>
  <c r="F311" i="33"/>
  <c r="F307" i="33"/>
  <c r="F304" i="33"/>
  <c r="F299" i="33"/>
  <c r="F288" i="33"/>
  <c r="F282" i="33"/>
  <c r="F277" i="33"/>
  <c r="F264" i="33"/>
  <c r="F256" i="33"/>
  <c r="F250" i="33"/>
  <c r="F246" i="33"/>
  <c r="F242" i="33"/>
  <c r="F238" i="33"/>
  <c r="F234" i="33"/>
  <c r="F230" i="33"/>
  <c r="F224" i="33"/>
  <c r="F219" i="33"/>
  <c r="F213" i="33"/>
  <c r="F209" i="33"/>
  <c r="F201" i="33"/>
  <c r="F196" i="33"/>
  <c r="F191" i="33"/>
  <c r="F184" i="33"/>
  <c r="F179" i="33"/>
  <c r="F175" i="33"/>
  <c r="F171" i="33"/>
  <c r="F336" i="33"/>
  <c r="F331" i="33"/>
  <c r="F326" i="33"/>
  <c r="F319" i="33"/>
  <c r="F313" i="33"/>
  <c r="F308" i="33"/>
  <c r="F303" i="33"/>
  <c r="F292" i="33"/>
  <c r="F276" i="33"/>
  <c r="F262" i="33"/>
  <c r="F249" i="33"/>
  <c r="F244" i="33"/>
  <c r="F239" i="33"/>
  <c r="F233" i="33"/>
  <c r="F226" i="33"/>
  <c r="F221" i="33"/>
  <c r="F212" i="33"/>
  <c r="F207" i="33"/>
  <c r="F202" i="33"/>
  <c r="F195" i="33"/>
  <c r="F186" i="33"/>
  <c r="F180" i="33"/>
  <c r="F174" i="33"/>
  <c r="F169" i="33"/>
  <c r="F335" i="33"/>
  <c r="F330" i="33"/>
  <c r="F323" i="33"/>
  <c r="F318" i="33"/>
  <c r="F312" i="33"/>
  <c r="F302" i="33"/>
  <c r="F291" i="33"/>
  <c r="F281" i="33"/>
  <c r="F275" i="33"/>
  <c r="F259" i="33"/>
  <c r="F255" i="33"/>
  <c r="F248" i="33"/>
  <c r="F243" i="33"/>
  <c r="F237" i="33"/>
  <c r="F232" i="33"/>
  <c r="F225" i="33"/>
  <c r="F218" i="33"/>
  <c r="F211" i="33"/>
  <c r="F206" i="33"/>
  <c r="F200" i="33"/>
  <c r="F193" i="33"/>
  <c r="F185" i="33"/>
  <c r="F178" i="33"/>
  <c r="F173" i="33"/>
  <c r="F334" i="33"/>
  <c r="F328" i="33"/>
  <c r="F322" i="33"/>
  <c r="F317" i="33"/>
  <c r="F310" i="33"/>
  <c r="F306" i="33"/>
  <c r="F301" i="33"/>
  <c r="F287" i="33"/>
  <c r="F280" i="33"/>
  <c r="F258" i="33"/>
  <c r="F254" i="33"/>
  <c r="F247" i="33"/>
  <c r="F241" i="33"/>
  <c r="F236" i="33"/>
  <c r="F231" i="33"/>
  <c r="F223" i="33"/>
  <c r="F217" i="33"/>
  <c r="F210" i="33"/>
  <c r="F204" i="33"/>
  <c r="F199" i="33"/>
  <c r="F192" i="33"/>
  <c r="F182" i="33"/>
  <c r="F177" i="33"/>
  <c r="F172" i="33"/>
  <c r="F314" i="33"/>
  <c r="F286" i="33"/>
  <c r="F251" i="33"/>
  <c r="F227" i="33"/>
  <c r="F203" i="33"/>
  <c r="F176" i="33"/>
  <c r="F332" i="33"/>
  <c r="F309" i="33"/>
  <c r="F278" i="33"/>
  <c r="F245" i="33"/>
  <c r="F222" i="33"/>
  <c r="F198" i="33"/>
  <c r="F170" i="33"/>
  <c r="F321" i="33"/>
  <c r="F298" i="33"/>
  <c r="F257" i="33"/>
  <c r="F235" i="33"/>
  <c r="F208" i="33"/>
  <c r="F181" i="33"/>
  <c r="E169" i="32"/>
  <c r="E175" i="32"/>
  <c r="H175" i="32" s="1"/>
  <c r="E277" i="32"/>
  <c r="H277" i="32" s="1"/>
  <c r="E302" i="32"/>
  <c r="H302" i="32" s="1"/>
  <c r="G169" i="32"/>
  <c r="E192" i="32"/>
  <c r="H192" i="32" s="1"/>
  <c r="E222" i="32"/>
  <c r="H222" i="32" s="1"/>
  <c r="E263" i="32"/>
  <c r="H263" i="32" s="1"/>
  <c r="C8" i="32"/>
  <c r="F169" i="30"/>
  <c r="F234" i="30"/>
  <c r="F299" i="30"/>
  <c r="F207" i="30"/>
  <c r="F174" i="30"/>
  <c r="F200" i="30"/>
  <c r="F175" i="30"/>
  <c r="F258" i="30"/>
  <c r="F182" i="30"/>
  <c r="F222" i="30"/>
  <c r="F176" i="30"/>
  <c r="F184" i="30"/>
  <c r="G169" i="30"/>
  <c r="F201" i="30"/>
  <c r="F210" i="30"/>
  <c r="F304" i="30"/>
  <c r="F198" i="30"/>
  <c r="F199" i="30"/>
  <c r="F302" i="30"/>
  <c r="F181" i="30"/>
  <c r="F237" i="30"/>
  <c r="F202" i="30"/>
  <c r="F86" i="27"/>
  <c r="F88" i="27"/>
  <c r="F98" i="27"/>
  <c r="F108" i="27"/>
  <c r="F109" i="27"/>
  <c r="F115" i="27"/>
  <c r="F123" i="27"/>
  <c r="F124" i="27"/>
  <c r="F131" i="27"/>
  <c r="F132" i="27"/>
  <c r="F133" i="27"/>
  <c r="F140" i="27"/>
  <c r="F141" i="27"/>
  <c r="F142" i="27"/>
  <c r="F150" i="27"/>
  <c r="F151" i="27"/>
  <c r="F157" i="27"/>
  <c r="D10" i="27"/>
  <c r="F90" i="27"/>
  <c r="F101" i="27"/>
  <c r="F113" i="27"/>
  <c r="F129" i="27"/>
  <c r="F136" i="27"/>
  <c r="F139" i="27"/>
  <c r="F152" i="27"/>
  <c r="F156" i="27"/>
  <c r="F83" i="27"/>
  <c r="F93" i="27"/>
  <c r="F104" i="27"/>
  <c r="F112" i="27"/>
  <c r="F121" i="27"/>
  <c r="F135" i="27"/>
  <c r="F92" i="27"/>
  <c r="F103" i="27"/>
  <c r="F111" i="27"/>
  <c r="F114" i="27"/>
  <c r="F119" i="27"/>
  <c r="F120" i="27"/>
  <c r="F127" i="27"/>
  <c r="F130" i="27"/>
  <c r="F138" i="27"/>
  <c r="F145" i="27"/>
  <c r="F146" i="27"/>
  <c r="F102" i="27"/>
  <c r="F105" i="27"/>
  <c r="F126" i="27"/>
  <c r="F143" i="27"/>
  <c r="F80" i="27"/>
  <c r="F75" i="27"/>
  <c r="D8" i="27"/>
  <c r="F79" i="27"/>
  <c r="F74" i="27"/>
  <c r="F118" i="27"/>
  <c r="G74" i="27"/>
  <c r="H74" i="27" s="1"/>
  <c r="F78" i="27"/>
  <c r="F110" i="27"/>
  <c r="F76" i="27"/>
  <c r="F593" i="21"/>
  <c r="F587" i="21"/>
  <c r="F574" i="21"/>
  <c r="F589" i="21"/>
  <c r="F573" i="21"/>
  <c r="F585" i="20"/>
  <c r="F589" i="20"/>
  <c r="F570" i="20"/>
  <c r="E62" i="19"/>
  <c r="H62" i="19" s="1"/>
  <c r="E20" i="19"/>
  <c r="H20" i="19" s="1"/>
  <c r="E59" i="19"/>
  <c r="H59" i="19" s="1"/>
  <c r="E49" i="19"/>
  <c r="H49" i="19" s="1"/>
  <c r="E61" i="19"/>
  <c r="H61" i="19" s="1"/>
  <c r="E32" i="19"/>
  <c r="H32" i="19" s="1"/>
  <c r="E53" i="19"/>
  <c r="H53" i="19" s="1"/>
  <c r="E470" i="18"/>
  <c r="H470" i="18" s="1"/>
  <c r="E533" i="18"/>
  <c r="H533" i="18" s="1"/>
  <c r="E558" i="18"/>
  <c r="H558" i="18" s="1"/>
  <c r="E355" i="18"/>
  <c r="H355" i="18" s="1"/>
  <c r="E382" i="18"/>
  <c r="H382" i="18" s="1"/>
  <c r="E399" i="18"/>
  <c r="H399" i="18" s="1"/>
  <c r="E416" i="18"/>
  <c r="H416" i="18" s="1"/>
  <c r="E444" i="18"/>
  <c r="H444" i="18" s="1"/>
  <c r="E539" i="18"/>
  <c r="H539" i="18" s="1"/>
  <c r="G345" i="18"/>
  <c r="H345" i="18" s="1"/>
  <c r="E458" i="18"/>
  <c r="H458" i="18" s="1"/>
  <c r="E520" i="18"/>
  <c r="H520" i="18" s="1"/>
  <c r="E549" i="18"/>
  <c r="H549" i="18" s="1"/>
  <c r="E357" i="18"/>
  <c r="H357" i="18" s="1"/>
  <c r="E384" i="18"/>
  <c r="H384" i="18" s="1"/>
  <c r="E401" i="18"/>
  <c r="H401" i="18" s="1"/>
  <c r="E421" i="18"/>
  <c r="H421" i="18" s="1"/>
  <c r="E446" i="18"/>
  <c r="H446" i="18" s="1"/>
  <c r="E468" i="18"/>
  <c r="H468" i="18" s="1"/>
  <c r="E496" i="18"/>
  <c r="H496" i="18" s="1"/>
  <c r="E510" i="18"/>
  <c r="H510" i="18" s="1"/>
  <c r="E456" i="18"/>
  <c r="H456" i="18" s="1"/>
  <c r="E53" i="7"/>
  <c r="H53" i="7" s="1"/>
  <c r="E19" i="7"/>
  <c r="H19" i="7" s="1"/>
  <c r="E66" i="7"/>
  <c r="H66" i="7" s="1"/>
  <c r="E49" i="7"/>
  <c r="H49" i="7" s="1"/>
  <c r="E67" i="7"/>
  <c r="H67" i="7" s="1"/>
  <c r="E44" i="7"/>
  <c r="H44" i="7" s="1"/>
  <c r="E48" i="7"/>
  <c r="H48" i="7" s="1"/>
  <c r="E65" i="7"/>
  <c r="H65" i="7" s="1"/>
  <c r="E38" i="7"/>
  <c r="H38" i="7" s="1"/>
  <c r="E26" i="7"/>
  <c r="H26" i="7" s="1"/>
  <c r="E18" i="7"/>
  <c r="C12" i="5"/>
  <c r="E555" i="5"/>
  <c r="H555" i="5" s="1"/>
  <c r="E544" i="5"/>
  <c r="H544" i="5" s="1"/>
  <c r="E540" i="5"/>
  <c r="H540" i="5" s="1"/>
  <c r="E528" i="5"/>
  <c r="H528" i="5" s="1"/>
  <c r="E524" i="5"/>
  <c r="H524" i="5" s="1"/>
  <c r="E517" i="5"/>
  <c r="H517" i="5" s="1"/>
  <c r="E503" i="5"/>
  <c r="H503" i="5" s="1"/>
  <c r="E499" i="5"/>
  <c r="H499" i="5" s="1"/>
  <c r="E495" i="5"/>
  <c r="H495" i="5" s="1"/>
  <c r="E489" i="5"/>
  <c r="H489" i="5" s="1"/>
  <c r="E483" i="5"/>
  <c r="H483" i="5" s="1"/>
  <c r="E479" i="5"/>
  <c r="H479" i="5" s="1"/>
  <c r="E473" i="5"/>
  <c r="H473" i="5" s="1"/>
  <c r="E467" i="5"/>
  <c r="H467" i="5" s="1"/>
  <c r="E461" i="5"/>
  <c r="H461" i="5" s="1"/>
  <c r="E457" i="5"/>
  <c r="H457" i="5" s="1"/>
  <c r="E453" i="5"/>
  <c r="H453" i="5" s="1"/>
  <c r="E447" i="5"/>
  <c r="H447" i="5" s="1"/>
  <c r="E443" i="5"/>
  <c r="H443" i="5" s="1"/>
  <c r="E432" i="5"/>
  <c r="H432" i="5" s="1"/>
  <c r="E422" i="5"/>
  <c r="H422" i="5" s="1"/>
  <c r="E415" i="5"/>
  <c r="H415" i="5" s="1"/>
  <c r="E411" i="5"/>
  <c r="H411" i="5" s="1"/>
  <c r="E407" i="5"/>
  <c r="H407" i="5" s="1"/>
  <c r="E400" i="5"/>
  <c r="H400" i="5" s="1"/>
  <c r="E396" i="5"/>
  <c r="H396" i="5" s="1"/>
  <c r="E392" i="5"/>
  <c r="H392" i="5" s="1"/>
  <c r="E388" i="5"/>
  <c r="H388" i="5" s="1"/>
  <c r="E383" i="5"/>
  <c r="H383" i="5" s="1"/>
  <c r="E369" i="5"/>
  <c r="H369" i="5" s="1"/>
  <c r="E360" i="5"/>
  <c r="H360" i="5" s="1"/>
  <c r="E354" i="5"/>
  <c r="H354" i="5" s="1"/>
  <c r="E348" i="5"/>
  <c r="H348" i="5" s="1"/>
  <c r="E397" i="5"/>
  <c r="H397" i="5" s="1"/>
  <c r="E450" i="5"/>
  <c r="H450" i="5" s="1"/>
  <c r="E484" i="5"/>
  <c r="H484" i="5" s="1"/>
  <c r="E452" i="5"/>
  <c r="H452" i="5" s="1"/>
  <c r="E539" i="5"/>
  <c r="H539" i="5" s="1"/>
  <c r="E454" i="5"/>
  <c r="H454" i="5" s="1"/>
  <c r="E421" i="5"/>
  <c r="H421" i="5" s="1"/>
  <c r="E533" i="5"/>
  <c r="H533" i="5" s="1"/>
  <c r="E547" i="5"/>
  <c r="H547" i="5" s="1"/>
  <c r="E556" i="5"/>
  <c r="H556" i="5" s="1"/>
  <c r="E543" i="5"/>
  <c r="H543" i="5" s="1"/>
  <c r="E384" i="5"/>
  <c r="H384" i="5" s="1"/>
  <c r="D8" i="21"/>
  <c r="D8" i="20"/>
  <c r="G18" i="19"/>
  <c r="C8" i="13"/>
  <c r="E49" i="13"/>
  <c r="H49" i="13" s="1"/>
  <c r="E62" i="13"/>
  <c r="H62" i="13" s="1"/>
  <c r="F401" i="6"/>
  <c r="E460" i="5"/>
  <c r="H460" i="5" s="1"/>
  <c r="E406" i="5"/>
  <c r="H406" i="5" s="1"/>
  <c r="F282" i="30"/>
  <c r="F240" i="33"/>
  <c r="E541" i="5"/>
  <c r="H541" i="5" s="1"/>
  <c r="E558" i="5"/>
  <c r="H558" i="5" s="1"/>
  <c r="F592" i="21"/>
  <c r="F586" i="21"/>
  <c r="F572" i="21"/>
  <c r="F585" i="21"/>
  <c r="F571" i="21"/>
  <c r="E548" i="18"/>
  <c r="H548" i="18" s="1"/>
  <c r="E532" i="18"/>
  <c r="H532" i="18" s="1"/>
  <c r="E524" i="18"/>
  <c r="H524" i="18" s="1"/>
  <c r="E519" i="18"/>
  <c r="H519" i="18" s="1"/>
  <c r="E515" i="18"/>
  <c r="H515" i="18" s="1"/>
  <c r="E509" i="18"/>
  <c r="H509" i="18" s="1"/>
  <c r="E505" i="18"/>
  <c r="H505" i="18" s="1"/>
  <c r="E501" i="18"/>
  <c r="H501" i="18" s="1"/>
  <c r="E497" i="18"/>
  <c r="H497" i="18" s="1"/>
  <c r="E493" i="18"/>
  <c r="H493" i="18" s="1"/>
  <c r="E487" i="18"/>
  <c r="H487" i="18" s="1"/>
  <c r="E477" i="18"/>
  <c r="H477" i="18" s="1"/>
  <c r="E473" i="18"/>
  <c r="H473" i="18" s="1"/>
  <c r="E467" i="18"/>
  <c r="H467" i="18" s="1"/>
  <c r="E459" i="18"/>
  <c r="H459" i="18" s="1"/>
  <c r="E455" i="18"/>
  <c r="H455" i="18" s="1"/>
  <c r="E451" i="18"/>
  <c r="H451" i="18" s="1"/>
  <c r="E445" i="18"/>
  <c r="H445" i="18" s="1"/>
  <c r="E438" i="18"/>
  <c r="H438" i="18" s="1"/>
  <c r="E432" i="18"/>
  <c r="H432" i="18" s="1"/>
  <c r="E422" i="18"/>
  <c r="H422" i="18" s="1"/>
  <c r="E411" i="18"/>
  <c r="H411" i="18" s="1"/>
  <c r="E405" i="18"/>
  <c r="H405" i="18" s="1"/>
  <c r="E398" i="18"/>
  <c r="H398" i="18" s="1"/>
  <c r="E392" i="18"/>
  <c r="H392" i="18" s="1"/>
  <c r="E386" i="18"/>
  <c r="H386" i="18" s="1"/>
  <c r="E381" i="18"/>
  <c r="H381" i="18" s="1"/>
  <c r="E373" i="18"/>
  <c r="H373" i="18" s="1"/>
  <c r="E369" i="18"/>
  <c r="H369" i="18" s="1"/>
  <c r="E363" i="18"/>
  <c r="H363" i="18" s="1"/>
  <c r="E358" i="18"/>
  <c r="H358" i="18" s="1"/>
  <c r="E352" i="18"/>
  <c r="H352" i="18" s="1"/>
  <c r="C12" i="18"/>
  <c r="E556" i="18"/>
  <c r="H556" i="18" s="1"/>
  <c r="E353" i="18"/>
  <c r="H353" i="18" s="1"/>
  <c r="E370" i="18"/>
  <c r="H370" i="18" s="1"/>
  <c r="E389" i="18"/>
  <c r="H389" i="18" s="1"/>
  <c r="E406" i="18"/>
  <c r="H406" i="18" s="1"/>
  <c r="E429" i="18"/>
  <c r="H429" i="18" s="1"/>
  <c r="E450" i="18"/>
  <c r="H450" i="18" s="1"/>
  <c r="E474" i="18"/>
  <c r="H474" i="18" s="1"/>
  <c r="E502" i="18"/>
  <c r="H502" i="18" s="1"/>
  <c r="E535" i="18"/>
  <c r="H535" i="18" s="1"/>
  <c r="E554" i="18"/>
  <c r="H554" i="18" s="1"/>
  <c r="E404" i="18"/>
  <c r="H404" i="18" s="1"/>
  <c r="E500" i="18"/>
  <c r="H500" i="18" s="1"/>
  <c r="E359" i="18"/>
  <c r="H359" i="18" s="1"/>
  <c r="E486" i="18"/>
  <c r="H486" i="18" s="1"/>
  <c r="E522" i="18"/>
  <c r="H522" i="18" s="1"/>
  <c r="E387" i="18"/>
  <c r="H387" i="18" s="1"/>
  <c r="E472" i="18"/>
  <c r="H472" i="18" s="1"/>
  <c r="E13" i="12"/>
  <c r="E31" i="7"/>
  <c r="H31" i="7" s="1"/>
  <c r="E24" i="7"/>
  <c r="H24" i="7" s="1"/>
  <c r="E55" i="7"/>
  <c r="H55" i="7" s="1"/>
  <c r="E33" i="7"/>
  <c r="H33" i="7" s="1"/>
  <c r="E368" i="5"/>
  <c r="H368" i="5" s="1"/>
  <c r="E408" i="5"/>
  <c r="H408" i="5" s="1"/>
  <c r="E462" i="5"/>
  <c r="H462" i="5" s="1"/>
  <c r="E500" i="5"/>
  <c r="H500" i="5" s="1"/>
  <c r="E423" i="5"/>
  <c r="H423" i="5" s="1"/>
  <c r="E482" i="5"/>
  <c r="H482" i="5" s="1"/>
  <c r="E537" i="5"/>
  <c r="H537" i="5" s="1"/>
  <c r="E355" i="5"/>
  <c r="H355" i="5" s="1"/>
  <c r="E401" i="5"/>
  <c r="H401" i="5" s="1"/>
  <c r="E470" i="5"/>
  <c r="H470" i="5" s="1"/>
  <c r="E486" i="5"/>
  <c r="H486" i="5" s="1"/>
  <c r="E564" i="5"/>
  <c r="H564" i="5" s="1"/>
  <c r="E560" i="5"/>
  <c r="H560" i="5" s="1"/>
  <c r="E446" i="5"/>
  <c r="H446" i="5" s="1"/>
  <c r="E399" i="5"/>
  <c r="H399" i="5" s="1"/>
  <c r="C8" i="18"/>
  <c r="E22" i="13"/>
  <c r="H22" i="13" s="1"/>
  <c r="E31" i="13"/>
  <c r="H31" i="13" s="1"/>
  <c r="E66" i="13"/>
  <c r="H66" i="13" s="1"/>
  <c r="E389" i="5"/>
  <c r="H389" i="5" s="1"/>
  <c r="E353" i="5"/>
  <c r="H353" i="5" s="1"/>
  <c r="E108" i="2"/>
  <c r="H108" i="2" s="1"/>
  <c r="C8" i="2"/>
  <c r="E9" i="2" s="1"/>
  <c r="E571" i="2"/>
  <c r="H571" i="2" s="1"/>
  <c r="E577" i="2"/>
  <c r="H577" i="2" s="1"/>
  <c r="E594" i="2"/>
  <c r="H594" i="2" s="1"/>
  <c r="E585" i="2"/>
  <c r="H585" i="2" s="1"/>
  <c r="F196" i="30"/>
  <c r="F263" i="33"/>
  <c r="E496" i="5"/>
  <c r="H496" i="5" s="1"/>
  <c r="F590" i="21"/>
  <c r="F584" i="21"/>
  <c r="F570" i="21"/>
  <c r="E60" i="19"/>
  <c r="H60" i="19" s="1"/>
  <c r="E29" i="19"/>
  <c r="H29" i="19" s="1"/>
  <c r="E65" i="19"/>
  <c r="H65" i="19" s="1"/>
  <c r="E38" i="19"/>
  <c r="H38" i="19" s="1"/>
  <c r="E37" i="19"/>
  <c r="H37" i="19" s="1"/>
  <c r="E44" i="19"/>
  <c r="H44" i="19" s="1"/>
  <c r="E68" i="19"/>
  <c r="H68" i="19" s="1"/>
  <c r="C9" i="19"/>
  <c r="E547" i="18"/>
  <c r="H547" i="18" s="1"/>
  <c r="E347" i="18"/>
  <c r="H347" i="18" s="1"/>
  <c r="E372" i="18"/>
  <c r="H372" i="18" s="1"/>
  <c r="E391" i="18"/>
  <c r="H391" i="18" s="1"/>
  <c r="E408" i="18"/>
  <c r="H408" i="18" s="1"/>
  <c r="E431" i="18"/>
  <c r="H431" i="18" s="1"/>
  <c r="E504" i="18"/>
  <c r="H504" i="18" s="1"/>
  <c r="E537" i="18"/>
  <c r="H537" i="18" s="1"/>
  <c r="E562" i="18"/>
  <c r="H562" i="18" s="1"/>
  <c r="E366" i="18"/>
  <c r="H366" i="18" s="1"/>
  <c r="E393" i="18"/>
  <c r="H393" i="18" s="1"/>
  <c r="E410" i="18"/>
  <c r="H410" i="18" s="1"/>
  <c r="E433" i="18"/>
  <c r="H433" i="18" s="1"/>
  <c r="E454" i="18"/>
  <c r="H454" i="18" s="1"/>
  <c r="E484" i="18"/>
  <c r="H484" i="18" s="1"/>
  <c r="E527" i="18"/>
  <c r="H527" i="18" s="1"/>
  <c r="E412" i="18"/>
  <c r="H412" i="18" s="1"/>
  <c r="E51" i="7"/>
  <c r="H51" i="7" s="1"/>
  <c r="E29" i="7"/>
  <c r="H29" i="7" s="1"/>
  <c r="E47" i="7"/>
  <c r="H47" i="7" s="1"/>
  <c r="E62" i="7"/>
  <c r="H62" i="7" s="1"/>
  <c r="E37" i="7"/>
  <c r="H37" i="7" s="1"/>
  <c r="E61" i="7"/>
  <c r="H61" i="7" s="1"/>
  <c r="E32" i="7"/>
  <c r="H32" i="7" s="1"/>
  <c r="E23" i="7"/>
  <c r="H23" i="7" s="1"/>
  <c r="E50" i="7"/>
  <c r="H50" i="7" s="1"/>
  <c r="E34" i="7"/>
  <c r="H34" i="7" s="1"/>
  <c r="E21" i="7"/>
  <c r="H21" i="7" s="1"/>
  <c r="E557" i="5"/>
  <c r="H557" i="5" s="1"/>
  <c r="E548" i="5"/>
  <c r="H548" i="5" s="1"/>
  <c r="E542" i="5"/>
  <c r="H542" i="5" s="1"/>
  <c r="E532" i="5"/>
  <c r="H532" i="5" s="1"/>
  <c r="E526" i="5"/>
  <c r="H526" i="5" s="1"/>
  <c r="E521" i="5"/>
  <c r="H521" i="5" s="1"/>
  <c r="E509" i="5"/>
  <c r="H509" i="5" s="1"/>
  <c r="E505" i="5"/>
  <c r="H505" i="5" s="1"/>
  <c r="E501" i="5"/>
  <c r="H501" i="5" s="1"/>
  <c r="E497" i="5"/>
  <c r="H497" i="5" s="1"/>
  <c r="E493" i="5"/>
  <c r="H493" i="5" s="1"/>
  <c r="E485" i="5"/>
  <c r="H485" i="5" s="1"/>
  <c r="E481" i="5"/>
  <c r="H481" i="5" s="1"/>
  <c r="E475" i="5"/>
  <c r="H475" i="5" s="1"/>
  <c r="E471" i="5"/>
  <c r="H471" i="5" s="1"/>
  <c r="E465" i="5"/>
  <c r="H465" i="5" s="1"/>
  <c r="E459" i="5"/>
  <c r="H459" i="5" s="1"/>
  <c r="E455" i="5"/>
  <c r="H455" i="5" s="1"/>
  <c r="E451" i="5"/>
  <c r="H451" i="5" s="1"/>
  <c r="E445" i="5"/>
  <c r="H445" i="5" s="1"/>
  <c r="E434" i="5"/>
  <c r="H434" i="5" s="1"/>
  <c r="E430" i="5"/>
  <c r="H430" i="5" s="1"/>
  <c r="E420" i="5"/>
  <c r="H420" i="5" s="1"/>
  <c r="E413" i="5"/>
  <c r="H413" i="5" s="1"/>
  <c r="E409" i="5"/>
  <c r="H409" i="5" s="1"/>
  <c r="E405" i="5"/>
  <c r="H405" i="5" s="1"/>
  <c r="E398" i="5"/>
  <c r="H398" i="5" s="1"/>
  <c r="E394" i="5"/>
  <c r="H394" i="5" s="1"/>
  <c r="E390" i="5"/>
  <c r="H390" i="5" s="1"/>
  <c r="E386" i="5"/>
  <c r="H386" i="5" s="1"/>
  <c r="E381" i="5"/>
  <c r="H381" i="5" s="1"/>
  <c r="E373" i="5"/>
  <c r="H373" i="5" s="1"/>
  <c r="E365" i="5"/>
  <c r="H365" i="5" s="1"/>
  <c r="E358" i="5"/>
  <c r="H358" i="5" s="1"/>
  <c r="E352" i="5"/>
  <c r="H352" i="5" s="1"/>
  <c r="E370" i="5"/>
  <c r="H370" i="5" s="1"/>
  <c r="E412" i="5"/>
  <c r="H412" i="5" s="1"/>
  <c r="E468" i="5"/>
  <c r="H468" i="5" s="1"/>
  <c r="E504" i="5"/>
  <c r="H504" i="5" s="1"/>
  <c r="E387" i="5"/>
  <c r="H387" i="5" s="1"/>
  <c r="E488" i="5"/>
  <c r="H488" i="5" s="1"/>
  <c r="E366" i="5"/>
  <c r="H366" i="5" s="1"/>
  <c r="E361" i="5"/>
  <c r="H361" i="5" s="1"/>
  <c r="E377" i="5"/>
  <c r="H377" i="5" s="1"/>
  <c r="E474" i="5"/>
  <c r="H474" i="5" s="1"/>
  <c r="E527" i="5"/>
  <c r="H527" i="5" s="1"/>
  <c r="E357" i="5"/>
  <c r="H357" i="5" s="1"/>
  <c r="E562" i="5"/>
  <c r="H562" i="5" s="1"/>
  <c r="E458" i="5"/>
  <c r="H458" i="5" s="1"/>
  <c r="E431" i="5"/>
  <c r="H431" i="5" s="1"/>
  <c r="E346" i="5"/>
  <c r="H346" i="5" s="1"/>
  <c r="E416" i="5"/>
  <c r="H416" i="5" s="1"/>
  <c r="E18" i="19"/>
  <c r="C8" i="7"/>
  <c r="E9" i="7" s="1"/>
  <c r="C8" i="5"/>
  <c r="E347" i="5"/>
  <c r="H347" i="5" s="1"/>
  <c r="E391" i="5"/>
  <c r="H391" i="5" s="1"/>
  <c r="G570" i="2"/>
  <c r="E573" i="2"/>
  <c r="H573" i="2" s="1"/>
  <c r="F187" i="33"/>
  <c r="F305" i="33"/>
  <c r="F575" i="31"/>
  <c r="F577" i="31"/>
  <c r="F579" i="31"/>
  <c r="F583" i="31"/>
  <c r="F585" i="31"/>
  <c r="F588" i="31"/>
  <c r="F590" i="31"/>
  <c r="F592" i="31"/>
  <c r="F594" i="31"/>
  <c r="F596" i="31"/>
  <c r="F580" i="31"/>
  <c r="F589" i="31"/>
  <c r="F574" i="31"/>
  <c r="F570" i="31"/>
  <c r="F578" i="31"/>
  <c r="F587" i="31"/>
  <c r="F595" i="31"/>
  <c r="F576" i="31"/>
  <c r="F586" i="31"/>
  <c r="F593" i="31"/>
  <c r="F572" i="31"/>
  <c r="F573" i="31"/>
  <c r="F571" i="31"/>
  <c r="F591" i="31"/>
  <c r="H593" i="31"/>
  <c r="H592" i="33"/>
  <c r="H575" i="33"/>
  <c r="F352" i="31"/>
  <c r="F353" i="31"/>
  <c r="F354" i="31"/>
  <c r="F360" i="31"/>
  <c r="F361" i="31"/>
  <c r="F363" i="31"/>
  <c r="F369" i="31"/>
  <c r="F370" i="31"/>
  <c r="F371" i="31"/>
  <c r="F380" i="31"/>
  <c r="F381" i="31"/>
  <c r="F388" i="31"/>
  <c r="F389" i="31"/>
  <c r="F390" i="31"/>
  <c r="F396" i="31"/>
  <c r="F397" i="31"/>
  <c r="F398" i="31"/>
  <c r="F405" i="31"/>
  <c r="F406" i="31"/>
  <c r="F413" i="31"/>
  <c r="F414" i="31"/>
  <c r="F415" i="31"/>
  <c r="F429" i="31"/>
  <c r="F430" i="31"/>
  <c r="F438" i="31"/>
  <c r="F442" i="31"/>
  <c r="F443" i="31"/>
  <c r="F450" i="31"/>
  <c r="F458" i="31"/>
  <c r="F459" i="31"/>
  <c r="F465" i="31"/>
  <c r="F466" i="31"/>
  <c r="F467" i="31"/>
  <c r="F473" i="31"/>
  <c r="F474" i="31"/>
  <c r="F475" i="31"/>
  <c r="F482" i="31"/>
  <c r="F483" i="31"/>
  <c r="F489" i="31"/>
  <c r="F490" i="31"/>
  <c r="F497" i="31"/>
  <c r="F498" i="31"/>
  <c r="F499" i="31"/>
  <c r="F505" i="31"/>
  <c r="F506" i="31"/>
  <c r="F507" i="31"/>
  <c r="F509" i="31"/>
  <c r="F510" i="31"/>
  <c r="F511" i="31"/>
  <c r="F517" i="31"/>
  <c r="F518" i="31"/>
  <c r="F519" i="31"/>
  <c r="F526" i="31"/>
  <c r="F527" i="31"/>
  <c r="F528" i="31"/>
  <c r="F534" i="31"/>
  <c r="F535" i="31"/>
  <c r="F536" i="31"/>
  <c r="F542" i="31"/>
  <c r="F543" i="31"/>
  <c r="F544" i="31"/>
  <c r="F552" i="31"/>
  <c r="F559" i="31"/>
  <c r="F560" i="31"/>
  <c r="D12" i="31"/>
  <c r="F357" i="31"/>
  <c r="F377" i="31"/>
  <c r="F386" i="31"/>
  <c r="F392" i="31"/>
  <c r="F395" i="31"/>
  <c r="F408" i="31"/>
  <c r="F421" i="31"/>
  <c r="F432" i="31"/>
  <c r="F444" i="31"/>
  <c r="F448" i="31"/>
  <c r="F453" i="31"/>
  <c r="F456" i="31"/>
  <c r="F460" i="31"/>
  <c r="F468" i="31"/>
  <c r="F478" i="31"/>
  <c r="F488" i="31"/>
  <c r="F492" i="31"/>
  <c r="F496" i="31"/>
  <c r="F503" i="31"/>
  <c r="F512" i="31"/>
  <c r="F520" i="31"/>
  <c r="F529" i="31"/>
  <c r="F539" i="31"/>
  <c r="F549" i="31"/>
  <c r="F555" i="31"/>
  <c r="G345" i="31"/>
  <c r="H345" i="31" s="1"/>
  <c r="F350" i="31"/>
  <c r="F356" i="31"/>
  <c r="F359" i="31"/>
  <c r="F373" i="31"/>
  <c r="F374" i="31"/>
  <c r="F375" i="31"/>
  <c r="F384" i="31"/>
  <c r="F391" i="31"/>
  <c r="F401" i="31"/>
  <c r="F411" i="31"/>
  <c r="F420" i="31"/>
  <c r="F423" i="31"/>
  <c r="F431" i="31"/>
  <c r="F447" i="31"/>
  <c r="F452" i="31"/>
  <c r="F471" i="31"/>
  <c r="F477" i="31"/>
  <c r="F480" i="31"/>
  <c r="F484" i="31"/>
  <c r="F502" i="31"/>
  <c r="F508" i="31"/>
  <c r="F516" i="31"/>
  <c r="F525" i="31"/>
  <c r="F532" i="31"/>
  <c r="F538" i="31"/>
  <c r="F554" i="31"/>
  <c r="F558" i="31"/>
  <c r="F562" i="31"/>
  <c r="F355" i="31"/>
  <c r="F366" i="31"/>
  <c r="F372" i="31"/>
  <c r="F383" i="31"/>
  <c r="F387" i="31"/>
  <c r="F394" i="31"/>
  <c r="F400" i="31"/>
  <c r="F410" i="31"/>
  <c r="F416" i="31"/>
  <c r="F434" i="31"/>
  <c r="F446" i="31"/>
  <c r="F455" i="31"/>
  <c r="F470" i="31"/>
  <c r="F476" i="31"/>
  <c r="F487" i="31"/>
  <c r="F495" i="31"/>
  <c r="F501" i="31"/>
  <c r="F504" i="31"/>
  <c r="F515" i="31"/>
  <c r="F524" i="31"/>
  <c r="F531" i="31"/>
  <c r="F537" i="31"/>
  <c r="F548" i="31"/>
  <c r="F348" i="31"/>
  <c r="F345" i="31"/>
  <c r="D8" i="31"/>
  <c r="D9" i="30"/>
  <c r="F60" i="30"/>
  <c r="F35" i="30"/>
  <c r="F62" i="30"/>
  <c r="D8" i="30"/>
  <c r="G18" i="30"/>
  <c r="H18" i="30" s="1"/>
  <c r="F40" i="30"/>
  <c r="F18" i="30"/>
  <c r="C11" i="1"/>
  <c r="E315" i="1"/>
  <c r="H315" i="1" s="1"/>
  <c r="E263" i="1"/>
  <c r="H263" i="1" s="1"/>
  <c r="E241" i="1"/>
  <c r="H241" i="1" s="1"/>
  <c r="E202" i="1"/>
  <c r="H202" i="1" s="1"/>
  <c r="E169" i="1"/>
  <c r="H185" i="30"/>
  <c r="F571" i="33"/>
  <c r="F572" i="33"/>
  <c r="F573" i="33"/>
  <c r="F574" i="33"/>
  <c r="F575" i="33"/>
  <c r="F576" i="33"/>
  <c r="F577" i="33"/>
  <c r="F578" i="33"/>
  <c r="F579" i="33"/>
  <c r="F580" i="33"/>
  <c r="F583" i="33"/>
  <c r="F584" i="33"/>
  <c r="F585" i="33"/>
  <c r="F586" i="33"/>
  <c r="F587" i="33"/>
  <c r="F588" i="33"/>
  <c r="F589" i="33"/>
  <c r="F590" i="33"/>
  <c r="F591" i="33"/>
  <c r="F592" i="33"/>
  <c r="F593" i="33"/>
  <c r="F594" i="33"/>
  <c r="F595" i="33"/>
  <c r="F596" i="33"/>
  <c r="F570" i="33"/>
  <c r="G570" i="33"/>
  <c r="H570" i="33" s="1"/>
  <c r="F74" i="33"/>
  <c r="D10" i="33"/>
  <c r="F158" i="33"/>
  <c r="F155" i="33"/>
  <c r="F150" i="33"/>
  <c r="F146" i="33"/>
  <c r="F141" i="33"/>
  <c r="F137" i="33"/>
  <c r="F132" i="33"/>
  <c r="F128" i="33"/>
  <c r="F124" i="33"/>
  <c r="F120" i="33"/>
  <c r="F116" i="33"/>
  <c r="F112" i="33"/>
  <c r="F108" i="33"/>
  <c r="F103" i="33"/>
  <c r="F99" i="33"/>
  <c r="F92" i="33"/>
  <c r="F87" i="33"/>
  <c r="F83" i="33"/>
  <c r="F78" i="33"/>
  <c r="F156" i="33"/>
  <c r="F151" i="33"/>
  <c r="F145" i="33"/>
  <c r="F139" i="33"/>
  <c r="F133" i="33"/>
  <c r="F127" i="33"/>
  <c r="F122" i="33"/>
  <c r="F117" i="33"/>
  <c r="F111" i="33"/>
  <c r="F105" i="33"/>
  <c r="F100" i="33"/>
  <c r="F91" i="33"/>
  <c r="F85" i="33"/>
  <c r="F79" i="33"/>
  <c r="F149" i="33"/>
  <c r="F143" i="33"/>
  <c r="F138" i="33"/>
  <c r="F131" i="33"/>
  <c r="F126" i="33"/>
  <c r="F121" i="33"/>
  <c r="F115" i="33"/>
  <c r="F110" i="33"/>
  <c r="F104" i="33"/>
  <c r="F98" i="33"/>
  <c r="F90" i="33"/>
  <c r="F84" i="33"/>
  <c r="F76" i="33"/>
  <c r="D8" i="33"/>
  <c r="F154" i="33"/>
  <c r="F148" i="33"/>
  <c r="F142" i="33"/>
  <c r="F136" i="33"/>
  <c r="F130" i="33"/>
  <c r="F125" i="33"/>
  <c r="F119" i="33"/>
  <c r="F114" i="33"/>
  <c r="F109" i="33"/>
  <c r="F102" i="33"/>
  <c r="F94" i="33"/>
  <c r="F88" i="33"/>
  <c r="F82" i="33"/>
  <c r="F75" i="33"/>
  <c r="F574" i="32"/>
  <c r="F595" i="32"/>
  <c r="F587" i="32"/>
  <c r="F573" i="32"/>
  <c r="F585" i="32"/>
  <c r="F570" i="32"/>
  <c r="D8" i="32"/>
  <c r="E414" i="32"/>
  <c r="H414" i="32" s="1"/>
  <c r="E442" i="32"/>
  <c r="H442" i="32" s="1"/>
  <c r="C12" i="32"/>
  <c r="E394" i="32"/>
  <c r="H394" i="32" s="1"/>
  <c r="E393" i="32"/>
  <c r="H393" i="32" s="1"/>
  <c r="E346" i="32"/>
  <c r="H346" i="32" s="1"/>
  <c r="F521" i="31"/>
  <c r="F500" i="31"/>
  <c r="F494" i="31"/>
  <c r="F454" i="31"/>
  <c r="F412" i="31"/>
  <c r="F409" i="31"/>
  <c r="F365" i="31"/>
  <c r="F65" i="30"/>
  <c r="C13" i="27"/>
  <c r="G570" i="27"/>
  <c r="E596" i="27"/>
  <c r="H596" i="27" s="1"/>
  <c r="E593" i="27"/>
  <c r="H593" i="27" s="1"/>
  <c r="E591" i="27"/>
  <c r="H591" i="27" s="1"/>
  <c r="E589" i="27"/>
  <c r="H589" i="27" s="1"/>
  <c r="E587" i="27"/>
  <c r="H587" i="27" s="1"/>
  <c r="E585" i="27"/>
  <c r="H585" i="27" s="1"/>
  <c r="E580" i="27"/>
  <c r="H580" i="27" s="1"/>
  <c r="E578" i="27"/>
  <c r="H578" i="27" s="1"/>
  <c r="E575" i="27"/>
  <c r="H575" i="27" s="1"/>
  <c r="E573" i="27"/>
  <c r="H573" i="27" s="1"/>
  <c r="E570" i="27"/>
  <c r="C8" i="27"/>
  <c r="H23" i="33"/>
  <c r="H28" i="33"/>
  <c r="H32" i="33"/>
  <c r="H36" i="33"/>
  <c r="H40" i="33"/>
  <c r="H52" i="33"/>
  <c r="H56" i="33"/>
  <c r="H61" i="33"/>
  <c r="D10" i="29"/>
  <c r="F76" i="29"/>
  <c r="F79" i="29"/>
  <c r="F108" i="29"/>
  <c r="F116" i="29"/>
  <c r="F124" i="29"/>
  <c r="F132" i="29"/>
  <c r="F141" i="29"/>
  <c r="F150" i="29"/>
  <c r="F158" i="29"/>
  <c r="F74" i="29"/>
  <c r="F84" i="29"/>
  <c r="F86" i="29"/>
  <c r="F93" i="29"/>
  <c r="F94" i="29"/>
  <c r="F98" i="29"/>
  <c r="F104" i="29"/>
  <c r="F105" i="29"/>
  <c r="F113" i="29"/>
  <c r="F114" i="29"/>
  <c r="F115" i="29"/>
  <c r="F121" i="29"/>
  <c r="F123" i="29"/>
  <c r="F129" i="29"/>
  <c r="F130" i="29"/>
  <c r="F131" i="29"/>
  <c r="F138" i="29"/>
  <c r="F139" i="29"/>
  <c r="F140" i="29"/>
  <c r="F149" i="29"/>
  <c r="F156" i="29"/>
  <c r="F157" i="29"/>
  <c r="F75" i="29"/>
  <c r="F78" i="29"/>
  <c r="F80" i="29"/>
  <c r="F82" i="29"/>
  <c r="F83" i="29"/>
  <c r="F92" i="29"/>
  <c r="F103" i="29"/>
  <c r="F112" i="29"/>
  <c r="F120" i="29"/>
  <c r="F128" i="29"/>
  <c r="F137" i="29"/>
  <c r="F91" i="29"/>
  <c r="F111" i="29"/>
  <c r="F127" i="29"/>
  <c r="F133" i="29"/>
  <c r="F143" i="29"/>
  <c r="F151" i="29"/>
  <c r="F90" i="29"/>
  <c r="F110" i="29"/>
  <c r="F119" i="29"/>
  <c r="F126" i="29"/>
  <c r="F142" i="29"/>
  <c r="F88" i="29"/>
  <c r="F102" i="29"/>
  <c r="F109" i="29"/>
  <c r="F118" i="29"/>
  <c r="F136" i="29"/>
  <c r="F19" i="33"/>
  <c r="F24" i="33"/>
  <c r="F31" i="33"/>
  <c r="F36" i="33"/>
  <c r="F41" i="33"/>
  <c r="F47" i="33"/>
  <c r="F52" i="33"/>
  <c r="F58" i="33"/>
  <c r="F66" i="33"/>
  <c r="E21" i="33"/>
  <c r="H21" i="33" s="1"/>
  <c r="E24" i="33"/>
  <c r="H24" i="33" s="1"/>
  <c r="E30" i="33"/>
  <c r="H30" i="33" s="1"/>
  <c r="E33" i="33"/>
  <c r="H33" i="33" s="1"/>
  <c r="E38" i="33"/>
  <c r="H38" i="33" s="1"/>
  <c r="E41" i="33"/>
  <c r="H41" i="33" s="1"/>
  <c r="E46" i="33"/>
  <c r="H46" i="33" s="1"/>
  <c r="E49" i="33"/>
  <c r="H49" i="33" s="1"/>
  <c r="E54" i="33"/>
  <c r="H54" i="33" s="1"/>
  <c r="E58" i="33"/>
  <c r="H58" i="33" s="1"/>
  <c r="E65" i="33"/>
  <c r="H65" i="33" s="1"/>
  <c r="E68" i="33"/>
  <c r="H68" i="33" s="1"/>
  <c r="E78" i="33"/>
  <c r="H78" i="33" s="1"/>
  <c r="E346" i="33"/>
  <c r="H346" i="33" s="1"/>
  <c r="E348" i="33"/>
  <c r="H348" i="33" s="1"/>
  <c r="E353" i="33"/>
  <c r="H353" i="33" s="1"/>
  <c r="H250" i="33"/>
  <c r="H242" i="33"/>
  <c r="H224" i="33"/>
  <c r="E173" i="33"/>
  <c r="H173" i="33" s="1"/>
  <c r="E177" i="33"/>
  <c r="H177" i="33" s="1"/>
  <c r="E181" i="33"/>
  <c r="H181" i="33" s="1"/>
  <c r="E186" i="33"/>
  <c r="H186" i="33" s="1"/>
  <c r="E193" i="33"/>
  <c r="H193" i="33" s="1"/>
  <c r="E199" i="33"/>
  <c r="H199" i="33" s="1"/>
  <c r="E203" i="33"/>
  <c r="H203" i="33" s="1"/>
  <c r="E207" i="33"/>
  <c r="H207" i="33" s="1"/>
  <c r="E211" i="33"/>
  <c r="H211" i="33" s="1"/>
  <c r="E217" i="33"/>
  <c r="H217" i="33" s="1"/>
  <c r="E222" i="33"/>
  <c r="H222" i="33" s="1"/>
  <c r="E226" i="33"/>
  <c r="H226" i="33" s="1"/>
  <c r="E232" i="33"/>
  <c r="H232" i="33" s="1"/>
  <c r="E236" i="33"/>
  <c r="H236" i="33" s="1"/>
  <c r="E240" i="33"/>
  <c r="H240" i="33" s="1"/>
  <c r="E244" i="33"/>
  <c r="H244" i="33" s="1"/>
  <c r="E248" i="33"/>
  <c r="H248" i="33" s="1"/>
  <c r="E254" i="33"/>
  <c r="H254" i="33" s="1"/>
  <c r="E257" i="33"/>
  <c r="H257" i="33" s="1"/>
  <c r="E262" i="33"/>
  <c r="H262" i="33" s="1"/>
  <c r="E275" i="33"/>
  <c r="H275" i="33" s="1"/>
  <c r="E280" i="33"/>
  <c r="H280" i="33" s="1"/>
  <c r="E286" i="33"/>
  <c r="H286" i="33" s="1"/>
  <c r="E292" i="33"/>
  <c r="H292" i="33" s="1"/>
  <c r="E302" i="33"/>
  <c r="H302" i="33" s="1"/>
  <c r="E306" i="33"/>
  <c r="H306" i="33" s="1"/>
  <c r="E309" i="33"/>
  <c r="H309" i="33" s="1"/>
  <c r="E313" i="33"/>
  <c r="H313" i="33" s="1"/>
  <c r="E318" i="33"/>
  <c r="H318" i="33" s="1"/>
  <c r="E322" i="33"/>
  <c r="H322" i="33" s="1"/>
  <c r="E327" i="33"/>
  <c r="H327" i="33" s="1"/>
  <c r="E331" i="33"/>
  <c r="H331" i="33" s="1"/>
  <c r="E335" i="33"/>
  <c r="H335" i="33" s="1"/>
  <c r="E156" i="33"/>
  <c r="H156" i="33" s="1"/>
  <c r="E151" i="33"/>
  <c r="H151" i="33" s="1"/>
  <c r="E148" i="33"/>
  <c r="H148" i="33" s="1"/>
  <c r="E142" i="33"/>
  <c r="H142" i="33" s="1"/>
  <c r="E139" i="33"/>
  <c r="H139" i="33" s="1"/>
  <c r="E133" i="33"/>
  <c r="H133" i="33" s="1"/>
  <c r="E130" i="33"/>
  <c r="H130" i="33" s="1"/>
  <c r="E125" i="33"/>
  <c r="H125" i="33" s="1"/>
  <c r="E122" i="33"/>
  <c r="H122" i="33" s="1"/>
  <c r="E117" i="33"/>
  <c r="H117" i="33" s="1"/>
  <c r="E114" i="33"/>
  <c r="H114" i="33" s="1"/>
  <c r="E109" i="33"/>
  <c r="H109" i="33" s="1"/>
  <c r="E105" i="33"/>
  <c r="H105" i="33" s="1"/>
  <c r="E100" i="33"/>
  <c r="H100" i="33" s="1"/>
  <c r="E94" i="33"/>
  <c r="H94" i="33" s="1"/>
  <c r="E88" i="33"/>
  <c r="H88" i="33" s="1"/>
  <c r="C11" i="33"/>
  <c r="E573" i="32"/>
  <c r="H573" i="32" s="1"/>
  <c r="C13" i="32"/>
  <c r="H554" i="32"/>
  <c r="F551" i="32"/>
  <c r="H537" i="32"/>
  <c r="H520" i="32"/>
  <c r="H492" i="32"/>
  <c r="F489" i="32"/>
  <c r="H476" i="32"/>
  <c r="F473" i="32"/>
  <c r="H430" i="32"/>
  <c r="F399" i="32"/>
  <c r="H398" i="32"/>
  <c r="F394" i="32"/>
  <c r="F393" i="32"/>
  <c r="F380" i="32"/>
  <c r="H371" i="32"/>
  <c r="H355" i="32"/>
  <c r="H334" i="32"/>
  <c r="H305" i="32"/>
  <c r="H235" i="32"/>
  <c r="H219" i="32"/>
  <c r="H193" i="32"/>
  <c r="F141" i="32"/>
  <c r="H140" i="32"/>
  <c r="F135" i="32"/>
  <c r="F124" i="32"/>
  <c r="F114" i="32"/>
  <c r="H108" i="32"/>
  <c r="F104" i="32"/>
  <c r="F98" i="32"/>
  <c r="E78" i="32"/>
  <c r="H78" i="32" s="1"/>
  <c r="C12" i="31"/>
  <c r="E346" i="31"/>
  <c r="H346" i="31" s="1"/>
  <c r="E347" i="31"/>
  <c r="H347" i="31" s="1"/>
  <c r="E350" i="31"/>
  <c r="H350" i="31" s="1"/>
  <c r="E351" i="31"/>
  <c r="H351" i="31" s="1"/>
  <c r="E357" i="31"/>
  <c r="H357" i="31" s="1"/>
  <c r="E358" i="31"/>
  <c r="H358" i="31" s="1"/>
  <c r="E359" i="31"/>
  <c r="H359" i="31" s="1"/>
  <c r="E366" i="31"/>
  <c r="H366" i="31" s="1"/>
  <c r="E367" i="31"/>
  <c r="H367" i="31" s="1"/>
  <c r="E368" i="31"/>
  <c r="H368" i="31" s="1"/>
  <c r="E384" i="31"/>
  <c r="H384" i="31" s="1"/>
  <c r="E386" i="31"/>
  <c r="H386" i="31" s="1"/>
  <c r="E387" i="31"/>
  <c r="H387" i="31" s="1"/>
  <c r="E393" i="31"/>
  <c r="H393" i="31" s="1"/>
  <c r="E394" i="31"/>
  <c r="H394" i="31" s="1"/>
  <c r="E395" i="31"/>
  <c r="H395" i="31" s="1"/>
  <c r="E401" i="31"/>
  <c r="H401" i="31" s="1"/>
  <c r="E410" i="31"/>
  <c r="H410" i="31" s="1"/>
  <c r="E411" i="31"/>
  <c r="H411" i="31" s="1"/>
  <c r="E412" i="31"/>
  <c r="H412" i="31" s="1"/>
  <c r="E421" i="31"/>
  <c r="H421" i="31" s="1"/>
  <c r="E422" i="31"/>
  <c r="H422" i="31" s="1"/>
  <c r="E423" i="31"/>
  <c r="H423" i="31" s="1"/>
  <c r="E433" i="31"/>
  <c r="H433" i="31" s="1"/>
  <c r="E434" i="31"/>
  <c r="H434" i="31" s="1"/>
  <c r="E446" i="31"/>
  <c r="H446" i="31" s="1"/>
  <c r="E447" i="31"/>
  <c r="H447" i="31" s="1"/>
  <c r="E454" i="31"/>
  <c r="H454" i="31" s="1"/>
  <c r="E455" i="31"/>
  <c r="H455" i="31" s="1"/>
  <c r="E456" i="31"/>
  <c r="H456" i="31" s="1"/>
  <c r="E463" i="31"/>
  <c r="H463" i="31" s="1"/>
  <c r="E470" i="31"/>
  <c r="H470" i="31" s="1"/>
  <c r="E471" i="31"/>
  <c r="H471" i="31" s="1"/>
  <c r="E472" i="31"/>
  <c r="H472" i="31" s="1"/>
  <c r="E478" i="31"/>
  <c r="H478" i="31" s="1"/>
  <c r="E479" i="31"/>
  <c r="H479" i="31" s="1"/>
  <c r="E480" i="31"/>
  <c r="H480" i="31" s="1"/>
  <c r="E486" i="31"/>
  <c r="H486" i="31" s="1"/>
  <c r="E487" i="31"/>
  <c r="H487" i="31" s="1"/>
  <c r="E488" i="31"/>
  <c r="H488" i="31" s="1"/>
  <c r="E495" i="31"/>
  <c r="H495" i="31" s="1"/>
  <c r="E496" i="31"/>
  <c r="H496" i="31" s="1"/>
  <c r="E502" i="31"/>
  <c r="H502" i="31" s="1"/>
  <c r="E503" i="31"/>
  <c r="H503" i="31" s="1"/>
  <c r="E504" i="31"/>
  <c r="H504" i="31" s="1"/>
  <c r="E515" i="31"/>
  <c r="H515" i="31" s="1"/>
  <c r="E524" i="31"/>
  <c r="H524" i="31" s="1"/>
  <c r="E531" i="31"/>
  <c r="H531" i="31" s="1"/>
  <c r="E532" i="31"/>
  <c r="H532" i="31" s="1"/>
  <c r="E533" i="31"/>
  <c r="H533" i="31" s="1"/>
  <c r="E539" i="31"/>
  <c r="H539" i="31" s="1"/>
  <c r="E540" i="31"/>
  <c r="H540" i="31" s="1"/>
  <c r="E547" i="31"/>
  <c r="H547" i="31" s="1"/>
  <c r="E548" i="31"/>
  <c r="H548" i="31" s="1"/>
  <c r="E549" i="31"/>
  <c r="H549" i="31" s="1"/>
  <c r="E556" i="31"/>
  <c r="H556" i="31" s="1"/>
  <c r="E558" i="31"/>
  <c r="H558" i="31" s="1"/>
  <c r="E564" i="31"/>
  <c r="H564" i="31" s="1"/>
  <c r="E152" i="31"/>
  <c r="H152" i="31" s="1"/>
  <c r="E114" i="31"/>
  <c r="H114" i="31" s="1"/>
  <c r="E110" i="31"/>
  <c r="H110" i="31" s="1"/>
  <c r="E105" i="31"/>
  <c r="H105" i="31" s="1"/>
  <c r="E94" i="31"/>
  <c r="H94" i="31" s="1"/>
  <c r="E90" i="31"/>
  <c r="H90" i="31" s="1"/>
  <c r="F68" i="31"/>
  <c r="F56" i="31"/>
  <c r="F54" i="31"/>
  <c r="F45" i="31"/>
  <c r="F42" i="31"/>
  <c r="F33" i="31"/>
  <c r="F23" i="31"/>
  <c r="F585" i="30"/>
  <c r="F592" i="30"/>
  <c r="F593" i="30"/>
  <c r="F573" i="30"/>
  <c r="F588" i="30"/>
  <c r="F589" i="30"/>
  <c r="F596" i="30"/>
  <c r="F442" i="30"/>
  <c r="F413" i="30"/>
  <c r="F401" i="30"/>
  <c r="F365" i="30"/>
  <c r="H349" i="30"/>
  <c r="F74" i="30"/>
  <c r="F78" i="30"/>
  <c r="F102" i="30"/>
  <c r="F111" i="30"/>
  <c r="F155" i="30"/>
  <c r="F79" i="30"/>
  <c r="F91" i="30"/>
  <c r="F98" i="30"/>
  <c r="F103" i="30"/>
  <c r="F124" i="30"/>
  <c r="F139" i="30"/>
  <c r="C9" i="30"/>
  <c r="E24" i="30"/>
  <c r="H24" i="30" s="1"/>
  <c r="H83" i="29"/>
  <c r="H20" i="29"/>
  <c r="F551" i="28"/>
  <c r="F543" i="28"/>
  <c r="F527" i="28"/>
  <c r="F509" i="28"/>
  <c r="F504" i="28"/>
  <c r="F488" i="28"/>
  <c r="F472" i="28"/>
  <c r="F464" i="28"/>
  <c r="F456" i="28"/>
  <c r="F442" i="28"/>
  <c r="F432" i="28"/>
  <c r="F424" i="28"/>
  <c r="F420" i="28"/>
  <c r="F412" i="28"/>
  <c r="H186" i="28"/>
  <c r="E155" i="28"/>
  <c r="H155" i="28" s="1"/>
  <c r="H482" i="27"/>
  <c r="F20" i="27"/>
  <c r="F28" i="27"/>
  <c r="F61" i="27"/>
  <c r="F33" i="27"/>
  <c r="F38" i="27"/>
  <c r="F39" i="27"/>
  <c r="F43" i="27"/>
  <c r="F58" i="27"/>
  <c r="F68" i="27"/>
  <c r="F23" i="27"/>
  <c r="F27" i="27"/>
  <c r="F32" i="27"/>
  <c r="F42" i="27"/>
  <c r="F51" i="27"/>
  <c r="F21" i="27"/>
  <c r="F26" i="27"/>
  <c r="F29" i="27"/>
  <c r="F31" i="27"/>
  <c r="F35" i="27"/>
  <c r="F50" i="27"/>
  <c r="F60" i="27"/>
  <c r="F67" i="27"/>
  <c r="C11" i="26"/>
  <c r="E175" i="26"/>
  <c r="H175" i="26" s="1"/>
  <c r="E179" i="26"/>
  <c r="H179" i="26" s="1"/>
  <c r="E184" i="26"/>
  <c r="H184" i="26" s="1"/>
  <c r="E191" i="26"/>
  <c r="H191" i="26" s="1"/>
  <c r="E201" i="26"/>
  <c r="H201" i="26" s="1"/>
  <c r="E222" i="26"/>
  <c r="H222" i="26" s="1"/>
  <c r="E234" i="26"/>
  <c r="H234" i="26" s="1"/>
  <c r="E239" i="26"/>
  <c r="H239" i="26" s="1"/>
  <c r="E244" i="26"/>
  <c r="H244" i="26" s="1"/>
  <c r="E257" i="26"/>
  <c r="H257" i="26" s="1"/>
  <c r="E275" i="26"/>
  <c r="H275" i="26" s="1"/>
  <c r="E281" i="26"/>
  <c r="H281" i="26" s="1"/>
  <c r="E287" i="26"/>
  <c r="H287" i="26" s="1"/>
  <c r="E298" i="26"/>
  <c r="H298" i="26" s="1"/>
  <c r="E302" i="26"/>
  <c r="H302" i="26" s="1"/>
  <c r="E315" i="26"/>
  <c r="H315" i="26" s="1"/>
  <c r="E172" i="26"/>
  <c r="H172" i="26" s="1"/>
  <c r="E174" i="26"/>
  <c r="H174" i="26" s="1"/>
  <c r="E182" i="26"/>
  <c r="H182" i="26" s="1"/>
  <c r="E196" i="26"/>
  <c r="H196" i="26" s="1"/>
  <c r="E200" i="26"/>
  <c r="H200" i="26" s="1"/>
  <c r="E237" i="26"/>
  <c r="H237" i="26" s="1"/>
  <c r="E238" i="26"/>
  <c r="H238" i="26" s="1"/>
  <c r="E242" i="26"/>
  <c r="H242" i="26" s="1"/>
  <c r="E264" i="26"/>
  <c r="H264" i="26" s="1"/>
  <c r="E277" i="26"/>
  <c r="H277" i="26" s="1"/>
  <c r="E280" i="26"/>
  <c r="H280" i="26" s="1"/>
  <c r="E301" i="26"/>
  <c r="H301" i="26" s="1"/>
  <c r="E306" i="26"/>
  <c r="H306" i="26" s="1"/>
  <c r="E320" i="26"/>
  <c r="H320" i="26" s="1"/>
  <c r="E185" i="26"/>
  <c r="H185" i="26" s="1"/>
  <c r="E198" i="26"/>
  <c r="H198" i="26" s="1"/>
  <c r="E203" i="26"/>
  <c r="H203" i="26" s="1"/>
  <c r="E210" i="26"/>
  <c r="H210" i="26" s="1"/>
  <c r="E230" i="26"/>
  <c r="H230" i="26" s="1"/>
  <c r="E192" i="26"/>
  <c r="H192" i="26" s="1"/>
  <c r="E202" i="26"/>
  <c r="H202" i="26" s="1"/>
  <c r="E207" i="26"/>
  <c r="H207" i="26" s="1"/>
  <c r="E263" i="26"/>
  <c r="H263" i="26" s="1"/>
  <c r="E288" i="26"/>
  <c r="H288" i="26" s="1"/>
  <c r="E291" i="26"/>
  <c r="H291" i="26" s="1"/>
  <c r="E170" i="26"/>
  <c r="H170" i="26" s="1"/>
  <c r="E181" i="26"/>
  <c r="H181" i="26" s="1"/>
  <c r="E206" i="26"/>
  <c r="H206" i="26" s="1"/>
  <c r="E236" i="26"/>
  <c r="H236" i="26" s="1"/>
  <c r="E241" i="26"/>
  <c r="H241" i="26" s="1"/>
  <c r="E276" i="26"/>
  <c r="H276" i="26" s="1"/>
  <c r="E282" i="26"/>
  <c r="H282" i="26" s="1"/>
  <c r="E304" i="26"/>
  <c r="H304" i="26" s="1"/>
  <c r="E313" i="26"/>
  <c r="H313" i="26" s="1"/>
  <c r="E334" i="26"/>
  <c r="H334" i="26" s="1"/>
  <c r="E354" i="33"/>
  <c r="H354" i="33" s="1"/>
  <c r="E355" i="33"/>
  <c r="H355" i="33" s="1"/>
  <c r="E357" i="33"/>
  <c r="H357" i="33" s="1"/>
  <c r="E358" i="33"/>
  <c r="H358" i="33" s="1"/>
  <c r="E359" i="33"/>
  <c r="H359" i="33" s="1"/>
  <c r="E360" i="33"/>
  <c r="H360" i="33" s="1"/>
  <c r="E361" i="33"/>
  <c r="H361" i="33" s="1"/>
  <c r="E363" i="33"/>
  <c r="H363" i="33" s="1"/>
  <c r="E364" i="33"/>
  <c r="H364" i="33" s="1"/>
  <c r="E365" i="33"/>
  <c r="H365" i="33" s="1"/>
  <c r="E366" i="33"/>
  <c r="H366" i="33" s="1"/>
  <c r="E367" i="33"/>
  <c r="H367" i="33" s="1"/>
  <c r="E368" i="33"/>
  <c r="H368" i="33" s="1"/>
  <c r="E369" i="33"/>
  <c r="H369" i="33" s="1"/>
  <c r="E370" i="33"/>
  <c r="H370" i="33" s="1"/>
  <c r="E371" i="33"/>
  <c r="H371" i="33" s="1"/>
  <c r="E372" i="33"/>
  <c r="H372" i="33" s="1"/>
  <c r="E373" i="33"/>
  <c r="H373" i="33" s="1"/>
  <c r="E374" i="33"/>
  <c r="H374" i="33" s="1"/>
  <c r="E377" i="33"/>
  <c r="H377" i="33" s="1"/>
  <c r="E380" i="33"/>
  <c r="H380" i="33" s="1"/>
  <c r="E381" i="33"/>
  <c r="H381" i="33" s="1"/>
  <c r="E382" i="33"/>
  <c r="H382" i="33" s="1"/>
  <c r="E383" i="33"/>
  <c r="H383" i="33" s="1"/>
  <c r="E384" i="33"/>
  <c r="H384" i="33" s="1"/>
  <c r="E386" i="33"/>
  <c r="H386" i="33" s="1"/>
  <c r="E387" i="33"/>
  <c r="H387" i="33" s="1"/>
  <c r="E388" i="33"/>
  <c r="H388" i="33" s="1"/>
  <c r="E389" i="33"/>
  <c r="H389" i="33" s="1"/>
  <c r="E390" i="33"/>
  <c r="H390" i="33" s="1"/>
  <c r="E391" i="33"/>
  <c r="H391" i="33" s="1"/>
  <c r="E392" i="33"/>
  <c r="H392" i="33" s="1"/>
  <c r="E393" i="33"/>
  <c r="H393" i="33" s="1"/>
  <c r="E394" i="33"/>
  <c r="H394" i="33" s="1"/>
  <c r="E395" i="33"/>
  <c r="H395" i="33" s="1"/>
  <c r="E396" i="33"/>
  <c r="H396" i="33" s="1"/>
  <c r="E397" i="33"/>
  <c r="H397" i="33" s="1"/>
  <c r="E398" i="33"/>
  <c r="H398" i="33" s="1"/>
  <c r="E399" i="33"/>
  <c r="H399" i="33" s="1"/>
  <c r="E400" i="33"/>
  <c r="H400" i="33" s="1"/>
  <c r="E401" i="33"/>
  <c r="H401" i="33" s="1"/>
  <c r="E404" i="33"/>
  <c r="H404" i="33" s="1"/>
  <c r="E405" i="33"/>
  <c r="H405" i="33" s="1"/>
  <c r="E406" i="33"/>
  <c r="H406" i="33" s="1"/>
  <c r="E407" i="33"/>
  <c r="H407" i="33" s="1"/>
  <c r="E408" i="33"/>
  <c r="H408" i="33" s="1"/>
  <c r="E409" i="33"/>
  <c r="H409" i="33" s="1"/>
  <c r="E410" i="33"/>
  <c r="H410" i="33" s="1"/>
  <c r="E411" i="33"/>
  <c r="H411" i="33" s="1"/>
  <c r="E412" i="33"/>
  <c r="H412" i="33" s="1"/>
  <c r="E413" i="33"/>
  <c r="H413" i="33" s="1"/>
  <c r="E414" i="33"/>
  <c r="H414" i="33" s="1"/>
  <c r="E415" i="33"/>
  <c r="H415" i="33" s="1"/>
  <c r="E416" i="33"/>
  <c r="H416" i="33" s="1"/>
  <c r="E420" i="33"/>
  <c r="H420" i="33" s="1"/>
  <c r="E421" i="33"/>
  <c r="H421" i="33" s="1"/>
  <c r="E422" i="33"/>
  <c r="H422" i="33" s="1"/>
  <c r="E423" i="33"/>
  <c r="H423" i="33" s="1"/>
  <c r="E429" i="33"/>
  <c r="H429" i="33" s="1"/>
  <c r="E430" i="33"/>
  <c r="H430" i="33" s="1"/>
  <c r="E431" i="33"/>
  <c r="H431" i="33" s="1"/>
  <c r="E432" i="33"/>
  <c r="H432" i="33" s="1"/>
  <c r="E433" i="33"/>
  <c r="H433" i="33" s="1"/>
  <c r="E434" i="33"/>
  <c r="H434" i="33" s="1"/>
  <c r="E435" i="33"/>
  <c r="H435" i="33" s="1"/>
  <c r="E438" i="33"/>
  <c r="H438" i="33" s="1"/>
  <c r="E442" i="33"/>
  <c r="H442" i="33" s="1"/>
  <c r="E443" i="33"/>
  <c r="H443" i="33" s="1"/>
  <c r="E444" i="33"/>
  <c r="H444" i="33" s="1"/>
  <c r="E445" i="33"/>
  <c r="H445" i="33" s="1"/>
  <c r="E446" i="33"/>
  <c r="H446" i="33" s="1"/>
  <c r="E447" i="33"/>
  <c r="H447" i="33" s="1"/>
  <c r="E448" i="33"/>
  <c r="H448" i="33" s="1"/>
  <c r="E449" i="33"/>
  <c r="H449" i="33" s="1"/>
  <c r="E450" i="33"/>
  <c r="H450" i="33" s="1"/>
  <c r="E451" i="33"/>
  <c r="H451" i="33" s="1"/>
  <c r="E452" i="33"/>
  <c r="H452" i="33" s="1"/>
  <c r="E453" i="33"/>
  <c r="H453" i="33" s="1"/>
  <c r="E454" i="33"/>
  <c r="H454" i="33" s="1"/>
  <c r="E455" i="33"/>
  <c r="H455" i="33" s="1"/>
  <c r="E456" i="33"/>
  <c r="H456" i="33" s="1"/>
  <c r="E457" i="33"/>
  <c r="H457" i="33" s="1"/>
  <c r="E458" i="33"/>
  <c r="H458" i="33" s="1"/>
  <c r="E459" i="33"/>
  <c r="H459" i="33" s="1"/>
  <c r="E460" i="33"/>
  <c r="H460" i="33" s="1"/>
  <c r="E461" i="33"/>
  <c r="H461" i="33" s="1"/>
  <c r="E462" i="33"/>
  <c r="H462" i="33" s="1"/>
  <c r="E463" i="33"/>
  <c r="H463" i="33" s="1"/>
  <c r="E464" i="33"/>
  <c r="H464" i="33" s="1"/>
  <c r="E465" i="33"/>
  <c r="H465" i="33" s="1"/>
  <c r="E466" i="33"/>
  <c r="H466" i="33" s="1"/>
  <c r="E467" i="33"/>
  <c r="H467" i="33" s="1"/>
  <c r="E468" i="33"/>
  <c r="H468" i="33" s="1"/>
  <c r="E469" i="33"/>
  <c r="H469" i="33" s="1"/>
  <c r="E470" i="33"/>
  <c r="H470" i="33" s="1"/>
  <c r="E471" i="33"/>
  <c r="H471" i="33" s="1"/>
  <c r="E472" i="33"/>
  <c r="H472" i="33" s="1"/>
  <c r="E473" i="33"/>
  <c r="H473" i="33" s="1"/>
  <c r="E474" i="33"/>
  <c r="H474" i="33" s="1"/>
  <c r="E475" i="33"/>
  <c r="H475" i="33" s="1"/>
  <c r="E476" i="33"/>
  <c r="H476" i="33" s="1"/>
  <c r="E477" i="33"/>
  <c r="H477" i="33" s="1"/>
  <c r="E478" i="33"/>
  <c r="H478" i="33" s="1"/>
  <c r="E479" i="33"/>
  <c r="H479" i="33" s="1"/>
  <c r="E480" i="33"/>
  <c r="H480" i="33" s="1"/>
  <c r="E481" i="33"/>
  <c r="H481" i="33" s="1"/>
  <c r="E482" i="33"/>
  <c r="H482" i="33" s="1"/>
  <c r="E483" i="33"/>
  <c r="H483" i="33" s="1"/>
  <c r="E484" i="33"/>
  <c r="H484" i="33" s="1"/>
  <c r="E485" i="33"/>
  <c r="H485" i="33" s="1"/>
  <c r="E486" i="33"/>
  <c r="H486" i="33" s="1"/>
  <c r="E487" i="33"/>
  <c r="H487" i="33" s="1"/>
  <c r="E488" i="33"/>
  <c r="H488" i="33" s="1"/>
  <c r="E489" i="33"/>
  <c r="H489" i="33" s="1"/>
  <c r="E490" i="33"/>
  <c r="H490" i="33" s="1"/>
  <c r="E491" i="33"/>
  <c r="H491" i="33" s="1"/>
  <c r="E492" i="33"/>
  <c r="H492" i="33" s="1"/>
  <c r="E493" i="33"/>
  <c r="H493" i="33" s="1"/>
  <c r="E494" i="33"/>
  <c r="H494" i="33" s="1"/>
  <c r="E495" i="33"/>
  <c r="H495" i="33" s="1"/>
  <c r="E496" i="33"/>
  <c r="H496" i="33" s="1"/>
  <c r="E497" i="33"/>
  <c r="H497" i="33" s="1"/>
  <c r="E498" i="33"/>
  <c r="H498" i="33" s="1"/>
  <c r="E499" i="33"/>
  <c r="H499" i="33" s="1"/>
  <c r="E500" i="33"/>
  <c r="H500" i="33" s="1"/>
  <c r="E501" i="33"/>
  <c r="H501" i="33" s="1"/>
  <c r="E502" i="33"/>
  <c r="H502" i="33" s="1"/>
  <c r="E503" i="33"/>
  <c r="H503" i="33" s="1"/>
  <c r="E504" i="33"/>
  <c r="H504" i="33" s="1"/>
  <c r="E505" i="33"/>
  <c r="H505" i="33" s="1"/>
  <c r="E506" i="33"/>
  <c r="H506" i="33" s="1"/>
  <c r="E507" i="33"/>
  <c r="H507" i="33" s="1"/>
  <c r="E508" i="33"/>
  <c r="H508" i="33" s="1"/>
  <c r="E509" i="33"/>
  <c r="H509" i="33" s="1"/>
  <c r="E510" i="33"/>
  <c r="H510" i="33" s="1"/>
  <c r="E511" i="33"/>
  <c r="H511" i="33" s="1"/>
  <c r="E512" i="33"/>
  <c r="H512" i="33" s="1"/>
  <c r="E513" i="33"/>
  <c r="H513" i="33" s="1"/>
  <c r="E515" i="33"/>
  <c r="H515" i="33" s="1"/>
  <c r="E516" i="33"/>
  <c r="H516" i="33" s="1"/>
  <c r="E517" i="33"/>
  <c r="H517" i="33" s="1"/>
  <c r="E518" i="33"/>
  <c r="H518" i="33" s="1"/>
  <c r="E519" i="33"/>
  <c r="H519" i="33" s="1"/>
  <c r="E520" i="33"/>
  <c r="H520" i="33" s="1"/>
  <c r="E521" i="33"/>
  <c r="H521" i="33" s="1"/>
  <c r="E522" i="33"/>
  <c r="H522" i="33" s="1"/>
  <c r="E524" i="33"/>
  <c r="H524" i="33" s="1"/>
  <c r="E525" i="33"/>
  <c r="H525" i="33" s="1"/>
  <c r="E526" i="33"/>
  <c r="H526" i="33" s="1"/>
  <c r="E527" i="33"/>
  <c r="H527" i="33" s="1"/>
  <c r="E528" i="33"/>
  <c r="H528" i="33" s="1"/>
  <c r="E529" i="33"/>
  <c r="H529" i="33" s="1"/>
  <c r="E530" i="33"/>
  <c r="H530" i="33" s="1"/>
  <c r="E531" i="33"/>
  <c r="H531" i="33" s="1"/>
  <c r="E532" i="33"/>
  <c r="H532" i="33" s="1"/>
  <c r="E533" i="33"/>
  <c r="H533" i="33" s="1"/>
  <c r="E534" i="33"/>
  <c r="H534" i="33" s="1"/>
  <c r="E535" i="33"/>
  <c r="H535" i="33" s="1"/>
  <c r="E536" i="33"/>
  <c r="H536" i="33" s="1"/>
  <c r="E537" i="33"/>
  <c r="H537" i="33" s="1"/>
  <c r="E538" i="33"/>
  <c r="H538" i="33" s="1"/>
  <c r="E539" i="33"/>
  <c r="H539" i="33" s="1"/>
  <c r="E540" i="33"/>
  <c r="H540" i="33" s="1"/>
  <c r="E541" i="33"/>
  <c r="H541" i="33" s="1"/>
  <c r="E542" i="33"/>
  <c r="H542" i="33" s="1"/>
  <c r="E543" i="33"/>
  <c r="H543" i="33" s="1"/>
  <c r="E544" i="33"/>
  <c r="H544" i="33" s="1"/>
  <c r="E545" i="33"/>
  <c r="H545" i="33" s="1"/>
  <c r="E546" i="33"/>
  <c r="H546" i="33" s="1"/>
  <c r="E547" i="33"/>
  <c r="H547" i="33" s="1"/>
  <c r="E548" i="33"/>
  <c r="H548" i="33" s="1"/>
  <c r="E549" i="33"/>
  <c r="H549" i="33" s="1"/>
  <c r="E551" i="33"/>
  <c r="H551" i="33" s="1"/>
  <c r="E552" i="33"/>
  <c r="H552" i="33" s="1"/>
  <c r="E553" i="33"/>
  <c r="H553" i="33" s="1"/>
  <c r="E554" i="33"/>
  <c r="H554" i="33" s="1"/>
  <c r="E555" i="33"/>
  <c r="H555" i="33" s="1"/>
  <c r="E556" i="33"/>
  <c r="H556" i="33" s="1"/>
  <c r="E557" i="33"/>
  <c r="H557" i="33" s="1"/>
  <c r="E558" i="33"/>
  <c r="H558" i="33" s="1"/>
  <c r="E559" i="33"/>
  <c r="H559" i="33" s="1"/>
  <c r="E560" i="33"/>
  <c r="H560" i="33" s="1"/>
  <c r="E561" i="33"/>
  <c r="H561" i="33" s="1"/>
  <c r="E562" i="33"/>
  <c r="H562" i="33" s="1"/>
  <c r="E563" i="33"/>
  <c r="H563" i="33" s="1"/>
  <c r="E564" i="33"/>
  <c r="H564" i="33" s="1"/>
  <c r="E82" i="33"/>
  <c r="H82" i="33" s="1"/>
  <c r="E86" i="33"/>
  <c r="H86" i="33" s="1"/>
  <c r="E91" i="33"/>
  <c r="H91" i="33" s="1"/>
  <c r="E98" i="33"/>
  <c r="H98" i="33" s="1"/>
  <c r="E102" i="33"/>
  <c r="H102" i="33" s="1"/>
  <c r="E106" i="33"/>
  <c r="H106" i="33" s="1"/>
  <c r="E111" i="33"/>
  <c r="H111" i="33" s="1"/>
  <c r="E115" i="33"/>
  <c r="H115" i="33" s="1"/>
  <c r="E119" i="33"/>
  <c r="H119" i="33" s="1"/>
  <c r="E123" i="33"/>
  <c r="H123" i="33" s="1"/>
  <c r="E127" i="33"/>
  <c r="H127" i="33" s="1"/>
  <c r="E131" i="33"/>
  <c r="H131" i="33" s="1"/>
  <c r="E136" i="33"/>
  <c r="H136" i="33" s="1"/>
  <c r="E140" i="33"/>
  <c r="H140" i="33" s="1"/>
  <c r="E145" i="33"/>
  <c r="H145" i="33" s="1"/>
  <c r="E149" i="33"/>
  <c r="H149" i="33" s="1"/>
  <c r="E154" i="33"/>
  <c r="H154" i="33" s="1"/>
  <c r="E157" i="33"/>
  <c r="H157" i="33" s="1"/>
  <c r="E79" i="33"/>
  <c r="H79" i="33" s="1"/>
  <c r="E76" i="33"/>
  <c r="H76" i="33" s="1"/>
  <c r="G18" i="33"/>
  <c r="F65" i="33"/>
  <c r="F59" i="33"/>
  <c r="F54" i="33"/>
  <c r="F50" i="33"/>
  <c r="F46" i="33"/>
  <c r="F42" i="33"/>
  <c r="F38" i="33"/>
  <c r="F34" i="33"/>
  <c r="F30" i="33"/>
  <c r="F26" i="33"/>
  <c r="F21" i="33"/>
  <c r="H561" i="32"/>
  <c r="H544" i="32"/>
  <c r="H528" i="32"/>
  <c r="H511" i="32"/>
  <c r="H499" i="32"/>
  <c r="H483" i="32"/>
  <c r="H467" i="32"/>
  <c r="H451" i="32"/>
  <c r="H431" i="32"/>
  <c r="H390" i="32"/>
  <c r="H372" i="32"/>
  <c r="H363" i="32"/>
  <c r="D12" i="32"/>
  <c r="F365" i="32"/>
  <c r="F383" i="32"/>
  <c r="F392" i="32"/>
  <c r="F409" i="32"/>
  <c r="H306" i="32"/>
  <c r="H224" i="32"/>
  <c r="H180" i="32"/>
  <c r="H157" i="32"/>
  <c r="H124" i="32"/>
  <c r="H98" i="32"/>
  <c r="F79" i="32"/>
  <c r="F88" i="32"/>
  <c r="F109" i="32"/>
  <c r="F151" i="32"/>
  <c r="H58" i="32"/>
  <c r="H329" i="31"/>
  <c r="H116" i="31"/>
  <c r="C13" i="30"/>
  <c r="E570" i="30"/>
  <c r="E572" i="30"/>
  <c r="H572" i="30" s="1"/>
  <c r="E573" i="30"/>
  <c r="H573" i="30" s="1"/>
  <c r="E574" i="30"/>
  <c r="H574" i="30" s="1"/>
  <c r="E580" i="30"/>
  <c r="H580" i="30" s="1"/>
  <c r="E584" i="30"/>
  <c r="H584" i="30" s="1"/>
  <c r="E590" i="30"/>
  <c r="H590" i="30" s="1"/>
  <c r="E577" i="30"/>
  <c r="H577" i="30" s="1"/>
  <c r="E578" i="30"/>
  <c r="H578" i="30" s="1"/>
  <c r="E586" i="30"/>
  <c r="H586" i="30" s="1"/>
  <c r="E587" i="30"/>
  <c r="H587" i="30" s="1"/>
  <c r="E595" i="30"/>
  <c r="H595" i="30" s="1"/>
  <c r="F352" i="30"/>
  <c r="F360" i="30"/>
  <c r="F368" i="30"/>
  <c r="F423" i="30"/>
  <c r="F432" i="30"/>
  <c r="F447" i="30"/>
  <c r="F470" i="30"/>
  <c r="F473" i="30"/>
  <c r="F500" i="30"/>
  <c r="F527" i="30"/>
  <c r="F535" i="30"/>
  <c r="D12" i="30"/>
  <c r="F351" i="30"/>
  <c r="F353" i="30"/>
  <c r="F361" i="30"/>
  <c r="F366" i="30"/>
  <c r="F369" i="30"/>
  <c r="F409" i="30"/>
  <c r="F431" i="30"/>
  <c r="F446" i="30"/>
  <c r="F465" i="30"/>
  <c r="F472" i="30"/>
  <c r="F479" i="30"/>
  <c r="F499" i="30"/>
  <c r="F512" i="30"/>
  <c r="F531" i="30"/>
  <c r="F574" i="29"/>
  <c r="F584" i="29"/>
  <c r="F588" i="29"/>
  <c r="F590" i="29"/>
  <c r="F592" i="29"/>
  <c r="F575" i="29"/>
  <c r="F579" i="29"/>
  <c r="F580" i="29"/>
  <c r="F585" i="29"/>
  <c r="F587" i="29"/>
  <c r="F589" i="29"/>
  <c r="F591" i="29"/>
  <c r="C10" i="28"/>
  <c r="E112" i="28"/>
  <c r="H112" i="28" s="1"/>
  <c r="E124" i="28"/>
  <c r="H124" i="28" s="1"/>
  <c r="E158" i="28"/>
  <c r="H158" i="28" s="1"/>
  <c r="E103" i="28"/>
  <c r="H103" i="28" s="1"/>
  <c r="E116" i="28"/>
  <c r="H116" i="28" s="1"/>
  <c r="E137" i="28"/>
  <c r="H137" i="28" s="1"/>
  <c r="E150" i="28"/>
  <c r="H150" i="28" s="1"/>
  <c r="E92" i="28"/>
  <c r="H92" i="28" s="1"/>
  <c r="E108" i="28"/>
  <c r="H108" i="28" s="1"/>
  <c r="E128" i="28"/>
  <c r="H128" i="28" s="1"/>
  <c r="E141" i="28"/>
  <c r="H141" i="28" s="1"/>
  <c r="C8" i="33"/>
  <c r="C10" i="33"/>
  <c r="E345" i="33"/>
  <c r="E349" i="33"/>
  <c r="H349" i="33" s="1"/>
  <c r="E352" i="33"/>
  <c r="H352" i="33" s="1"/>
  <c r="H299" i="33"/>
  <c r="H282" i="33"/>
  <c r="H256" i="33"/>
  <c r="H238" i="33"/>
  <c r="H230" i="33"/>
  <c r="E152" i="33"/>
  <c r="H152" i="33" s="1"/>
  <c r="E143" i="33"/>
  <c r="H143" i="33" s="1"/>
  <c r="E138" i="33"/>
  <c r="H138" i="33" s="1"/>
  <c r="E135" i="33"/>
  <c r="H135" i="33" s="1"/>
  <c r="E129" i="33"/>
  <c r="H129" i="33" s="1"/>
  <c r="E126" i="33"/>
  <c r="H126" i="33" s="1"/>
  <c r="E121" i="33"/>
  <c r="H121" i="33" s="1"/>
  <c r="E118" i="33"/>
  <c r="H118" i="33" s="1"/>
  <c r="E113" i="33"/>
  <c r="H113" i="33" s="1"/>
  <c r="E110" i="33"/>
  <c r="H110" i="33" s="1"/>
  <c r="E104" i="33"/>
  <c r="H104" i="33" s="1"/>
  <c r="E101" i="33"/>
  <c r="H101" i="33" s="1"/>
  <c r="E93" i="33"/>
  <c r="H93" i="33" s="1"/>
  <c r="E90" i="33"/>
  <c r="H90" i="33" s="1"/>
  <c r="E84" i="33"/>
  <c r="H84" i="33" s="1"/>
  <c r="E80" i="33"/>
  <c r="H80" i="33" s="1"/>
  <c r="F509" i="32"/>
  <c r="F459" i="32"/>
  <c r="F434" i="32"/>
  <c r="F413" i="32"/>
  <c r="F388" i="32"/>
  <c r="F374" i="32"/>
  <c r="F360" i="32"/>
  <c r="H320" i="32"/>
  <c r="F202" i="32"/>
  <c r="F210" i="32"/>
  <c r="F242" i="32"/>
  <c r="F139" i="32"/>
  <c r="F132" i="32"/>
  <c r="F127" i="32"/>
  <c r="F126" i="32"/>
  <c r="F112" i="32"/>
  <c r="F111" i="32"/>
  <c r="F76" i="32"/>
  <c r="E86" i="31"/>
  <c r="H86" i="31" s="1"/>
  <c r="E91" i="31"/>
  <c r="H91" i="31" s="1"/>
  <c r="E98" i="31"/>
  <c r="H98" i="31" s="1"/>
  <c r="E102" i="31"/>
  <c r="H102" i="31" s="1"/>
  <c r="E106" i="31"/>
  <c r="H106" i="31" s="1"/>
  <c r="E111" i="31"/>
  <c r="H111" i="31" s="1"/>
  <c r="E115" i="31"/>
  <c r="H115" i="31" s="1"/>
  <c r="E120" i="31"/>
  <c r="H120" i="31" s="1"/>
  <c r="E124" i="31"/>
  <c r="H124" i="31" s="1"/>
  <c r="E129" i="31"/>
  <c r="H129" i="31" s="1"/>
  <c r="E133" i="31"/>
  <c r="H133" i="31" s="1"/>
  <c r="E138" i="31"/>
  <c r="H138" i="31" s="1"/>
  <c r="E142" i="31"/>
  <c r="H142" i="31" s="1"/>
  <c r="E148" i="31"/>
  <c r="H148" i="31" s="1"/>
  <c r="E149" i="31"/>
  <c r="H149" i="31" s="1"/>
  <c r="E154" i="31"/>
  <c r="H154" i="31" s="1"/>
  <c r="E157" i="31"/>
  <c r="H157" i="31" s="1"/>
  <c r="C10" i="31"/>
  <c r="E88" i="31"/>
  <c r="H88" i="31" s="1"/>
  <c r="E93" i="31"/>
  <c r="H93" i="31" s="1"/>
  <c r="E100" i="31"/>
  <c r="H100" i="31" s="1"/>
  <c r="E104" i="31"/>
  <c r="H104" i="31" s="1"/>
  <c r="E109" i="31"/>
  <c r="H109" i="31" s="1"/>
  <c r="E113" i="31"/>
  <c r="H113" i="31" s="1"/>
  <c r="E118" i="31"/>
  <c r="H118" i="31" s="1"/>
  <c r="E122" i="31"/>
  <c r="H122" i="31" s="1"/>
  <c r="E127" i="31"/>
  <c r="H127" i="31" s="1"/>
  <c r="E131" i="31"/>
  <c r="H131" i="31" s="1"/>
  <c r="E136" i="31"/>
  <c r="H136" i="31" s="1"/>
  <c r="E140" i="31"/>
  <c r="H140" i="31" s="1"/>
  <c r="E145" i="31"/>
  <c r="H145" i="31" s="1"/>
  <c r="E151" i="31"/>
  <c r="H151" i="31" s="1"/>
  <c r="F22" i="31"/>
  <c r="F31" i="31"/>
  <c r="F39" i="31"/>
  <c r="F47" i="31"/>
  <c r="F55" i="31"/>
  <c r="F66" i="31"/>
  <c r="F27" i="31"/>
  <c r="F35" i="31"/>
  <c r="F43" i="31"/>
  <c r="F51" i="31"/>
  <c r="F60" i="31"/>
  <c r="H571" i="30"/>
  <c r="F522" i="30"/>
  <c r="F454" i="30"/>
  <c r="F421" i="30"/>
  <c r="F400" i="30"/>
  <c r="F383" i="30"/>
  <c r="H29" i="30"/>
  <c r="F596" i="29"/>
  <c r="F594" i="29"/>
  <c r="H528" i="29"/>
  <c r="D12" i="28"/>
  <c r="F354" i="28"/>
  <c r="F359" i="28"/>
  <c r="F367" i="28"/>
  <c r="F375" i="28"/>
  <c r="F386" i="28"/>
  <c r="F394" i="28"/>
  <c r="F411" i="28"/>
  <c r="F422" i="28"/>
  <c r="F434" i="28"/>
  <c r="F447" i="28"/>
  <c r="F455" i="28"/>
  <c r="F463" i="28"/>
  <c r="F471" i="28"/>
  <c r="F479" i="28"/>
  <c r="F487" i="28"/>
  <c r="F351" i="28"/>
  <c r="F408" i="28"/>
  <c r="F416" i="28"/>
  <c r="F431" i="28"/>
  <c r="F444" i="28"/>
  <c r="F452" i="28"/>
  <c r="F460" i="28"/>
  <c r="F468" i="28"/>
  <c r="F476" i="28"/>
  <c r="F484" i="28"/>
  <c r="F495" i="28"/>
  <c r="F503" i="28"/>
  <c r="F515" i="28"/>
  <c r="F524" i="28"/>
  <c r="F532" i="28"/>
  <c r="F540" i="28"/>
  <c r="F548" i="28"/>
  <c r="F557" i="28"/>
  <c r="F355" i="28"/>
  <c r="F358" i="28"/>
  <c r="F363" i="28"/>
  <c r="F366" i="28"/>
  <c r="F371" i="28"/>
  <c r="F374" i="28"/>
  <c r="F381" i="28"/>
  <c r="F384" i="28"/>
  <c r="F390" i="28"/>
  <c r="F393" i="28"/>
  <c r="F398" i="28"/>
  <c r="F401" i="28"/>
  <c r="F493" i="28"/>
  <c r="F494" i="28"/>
  <c r="F500" i="28"/>
  <c r="F501" i="28"/>
  <c r="F502" i="28"/>
  <c r="F512" i="28"/>
  <c r="F513" i="28"/>
  <c r="F520" i="28"/>
  <c r="F521" i="28"/>
  <c r="F522" i="28"/>
  <c r="F529" i="28"/>
  <c r="F530" i="28"/>
  <c r="F531" i="28"/>
  <c r="F537" i="28"/>
  <c r="F539" i="28"/>
  <c r="F547" i="28"/>
  <c r="F554" i="28"/>
  <c r="F555" i="28"/>
  <c r="F556" i="28"/>
  <c r="F562" i="28"/>
  <c r="F563" i="28"/>
  <c r="F352" i="28"/>
  <c r="F360" i="28"/>
  <c r="F361" i="28"/>
  <c r="F365" i="28"/>
  <c r="F368" i="28"/>
  <c r="F369" i="28"/>
  <c r="F370" i="28"/>
  <c r="F373" i="28"/>
  <c r="F377" i="28"/>
  <c r="F380" i="28"/>
  <c r="F383" i="28"/>
  <c r="F387" i="28"/>
  <c r="F388" i="28"/>
  <c r="F389" i="28"/>
  <c r="F392" i="28"/>
  <c r="F395" i="28"/>
  <c r="F396" i="28"/>
  <c r="F397" i="28"/>
  <c r="F400" i="28"/>
  <c r="F407" i="28"/>
  <c r="F410" i="28"/>
  <c r="F421" i="28"/>
  <c r="F430" i="28"/>
  <c r="F433" i="28"/>
  <c r="F443" i="28"/>
  <c r="F446" i="28"/>
  <c r="F454" i="28"/>
  <c r="F459" i="28"/>
  <c r="F462" i="28"/>
  <c r="F467" i="28"/>
  <c r="F470" i="28"/>
  <c r="F475" i="28"/>
  <c r="F478" i="28"/>
  <c r="F483" i="28"/>
  <c r="F486" i="28"/>
  <c r="F499" i="28"/>
  <c r="F507" i="28"/>
  <c r="F511" i="28"/>
  <c r="F519" i="28"/>
  <c r="F528" i="28"/>
  <c r="F544" i="28"/>
  <c r="F561" i="28"/>
  <c r="F24" i="27"/>
  <c r="E177" i="26"/>
  <c r="H177" i="26" s="1"/>
  <c r="F331" i="31"/>
  <c r="F298" i="31"/>
  <c r="F275" i="31"/>
  <c r="F255" i="31"/>
  <c r="F247" i="31"/>
  <c r="F246" i="31"/>
  <c r="F245" i="31"/>
  <c r="F239" i="31"/>
  <c r="F238" i="31"/>
  <c r="F237" i="31"/>
  <c r="F231" i="31"/>
  <c r="F230" i="31"/>
  <c r="F227" i="31"/>
  <c r="F221" i="31"/>
  <c r="F219" i="31"/>
  <c r="F211" i="31"/>
  <c r="F210" i="31"/>
  <c r="F203" i="31"/>
  <c r="F202" i="31"/>
  <c r="F196" i="31"/>
  <c r="F187" i="31"/>
  <c r="F186" i="31"/>
  <c r="F185" i="31"/>
  <c r="E67" i="31"/>
  <c r="H67" i="31" s="1"/>
  <c r="E56" i="31"/>
  <c r="H56" i="31" s="1"/>
  <c r="E48" i="31"/>
  <c r="H48" i="31" s="1"/>
  <c r="E40" i="31"/>
  <c r="H40" i="31" s="1"/>
  <c r="E32" i="31"/>
  <c r="H32" i="31" s="1"/>
  <c r="E558" i="29"/>
  <c r="H558" i="29" s="1"/>
  <c r="E551" i="29"/>
  <c r="H551" i="29" s="1"/>
  <c r="E549" i="29"/>
  <c r="H549" i="29" s="1"/>
  <c r="E531" i="29"/>
  <c r="H531" i="29" s="1"/>
  <c r="E511" i="29"/>
  <c r="H511" i="29" s="1"/>
  <c r="E499" i="29"/>
  <c r="H499" i="29" s="1"/>
  <c r="E495" i="29"/>
  <c r="H495" i="29" s="1"/>
  <c r="E486" i="29"/>
  <c r="H486" i="29" s="1"/>
  <c r="E482" i="29"/>
  <c r="H482" i="29" s="1"/>
  <c r="E471" i="29"/>
  <c r="H471" i="29" s="1"/>
  <c r="E458" i="29"/>
  <c r="H458" i="29" s="1"/>
  <c r="E429" i="29"/>
  <c r="H429" i="29" s="1"/>
  <c r="E416" i="29"/>
  <c r="H416" i="29" s="1"/>
  <c r="E415" i="29"/>
  <c r="H415" i="29" s="1"/>
  <c r="E413" i="29"/>
  <c r="H413" i="29" s="1"/>
  <c r="E412" i="29"/>
  <c r="H412" i="29" s="1"/>
  <c r="E397" i="29"/>
  <c r="H397" i="29" s="1"/>
  <c r="E386" i="29"/>
  <c r="H386" i="29" s="1"/>
  <c r="E383" i="29"/>
  <c r="H383" i="29" s="1"/>
  <c r="E382" i="29"/>
  <c r="H382" i="29" s="1"/>
  <c r="E359" i="29"/>
  <c r="H359" i="29" s="1"/>
  <c r="F334" i="29"/>
  <c r="F317" i="29"/>
  <c r="F311" i="29"/>
  <c r="F309" i="29"/>
  <c r="F304" i="29"/>
  <c r="F288" i="29"/>
  <c r="F287" i="29"/>
  <c r="F286" i="29"/>
  <c r="F277" i="29"/>
  <c r="F276" i="29"/>
  <c r="F275" i="29"/>
  <c r="F258" i="29"/>
  <c r="F257" i="29"/>
  <c r="F244" i="29"/>
  <c r="F238" i="29"/>
  <c r="F237" i="29"/>
  <c r="F236" i="29"/>
  <c r="F230" i="29"/>
  <c r="F227" i="29"/>
  <c r="F218" i="29"/>
  <c r="F210" i="29"/>
  <c r="F209" i="29"/>
  <c r="F202" i="29"/>
  <c r="F201" i="29"/>
  <c r="F200" i="29"/>
  <c r="F192" i="29"/>
  <c r="F191" i="29"/>
  <c r="F187" i="29"/>
  <c r="F182" i="29"/>
  <c r="E151" i="29"/>
  <c r="H151" i="29" s="1"/>
  <c r="E142" i="29"/>
  <c r="H142" i="29" s="1"/>
  <c r="E117" i="29"/>
  <c r="H117" i="29" s="1"/>
  <c r="E109" i="29"/>
  <c r="H109" i="29" s="1"/>
  <c r="E100" i="29"/>
  <c r="H100" i="29" s="1"/>
  <c r="E88" i="29"/>
  <c r="H88" i="29" s="1"/>
  <c r="C10" i="29"/>
  <c r="E68" i="29"/>
  <c r="H68" i="29" s="1"/>
  <c r="E67" i="29"/>
  <c r="H67" i="29" s="1"/>
  <c r="E60" i="29"/>
  <c r="H60" i="29" s="1"/>
  <c r="E49" i="29"/>
  <c r="H49" i="29" s="1"/>
  <c r="E43" i="29"/>
  <c r="H43" i="29" s="1"/>
  <c r="E38" i="29"/>
  <c r="H38" i="29" s="1"/>
  <c r="E32" i="29"/>
  <c r="H32" i="29" s="1"/>
  <c r="E27" i="29"/>
  <c r="H27" i="29" s="1"/>
  <c r="E22" i="29"/>
  <c r="H22" i="29" s="1"/>
  <c r="F595" i="28"/>
  <c r="F587" i="28"/>
  <c r="E558" i="28"/>
  <c r="H558" i="28" s="1"/>
  <c r="E549" i="28"/>
  <c r="H549" i="28" s="1"/>
  <c r="E541" i="28"/>
  <c r="H541" i="28" s="1"/>
  <c r="E533" i="28"/>
  <c r="H533" i="28" s="1"/>
  <c r="E508" i="28"/>
  <c r="H508" i="28" s="1"/>
  <c r="E504" i="28"/>
  <c r="H504" i="28" s="1"/>
  <c r="E496" i="28"/>
  <c r="H496" i="28" s="1"/>
  <c r="E488" i="28"/>
  <c r="H488" i="28" s="1"/>
  <c r="E485" i="28"/>
  <c r="H485" i="28" s="1"/>
  <c r="E480" i="28"/>
  <c r="H480" i="28" s="1"/>
  <c r="E477" i="28"/>
  <c r="H477" i="28" s="1"/>
  <c r="E472" i="28"/>
  <c r="H472" i="28" s="1"/>
  <c r="E469" i="28"/>
  <c r="H469" i="28" s="1"/>
  <c r="E464" i="28"/>
  <c r="H464" i="28" s="1"/>
  <c r="E461" i="28"/>
  <c r="H461" i="28" s="1"/>
  <c r="E456" i="28"/>
  <c r="H456" i="28" s="1"/>
  <c r="E453" i="28"/>
  <c r="H453" i="28" s="1"/>
  <c r="E445" i="28"/>
  <c r="H445" i="28" s="1"/>
  <c r="E432" i="28"/>
  <c r="H432" i="28" s="1"/>
  <c r="E423" i="28"/>
  <c r="H423" i="28" s="1"/>
  <c r="E420" i="28"/>
  <c r="H420" i="28" s="1"/>
  <c r="E412" i="28"/>
  <c r="H412" i="28" s="1"/>
  <c r="E409" i="28"/>
  <c r="H409" i="28" s="1"/>
  <c r="E354" i="28"/>
  <c r="H354" i="28" s="1"/>
  <c r="E349" i="28"/>
  <c r="H349" i="28" s="1"/>
  <c r="F333" i="28"/>
  <c r="F329" i="28"/>
  <c r="F328" i="28"/>
  <c r="F327" i="28"/>
  <c r="F323" i="28"/>
  <c r="F314" i="28"/>
  <c r="F306" i="28"/>
  <c r="F301" i="28"/>
  <c r="F291" i="28"/>
  <c r="F288" i="28"/>
  <c r="F287" i="28"/>
  <c r="F282" i="28"/>
  <c r="F263" i="28"/>
  <c r="F254" i="28"/>
  <c r="F250" i="28"/>
  <c r="F245" i="28"/>
  <c r="F241" i="28"/>
  <c r="F240" i="28"/>
  <c r="F239" i="28"/>
  <c r="F236" i="28"/>
  <c r="F225" i="28"/>
  <c r="F219" i="28"/>
  <c r="F213" i="28"/>
  <c r="F212" i="28"/>
  <c r="F211" i="28"/>
  <c r="H202" i="28"/>
  <c r="F200" i="28"/>
  <c r="F196" i="28"/>
  <c r="F179" i="28"/>
  <c r="E59" i="28"/>
  <c r="H59" i="28" s="1"/>
  <c r="E46" i="28"/>
  <c r="H46" i="28" s="1"/>
  <c r="E33" i="28"/>
  <c r="H33" i="28" s="1"/>
  <c r="H545" i="27"/>
  <c r="H535" i="27"/>
  <c r="H509" i="27"/>
  <c r="H465" i="27"/>
  <c r="H400" i="27"/>
  <c r="H396" i="27"/>
  <c r="H355" i="27"/>
  <c r="H318" i="27"/>
  <c r="E304" i="27"/>
  <c r="H304" i="27" s="1"/>
  <c r="E301" i="27"/>
  <c r="H301" i="27" s="1"/>
  <c r="E288" i="27"/>
  <c r="H288" i="27" s="1"/>
  <c r="E256" i="27"/>
  <c r="H256" i="27" s="1"/>
  <c r="E236" i="27"/>
  <c r="H236" i="27" s="1"/>
  <c r="E233" i="27"/>
  <c r="H233" i="27" s="1"/>
  <c r="E231" i="27"/>
  <c r="H231" i="27" s="1"/>
  <c r="E225" i="27"/>
  <c r="H225" i="27" s="1"/>
  <c r="E222" i="27"/>
  <c r="H222" i="27" s="1"/>
  <c r="E217" i="27"/>
  <c r="H217" i="27" s="1"/>
  <c r="E200" i="27"/>
  <c r="H200" i="27" s="1"/>
  <c r="E187" i="27"/>
  <c r="H187" i="27" s="1"/>
  <c r="E185" i="27"/>
  <c r="H185" i="27" s="1"/>
  <c r="E182" i="27"/>
  <c r="H182" i="27" s="1"/>
  <c r="E181" i="27"/>
  <c r="H181" i="27" s="1"/>
  <c r="E176" i="27"/>
  <c r="H176" i="27" s="1"/>
  <c r="C10" i="27"/>
  <c r="E92" i="27"/>
  <c r="H92" i="27" s="1"/>
  <c r="E93" i="27"/>
  <c r="H93" i="27" s="1"/>
  <c r="E94" i="27"/>
  <c r="H94" i="27" s="1"/>
  <c r="E103" i="27"/>
  <c r="H103" i="27" s="1"/>
  <c r="E104" i="27"/>
  <c r="H104" i="27" s="1"/>
  <c r="E105" i="27"/>
  <c r="H105" i="27" s="1"/>
  <c r="E112" i="27"/>
  <c r="H112" i="27" s="1"/>
  <c r="E113" i="27"/>
  <c r="H113" i="27" s="1"/>
  <c r="E114" i="27"/>
  <c r="H114" i="27" s="1"/>
  <c r="E121" i="27"/>
  <c r="H121" i="27" s="1"/>
  <c r="E122" i="27"/>
  <c r="H122" i="27" s="1"/>
  <c r="E128" i="27"/>
  <c r="H128" i="27" s="1"/>
  <c r="E129" i="27"/>
  <c r="H129" i="27" s="1"/>
  <c r="E130" i="27"/>
  <c r="H130" i="27" s="1"/>
  <c r="E137" i="27"/>
  <c r="H137" i="27" s="1"/>
  <c r="E138" i="27"/>
  <c r="H138" i="27" s="1"/>
  <c r="E139" i="27"/>
  <c r="H139" i="27" s="1"/>
  <c r="E155" i="27"/>
  <c r="H155" i="27" s="1"/>
  <c r="H59" i="27"/>
  <c r="H34" i="27"/>
  <c r="E24" i="27"/>
  <c r="H24" i="27" s="1"/>
  <c r="E49" i="27"/>
  <c r="H49" i="27" s="1"/>
  <c r="E58" i="27"/>
  <c r="H58" i="27" s="1"/>
  <c r="E68" i="27"/>
  <c r="H68" i="27" s="1"/>
  <c r="F592" i="26"/>
  <c r="F589" i="26"/>
  <c r="H579" i="26"/>
  <c r="F577" i="26"/>
  <c r="F576" i="26"/>
  <c r="F575" i="26"/>
  <c r="H480" i="26"/>
  <c r="H423" i="26"/>
  <c r="H403" i="26"/>
  <c r="H367" i="26"/>
  <c r="F365" i="26"/>
  <c r="F369" i="26"/>
  <c r="F375" i="26"/>
  <c r="F391" i="26"/>
  <c r="F400" i="26"/>
  <c r="F408" i="26"/>
  <c r="F421" i="26"/>
  <c r="F457" i="26"/>
  <c r="F476" i="26"/>
  <c r="F478" i="26"/>
  <c r="F511" i="26"/>
  <c r="F518" i="26"/>
  <c r="F548" i="26"/>
  <c r="F556" i="26"/>
  <c r="F562" i="26"/>
  <c r="H307" i="26"/>
  <c r="H243" i="26"/>
  <c r="H233" i="26"/>
  <c r="H204" i="26"/>
  <c r="H106" i="26"/>
  <c r="E74" i="26"/>
  <c r="E86" i="26"/>
  <c r="H86" i="26" s="1"/>
  <c r="E115" i="26"/>
  <c r="H115" i="26" s="1"/>
  <c r="E123" i="26"/>
  <c r="H123" i="26" s="1"/>
  <c r="E157" i="26"/>
  <c r="H157" i="26" s="1"/>
  <c r="E98" i="26"/>
  <c r="H98" i="26" s="1"/>
  <c r="E102" i="26"/>
  <c r="H102" i="26" s="1"/>
  <c r="E136" i="26"/>
  <c r="H136" i="26" s="1"/>
  <c r="E140" i="26"/>
  <c r="H140" i="26" s="1"/>
  <c r="H40" i="26"/>
  <c r="F20" i="26"/>
  <c r="F35" i="26"/>
  <c r="F38" i="26"/>
  <c r="F22" i="26"/>
  <c r="F23" i="26"/>
  <c r="F24" i="26"/>
  <c r="F27" i="26"/>
  <c r="F46" i="26"/>
  <c r="F49" i="26"/>
  <c r="F50" i="26"/>
  <c r="F53" i="26"/>
  <c r="F59" i="26"/>
  <c r="F66" i="26"/>
  <c r="F29" i="26"/>
  <c r="F37" i="26"/>
  <c r="F39" i="26"/>
  <c r="F45" i="26"/>
  <c r="F61" i="26"/>
  <c r="F68" i="26"/>
  <c r="H336" i="25"/>
  <c r="H319" i="25"/>
  <c r="H311" i="25"/>
  <c r="H278" i="25"/>
  <c r="E239" i="25"/>
  <c r="H239" i="25" s="1"/>
  <c r="H149" i="24"/>
  <c r="C12" i="23"/>
  <c r="E345" i="23"/>
  <c r="E358" i="23"/>
  <c r="H358" i="23" s="1"/>
  <c r="E386" i="23"/>
  <c r="H386" i="23" s="1"/>
  <c r="E479" i="23"/>
  <c r="H479" i="23" s="1"/>
  <c r="E524" i="23"/>
  <c r="H524" i="23" s="1"/>
  <c r="E532" i="23"/>
  <c r="H532" i="23" s="1"/>
  <c r="E548" i="23"/>
  <c r="H548" i="23" s="1"/>
  <c r="E347" i="23"/>
  <c r="H347" i="23" s="1"/>
  <c r="E354" i="23"/>
  <c r="H354" i="23" s="1"/>
  <c r="E369" i="23"/>
  <c r="H369" i="23" s="1"/>
  <c r="E381" i="23"/>
  <c r="H381" i="23" s="1"/>
  <c r="E387" i="23"/>
  <c r="H387" i="23" s="1"/>
  <c r="E399" i="23"/>
  <c r="H399" i="23" s="1"/>
  <c r="E401" i="23"/>
  <c r="H401" i="23" s="1"/>
  <c r="E423" i="23"/>
  <c r="H423" i="23" s="1"/>
  <c r="E452" i="23"/>
  <c r="H452" i="23" s="1"/>
  <c r="E454" i="23"/>
  <c r="H454" i="23" s="1"/>
  <c r="E468" i="23"/>
  <c r="H468" i="23" s="1"/>
  <c r="E470" i="23"/>
  <c r="H470" i="23" s="1"/>
  <c r="E499" i="23"/>
  <c r="H499" i="23" s="1"/>
  <c r="E527" i="23"/>
  <c r="H527" i="23" s="1"/>
  <c r="E547" i="23"/>
  <c r="H547" i="23" s="1"/>
  <c r="E398" i="23"/>
  <c r="H398" i="23" s="1"/>
  <c r="E409" i="23"/>
  <c r="H409" i="23" s="1"/>
  <c r="E414" i="23"/>
  <c r="H414" i="23" s="1"/>
  <c r="E473" i="23"/>
  <c r="H473" i="23" s="1"/>
  <c r="E521" i="23"/>
  <c r="H521" i="23" s="1"/>
  <c r="E544" i="23"/>
  <c r="H544" i="23" s="1"/>
  <c r="E549" i="23"/>
  <c r="H549" i="23" s="1"/>
  <c r="E556" i="23"/>
  <c r="H556" i="23" s="1"/>
  <c r="E348" i="23"/>
  <c r="H348" i="23" s="1"/>
  <c r="E352" i="23"/>
  <c r="H352" i="23" s="1"/>
  <c r="E361" i="23"/>
  <c r="H361" i="23" s="1"/>
  <c r="E389" i="23"/>
  <c r="H389" i="23" s="1"/>
  <c r="E413" i="23"/>
  <c r="H413" i="23" s="1"/>
  <c r="E421" i="23"/>
  <c r="H421" i="23" s="1"/>
  <c r="E445" i="23"/>
  <c r="H445" i="23" s="1"/>
  <c r="E460" i="23"/>
  <c r="H460" i="23" s="1"/>
  <c r="E472" i="23"/>
  <c r="H472" i="23" s="1"/>
  <c r="E478" i="23"/>
  <c r="H478" i="23" s="1"/>
  <c r="E528" i="23"/>
  <c r="H528" i="23" s="1"/>
  <c r="H237" i="23"/>
  <c r="F18" i="22"/>
  <c r="F31" i="22"/>
  <c r="F35" i="22"/>
  <c r="F38" i="22"/>
  <c r="F44" i="22"/>
  <c r="F29" i="22"/>
  <c r="F26" i="22"/>
  <c r="F39" i="22"/>
  <c r="F65" i="22"/>
  <c r="F60" i="22"/>
  <c r="F446" i="21"/>
  <c r="F432" i="21"/>
  <c r="F580" i="18"/>
  <c r="F589" i="18"/>
  <c r="F595" i="18"/>
  <c r="F587" i="18"/>
  <c r="F578" i="18"/>
  <c r="F586" i="18"/>
  <c r="F591" i="18"/>
  <c r="F584" i="18"/>
  <c r="H478" i="28"/>
  <c r="H470" i="28"/>
  <c r="H400" i="28"/>
  <c r="H373" i="28"/>
  <c r="H365" i="28"/>
  <c r="E350" i="28"/>
  <c r="H350" i="28" s="1"/>
  <c r="E357" i="28"/>
  <c r="H357" i="28" s="1"/>
  <c r="E358" i="28"/>
  <c r="H358" i="28" s="1"/>
  <c r="E364" i="28"/>
  <c r="H364" i="28" s="1"/>
  <c r="E372" i="28"/>
  <c r="H372" i="28" s="1"/>
  <c r="E382" i="28"/>
  <c r="H382" i="28" s="1"/>
  <c r="E391" i="28"/>
  <c r="H391" i="28" s="1"/>
  <c r="E399" i="28"/>
  <c r="H399" i="28" s="1"/>
  <c r="E408" i="28"/>
  <c r="H408" i="28" s="1"/>
  <c r="E416" i="28"/>
  <c r="H416" i="28" s="1"/>
  <c r="E431" i="28"/>
  <c r="H431" i="28" s="1"/>
  <c r="E444" i="28"/>
  <c r="H444" i="28" s="1"/>
  <c r="E452" i="28"/>
  <c r="H452" i="28" s="1"/>
  <c r="E460" i="28"/>
  <c r="H460" i="28" s="1"/>
  <c r="E468" i="28"/>
  <c r="H468" i="28" s="1"/>
  <c r="E476" i="28"/>
  <c r="H476" i="28" s="1"/>
  <c r="E484" i="28"/>
  <c r="H484" i="28" s="1"/>
  <c r="H301" i="28"/>
  <c r="H236" i="28"/>
  <c r="F175" i="28"/>
  <c r="F186" i="28"/>
  <c r="F199" i="28"/>
  <c r="F207" i="28"/>
  <c r="F230" i="28"/>
  <c r="F238" i="28"/>
  <c r="F246" i="28"/>
  <c r="F257" i="28"/>
  <c r="F275" i="28"/>
  <c r="F286" i="28"/>
  <c r="F302" i="28"/>
  <c r="F309" i="28"/>
  <c r="F317" i="28"/>
  <c r="F326" i="28"/>
  <c r="F334" i="28"/>
  <c r="E22" i="28"/>
  <c r="H22" i="28" s="1"/>
  <c r="E23" i="28"/>
  <c r="H23" i="28" s="1"/>
  <c r="E30" i="28"/>
  <c r="H30" i="28" s="1"/>
  <c r="E31" i="28"/>
  <c r="H31" i="28" s="1"/>
  <c r="E32" i="28"/>
  <c r="H32" i="28" s="1"/>
  <c r="E39" i="28"/>
  <c r="H39" i="28" s="1"/>
  <c r="E40" i="28"/>
  <c r="H40" i="28" s="1"/>
  <c r="E47" i="28"/>
  <c r="H47" i="28" s="1"/>
  <c r="E48" i="28"/>
  <c r="H48" i="28" s="1"/>
  <c r="E49" i="28"/>
  <c r="H49" i="28" s="1"/>
  <c r="E55" i="28"/>
  <c r="H55" i="28" s="1"/>
  <c r="E56" i="28"/>
  <c r="H56" i="28" s="1"/>
  <c r="E58" i="28"/>
  <c r="H58" i="28" s="1"/>
  <c r="E66" i="28"/>
  <c r="H66" i="28" s="1"/>
  <c r="E67" i="28"/>
  <c r="H67" i="28" s="1"/>
  <c r="E68" i="28"/>
  <c r="H68" i="28" s="1"/>
  <c r="H505" i="27"/>
  <c r="H319" i="27"/>
  <c r="H298" i="27"/>
  <c r="H241" i="27"/>
  <c r="H226" i="27"/>
  <c r="H60" i="27"/>
  <c r="H589" i="26"/>
  <c r="F572" i="26"/>
  <c r="F574" i="26"/>
  <c r="F596" i="26"/>
  <c r="H510" i="26"/>
  <c r="H483" i="26"/>
  <c r="H308" i="26"/>
  <c r="H85" i="26"/>
  <c r="H41" i="26"/>
  <c r="H578" i="25"/>
  <c r="H328" i="25"/>
  <c r="H312" i="25"/>
  <c r="E207" i="24"/>
  <c r="H207" i="24" s="1"/>
  <c r="E275" i="24"/>
  <c r="H275" i="24" s="1"/>
  <c r="E98" i="24"/>
  <c r="H98" i="24" s="1"/>
  <c r="E127" i="24"/>
  <c r="H127" i="24" s="1"/>
  <c r="E131" i="24"/>
  <c r="H131" i="24" s="1"/>
  <c r="E74" i="24"/>
  <c r="E115" i="24"/>
  <c r="H115" i="24" s="1"/>
  <c r="E86" i="24"/>
  <c r="H86" i="24" s="1"/>
  <c r="E123" i="24"/>
  <c r="H123" i="24" s="1"/>
  <c r="H55" i="24"/>
  <c r="H238" i="23"/>
  <c r="E29" i="23"/>
  <c r="H29" i="23" s="1"/>
  <c r="E39" i="23"/>
  <c r="H39" i="23" s="1"/>
  <c r="E20" i="23"/>
  <c r="H20" i="23" s="1"/>
  <c r="E51" i="23"/>
  <c r="H51" i="23" s="1"/>
  <c r="E27" i="23"/>
  <c r="H27" i="23" s="1"/>
  <c r="E26" i="23"/>
  <c r="H26" i="23" s="1"/>
  <c r="E35" i="23"/>
  <c r="H35" i="23" s="1"/>
  <c r="E49" i="23"/>
  <c r="H49" i="23" s="1"/>
  <c r="E53" i="23"/>
  <c r="H53" i="23" s="1"/>
  <c r="F345" i="21"/>
  <c r="F354" i="21"/>
  <c r="F371" i="21"/>
  <c r="F381" i="21"/>
  <c r="F390" i="21"/>
  <c r="F398" i="21"/>
  <c r="F430" i="21"/>
  <c r="F459" i="21"/>
  <c r="F475" i="21"/>
  <c r="F499" i="21"/>
  <c r="F507" i="21"/>
  <c r="F511" i="21"/>
  <c r="F528" i="21"/>
  <c r="F544" i="21"/>
  <c r="G345" i="21"/>
  <c r="F351" i="21"/>
  <c r="F352" i="21"/>
  <c r="F353" i="21"/>
  <c r="F360" i="21"/>
  <c r="F361" i="21"/>
  <c r="F368" i="21"/>
  <c r="F369" i="21"/>
  <c r="F370" i="21"/>
  <c r="F387" i="21"/>
  <c r="F388" i="21"/>
  <c r="F389" i="21"/>
  <c r="F405" i="21"/>
  <c r="F413" i="21"/>
  <c r="F423" i="21"/>
  <c r="F375" i="21"/>
  <c r="F386" i="21"/>
  <c r="F394" i="21"/>
  <c r="F411" i="21"/>
  <c r="F422" i="21"/>
  <c r="F434" i="21"/>
  <c r="F447" i="21"/>
  <c r="F455" i="21"/>
  <c r="F471" i="21"/>
  <c r="F479" i="21"/>
  <c r="F524" i="21"/>
  <c r="F548" i="21"/>
  <c r="F557" i="21"/>
  <c r="F365" i="21"/>
  <c r="F383" i="21"/>
  <c r="F399" i="21"/>
  <c r="F431" i="21"/>
  <c r="F442" i="21"/>
  <c r="F445" i="21"/>
  <c r="F448" i="21"/>
  <c r="F458" i="21"/>
  <c r="F460" i="21"/>
  <c r="F464" i="21"/>
  <c r="F473" i="21"/>
  <c r="F498" i="21"/>
  <c r="F500" i="21"/>
  <c r="F512" i="21"/>
  <c r="F531" i="21"/>
  <c r="F549" i="21"/>
  <c r="F357" i="21"/>
  <c r="F382" i="21"/>
  <c r="F393" i="21"/>
  <c r="F444" i="21"/>
  <c r="F454" i="21"/>
  <c r="F470" i="21"/>
  <c r="F472" i="21"/>
  <c r="F486" i="21"/>
  <c r="F489" i="21"/>
  <c r="F527" i="21"/>
  <c r="F542" i="21"/>
  <c r="F374" i="21"/>
  <c r="F401" i="21"/>
  <c r="F409" i="21"/>
  <c r="F421" i="21"/>
  <c r="F433" i="21"/>
  <c r="F450" i="21"/>
  <c r="F478" i="21"/>
  <c r="F496" i="21"/>
  <c r="F522" i="21"/>
  <c r="F556" i="21"/>
  <c r="F562" i="21"/>
  <c r="E138" i="29"/>
  <c r="H138" i="29" s="1"/>
  <c r="E129" i="29"/>
  <c r="H129" i="29" s="1"/>
  <c r="E121" i="29"/>
  <c r="H121" i="29" s="1"/>
  <c r="E113" i="29"/>
  <c r="H113" i="29" s="1"/>
  <c r="E104" i="29"/>
  <c r="H104" i="29" s="1"/>
  <c r="E93" i="29"/>
  <c r="H93" i="29" s="1"/>
  <c r="E65" i="29"/>
  <c r="H65" i="29" s="1"/>
  <c r="E56" i="29"/>
  <c r="H56" i="29" s="1"/>
  <c r="E51" i="29"/>
  <c r="H51" i="29" s="1"/>
  <c r="E46" i="29"/>
  <c r="H46" i="29" s="1"/>
  <c r="E41" i="29"/>
  <c r="H41" i="29" s="1"/>
  <c r="E40" i="29"/>
  <c r="H40" i="29" s="1"/>
  <c r="E35" i="29"/>
  <c r="H35" i="29" s="1"/>
  <c r="E24" i="29"/>
  <c r="H24" i="29" s="1"/>
  <c r="E23" i="29"/>
  <c r="H23" i="29" s="1"/>
  <c r="E562" i="28"/>
  <c r="H562" i="28" s="1"/>
  <c r="E554" i="28"/>
  <c r="H554" i="28" s="1"/>
  <c r="E545" i="28"/>
  <c r="H545" i="28" s="1"/>
  <c r="E537" i="28"/>
  <c r="H537" i="28" s="1"/>
  <c r="E529" i="28"/>
  <c r="H529" i="28" s="1"/>
  <c r="E520" i="28"/>
  <c r="H520" i="28" s="1"/>
  <c r="E512" i="28"/>
  <c r="H512" i="28" s="1"/>
  <c r="E500" i="28"/>
  <c r="H500" i="28" s="1"/>
  <c r="E492" i="28"/>
  <c r="H492" i="28" s="1"/>
  <c r="E487" i="28"/>
  <c r="H487" i="28" s="1"/>
  <c r="E479" i="28"/>
  <c r="H479" i="28" s="1"/>
  <c r="E471" i="28"/>
  <c r="H471" i="28" s="1"/>
  <c r="E463" i="28"/>
  <c r="H463" i="28" s="1"/>
  <c r="E455" i="28"/>
  <c r="H455" i="28" s="1"/>
  <c r="E447" i="28"/>
  <c r="H447" i="28" s="1"/>
  <c r="E434" i="28"/>
  <c r="H434" i="28" s="1"/>
  <c r="E422" i="28"/>
  <c r="H422" i="28" s="1"/>
  <c r="E411" i="28"/>
  <c r="H411" i="28" s="1"/>
  <c r="E401" i="28"/>
  <c r="H401" i="28" s="1"/>
  <c r="E398" i="28"/>
  <c r="H398" i="28" s="1"/>
  <c r="E397" i="28"/>
  <c r="H397" i="28" s="1"/>
  <c r="E396" i="28"/>
  <c r="H396" i="28" s="1"/>
  <c r="E393" i="28"/>
  <c r="H393" i="28" s="1"/>
  <c r="E390" i="28"/>
  <c r="H390" i="28" s="1"/>
  <c r="E389" i="28"/>
  <c r="H389" i="28" s="1"/>
  <c r="E388" i="28"/>
  <c r="H388" i="28" s="1"/>
  <c r="E384" i="28"/>
  <c r="H384" i="28" s="1"/>
  <c r="E381" i="28"/>
  <c r="H381" i="28" s="1"/>
  <c r="E380" i="28"/>
  <c r="H380" i="28" s="1"/>
  <c r="E374" i="28"/>
  <c r="H374" i="28" s="1"/>
  <c r="E371" i="28"/>
  <c r="H371" i="28" s="1"/>
  <c r="E370" i="28"/>
  <c r="H370" i="28" s="1"/>
  <c r="E369" i="28"/>
  <c r="H369" i="28" s="1"/>
  <c r="E366" i="28"/>
  <c r="H366" i="28" s="1"/>
  <c r="E363" i="28"/>
  <c r="H363" i="28" s="1"/>
  <c r="E361" i="28"/>
  <c r="H361" i="28" s="1"/>
  <c r="E355" i="28"/>
  <c r="H355" i="28" s="1"/>
  <c r="E353" i="28"/>
  <c r="H353" i="28" s="1"/>
  <c r="E346" i="28"/>
  <c r="H346" i="28" s="1"/>
  <c r="F331" i="28"/>
  <c r="F321" i="28"/>
  <c r="F312" i="28"/>
  <c r="F311" i="28"/>
  <c r="F310" i="28"/>
  <c r="F307" i="28"/>
  <c r="F298" i="28"/>
  <c r="F280" i="28"/>
  <c r="F259" i="28"/>
  <c r="F258" i="28"/>
  <c r="F256" i="28"/>
  <c r="F243" i="28"/>
  <c r="F234" i="28"/>
  <c r="F227" i="28"/>
  <c r="F223" i="28"/>
  <c r="F222" i="28"/>
  <c r="F221" i="28"/>
  <c r="F217" i="28"/>
  <c r="F201" i="28"/>
  <c r="F195" i="28"/>
  <c r="F178" i="28"/>
  <c r="H146" i="28"/>
  <c r="E65" i="28"/>
  <c r="H65" i="28" s="1"/>
  <c r="E53" i="28"/>
  <c r="H53" i="28" s="1"/>
  <c r="E52" i="28"/>
  <c r="H52" i="28" s="1"/>
  <c r="E51" i="28"/>
  <c r="H51" i="28" s="1"/>
  <c r="E42" i="28"/>
  <c r="H42" i="28" s="1"/>
  <c r="E38" i="28"/>
  <c r="H38" i="28" s="1"/>
  <c r="E28" i="28"/>
  <c r="H28" i="28" s="1"/>
  <c r="E27" i="28"/>
  <c r="H27" i="28" s="1"/>
  <c r="E26" i="28"/>
  <c r="H26" i="28" s="1"/>
  <c r="H534" i="27"/>
  <c r="H499" i="27"/>
  <c r="H455" i="27"/>
  <c r="H423" i="27"/>
  <c r="H372" i="27"/>
  <c r="H180" i="27"/>
  <c r="E186" i="27"/>
  <c r="H186" i="27" s="1"/>
  <c r="E196" i="27"/>
  <c r="H196" i="27" s="1"/>
  <c r="E198" i="27"/>
  <c r="H198" i="27" s="1"/>
  <c r="E202" i="27"/>
  <c r="H202" i="27" s="1"/>
  <c r="E210" i="27"/>
  <c r="H210" i="27" s="1"/>
  <c r="E213" i="27"/>
  <c r="H213" i="27" s="1"/>
  <c r="E234" i="27"/>
  <c r="H234" i="27" s="1"/>
  <c r="E258" i="27"/>
  <c r="H258" i="27" s="1"/>
  <c r="E275" i="27"/>
  <c r="H275" i="27" s="1"/>
  <c r="E280" i="27"/>
  <c r="H280" i="27" s="1"/>
  <c r="E308" i="27"/>
  <c r="H308" i="27" s="1"/>
  <c r="E313" i="27"/>
  <c r="H313" i="27" s="1"/>
  <c r="F591" i="26"/>
  <c r="F590" i="26"/>
  <c r="H410" i="26"/>
  <c r="C11" i="25"/>
  <c r="E192" i="25"/>
  <c r="H192" i="25" s="1"/>
  <c r="E202" i="25"/>
  <c r="H202" i="25" s="1"/>
  <c r="E210" i="25"/>
  <c r="H210" i="25" s="1"/>
  <c r="E238" i="25"/>
  <c r="H238" i="25" s="1"/>
  <c r="E259" i="25"/>
  <c r="H259" i="25" s="1"/>
  <c r="E280" i="25"/>
  <c r="H280" i="25" s="1"/>
  <c r="E291" i="25"/>
  <c r="H291" i="25" s="1"/>
  <c r="E304" i="25"/>
  <c r="H304" i="25" s="1"/>
  <c r="E305" i="25"/>
  <c r="H305" i="25" s="1"/>
  <c r="E306" i="25"/>
  <c r="H306" i="25" s="1"/>
  <c r="E313" i="25"/>
  <c r="H313" i="25" s="1"/>
  <c r="E320" i="25"/>
  <c r="H320" i="25" s="1"/>
  <c r="E329" i="25"/>
  <c r="H329" i="25" s="1"/>
  <c r="E186" i="25"/>
  <c r="H186" i="25" s="1"/>
  <c r="E191" i="25"/>
  <c r="H191" i="25" s="1"/>
  <c r="E199" i="25"/>
  <c r="H199" i="25" s="1"/>
  <c r="E200" i="25"/>
  <c r="H200" i="25" s="1"/>
  <c r="E201" i="25"/>
  <c r="H201" i="25" s="1"/>
  <c r="E209" i="25"/>
  <c r="H209" i="25" s="1"/>
  <c r="E236" i="25"/>
  <c r="H236" i="25" s="1"/>
  <c r="E237" i="25"/>
  <c r="H237" i="25" s="1"/>
  <c r="E251" i="25"/>
  <c r="H251" i="25" s="1"/>
  <c r="E258" i="25"/>
  <c r="H258" i="25" s="1"/>
  <c r="E276" i="25"/>
  <c r="H276" i="25" s="1"/>
  <c r="E287" i="25"/>
  <c r="H287" i="25" s="1"/>
  <c r="E176" i="25"/>
  <c r="H176" i="25" s="1"/>
  <c r="E198" i="25"/>
  <c r="H198" i="25" s="1"/>
  <c r="E206" i="25"/>
  <c r="H206" i="25" s="1"/>
  <c r="E224" i="25"/>
  <c r="H224" i="25" s="1"/>
  <c r="E234" i="25"/>
  <c r="H234" i="25" s="1"/>
  <c r="E242" i="25"/>
  <c r="H242" i="25" s="1"/>
  <c r="E250" i="25"/>
  <c r="H250" i="25" s="1"/>
  <c r="E275" i="25"/>
  <c r="H275" i="25" s="1"/>
  <c r="E282" i="25"/>
  <c r="H282" i="25" s="1"/>
  <c r="E286" i="25"/>
  <c r="H286" i="25" s="1"/>
  <c r="E308" i="25"/>
  <c r="H308" i="25" s="1"/>
  <c r="E309" i="25"/>
  <c r="H309" i="25" s="1"/>
  <c r="E315" i="25"/>
  <c r="H315" i="25" s="1"/>
  <c r="H473" i="24"/>
  <c r="E280" i="24"/>
  <c r="H280" i="24" s="1"/>
  <c r="E185" i="24"/>
  <c r="H185" i="24" s="1"/>
  <c r="G74" i="23"/>
  <c r="F92" i="23"/>
  <c r="F103" i="23"/>
  <c r="F112" i="23"/>
  <c r="D10" i="23"/>
  <c r="F80" i="23"/>
  <c r="F110" i="23"/>
  <c r="F113" i="23"/>
  <c r="F115" i="23"/>
  <c r="F119" i="23"/>
  <c r="F129" i="23"/>
  <c r="F130" i="23"/>
  <c r="F131" i="23"/>
  <c r="F136" i="23"/>
  <c r="F84" i="23"/>
  <c r="F91" i="23"/>
  <c r="F109" i="23"/>
  <c r="F124" i="23"/>
  <c r="F141" i="23"/>
  <c r="F152" i="23"/>
  <c r="F158" i="23"/>
  <c r="F90" i="23"/>
  <c r="F93" i="23"/>
  <c r="F98" i="23"/>
  <c r="F102" i="23"/>
  <c r="F108" i="23"/>
  <c r="F123" i="23"/>
  <c r="F127" i="23"/>
  <c r="F133" i="23"/>
  <c r="F139" i="23"/>
  <c r="F140" i="23"/>
  <c r="F156" i="23"/>
  <c r="F157" i="23"/>
  <c r="H530" i="22"/>
  <c r="F62" i="22"/>
  <c r="F551" i="21"/>
  <c r="F484" i="21"/>
  <c r="F480" i="21"/>
  <c r="F468" i="21"/>
  <c r="F465" i="21"/>
  <c r="E596" i="25"/>
  <c r="H596" i="25" s="1"/>
  <c r="E591" i="25"/>
  <c r="H591" i="25" s="1"/>
  <c r="E587" i="25"/>
  <c r="H587" i="25" s="1"/>
  <c r="E562" i="25"/>
  <c r="H562" i="25" s="1"/>
  <c r="E500" i="25"/>
  <c r="H500" i="25" s="1"/>
  <c r="E484" i="25"/>
  <c r="H484" i="25" s="1"/>
  <c r="E468" i="25"/>
  <c r="H468" i="25" s="1"/>
  <c r="E460" i="25"/>
  <c r="H460" i="25" s="1"/>
  <c r="E452" i="25"/>
  <c r="H452" i="25" s="1"/>
  <c r="E444" i="25"/>
  <c r="H444" i="25" s="1"/>
  <c r="E431" i="25"/>
  <c r="H431" i="25" s="1"/>
  <c r="E399" i="25"/>
  <c r="H399" i="25" s="1"/>
  <c r="E382" i="25"/>
  <c r="H382" i="25" s="1"/>
  <c r="E355" i="25"/>
  <c r="H355" i="25" s="1"/>
  <c r="F327" i="25"/>
  <c r="F319" i="25"/>
  <c r="F305" i="25"/>
  <c r="F304" i="25"/>
  <c r="F303" i="25"/>
  <c r="F291" i="25"/>
  <c r="F287" i="25"/>
  <c r="F277" i="25"/>
  <c r="F276" i="25"/>
  <c r="F258" i="25"/>
  <c r="F227" i="25"/>
  <c r="F201" i="25"/>
  <c r="F191" i="25"/>
  <c r="F129" i="25"/>
  <c r="F121" i="25"/>
  <c r="F104" i="25"/>
  <c r="F93" i="25"/>
  <c r="F84" i="25"/>
  <c r="F75" i="25"/>
  <c r="E39" i="25"/>
  <c r="H39" i="25" s="1"/>
  <c r="F31" i="25"/>
  <c r="E27" i="25"/>
  <c r="H27" i="25" s="1"/>
  <c r="E22" i="25"/>
  <c r="H22" i="25" s="1"/>
  <c r="H576" i="24"/>
  <c r="F556" i="24"/>
  <c r="F547" i="24"/>
  <c r="H541" i="24"/>
  <c r="F527" i="24"/>
  <c r="F486" i="24"/>
  <c r="F479" i="24"/>
  <c r="F454" i="24"/>
  <c r="F432" i="24"/>
  <c r="H431" i="24"/>
  <c r="F423" i="24"/>
  <c r="F413" i="24"/>
  <c r="F412" i="24"/>
  <c r="F411" i="24"/>
  <c r="E405" i="24"/>
  <c r="H405" i="24" s="1"/>
  <c r="F400" i="24"/>
  <c r="F386" i="24"/>
  <c r="F366" i="24"/>
  <c r="F360" i="24"/>
  <c r="H359" i="24"/>
  <c r="F352" i="24"/>
  <c r="H314" i="24"/>
  <c r="F292" i="24"/>
  <c r="F291" i="24"/>
  <c r="F277" i="24"/>
  <c r="H258" i="24"/>
  <c r="H243" i="24"/>
  <c r="H226" i="24"/>
  <c r="F196" i="24"/>
  <c r="F177" i="24"/>
  <c r="H39" i="24"/>
  <c r="H22" i="24"/>
  <c r="D9" i="24"/>
  <c r="F590" i="23"/>
  <c r="H589" i="23"/>
  <c r="H559" i="23"/>
  <c r="F556" i="23"/>
  <c r="F549" i="23"/>
  <c r="H533" i="23"/>
  <c r="F531" i="23"/>
  <c r="F526" i="23"/>
  <c r="H509" i="23"/>
  <c r="F504" i="23"/>
  <c r="H497" i="23"/>
  <c r="H481" i="23"/>
  <c r="F473" i="23"/>
  <c r="F467" i="23"/>
  <c r="F457" i="23"/>
  <c r="H456" i="23"/>
  <c r="H435" i="23"/>
  <c r="F432" i="23"/>
  <c r="F431" i="23"/>
  <c r="F430" i="23"/>
  <c r="F405" i="23"/>
  <c r="H404" i="23"/>
  <c r="F400" i="23"/>
  <c r="F399" i="23"/>
  <c r="F398" i="23"/>
  <c r="F386" i="23"/>
  <c r="F374" i="23"/>
  <c r="F368" i="23"/>
  <c r="F358" i="23"/>
  <c r="H328" i="23"/>
  <c r="F319" i="23"/>
  <c r="F309" i="23"/>
  <c r="H308" i="23"/>
  <c r="F299" i="23"/>
  <c r="F291" i="23"/>
  <c r="F241" i="23"/>
  <c r="F211" i="23"/>
  <c r="F202" i="23"/>
  <c r="F200" i="23"/>
  <c r="F198" i="23"/>
  <c r="H111" i="23"/>
  <c r="H101" i="23"/>
  <c r="H82" i="23"/>
  <c r="F27" i="23"/>
  <c r="H593" i="22"/>
  <c r="F562" i="22"/>
  <c r="F544" i="22"/>
  <c r="F537" i="22"/>
  <c r="F532" i="22"/>
  <c r="F519" i="22"/>
  <c r="F509" i="22"/>
  <c r="F499" i="22"/>
  <c r="F475" i="22"/>
  <c r="F468" i="22"/>
  <c r="H463" i="22"/>
  <c r="F459" i="22"/>
  <c r="F452" i="22"/>
  <c r="F448" i="22"/>
  <c r="F445" i="22"/>
  <c r="F432" i="22"/>
  <c r="F421" i="22"/>
  <c r="F413" i="22"/>
  <c r="H403" i="22"/>
  <c r="F399" i="22"/>
  <c r="F391" i="22"/>
  <c r="F374" i="22"/>
  <c r="F369" i="22"/>
  <c r="H223" i="21"/>
  <c r="H171" i="21"/>
  <c r="C11" i="20"/>
  <c r="E192" i="20"/>
  <c r="H192" i="20" s="1"/>
  <c r="H371" i="19"/>
  <c r="H314" i="18"/>
  <c r="E156" i="18"/>
  <c r="H156" i="18" s="1"/>
  <c r="H232" i="17"/>
  <c r="E572" i="16"/>
  <c r="H572" i="16" s="1"/>
  <c r="E580" i="16"/>
  <c r="H580" i="16" s="1"/>
  <c r="C13" i="16"/>
  <c r="E13" i="16" s="1"/>
  <c r="E576" i="16"/>
  <c r="H576" i="16" s="1"/>
  <c r="E583" i="16"/>
  <c r="H583" i="16" s="1"/>
  <c r="E587" i="16"/>
  <c r="H587" i="16" s="1"/>
  <c r="E588" i="16"/>
  <c r="H588" i="16" s="1"/>
  <c r="E575" i="16"/>
  <c r="H575" i="16" s="1"/>
  <c r="E586" i="16"/>
  <c r="H586" i="16" s="1"/>
  <c r="E574" i="16"/>
  <c r="H574" i="16" s="1"/>
  <c r="E585" i="16"/>
  <c r="H585" i="16" s="1"/>
  <c r="E590" i="16"/>
  <c r="H590" i="16" s="1"/>
  <c r="E594" i="16"/>
  <c r="H594" i="16" s="1"/>
  <c r="E595" i="16"/>
  <c r="H595" i="16" s="1"/>
  <c r="C11" i="16"/>
  <c r="E175" i="16"/>
  <c r="H175" i="16" s="1"/>
  <c r="E186" i="16"/>
  <c r="H186" i="16" s="1"/>
  <c r="E207" i="16"/>
  <c r="H207" i="16" s="1"/>
  <c r="E222" i="16"/>
  <c r="H222" i="16" s="1"/>
  <c r="E223" i="16"/>
  <c r="H223" i="16" s="1"/>
  <c r="E236" i="16"/>
  <c r="H236" i="16" s="1"/>
  <c r="E275" i="16"/>
  <c r="H275" i="16" s="1"/>
  <c r="E299" i="16"/>
  <c r="H299" i="16" s="1"/>
  <c r="E301" i="16"/>
  <c r="H301" i="16" s="1"/>
  <c r="E309" i="16"/>
  <c r="H309" i="16" s="1"/>
  <c r="E315" i="16"/>
  <c r="H315" i="16" s="1"/>
  <c r="E192" i="16"/>
  <c r="H192" i="16" s="1"/>
  <c r="E198" i="16"/>
  <c r="H198" i="16" s="1"/>
  <c r="E200" i="16"/>
  <c r="H200" i="16" s="1"/>
  <c r="E201" i="16"/>
  <c r="H201" i="16" s="1"/>
  <c r="E241" i="16"/>
  <c r="H241" i="16" s="1"/>
  <c r="E276" i="16"/>
  <c r="H276" i="16" s="1"/>
  <c r="E282" i="16"/>
  <c r="H282" i="16" s="1"/>
  <c r="E286" i="16"/>
  <c r="H286" i="16" s="1"/>
  <c r="E298" i="16"/>
  <c r="H298" i="16" s="1"/>
  <c r="E304" i="16"/>
  <c r="H304" i="16" s="1"/>
  <c r="E320" i="16"/>
  <c r="H320" i="16" s="1"/>
  <c r="E287" i="16"/>
  <c r="H287" i="16" s="1"/>
  <c r="E177" i="16"/>
  <c r="H177" i="16" s="1"/>
  <c r="E181" i="16"/>
  <c r="H181" i="16" s="1"/>
  <c r="E263" i="16"/>
  <c r="H263" i="16" s="1"/>
  <c r="E291" i="16"/>
  <c r="H291" i="16" s="1"/>
  <c r="E184" i="16"/>
  <c r="H184" i="16" s="1"/>
  <c r="E196" i="16"/>
  <c r="H196" i="16" s="1"/>
  <c r="E210" i="16"/>
  <c r="H210" i="16" s="1"/>
  <c r="E31" i="14"/>
  <c r="H31" i="14" s="1"/>
  <c r="E22" i="14"/>
  <c r="H22" i="14" s="1"/>
  <c r="E60" i="14"/>
  <c r="H60" i="14" s="1"/>
  <c r="E29" i="14"/>
  <c r="H29" i="14" s="1"/>
  <c r="E53" i="14"/>
  <c r="H53" i="14" s="1"/>
  <c r="E68" i="14"/>
  <c r="H68" i="14" s="1"/>
  <c r="E28" i="14"/>
  <c r="H28" i="14" s="1"/>
  <c r="E61" i="14"/>
  <c r="H61" i="14" s="1"/>
  <c r="E49" i="14"/>
  <c r="H49" i="14" s="1"/>
  <c r="E20" i="14"/>
  <c r="H20" i="14" s="1"/>
  <c r="E23" i="14"/>
  <c r="H23" i="14" s="1"/>
  <c r="E44" i="14"/>
  <c r="H44" i="14" s="1"/>
  <c r="E538" i="25"/>
  <c r="H538" i="25" s="1"/>
  <c r="E532" i="25"/>
  <c r="H532" i="25" s="1"/>
  <c r="E531" i="25"/>
  <c r="H531" i="25" s="1"/>
  <c r="E524" i="25"/>
  <c r="H524" i="25" s="1"/>
  <c r="E501" i="25"/>
  <c r="H501" i="25" s="1"/>
  <c r="E479" i="25"/>
  <c r="H479" i="25" s="1"/>
  <c r="E471" i="25"/>
  <c r="H471" i="25" s="1"/>
  <c r="E470" i="25"/>
  <c r="H470" i="25" s="1"/>
  <c r="E455" i="25"/>
  <c r="H455" i="25" s="1"/>
  <c r="E454" i="25"/>
  <c r="H454" i="25" s="1"/>
  <c r="E453" i="25"/>
  <c r="H453" i="25" s="1"/>
  <c r="E446" i="25"/>
  <c r="H446" i="25" s="1"/>
  <c r="E445" i="25"/>
  <c r="H445" i="25" s="1"/>
  <c r="E434" i="25"/>
  <c r="H434" i="25" s="1"/>
  <c r="E432" i="25"/>
  <c r="H432" i="25" s="1"/>
  <c r="E421" i="25"/>
  <c r="H421" i="25" s="1"/>
  <c r="E411" i="25"/>
  <c r="H411" i="25" s="1"/>
  <c r="E409" i="25"/>
  <c r="H409" i="25" s="1"/>
  <c r="E401" i="25"/>
  <c r="H401" i="25" s="1"/>
  <c r="E400" i="25"/>
  <c r="H400" i="25" s="1"/>
  <c r="E393" i="25"/>
  <c r="H393" i="25" s="1"/>
  <c r="E392" i="25"/>
  <c r="H392" i="25" s="1"/>
  <c r="E386" i="25"/>
  <c r="H386" i="25" s="1"/>
  <c r="E383" i="25"/>
  <c r="H383" i="25" s="1"/>
  <c r="E373" i="25"/>
  <c r="H373" i="25" s="1"/>
  <c r="E367" i="25"/>
  <c r="H367" i="25" s="1"/>
  <c r="E366" i="25"/>
  <c r="H366" i="25" s="1"/>
  <c r="E365" i="25"/>
  <c r="H365" i="25" s="1"/>
  <c r="E357" i="25"/>
  <c r="H357" i="25" s="1"/>
  <c r="F158" i="25"/>
  <c r="F157" i="25"/>
  <c r="F156" i="25"/>
  <c r="F150" i="25"/>
  <c r="F141" i="25"/>
  <c r="F140" i="25"/>
  <c r="F139" i="25"/>
  <c r="F132" i="25"/>
  <c r="F131" i="25"/>
  <c r="F130" i="25"/>
  <c r="F124" i="25"/>
  <c r="F123" i="25"/>
  <c r="F115" i="25"/>
  <c r="F114" i="25"/>
  <c r="F108" i="25"/>
  <c r="F99" i="25"/>
  <c r="F98" i="25"/>
  <c r="F94" i="25"/>
  <c r="F86" i="25"/>
  <c r="F78" i="25"/>
  <c r="E48" i="25"/>
  <c r="H48" i="25" s="1"/>
  <c r="E28" i="25"/>
  <c r="H28" i="25" s="1"/>
  <c r="E595" i="24"/>
  <c r="H595" i="24" s="1"/>
  <c r="E587" i="24"/>
  <c r="H587" i="24" s="1"/>
  <c r="H585" i="24"/>
  <c r="C13" i="24"/>
  <c r="H476" i="24"/>
  <c r="E432" i="24"/>
  <c r="H432" i="24" s="1"/>
  <c r="E388" i="24"/>
  <c r="H388" i="24" s="1"/>
  <c r="H382" i="24"/>
  <c r="E360" i="24"/>
  <c r="H360" i="24" s="1"/>
  <c r="F355" i="24"/>
  <c r="F368" i="24"/>
  <c r="F369" i="24"/>
  <c r="F374" i="24"/>
  <c r="F387" i="24"/>
  <c r="F388" i="24"/>
  <c r="F398" i="24"/>
  <c r="F445" i="24"/>
  <c r="F452" i="24"/>
  <c r="F473" i="24"/>
  <c r="F483" i="24"/>
  <c r="F499" i="24"/>
  <c r="F543" i="24"/>
  <c r="F548" i="24"/>
  <c r="H262" i="24"/>
  <c r="H250" i="24"/>
  <c r="H235" i="24"/>
  <c r="H212" i="24"/>
  <c r="F172" i="24"/>
  <c r="F186" i="24"/>
  <c r="F302" i="24"/>
  <c r="F315" i="24"/>
  <c r="H119" i="24"/>
  <c r="H30" i="24"/>
  <c r="F587" i="23"/>
  <c r="H580" i="23"/>
  <c r="F572" i="23"/>
  <c r="H534" i="23"/>
  <c r="H526" i="23"/>
  <c r="H516" i="23"/>
  <c r="F500" i="23"/>
  <c r="F499" i="23"/>
  <c r="H488" i="23"/>
  <c r="F479" i="23"/>
  <c r="H457" i="23"/>
  <c r="F454" i="23"/>
  <c r="H438" i="23"/>
  <c r="F433" i="23"/>
  <c r="F423" i="23"/>
  <c r="F411" i="23"/>
  <c r="H405" i="23"/>
  <c r="F391" i="23"/>
  <c r="F387" i="23"/>
  <c r="F383" i="23"/>
  <c r="F369" i="23"/>
  <c r="F365" i="23"/>
  <c r="F363" i="23"/>
  <c r="F355" i="23"/>
  <c r="F354" i="23"/>
  <c r="H335" i="23"/>
  <c r="H309" i="23"/>
  <c r="H241" i="23"/>
  <c r="F175" i="23"/>
  <c r="F184" i="23"/>
  <c r="F222" i="23"/>
  <c r="F231" i="23"/>
  <c r="F262" i="23"/>
  <c r="F275" i="23"/>
  <c r="F276" i="23"/>
  <c r="F315" i="23"/>
  <c r="H145" i="23"/>
  <c r="H127" i="23"/>
  <c r="H102" i="23"/>
  <c r="H40" i="23"/>
  <c r="H532" i="22"/>
  <c r="H491" i="22"/>
  <c r="H407" i="22"/>
  <c r="F352" i="22"/>
  <c r="F354" i="22"/>
  <c r="F361" i="22"/>
  <c r="F366" i="22"/>
  <c r="F370" i="22"/>
  <c r="F388" i="22"/>
  <c r="F393" i="22"/>
  <c r="F395" i="22"/>
  <c r="F409" i="22"/>
  <c r="F446" i="22"/>
  <c r="F466" i="22"/>
  <c r="F473" i="22"/>
  <c r="F484" i="22"/>
  <c r="F501" i="22"/>
  <c r="F503" i="22"/>
  <c r="F511" i="22"/>
  <c r="F515" i="22"/>
  <c r="F520" i="22"/>
  <c r="F524" i="22"/>
  <c r="F542" i="22"/>
  <c r="F549" i="22"/>
  <c r="F554" i="22"/>
  <c r="F561" i="22"/>
  <c r="H173" i="22"/>
  <c r="H316" i="18"/>
  <c r="E90" i="18"/>
  <c r="H90" i="18" s="1"/>
  <c r="E101" i="18"/>
  <c r="H101" i="18" s="1"/>
  <c r="E110" i="18"/>
  <c r="H110" i="18" s="1"/>
  <c r="E114" i="18"/>
  <c r="H114" i="18" s="1"/>
  <c r="E118" i="18"/>
  <c r="H118" i="18" s="1"/>
  <c r="E122" i="18"/>
  <c r="H122" i="18" s="1"/>
  <c r="E126" i="18"/>
  <c r="H126" i="18" s="1"/>
  <c r="E130" i="18"/>
  <c r="H130" i="18" s="1"/>
  <c r="E135" i="18"/>
  <c r="H135" i="18" s="1"/>
  <c r="E139" i="18"/>
  <c r="H139" i="18" s="1"/>
  <c r="E143" i="18"/>
  <c r="H143" i="18" s="1"/>
  <c r="E148" i="18"/>
  <c r="H148" i="18" s="1"/>
  <c r="C10" i="18"/>
  <c r="E78" i="18"/>
  <c r="H78" i="18" s="1"/>
  <c r="E84" i="18"/>
  <c r="H84" i="18" s="1"/>
  <c r="E87" i="18"/>
  <c r="H87" i="18" s="1"/>
  <c r="E112" i="18"/>
  <c r="H112" i="18" s="1"/>
  <c r="E115" i="18"/>
  <c r="H115" i="18" s="1"/>
  <c r="E128" i="18"/>
  <c r="H128" i="18" s="1"/>
  <c r="E129" i="18"/>
  <c r="H129" i="18" s="1"/>
  <c r="E131" i="18"/>
  <c r="H131" i="18" s="1"/>
  <c r="E83" i="18"/>
  <c r="H83" i="18" s="1"/>
  <c r="E103" i="18"/>
  <c r="H103" i="18" s="1"/>
  <c r="E104" i="18"/>
  <c r="H104" i="18" s="1"/>
  <c r="E109" i="18"/>
  <c r="H109" i="18" s="1"/>
  <c r="E111" i="18"/>
  <c r="H111" i="18" s="1"/>
  <c r="E124" i="18"/>
  <c r="H124" i="18" s="1"/>
  <c r="E125" i="18"/>
  <c r="H125" i="18" s="1"/>
  <c r="E127" i="18"/>
  <c r="H127" i="18" s="1"/>
  <c r="E141" i="18"/>
  <c r="H141" i="18" s="1"/>
  <c r="E142" i="18"/>
  <c r="H142" i="18" s="1"/>
  <c r="E145" i="18"/>
  <c r="H145" i="18" s="1"/>
  <c r="E152" i="18"/>
  <c r="H152" i="18" s="1"/>
  <c r="E155" i="18"/>
  <c r="H155" i="18" s="1"/>
  <c r="E157" i="18"/>
  <c r="H157" i="18" s="1"/>
  <c r="E79" i="18"/>
  <c r="H79" i="18" s="1"/>
  <c r="E86" i="18"/>
  <c r="H86" i="18" s="1"/>
  <c r="E92" i="18"/>
  <c r="H92" i="18" s="1"/>
  <c r="E93" i="18"/>
  <c r="H93" i="18" s="1"/>
  <c r="E102" i="18"/>
  <c r="H102" i="18" s="1"/>
  <c r="E106" i="18"/>
  <c r="H106" i="18" s="1"/>
  <c r="E120" i="18"/>
  <c r="H120" i="18" s="1"/>
  <c r="E121" i="18"/>
  <c r="H121" i="18" s="1"/>
  <c r="E123" i="18"/>
  <c r="H123" i="18" s="1"/>
  <c r="E137" i="18"/>
  <c r="H137" i="18" s="1"/>
  <c r="E140" i="18"/>
  <c r="H140" i="18" s="1"/>
  <c r="E151" i="18"/>
  <c r="H151" i="18" s="1"/>
  <c r="H233" i="17"/>
  <c r="E578" i="16"/>
  <c r="H578" i="16" s="1"/>
  <c r="E573" i="16"/>
  <c r="H573" i="16" s="1"/>
  <c r="E174" i="16"/>
  <c r="H174" i="16" s="1"/>
  <c r="E345" i="24"/>
  <c r="E400" i="24"/>
  <c r="H400" i="24" s="1"/>
  <c r="E409" i="24"/>
  <c r="H409" i="24" s="1"/>
  <c r="F570" i="23"/>
  <c r="F574" i="23"/>
  <c r="F584" i="23"/>
  <c r="F361" i="23"/>
  <c r="F389" i="23"/>
  <c r="F397" i="23"/>
  <c r="F406" i="23"/>
  <c r="F414" i="23"/>
  <c r="F527" i="23"/>
  <c r="F20" i="23"/>
  <c r="F51" i="23"/>
  <c r="F58" i="23"/>
  <c r="F65" i="23"/>
  <c r="E78" i="21"/>
  <c r="H78" i="21" s="1"/>
  <c r="C10" i="21"/>
  <c r="E127" i="17"/>
  <c r="H127" i="17" s="1"/>
  <c r="E154" i="17"/>
  <c r="H154" i="17" s="1"/>
  <c r="C10" i="17"/>
  <c r="E135" i="17"/>
  <c r="H135" i="17" s="1"/>
  <c r="E139" i="17"/>
  <c r="H139" i="17" s="1"/>
  <c r="E79" i="17"/>
  <c r="H79" i="17" s="1"/>
  <c r="E131" i="17"/>
  <c r="H131" i="17" s="1"/>
  <c r="E579" i="16"/>
  <c r="H579" i="16" s="1"/>
  <c r="H530" i="16"/>
  <c r="E254" i="16"/>
  <c r="H254" i="16" s="1"/>
  <c r="C10" i="13"/>
  <c r="E102" i="13"/>
  <c r="H102" i="13" s="1"/>
  <c r="E105" i="13"/>
  <c r="H105" i="13" s="1"/>
  <c r="E110" i="13"/>
  <c r="H110" i="13" s="1"/>
  <c r="E115" i="13"/>
  <c r="H115" i="13" s="1"/>
  <c r="E123" i="13"/>
  <c r="H123" i="13" s="1"/>
  <c r="E139" i="13"/>
  <c r="H139" i="13" s="1"/>
  <c r="E143" i="13"/>
  <c r="H143" i="13" s="1"/>
  <c r="E145" i="13"/>
  <c r="H145" i="13" s="1"/>
  <c r="E86" i="13"/>
  <c r="H86" i="13" s="1"/>
  <c r="E126" i="13"/>
  <c r="H126" i="13" s="1"/>
  <c r="E127" i="13"/>
  <c r="H127" i="13" s="1"/>
  <c r="E90" i="13"/>
  <c r="H90" i="13" s="1"/>
  <c r="E98" i="13"/>
  <c r="H98" i="13" s="1"/>
  <c r="E118" i="13"/>
  <c r="H118" i="13" s="1"/>
  <c r="E119" i="13"/>
  <c r="H119" i="13" s="1"/>
  <c r="E130" i="13"/>
  <c r="H130" i="13" s="1"/>
  <c r="E131" i="13"/>
  <c r="H131" i="13" s="1"/>
  <c r="E135" i="13"/>
  <c r="H135" i="13" s="1"/>
  <c r="E562" i="21"/>
  <c r="H562" i="21" s="1"/>
  <c r="E500" i="21"/>
  <c r="H500" i="21" s="1"/>
  <c r="E468" i="21"/>
  <c r="H468" i="21" s="1"/>
  <c r="E460" i="21"/>
  <c r="H460" i="21" s="1"/>
  <c r="E452" i="21"/>
  <c r="H452" i="21" s="1"/>
  <c r="E444" i="21"/>
  <c r="H444" i="21" s="1"/>
  <c r="E399" i="21"/>
  <c r="H399" i="21" s="1"/>
  <c r="E349" i="21"/>
  <c r="H349" i="21" s="1"/>
  <c r="E345" i="21"/>
  <c r="F136" i="21"/>
  <c r="F132" i="21"/>
  <c r="F130" i="21"/>
  <c r="F123" i="21"/>
  <c r="F112" i="21"/>
  <c r="F110" i="21"/>
  <c r="F83" i="21"/>
  <c r="F79" i="21"/>
  <c r="F76" i="21"/>
  <c r="D10" i="21"/>
  <c r="F66" i="21"/>
  <c r="F65" i="21"/>
  <c r="E62" i="21"/>
  <c r="H62" i="21" s="1"/>
  <c r="E60" i="21"/>
  <c r="H60" i="21" s="1"/>
  <c r="E53" i="21"/>
  <c r="H53" i="21" s="1"/>
  <c r="E51" i="21"/>
  <c r="H51" i="21" s="1"/>
  <c r="F48" i="21"/>
  <c r="F46" i="21"/>
  <c r="E44" i="21"/>
  <c r="H44" i="21" s="1"/>
  <c r="F40" i="21"/>
  <c r="F38" i="21"/>
  <c r="F32" i="21"/>
  <c r="F31" i="21"/>
  <c r="E29" i="21"/>
  <c r="H29" i="21" s="1"/>
  <c r="F23" i="21"/>
  <c r="F315" i="20"/>
  <c r="F282" i="20"/>
  <c r="F262" i="20"/>
  <c r="F248" i="20"/>
  <c r="F242" i="20"/>
  <c r="F233" i="20"/>
  <c r="F222" i="20"/>
  <c r="F202" i="20"/>
  <c r="F201" i="20"/>
  <c r="F200" i="20"/>
  <c r="F175" i="20"/>
  <c r="F169" i="20"/>
  <c r="F151" i="20"/>
  <c r="F131" i="20"/>
  <c r="F124" i="20"/>
  <c r="F103" i="20"/>
  <c r="F87" i="20"/>
  <c r="F78" i="20"/>
  <c r="H233" i="19"/>
  <c r="E157" i="19"/>
  <c r="H157" i="19" s="1"/>
  <c r="H154" i="19"/>
  <c r="E136" i="19"/>
  <c r="H136" i="19" s="1"/>
  <c r="E132" i="19"/>
  <c r="H132" i="19" s="1"/>
  <c r="E130" i="19"/>
  <c r="H130" i="19" s="1"/>
  <c r="E124" i="19"/>
  <c r="H124" i="19" s="1"/>
  <c r="E121" i="19"/>
  <c r="H121" i="19" s="1"/>
  <c r="E102" i="19"/>
  <c r="H102" i="19" s="1"/>
  <c r="E98" i="19"/>
  <c r="H98" i="19" s="1"/>
  <c r="E594" i="18"/>
  <c r="H594" i="18" s="1"/>
  <c r="E577" i="18"/>
  <c r="H577" i="18" s="1"/>
  <c r="E570" i="18"/>
  <c r="H530" i="18"/>
  <c r="H333" i="18"/>
  <c r="H319" i="18"/>
  <c r="H298" i="18"/>
  <c r="F142" i="18"/>
  <c r="F128" i="18"/>
  <c r="F112" i="18"/>
  <c r="F109" i="18"/>
  <c r="H56" i="18"/>
  <c r="H591" i="17"/>
  <c r="F585" i="17"/>
  <c r="H577" i="17"/>
  <c r="F574" i="17"/>
  <c r="H466" i="17"/>
  <c r="H463" i="17"/>
  <c r="H409" i="17"/>
  <c r="E310" i="17"/>
  <c r="H310" i="17" s="1"/>
  <c r="H252" i="17"/>
  <c r="E222" i="17"/>
  <c r="H222" i="17" s="1"/>
  <c r="H137" i="17"/>
  <c r="H121" i="17"/>
  <c r="H104" i="17"/>
  <c r="H84" i="17"/>
  <c r="H544" i="16"/>
  <c r="H509" i="16"/>
  <c r="H495" i="16"/>
  <c r="H477" i="16"/>
  <c r="H367" i="16"/>
  <c r="H233" i="16"/>
  <c r="H154" i="15"/>
  <c r="H560" i="14"/>
  <c r="H459" i="14"/>
  <c r="H351" i="14"/>
  <c r="H158" i="14"/>
  <c r="F121" i="14"/>
  <c r="H500" i="12"/>
  <c r="F553" i="11"/>
  <c r="F499" i="11"/>
  <c r="F473" i="11"/>
  <c r="F431" i="11"/>
  <c r="F414" i="11"/>
  <c r="F388" i="11"/>
  <c r="F374" i="11"/>
  <c r="E596" i="20"/>
  <c r="H596" i="20" s="1"/>
  <c r="H235" i="19"/>
  <c r="H155" i="19"/>
  <c r="E79" i="19"/>
  <c r="H79" i="19" s="1"/>
  <c r="E90" i="19"/>
  <c r="H90" i="19" s="1"/>
  <c r="E93" i="19"/>
  <c r="H93" i="19" s="1"/>
  <c r="E104" i="19"/>
  <c r="H104" i="19" s="1"/>
  <c r="E109" i="19"/>
  <c r="H109" i="19" s="1"/>
  <c r="E112" i="19"/>
  <c r="H112" i="19" s="1"/>
  <c r="E118" i="19"/>
  <c r="H118" i="19" s="1"/>
  <c r="E123" i="19"/>
  <c r="H123" i="19" s="1"/>
  <c r="E135" i="19"/>
  <c r="H135" i="19" s="1"/>
  <c r="E143" i="19"/>
  <c r="H143" i="19" s="1"/>
  <c r="H578" i="18"/>
  <c r="H551" i="18"/>
  <c r="H356" i="18"/>
  <c r="F355" i="18"/>
  <c r="F345" i="18"/>
  <c r="F74" i="18"/>
  <c r="F150" i="18"/>
  <c r="F155" i="18"/>
  <c r="F158" i="18"/>
  <c r="H36" i="18"/>
  <c r="H578" i="17"/>
  <c r="H449" i="17"/>
  <c r="H420" i="17"/>
  <c r="H352" i="17"/>
  <c r="H253" i="17"/>
  <c r="H243" i="17"/>
  <c r="H178" i="17"/>
  <c r="E177" i="17"/>
  <c r="H177" i="17" s="1"/>
  <c r="E196" i="17"/>
  <c r="H196" i="17" s="1"/>
  <c r="H155" i="17"/>
  <c r="H138" i="17"/>
  <c r="H112" i="17"/>
  <c r="H92" i="17"/>
  <c r="H517" i="16"/>
  <c r="H491" i="16"/>
  <c r="H459" i="16"/>
  <c r="H392" i="16"/>
  <c r="H128" i="15"/>
  <c r="H84" i="15"/>
  <c r="F74" i="14"/>
  <c r="F109" i="14"/>
  <c r="F142" i="14"/>
  <c r="F104" i="14"/>
  <c r="F93" i="14"/>
  <c r="F129" i="14"/>
  <c r="H424" i="12"/>
  <c r="F351" i="11"/>
  <c r="F360" i="11"/>
  <c r="F369" i="11"/>
  <c r="F375" i="11"/>
  <c r="F387" i="11"/>
  <c r="F396" i="11"/>
  <c r="F398" i="11"/>
  <c r="F409" i="11"/>
  <c r="F413" i="11"/>
  <c r="F442" i="11"/>
  <c r="F452" i="11"/>
  <c r="F454" i="11"/>
  <c r="F470" i="11"/>
  <c r="F500" i="11"/>
  <c r="F501" i="11"/>
  <c r="F528" i="11"/>
  <c r="F531" i="11"/>
  <c r="F542" i="11"/>
  <c r="F544" i="11"/>
  <c r="F556" i="11"/>
  <c r="F557" i="11"/>
  <c r="F353" i="11"/>
  <c r="F365" i="11"/>
  <c r="F397" i="11"/>
  <c r="F406" i="11"/>
  <c r="F444" i="11"/>
  <c r="F446" i="11"/>
  <c r="F458" i="11"/>
  <c r="F460" i="11"/>
  <c r="F475" i="11"/>
  <c r="F478" i="11"/>
  <c r="F543" i="11"/>
  <c r="F546" i="11"/>
  <c r="F548" i="11"/>
  <c r="F560" i="11"/>
  <c r="F352" i="11"/>
  <c r="F357" i="11"/>
  <c r="F361" i="11"/>
  <c r="F370" i="11"/>
  <c r="F380" i="11"/>
  <c r="F383" i="11"/>
  <c r="F386" i="11"/>
  <c r="F389" i="11"/>
  <c r="F405" i="11"/>
  <c r="F412" i="11"/>
  <c r="F432" i="11"/>
  <c r="F434" i="11"/>
  <c r="F448" i="11"/>
  <c r="F450" i="11"/>
  <c r="F504" i="11"/>
  <c r="F518" i="11"/>
  <c r="F559" i="11"/>
  <c r="F366" i="11"/>
  <c r="F368" i="11"/>
  <c r="F381" i="11"/>
  <c r="F399" i="11"/>
  <c r="F401" i="11"/>
  <c r="F445" i="11"/>
  <c r="F459" i="11"/>
  <c r="F476" i="11"/>
  <c r="F479" i="11"/>
  <c r="F524" i="11"/>
  <c r="F532" i="11"/>
  <c r="F533" i="11"/>
  <c r="F547" i="11"/>
  <c r="F549" i="11"/>
  <c r="E504" i="21"/>
  <c r="H504" i="21" s="1"/>
  <c r="E488" i="21"/>
  <c r="H488" i="21" s="1"/>
  <c r="E472" i="21"/>
  <c r="H472" i="21" s="1"/>
  <c r="E435" i="21"/>
  <c r="H435" i="21" s="1"/>
  <c r="E423" i="21"/>
  <c r="H423" i="21" s="1"/>
  <c r="E412" i="21"/>
  <c r="H412" i="21" s="1"/>
  <c r="E387" i="21"/>
  <c r="H387" i="21" s="1"/>
  <c r="E368" i="21"/>
  <c r="H368" i="21" s="1"/>
  <c r="F156" i="21"/>
  <c r="F152" i="21"/>
  <c r="F150" i="21"/>
  <c r="F145" i="21"/>
  <c r="F143" i="21"/>
  <c r="F140" i="21"/>
  <c r="F137" i="21"/>
  <c r="F131" i="21"/>
  <c r="F129" i="21"/>
  <c r="F124" i="21"/>
  <c r="F122" i="21"/>
  <c r="F121" i="21"/>
  <c r="F113" i="21"/>
  <c r="F111" i="21"/>
  <c r="F109" i="21"/>
  <c r="F82" i="21"/>
  <c r="F80" i="21"/>
  <c r="F78" i="21"/>
  <c r="F51" i="21"/>
  <c r="F50" i="21"/>
  <c r="F44" i="21"/>
  <c r="F36" i="21"/>
  <c r="F35" i="21"/>
  <c r="F27" i="21"/>
  <c r="F263" i="20"/>
  <c r="F236" i="20"/>
  <c r="F231" i="20"/>
  <c r="F225" i="20"/>
  <c r="F198" i="20"/>
  <c r="F184" i="20"/>
  <c r="E152" i="19"/>
  <c r="H152" i="19" s="1"/>
  <c r="E137" i="19"/>
  <c r="H137" i="19" s="1"/>
  <c r="E131" i="19"/>
  <c r="H131" i="19" s="1"/>
  <c r="E114" i="19"/>
  <c r="H114" i="19" s="1"/>
  <c r="E108" i="19"/>
  <c r="H108" i="19" s="1"/>
  <c r="E86" i="19"/>
  <c r="H86" i="19" s="1"/>
  <c r="F137" i="18"/>
  <c r="F133" i="18"/>
  <c r="F120" i="18"/>
  <c r="F92" i="18"/>
  <c r="F88" i="18"/>
  <c r="H455" i="16"/>
  <c r="F200" i="16"/>
  <c r="F244" i="16"/>
  <c r="F304" i="16"/>
  <c r="F222" i="16"/>
  <c r="F236" i="16"/>
  <c r="F277" i="16"/>
  <c r="F315" i="16"/>
  <c r="H104" i="16"/>
  <c r="F169" i="13"/>
  <c r="F201" i="13"/>
  <c r="F241" i="13"/>
  <c r="F275" i="13"/>
  <c r="F280" i="13"/>
  <c r="F302" i="13"/>
  <c r="F305" i="13"/>
  <c r="F320" i="13"/>
  <c r="F175" i="13"/>
  <c r="F198" i="13"/>
  <c r="F202" i="13"/>
  <c r="F213" i="13"/>
  <c r="F223" i="13"/>
  <c r="F242" i="13"/>
  <c r="F246" i="13"/>
  <c r="F291" i="13"/>
  <c r="F301" i="13"/>
  <c r="F309" i="13"/>
  <c r="H317" i="12"/>
  <c r="F395" i="11"/>
  <c r="F393" i="11"/>
  <c r="E31" i="18"/>
  <c r="H31" i="18" s="1"/>
  <c r="E51" i="18"/>
  <c r="H51" i="18" s="1"/>
  <c r="E35" i="18"/>
  <c r="H35" i="18" s="1"/>
  <c r="E20" i="18"/>
  <c r="H20" i="18" s="1"/>
  <c r="E62" i="18"/>
  <c r="H62" i="18" s="1"/>
  <c r="E24" i="18"/>
  <c r="H24" i="18" s="1"/>
  <c r="F58" i="16"/>
  <c r="F53" i="16"/>
  <c r="F330" i="15"/>
  <c r="F329" i="15"/>
  <c r="F306" i="15"/>
  <c r="F288" i="15"/>
  <c r="F263" i="15"/>
  <c r="D9" i="15"/>
  <c r="E556" i="14"/>
  <c r="H556" i="14" s="1"/>
  <c r="E549" i="14"/>
  <c r="H549" i="14" s="1"/>
  <c r="E531" i="14"/>
  <c r="H531" i="14" s="1"/>
  <c r="E527" i="14"/>
  <c r="H527" i="14" s="1"/>
  <c r="E521" i="14"/>
  <c r="H521" i="14" s="1"/>
  <c r="E510" i="14"/>
  <c r="H510" i="14" s="1"/>
  <c r="E481" i="14"/>
  <c r="H481" i="14" s="1"/>
  <c r="E473" i="14"/>
  <c r="H473" i="14" s="1"/>
  <c r="E468" i="14"/>
  <c r="H468" i="14" s="1"/>
  <c r="E462" i="14"/>
  <c r="H462" i="14" s="1"/>
  <c r="E442" i="14"/>
  <c r="H442" i="14" s="1"/>
  <c r="E423" i="14"/>
  <c r="H423" i="14" s="1"/>
  <c r="E411" i="14"/>
  <c r="H411" i="14" s="1"/>
  <c r="E398" i="14"/>
  <c r="H398" i="14" s="1"/>
  <c r="E388" i="14"/>
  <c r="H388" i="14" s="1"/>
  <c r="E387" i="14"/>
  <c r="H387" i="14" s="1"/>
  <c r="F320" i="14"/>
  <c r="F256" i="14"/>
  <c r="F213" i="14"/>
  <c r="F206" i="14"/>
  <c r="F203" i="14"/>
  <c r="E151" i="14"/>
  <c r="H151" i="14" s="1"/>
  <c r="E143" i="14"/>
  <c r="H143" i="14" s="1"/>
  <c r="E131" i="14"/>
  <c r="H131" i="14" s="1"/>
  <c r="E128" i="14"/>
  <c r="H128" i="14" s="1"/>
  <c r="E113" i="14"/>
  <c r="H113" i="14" s="1"/>
  <c r="E110" i="14"/>
  <c r="H110" i="14" s="1"/>
  <c r="E102" i="14"/>
  <c r="H102" i="14" s="1"/>
  <c r="E98" i="14"/>
  <c r="H98" i="14" s="1"/>
  <c r="E88" i="14"/>
  <c r="H88" i="14" s="1"/>
  <c r="E84" i="14"/>
  <c r="H84" i="14" s="1"/>
  <c r="C10" i="14"/>
  <c r="E10" i="14" s="1"/>
  <c r="E544" i="13"/>
  <c r="H544" i="13" s="1"/>
  <c r="E536" i="13"/>
  <c r="H536" i="13" s="1"/>
  <c r="E528" i="13"/>
  <c r="H528" i="13" s="1"/>
  <c r="E499" i="13"/>
  <c r="H499" i="13" s="1"/>
  <c r="E475" i="13"/>
  <c r="H475" i="13" s="1"/>
  <c r="E459" i="13"/>
  <c r="H459" i="13" s="1"/>
  <c r="E407" i="13"/>
  <c r="H407" i="13" s="1"/>
  <c r="E398" i="13"/>
  <c r="H398" i="13" s="1"/>
  <c r="E381" i="13"/>
  <c r="H381" i="13" s="1"/>
  <c r="E241" i="13"/>
  <c r="H241" i="13" s="1"/>
  <c r="E237" i="13"/>
  <c r="H237" i="13" s="1"/>
  <c r="E201" i="13"/>
  <c r="H201" i="13" s="1"/>
  <c r="E169" i="13"/>
  <c r="F145" i="13"/>
  <c r="F143" i="13"/>
  <c r="F139" i="13"/>
  <c r="F138" i="13"/>
  <c r="F132" i="13"/>
  <c r="F123" i="13"/>
  <c r="F121" i="13"/>
  <c r="F114" i="13"/>
  <c r="F113" i="13"/>
  <c r="F111" i="13"/>
  <c r="F110" i="13"/>
  <c r="F109" i="13"/>
  <c r="F105" i="13"/>
  <c r="F104" i="13"/>
  <c r="F102" i="13"/>
  <c r="F101" i="13"/>
  <c r="F92" i="13"/>
  <c r="D10" i="13"/>
  <c r="H148" i="12"/>
  <c r="F143" i="12"/>
  <c r="F139" i="12"/>
  <c r="F129" i="12"/>
  <c r="H123" i="12"/>
  <c r="F120" i="12"/>
  <c r="F115" i="12"/>
  <c r="F111" i="12"/>
  <c r="F110" i="12"/>
  <c r="F109" i="12"/>
  <c r="F105" i="12"/>
  <c r="H98" i="12"/>
  <c r="F92" i="12"/>
  <c r="F20" i="12"/>
  <c r="F26" i="12"/>
  <c r="F35" i="12"/>
  <c r="F51" i="12"/>
  <c r="F592" i="11"/>
  <c r="F590" i="11"/>
  <c r="H520" i="11"/>
  <c r="F175" i="11"/>
  <c r="F225" i="11"/>
  <c r="F226" i="11"/>
  <c r="F230" i="11"/>
  <c r="F236" i="11"/>
  <c r="F241" i="11"/>
  <c r="F258" i="11"/>
  <c r="F320" i="11"/>
  <c r="H99" i="11"/>
  <c r="D10" i="11"/>
  <c r="F83" i="11"/>
  <c r="F86" i="11"/>
  <c r="F87" i="11"/>
  <c r="F90" i="11"/>
  <c r="F93" i="11"/>
  <c r="F98" i="11"/>
  <c r="F102" i="11"/>
  <c r="F103" i="11"/>
  <c r="F108" i="11"/>
  <c r="F110" i="11"/>
  <c r="F113" i="11"/>
  <c r="F115" i="11"/>
  <c r="F119" i="11"/>
  <c r="F120" i="11"/>
  <c r="F122" i="11"/>
  <c r="F126" i="11"/>
  <c r="F129" i="11"/>
  <c r="F131" i="11"/>
  <c r="F132" i="11"/>
  <c r="F135" i="11"/>
  <c r="F141" i="11"/>
  <c r="F145" i="11"/>
  <c r="F149" i="11"/>
  <c r="F150" i="11"/>
  <c r="F157" i="11"/>
  <c r="E68" i="11"/>
  <c r="H68" i="11" s="1"/>
  <c r="E51" i="11"/>
  <c r="H51" i="11" s="1"/>
  <c r="E35" i="11"/>
  <c r="H35" i="11" s="1"/>
  <c r="E31" i="11"/>
  <c r="H31" i="11" s="1"/>
  <c r="F587" i="10"/>
  <c r="F592" i="10"/>
  <c r="F595" i="10"/>
  <c r="E352" i="10"/>
  <c r="H352" i="10" s="1"/>
  <c r="E353" i="10"/>
  <c r="H353" i="10" s="1"/>
  <c r="E354" i="10"/>
  <c r="H354" i="10" s="1"/>
  <c r="E360" i="10"/>
  <c r="H360" i="10" s="1"/>
  <c r="E361" i="10"/>
  <c r="H361" i="10" s="1"/>
  <c r="E369" i="10"/>
  <c r="H369" i="10" s="1"/>
  <c r="E370" i="10"/>
  <c r="H370" i="10" s="1"/>
  <c r="E371" i="10"/>
  <c r="H371" i="10" s="1"/>
  <c r="E380" i="10"/>
  <c r="H380" i="10" s="1"/>
  <c r="E381" i="10"/>
  <c r="H381" i="10" s="1"/>
  <c r="E388" i="10"/>
  <c r="H388" i="10" s="1"/>
  <c r="E389" i="10"/>
  <c r="H389" i="10" s="1"/>
  <c r="E390" i="10"/>
  <c r="H390" i="10" s="1"/>
  <c r="E396" i="10"/>
  <c r="H396" i="10" s="1"/>
  <c r="E397" i="10"/>
  <c r="H397" i="10" s="1"/>
  <c r="E398" i="10"/>
  <c r="H398" i="10" s="1"/>
  <c r="E405" i="10"/>
  <c r="H405" i="10" s="1"/>
  <c r="E406" i="10"/>
  <c r="H406" i="10" s="1"/>
  <c r="E413" i="10"/>
  <c r="H413" i="10" s="1"/>
  <c r="E414" i="10"/>
  <c r="H414" i="10" s="1"/>
  <c r="E442" i="10"/>
  <c r="H442" i="10" s="1"/>
  <c r="E443" i="10"/>
  <c r="H443" i="10" s="1"/>
  <c r="E449" i="10"/>
  <c r="H449" i="10" s="1"/>
  <c r="E450" i="10"/>
  <c r="H450" i="10" s="1"/>
  <c r="E451" i="10"/>
  <c r="H451" i="10" s="1"/>
  <c r="E458" i="10"/>
  <c r="H458" i="10" s="1"/>
  <c r="E459" i="10"/>
  <c r="H459" i="10" s="1"/>
  <c r="E465" i="10"/>
  <c r="H465" i="10" s="1"/>
  <c r="E473" i="10"/>
  <c r="H473" i="10" s="1"/>
  <c r="E474" i="10"/>
  <c r="H474" i="10" s="1"/>
  <c r="E475" i="10"/>
  <c r="H475" i="10" s="1"/>
  <c r="E482" i="10"/>
  <c r="H482" i="10" s="1"/>
  <c r="E489" i="10"/>
  <c r="H489" i="10" s="1"/>
  <c r="E497" i="10"/>
  <c r="H497" i="10" s="1"/>
  <c r="E499" i="10"/>
  <c r="H499" i="10" s="1"/>
  <c r="E511" i="10"/>
  <c r="H511" i="10" s="1"/>
  <c r="E518" i="10"/>
  <c r="H518" i="10" s="1"/>
  <c r="E527" i="10"/>
  <c r="H527" i="10" s="1"/>
  <c r="E528" i="10"/>
  <c r="H528" i="10" s="1"/>
  <c r="E535" i="10"/>
  <c r="H535" i="10" s="1"/>
  <c r="E542" i="10"/>
  <c r="H542" i="10" s="1"/>
  <c r="E543" i="10"/>
  <c r="H543" i="10" s="1"/>
  <c r="E561" i="10"/>
  <c r="H561" i="10" s="1"/>
  <c r="E351" i="10"/>
  <c r="H351" i="10" s="1"/>
  <c r="E358" i="10"/>
  <c r="H358" i="10" s="1"/>
  <c r="E367" i="10"/>
  <c r="H367" i="10" s="1"/>
  <c r="E384" i="10"/>
  <c r="H384" i="10" s="1"/>
  <c r="E386" i="10"/>
  <c r="H386" i="10" s="1"/>
  <c r="E392" i="10"/>
  <c r="H392" i="10" s="1"/>
  <c r="E399" i="10"/>
  <c r="H399" i="10" s="1"/>
  <c r="E411" i="10"/>
  <c r="H411" i="10" s="1"/>
  <c r="E423" i="10"/>
  <c r="H423" i="10" s="1"/>
  <c r="E432" i="10"/>
  <c r="H432" i="10" s="1"/>
  <c r="E454" i="10"/>
  <c r="H454" i="10" s="1"/>
  <c r="E477" i="10"/>
  <c r="H477" i="10" s="1"/>
  <c r="E478" i="10"/>
  <c r="H478" i="10" s="1"/>
  <c r="E501" i="10"/>
  <c r="H501" i="10" s="1"/>
  <c r="E520" i="10"/>
  <c r="H520" i="10" s="1"/>
  <c r="E531" i="10"/>
  <c r="H531" i="10" s="1"/>
  <c r="E546" i="10"/>
  <c r="H546" i="10" s="1"/>
  <c r="E547" i="10"/>
  <c r="H547" i="10" s="1"/>
  <c r="E558" i="10"/>
  <c r="H558" i="10" s="1"/>
  <c r="E357" i="10"/>
  <c r="H357" i="10" s="1"/>
  <c r="E366" i="10"/>
  <c r="H366" i="10" s="1"/>
  <c r="E383" i="10"/>
  <c r="H383" i="10" s="1"/>
  <c r="E395" i="10"/>
  <c r="H395" i="10" s="1"/>
  <c r="E401" i="10"/>
  <c r="H401" i="10" s="1"/>
  <c r="E409" i="10"/>
  <c r="H409" i="10" s="1"/>
  <c r="E422" i="10"/>
  <c r="H422" i="10" s="1"/>
  <c r="E444" i="10"/>
  <c r="H444" i="10" s="1"/>
  <c r="E447" i="10"/>
  <c r="H447" i="10" s="1"/>
  <c r="E453" i="10"/>
  <c r="H453" i="10" s="1"/>
  <c r="E469" i="10"/>
  <c r="H469" i="10" s="1"/>
  <c r="E470" i="10"/>
  <c r="H470" i="10" s="1"/>
  <c r="E485" i="10"/>
  <c r="H485" i="10" s="1"/>
  <c r="E504" i="10"/>
  <c r="H504" i="10" s="1"/>
  <c r="E512" i="10"/>
  <c r="H512" i="10" s="1"/>
  <c r="E562" i="10"/>
  <c r="H562" i="10" s="1"/>
  <c r="H105" i="12"/>
  <c r="H85" i="12"/>
  <c r="F108" i="12"/>
  <c r="F116" i="12"/>
  <c r="F124" i="12"/>
  <c r="F132" i="12"/>
  <c r="F141" i="12"/>
  <c r="F150" i="12"/>
  <c r="F158" i="12"/>
  <c r="H521" i="11"/>
  <c r="H507" i="11"/>
  <c r="H474" i="11"/>
  <c r="H209" i="11"/>
  <c r="E169" i="11"/>
  <c r="E174" i="11"/>
  <c r="H174" i="11" s="1"/>
  <c r="E222" i="11"/>
  <c r="H222" i="11" s="1"/>
  <c r="E240" i="11"/>
  <c r="H240" i="11" s="1"/>
  <c r="E304" i="11"/>
  <c r="H304" i="11" s="1"/>
  <c r="E315" i="11"/>
  <c r="H315" i="11" s="1"/>
  <c r="H146" i="11"/>
  <c r="H116" i="11"/>
  <c r="F44" i="11"/>
  <c r="F38" i="11"/>
  <c r="F40" i="11"/>
  <c r="H364" i="9"/>
  <c r="F587" i="8"/>
  <c r="F595" i="8"/>
  <c r="F570" i="8"/>
  <c r="F578" i="8"/>
  <c r="F584" i="8"/>
  <c r="E431" i="15"/>
  <c r="H431" i="15" s="1"/>
  <c r="E408" i="15"/>
  <c r="H408" i="15" s="1"/>
  <c r="E399" i="15"/>
  <c r="H399" i="15" s="1"/>
  <c r="E141" i="14"/>
  <c r="H141" i="14" s="1"/>
  <c r="E137" i="14"/>
  <c r="H137" i="14" s="1"/>
  <c r="E130" i="14"/>
  <c r="H130" i="14" s="1"/>
  <c r="E123" i="14"/>
  <c r="H123" i="14" s="1"/>
  <c r="E111" i="14"/>
  <c r="H111" i="14" s="1"/>
  <c r="E108" i="14"/>
  <c r="H108" i="14" s="1"/>
  <c r="E104" i="14"/>
  <c r="H104" i="14" s="1"/>
  <c r="E301" i="13"/>
  <c r="H301" i="13" s="1"/>
  <c r="E291" i="13"/>
  <c r="H291" i="13" s="1"/>
  <c r="F154" i="13"/>
  <c r="F152" i="13"/>
  <c r="F151" i="13"/>
  <c r="F141" i="13"/>
  <c r="F131" i="13"/>
  <c r="F130" i="13"/>
  <c r="F129" i="13"/>
  <c r="F124" i="13"/>
  <c r="F119" i="13"/>
  <c r="F118" i="13"/>
  <c r="F112" i="13"/>
  <c r="F108" i="13"/>
  <c r="F103" i="13"/>
  <c r="F98" i="13"/>
  <c r="F93" i="13"/>
  <c r="F91" i="13"/>
  <c r="F90" i="13"/>
  <c r="F137" i="12"/>
  <c r="F131" i="12"/>
  <c r="F127" i="12"/>
  <c r="F126" i="12"/>
  <c r="F122" i="12"/>
  <c r="F113" i="12"/>
  <c r="F103" i="12"/>
  <c r="F94" i="12"/>
  <c r="E195" i="11"/>
  <c r="H195" i="11" s="1"/>
  <c r="E178" i="11"/>
  <c r="H178" i="11" s="1"/>
  <c r="C9" i="11"/>
  <c r="E24" i="11"/>
  <c r="H24" i="11" s="1"/>
  <c r="E29" i="11"/>
  <c r="H29" i="11" s="1"/>
  <c r="E37" i="11"/>
  <c r="H37" i="11" s="1"/>
  <c r="E43" i="11"/>
  <c r="H43" i="11" s="1"/>
  <c r="E46" i="11"/>
  <c r="H46" i="11" s="1"/>
  <c r="E20" i="11"/>
  <c r="H20" i="11" s="1"/>
  <c r="E26" i="11"/>
  <c r="H26" i="11" s="1"/>
  <c r="E62" i="11"/>
  <c r="H62" i="11" s="1"/>
  <c r="E22" i="11"/>
  <c r="H22" i="11" s="1"/>
  <c r="E53" i="11"/>
  <c r="H53" i="11" s="1"/>
  <c r="F93" i="10"/>
  <c r="F98" i="10"/>
  <c r="F100" i="10"/>
  <c r="F111" i="10"/>
  <c r="F126" i="10"/>
  <c r="F151" i="10"/>
  <c r="H499" i="9"/>
  <c r="G169" i="9"/>
  <c r="F206" i="9"/>
  <c r="F210" i="9"/>
  <c r="F281" i="9"/>
  <c r="F299" i="9"/>
  <c r="H154" i="8"/>
  <c r="H554" i="6"/>
  <c r="E60" i="2"/>
  <c r="H60" i="2" s="1"/>
  <c r="E32" i="2"/>
  <c r="H32" i="2" s="1"/>
  <c r="E36" i="2"/>
  <c r="H36" i="2" s="1"/>
  <c r="E40" i="2"/>
  <c r="H40" i="2" s="1"/>
  <c r="E67" i="2"/>
  <c r="H67" i="2" s="1"/>
  <c r="E61" i="2"/>
  <c r="H61" i="2" s="1"/>
  <c r="E48" i="2"/>
  <c r="H48" i="2" s="1"/>
  <c r="E52" i="2"/>
  <c r="H52" i="2" s="1"/>
  <c r="H209" i="10"/>
  <c r="F141" i="10"/>
  <c r="F130" i="10"/>
  <c r="F91" i="10"/>
  <c r="H584" i="9"/>
  <c r="H577" i="9"/>
  <c r="H527" i="9"/>
  <c r="H520" i="9"/>
  <c r="H516" i="9"/>
  <c r="H512" i="9"/>
  <c r="H508" i="9"/>
  <c r="E369" i="9"/>
  <c r="H369" i="9" s="1"/>
  <c r="E382" i="9"/>
  <c r="H382" i="9" s="1"/>
  <c r="E383" i="9"/>
  <c r="H383" i="9" s="1"/>
  <c r="E386" i="9"/>
  <c r="H386" i="9" s="1"/>
  <c r="E395" i="9"/>
  <c r="H395" i="9" s="1"/>
  <c r="E413" i="9"/>
  <c r="H413" i="9" s="1"/>
  <c r="E455" i="9"/>
  <c r="H455" i="9" s="1"/>
  <c r="E458" i="9"/>
  <c r="H458" i="9" s="1"/>
  <c r="E470" i="9"/>
  <c r="H470" i="9" s="1"/>
  <c r="E473" i="9"/>
  <c r="H473" i="9" s="1"/>
  <c r="E501" i="9"/>
  <c r="H501" i="9" s="1"/>
  <c r="E502" i="9"/>
  <c r="H502" i="9" s="1"/>
  <c r="E532" i="9"/>
  <c r="H532" i="9" s="1"/>
  <c r="E537" i="9"/>
  <c r="H537" i="9" s="1"/>
  <c r="E542" i="9"/>
  <c r="H542" i="9" s="1"/>
  <c r="E547" i="9"/>
  <c r="H547" i="9" s="1"/>
  <c r="E558" i="9"/>
  <c r="H558" i="9" s="1"/>
  <c r="H331" i="9"/>
  <c r="H308" i="9"/>
  <c r="H121" i="9"/>
  <c r="H593" i="8"/>
  <c r="H558" i="8"/>
  <c r="H517" i="8"/>
  <c r="H480" i="8"/>
  <c r="H473" i="8"/>
  <c r="H465" i="8"/>
  <c r="H448" i="8"/>
  <c r="H438" i="8"/>
  <c r="H336" i="8"/>
  <c r="H332" i="8"/>
  <c r="H328" i="8"/>
  <c r="H323" i="8"/>
  <c r="H250" i="8"/>
  <c r="H100" i="8"/>
  <c r="H280" i="7"/>
  <c r="H516" i="6"/>
  <c r="D12" i="10"/>
  <c r="F355" i="10"/>
  <c r="F357" i="10"/>
  <c r="F365" i="10"/>
  <c r="F366" i="10"/>
  <c r="F382" i="10"/>
  <c r="F383" i="10"/>
  <c r="F391" i="10"/>
  <c r="F392" i="10"/>
  <c r="F393" i="10"/>
  <c r="F399" i="10"/>
  <c r="F400" i="10"/>
  <c r="F401" i="10"/>
  <c r="F408" i="10"/>
  <c r="F409" i="10"/>
  <c r="F421" i="10"/>
  <c r="F431" i="10"/>
  <c r="F432" i="10"/>
  <c r="F433" i="10"/>
  <c r="F444" i="10"/>
  <c r="F445" i="10"/>
  <c r="F446" i="10"/>
  <c r="F452" i="10"/>
  <c r="F453" i="10"/>
  <c r="F454" i="10"/>
  <c r="F460" i="10"/>
  <c r="F462" i="10"/>
  <c r="F468" i="10"/>
  <c r="F470" i="10"/>
  <c r="F476" i="10"/>
  <c r="F478" i="10"/>
  <c r="F484" i="10"/>
  <c r="F485" i="10"/>
  <c r="F500" i="10"/>
  <c r="F501" i="10"/>
  <c r="F502" i="10"/>
  <c r="F521" i="10"/>
  <c r="F531" i="10"/>
  <c r="F547" i="10"/>
  <c r="F555" i="10"/>
  <c r="F556" i="10"/>
  <c r="F562" i="10"/>
  <c r="F564" i="10"/>
  <c r="F132" i="10"/>
  <c r="F102" i="10"/>
  <c r="H578" i="9"/>
  <c r="H521" i="9"/>
  <c r="H517" i="9"/>
  <c r="H513" i="9"/>
  <c r="H509" i="9"/>
  <c r="H505" i="9"/>
  <c r="E500" i="9"/>
  <c r="H500" i="9" s="1"/>
  <c r="E475" i="9"/>
  <c r="H475" i="9" s="1"/>
  <c r="E398" i="9"/>
  <c r="H398" i="9" s="1"/>
  <c r="E388" i="9"/>
  <c r="H388" i="9" s="1"/>
  <c r="E366" i="9"/>
  <c r="H366" i="9" s="1"/>
  <c r="E357" i="9"/>
  <c r="H357" i="9" s="1"/>
  <c r="G345" i="9"/>
  <c r="H345" i="9" s="1"/>
  <c r="H322" i="9"/>
  <c r="H594" i="8"/>
  <c r="H559" i="8"/>
  <c r="H534" i="8"/>
  <c r="H508" i="8"/>
  <c r="H496" i="8"/>
  <c r="H481" i="8"/>
  <c r="H457" i="8"/>
  <c r="H449" i="8"/>
  <c r="H387" i="8"/>
  <c r="H377" i="8"/>
  <c r="H333" i="8"/>
  <c r="H329" i="8"/>
  <c r="H325" i="8"/>
  <c r="H303" i="8"/>
  <c r="H574" i="6"/>
  <c r="E126" i="10"/>
  <c r="H126" i="10" s="1"/>
  <c r="E135" i="10"/>
  <c r="H135" i="10" s="1"/>
  <c r="E110" i="10"/>
  <c r="H110" i="10" s="1"/>
  <c r="E152" i="10"/>
  <c r="H152" i="10" s="1"/>
  <c r="E90" i="10"/>
  <c r="H90" i="10" s="1"/>
  <c r="E143" i="10"/>
  <c r="H143" i="10" s="1"/>
  <c r="E118" i="10"/>
  <c r="H118" i="10" s="1"/>
  <c r="E574" i="8"/>
  <c r="H574" i="8" s="1"/>
  <c r="E564" i="8"/>
  <c r="H564" i="8" s="1"/>
  <c r="E562" i="8"/>
  <c r="H562" i="8" s="1"/>
  <c r="E556" i="8"/>
  <c r="H556" i="8" s="1"/>
  <c r="E547" i="8"/>
  <c r="H547" i="8" s="1"/>
  <c r="E531" i="8"/>
  <c r="H531" i="8" s="1"/>
  <c r="E501" i="8"/>
  <c r="H501" i="8" s="1"/>
  <c r="E500" i="8"/>
  <c r="H500" i="8" s="1"/>
  <c r="E484" i="8"/>
  <c r="H484" i="8" s="1"/>
  <c r="E478" i="8"/>
  <c r="H478" i="8" s="1"/>
  <c r="E476" i="8"/>
  <c r="H476" i="8" s="1"/>
  <c r="E470" i="8"/>
  <c r="H470" i="8" s="1"/>
  <c r="E468" i="8"/>
  <c r="H468" i="8" s="1"/>
  <c r="E460" i="8"/>
  <c r="H460" i="8" s="1"/>
  <c r="E454" i="8"/>
  <c r="H454" i="8" s="1"/>
  <c r="E452" i="8"/>
  <c r="H452" i="8" s="1"/>
  <c r="E446" i="8"/>
  <c r="H446" i="8" s="1"/>
  <c r="E445" i="8"/>
  <c r="H445" i="8" s="1"/>
  <c r="E444" i="8"/>
  <c r="H444" i="8" s="1"/>
  <c r="E432" i="8"/>
  <c r="H432" i="8" s="1"/>
  <c r="E431" i="8"/>
  <c r="H431" i="8" s="1"/>
  <c r="E421" i="8"/>
  <c r="H421" i="8" s="1"/>
  <c r="E409" i="8"/>
  <c r="H409" i="8" s="1"/>
  <c r="E401" i="8"/>
  <c r="H401" i="8" s="1"/>
  <c r="E400" i="8"/>
  <c r="H400" i="8" s="1"/>
  <c r="E399" i="8"/>
  <c r="H399" i="8" s="1"/>
  <c r="E393" i="8"/>
  <c r="H393" i="8" s="1"/>
  <c r="E391" i="8"/>
  <c r="H391" i="8" s="1"/>
  <c r="E383" i="8"/>
  <c r="H383" i="8" s="1"/>
  <c r="E372" i="8"/>
  <c r="H372" i="8" s="1"/>
  <c r="E366" i="8"/>
  <c r="H366" i="8" s="1"/>
  <c r="E365" i="8"/>
  <c r="H365" i="8" s="1"/>
  <c r="E357" i="8"/>
  <c r="H357" i="8" s="1"/>
  <c r="E355" i="8"/>
  <c r="H355" i="8" s="1"/>
  <c r="F154" i="8"/>
  <c r="F150" i="8"/>
  <c r="F139" i="8"/>
  <c r="F129" i="8"/>
  <c r="F126" i="8"/>
  <c r="F124" i="8"/>
  <c r="F102" i="8"/>
  <c r="F60" i="8"/>
  <c r="F51" i="8"/>
  <c r="F27" i="8"/>
  <c r="E595" i="7"/>
  <c r="H595" i="7" s="1"/>
  <c r="E585" i="7"/>
  <c r="H585" i="7" s="1"/>
  <c r="E583" i="7"/>
  <c r="H583" i="7" s="1"/>
  <c r="E579" i="7"/>
  <c r="H579" i="7" s="1"/>
  <c r="E574" i="7"/>
  <c r="H574" i="7" s="1"/>
  <c r="H513" i="7"/>
  <c r="H403" i="7"/>
  <c r="H327" i="7"/>
  <c r="H117" i="7"/>
  <c r="E590" i="6"/>
  <c r="H590" i="6" s="1"/>
  <c r="H532" i="6"/>
  <c r="H497" i="6"/>
  <c r="H492" i="6"/>
  <c r="H456" i="6"/>
  <c r="F303" i="6"/>
  <c r="F222" i="6"/>
  <c r="F175" i="6"/>
  <c r="H252" i="5"/>
  <c r="F578" i="4"/>
  <c r="H199" i="4"/>
  <c r="F304" i="4"/>
  <c r="F306" i="4"/>
  <c r="F311" i="4"/>
  <c r="F325" i="4"/>
  <c r="F327" i="4"/>
  <c r="E479" i="8"/>
  <c r="H479" i="8" s="1"/>
  <c r="E434" i="8"/>
  <c r="H434" i="8" s="1"/>
  <c r="E411" i="8"/>
  <c r="H411" i="8" s="1"/>
  <c r="E394" i="8"/>
  <c r="H394" i="8" s="1"/>
  <c r="E386" i="8"/>
  <c r="H386" i="8" s="1"/>
  <c r="E358" i="8"/>
  <c r="H358" i="8" s="1"/>
  <c r="E351" i="8"/>
  <c r="H351" i="8" s="1"/>
  <c r="H481" i="7"/>
  <c r="H100" i="7"/>
  <c r="E573" i="6"/>
  <c r="H573" i="6" s="1"/>
  <c r="E579" i="6"/>
  <c r="H579" i="6" s="1"/>
  <c r="E587" i="6"/>
  <c r="H587" i="6" s="1"/>
  <c r="E588" i="6"/>
  <c r="H588" i="6" s="1"/>
  <c r="E595" i="6"/>
  <c r="H595" i="6" s="1"/>
  <c r="H540" i="6"/>
  <c r="H505" i="6"/>
  <c r="H257" i="4"/>
  <c r="F169" i="6"/>
  <c r="F182" i="6"/>
  <c r="F198" i="6"/>
  <c r="F227" i="6"/>
  <c r="F275" i="6"/>
  <c r="F291" i="6"/>
  <c r="F277" i="6"/>
  <c r="F177" i="6"/>
  <c r="F193" i="6"/>
  <c r="F196" i="6"/>
  <c r="F586" i="4"/>
  <c r="F573" i="4"/>
  <c r="F574" i="4"/>
  <c r="F575" i="4"/>
  <c r="F584" i="4"/>
  <c r="F585" i="4"/>
  <c r="F590" i="4"/>
  <c r="F572" i="4"/>
  <c r="F580" i="4"/>
  <c r="F53" i="6"/>
  <c r="F20" i="6"/>
  <c r="D9" i="6"/>
  <c r="E595" i="5"/>
  <c r="H595" i="5" s="1"/>
  <c r="C13" i="5"/>
  <c r="C13" i="4"/>
  <c r="E207" i="4"/>
  <c r="H207" i="4" s="1"/>
  <c r="E198" i="4"/>
  <c r="H198" i="4" s="1"/>
  <c r="E184" i="4"/>
  <c r="H184" i="4" s="1"/>
  <c r="E180" i="4"/>
  <c r="H180" i="4" s="1"/>
  <c r="E175" i="4"/>
  <c r="H175" i="4" s="1"/>
  <c r="C11" i="4"/>
  <c r="F53" i="4"/>
  <c r="E43" i="4"/>
  <c r="H43" i="4" s="1"/>
  <c r="F40" i="4"/>
  <c r="F31" i="4"/>
  <c r="E29" i="4"/>
  <c r="H29" i="4" s="1"/>
  <c r="F20" i="4"/>
  <c r="H545" i="3"/>
  <c r="H475" i="3"/>
  <c r="F247" i="3"/>
  <c r="H193" i="3"/>
  <c r="F50" i="3"/>
  <c r="F44" i="3"/>
  <c r="H563" i="2"/>
  <c r="E348" i="1"/>
  <c r="H348" i="1" s="1"/>
  <c r="H546" i="3"/>
  <c r="H487" i="3"/>
  <c r="F489" i="3"/>
  <c r="F513" i="3"/>
  <c r="F542" i="3"/>
  <c r="F275" i="3"/>
  <c r="H149" i="3"/>
  <c r="F29" i="3"/>
  <c r="F31" i="3"/>
  <c r="F46" i="3"/>
  <c r="F49" i="3"/>
  <c r="F60" i="3"/>
  <c r="H553" i="2"/>
  <c r="H578" i="1"/>
  <c r="E485" i="1"/>
  <c r="H485" i="1" s="1"/>
  <c r="E136" i="6"/>
  <c r="H136" i="6" s="1"/>
  <c r="E132" i="6"/>
  <c r="H132" i="6" s="1"/>
  <c r="E584" i="5"/>
  <c r="H584" i="5" s="1"/>
  <c r="E152" i="5"/>
  <c r="H152" i="5" s="1"/>
  <c r="E151" i="5"/>
  <c r="H151" i="5" s="1"/>
  <c r="E145" i="5"/>
  <c r="H145" i="5" s="1"/>
  <c r="E143" i="5"/>
  <c r="H143" i="5" s="1"/>
  <c r="E142" i="5"/>
  <c r="H142" i="5" s="1"/>
  <c r="E136" i="5"/>
  <c r="H136" i="5" s="1"/>
  <c r="E135" i="5"/>
  <c r="H135" i="5" s="1"/>
  <c r="E127" i="5"/>
  <c r="H127" i="5" s="1"/>
  <c r="E126" i="5"/>
  <c r="H126" i="5" s="1"/>
  <c r="E119" i="5"/>
  <c r="H119" i="5" s="1"/>
  <c r="E118" i="5"/>
  <c r="H118" i="5" s="1"/>
  <c r="E117" i="5"/>
  <c r="H117" i="5" s="1"/>
  <c r="E111" i="5"/>
  <c r="H111" i="5" s="1"/>
  <c r="E110" i="5"/>
  <c r="H110" i="5" s="1"/>
  <c r="E109" i="5"/>
  <c r="H109" i="5" s="1"/>
  <c r="E102" i="5"/>
  <c r="H102" i="5" s="1"/>
  <c r="E101" i="5"/>
  <c r="H101" i="5" s="1"/>
  <c r="E91" i="5"/>
  <c r="H91" i="5" s="1"/>
  <c r="E90" i="5"/>
  <c r="H90" i="5" s="1"/>
  <c r="E88" i="5"/>
  <c r="H88" i="5" s="1"/>
  <c r="E590" i="4"/>
  <c r="H590" i="4" s="1"/>
  <c r="E583" i="4"/>
  <c r="H583" i="4" s="1"/>
  <c r="E236" i="4"/>
  <c r="H236" i="4" s="1"/>
  <c r="E222" i="4"/>
  <c r="H222" i="4" s="1"/>
  <c r="E26" i="4"/>
  <c r="H26" i="4" s="1"/>
  <c r="E53" i="4"/>
  <c r="H53" i="4" s="1"/>
  <c r="F201" i="3"/>
  <c r="F233" i="3"/>
  <c r="F280" i="3"/>
  <c r="F301" i="3"/>
  <c r="C12" i="1"/>
  <c r="E353" i="1"/>
  <c r="H353" i="1" s="1"/>
  <c r="E361" i="1"/>
  <c r="H361" i="1" s="1"/>
  <c r="E380" i="1"/>
  <c r="H380" i="1" s="1"/>
  <c r="E444" i="1"/>
  <c r="H444" i="1" s="1"/>
  <c r="E452" i="1"/>
  <c r="H452" i="1" s="1"/>
  <c r="E468" i="1"/>
  <c r="H468" i="1" s="1"/>
  <c r="E474" i="1"/>
  <c r="H474" i="1" s="1"/>
  <c r="E388" i="1"/>
  <c r="H388" i="1" s="1"/>
  <c r="E413" i="1"/>
  <c r="H413" i="1" s="1"/>
  <c r="E473" i="1"/>
  <c r="H473" i="1" s="1"/>
  <c r="E351" i="1"/>
  <c r="H351" i="1" s="1"/>
  <c r="E357" i="1"/>
  <c r="H357" i="1" s="1"/>
  <c r="E387" i="1"/>
  <c r="H387" i="1" s="1"/>
  <c r="E394" i="1"/>
  <c r="H394" i="1" s="1"/>
  <c r="E401" i="1"/>
  <c r="H401" i="1" s="1"/>
  <c r="E411" i="1"/>
  <c r="H411" i="1" s="1"/>
  <c r="E434" i="1"/>
  <c r="H434" i="1" s="1"/>
  <c r="E454" i="1"/>
  <c r="H454" i="1" s="1"/>
  <c r="E478" i="1"/>
  <c r="H478" i="1" s="1"/>
  <c r="F67" i="2"/>
  <c r="F65" i="2"/>
  <c r="F53" i="2"/>
  <c r="F51" i="2"/>
  <c r="F43" i="2"/>
  <c r="F36" i="2"/>
  <c r="F32" i="2"/>
  <c r="F27" i="2"/>
  <c r="F20" i="2"/>
  <c r="F429" i="1"/>
  <c r="F405" i="1"/>
  <c r="F360" i="1"/>
  <c r="F353" i="1"/>
  <c r="D12" i="1"/>
  <c r="H20" i="1"/>
  <c r="D9" i="1"/>
  <c r="F20" i="1"/>
  <c r="F29" i="1"/>
  <c r="F387" i="34"/>
  <c r="F411" i="34"/>
  <c r="D12" i="34"/>
  <c r="F360" i="34"/>
  <c r="F386" i="34"/>
  <c r="F406" i="34"/>
  <c r="F414" i="34"/>
  <c r="F430" i="34"/>
  <c r="F433" i="34"/>
  <c r="F458" i="34"/>
  <c r="F393" i="34"/>
  <c r="F448" i="34"/>
  <c r="F454" i="34"/>
  <c r="F460" i="34"/>
  <c r="F524" i="34"/>
  <c r="F527" i="34"/>
  <c r="F548" i="34"/>
  <c r="F365" i="34"/>
  <c r="F381" i="34"/>
  <c r="F401" i="34"/>
  <c r="F413" i="34"/>
  <c r="F431" i="34"/>
  <c r="F432" i="34"/>
  <c r="F434" i="34"/>
  <c r="F444" i="34"/>
  <c r="F445" i="34"/>
  <c r="F547" i="34"/>
  <c r="E233" i="34"/>
  <c r="H233" i="34" s="1"/>
  <c r="E299" i="34"/>
  <c r="H299" i="34" s="1"/>
  <c r="E304" i="34"/>
  <c r="H304" i="34" s="1"/>
  <c r="E175" i="34"/>
  <c r="H175" i="34" s="1"/>
  <c r="E282" i="34"/>
  <c r="H282" i="34" s="1"/>
  <c r="E301" i="34"/>
  <c r="H301" i="34" s="1"/>
  <c r="E305" i="34"/>
  <c r="H305" i="34" s="1"/>
  <c r="E306" i="34"/>
  <c r="H306" i="34" s="1"/>
  <c r="C11" i="34"/>
  <c r="E210" i="34"/>
  <c r="H210" i="34" s="1"/>
  <c r="E315" i="34"/>
  <c r="H315" i="34" s="1"/>
  <c r="H329" i="1"/>
  <c r="H62" i="1"/>
  <c r="H45" i="1"/>
  <c r="F560" i="2"/>
  <c r="F558" i="2"/>
  <c r="F538" i="2"/>
  <c r="F512" i="2"/>
  <c r="F510" i="2"/>
  <c r="F446" i="2"/>
  <c r="F444" i="2"/>
  <c r="F442" i="2"/>
  <c r="F435" i="2"/>
  <c r="F433" i="2"/>
  <c r="F431" i="2"/>
  <c r="F429" i="2"/>
  <c r="F413" i="2"/>
  <c r="F411" i="2"/>
  <c r="F409" i="2"/>
  <c r="F405" i="2"/>
  <c r="F374" i="2"/>
  <c r="F372" i="2"/>
  <c r="F370" i="2"/>
  <c r="F330" i="2"/>
  <c r="F314" i="2"/>
  <c r="F305" i="2"/>
  <c r="F288" i="2"/>
  <c r="F281" i="2"/>
  <c r="F276" i="2"/>
  <c r="F264" i="2"/>
  <c r="F258" i="2"/>
  <c r="F256" i="2"/>
  <c r="F249" i="2"/>
  <c r="F246" i="2"/>
  <c r="F241" i="2"/>
  <c r="F236" i="2"/>
  <c r="F234" i="2"/>
  <c r="F227" i="2"/>
  <c r="F213" i="2"/>
  <c r="F210" i="2"/>
  <c r="F203" i="2"/>
  <c r="F200" i="2"/>
  <c r="F186" i="2"/>
  <c r="F182" i="2"/>
  <c r="F178" i="2"/>
  <c r="F68" i="2"/>
  <c r="F66" i="2"/>
  <c r="F52" i="2"/>
  <c r="F50" i="2"/>
  <c r="F46" i="2"/>
  <c r="F42" i="2"/>
  <c r="F37" i="2"/>
  <c r="F33" i="2"/>
  <c r="H330" i="1"/>
  <c r="H314" i="1"/>
  <c r="H52" i="1"/>
  <c r="H36" i="1"/>
  <c r="F560" i="34"/>
  <c r="E26" i="1"/>
  <c r="H26" i="1" s="1"/>
  <c r="F588" i="34"/>
  <c r="F574" i="34"/>
  <c r="H447" i="34"/>
  <c r="H407" i="34"/>
  <c r="H383" i="34"/>
  <c r="E454" i="34"/>
  <c r="H454" i="34" s="1"/>
  <c r="E421" i="34"/>
  <c r="H421" i="34" s="1"/>
  <c r="E357" i="34"/>
  <c r="H357" i="34" s="1"/>
  <c r="C12" i="34"/>
  <c r="H308" i="34"/>
  <c r="H259" i="34"/>
  <c r="H203" i="34"/>
  <c r="H151" i="34"/>
  <c r="H117" i="34"/>
  <c r="H99" i="21"/>
  <c r="H366" i="34"/>
  <c r="F595" i="34"/>
  <c r="F585" i="34"/>
  <c r="F573" i="34"/>
  <c r="H298" i="34"/>
  <c r="H291" i="34"/>
  <c r="H255" i="34"/>
  <c r="H253" i="34"/>
  <c r="H211" i="34"/>
  <c r="H186" i="34"/>
  <c r="G169" i="34"/>
  <c r="H169" i="34" s="1"/>
  <c r="H127" i="34"/>
  <c r="H91" i="34"/>
  <c r="H575" i="20"/>
  <c r="H579" i="20"/>
  <c r="H178" i="19"/>
  <c r="H330" i="19"/>
  <c r="H87" i="21"/>
  <c r="H33" i="20"/>
  <c r="H47" i="19"/>
  <c r="H224" i="19"/>
  <c r="H529" i="15"/>
  <c r="H502" i="34"/>
  <c r="H416" i="15"/>
  <c r="H522" i="34"/>
  <c r="H531" i="34"/>
  <c r="H539" i="34"/>
  <c r="H246" i="34"/>
  <c r="H460" i="15"/>
  <c r="H562" i="15"/>
  <c r="H128" i="9"/>
  <c r="H564" i="34"/>
  <c r="H452" i="15"/>
  <c r="H484" i="15"/>
  <c r="H492" i="15"/>
  <c r="H554" i="15"/>
  <c r="H446" i="34"/>
  <c r="H470" i="34"/>
  <c r="H478" i="34"/>
  <c r="H169" i="1" l="1"/>
  <c r="F26" i="4"/>
  <c r="F63" i="4"/>
  <c r="H74" i="11"/>
  <c r="F64" i="4"/>
  <c r="F37" i="4"/>
  <c r="F66" i="4"/>
  <c r="F27" i="4"/>
  <c r="F19" i="4"/>
  <c r="H570" i="32"/>
  <c r="H570" i="1"/>
  <c r="E8" i="29"/>
  <c r="H345" i="27"/>
  <c r="E10" i="4"/>
  <c r="H10" i="4" s="1"/>
  <c r="H345" i="10"/>
  <c r="H345" i="11"/>
  <c r="H169" i="21"/>
  <c r="H9" i="7"/>
  <c r="F9" i="33"/>
  <c r="H570" i="4"/>
  <c r="H74" i="2"/>
  <c r="H570" i="3"/>
  <c r="H9" i="12"/>
  <c r="H169" i="8"/>
  <c r="E13" i="6"/>
  <c r="H169" i="17"/>
  <c r="H169" i="18"/>
  <c r="H18" i="3"/>
  <c r="H169" i="28"/>
  <c r="H169" i="15"/>
  <c r="H12" i="24"/>
  <c r="H74" i="34"/>
  <c r="H169" i="11"/>
  <c r="H570" i="19"/>
  <c r="F12" i="11"/>
  <c r="F13" i="2"/>
  <c r="F9" i="3"/>
  <c r="F10" i="6"/>
  <c r="D9" i="4"/>
  <c r="F62" i="4"/>
  <c r="F35" i="4"/>
  <c r="F48" i="4"/>
  <c r="F50" i="4"/>
  <c r="F52" i="4"/>
  <c r="F21" i="4"/>
  <c r="F49" i="4"/>
  <c r="F29" i="4"/>
  <c r="D8" i="4"/>
  <c r="F8" i="4" s="1"/>
  <c r="H570" i="18"/>
  <c r="F9" i="20"/>
  <c r="F13" i="7"/>
  <c r="H18" i="7"/>
  <c r="F11" i="12"/>
  <c r="H74" i="17"/>
  <c r="F11" i="13"/>
  <c r="H18" i="13"/>
  <c r="F12" i="16"/>
  <c r="F10" i="19"/>
  <c r="F13" i="19"/>
  <c r="H345" i="24"/>
  <c r="E12" i="9"/>
  <c r="H345" i="3"/>
  <c r="H169" i="4"/>
  <c r="H345" i="19"/>
  <c r="H570" i="24"/>
  <c r="H169" i="7"/>
  <c r="H74" i="8"/>
  <c r="H13" i="6"/>
  <c r="H345" i="15"/>
  <c r="E13" i="4"/>
  <c r="E12" i="14"/>
  <c r="H74" i="1"/>
  <c r="E9" i="14"/>
  <c r="E11" i="11"/>
  <c r="H11" i="11" s="1"/>
  <c r="H74" i="21"/>
  <c r="E11" i="16"/>
  <c r="E10" i="16"/>
  <c r="E9" i="11"/>
  <c r="H18" i="33"/>
  <c r="H169" i="33"/>
  <c r="E12" i="11"/>
  <c r="H18" i="5"/>
  <c r="E10" i="11"/>
  <c r="H570" i="31"/>
  <c r="E12" i="8"/>
  <c r="H345" i="33"/>
  <c r="E11" i="32"/>
  <c r="H9" i="17"/>
  <c r="H169" i="29"/>
  <c r="H11" i="3"/>
  <c r="E9" i="28"/>
  <c r="E13" i="22"/>
  <c r="E13" i="11"/>
  <c r="H169" i="31"/>
  <c r="H570" i="5"/>
  <c r="H74" i="29"/>
  <c r="H169" i="23"/>
  <c r="E12" i="34"/>
  <c r="E10" i="3"/>
  <c r="H10" i="3" s="1"/>
  <c r="E9" i="3"/>
  <c r="H9" i="3" s="1"/>
  <c r="H10" i="16"/>
  <c r="E13" i="8"/>
  <c r="E9" i="34"/>
  <c r="H9" i="34" s="1"/>
  <c r="E13" i="3"/>
  <c r="H74" i="12"/>
  <c r="H74" i="14"/>
  <c r="E9" i="29"/>
  <c r="E11" i="29"/>
  <c r="H11" i="29" s="1"/>
  <c r="E10" i="34"/>
  <c r="H10" i="34" s="1"/>
  <c r="E13" i="34"/>
  <c r="H13" i="34" s="1"/>
  <c r="E10" i="29"/>
  <c r="E13" i="29"/>
  <c r="H345" i="23"/>
  <c r="H11" i="17"/>
  <c r="F11" i="17"/>
  <c r="H74" i="15"/>
  <c r="H74" i="26"/>
  <c r="H74" i="22"/>
  <c r="H74" i="16"/>
  <c r="F9" i="27"/>
  <c r="H18" i="10"/>
  <c r="F9" i="8"/>
  <c r="H9" i="21"/>
  <c r="G18" i="4"/>
  <c r="H18" i="4" s="1"/>
  <c r="G8" i="1"/>
  <c r="H8" i="1" s="1"/>
  <c r="E12" i="15"/>
  <c r="H12" i="15" s="1"/>
  <c r="E11" i="12"/>
  <c r="E11" i="15"/>
  <c r="H11" i="15" s="1"/>
  <c r="E9" i="1"/>
  <c r="E10" i="8"/>
  <c r="E8" i="8"/>
  <c r="E9" i="8"/>
  <c r="H345" i="12"/>
  <c r="E11" i="28"/>
  <c r="H11" i="28" s="1"/>
  <c r="E13" i="1"/>
  <c r="H13" i="1" s="1"/>
  <c r="E11" i="1"/>
  <c r="E12" i="1"/>
  <c r="E11" i="22"/>
  <c r="H169" i="30"/>
  <c r="E11" i="31"/>
  <c r="E9" i="22"/>
  <c r="E13" i="15"/>
  <c r="H13" i="15" s="1"/>
  <c r="H74" i="9"/>
  <c r="E9" i="15"/>
  <c r="H74" i="23"/>
  <c r="H74" i="25"/>
  <c r="H74" i="7"/>
  <c r="E10" i="15"/>
  <c r="E13" i="28"/>
  <c r="E10" i="22"/>
  <c r="H10" i="22" s="1"/>
  <c r="H12" i="16"/>
  <c r="H12" i="22"/>
  <c r="E12" i="28"/>
  <c r="E8" i="28"/>
  <c r="E8" i="22"/>
  <c r="E9" i="4"/>
  <c r="H18" i="32"/>
  <c r="G8" i="28"/>
  <c r="H345" i="32"/>
  <c r="H345" i="30"/>
  <c r="H345" i="5"/>
  <c r="H345" i="29"/>
  <c r="H345" i="26"/>
  <c r="F38" i="4"/>
  <c r="F61" i="4"/>
  <c r="F18" i="4"/>
  <c r="F28" i="4"/>
  <c r="H74" i="24"/>
  <c r="E11" i="20"/>
  <c r="E10" i="26"/>
  <c r="H74" i="6"/>
  <c r="E12" i="26"/>
  <c r="H12" i="26" s="1"/>
  <c r="E8" i="21"/>
  <c r="F11" i="3"/>
  <c r="F12" i="5"/>
  <c r="H570" i="12"/>
  <c r="F9" i="12"/>
  <c r="H169" i="13"/>
  <c r="F11" i="24"/>
  <c r="H570" i="30"/>
  <c r="F9" i="5"/>
  <c r="E13" i="30"/>
  <c r="E9" i="6"/>
  <c r="E10" i="1"/>
  <c r="H10" i="1" s="1"/>
  <c r="E10" i="21"/>
  <c r="E9" i="26"/>
  <c r="E11" i="21"/>
  <c r="E11" i="26"/>
  <c r="E13" i="21"/>
  <c r="E8" i="26"/>
  <c r="H169" i="9"/>
  <c r="H9" i="14"/>
  <c r="G8" i="23"/>
  <c r="H74" i="10"/>
  <c r="H12" i="17"/>
  <c r="H18" i="24"/>
  <c r="H570" i="25"/>
  <c r="G8" i="29"/>
  <c r="H8" i="29" s="1"/>
  <c r="F9" i="29"/>
  <c r="E11" i="8"/>
  <c r="H74" i="5"/>
  <c r="E12" i="6"/>
  <c r="H12" i="6" s="1"/>
  <c r="F12" i="3"/>
  <c r="F13" i="13"/>
  <c r="H9" i="16"/>
  <c r="F10" i="16"/>
  <c r="F11" i="10"/>
  <c r="F12" i="29"/>
  <c r="F9" i="2"/>
  <c r="E9" i="30"/>
  <c r="H345" i="4"/>
  <c r="E13" i="25"/>
  <c r="H13" i="25" s="1"/>
  <c r="E11" i="30"/>
  <c r="H74" i="33"/>
  <c r="F13" i="1"/>
  <c r="F11" i="1"/>
  <c r="F10" i="1"/>
  <c r="F10" i="5"/>
  <c r="F8" i="5"/>
  <c r="F11" i="5"/>
  <c r="F13" i="5"/>
  <c r="F12" i="7"/>
  <c r="F11" i="8"/>
  <c r="G8" i="8"/>
  <c r="F12" i="8"/>
  <c r="F10" i="8"/>
  <c r="F13" i="8"/>
  <c r="F13" i="10"/>
  <c r="F9" i="10"/>
  <c r="F10" i="10"/>
  <c r="F8" i="11"/>
  <c r="F11" i="11"/>
  <c r="F13" i="11"/>
  <c r="G8" i="11"/>
  <c r="H8" i="11" s="1"/>
  <c r="F9" i="11"/>
  <c r="H13" i="12"/>
  <c r="F8" i="13"/>
  <c r="F9" i="13"/>
  <c r="F12" i="13"/>
  <c r="F12" i="14"/>
  <c r="F9" i="14"/>
  <c r="G8" i="14"/>
  <c r="H8" i="14" s="1"/>
  <c r="F11" i="14"/>
  <c r="F10" i="14"/>
  <c r="F13" i="14"/>
  <c r="F12" i="15"/>
  <c r="G8" i="15"/>
  <c r="H8" i="15" s="1"/>
  <c r="F10" i="15"/>
  <c r="F11" i="15"/>
  <c r="F13" i="15"/>
  <c r="F8" i="16"/>
  <c r="F13" i="16"/>
  <c r="F9" i="16"/>
  <c r="G8" i="16"/>
  <c r="H8" i="16" s="1"/>
  <c r="F12" i="17"/>
  <c r="F9" i="17"/>
  <c r="G8" i="17"/>
  <c r="H8" i="17" s="1"/>
  <c r="F12" i="19"/>
  <c r="G8" i="19"/>
  <c r="F8" i="19"/>
  <c r="F9" i="19"/>
  <c r="F11" i="19"/>
  <c r="H570" i="21"/>
  <c r="F11" i="26"/>
  <c r="F10" i="26"/>
  <c r="G8" i="26"/>
  <c r="F9" i="26"/>
  <c r="F12" i="26"/>
  <c r="H12" i="29"/>
  <c r="F12" i="33"/>
  <c r="F12" i="12"/>
  <c r="F8" i="12"/>
  <c r="G8" i="3"/>
  <c r="H8" i="3" s="1"/>
  <c r="F8" i="3"/>
  <c r="H13" i="14"/>
  <c r="H570" i="27"/>
  <c r="G8" i="12"/>
  <c r="F10" i="3"/>
  <c r="F13" i="12"/>
  <c r="F13" i="3"/>
  <c r="F10" i="12"/>
  <c r="E8" i="6"/>
  <c r="E13" i="24"/>
  <c r="H12" i="11"/>
  <c r="E11" i="9"/>
  <c r="E10" i="6"/>
  <c r="H10" i="6" s="1"/>
  <c r="E10" i="12"/>
  <c r="E8" i="12"/>
  <c r="E12" i="12"/>
  <c r="H12" i="12" s="1"/>
  <c r="E10" i="9"/>
  <c r="H10" i="9" s="1"/>
  <c r="E11" i="4"/>
  <c r="H570" i="2"/>
  <c r="E8" i="9"/>
  <c r="E10" i="25"/>
  <c r="H570" i="11"/>
  <c r="F13" i="20"/>
  <c r="F12" i="22"/>
  <c r="F11" i="22"/>
  <c r="F8" i="34"/>
  <c r="F9" i="34"/>
  <c r="F10" i="34"/>
  <c r="F13" i="34"/>
  <c r="G8" i="34"/>
  <c r="H8" i="34" s="1"/>
  <c r="F10" i="22"/>
  <c r="F11" i="34"/>
  <c r="F8" i="17"/>
  <c r="F10" i="17"/>
  <c r="E13" i="5"/>
  <c r="E12" i="4"/>
  <c r="E12" i="3"/>
  <c r="E12" i="21"/>
  <c r="H345" i="21"/>
  <c r="E11" i="10"/>
  <c r="E11" i="6"/>
  <c r="H11" i="6" s="1"/>
  <c r="F13" i="25"/>
  <c r="F11" i="29"/>
  <c r="F9" i="22"/>
  <c r="F11" i="25"/>
  <c r="F12" i="25"/>
  <c r="F10" i="25"/>
  <c r="F13" i="22"/>
  <c r="G8" i="25"/>
  <c r="G8" i="22"/>
  <c r="F11" i="7"/>
  <c r="E8" i="24"/>
  <c r="E10" i="24"/>
  <c r="E11" i="24"/>
  <c r="H11" i="24" s="1"/>
  <c r="E10" i="30"/>
  <c r="H169" i="6"/>
  <c r="E12" i="23"/>
  <c r="E10" i="13"/>
  <c r="E12" i="32"/>
  <c r="E11" i="2"/>
  <c r="H11" i="2" s="1"/>
  <c r="E9" i="9"/>
  <c r="H9" i="9" s="1"/>
  <c r="E13" i="9"/>
  <c r="H169" i="32"/>
  <c r="E9" i="24"/>
  <c r="E8" i="30"/>
  <c r="G8" i="9"/>
  <c r="H169" i="24"/>
  <c r="H169" i="2"/>
  <c r="F12" i="18"/>
  <c r="G8" i="24"/>
  <c r="F10" i="18"/>
  <c r="H74" i="30"/>
  <c r="E13" i="32"/>
  <c r="E13" i="31"/>
  <c r="E11" i="19"/>
  <c r="H11" i="19" s="1"/>
  <c r="E12" i="19"/>
  <c r="H74" i="31"/>
  <c r="E9" i="20"/>
  <c r="E8" i="25"/>
  <c r="E12" i="25"/>
  <c r="H9" i="23"/>
  <c r="F8" i="7"/>
  <c r="F10" i="7"/>
  <c r="H9" i="25"/>
  <c r="F9" i="25"/>
  <c r="F10" i="9"/>
  <c r="F12" i="9"/>
  <c r="F13" i="9"/>
  <c r="F8" i="9"/>
  <c r="F9" i="9"/>
  <c r="F11" i="9"/>
  <c r="F11" i="2"/>
  <c r="F8" i="2"/>
  <c r="F12" i="2"/>
  <c r="F10" i="2"/>
  <c r="F10" i="24"/>
  <c r="F8" i="24"/>
  <c r="F12" i="24"/>
  <c r="F11" i="28"/>
  <c r="F8" i="28"/>
  <c r="F10" i="28"/>
  <c r="F11" i="18"/>
  <c r="F9" i="18"/>
  <c r="F9" i="23"/>
  <c r="F12" i="23"/>
  <c r="F8" i="23"/>
  <c r="F11" i="23"/>
  <c r="F13" i="23"/>
  <c r="F9" i="28"/>
  <c r="H9" i="28"/>
  <c r="F8" i="6"/>
  <c r="G8" i="6"/>
  <c r="F12" i="6"/>
  <c r="F11" i="6"/>
  <c r="F13" i="6"/>
  <c r="F9" i="7"/>
  <c r="E8" i="31"/>
  <c r="E9" i="31"/>
  <c r="E10" i="18"/>
  <c r="E10" i="19"/>
  <c r="E8" i="19"/>
  <c r="E13" i="19"/>
  <c r="H18" i="20"/>
  <c r="H18" i="23"/>
  <c r="E9" i="10"/>
  <c r="E10" i="27"/>
  <c r="E10" i="31"/>
  <c r="E10" i="33"/>
  <c r="E12" i="31"/>
  <c r="H18" i="19"/>
  <c r="E12" i="20"/>
  <c r="H12" i="20" s="1"/>
  <c r="E13" i="20"/>
  <c r="E8" i="20"/>
  <c r="E10" i="20"/>
  <c r="H10" i="20" s="1"/>
  <c r="E13" i="23"/>
  <c r="E11" i="23"/>
  <c r="E10" i="23"/>
  <c r="E8" i="23"/>
  <c r="G8" i="10"/>
  <c r="H8" i="10" s="1"/>
  <c r="E12" i="10"/>
  <c r="E13" i="10"/>
  <c r="H13" i="10" s="1"/>
  <c r="E10" i="10"/>
  <c r="H10" i="10" s="1"/>
  <c r="F9" i="6"/>
  <c r="F12" i="10"/>
  <c r="E10" i="17"/>
  <c r="F13" i="24"/>
  <c r="E11" i="25"/>
  <c r="F9" i="31"/>
  <c r="G8" i="31"/>
  <c r="F8" i="31"/>
  <c r="F10" i="31"/>
  <c r="F11" i="31"/>
  <c r="E12" i="18"/>
  <c r="F12" i="34"/>
  <c r="F12" i="1"/>
  <c r="H10" i="11"/>
  <c r="F10" i="11"/>
  <c r="F10" i="21"/>
  <c r="F9" i="24"/>
  <c r="H13" i="26"/>
  <c r="F13" i="26"/>
  <c r="E8" i="33"/>
  <c r="E9" i="33"/>
  <c r="E10" i="28"/>
  <c r="E13" i="33"/>
  <c r="F13" i="31"/>
  <c r="E9" i="19"/>
  <c r="E12" i="33"/>
  <c r="F10" i="27"/>
  <c r="F11" i="30"/>
  <c r="H10" i="29"/>
  <c r="F10" i="29"/>
  <c r="E13" i="27"/>
  <c r="E8" i="13"/>
  <c r="G8" i="13"/>
  <c r="E12" i="13"/>
  <c r="E9" i="13"/>
  <c r="E11" i="13"/>
  <c r="H11" i="13" s="1"/>
  <c r="E13" i="13"/>
  <c r="H13" i="13" s="1"/>
  <c r="F11" i="33"/>
  <c r="F9" i="1"/>
  <c r="F10" i="13"/>
  <c r="F9" i="15"/>
  <c r="F11" i="16"/>
  <c r="H13" i="17"/>
  <c r="F13" i="17"/>
  <c r="F13" i="18"/>
  <c r="F12" i="28"/>
  <c r="H12" i="30"/>
  <c r="F12" i="30"/>
  <c r="F12" i="32"/>
  <c r="E11" i="33"/>
  <c r="F8" i="32"/>
  <c r="F9" i="32"/>
  <c r="F10" i="32"/>
  <c r="F11" i="32"/>
  <c r="G8" i="32"/>
  <c r="F13" i="32"/>
  <c r="F8" i="33"/>
  <c r="G8" i="33"/>
  <c r="F10" i="33"/>
  <c r="E10" i="5"/>
  <c r="H10" i="5" s="1"/>
  <c r="E8" i="5"/>
  <c r="G8" i="5"/>
  <c r="E11" i="5"/>
  <c r="E9" i="5"/>
  <c r="H9" i="5" s="1"/>
  <c r="F12" i="20"/>
  <c r="F11" i="20"/>
  <c r="G8" i="20"/>
  <c r="F10" i="20"/>
  <c r="F8" i="20"/>
  <c r="E12" i="5"/>
  <c r="F13" i="21"/>
  <c r="H10" i="14"/>
  <c r="F12" i="31"/>
  <c r="F13" i="27"/>
  <c r="F11" i="27"/>
  <c r="F12" i="27"/>
  <c r="F8" i="27"/>
  <c r="G8" i="27"/>
  <c r="H9" i="2"/>
  <c r="E11" i="34"/>
  <c r="F10" i="23"/>
  <c r="F13" i="28"/>
  <c r="F13" i="29"/>
  <c r="F13" i="30"/>
  <c r="E8" i="27"/>
  <c r="E9" i="27"/>
  <c r="H9" i="27" s="1"/>
  <c r="E12" i="27"/>
  <c r="E11" i="27"/>
  <c r="F13" i="33"/>
  <c r="F8" i="30"/>
  <c r="G8" i="30"/>
  <c r="F10" i="30"/>
  <c r="F9" i="30"/>
  <c r="E10" i="7"/>
  <c r="E13" i="7"/>
  <c r="G8" i="7"/>
  <c r="E12" i="7"/>
  <c r="E11" i="7"/>
  <c r="H11" i="7" s="1"/>
  <c r="E8" i="7"/>
  <c r="E13" i="2"/>
  <c r="E8" i="2"/>
  <c r="G8" i="2"/>
  <c r="E12" i="2"/>
  <c r="E10" i="2"/>
  <c r="H10" i="2" s="1"/>
  <c r="E11" i="18"/>
  <c r="E13" i="18"/>
  <c r="E8" i="18"/>
  <c r="E9" i="18"/>
  <c r="H9" i="18" s="1"/>
  <c r="G8" i="18"/>
  <c r="F11" i="21"/>
  <c r="F9" i="21"/>
  <c r="F8" i="21"/>
  <c r="G8" i="21"/>
  <c r="F12" i="21"/>
  <c r="E8" i="32"/>
  <c r="E9" i="32"/>
  <c r="H9" i="32" s="1"/>
  <c r="E10" i="32"/>
  <c r="H13" i="16"/>
  <c r="H12" i="9" l="1"/>
  <c r="H11" i="12"/>
  <c r="H12" i="14"/>
  <c r="H9" i="20"/>
  <c r="H11" i="18"/>
  <c r="H11" i="22"/>
  <c r="H9" i="33"/>
  <c r="H8" i="22"/>
  <c r="H11" i="32"/>
  <c r="H11" i="1"/>
  <c r="H11" i="10"/>
  <c r="H9" i="11"/>
  <c r="H10" i="15"/>
  <c r="H9" i="8"/>
  <c r="H11" i="16"/>
  <c r="H10" i="21"/>
  <c r="H10" i="24"/>
  <c r="H9" i="29"/>
  <c r="H13" i="4"/>
  <c r="H12" i="8"/>
  <c r="H11" i="5"/>
  <c r="F11" i="4"/>
  <c r="F13" i="4"/>
  <c r="G8" i="4"/>
  <c r="H8" i="4" s="1"/>
  <c r="F10" i="4"/>
  <c r="H11" i="9"/>
  <c r="H13" i="3"/>
  <c r="F9" i="4"/>
  <c r="F12" i="4"/>
  <c r="H10" i="8"/>
  <c r="H13" i="7"/>
  <c r="H10" i="7"/>
  <c r="H13" i="9"/>
  <c r="H11" i="23"/>
  <c r="H10" i="25"/>
  <c r="H10" i="12"/>
  <c r="H12" i="13"/>
  <c r="H13" i="22"/>
  <c r="H12" i="25"/>
  <c r="H10" i="19"/>
  <c r="H12" i="19"/>
  <c r="H13" i="19"/>
  <c r="H11" i="27"/>
  <c r="H12" i="27"/>
  <c r="H10" i="26"/>
  <c r="H10" i="30"/>
  <c r="H9" i="1"/>
  <c r="H12" i="34"/>
  <c r="H13" i="8"/>
  <c r="H11" i="21"/>
  <c r="H12" i="1"/>
  <c r="H11" i="8"/>
  <c r="H11" i="31"/>
  <c r="H13" i="11"/>
  <c r="H13" i="2"/>
  <c r="H13" i="23"/>
  <c r="H13" i="29"/>
  <c r="H9" i="22"/>
  <c r="H8" i="9"/>
  <c r="H13" i="30"/>
  <c r="H12" i="7"/>
  <c r="H10" i="32"/>
  <c r="H9" i="26"/>
  <c r="H12" i="28"/>
  <c r="H8" i="8"/>
  <c r="H11" i="20"/>
  <c r="H8" i="6"/>
  <c r="H10" i="13"/>
  <c r="H13" i="24"/>
  <c r="H13" i="28"/>
  <c r="H9" i="15"/>
  <c r="H8" i="28"/>
  <c r="H11" i="30"/>
  <c r="H9" i="30"/>
  <c r="H9" i="4"/>
  <c r="H9" i="6"/>
  <c r="H13" i="5"/>
  <c r="H8" i="26"/>
  <c r="H11" i="4"/>
  <c r="H12" i="23"/>
  <c r="H11" i="26"/>
  <c r="H8" i="21"/>
  <c r="H10" i="33"/>
  <c r="H9" i="13"/>
  <c r="H13" i="21"/>
  <c r="H12" i="3"/>
  <c r="H12" i="4"/>
  <c r="H10" i="27"/>
  <c r="H13" i="20"/>
  <c r="H12" i="33"/>
  <c r="H8" i="23"/>
  <c r="H8" i="24"/>
  <c r="H12" i="2"/>
  <c r="H12" i="32"/>
  <c r="H12" i="10"/>
  <c r="H8" i="12"/>
  <c r="H11" i="33"/>
  <c r="H13" i="18"/>
  <c r="H8" i="19"/>
  <c r="H8" i="25"/>
  <c r="H13" i="33"/>
  <c r="H13" i="31"/>
  <c r="H12" i="31"/>
  <c r="H13" i="32"/>
  <c r="H9" i="24"/>
  <c r="H12" i="21"/>
  <c r="H8" i="27"/>
  <c r="H11" i="25"/>
  <c r="H8" i="30"/>
  <c r="H11" i="34"/>
  <c r="H10" i="31"/>
  <c r="H8" i="31"/>
  <c r="H10" i="17"/>
  <c r="H10" i="18"/>
  <c r="H9" i="31"/>
  <c r="H8" i="18"/>
  <c r="H8" i="32"/>
  <c r="H8" i="7"/>
  <c r="H8" i="13"/>
  <c r="H8" i="2"/>
  <c r="H10" i="23"/>
  <c r="H8" i="20"/>
  <c r="H8" i="5"/>
  <c r="H9" i="19"/>
  <c r="H8" i="33"/>
  <c r="H9" i="10"/>
  <c r="H12" i="5"/>
  <c r="H10" i="28"/>
  <c r="H12" i="18"/>
  <c r="H13" i="27"/>
</calcChain>
</file>

<file path=xl/sharedStrings.xml><?xml version="1.0" encoding="utf-8"?>
<sst xmlns="http://schemas.openxmlformats.org/spreadsheetml/2006/main" count="20808" uniqueCount="636">
  <si>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</si>
  <si>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</si>
  <si>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</si>
  <si>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</si>
  <si>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</si>
  <si>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</si>
  <si>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</si>
  <si>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</si>
  <si>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</si>
  <si>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</si>
  <si>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</si>
  <si>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</si>
  <si>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</si>
  <si>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</si>
  <si>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</si>
  <si>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</si>
  <si>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</si>
  <si>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</si>
  <si>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</si>
  <si>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</si>
  <si>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</si>
  <si>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</si>
  <si>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</si>
  <si>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</si>
  <si>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</si>
  <si>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</si>
  <si>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</si>
  <si>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</si>
  <si>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</si>
  <si>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</si>
  <si>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</si>
  <si>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</si>
  <si>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</si>
  <si>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</si>
  <si>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</si>
  <si>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</si>
  <si>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</si>
  <si>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</si>
  <si>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</si>
  <si>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</si>
  <si>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</si>
  <si>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</si>
  <si>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</si>
  <si>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</si>
  <si>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</si>
  <si>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</si>
  <si>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</si>
  <si>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</si>
  <si>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</si>
  <si>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Pilotos, Ingenieros e Instructores de Vuelo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</si>
  <si>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</si>
  <si>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</si>
  <si>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</si>
  <si>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</si>
  <si>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</si>
  <si>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</si>
  <si>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</si>
  <si>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</si>
  <si>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</si>
  <si>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</si>
  <si>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</si>
  <si>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</si>
  <si>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</si>
  <si>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</si>
  <si>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</si>
  <si>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</si>
  <si>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</si>
  <si>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</si>
  <si>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</si>
  <si>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</si>
  <si>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</si>
  <si>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</si>
  <si>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</si>
  <si>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</si>
  <si>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</si>
  <si>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</si>
  <si>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</si>
  <si>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</si>
  <si>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</si>
  <si>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</si>
  <si>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</si>
  <si>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</si>
  <si>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</si>
  <si>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</si>
  <si>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</si>
  <si>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</si>
  <si>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</si>
  <si>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</si>
  <si>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</si>
  <si>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</si>
  <si>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</si>
  <si>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</si>
  <si>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</si>
  <si>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</si>
  <si>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</si>
  <si>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</si>
  <si>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</si>
  <si>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</si>
  <si>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</si>
  <si>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</si>
  <si>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</si>
  <si>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</si>
  <si>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</si>
  <si>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</si>
  <si>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</si>
  <si>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</si>
  <si>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</si>
  <si>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</si>
  <si>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</si>
  <si>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</si>
  <si>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</si>
  <si>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</si>
  <si>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</si>
  <si>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</si>
  <si>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</si>
  <si>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</si>
  <si>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</si>
  <si>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</si>
  <si>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</si>
  <si>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</si>
  <si>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</si>
  <si>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</si>
  <si>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</si>
  <si>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</si>
  <si>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</si>
  <si>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</si>
  <si>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</si>
  <si>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</si>
  <si>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</si>
  <si>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</si>
  <si>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</si>
  <si>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</si>
  <si>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</si>
  <si>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</si>
  <si>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</si>
  <si>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</si>
  <si>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</si>
  <si>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</si>
  <si>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</si>
  <si>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</si>
  <si>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</si>
  <si>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</si>
  <si>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</si>
  <si>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</si>
  <si>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</si>
  <si>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</si>
  <si>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</si>
  <si>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</si>
  <si>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</si>
  <si>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</si>
  <si>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</si>
  <si>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</si>
  <si>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</si>
  <si>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</si>
  <si>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</si>
  <si>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</si>
  <si>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</si>
  <si>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</si>
  <si>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</si>
  <si>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</si>
  <si>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</si>
  <si>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</si>
  <si>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</si>
  <si>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</si>
  <si>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</si>
  <si>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</si>
  <si>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</si>
  <si>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</si>
  <si>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</si>
  <si>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</si>
  <si>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</si>
  <si>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</si>
  <si>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</si>
  <si>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</si>
  <si>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</si>
  <si>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</si>
  <si>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</si>
  <si>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</si>
  <si>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</si>
  <si>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</si>
  <si>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</si>
  <si>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</si>
  <si>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</si>
  <si>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</si>
  <si>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</si>
  <si>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</si>
  <si>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Profesionales Topográficos</t>
  </si>
  <si>
    <t>Matemáticos, Estadísticos y Actuarios</t>
  </si>
  <si>
    <t>Analistas de Sistemas Informáticos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</si>
  <si>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</si>
  <si>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</si>
  <si>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</si>
  <si>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</si>
  <si>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</si>
  <si>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</si>
  <si>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</si>
  <si>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</si>
  <si>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</si>
  <si>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</si>
  <si>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</si>
  <si>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</si>
  <si>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</si>
  <si>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</si>
  <si>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</si>
  <si>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</si>
  <si>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</si>
  <si>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</si>
  <si>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</si>
  <si>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</si>
  <si>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</si>
  <si>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</si>
  <si>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</si>
  <si>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</si>
  <si>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</si>
  <si>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</si>
  <si>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</si>
  <si>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</si>
  <si>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</si>
  <si>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</si>
  <si>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</si>
  <si>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</si>
  <si>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</si>
  <si>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</si>
  <si>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</si>
  <si>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</si>
  <si>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</si>
  <si>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</si>
  <si>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</si>
  <si>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</si>
  <si>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</si>
  <si>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</si>
  <si>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</si>
  <si>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</si>
  <si>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</si>
  <si>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</si>
  <si>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</si>
  <si>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</si>
  <si>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</si>
  <si>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</si>
  <si>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</si>
  <si>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</si>
  <si>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</si>
  <si>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</si>
  <si>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</si>
  <si>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</si>
  <si>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</si>
  <si>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</si>
  <si>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</si>
  <si>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</si>
  <si>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</si>
  <si>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</si>
  <si>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</si>
  <si>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</si>
  <si>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</si>
  <si>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</si>
  <si>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</si>
  <si>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</si>
  <si>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</si>
  <si>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</si>
  <si>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</si>
  <si>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</si>
  <si>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</si>
  <si>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</si>
  <si>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</si>
  <si>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</si>
  <si>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</si>
  <si>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</si>
  <si>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</si>
  <si>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</si>
  <si>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</si>
  <si>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</si>
  <si>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</si>
  <si>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</si>
  <si>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</si>
  <si>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</si>
  <si>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</si>
  <si>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</si>
  <si>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</si>
  <si>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</si>
  <si>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</si>
  <si>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</si>
  <si>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</si>
  <si>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</si>
  <si>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</si>
  <si>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</si>
  <si>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</si>
  <si>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</si>
  <si>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</si>
  <si>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</si>
  <si>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</si>
  <si>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</si>
  <si>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</si>
  <si>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</si>
  <si>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</si>
  <si>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</si>
  <si>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</si>
  <si>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</si>
  <si>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</si>
  <si>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</si>
  <si>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</si>
  <si>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</si>
  <si>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</si>
  <si>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</si>
  <si>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</si>
  <si>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</si>
  <si>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</si>
  <si>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</si>
  <si>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</si>
  <si>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</si>
  <si>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</si>
  <si>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</si>
  <si>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</si>
  <si>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</si>
  <si>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</si>
  <si>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</si>
  <si>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</si>
  <si>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</si>
  <si>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</si>
  <si>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</si>
  <si>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</si>
  <si>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</si>
  <si>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</si>
  <si>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</si>
  <si>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</si>
  <si>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</si>
  <si>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</si>
  <si>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</si>
  <si>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</si>
  <si>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</si>
  <si>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</si>
  <si>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</si>
  <si>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</si>
  <si>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</si>
  <si>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</si>
  <si>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</si>
  <si>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</si>
  <si>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</si>
  <si>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</si>
  <si>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</si>
  <si>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</si>
  <si>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</si>
  <si>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TOTAL NACIONAL</t>
  </si>
  <si>
    <t>Nombre de la ocupación</t>
  </si>
  <si>
    <t>Número de Inscritos</t>
  </si>
  <si>
    <t xml:space="preserve"> Participacion (%) </t>
  </si>
  <si>
    <t xml:space="preserve">Contribución a la variación </t>
  </si>
  <si>
    <t>Total Inscritos en ocupaciones de nivel Directivo</t>
  </si>
  <si>
    <t xml:space="preserve">Total Inscritos en ocupaciones de nivel Profesional </t>
  </si>
  <si>
    <t>Total Inscritos en ocupaciones de nivel Técnicos Profesionales - Tecnólogos</t>
  </si>
  <si>
    <t>Total Inscritos en ocupaciones de nivel Calificados</t>
  </si>
  <si>
    <t>Total Inscritos en ocupaciones de nivel Elemental</t>
  </si>
  <si>
    <t>TOTAL  VICHADA</t>
  </si>
  <si>
    <t>TOTAL  VAUPÉS</t>
  </si>
  <si>
    <t>TOTAL  VALLE</t>
  </si>
  <si>
    <t>TOTAL TOLIMA</t>
  </si>
  <si>
    <t>TOTAL  SUCRE</t>
  </si>
  <si>
    <t>TOTAL SANTANDER</t>
  </si>
  <si>
    <t>TOTAL  SAN ANDRÉS</t>
  </si>
  <si>
    <t>TOTAL RISARALDA</t>
  </si>
  <si>
    <t>TOTAL   QUINDIO</t>
  </si>
  <si>
    <t>TOTAL PUTUMAYO</t>
  </si>
  <si>
    <t>TOTAL     NORTE DE SANTANDER</t>
  </si>
  <si>
    <t>TOTAL NARIÑO</t>
  </si>
  <si>
    <t>TOTAL META</t>
  </si>
  <si>
    <t>TOTAL  MAGDALENA</t>
  </si>
  <si>
    <t>TOTAL   HUILA</t>
  </si>
  <si>
    <t>TOTAL  GUAVIARE</t>
  </si>
  <si>
    <t>TOTAL  GUAJIRA</t>
  </si>
  <si>
    <t>TOTAL GUAINÍA</t>
  </si>
  <si>
    <t>TOTAL   CUNDINAMARCA</t>
  </si>
  <si>
    <t>TOTAL CÓRDOBA</t>
  </si>
  <si>
    <t>TOTAL  CHOCÓ</t>
  </si>
  <si>
    <t>TOTAL  CESAR</t>
  </si>
  <si>
    <t>TOTAL  CAUCA</t>
  </si>
  <si>
    <t>TOTAL  CASANARE</t>
  </si>
  <si>
    <t>TOTAL  CAQUETÁ</t>
  </si>
  <si>
    <t>TOTAL  CALDAS</t>
  </si>
  <si>
    <t>TOTAL  BOYACÁ</t>
  </si>
  <si>
    <t>TOTAL  BOLÍVAR</t>
  </si>
  <si>
    <t>TOTAL  BOGOTÁ</t>
  </si>
  <si>
    <t>TOTAL ATLÁNTICO</t>
  </si>
  <si>
    <t>TOTAL  ARAUCA</t>
  </si>
  <si>
    <t>TOTAL  ANTIOQUIA</t>
  </si>
  <si>
    <t>TOTAL   AMAZONAS</t>
  </si>
  <si>
    <t>Fuente: Aplicativo WEB de la Agencia Pública de Empleo.  Cálculos OLO.</t>
  </si>
  <si>
    <t>AGENCIA PÚBLICA DE EMPLEO</t>
  </si>
  <si>
    <t>Chapistas, Caldereros y Paileros</t>
  </si>
  <si>
    <t>INSCRITOS POR OCUPACIÓN Y NIVEL DE CUALIFICACIÓN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</si>
  <si>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</si>
  <si>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</si>
  <si>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</si>
  <si>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</si>
  <si>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</si>
  <si>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</si>
  <si>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</si>
  <si>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</si>
  <si>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</si>
  <si>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</si>
  <si>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</si>
  <si>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</si>
  <si>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</si>
  <si>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</si>
  <si>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</si>
  <si>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</si>
  <si>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</si>
  <si>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</si>
  <si>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</si>
  <si>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</si>
  <si>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</si>
  <si>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</si>
  <si>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</si>
  <si>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</si>
  <si>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</si>
  <si>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</si>
  <si>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</si>
  <si>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</si>
  <si>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</si>
  <si>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</si>
  <si>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</si>
  <si>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</si>
  <si>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</si>
  <si>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</si>
  <si>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</si>
  <si>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</si>
  <si>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</si>
  <si>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</si>
  <si>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</si>
  <si>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</si>
  <si>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</si>
  <si>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</si>
  <si>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</si>
  <si>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</si>
  <si>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</si>
  <si>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</si>
  <si>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</si>
  <si>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</si>
  <si>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</si>
  <si>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</si>
  <si>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</si>
  <si>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</si>
  <si>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</si>
  <si>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</si>
  <si>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</si>
  <si>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</si>
  <si>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</si>
  <si>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Instructores y Profesores de Personas en Condición de Discapacidad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</si>
  <si>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</si>
  <si>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</si>
  <si>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</si>
  <si>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</si>
  <si>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</si>
  <si>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</si>
  <si>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</si>
  <si>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</si>
  <si>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</si>
  <si>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</si>
  <si>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</si>
  <si>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</si>
  <si>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</si>
  <si>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</si>
  <si>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</si>
  <si>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</si>
  <si>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</si>
  <si>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</si>
  <si>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</si>
  <si>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</si>
  <si>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</si>
  <si>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</si>
  <si>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</si>
  <si>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</si>
  <si>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</si>
  <si>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</si>
  <si>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</si>
  <si>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</si>
  <si>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</si>
  <si>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</si>
  <si>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</si>
  <si>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</si>
  <si>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</si>
  <si>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</si>
  <si>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</si>
  <si>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</si>
  <si>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</si>
  <si>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</si>
  <si>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</si>
  <si>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</si>
  <si>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</si>
  <si>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</si>
  <si>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</si>
  <si>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</si>
  <si>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</si>
  <si>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</si>
  <si>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Mineros de Producción Bajo Tierra</t>
  </si>
  <si>
    <t>Inspectores de Construcción de Oleoductos y Gasoductos</t>
  </si>
  <si>
    <t>Ajustadores de Máquinas y Herramientas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</si>
  <si>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</si>
  <si>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</si>
  <si>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</si>
  <si>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</si>
  <si>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</si>
  <si>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</si>
  <si>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Auxiliares técnicos en electrónica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</si>
  <si>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</si>
  <si>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</si>
  <si>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</si>
  <si>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</si>
  <si>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</si>
  <si>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</si>
  <si>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</si>
  <si>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</si>
  <si>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</si>
  <si>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</si>
  <si>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</si>
  <si>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</si>
  <si>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</si>
  <si>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</si>
  <si>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</si>
  <si>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</si>
  <si>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</si>
  <si>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Ingenieros de Automatización e Instrumentación</t>
  </si>
  <si>
    <t>Pedagogo Reeducador</t>
  </si>
  <si>
    <t>Diseñadores Gráficos</t>
  </si>
  <si>
    <t>Administradores de Explotación Acuícola y Jefes de Laboratorio de Cultivo o Producción Acuícola</t>
  </si>
  <si>
    <t>Jefe de Laboratorio de Alimentos</t>
  </si>
  <si>
    <t>Técnicos en Archivística</t>
  </si>
  <si>
    <t>Asistentes Financieros</t>
  </si>
  <si>
    <t>Asistentes Tesorería</t>
  </si>
  <si>
    <t>Técnicos en Prevención, Gestión y Control Ambiental</t>
  </si>
  <si>
    <t>Técnicos en Telecomunicaciones</t>
  </si>
  <si>
    <t>Inspectores de Riego Agrícola</t>
  </si>
  <si>
    <t>Ocupaciones de Asistencia en Cine, Televisión y Artes Escénicas</t>
  </si>
  <si>
    <t>Productores de Campo para Cine y Televisión</t>
  </si>
  <si>
    <t>Ilustradores</t>
  </si>
  <si>
    <t>Graficadores de Imágenes Computarizadas</t>
  </si>
  <si>
    <t>Ceramistas</t>
  </si>
  <si>
    <t>Tejedores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</si>
  <si>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</si>
  <si>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</si>
  <si>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</si>
  <si>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</si>
  <si>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</si>
  <si>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</si>
  <si>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</si>
  <si>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</si>
  <si>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</si>
  <si>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Impresores de Artes Gráficas</t>
  </si>
  <si>
    <t>Pre-prensistas de Artes Gráficas</t>
  </si>
  <si>
    <t>Operarios de Terminados y Acabados de Artes Gráficas</t>
  </si>
  <si>
    <t>Baristas</t>
  </si>
  <si>
    <t>Manicuristas y Pedicuristas</t>
  </si>
  <si>
    <t>Cosmetólogos Esteticistas</t>
  </si>
  <si>
    <t>Maquilladores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</si>
  <si>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</si>
  <si>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</si>
  <si>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</si>
  <si>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</si>
  <si>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</si>
  <si>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</si>
  <si>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Auxiliares de Producción Gráfica</t>
  </si>
  <si>
    <t>Conductores de Transporte de Alimentos</t>
  </si>
  <si>
    <t>Auxiliares de servicios hoteleros</t>
  </si>
  <si>
    <t>NUEVA</t>
  </si>
  <si>
    <t>Directores de Planta de Procesamiento de Alimentos y Bebidas</t>
  </si>
  <si>
    <t>Gerentes de Logística</t>
  </si>
  <si>
    <t>Gerentes Cadena de Suministro</t>
  </si>
  <si>
    <t>Gerentes de Talento Humano</t>
  </si>
  <si>
    <t>Directores de Programas de Esparcimiento y Administradores de Deportes</t>
  </si>
  <si>
    <t>Gerentes de Comercio Exterior</t>
  </si>
  <si>
    <t>Analistas, Asesores y Agentes de Banca, Fiducia y Mercado de Valores</t>
  </si>
  <si>
    <t>Profesionales de Talento Humano</t>
  </si>
  <si>
    <t>Administradores Ambientales</t>
  </si>
  <si>
    <t>Diseñadores Industriales</t>
  </si>
  <si>
    <t>Bibliotecólogos</t>
  </si>
  <si>
    <t>Restauradores</t>
  </si>
  <si>
    <t>Inspectores de Control de Calidad, Procesamiento de Alimentos y Bebidas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</si>
  <si>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</si>
  <si>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</si>
  <si>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</si>
  <si>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</si>
  <si>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</si>
  <si>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</si>
  <si>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</si>
  <si>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</si>
  <si>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</si>
  <si>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</si>
  <si>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</si>
  <si>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</si>
  <si>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</si>
  <si>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</si>
  <si>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</si>
  <si>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Ayudantes de establecimientos de alimentos y bebidas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</si>
  <si>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</si>
  <si>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</si>
  <si>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</si>
  <si>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</si>
  <si>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</si>
  <si>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</si>
  <si>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</si>
  <si>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</si>
  <si>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</si>
  <si>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OCTUBRE - DICIEMBRE 2019</t>
  </si>
  <si>
    <t>% Variacion
   octubre - diciembre 2019 vs  octubre - diciembre  2018</t>
  </si>
  <si>
    <t>Ingenieros  de Telecomunicaciones</t>
  </si>
  <si>
    <t>Ingenieros de Tecnologías de la Información</t>
  </si>
  <si>
    <t>Administradores de Servicios de Tecnologías de la Información</t>
  </si>
  <si>
    <t>Desarrolladores de Aplicaciones Informáticas y Digitales</t>
  </si>
  <si>
    <t>Músicos, Cantantes, Compositores y Directores Musicales</t>
  </si>
  <si>
    <t>Técnicos en Tecnologías de la Información</t>
  </si>
  <si>
    <t>Técnicos en Radioterapia</t>
  </si>
  <si>
    <t>Investigadores Criminalísticos y Judiciales</t>
  </si>
  <si>
    <t>Artistas creativos e interpretativos</t>
  </si>
  <si>
    <t>Árbitros</t>
  </si>
  <si>
    <t>Artesanos Trabajos en Maderables y No Maderables</t>
  </si>
  <si>
    <t>Auxiliares de Vuelo y Sobrecargos</t>
  </si>
  <si>
    <t>Inspectores de Sistemas e Instalaciones de Gas</t>
  </si>
  <si>
    <t>Auxiliares de Avalúo</t>
  </si>
  <si>
    <t>Auxiliares Administrativos en Salud</t>
  </si>
  <si>
    <t>Instaladores de Tuberías para Sistemas de Extinción de Incendios</t>
  </si>
  <si>
    <t>Recolectores de Material para Reciclaje</t>
  </si>
  <si>
    <t>Oficiales del Cuerpo de Custodia y Vigilancia</t>
  </si>
  <si>
    <t>Ingenieros Navales</t>
  </si>
  <si>
    <t>Técnicos en Asistencia y Soporte de Tecnologías de la Información</t>
  </si>
  <si>
    <t>Artesanos trabajos en vidrio</t>
  </si>
  <si>
    <t>Artesanos trabajos en materiales líticos</t>
  </si>
  <si>
    <t>Artesanos trabajos en papel</t>
  </si>
  <si>
    <t>Suboficiales del Cuerpo de Custodia y Vigilancia</t>
  </si>
  <si>
    <t>Suboficiales de Bomberos</t>
  </si>
  <si>
    <t>Coordinadores de Sistemas Integrados de Gestión</t>
  </si>
  <si>
    <t>Asistentes de Mercadeo, Publicidad y Comunicaciones</t>
  </si>
  <si>
    <t>Directores e Investigadores Musicales</t>
  </si>
  <si>
    <t>Regentes de farmacia</t>
  </si>
  <si>
    <t>Publicistas</t>
  </si>
  <si>
    <t xml:space="preserve">Operadores de producción de hidrocarburos </t>
  </si>
  <si>
    <t>Operarios de servicios a pozos de hidrocarburos</t>
  </si>
  <si>
    <t>Operarios torres de perforación de hidrocarburos</t>
  </si>
  <si>
    <t>Auxiliares de Seguridad en el Trabajo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</si>
</sst>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(* #,##0.00_);_(* \(#,##0.00\);_(* &quot;-&quot;??_);_(@_)"/>
    <numFmt numFmtId="165" formatCode="0.0%"/>
    <numFmt numFmtId="166" formatCode="_(* #,##0_);_(* \(#,##0\);_(* &quot;-&quot;??_);_(@_)"/>
  </numFmts>
  <fonts count="3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9"/>
      <name val="Arial"/>
      <family val="2"/>
    </font>
    <font>
      <b/>
      <sz val="8"/>
      <color theme="8" tint="-0.249977111117893"/>
      <name val="Calibri"/>
      <family val="2"/>
      <scheme val="minor"/>
    </font>
    <font>
      <b/>
      <sz val="7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8"/>
      <name val="Calibri"/>
      <family val="2"/>
      <scheme val="minor"/>
    </font>
    <font>
      <b/>
      <sz val="8"/>
      <name val="Calibri"/>
      <family val="2"/>
      <scheme val="minor"/>
    </font>
    <font>
      <b/>
      <sz val="8"/>
      <color indexed="49"/>
      <name val="Calibri"/>
      <family val="2"/>
      <scheme val="minor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</fills>
  <borders count="3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44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4" borderId="0" applyNumberFormat="0" applyBorder="0" applyAlignment="0" applyProtection="0"/>
    <xf numFmtId="0" fontId="5" fillId="16" borderId="1" applyNumberFormat="0" applyAlignment="0" applyProtection="0"/>
    <xf numFmtId="0" fontId="6" fillId="17" borderId="2" applyNumberFormat="0" applyAlignment="0" applyProtection="0"/>
    <xf numFmtId="0" fontId="7" fillId="0" borderId="3" applyNumberFormat="0" applyFill="0" applyAlignment="0" applyProtection="0"/>
    <xf numFmtId="0" fontId="8" fillId="0" borderId="0" applyNumberForma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1" borderId="0" applyNumberFormat="0" applyBorder="0" applyAlignment="0" applyProtection="0"/>
    <xf numFmtId="0" fontId="9" fillId="7" borderId="1" applyNumberFormat="0" applyAlignment="0" applyProtection="0"/>
    <xf numFmtId="0" fontId="10" fillId="3" borderId="0" applyNumberFormat="0" applyBorder="0" applyAlignment="0" applyProtection="0"/>
    <xf numFmtId="164" fontId="2" fillId="0" borderId="0" applyFont="0" applyFill="0" applyBorder="0" applyAlignment="0" applyProtection="0"/>
    <xf numFmtId="0" fontId="11" fillId="22" borderId="0" applyNumberFormat="0" applyBorder="0" applyAlignment="0" applyProtection="0"/>
    <xf numFmtId="0" fontId="2" fillId="23" borderId="4" applyNumberFormat="0" applyFont="0" applyAlignment="0" applyProtection="0"/>
    <xf numFmtId="9" fontId="2" fillId="0" borderId="0" applyFont="0" applyFill="0" applyBorder="0" applyAlignment="0" applyProtection="0"/>
    <xf numFmtId="0" fontId="12" fillId="1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8" fillId="0" borderId="8" applyNumberFormat="0" applyFill="0" applyAlignment="0" applyProtection="0"/>
    <xf numFmtId="0" fontId="18" fillId="0" borderId="9" applyNumberFormat="0" applyFill="0" applyAlignment="0" applyProtection="0"/>
  </cellStyleXfs>
  <cellXfs count="104">
    <xf numFmtId="0" fontId="0" fillId="0" borderId="0" xfId="0"/>
    <xf numFmtId="0" fontId="0" fillId="24" borderId="0" xfId="0" applyFill="1" applyBorder="1" applyAlignment="1">
      <alignment vertical="top"/>
    </xf>
    <xf numFmtId="0" fontId="20" fillId="24" borderId="0" xfId="0" applyFont="1" applyFill="1" applyBorder="1" applyAlignment="1">
      <alignment horizontal="center" vertical="center" wrapText="1"/>
    </xf>
    <xf numFmtId="0" fontId="21" fillId="24" borderId="10" xfId="0" applyFont="1" applyFill="1" applyBorder="1" applyAlignment="1">
      <alignment horizontal="left" vertical="center" wrapText="1"/>
    </xf>
    <xf numFmtId="0" fontId="23" fillId="24" borderId="0" xfId="0" applyFont="1" applyFill="1" applyAlignment="1">
      <alignment vertical="top"/>
    </xf>
    <xf numFmtId="0" fontId="23" fillId="24" borderId="0" xfId="0" applyFont="1" applyFill="1" applyBorder="1" applyAlignment="1">
      <alignment vertical="top"/>
    </xf>
    <xf numFmtId="3" fontId="23" fillId="24" borderId="0" xfId="0" applyNumberFormat="1" applyFont="1" applyFill="1" applyBorder="1" applyAlignment="1">
      <alignment vertical="top"/>
    </xf>
    <xf numFmtId="0" fontId="23" fillId="0" borderId="0" xfId="0" applyFont="1" applyBorder="1"/>
    <xf numFmtId="1" fontId="23" fillId="24" borderId="0" xfId="0" applyNumberFormat="1" applyFont="1" applyFill="1" applyAlignment="1">
      <alignment vertical="top"/>
    </xf>
    <xf numFmtId="3" fontId="23" fillId="24" borderId="0" xfId="0" applyNumberFormat="1" applyFont="1" applyFill="1" applyAlignment="1">
      <alignment vertical="top"/>
    </xf>
    <xf numFmtId="0" fontId="24" fillId="24" borderId="0" xfId="0" applyFont="1" applyFill="1" applyBorder="1" applyAlignment="1">
      <alignment horizontal="center" vertical="top"/>
    </xf>
    <xf numFmtId="0" fontId="23" fillId="24" borderId="0" xfId="0" applyFont="1" applyFill="1" applyBorder="1" applyAlignment="1">
      <alignment horizontal="right" vertical="top"/>
    </xf>
    <xf numFmtId="49" fontId="25" fillId="24" borderId="0" xfId="0" applyNumberFormat="1" applyFont="1" applyFill="1" applyBorder="1" applyAlignment="1">
      <alignment vertical="top"/>
    </xf>
    <xf numFmtId="49" fontId="25" fillId="24" borderId="0" xfId="0" applyNumberFormat="1" applyFont="1" applyFill="1" applyBorder="1" applyAlignment="1">
      <alignment vertical="center"/>
    </xf>
    <xf numFmtId="49" fontId="26" fillId="24" borderId="0" xfId="0" applyNumberFormat="1" applyFont="1" applyFill="1" applyBorder="1" applyAlignment="1">
      <alignment vertical="top"/>
    </xf>
    <xf numFmtId="49" fontId="26" fillId="24" borderId="0" xfId="0" applyNumberFormat="1" applyFont="1" applyFill="1" applyBorder="1" applyAlignment="1">
      <alignment vertical="center"/>
    </xf>
    <xf numFmtId="0" fontId="22" fillId="24" borderId="0" xfId="0" applyFont="1" applyFill="1" applyBorder="1" applyAlignment="1">
      <alignment horizontal="left" vertical="center" wrapText="1"/>
    </xf>
    <xf numFmtId="165" fontId="23" fillId="0" borderId="0" xfId="35" applyNumberFormat="1" applyFont="1" applyBorder="1" applyAlignment="1">
      <alignment horizontal="right" vertical="center"/>
    </xf>
    <xf numFmtId="165" fontId="19" fillId="24" borderId="0" xfId="35" applyNumberFormat="1" applyFont="1" applyFill="1" applyBorder="1" applyAlignment="1">
      <alignment vertical="center"/>
    </xf>
    <xf numFmtId="0" fontId="23" fillId="24" borderId="0" xfId="0" applyFont="1" applyFill="1" applyBorder="1"/>
    <xf numFmtId="165" fontId="23" fillId="24" borderId="0" xfId="35" applyNumberFormat="1" applyFont="1" applyFill="1" applyBorder="1" applyAlignment="1">
      <alignment horizontal="right" vertical="center"/>
    </xf>
    <xf numFmtId="3" fontId="23" fillId="24" borderId="0" xfId="0" applyNumberFormat="1" applyFont="1" applyFill="1" applyBorder="1"/>
    <xf numFmtId="0" fontId="19" fillId="24" borderId="0" xfId="0" applyFont="1" applyFill="1" applyAlignment="1">
      <alignment vertical="center"/>
    </xf>
    <xf numFmtId="0" fontId="24" fillId="24" borderId="0" xfId="0" applyFont="1" applyFill="1" applyAlignment="1">
      <alignment vertical="center"/>
    </xf>
    <xf numFmtId="0" fontId="23" fillId="24" borderId="0" xfId="0" applyFont="1" applyFill="1" applyBorder="1" applyAlignment="1">
      <alignment vertical="center"/>
    </xf>
    <xf numFmtId="0" fontId="23" fillId="24" borderId="0" xfId="0" applyFont="1" applyFill="1" applyAlignment="1">
      <alignment vertical="center"/>
    </xf>
    <xf numFmtId="0" fontId="28" fillId="24" borderId="12" xfId="0" applyFont="1" applyFill="1" applyBorder="1" applyAlignment="1">
      <alignment vertical="center"/>
    </xf>
    <xf numFmtId="0" fontId="23" fillId="24" borderId="13" xfId="0" applyFont="1" applyFill="1" applyBorder="1" applyAlignment="1">
      <alignment vertical="center"/>
    </xf>
    <xf numFmtId="0" fontId="0" fillId="24" borderId="14" xfId="0" applyFill="1" applyBorder="1" applyAlignment="1">
      <alignment vertical="center"/>
    </xf>
    <xf numFmtId="0" fontId="28" fillId="24" borderId="15" xfId="0" applyFont="1" applyFill="1" applyBorder="1" applyAlignment="1">
      <alignment vertical="center"/>
    </xf>
    <xf numFmtId="0" fontId="0" fillId="24" borderId="16" xfId="0" applyFill="1" applyBorder="1" applyAlignment="1">
      <alignment vertical="center"/>
    </xf>
    <xf numFmtId="0" fontId="28" fillId="24" borderId="17" xfId="0" applyFont="1" applyFill="1" applyBorder="1" applyAlignment="1">
      <alignment vertical="center"/>
    </xf>
    <xf numFmtId="0" fontId="23" fillId="24" borderId="18" xfId="0" applyFont="1" applyFill="1" applyBorder="1" applyAlignment="1">
      <alignment vertical="center"/>
    </xf>
    <xf numFmtId="0" fontId="0" fillId="24" borderId="19" xfId="0" applyFill="1" applyBorder="1" applyAlignment="1">
      <alignment vertical="center"/>
    </xf>
    <xf numFmtId="0" fontId="23" fillId="0" borderId="0" xfId="0" applyFont="1" applyFill="1" applyBorder="1" applyAlignment="1">
      <alignment vertical="top"/>
    </xf>
    <xf numFmtId="0" fontId="21" fillId="0" borderId="10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left" vertical="center" wrapText="1"/>
    </xf>
    <xf numFmtId="0" fontId="27" fillId="25" borderId="10" xfId="0" applyFont="1" applyFill="1" applyBorder="1" applyAlignment="1">
      <alignment horizontal="center" vertical="center" wrapText="1"/>
    </xf>
    <xf numFmtId="0" fontId="1" fillId="24" borderId="10" xfId="0" applyFont="1" applyFill="1" applyBorder="1" applyAlignment="1">
      <alignment horizontal="left" vertical="center" wrapText="1"/>
    </xf>
    <xf numFmtId="165" fontId="21" fillId="24" borderId="10" xfId="35" applyNumberFormat="1" applyFont="1" applyFill="1" applyBorder="1" applyAlignment="1">
      <alignment vertical="center"/>
    </xf>
    <xf numFmtId="3" fontId="21" fillId="24" borderId="10" xfId="0" applyNumberFormat="1" applyFont="1" applyFill="1" applyBorder="1" applyAlignment="1">
      <alignment vertical="top"/>
    </xf>
    <xf numFmtId="165" fontId="21" fillId="0" borderId="10" xfId="35" applyNumberFormat="1" applyFont="1" applyFill="1" applyBorder="1" applyAlignment="1">
      <alignment vertical="center"/>
    </xf>
    <xf numFmtId="165" fontId="21" fillId="0" borderId="10" xfId="35" applyNumberFormat="1" applyFont="1" applyFill="1" applyBorder="1" applyAlignment="1">
      <alignment horizontal="right" vertical="center"/>
    </xf>
    <xf numFmtId="165" fontId="21" fillId="24" borderId="10" xfId="35" applyNumberFormat="1" applyFont="1" applyFill="1" applyBorder="1" applyAlignment="1">
      <alignment horizontal="right" vertical="center"/>
    </xf>
    <xf numFmtId="0" fontId="21" fillId="0" borderId="27" xfId="0" applyFont="1" applyFill="1" applyBorder="1" applyAlignment="1">
      <alignment vertical="center"/>
    </xf>
    <xf numFmtId="165" fontId="21" fillId="24" borderId="28" xfId="35" applyNumberFormat="1" applyFont="1" applyFill="1" applyBorder="1" applyAlignment="1">
      <alignment vertical="center"/>
    </xf>
    <xf numFmtId="0" fontId="21" fillId="0" borderId="29" xfId="0" applyFont="1" applyFill="1" applyBorder="1" applyAlignment="1">
      <alignment vertical="center"/>
    </xf>
    <xf numFmtId="3" fontId="21" fillId="24" borderId="30" xfId="0" applyNumberFormat="1" applyFont="1" applyFill="1" applyBorder="1" applyAlignment="1">
      <alignment vertical="top"/>
    </xf>
    <xf numFmtId="165" fontId="21" fillId="24" borderId="30" xfId="35" applyNumberFormat="1" applyFont="1" applyFill="1" applyBorder="1" applyAlignment="1">
      <alignment vertical="center"/>
    </xf>
    <xf numFmtId="165" fontId="21" fillId="24" borderId="31" xfId="35" applyNumberFormat="1" applyFont="1" applyFill="1" applyBorder="1" applyAlignment="1">
      <alignment vertical="center"/>
    </xf>
    <xf numFmtId="165" fontId="21" fillId="24" borderId="11" xfId="35" applyNumberFormat="1" applyFont="1" applyFill="1" applyBorder="1" applyAlignment="1">
      <alignment vertical="center"/>
    </xf>
    <xf numFmtId="0" fontId="27" fillId="26" borderId="29" xfId="0" applyFont="1" applyFill="1" applyBorder="1" applyAlignment="1">
      <alignment vertical="center" wrapText="1"/>
    </xf>
    <xf numFmtId="166" fontId="27" fillId="26" borderId="30" xfId="32" applyNumberFormat="1" applyFont="1" applyFill="1" applyBorder="1" applyAlignment="1">
      <alignment horizontal="center" vertical="center" wrapText="1"/>
    </xf>
    <xf numFmtId="166" fontId="27" fillId="26" borderId="30" xfId="32" applyNumberFormat="1" applyFont="1" applyFill="1" applyBorder="1" applyAlignment="1">
      <alignment vertical="center" wrapText="1"/>
    </xf>
    <xf numFmtId="165" fontId="27" fillId="26" borderId="30" xfId="35" applyNumberFormat="1" applyFont="1" applyFill="1" applyBorder="1" applyAlignment="1">
      <alignment vertical="center" wrapText="1"/>
    </xf>
    <xf numFmtId="165" fontId="27" fillId="26" borderId="31" xfId="35" applyNumberFormat="1" applyFont="1" applyFill="1" applyBorder="1" applyAlignment="1">
      <alignment vertical="center" wrapText="1"/>
    </xf>
    <xf numFmtId="0" fontId="21" fillId="24" borderId="11" xfId="0" applyFont="1" applyFill="1" applyBorder="1" applyAlignment="1">
      <alignment horizontal="left" vertical="center" wrapText="1"/>
    </xf>
    <xf numFmtId="165" fontId="21" fillId="0" borderId="11" xfId="35" applyNumberFormat="1" applyFont="1" applyBorder="1" applyAlignment="1">
      <alignment vertical="center"/>
    </xf>
    <xf numFmtId="165" fontId="21" fillId="0" borderId="11" xfId="35" applyNumberFormat="1" applyFont="1" applyBorder="1" applyAlignment="1">
      <alignment horizontal="right" vertical="center"/>
    </xf>
    <xf numFmtId="165" fontId="21" fillId="24" borderId="11" xfId="35" applyNumberFormat="1" applyFont="1" applyFill="1" applyBorder="1" applyAlignment="1">
      <alignment horizontal="right" vertical="center"/>
    </xf>
    <xf numFmtId="0" fontId="1" fillId="24" borderId="11" xfId="0" applyFont="1" applyFill="1" applyBorder="1" applyAlignment="1">
      <alignment horizontal="left" vertical="center" wrapText="1"/>
    </xf>
    <xf numFmtId="0" fontId="21" fillId="24" borderId="11" xfId="0" applyFont="1" applyFill="1" applyBorder="1" applyAlignment="1">
      <alignment vertical="center"/>
    </xf>
    <xf numFmtId="0" fontId="23" fillId="0" borderId="0" xfId="0" applyFont="1" applyFill="1" applyBorder="1" applyAlignment="1">
      <alignment vertical="center"/>
    </xf>
    <xf numFmtId="3" fontId="21" fillId="24" borderId="11" xfId="0" applyNumberFormat="1" applyFont="1" applyFill="1" applyBorder="1" applyAlignment="1">
      <alignment vertical="center"/>
    </xf>
    <xf numFmtId="1" fontId="21" fillId="24" borderId="11" xfId="0" applyNumberFormat="1" applyFont="1" applyFill="1" applyBorder="1" applyAlignment="1">
      <alignment vertical="center"/>
    </xf>
    <xf numFmtId="0" fontId="24" fillId="24" borderId="0" xfId="0" applyFont="1" applyFill="1" applyBorder="1" applyAlignment="1">
      <alignment horizontal="center" vertical="center"/>
    </xf>
    <xf numFmtId="166" fontId="23" fillId="24" borderId="0" xfId="0" applyNumberFormat="1" applyFont="1" applyFill="1" applyBorder="1" applyAlignment="1">
      <alignment vertical="top"/>
    </xf>
    <xf numFmtId="0" fontId="32" fillId="24" borderId="0" xfId="0" applyFont="1" applyFill="1" applyBorder="1" applyAlignment="1">
      <alignment horizontal="center" vertical="center" wrapText="1"/>
    </xf>
    <xf numFmtId="0" fontId="33" fillId="0" borderId="0" xfId="0" applyFont="1" applyFill="1" applyBorder="1" applyAlignment="1">
      <alignment horizontal="center" vertical="center"/>
    </xf>
    <xf numFmtId="0" fontId="34" fillId="24" borderId="0" xfId="0" applyFont="1" applyFill="1" applyBorder="1" applyAlignment="1">
      <alignment horizontal="center" vertical="top"/>
    </xf>
    <xf numFmtId="0" fontId="34" fillId="24" borderId="0" xfId="0" applyFont="1" applyFill="1" applyBorder="1" applyAlignment="1">
      <alignment horizontal="center" vertical="center"/>
    </xf>
    <xf numFmtId="0" fontId="31" fillId="24" borderId="0" xfId="0" applyFont="1" applyFill="1" applyBorder="1" applyAlignment="1">
      <alignment horizontal="center" vertical="center"/>
    </xf>
    <xf numFmtId="0" fontId="31" fillId="24" borderId="0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center" vertical="top"/>
    </xf>
    <xf numFmtId="0" fontId="31" fillId="0" borderId="0" xfId="0" applyFont="1" applyFill="1" applyBorder="1" applyAlignment="1">
      <alignment horizontal="center" vertical="center"/>
    </xf>
    <xf numFmtId="0" fontId="28" fillId="24" borderId="12" xfId="0" applyFont="1" applyFill="1" applyBorder="1" applyAlignment="1">
      <alignment horizontal="center" vertical="center"/>
    </xf>
    <xf numFmtId="0" fontId="28" fillId="24" borderId="13" xfId="0" applyFont="1" applyFill="1" applyBorder="1" applyAlignment="1">
      <alignment horizontal="center" vertical="center"/>
    </xf>
    <xf numFmtId="0" fontId="28" fillId="24" borderId="14" xfId="0" applyFont="1" applyFill="1" applyBorder="1" applyAlignment="1">
      <alignment horizontal="center" vertical="center"/>
    </xf>
    <xf numFmtId="0" fontId="28" fillId="24" borderId="15" xfId="0" applyFont="1" applyFill="1" applyBorder="1" applyAlignment="1">
      <alignment horizontal="center" vertical="center"/>
    </xf>
    <xf numFmtId="0" fontId="28" fillId="24" borderId="0" xfId="0" applyFont="1" applyFill="1" applyBorder="1" applyAlignment="1">
      <alignment horizontal="center" vertical="center"/>
    </xf>
    <xf numFmtId="0" fontId="28" fillId="24" borderId="16" xfId="0" applyFont="1" applyFill="1" applyBorder="1" applyAlignment="1">
      <alignment horizontal="center" vertical="center"/>
    </xf>
    <xf numFmtId="0" fontId="30" fillId="25" borderId="23" xfId="0" applyFont="1" applyFill="1" applyBorder="1" applyAlignment="1">
      <alignment horizontal="center" vertical="center" wrapText="1"/>
    </xf>
    <xf numFmtId="0" fontId="30" fillId="25" borderId="11" xfId="0" applyFont="1" applyFill="1" applyBorder="1" applyAlignment="1">
      <alignment horizontal="center" vertical="center" wrapText="1"/>
    </xf>
    <xf numFmtId="0" fontId="27" fillId="25" borderId="24" xfId="0" applyFont="1" applyFill="1" applyBorder="1" applyAlignment="1">
      <alignment horizontal="center" vertical="center" wrapText="1"/>
    </xf>
    <xf numFmtId="0" fontId="27" fillId="25" borderId="26" xfId="0" applyFont="1" applyFill="1" applyBorder="1" applyAlignment="1">
      <alignment horizontal="center" vertical="center" wrapText="1"/>
    </xf>
    <xf numFmtId="0" fontId="27" fillId="25" borderId="21" xfId="0" applyFont="1" applyFill="1" applyBorder="1" applyAlignment="1">
      <alignment horizontal="center" vertical="center" wrapText="1"/>
    </xf>
    <xf numFmtId="0" fontId="27" fillId="25" borderId="22" xfId="0" applyFont="1" applyFill="1" applyBorder="1" applyAlignment="1">
      <alignment horizontal="center" vertical="center" wrapText="1"/>
    </xf>
    <xf numFmtId="0" fontId="27" fillId="25" borderId="20" xfId="0" applyFont="1" applyFill="1" applyBorder="1" applyAlignment="1">
      <alignment horizontal="center" vertical="center" wrapText="1"/>
    </xf>
    <xf numFmtId="0" fontId="27" fillId="25" borderId="25" xfId="0" applyFont="1" applyFill="1" applyBorder="1" applyAlignment="1">
      <alignment horizontal="center" vertical="center" wrapText="1"/>
    </xf>
    <xf numFmtId="0" fontId="21" fillId="0" borderId="11" xfId="0" applyFont="1" applyFill="1" applyBorder="1" applyAlignment="1">
      <alignment vertical="center"/>
    </xf>
    <xf numFmtId="165" fontId="21" fillId="0" borderId="11" xfId="35" applyNumberFormat="1" applyFont="1" applyFill="1" applyBorder="1" applyAlignment="1">
      <alignment vertical="center"/>
    </xf>
    <xf numFmtId="165" fontId="21" fillId="0" borderId="11" xfId="35" applyNumberFormat="1" applyFont="1" applyFill="1" applyBorder="1" applyAlignment="1">
      <alignment horizontal="right" vertical="center"/>
    </xf>
    <xf numFmtId="3" fontId="21" fillId="0" borderId="11" xfId="0" applyNumberFormat="1" applyFont="1" applyFill="1" applyBorder="1" applyAlignment="1">
      <alignment vertical="center"/>
    </xf>
    <xf numFmtId="1" fontId="21" fillId="0" borderId="11" xfId="0" applyNumberFormat="1" applyFont="1" applyFill="1" applyBorder="1" applyAlignment="1">
      <alignment vertical="center"/>
    </xf>
    <xf numFmtId="0" fontId="35" fillId="0" borderId="0" xfId="0" applyFont="1" applyFill="1" applyBorder="1" applyAlignment="1">
      <alignment horizontal="center" vertical="center"/>
    </xf>
    <xf numFmtId="0" fontId="21" fillId="0" borderId="32" xfId="0" applyFont="1" applyFill="1" applyBorder="1" applyAlignment="1">
      <alignment vertical="center"/>
    </xf>
    <xf numFmtId="3" fontId="21" fillId="24" borderId="33" xfId="0" applyNumberFormat="1" applyFont="1" applyFill="1" applyBorder="1" applyAlignment="1">
      <alignment horizontal="right" vertical="center"/>
    </xf>
    <xf numFmtId="165" fontId="21" fillId="24" borderId="33" xfId="35" applyNumberFormat="1" applyFont="1" applyFill="1" applyBorder="1" applyAlignment="1">
      <alignment vertical="center"/>
    </xf>
    <xf numFmtId="165" fontId="21" fillId="24" borderId="34" xfId="35" applyNumberFormat="1" applyFont="1" applyFill="1" applyBorder="1" applyAlignment="1">
      <alignment vertical="center"/>
    </xf>
    <xf numFmtId="165" fontId="21" fillId="0" borderId="33" xfId="35" applyNumberFormat="1" applyFont="1" applyBorder="1" applyAlignment="1">
      <alignment vertical="center"/>
    </xf>
    <xf numFmtId="165" fontId="21" fillId="0" borderId="35" xfId="35" applyNumberFormat="1" applyFont="1" applyBorder="1" applyAlignment="1">
      <alignment vertical="center"/>
    </xf>
    <xf numFmtId="165" fontId="21" fillId="0" borderId="33" xfId="35" applyNumberFormat="1" applyFont="1" applyBorder="1" applyAlignment="1">
      <alignment horizontal="right" vertical="center"/>
    </xf>
    <xf numFmtId="165" fontId="21" fillId="0" borderId="35" xfId="35" applyNumberFormat="1" applyFont="1" applyBorder="1" applyAlignment="1">
      <alignment horizontal="right" vertical="center"/>
    </xf>
  </cellXfs>
  <cellStyles count="4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40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Millares" xfId="32" builtinId="3"/>
    <cellStyle name="Neutral" xfId="33" builtinId="28" customBuiltin="1"/>
    <cellStyle name="Normal" xfId="0" builtinId="0"/>
    <cellStyle name="Notas" xfId="34" builtinId="10" customBuiltin="1"/>
    <cellStyle name="Porcentaje" xfId="35" builtinId="5"/>
    <cellStyle name="Salida" xfId="36" builtinId="21" customBuiltin="1"/>
    <cellStyle name="Texto de advertencia" xfId="37" builtinId="11" customBuiltin="1"/>
    <cellStyle name="Texto explicativo" xfId="38" builtinId="53" customBuiltin="1"/>
    <cellStyle name="Título" xfId="39" builtinId="15" customBuiltin="1"/>
    <cellStyle name="Título 2" xfId="41" builtinId="17" customBuiltin="1"/>
    <cellStyle name="Título 3" xfId="42" builtinId="18" customBuiltin="1"/>
    <cellStyle name="Total" xfId="43" builtinId="25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4508387</xdr:colOff>
      <xdr:row>0</xdr:row>
      <xdr:rowOff>254794</xdr:rowOff>
    </xdr:to>
    <xdr:pic>
      <xdr:nvPicPr>
        <xdr:cNvPr id="4" name="3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4505325" cy="257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1</xdr:col>
      <xdr:colOff>4467225</xdr:colOff>
      <xdr:row>3</xdr:row>
      <xdr:rowOff>193999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"/>
          <a:ext cx="4467225" cy="993077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1</xdr:col>
      <xdr:colOff>4517912</xdr:colOff>
      <xdr:row>3</xdr:row>
      <xdr:rowOff>204586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1"/>
          <a:ext cx="4514849" cy="1003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4467225</xdr:colOff>
      <xdr:row>3</xdr:row>
      <xdr:rowOff>193998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0"/>
          <a:ext cx="4467225" cy="99307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leguizamon/Desktop/T.D.O/2019/4.%20CUARTO%20TRIMESTRE/BASE%20CORRELACION%20IV%20TRIM%202011-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cional 2011-2019"/>
      <sheetName val="Deptos 2011-2019"/>
    </sheetNames>
    <sheetDataSet>
      <sheetData sheetId="0">
        <row r="5">
          <cell r="AV5" t="str">
            <v>Miembros del Poder Ejecutivo y Legislativo</v>
          </cell>
          <cell r="AW5">
            <v>2</v>
          </cell>
        </row>
        <row r="6">
          <cell r="AV6" t="str">
            <v>Personal Directivo de la Administración Pública</v>
          </cell>
          <cell r="AW6">
            <v>64</v>
          </cell>
        </row>
        <row r="7">
          <cell r="AV7" t="str">
            <v>Directores y Gerentes Generales de Servicios Financieros, de Telecomunicaciones y Otros Servicios a las Empresas</v>
          </cell>
          <cell r="AW7">
            <v>4</v>
          </cell>
        </row>
        <row r="8">
          <cell r="AV8" t="str">
            <v>Directores y Gerentes Generales de Salud, Educación, Servicios Social, Comunitario y Organizaciones de Membresía</v>
          </cell>
          <cell r="AW8">
            <v>14</v>
          </cell>
        </row>
        <row r="9">
          <cell r="AV9" t="str">
            <v>Directores y Gerentes Generales de Comercio, Medios de Comunicación y Otros Servicios</v>
          </cell>
          <cell r="AW9">
            <v>16</v>
          </cell>
        </row>
        <row r="10">
          <cell r="AV10" t="str">
            <v>Directores y Gerentes Generales de Producción de Bienes, Servicios Públicos, Transporte y Construcción</v>
          </cell>
          <cell r="AW10">
            <v>12</v>
          </cell>
        </row>
        <row r="11">
          <cell r="AV11" t="str">
            <v>Directores y gerentes generales de servicios y procesos de negocio.</v>
          </cell>
          <cell r="AW11">
            <v>17</v>
          </cell>
        </row>
        <row r="12">
          <cell r="AV12" t="str">
            <v>Gerentes Financieros</v>
          </cell>
          <cell r="AW12">
            <v>31</v>
          </cell>
        </row>
        <row r="13">
          <cell r="AV13" t="str">
            <v>Gerentes de Talento Humano</v>
          </cell>
          <cell r="AW13">
            <v>32</v>
          </cell>
        </row>
        <row r="14">
          <cell r="AV14" t="str">
            <v>Gerentes de Compras y Adquisiciones</v>
          </cell>
          <cell r="AW14">
            <v>15</v>
          </cell>
        </row>
        <row r="15">
          <cell r="AV15" t="str">
            <v>Gerentes de Otros Servicios Administrativos</v>
          </cell>
          <cell r="AW15">
            <v>125</v>
          </cell>
        </row>
        <row r="16">
          <cell r="AV16" t="str">
            <v>Gerentes de Seguros, Bienes Raíces y Corretaje Financiero</v>
          </cell>
          <cell r="AW16">
            <v>2</v>
          </cell>
        </row>
        <row r="17">
          <cell r="AV17" t="str">
            <v>Gerentes de Banca, Crédito e Inversiones</v>
          </cell>
          <cell r="AW17">
            <v>37</v>
          </cell>
        </row>
        <row r="18">
          <cell r="AV18" t="str">
            <v>Gerentes de Otros Servicios a las Empresas</v>
          </cell>
          <cell r="AW18">
            <v>11</v>
          </cell>
        </row>
        <row r="19">
          <cell r="AV19" t="str">
            <v>Gerentes de Empresas de Telecomunicaciones</v>
          </cell>
          <cell r="AW19">
            <v>14</v>
          </cell>
        </row>
        <row r="20">
          <cell r="AV20" t="str">
            <v>Gerentes de Servicios de Correo y Mensajería</v>
          </cell>
          <cell r="AW20">
            <v>1</v>
          </cell>
        </row>
        <row r="21">
          <cell r="AV21" t="str">
            <v>Gerentes de Ingeniería</v>
          </cell>
          <cell r="AW21">
            <v>60</v>
          </cell>
        </row>
        <row r="22">
          <cell r="AV22" t="str">
            <v>Gerentes de Investigación y Desarrollo en Ciencias Naturales y Aplicadas</v>
          </cell>
          <cell r="AW22">
            <v>2</v>
          </cell>
        </row>
        <row r="23">
          <cell r="AV23" t="str">
            <v>Gerentes de Sistemas de Información y Procesamiento de Datos</v>
          </cell>
          <cell r="AW23">
            <v>21</v>
          </cell>
        </row>
        <row r="24">
          <cell r="AV24" t="str">
            <v>Gerentes de Servicios a la Salud</v>
          </cell>
          <cell r="AW24">
            <v>35</v>
          </cell>
        </row>
        <row r="25">
          <cell r="AV25" t="str">
            <v>Gerentes de Programas de Política Social y de Salud</v>
          </cell>
          <cell r="AW25">
            <v>0</v>
          </cell>
        </row>
        <row r="26">
          <cell r="AV26" t="str">
            <v>Gerentes de Programas de Política de Desarrollo Económico</v>
          </cell>
          <cell r="AW26">
            <v>7</v>
          </cell>
        </row>
        <row r="27">
          <cell r="AV27" t="str">
            <v>Gerentes de Programas de Política Educativa</v>
          </cell>
          <cell r="AW27">
            <v>0</v>
          </cell>
        </row>
        <row r="28">
          <cell r="AV28" t="str">
            <v>Otros Gerentes de Administración Pública</v>
          </cell>
          <cell r="AW28">
            <v>3</v>
          </cell>
        </row>
        <row r="29">
          <cell r="AV29" t="str">
            <v>Administradores de Educación Superior y Formación para el Trabajo</v>
          </cell>
          <cell r="AW29">
            <v>21</v>
          </cell>
        </row>
        <row r="30">
          <cell r="AV30" t="str">
            <v>Directores y Administradores de Educación Básica y Media</v>
          </cell>
          <cell r="AW30">
            <v>32</v>
          </cell>
        </row>
        <row r="31">
          <cell r="AV31" t="str">
            <v>Gerentes de Servicios Social, Comunitario y Correccional</v>
          </cell>
          <cell r="AW31">
            <v>1</v>
          </cell>
        </row>
        <row r="32">
          <cell r="AV32" t="str">
            <v>Gerentes de Biblioteca, Museo y Galería de Arte</v>
          </cell>
          <cell r="AW32">
            <v>8</v>
          </cell>
        </row>
        <row r="33">
          <cell r="AV33" t="str">
            <v>Gerentes de Medios de Comunicación y Artes Escénicas</v>
          </cell>
          <cell r="AW33">
            <v>58</v>
          </cell>
        </row>
        <row r="34">
          <cell r="AV34" t="str">
            <v>Directores de Programas de Esparcimiento y Administradores de Deportes</v>
          </cell>
          <cell r="AW34">
            <v>45</v>
          </cell>
        </row>
        <row r="35">
          <cell r="AV35" t="str">
            <v>Gerentes de Ventas, Mercadeo y Publicidad</v>
          </cell>
          <cell r="AW35">
            <v>182</v>
          </cell>
        </row>
        <row r="36">
          <cell r="AV36" t="str">
            <v>Gerentes de Comercio Exterior</v>
          </cell>
          <cell r="AW36">
            <v>10</v>
          </cell>
        </row>
        <row r="37">
          <cell r="AV37" t="str">
            <v>Gerentes de Comercio al Por Menor</v>
          </cell>
          <cell r="AW37">
            <v>20</v>
          </cell>
        </row>
        <row r="38">
          <cell r="AV38" t="str">
            <v>Gerentes de Restaurantes y Servicios de Alimentos</v>
          </cell>
          <cell r="AW38">
            <v>5</v>
          </cell>
        </row>
        <row r="39">
          <cell r="AV39" t="str">
            <v>Gerentes de Servicios Hoteleros</v>
          </cell>
          <cell r="AW39">
            <v>31</v>
          </cell>
        </row>
        <row r="40">
          <cell r="AV40" t="str">
            <v>Oficiales de las Fuerzas Militares</v>
          </cell>
          <cell r="AW40">
            <v>9</v>
          </cell>
        </row>
        <row r="41">
          <cell r="AV41" t="str">
            <v>Oficiales de Policía</v>
          </cell>
          <cell r="AW41">
            <v>11</v>
          </cell>
        </row>
        <row r="42">
          <cell r="AV42" t="str">
            <v>Oficiales de Bomberos</v>
          </cell>
          <cell r="AW42">
            <v>0</v>
          </cell>
        </row>
        <row r="43">
          <cell r="AV43" t="str">
            <v>Oficiales del Cuerpo de Custodia y Vigilancia</v>
          </cell>
          <cell r="AW43">
            <v>13</v>
          </cell>
        </row>
        <row r="44">
          <cell r="AV44" t="str">
            <v>Gerentes de Otros Servicios</v>
          </cell>
          <cell r="AW44">
            <v>88</v>
          </cell>
        </row>
        <row r="45">
          <cell r="AV45" t="str">
            <v>Gerentes de Producción Primaria (excepto agricultura)</v>
          </cell>
          <cell r="AW45">
            <v>5</v>
          </cell>
        </row>
        <row r="46">
          <cell r="AV46" t="str">
            <v>Gerentes de Producción Agrícola, Pecuaria, Acuícola y Pesquero</v>
          </cell>
          <cell r="AW46">
            <v>162</v>
          </cell>
        </row>
        <row r="47">
          <cell r="AV47" t="str">
            <v>Gerentes de Construcción</v>
          </cell>
          <cell r="AW47">
            <v>60</v>
          </cell>
        </row>
        <row r="48">
          <cell r="AV48" t="str">
            <v>Gerentes de Transporte y Distribución</v>
          </cell>
          <cell r="AW48">
            <v>9</v>
          </cell>
        </row>
        <row r="49">
          <cell r="AV49" t="str">
            <v>Gerentes de Logística</v>
          </cell>
          <cell r="AW49">
            <v>127</v>
          </cell>
        </row>
        <row r="50">
          <cell r="AV50" t="str">
            <v>Gerentes Cadena de Suministro</v>
          </cell>
          <cell r="AW50">
            <v>12</v>
          </cell>
        </row>
        <row r="51">
          <cell r="AV51" t="str">
            <v>Gerentes de Operación de Instalaciones Físicas</v>
          </cell>
          <cell r="AW51">
            <v>40</v>
          </cell>
        </row>
        <row r="52">
          <cell r="AV52" t="str">
            <v>Gerentes de Mantenimiento</v>
          </cell>
          <cell r="AW52">
            <v>20</v>
          </cell>
        </row>
        <row r="53">
          <cell r="AV53" t="str">
            <v>Gerentes de Producción Industrial</v>
          </cell>
          <cell r="AW53">
            <v>36</v>
          </cell>
        </row>
        <row r="54">
          <cell r="AV54" t="str">
            <v>Gerentes de Empresas de Servicios Públicos</v>
          </cell>
          <cell r="AW54">
            <v>28</v>
          </cell>
        </row>
        <row r="55">
          <cell r="AV55" t="str">
            <v>Contadores</v>
          </cell>
          <cell r="AW55">
            <v>282</v>
          </cell>
        </row>
        <row r="56">
          <cell r="AV56" t="str">
            <v>Analistas, Asesores y Agentes de Banca, Fiducia y Mercado de Valores</v>
          </cell>
          <cell r="AW56">
            <v>414</v>
          </cell>
        </row>
        <row r="57">
          <cell r="AV57" t="str">
            <v>Auditores Financieros y Contables</v>
          </cell>
          <cell r="AW57">
            <v>114</v>
          </cell>
        </row>
        <row r="58">
          <cell r="AV58" t="str">
            <v>Profesionales de Talento Humano</v>
          </cell>
          <cell r="AW58">
            <v>556</v>
          </cell>
        </row>
        <row r="59">
          <cell r="AV59" t="str">
            <v>Profesionales en Organización y Administración de las Empresas</v>
          </cell>
          <cell r="AW59">
            <v>623</v>
          </cell>
        </row>
        <row r="60">
          <cell r="AV60" t="str">
            <v>Evaluadores de Competencias Laborales</v>
          </cell>
          <cell r="AW60">
            <v>3</v>
          </cell>
        </row>
        <row r="61">
          <cell r="AV61" t="str">
            <v>Archivistas</v>
          </cell>
          <cell r="AW61">
            <v>80</v>
          </cell>
        </row>
        <row r="62">
          <cell r="AV62" t="str">
            <v>Supervisores de Empleados de Apoyo Administrativo</v>
          </cell>
          <cell r="AW62">
            <v>145</v>
          </cell>
        </row>
        <row r="63">
          <cell r="AV63" t="str">
            <v>Jefes y supervisores de entidades financieras</v>
          </cell>
          <cell r="AW63">
            <v>15</v>
          </cell>
        </row>
        <row r="64">
          <cell r="AV64" t="str">
            <v>Supervisores y coordinadores de procesos de negocio, Empleados de información y servicio al cliente</v>
          </cell>
          <cell r="AW64">
            <v>120</v>
          </cell>
        </row>
        <row r="65">
          <cell r="AV65" t="str">
            <v>Supervisores de Empleados de Correo y Mensajería</v>
          </cell>
          <cell r="AW65">
            <v>2</v>
          </cell>
        </row>
        <row r="66">
          <cell r="AV66" t="str">
            <v>Supervisores de Almacenamiento, Inventario y  Distribución</v>
          </cell>
          <cell r="AW66">
            <v>310</v>
          </cell>
        </row>
        <row r="67">
          <cell r="AV67" t="str">
            <v>Asistentes Administrativos</v>
          </cell>
          <cell r="AW67">
            <v>5867</v>
          </cell>
        </row>
        <row r="68">
          <cell r="AV68" t="str">
            <v>Administradores de Propiedad Horizontal</v>
          </cell>
          <cell r="AW68">
            <v>35</v>
          </cell>
        </row>
        <row r="69">
          <cell r="AV69" t="str">
            <v>Asistentes de Talento Humano</v>
          </cell>
          <cell r="AW69">
            <v>844</v>
          </cell>
        </row>
        <row r="70">
          <cell r="AV70" t="str">
            <v>Asistentes de compras</v>
          </cell>
          <cell r="AW70">
            <v>43</v>
          </cell>
        </row>
        <row r="71">
          <cell r="AV71" t="str">
            <v>Asistentes de Juzgados, Tribunales y Afines</v>
          </cell>
          <cell r="AW71">
            <v>6</v>
          </cell>
        </row>
        <row r="72">
          <cell r="AV72" t="str">
            <v>Funcionarios de Aduanas, Impuestos, Inmigración y Seguridad Social</v>
          </cell>
          <cell r="AW72">
            <v>9</v>
          </cell>
        </row>
        <row r="73">
          <cell r="AV73" t="str">
            <v>Asistentes de Comercio Exterior</v>
          </cell>
          <cell r="AW73">
            <v>160</v>
          </cell>
        </row>
        <row r="74">
          <cell r="AV74" t="str">
            <v>Organizadores de Eventos</v>
          </cell>
          <cell r="AW74">
            <v>351</v>
          </cell>
        </row>
        <row r="75">
          <cell r="AV75" t="str">
            <v>Técnicos en Archivística</v>
          </cell>
          <cell r="AW75">
            <v>367</v>
          </cell>
        </row>
        <row r="76">
          <cell r="AV76" t="str">
            <v>Asistentes Contables</v>
          </cell>
          <cell r="AW76">
            <v>1143</v>
          </cell>
        </row>
        <row r="77">
          <cell r="AV77" t="str">
            <v>Analistas y asistentes de servicios financieros</v>
          </cell>
          <cell r="AW77">
            <v>202</v>
          </cell>
        </row>
        <row r="78">
          <cell r="AV78" t="str">
            <v>Avaluadores y Liquidadores de Seguros</v>
          </cell>
          <cell r="AW78">
            <v>28</v>
          </cell>
        </row>
        <row r="79">
          <cell r="AV79" t="str">
            <v>Agentes de Aduana</v>
          </cell>
          <cell r="AW79">
            <v>105</v>
          </cell>
        </row>
        <row r="80">
          <cell r="AV80" t="str">
            <v>Asistentes Financieros</v>
          </cell>
          <cell r="AW80">
            <v>52</v>
          </cell>
        </row>
        <row r="81">
          <cell r="AV81" t="str">
            <v>Asistentes Tesorería</v>
          </cell>
          <cell r="AW81">
            <v>16</v>
          </cell>
        </row>
        <row r="82">
          <cell r="AV82" t="str">
            <v>Asistentes de Mercadeo, Publicidad y Comunicaciones</v>
          </cell>
          <cell r="AW82">
            <v>1</v>
          </cell>
        </row>
        <row r="83">
          <cell r="AV83" t="str">
            <v>Secretarios</v>
          </cell>
          <cell r="AW83">
            <v>435</v>
          </cell>
        </row>
        <row r="84">
          <cell r="AV84" t="str">
            <v>Recepcionistas y Operadores de Conmutador</v>
          </cell>
          <cell r="AW84">
            <v>167</v>
          </cell>
        </row>
        <row r="85">
          <cell r="AV85" t="str">
            <v>Digitadores</v>
          </cell>
          <cell r="AW85">
            <v>778</v>
          </cell>
        </row>
        <row r="86">
          <cell r="AV86" t="str">
            <v>Transcriptores y Relatores</v>
          </cell>
          <cell r="AW86">
            <v>2</v>
          </cell>
        </row>
        <row r="87">
          <cell r="AV87" t="str">
            <v>Digitalizadores</v>
          </cell>
          <cell r="AW87">
            <v>2</v>
          </cell>
        </row>
        <row r="88">
          <cell r="AV88" t="str">
            <v>Auxiliares Contables, de Tesorería y Financieros</v>
          </cell>
          <cell r="AW88">
            <v>4448</v>
          </cell>
        </row>
        <row r="89">
          <cell r="AV89" t="str">
            <v>Cajeros de Servicios Financieros</v>
          </cell>
          <cell r="AW89">
            <v>176</v>
          </cell>
        </row>
        <row r="90">
          <cell r="AV90" t="str">
            <v>Auxiliares de servicios financieros</v>
          </cell>
          <cell r="AW90">
            <v>194</v>
          </cell>
        </row>
        <row r="91">
          <cell r="AV91" t="str">
            <v>Auxiliares de Cartera y Cobranzas</v>
          </cell>
          <cell r="AW91">
            <v>413</v>
          </cell>
        </row>
        <row r="92">
          <cell r="AV92" t="str">
            <v>Auxiliares de Nómina y Prestaciones</v>
          </cell>
          <cell r="AW92">
            <v>223</v>
          </cell>
        </row>
        <row r="93">
          <cell r="AV93" t="str">
            <v>Auxiliares de Avalúo</v>
          </cell>
          <cell r="AW93">
            <v>9</v>
          </cell>
        </row>
        <row r="94">
          <cell r="AV94" t="str">
            <v>Auxiliares Administrativos</v>
          </cell>
          <cell r="AW94">
            <v>6349</v>
          </cell>
        </row>
        <row r="95">
          <cell r="AV95" t="str">
            <v>Auxiliares de Talento Humano</v>
          </cell>
          <cell r="AW95">
            <v>1920</v>
          </cell>
        </row>
        <row r="96">
          <cell r="AV96" t="str">
            <v>Auxiliares de Tribunales</v>
          </cell>
          <cell r="AW96">
            <v>6</v>
          </cell>
        </row>
        <row r="97">
          <cell r="AV97" t="str">
            <v>Auxiliares de Archivo y Registro</v>
          </cell>
          <cell r="AW97">
            <v>964</v>
          </cell>
        </row>
        <row r="98">
          <cell r="AV98" t="str">
            <v>Auxiliares administrativos en Salud</v>
          </cell>
          <cell r="AW98">
            <v>438</v>
          </cell>
        </row>
        <row r="99">
          <cell r="AV99" t="str">
            <v>Auxiliares de aduana</v>
          </cell>
          <cell r="AW99">
            <v>265</v>
          </cell>
        </row>
        <row r="100">
          <cell r="AV100" t="str">
            <v>Auxiliares de Biblioteca</v>
          </cell>
          <cell r="AW100">
            <v>22</v>
          </cell>
        </row>
        <row r="101">
          <cell r="AV101" t="str">
            <v>Auxiliares de Publicación y Afines</v>
          </cell>
          <cell r="AW101">
            <v>32</v>
          </cell>
        </row>
        <row r="102">
          <cell r="AV102" t="str">
            <v>Auxiliares de Información y Servicio al Cliente</v>
          </cell>
          <cell r="AW102">
            <v>18823</v>
          </cell>
        </row>
        <row r="103">
          <cell r="AV103" t="str">
            <v>Auxiliares de Estadística y Encuestadores</v>
          </cell>
          <cell r="AW103">
            <v>89</v>
          </cell>
        </row>
        <row r="104">
          <cell r="AV104" t="str">
            <v>Auxiliares de Correo y Servicio Postal</v>
          </cell>
          <cell r="AW104">
            <v>12</v>
          </cell>
        </row>
        <row r="105">
          <cell r="AV105" t="str">
            <v>Carteros y Mensajeros</v>
          </cell>
          <cell r="AW105">
            <v>122</v>
          </cell>
        </row>
        <row r="106">
          <cell r="AV106" t="str">
            <v>Auxiliares de Almacén</v>
          </cell>
          <cell r="AW106">
            <v>5449</v>
          </cell>
        </row>
        <row r="107">
          <cell r="AV107" t="str">
            <v>Auxiliares de Compras e Inventarios</v>
          </cell>
          <cell r="AW107">
            <v>186</v>
          </cell>
        </row>
        <row r="108">
          <cell r="AV108" t="str">
            <v>Operadores de Radio y Despachadores</v>
          </cell>
          <cell r="AW108">
            <v>5</v>
          </cell>
        </row>
        <row r="109">
          <cell r="AV109" t="str">
            <v>Programadores de Rutas y Tripulaciones</v>
          </cell>
          <cell r="AW109">
            <v>18</v>
          </cell>
        </row>
        <row r="110">
          <cell r="AV110" t="str">
            <v>Operadores Telefónicos</v>
          </cell>
          <cell r="AW110">
            <v>48</v>
          </cell>
        </row>
        <row r="111">
          <cell r="AV111" t="str">
            <v>Físicos y Astrónomos</v>
          </cell>
          <cell r="AW111">
            <v>12</v>
          </cell>
        </row>
        <row r="112">
          <cell r="AV112" t="str">
            <v>Químicos</v>
          </cell>
          <cell r="AW112">
            <v>27</v>
          </cell>
        </row>
        <row r="113">
          <cell r="AV113" t="str">
            <v>Geólogos, Geoquímicos y Geofísicos</v>
          </cell>
          <cell r="AW113">
            <v>39</v>
          </cell>
        </row>
        <row r="114">
          <cell r="AV114" t="str">
            <v>Meteorólogos</v>
          </cell>
          <cell r="AW114">
            <v>0</v>
          </cell>
        </row>
        <row r="115">
          <cell r="AV115" t="str">
            <v>Biólogos, Botánicos, Zoólogos y Relacionados</v>
          </cell>
          <cell r="AW115">
            <v>137</v>
          </cell>
        </row>
        <row r="116">
          <cell r="AV116" t="str">
            <v>Expertos Forestales</v>
          </cell>
          <cell r="AW116">
            <v>26</v>
          </cell>
        </row>
        <row r="117">
          <cell r="AV117" t="str">
            <v>Expertos Agrícolas y Pecuarios</v>
          </cell>
          <cell r="AW117">
            <v>826</v>
          </cell>
        </row>
        <row r="118">
          <cell r="AV118" t="str">
            <v>Administradores Ambientales</v>
          </cell>
          <cell r="AW118">
            <v>810</v>
          </cell>
        </row>
        <row r="119">
          <cell r="AV119" t="str">
            <v>Ingenieros en Construcción y Obras Civiles</v>
          </cell>
          <cell r="AW119">
            <v>358</v>
          </cell>
        </row>
        <row r="120">
          <cell r="AV120" t="str">
            <v>Ingenieros Mecánicos</v>
          </cell>
          <cell r="AW120">
            <v>137</v>
          </cell>
        </row>
        <row r="121">
          <cell r="AV121" t="str">
            <v>Ingenieros Electricistas</v>
          </cell>
          <cell r="AW121">
            <v>233</v>
          </cell>
        </row>
        <row r="122">
          <cell r="AV122" t="str">
            <v>Ingenieros  Electrónicos</v>
          </cell>
          <cell r="AW122">
            <v>128</v>
          </cell>
        </row>
        <row r="123">
          <cell r="AV123" t="str">
            <v>Ingenieros Químicos</v>
          </cell>
          <cell r="AW123">
            <v>73</v>
          </cell>
        </row>
        <row r="124">
          <cell r="AV124" t="str">
            <v>Ingenieros de Automatización e Instrumentación</v>
          </cell>
          <cell r="AW124">
            <v>116</v>
          </cell>
        </row>
        <row r="125">
          <cell r="AV125" t="str">
            <v>Ingenieros  de Telecomunicaciones</v>
          </cell>
          <cell r="AW125">
            <v>85</v>
          </cell>
        </row>
        <row r="126">
          <cell r="AV126" t="str">
            <v>Ingenieros Navales</v>
          </cell>
          <cell r="AW126">
            <v>1</v>
          </cell>
        </row>
        <row r="127">
          <cell r="AV127" t="str">
            <v>Ingenieros Industriales y de Fabricación</v>
          </cell>
          <cell r="AW127">
            <v>323</v>
          </cell>
        </row>
        <row r="128">
          <cell r="AV128" t="str">
            <v>Ingenieros de Materiales y Metalurgia</v>
          </cell>
          <cell r="AW128">
            <v>7</v>
          </cell>
        </row>
        <row r="129">
          <cell r="AV129" t="str">
            <v>Ingenieros de Minas</v>
          </cell>
          <cell r="AW129">
            <v>22</v>
          </cell>
        </row>
        <row r="130">
          <cell r="AV130" t="str">
            <v>Ingenieros de Petróleos</v>
          </cell>
          <cell r="AW130">
            <v>77</v>
          </cell>
        </row>
        <row r="131">
          <cell r="AV131" t="str">
            <v>Ingenieros de Tecnologías de la Información</v>
          </cell>
          <cell r="AW131">
            <v>362</v>
          </cell>
        </row>
        <row r="132">
          <cell r="AV132" t="str">
            <v>Otros Ingenieros n.c.a.</v>
          </cell>
          <cell r="AW132">
            <v>252</v>
          </cell>
        </row>
        <row r="133">
          <cell r="AV133" t="str">
            <v>Arquitectos</v>
          </cell>
          <cell r="AW133">
            <v>154</v>
          </cell>
        </row>
        <row r="134">
          <cell r="AV134" t="str">
            <v>Urbanistas y Planificadores del Uso del Suelo</v>
          </cell>
          <cell r="AW134">
            <v>7</v>
          </cell>
        </row>
        <row r="135">
          <cell r="AV135" t="str">
            <v>Profesionales Topográficos</v>
          </cell>
          <cell r="AW135">
            <v>8</v>
          </cell>
        </row>
        <row r="136">
          <cell r="AV136" t="str">
            <v>Diseñadores Industriales</v>
          </cell>
          <cell r="AW136">
            <v>71</v>
          </cell>
        </row>
        <row r="137">
          <cell r="AV137" t="str">
            <v>Matemáticos, Estadísticos y Actuarios</v>
          </cell>
          <cell r="AW137">
            <v>893</v>
          </cell>
        </row>
        <row r="138">
          <cell r="AV138" t="str">
            <v>Analistas de Sistemas Informáticos</v>
          </cell>
          <cell r="AW138">
            <v>1599</v>
          </cell>
        </row>
        <row r="139">
          <cell r="AV139" t="str">
            <v>Administradores de Servicios de Tecnologías de la Información</v>
          </cell>
          <cell r="AW139">
            <v>964</v>
          </cell>
        </row>
        <row r="140">
          <cell r="AV140" t="str">
            <v>Desarrolladores de Aplicaciones Informáticas y Digitales</v>
          </cell>
          <cell r="AW140">
            <v>825</v>
          </cell>
        </row>
        <row r="141">
          <cell r="AV141" t="str">
            <v>Técnicos en Química Aplicada</v>
          </cell>
          <cell r="AW141">
            <v>327</v>
          </cell>
        </row>
        <row r="142">
          <cell r="AV142" t="str">
            <v>Técnicos en Geología y Minería</v>
          </cell>
          <cell r="AW142">
            <v>39</v>
          </cell>
        </row>
        <row r="143">
          <cell r="AV143" t="str">
            <v>Técnicos en Meteorología</v>
          </cell>
          <cell r="AW143">
            <v>2</v>
          </cell>
        </row>
        <row r="144">
          <cell r="AV144" t="str">
            <v>Técnicos en Metrología</v>
          </cell>
          <cell r="AW144">
            <v>24</v>
          </cell>
        </row>
        <row r="145">
          <cell r="AV145" t="str">
            <v>Técnicos en Ciencias Biológicas</v>
          </cell>
          <cell r="AW145">
            <v>49</v>
          </cell>
        </row>
        <row r="146">
          <cell r="AV146" t="str">
            <v>Técnicos en Recursos Naturales</v>
          </cell>
          <cell r="AW146">
            <v>1943</v>
          </cell>
        </row>
        <row r="147">
          <cell r="AV147" t="str">
            <v>Técnicos en Prevención, Gestión y Control Ambiental</v>
          </cell>
          <cell r="AW147">
            <v>914</v>
          </cell>
        </row>
        <row r="148">
          <cell r="AV148" t="str">
            <v>Técnicos en Construcción y Arquitectura</v>
          </cell>
          <cell r="AW148">
            <v>648</v>
          </cell>
        </row>
        <row r="149">
          <cell r="AV149" t="str">
            <v>Técnicos en Mecánica y Construcción Mecánica</v>
          </cell>
          <cell r="AW149">
            <v>257</v>
          </cell>
        </row>
        <row r="150">
          <cell r="AV150" t="str">
            <v>Técnicos en Fabricación Industrial</v>
          </cell>
          <cell r="AW150">
            <v>763</v>
          </cell>
        </row>
        <row r="151">
          <cell r="AV151" t="str">
            <v>Técnicos en Electricidad</v>
          </cell>
          <cell r="AW151">
            <v>322</v>
          </cell>
        </row>
        <row r="152">
          <cell r="AV152" t="str">
            <v>Técnicos en Electrónica</v>
          </cell>
          <cell r="AW152">
            <v>165</v>
          </cell>
        </row>
        <row r="153">
          <cell r="AV153" t="str">
            <v>Técnicos en Automatización e Instrumentación</v>
          </cell>
          <cell r="AW153">
            <v>98</v>
          </cell>
        </row>
        <row r="154">
          <cell r="AV154" t="str">
            <v>Técnicos en Instrumentos de Aeronavegación</v>
          </cell>
          <cell r="AW154">
            <v>14</v>
          </cell>
        </row>
        <row r="155">
          <cell r="AV155" t="str">
            <v>Técnicos en Telecomunicaciones</v>
          </cell>
          <cell r="AW155">
            <v>231</v>
          </cell>
        </row>
        <row r="156">
          <cell r="AV156" t="str">
            <v>Dibujantes Técnicos</v>
          </cell>
          <cell r="AW156">
            <v>473</v>
          </cell>
        </row>
        <row r="157">
          <cell r="AV157" t="str">
            <v>Topógrafos</v>
          </cell>
          <cell r="AW157">
            <v>74</v>
          </cell>
        </row>
        <row r="158">
          <cell r="AV158" t="str">
            <v>Técnicos en Cartografía</v>
          </cell>
          <cell r="AW158">
            <v>6</v>
          </cell>
        </row>
        <row r="159">
          <cell r="AV159" t="str">
            <v>Inspectores de Pruebas No destructivas</v>
          </cell>
          <cell r="AW159">
            <v>5</v>
          </cell>
        </row>
        <row r="160">
          <cell r="AV160" t="str">
            <v>Inspectores de Sanidad, Seguridad y Salud Ocupacional</v>
          </cell>
          <cell r="AW160">
            <v>594</v>
          </cell>
        </row>
        <row r="161">
          <cell r="AV161" t="str">
            <v>Inspectores de Construcción</v>
          </cell>
          <cell r="AW161">
            <v>38</v>
          </cell>
        </row>
        <row r="162">
          <cell r="AV162" t="str">
            <v>Inspectores de Equipos de Transporte e Instrumentos de Medición</v>
          </cell>
          <cell r="AW162">
            <v>8</v>
          </cell>
        </row>
        <row r="163">
          <cell r="AV163" t="str">
            <v>Inspectores de Productos Agrícola, Pecuarios y de Pesca</v>
          </cell>
          <cell r="AW163">
            <v>31</v>
          </cell>
        </row>
        <row r="164">
          <cell r="AV164" t="str">
            <v>Inspectores de Riego Agrícola</v>
          </cell>
          <cell r="AW164">
            <v>0</v>
          </cell>
        </row>
        <row r="165">
          <cell r="AV165" t="str">
            <v>Coordinadores de Sistemas Integrados de Gestión</v>
          </cell>
          <cell r="AW165">
            <v>2</v>
          </cell>
        </row>
        <row r="166">
          <cell r="AV166" t="str">
            <v>Pilotos, Ingenieros e Instructores de Vuelo</v>
          </cell>
          <cell r="AW166">
            <v>5</v>
          </cell>
        </row>
        <row r="167">
          <cell r="AV167" t="str">
            <v>Controladores de Tráfico Aéreo</v>
          </cell>
          <cell r="AW167">
            <v>0</v>
          </cell>
        </row>
        <row r="168">
          <cell r="AV168" t="str">
            <v>Capitanes y Oficiales de Cubierta</v>
          </cell>
          <cell r="AW168">
            <v>18</v>
          </cell>
        </row>
        <row r="169">
          <cell r="AV169" t="str">
            <v>Oficiales de Máquinas</v>
          </cell>
          <cell r="AW169">
            <v>1</v>
          </cell>
        </row>
        <row r="170">
          <cell r="AV170" t="str">
            <v>Controladores de Tráfico Ferroviario y Marítimo</v>
          </cell>
          <cell r="AW170">
            <v>3</v>
          </cell>
        </row>
        <row r="171">
          <cell r="AV171" t="str">
            <v>Despachadores de Aeronaves</v>
          </cell>
          <cell r="AW171">
            <v>4</v>
          </cell>
        </row>
        <row r="172">
          <cell r="AV172" t="str">
            <v>Técnicos en Tecnologías de la Información</v>
          </cell>
          <cell r="AW172">
            <v>4302</v>
          </cell>
        </row>
        <row r="173">
          <cell r="AV173" t="str">
            <v>Asistentes en Saneamiento Ambiental</v>
          </cell>
          <cell r="AW173">
            <v>106</v>
          </cell>
        </row>
        <row r="174">
          <cell r="AV174" t="str">
            <v>Auxiliares de Laboratorio</v>
          </cell>
          <cell r="AW174">
            <v>179</v>
          </cell>
        </row>
        <row r="175">
          <cell r="AV175" t="str">
            <v>Auxiliares de Seguridad en el Trabajo</v>
          </cell>
          <cell r="AW175">
            <v>0</v>
          </cell>
        </row>
        <row r="176">
          <cell r="AV176" t="str">
            <v>Auxiliares en Automatización e Instrumentación Industrial</v>
          </cell>
          <cell r="AW176">
            <v>153</v>
          </cell>
        </row>
        <row r="177">
          <cell r="AV177" t="str">
            <v>Técnicos en Asistencia y Soporte de Tecnologías de la Información</v>
          </cell>
          <cell r="AW177">
            <v>1710</v>
          </cell>
        </row>
        <row r="178">
          <cell r="AV178" t="str">
            <v>Médicos Especialistas</v>
          </cell>
          <cell r="AW178">
            <v>73</v>
          </cell>
        </row>
        <row r="179">
          <cell r="AV179" t="str">
            <v>Médicos Generales</v>
          </cell>
          <cell r="AW179">
            <v>201</v>
          </cell>
        </row>
        <row r="180">
          <cell r="AV180" t="str">
            <v>Odontólogos</v>
          </cell>
          <cell r="AW180">
            <v>46</v>
          </cell>
        </row>
        <row r="181">
          <cell r="AV181" t="str">
            <v>Veterinarios</v>
          </cell>
          <cell r="AW181">
            <v>94</v>
          </cell>
        </row>
        <row r="182">
          <cell r="AV182" t="str">
            <v>Optómetras</v>
          </cell>
          <cell r="AW182">
            <v>5</v>
          </cell>
        </row>
        <row r="183">
          <cell r="AV183" t="str">
            <v>Otras Ocupaciones Profesionales en Diagnóstico y Tratamiento de la Salud n.c.a.</v>
          </cell>
          <cell r="AW183">
            <v>0</v>
          </cell>
        </row>
        <row r="184">
          <cell r="AV184" t="str">
            <v>Farmacéuticos</v>
          </cell>
          <cell r="AW184">
            <v>65</v>
          </cell>
        </row>
        <row r="185">
          <cell r="AV185" t="str">
            <v>Dietistas y Nutricionistas</v>
          </cell>
          <cell r="AW185">
            <v>34</v>
          </cell>
        </row>
        <row r="186">
          <cell r="AV186" t="str">
            <v>Audiólogos y Terapeutas del Lenguaje</v>
          </cell>
          <cell r="AW186">
            <v>12</v>
          </cell>
        </row>
        <row r="187">
          <cell r="AV187" t="str">
            <v>Fisioterapeutas</v>
          </cell>
          <cell r="AW187">
            <v>63</v>
          </cell>
        </row>
        <row r="188">
          <cell r="AV188" t="str">
            <v>Terapeutas Ocupacionales</v>
          </cell>
          <cell r="AW188">
            <v>7</v>
          </cell>
        </row>
        <row r="189">
          <cell r="AV189" t="str">
            <v>Enfermeros</v>
          </cell>
          <cell r="AW189">
            <v>342</v>
          </cell>
        </row>
        <row r="190">
          <cell r="AV190" t="str">
            <v>Psicólogos</v>
          </cell>
          <cell r="AW190">
            <v>383</v>
          </cell>
        </row>
        <row r="191">
          <cell r="AV191" t="str">
            <v>Técnicos de Laboratorio Médico y Patología</v>
          </cell>
          <cell r="AW191">
            <v>5</v>
          </cell>
        </row>
        <row r="192">
          <cell r="AV192" t="str">
            <v>Técnicos en Terapia Respiratoria y Cardiovascular</v>
          </cell>
          <cell r="AW192">
            <v>9</v>
          </cell>
        </row>
        <row r="193">
          <cell r="AV193" t="str">
            <v>Técnicos en Imágenes Diagnósticas</v>
          </cell>
          <cell r="AW193">
            <v>16</v>
          </cell>
        </row>
        <row r="194">
          <cell r="AV194" t="str">
            <v>Técnicos en Radioterapia</v>
          </cell>
          <cell r="AW194">
            <v>1</v>
          </cell>
        </row>
        <row r="195">
          <cell r="AV195" t="str">
            <v>Instrumentadores Quirúrgicos</v>
          </cell>
          <cell r="AW195">
            <v>11</v>
          </cell>
        </row>
        <row r="196">
          <cell r="AV196" t="str">
            <v>Técnicos en Medicina Nuclear</v>
          </cell>
          <cell r="AW196">
            <v>2</v>
          </cell>
        </row>
        <row r="197">
          <cell r="AV197" t="str">
            <v>Regentes de farmacia</v>
          </cell>
          <cell r="AW197">
            <v>0</v>
          </cell>
        </row>
        <row r="198">
          <cell r="AV198" t="str">
            <v>Técnicos Dentales</v>
          </cell>
          <cell r="AW198">
            <v>6</v>
          </cell>
        </row>
        <row r="199">
          <cell r="AV199" t="str">
            <v>Higienistas Dentales</v>
          </cell>
          <cell r="AW199">
            <v>16</v>
          </cell>
        </row>
        <row r="200">
          <cell r="AV200" t="str">
            <v>Técnicos Ópticos</v>
          </cell>
          <cell r="AW200">
            <v>6</v>
          </cell>
        </row>
        <row r="201">
          <cell r="AV201" t="str">
            <v>Practicantes de Medicina Alternativa</v>
          </cell>
          <cell r="AW201">
            <v>10</v>
          </cell>
        </row>
        <row r="202">
          <cell r="AV202" t="str">
            <v>Asistentes de Ambulancia y Otras Ocupaciones Paramédicas</v>
          </cell>
          <cell r="AW202">
            <v>54</v>
          </cell>
        </row>
        <row r="203">
          <cell r="AV203" t="str">
            <v>Otras Ocupaciones Técnicas en Terapia y Valoración n.c.a.</v>
          </cell>
          <cell r="AW203">
            <v>11</v>
          </cell>
        </row>
        <row r="204">
          <cell r="AV204" t="str">
            <v>Auxiliares en Enfermería</v>
          </cell>
          <cell r="AW204">
            <v>1199</v>
          </cell>
        </row>
        <row r="205">
          <cell r="AV205" t="str">
            <v>Auxiliares de Salud oral</v>
          </cell>
          <cell r="AW205">
            <v>116</v>
          </cell>
        </row>
        <row r="206">
          <cell r="AV206" t="str">
            <v>Auxiliares en Salud pública</v>
          </cell>
          <cell r="AW206">
            <v>297</v>
          </cell>
        </row>
        <row r="207">
          <cell r="AV207" t="str">
            <v>Auxiliares de Laboratorio Clínico</v>
          </cell>
          <cell r="AW207">
            <v>59</v>
          </cell>
        </row>
        <row r="208">
          <cell r="AV208" t="str">
            <v>Auxiliares de Droguería y Farmacia</v>
          </cell>
          <cell r="AW208">
            <v>261</v>
          </cell>
        </row>
        <row r="209">
          <cell r="AV209" t="str">
            <v>Otros Auxiliares de Servicios a la Salud n.c.a.</v>
          </cell>
          <cell r="AW209">
            <v>22</v>
          </cell>
        </row>
        <row r="210">
          <cell r="AV210" t="str">
            <v>Jueces</v>
          </cell>
          <cell r="AW210">
            <v>1</v>
          </cell>
        </row>
        <row r="211">
          <cell r="AV211" t="str">
            <v>Abogados</v>
          </cell>
          <cell r="AW211">
            <v>406</v>
          </cell>
        </row>
        <row r="212">
          <cell r="AV212" t="str">
            <v>Profesores de Educación Superior</v>
          </cell>
          <cell r="AW212">
            <v>633</v>
          </cell>
        </row>
        <row r="213">
          <cell r="AV213" t="str">
            <v>Especialistas en Procesos Pedagógicos</v>
          </cell>
          <cell r="AW213">
            <v>40</v>
          </cell>
        </row>
        <row r="214">
          <cell r="AV214" t="str">
            <v>Profesores e Instructores de Formación para el Trabajo</v>
          </cell>
          <cell r="AW214">
            <v>558</v>
          </cell>
        </row>
        <row r="215">
          <cell r="AV215" t="str">
            <v>Profesores de Educación Básica Secundaria y Media</v>
          </cell>
          <cell r="AW215">
            <v>625</v>
          </cell>
        </row>
        <row r="216">
          <cell r="AV216" t="str">
            <v>Profesores de Educación Básica Primaria</v>
          </cell>
          <cell r="AW216">
            <v>415</v>
          </cell>
        </row>
        <row r="217">
          <cell r="AV217" t="str">
            <v>Profesores de Preescolar</v>
          </cell>
          <cell r="AW217">
            <v>349</v>
          </cell>
        </row>
        <row r="218">
          <cell r="AV218" t="str">
            <v>Orientadores Educativos</v>
          </cell>
          <cell r="AW218">
            <v>30</v>
          </cell>
        </row>
        <row r="219">
          <cell r="AV219" t="str">
            <v>Pedagogo Reeducador</v>
          </cell>
          <cell r="AW219">
            <v>709</v>
          </cell>
        </row>
        <row r="220">
          <cell r="AV220" t="str">
            <v>Trabajadores Sociales y Consultores de Familia</v>
          </cell>
          <cell r="AW220">
            <v>56</v>
          </cell>
        </row>
        <row r="221">
          <cell r="AV221" t="str">
            <v>Ministros del Culto</v>
          </cell>
          <cell r="AW221">
            <v>2</v>
          </cell>
        </row>
        <row r="222">
          <cell r="AV222" t="str">
            <v>Sociólogos, Antropólogos y Afines</v>
          </cell>
          <cell r="AW222">
            <v>36</v>
          </cell>
        </row>
        <row r="223">
          <cell r="AV223" t="str">
            <v>Filósofos, Filólogos y Afines</v>
          </cell>
          <cell r="AW223">
            <v>15</v>
          </cell>
        </row>
        <row r="224">
          <cell r="AV224" t="str">
            <v>Consultores, Investigadores y Analistas de Política Económica</v>
          </cell>
          <cell r="AW224">
            <v>110</v>
          </cell>
        </row>
        <row r="225">
          <cell r="AV225" t="str">
            <v>Consultores y Funcionarios de Desarrollo Económico y Comercial</v>
          </cell>
          <cell r="AW225">
            <v>69</v>
          </cell>
        </row>
        <row r="226">
          <cell r="AV226" t="str">
            <v>Investigadores, Consultores y Funcionarios de Políticas Sociales de Salud y de Educación</v>
          </cell>
          <cell r="AW226">
            <v>52</v>
          </cell>
        </row>
        <row r="227">
          <cell r="AV227" t="str">
            <v>Funcionarios de Programas Exclusivos de la Administración Pública</v>
          </cell>
          <cell r="AW227">
            <v>54</v>
          </cell>
        </row>
        <row r="228">
          <cell r="AV228" t="str">
            <v>Investigadores, Consultores y Funcionarios de Políticas de Ciencias Naturales y Aplicadas</v>
          </cell>
          <cell r="AW228">
            <v>15</v>
          </cell>
        </row>
        <row r="229">
          <cell r="AV229" t="str">
            <v>Profesionales en ciencias forenses</v>
          </cell>
          <cell r="AW229">
            <v>3</v>
          </cell>
        </row>
        <row r="230">
          <cell r="AV230" t="str">
            <v>Asistentes en Servicios Social y Comunitario</v>
          </cell>
          <cell r="AW230">
            <v>164</v>
          </cell>
        </row>
        <row r="231">
          <cell r="AV231" t="str">
            <v>Consejeros de Servicios de Empleo</v>
          </cell>
          <cell r="AW231">
            <v>17</v>
          </cell>
        </row>
        <row r="232">
          <cell r="AV232" t="str">
            <v>Instructores y Profesores de Personas en Condición de Discapacidad</v>
          </cell>
          <cell r="AW232">
            <v>12</v>
          </cell>
        </row>
        <row r="233">
          <cell r="AV233" t="str">
            <v>Otros Instructores</v>
          </cell>
          <cell r="AW233">
            <v>107</v>
          </cell>
        </row>
        <row r="234">
          <cell r="AV234" t="str">
            <v>Ocupaciones Religiosas</v>
          </cell>
          <cell r="AW234">
            <v>4</v>
          </cell>
        </row>
        <row r="235">
          <cell r="AV235" t="str">
            <v>Investigadores criminalísticos y judiciales</v>
          </cell>
          <cell r="AW235">
            <v>41</v>
          </cell>
        </row>
        <row r="236">
          <cell r="AV236" t="str">
            <v>Asistentes Legales y Afines</v>
          </cell>
          <cell r="AW236">
            <v>106</v>
          </cell>
        </row>
        <row r="237">
          <cell r="AV237" t="str">
            <v>Auxiliares de educación para la primera infancia</v>
          </cell>
          <cell r="AW237">
            <v>715</v>
          </cell>
        </row>
        <row r="238">
          <cell r="AV238" t="str">
            <v>Bibliotecólogos</v>
          </cell>
          <cell r="AW238">
            <v>7</v>
          </cell>
        </row>
        <row r="239">
          <cell r="AV239" t="str">
            <v>Restauradores</v>
          </cell>
          <cell r="AW239">
            <v>4</v>
          </cell>
        </row>
        <row r="240">
          <cell r="AV240" t="str">
            <v>Curadores</v>
          </cell>
          <cell r="AW240">
            <v>0</v>
          </cell>
        </row>
        <row r="241">
          <cell r="AV241" t="str">
            <v>Escritores</v>
          </cell>
          <cell r="AW241">
            <v>6</v>
          </cell>
        </row>
        <row r="242">
          <cell r="AV242" t="str">
            <v>Editores y Redactores</v>
          </cell>
          <cell r="AW242">
            <v>44</v>
          </cell>
        </row>
        <row r="243">
          <cell r="AV243" t="str">
            <v>Periodistas</v>
          </cell>
          <cell r="AW243">
            <v>143</v>
          </cell>
        </row>
        <row r="244">
          <cell r="AV244" t="str">
            <v>Traductores e Intérpretes</v>
          </cell>
          <cell r="AW244">
            <v>14</v>
          </cell>
        </row>
        <row r="245">
          <cell r="AV245" t="str">
            <v>Ocupaciones Profesionales en Relaciones Públicas y Comunicaciones</v>
          </cell>
          <cell r="AW245">
            <v>122</v>
          </cell>
        </row>
        <row r="246">
          <cell r="AV246" t="str">
            <v>Publicistas</v>
          </cell>
          <cell r="AW246">
            <v>0</v>
          </cell>
        </row>
        <row r="247">
          <cell r="AV247" t="str">
            <v>Productores, Directores Artísticos, Coreógrafos y Ocupaciones Relacionadas</v>
          </cell>
          <cell r="AW247">
            <v>59</v>
          </cell>
        </row>
        <row r="248">
          <cell r="AV248" t="str">
            <v>Músicos, Cantantes, Compositores y Directores Musicales</v>
          </cell>
          <cell r="AW248">
            <v>187</v>
          </cell>
        </row>
        <row r="249">
          <cell r="AV249" t="str">
            <v>Bailarines</v>
          </cell>
          <cell r="AW249">
            <v>4</v>
          </cell>
        </row>
        <row r="250">
          <cell r="AV250" t="str">
            <v>Actores</v>
          </cell>
          <cell r="AW250">
            <v>19</v>
          </cell>
        </row>
        <row r="251">
          <cell r="AV251" t="str">
            <v>Pintores, Escultores y Otros Artistas Visuales</v>
          </cell>
          <cell r="AW251">
            <v>15</v>
          </cell>
        </row>
        <row r="252">
          <cell r="AV252" t="str">
            <v>Directores e Investigadores Musicales</v>
          </cell>
          <cell r="AW252">
            <v>1</v>
          </cell>
        </row>
        <row r="253">
          <cell r="AV253" t="str">
            <v>Diseñadores Gráficos</v>
          </cell>
          <cell r="AW253">
            <v>1267</v>
          </cell>
        </row>
        <row r="254">
          <cell r="AV254" t="str">
            <v>Ocupaciones Técnicas Relacionadas con Museos y Galerías</v>
          </cell>
          <cell r="AW254">
            <v>5</v>
          </cell>
        </row>
        <row r="255">
          <cell r="AV255" t="str">
            <v>Técnicos en Biblioteca</v>
          </cell>
          <cell r="AW255">
            <v>7</v>
          </cell>
        </row>
        <row r="256">
          <cell r="AV256" t="str">
            <v>Técnicos en Promoción y Animación a la Lectura y la Escritura</v>
          </cell>
          <cell r="AW256">
            <v>11</v>
          </cell>
        </row>
        <row r="257">
          <cell r="AV257" t="str">
            <v>Fotógrafos</v>
          </cell>
          <cell r="AW257">
            <v>26</v>
          </cell>
        </row>
        <row r="258">
          <cell r="AV258" t="str">
            <v>Operadores de Cámara de Cine y Televisión</v>
          </cell>
          <cell r="AW258">
            <v>49</v>
          </cell>
        </row>
        <row r="259">
          <cell r="AV259" t="str">
            <v>Técnicos en Diseño y Arte Gráfico</v>
          </cell>
          <cell r="AW259">
            <v>93</v>
          </cell>
        </row>
        <row r="260">
          <cell r="AV260" t="str">
            <v>Técnicos en Transmisión de Radio y Televisión</v>
          </cell>
          <cell r="AW260">
            <v>1</v>
          </cell>
        </row>
        <row r="261">
          <cell r="AV261" t="str">
            <v>Operadores de audio y sonido</v>
          </cell>
          <cell r="AW261">
            <v>31</v>
          </cell>
        </row>
        <row r="262">
          <cell r="AV262" t="str">
            <v>Otras Ocupaciones Técnicas en Cine, Televisión y Artes Escénicas n.c.a.</v>
          </cell>
          <cell r="AW262">
            <v>0</v>
          </cell>
        </row>
        <row r="263">
          <cell r="AV263" t="str">
            <v>Ocupaciones de Asistencia en Cine, Televisión y Artes Escénicas</v>
          </cell>
          <cell r="AW263">
            <v>16</v>
          </cell>
        </row>
        <row r="264">
          <cell r="AV264" t="str">
            <v>Productores de Campo para Cine y Televisión</v>
          </cell>
          <cell r="AW264">
            <v>4</v>
          </cell>
        </row>
        <row r="265">
          <cell r="AV265" t="str">
            <v>Locutores de Radio, Televisión y Otros Medios de Comunicación.</v>
          </cell>
          <cell r="AW265">
            <v>8</v>
          </cell>
        </row>
        <row r="266">
          <cell r="AV266" t="str">
            <v>Artistas Creativos e Interpretativos</v>
          </cell>
          <cell r="AW266">
            <v>9</v>
          </cell>
        </row>
        <row r="267">
          <cell r="AV267" t="str">
            <v>Otros artistas n.c.a.</v>
          </cell>
          <cell r="AW267">
            <v>0</v>
          </cell>
        </row>
        <row r="268">
          <cell r="AV268" t="str">
            <v>Diseñadores de Interiores</v>
          </cell>
          <cell r="AW268">
            <v>91</v>
          </cell>
        </row>
        <row r="269">
          <cell r="AV269" t="str">
            <v>Diseñadores de Teatro, Moda, Exhibición y Otros Diseñadores Creativos</v>
          </cell>
          <cell r="AW269">
            <v>126</v>
          </cell>
        </row>
        <row r="270">
          <cell r="AV270" t="str">
            <v>Patronistas de Productos de Tela, Cuero y Piel</v>
          </cell>
          <cell r="AW270">
            <v>305</v>
          </cell>
        </row>
        <row r="271">
          <cell r="AV271" t="str">
            <v>Ilustradores</v>
          </cell>
          <cell r="AW271">
            <v>4</v>
          </cell>
        </row>
        <row r="272">
          <cell r="AV272" t="str">
            <v>Graficadores de Imágenes Computarizadas</v>
          </cell>
          <cell r="AW272">
            <v>25</v>
          </cell>
        </row>
        <row r="273">
          <cell r="AV273" t="str">
            <v>Deportistas</v>
          </cell>
          <cell r="AW273">
            <v>19</v>
          </cell>
        </row>
        <row r="274">
          <cell r="AV274" t="str">
            <v>Entrenadores y Preparadores Físicos</v>
          </cell>
          <cell r="AW274">
            <v>372</v>
          </cell>
        </row>
        <row r="275">
          <cell r="AV275" t="str">
            <v>Árbitros</v>
          </cell>
          <cell r="AW275">
            <v>16</v>
          </cell>
        </row>
        <row r="276">
          <cell r="AV276" t="str">
            <v>Ceramistas</v>
          </cell>
          <cell r="AW276">
            <v>33</v>
          </cell>
        </row>
        <row r="277">
          <cell r="AV277" t="str">
            <v>Tejedores</v>
          </cell>
          <cell r="AW277">
            <v>107</v>
          </cell>
        </row>
        <row r="278">
          <cell r="AV278" t="str">
            <v>Artesanos Trabajos en Maderables y No Maderables</v>
          </cell>
          <cell r="AW278">
            <v>88</v>
          </cell>
        </row>
        <row r="279">
          <cell r="AV279" t="str">
            <v>Artesanos Trabajos en Cuero</v>
          </cell>
          <cell r="AW279">
            <v>147</v>
          </cell>
        </row>
        <row r="280">
          <cell r="AV280" t="str">
            <v>Artesanos Trabajos en Metal</v>
          </cell>
          <cell r="AW280">
            <v>28</v>
          </cell>
        </row>
        <row r="281">
          <cell r="AV281" t="str">
            <v>Otros Artesanos n.c.a.</v>
          </cell>
          <cell r="AW281">
            <v>882</v>
          </cell>
        </row>
        <row r="282">
          <cell r="AV282" t="str">
            <v>Artesanos trabajos en vidrio</v>
          </cell>
          <cell r="AW282">
            <v>23</v>
          </cell>
        </row>
        <row r="283">
          <cell r="AV283" t="str">
            <v>Artesanos trabajos en materiales líticos</v>
          </cell>
          <cell r="AW283">
            <v>1</v>
          </cell>
        </row>
        <row r="284">
          <cell r="AV284" t="str">
            <v>Artesanos trabajos en papel</v>
          </cell>
          <cell r="AW284">
            <v>6</v>
          </cell>
        </row>
        <row r="285">
          <cell r="AV285" t="str">
            <v>Supervisores de Ventas</v>
          </cell>
          <cell r="AW285">
            <v>60</v>
          </cell>
        </row>
        <row r="286">
          <cell r="AV286" t="str">
            <v>Administradores y Supervisores de Comercio al Por Menor</v>
          </cell>
          <cell r="AW286">
            <v>399</v>
          </cell>
        </row>
        <row r="287">
          <cell r="AV287" t="str">
            <v>Supervisores de Servicios de Alimentos</v>
          </cell>
          <cell r="AW287">
            <v>60</v>
          </cell>
        </row>
        <row r="288">
          <cell r="AV288" t="str">
            <v>Supervisores de Personal de Manejo Doméstico</v>
          </cell>
          <cell r="AW288">
            <v>67</v>
          </cell>
        </row>
        <row r="289">
          <cell r="AV289" t="str">
            <v>Sommeliers</v>
          </cell>
          <cell r="AW289">
            <v>0</v>
          </cell>
        </row>
        <row r="290">
          <cell r="AV290" t="str">
            <v>Supervisores de servicios de Alojamiento y Hospedaje</v>
          </cell>
          <cell r="AW290">
            <v>43</v>
          </cell>
        </row>
        <row r="291">
          <cell r="AV291" t="str">
            <v>Suboficiales de las Fuerzas Militares</v>
          </cell>
          <cell r="AW291">
            <v>22</v>
          </cell>
        </row>
        <row r="292">
          <cell r="AV292" t="str">
            <v>Suboficiales y nivel ejecutivo de la Policía</v>
          </cell>
          <cell r="AW292">
            <v>34</v>
          </cell>
        </row>
        <row r="293">
          <cell r="AV293" t="str">
            <v>Supervisores de Vigilantes</v>
          </cell>
          <cell r="AW293">
            <v>57</v>
          </cell>
        </row>
        <row r="294">
          <cell r="AV294" t="str">
            <v>Suboficiales del Cuerpo de Custodia y Vigilancia</v>
          </cell>
          <cell r="AW294">
            <v>24</v>
          </cell>
        </row>
        <row r="295">
          <cell r="AV295" t="str">
            <v>Suboficiales de Bomberos</v>
          </cell>
          <cell r="AW295">
            <v>0</v>
          </cell>
        </row>
        <row r="296">
          <cell r="AV296" t="str">
            <v>Agentes y Corredores de Seguros</v>
          </cell>
          <cell r="AW296">
            <v>387</v>
          </cell>
        </row>
        <row r="297">
          <cell r="AV297" t="str">
            <v>Agentes de Bienes Raíces</v>
          </cell>
          <cell r="AW297">
            <v>19</v>
          </cell>
        </row>
        <row r="298">
          <cell r="AV298" t="str">
            <v>Vendedores de Ventas Técnicas</v>
          </cell>
          <cell r="AW298">
            <v>770</v>
          </cell>
        </row>
        <row r="299">
          <cell r="AV299" t="str">
            <v>Agentes de Compras e Intermediarios</v>
          </cell>
          <cell r="AW299">
            <v>346</v>
          </cell>
        </row>
        <row r="300">
          <cell r="AV300" t="str">
            <v>Representante de servicios especializados</v>
          </cell>
          <cell r="AW300">
            <v>41</v>
          </cell>
        </row>
        <row r="301">
          <cell r="AV301" t="str">
            <v>Administradores de Comunidades Virtuales</v>
          </cell>
          <cell r="AW301">
            <v>34</v>
          </cell>
        </row>
        <row r="302">
          <cell r="AV302" t="str">
            <v>Chefs</v>
          </cell>
          <cell r="AW302">
            <v>139</v>
          </cell>
        </row>
        <row r="303">
          <cell r="AV303" t="str">
            <v>Auxiliares de vuelo y Sobrecargos</v>
          </cell>
          <cell r="AW303">
            <v>7</v>
          </cell>
        </row>
        <row r="304">
          <cell r="AV304" t="str">
            <v>Tanatopractores</v>
          </cell>
          <cell r="AW304">
            <v>1</v>
          </cell>
        </row>
        <row r="305">
          <cell r="AV305" t="str">
            <v>Coordinadores De Servicios Funerarios</v>
          </cell>
          <cell r="AW305">
            <v>21</v>
          </cell>
        </row>
        <row r="306">
          <cell r="AV306" t="str">
            <v>Intérpretes De Lengua De Señas Colombiana - Español</v>
          </cell>
          <cell r="AW306">
            <v>5</v>
          </cell>
        </row>
        <row r="307">
          <cell r="AV307" t="str">
            <v>Guías-intérpretes</v>
          </cell>
          <cell r="AW307">
            <v>0</v>
          </cell>
        </row>
        <row r="308">
          <cell r="AV308" t="str">
            <v>Guías de Turismo</v>
          </cell>
          <cell r="AW308">
            <v>487</v>
          </cell>
        </row>
        <row r="309">
          <cell r="AV309" t="str">
            <v>Vendedores de Ventas no Técnicas</v>
          </cell>
          <cell r="AW309">
            <v>16477</v>
          </cell>
        </row>
        <row r="310">
          <cell r="AV310" t="str">
            <v>Vendedores de Mostrador</v>
          </cell>
          <cell r="AW310">
            <v>2051</v>
          </cell>
        </row>
        <row r="311">
          <cell r="AV311" t="str">
            <v>Mercaderistas e Impulsadores</v>
          </cell>
          <cell r="AW311">
            <v>7165</v>
          </cell>
        </row>
        <row r="312">
          <cell r="AV312" t="str">
            <v>Cajeros de Comercio</v>
          </cell>
          <cell r="AW312">
            <v>915</v>
          </cell>
        </row>
        <row r="313">
          <cell r="AV313" t="str">
            <v>Modelos</v>
          </cell>
          <cell r="AW313">
            <v>8</v>
          </cell>
        </row>
        <row r="314">
          <cell r="AV314" t="str">
            <v>Agentes de Viajes</v>
          </cell>
          <cell r="AW314">
            <v>191</v>
          </cell>
        </row>
        <row r="315">
          <cell r="AV315" t="str">
            <v>Empleados de Ventas y Servicios de Líneas Aéreas, Marítimas y Terrestres</v>
          </cell>
          <cell r="AW315">
            <v>693</v>
          </cell>
        </row>
        <row r="316">
          <cell r="AV316" t="str">
            <v>Empleados de Recepción Hotelera</v>
          </cell>
          <cell r="AW316">
            <v>67</v>
          </cell>
        </row>
        <row r="317">
          <cell r="AV317" t="str">
            <v>Informadores Turísticos</v>
          </cell>
          <cell r="AW317">
            <v>121</v>
          </cell>
        </row>
        <row r="318">
          <cell r="AV318" t="str">
            <v>Recreadores</v>
          </cell>
          <cell r="AW318">
            <v>360</v>
          </cell>
        </row>
        <row r="319">
          <cell r="AV319" t="str">
            <v>Operadores de Juegos Mecánicos y de Salón</v>
          </cell>
          <cell r="AW319">
            <v>0</v>
          </cell>
        </row>
        <row r="320">
          <cell r="AV320" t="str">
            <v>Cortadores de Carne para Comercio Mayorista y al Detal</v>
          </cell>
          <cell r="AW320">
            <v>144</v>
          </cell>
        </row>
        <row r="321">
          <cell r="AV321" t="str">
            <v>Panaderos y Pasteleros</v>
          </cell>
          <cell r="AW321">
            <v>337</v>
          </cell>
        </row>
        <row r="322">
          <cell r="AV322" t="str">
            <v>Meseros y Capitán de Meseros</v>
          </cell>
          <cell r="AW322">
            <v>706</v>
          </cell>
        </row>
        <row r="323">
          <cell r="AV323" t="str">
            <v>Bartender</v>
          </cell>
          <cell r="AW323">
            <v>29</v>
          </cell>
        </row>
        <row r="324">
          <cell r="AV324" t="str">
            <v>Cocineros</v>
          </cell>
          <cell r="AW324">
            <v>619</v>
          </cell>
        </row>
        <row r="325">
          <cell r="AV325" t="str">
            <v>Baristas</v>
          </cell>
          <cell r="AW325">
            <v>56</v>
          </cell>
        </row>
        <row r="326">
          <cell r="AV326" t="str">
            <v>Inspectores de Policía</v>
          </cell>
          <cell r="AW326">
            <v>2</v>
          </cell>
        </row>
        <row r="327">
          <cell r="AV327" t="str">
            <v>Funcionarios de Regulación</v>
          </cell>
          <cell r="AW327">
            <v>20</v>
          </cell>
        </row>
        <row r="328">
          <cell r="AV328" t="str">
            <v>Auxiliares de policía</v>
          </cell>
          <cell r="AW328">
            <v>165</v>
          </cell>
        </row>
        <row r="329">
          <cell r="AV329" t="str">
            <v>Bomberos</v>
          </cell>
          <cell r="AW329">
            <v>14</v>
          </cell>
        </row>
        <row r="330">
          <cell r="AV330" t="str">
            <v>Guardianes de Prisión</v>
          </cell>
          <cell r="AW330">
            <v>2</v>
          </cell>
        </row>
        <row r="331">
          <cell r="AV331" t="str">
            <v>Soldados</v>
          </cell>
          <cell r="AW331">
            <v>261</v>
          </cell>
        </row>
        <row r="332">
          <cell r="AV332" t="str">
            <v>Vigilantes y Guardias de Seguridad</v>
          </cell>
          <cell r="AW332">
            <v>1885</v>
          </cell>
        </row>
        <row r="333">
          <cell r="AV333" t="str">
            <v>Técnicos Investigadores Criminalísticos y Judiciales</v>
          </cell>
          <cell r="AW333">
            <v>5</v>
          </cell>
        </row>
        <row r="334">
          <cell r="AV334" t="str">
            <v>Acompañantes Domiciliarios</v>
          </cell>
          <cell r="AW334">
            <v>53</v>
          </cell>
        </row>
        <row r="335">
          <cell r="AV335" t="str">
            <v>Auxiliares del Cuidado de Niños</v>
          </cell>
          <cell r="AW335">
            <v>96</v>
          </cell>
        </row>
        <row r="336">
          <cell r="AV336" t="str">
            <v>Peluqueros</v>
          </cell>
          <cell r="AW336">
            <v>348</v>
          </cell>
        </row>
        <row r="337">
          <cell r="AV337" t="str">
            <v>Trabajadores del Cuidado de Animales</v>
          </cell>
          <cell r="AW337">
            <v>52</v>
          </cell>
        </row>
        <row r="338">
          <cell r="AV338" t="str">
            <v>Auxiliares de Servicios Funerarios</v>
          </cell>
          <cell r="AW338">
            <v>1</v>
          </cell>
        </row>
        <row r="339">
          <cell r="AV339" t="str">
            <v>Astrólogos, Adivinadores y Relacionados</v>
          </cell>
          <cell r="AW339">
            <v>3</v>
          </cell>
        </row>
        <row r="340">
          <cell r="AV340" t="str">
            <v>Manicuristas y Pedicuristas</v>
          </cell>
          <cell r="AW340">
            <v>230</v>
          </cell>
        </row>
        <row r="341">
          <cell r="AV341" t="str">
            <v>Cosmetólogos Esteticistas</v>
          </cell>
          <cell r="AW341">
            <v>129</v>
          </cell>
        </row>
        <row r="342">
          <cell r="AV342" t="str">
            <v>Maquilladores</v>
          </cell>
          <cell r="AW342">
            <v>49</v>
          </cell>
        </row>
        <row r="343">
          <cell r="AV343" t="str">
            <v>Trabajadores de Estación de Servicio</v>
          </cell>
          <cell r="AW343">
            <v>102</v>
          </cell>
        </row>
        <row r="344">
          <cell r="AV344" t="str">
            <v>Otras Ocupaciones Elementales de las Ventas</v>
          </cell>
          <cell r="AW344">
            <v>483</v>
          </cell>
        </row>
        <row r="345">
          <cell r="AV345" t="str">
            <v>Ayudantes de establecimientos de alimentos y bebidas</v>
          </cell>
          <cell r="AW345">
            <v>4348</v>
          </cell>
        </row>
        <row r="346">
          <cell r="AV346" t="str">
            <v>Aseadores y Servicio Doméstico</v>
          </cell>
          <cell r="AW346">
            <v>7173</v>
          </cell>
        </row>
        <row r="347">
          <cell r="AV347" t="str">
            <v>Aseadores Especializados y Fumigadores</v>
          </cell>
          <cell r="AW347">
            <v>223</v>
          </cell>
        </row>
        <row r="348">
          <cell r="AV348" t="str">
            <v>Recolectores de material para reciclaje</v>
          </cell>
          <cell r="AW348">
            <v>19</v>
          </cell>
        </row>
        <row r="349">
          <cell r="AV349" t="str">
            <v>Auxiliares de Servicios a Viajeros</v>
          </cell>
          <cell r="AW349">
            <v>34</v>
          </cell>
        </row>
        <row r="350">
          <cell r="AV350" t="str">
            <v>Auxiliares de Servicios de Recreación y Deporte</v>
          </cell>
          <cell r="AW350">
            <v>138</v>
          </cell>
        </row>
        <row r="351">
          <cell r="AV351" t="str">
            <v>Empleados de Lavandería</v>
          </cell>
          <cell r="AW351">
            <v>23</v>
          </cell>
        </row>
        <row r="352">
          <cell r="AV352" t="str">
            <v>Otras Ocupaciones Elementales de los Servicios n.c.a.</v>
          </cell>
          <cell r="AW352">
            <v>68</v>
          </cell>
        </row>
        <row r="353">
          <cell r="AV353" t="str">
            <v>Auxiliares de servicios hoteleros</v>
          </cell>
          <cell r="AW353">
            <v>290</v>
          </cell>
        </row>
        <row r="354">
          <cell r="AV354" t="str">
            <v>Operarios de Cementerios</v>
          </cell>
          <cell r="AW354">
            <v>16</v>
          </cell>
        </row>
        <row r="355">
          <cell r="AV355" t="str">
            <v>Administradores de Explotación Acuícola y Jefes de Laboratorio de Cultivo o Producción Acuícola</v>
          </cell>
          <cell r="AW355">
            <v>96</v>
          </cell>
        </row>
        <row r="356">
          <cell r="AV356" t="str">
            <v>Supervisores de Minería y Canteras</v>
          </cell>
          <cell r="AW356">
            <v>21</v>
          </cell>
        </row>
        <row r="357">
          <cell r="AV357" t="str">
            <v>Supervisores de Perforación y Servicios,Pozos de Petróleo y Gas</v>
          </cell>
          <cell r="AW357">
            <v>50</v>
          </cell>
        </row>
        <row r="358">
          <cell r="AV358" t="str">
            <v>Inspectores de Sistemas e Instalaciones de Gas</v>
          </cell>
          <cell r="AW358">
            <v>7</v>
          </cell>
        </row>
        <row r="359">
          <cell r="AV359" t="str">
            <v>Supervisores de Producción Agrícola</v>
          </cell>
          <cell r="AW359">
            <v>428</v>
          </cell>
        </row>
        <row r="360">
          <cell r="AV360" t="str">
            <v>Supervisores de Producción Pecuaria</v>
          </cell>
          <cell r="AW360">
            <v>65</v>
          </cell>
        </row>
        <row r="361">
          <cell r="AV361" t="str">
            <v>Supervisores de Explotación Forestal y Silvicultura</v>
          </cell>
          <cell r="AW361">
            <v>0</v>
          </cell>
        </row>
        <row r="362">
          <cell r="AV362" t="str">
            <v>Agricultores y Administradores Agropecuarios</v>
          </cell>
          <cell r="AW362">
            <v>3520</v>
          </cell>
        </row>
        <row r="363">
          <cell r="AV363" t="str">
            <v>Contratistas de Servicios Agrícolas y Relacionados</v>
          </cell>
          <cell r="AW363">
            <v>5</v>
          </cell>
        </row>
        <row r="364">
          <cell r="AV364" t="str">
            <v>Contratistas y Supervisores de Servicios de Jardinería y Viverismo</v>
          </cell>
          <cell r="AW364">
            <v>145</v>
          </cell>
        </row>
        <row r="365">
          <cell r="AV365" t="str">
            <v>Capitanes y Patrones de Pesca</v>
          </cell>
          <cell r="AW365">
            <v>3</v>
          </cell>
        </row>
        <row r="366">
          <cell r="AV366" t="str">
            <v>Operarios de Apoyo y Servicios en Minería Bajo Tierra</v>
          </cell>
          <cell r="AW366">
            <v>45</v>
          </cell>
        </row>
        <row r="367">
          <cell r="AV367" t="str">
            <v>Operarios de Apoyo y Servicios en Perforación de Petróleo y Gas</v>
          </cell>
          <cell r="AW367">
            <v>862</v>
          </cell>
        </row>
        <row r="368">
          <cell r="AV368" t="str">
            <v>Mineros de Producción Bajo Tierra</v>
          </cell>
          <cell r="AW368">
            <v>120</v>
          </cell>
        </row>
        <row r="369">
          <cell r="AV369" t="str">
            <v>Perforadores de Pozos de Gas y Petróleo y Trabajadores Relacionados</v>
          </cell>
          <cell r="AW369">
            <v>51</v>
          </cell>
        </row>
        <row r="370">
          <cell r="AV370" t="str">
            <v>Inspectores de Construcción de Oleoductos y Gasoductos</v>
          </cell>
          <cell r="AW370">
            <v>2</v>
          </cell>
        </row>
        <row r="371">
          <cell r="AV371" t="str">
            <v>Operadores de Equipo Minero</v>
          </cell>
          <cell r="AW371">
            <v>19</v>
          </cell>
        </row>
        <row r="372">
          <cell r="AV372" t="str">
            <v xml:space="preserve">Operadores de producción de hidrocarburos </v>
          </cell>
          <cell r="AW372">
            <v>0</v>
          </cell>
        </row>
        <row r="373">
          <cell r="AV373" t="str">
            <v>Operarios de servicios a pozos de hidrocarburos</v>
          </cell>
          <cell r="AW373">
            <v>0</v>
          </cell>
        </row>
        <row r="374">
          <cell r="AV374" t="str">
            <v>Operarios torres de perforación de hidrocarburos</v>
          </cell>
          <cell r="AW374">
            <v>0</v>
          </cell>
        </row>
        <row r="375">
          <cell r="AV375" t="str">
            <v>Trabajadores de Explotación Forestal</v>
          </cell>
          <cell r="AW375">
            <v>5</v>
          </cell>
        </row>
        <row r="376">
          <cell r="AV376" t="str">
            <v>Trabajadores de Silvicultura y Forestación</v>
          </cell>
          <cell r="AW376">
            <v>47</v>
          </cell>
        </row>
        <row r="377">
          <cell r="AV377" t="str">
            <v>Trabajadores Agrícolas</v>
          </cell>
          <cell r="AW377">
            <v>971</v>
          </cell>
        </row>
        <row r="378">
          <cell r="AV378" t="str">
            <v>Trabajadores Pecuarios</v>
          </cell>
          <cell r="AW378">
            <v>309</v>
          </cell>
        </row>
        <row r="379">
          <cell r="AV379" t="str">
            <v>Trabajadores de Vivero</v>
          </cell>
          <cell r="AW379">
            <v>163</v>
          </cell>
        </row>
        <row r="380">
          <cell r="AV380" t="str">
            <v>Trabajadores del Campo</v>
          </cell>
          <cell r="AW380">
            <v>1148</v>
          </cell>
        </row>
        <row r="381">
          <cell r="AV381" t="str">
            <v>Trabajadores de Plantas de Incubación Artificial</v>
          </cell>
          <cell r="AW381">
            <v>7</v>
          </cell>
        </row>
        <row r="382">
          <cell r="AV382" t="str">
            <v>Rayadores de Caucho</v>
          </cell>
          <cell r="AW382">
            <v>1</v>
          </cell>
        </row>
        <row r="383">
          <cell r="AV383" t="str">
            <v>Operarios de Riego Agrícola</v>
          </cell>
          <cell r="AW383">
            <v>72</v>
          </cell>
        </row>
        <row r="384">
          <cell r="AV384" t="str">
            <v>Pescadores</v>
          </cell>
          <cell r="AW384">
            <v>23</v>
          </cell>
        </row>
        <row r="385">
          <cell r="AV385" t="str">
            <v>Operario Acuícola</v>
          </cell>
          <cell r="AW385">
            <v>163</v>
          </cell>
        </row>
        <row r="386">
          <cell r="AV386" t="str">
            <v>Técnico Acuícola en Sistemas de Reproducción</v>
          </cell>
          <cell r="AW386">
            <v>15</v>
          </cell>
        </row>
        <row r="387">
          <cell r="AV387" t="str">
            <v>Técnico Acuícola en Sistemas de Levante y Engorde</v>
          </cell>
          <cell r="AW387">
            <v>7</v>
          </cell>
        </row>
        <row r="388">
          <cell r="AV388" t="str">
            <v>Obreros y Ayudantes de Minería</v>
          </cell>
          <cell r="AW388">
            <v>29</v>
          </cell>
        </row>
        <row r="389">
          <cell r="AV389" t="str">
            <v>Obreros y Ayudantes de Producción en Pozos de Petróleo y Gas</v>
          </cell>
          <cell r="AW389">
            <v>636</v>
          </cell>
        </row>
        <row r="390">
          <cell r="AV390" t="str">
            <v>Obreros Agropecuarios</v>
          </cell>
          <cell r="AW390">
            <v>1791</v>
          </cell>
        </row>
        <row r="391">
          <cell r="AV391" t="str">
            <v>Jardineros</v>
          </cell>
          <cell r="AW391">
            <v>144</v>
          </cell>
        </row>
        <row r="392">
          <cell r="AV392" t="str">
            <v>Contratistas y Supervisores de Ajustadores de Máquinas y Herramientas, y de Ocupaciones Relacionadas</v>
          </cell>
          <cell r="AW392">
            <v>22</v>
          </cell>
        </row>
        <row r="393">
          <cell r="AV393" t="str">
            <v>Contratistas y Supervisores de Electricidad y Telecomunicaciones</v>
          </cell>
          <cell r="AW393">
            <v>37</v>
          </cell>
        </row>
        <row r="394">
          <cell r="AV394" t="str">
            <v>Contratistas y Supervisores de Instalación de Tuberías</v>
          </cell>
          <cell r="AW394">
            <v>1</v>
          </cell>
        </row>
        <row r="395">
          <cell r="AV395" t="str">
            <v>Contratistas y Supervisores de Moldeo de Forja y Montaje de Estructuras Metálicas</v>
          </cell>
          <cell r="AW395">
            <v>3</v>
          </cell>
        </row>
        <row r="396">
          <cell r="AV396" t="str">
            <v>Contratistas y Supervisores de Carpintería</v>
          </cell>
          <cell r="AW396">
            <v>6</v>
          </cell>
        </row>
        <row r="397">
          <cell r="AV397" t="str">
            <v>Contratistas y Supervisores de Mecánica</v>
          </cell>
          <cell r="AW397">
            <v>53</v>
          </cell>
        </row>
        <row r="398">
          <cell r="AV398" t="str">
            <v>Contratistas y Supervisores de Operación de Equipo Pesado</v>
          </cell>
          <cell r="AW398">
            <v>3</v>
          </cell>
        </row>
        <row r="399">
          <cell r="AV399" t="str">
            <v>Maestros Generales de Obra y Supervisores de Construcción, Instalación y Reparación</v>
          </cell>
          <cell r="AW399">
            <v>308</v>
          </cell>
        </row>
        <row r="400">
          <cell r="AV400" t="str">
            <v>Supervisores de Operación de Transporte Ferroviario</v>
          </cell>
          <cell r="AW400">
            <v>0</v>
          </cell>
        </row>
        <row r="401">
          <cell r="AV401" t="str">
            <v>Supervisores de Operación de Transporte Terrestre (no ferroviario)</v>
          </cell>
          <cell r="AW401">
            <v>25</v>
          </cell>
        </row>
        <row r="402">
          <cell r="AV402" t="str">
            <v>Ajustadores de Máquinas y Herramientas</v>
          </cell>
          <cell r="AW402">
            <v>45</v>
          </cell>
        </row>
        <row r="403">
          <cell r="AV403" t="str">
            <v>Modelistas y Matriceros</v>
          </cell>
          <cell r="AW403">
            <v>5</v>
          </cell>
        </row>
        <row r="404">
          <cell r="AV404" t="str">
            <v>Electricistas Industriales</v>
          </cell>
          <cell r="AW404">
            <v>194</v>
          </cell>
        </row>
        <row r="405">
          <cell r="AV405" t="str">
            <v>Electricistas Residenciales</v>
          </cell>
          <cell r="AW405">
            <v>489</v>
          </cell>
        </row>
        <row r="406">
          <cell r="AV406" t="str">
            <v>Instaladores de Redes de Energía Eléctrica</v>
          </cell>
          <cell r="AW406">
            <v>75</v>
          </cell>
        </row>
        <row r="407">
          <cell r="AV407" t="str">
            <v>Técnicos instaladores de Redes y Líneas de Telecomunicaciones</v>
          </cell>
          <cell r="AW407">
            <v>69</v>
          </cell>
        </row>
        <row r="408">
          <cell r="AV408" t="str">
            <v>Auxiliares técnicos de instalación, mantenimiento y reparación de sistemas de Telecomunicaciones</v>
          </cell>
          <cell r="AW408">
            <v>752</v>
          </cell>
        </row>
        <row r="409">
          <cell r="AV409" t="str">
            <v>Operarios de Mantenimiento y Servicio de Televisión por Cable</v>
          </cell>
          <cell r="AW409">
            <v>7</v>
          </cell>
        </row>
        <row r="410">
          <cell r="AV410" t="str">
            <v>Plomeros</v>
          </cell>
          <cell r="AW410">
            <v>30</v>
          </cell>
        </row>
        <row r="411">
          <cell r="AV411" t="str">
            <v>Instaladores de Tuberías para Sistemas de Extinción de Incendios</v>
          </cell>
          <cell r="AW411">
            <v>8</v>
          </cell>
        </row>
        <row r="412">
          <cell r="AV412" t="str">
            <v>Instaladores de Redes y Equipos a Gas</v>
          </cell>
          <cell r="AW412">
            <v>19</v>
          </cell>
        </row>
        <row r="413">
          <cell r="AV413" t="str">
            <v>Chapistas, Caldereros y Paileros</v>
          </cell>
          <cell r="AW413">
            <v>34</v>
          </cell>
        </row>
        <row r="414">
          <cell r="AV414" t="str">
            <v>Soldadores</v>
          </cell>
          <cell r="AW414">
            <v>438</v>
          </cell>
        </row>
        <row r="415">
          <cell r="AV415" t="str">
            <v>Montadores de Estructuras Metálicas</v>
          </cell>
          <cell r="AW415">
            <v>48</v>
          </cell>
        </row>
        <row r="416">
          <cell r="AV416" t="str">
            <v>Ornamentistas y Forjadores</v>
          </cell>
          <cell r="AW416">
            <v>27</v>
          </cell>
        </row>
        <row r="417">
          <cell r="AV417" t="str">
            <v>Tuberos</v>
          </cell>
          <cell r="AW417">
            <v>10</v>
          </cell>
        </row>
        <row r="418">
          <cell r="AV418" t="str">
            <v>Carpinteros</v>
          </cell>
          <cell r="AW418">
            <v>89</v>
          </cell>
        </row>
        <row r="419">
          <cell r="AV419" t="str">
            <v>Ebanistas</v>
          </cell>
          <cell r="AW419">
            <v>56</v>
          </cell>
        </row>
        <row r="420">
          <cell r="AV420" t="str">
            <v>Oficiales de Construcción</v>
          </cell>
          <cell r="AW420">
            <v>702</v>
          </cell>
        </row>
        <row r="421">
          <cell r="AV421" t="str">
            <v>Trabajadores en Concreto, Hormigón y Enfoscado</v>
          </cell>
          <cell r="AW421">
            <v>4</v>
          </cell>
        </row>
        <row r="422">
          <cell r="AV422" t="str">
            <v>Enchapadores</v>
          </cell>
          <cell r="AW422">
            <v>8</v>
          </cell>
        </row>
        <row r="423">
          <cell r="AV423" t="str">
            <v>Techadores</v>
          </cell>
          <cell r="AW423">
            <v>3</v>
          </cell>
        </row>
        <row r="424">
          <cell r="AV424" t="str">
            <v>Instaladores de Material Aislante</v>
          </cell>
          <cell r="AW424">
            <v>12</v>
          </cell>
        </row>
        <row r="425">
          <cell r="AV425" t="str">
            <v>Pintores y Empapeladores</v>
          </cell>
          <cell r="AW425">
            <v>33</v>
          </cell>
        </row>
        <row r="426">
          <cell r="AV426" t="str">
            <v>Instaladores de Pisos</v>
          </cell>
          <cell r="AW426">
            <v>3</v>
          </cell>
        </row>
        <row r="427">
          <cell r="AV427" t="str">
            <v>Revocadores</v>
          </cell>
          <cell r="AW427">
            <v>3</v>
          </cell>
        </row>
        <row r="428">
          <cell r="AV428" t="str">
            <v>Mecánicos Industriales</v>
          </cell>
          <cell r="AW428">
            <v>487</v>
          </cell>
        </row>
        <row r="429">
          <cell r="AV429" t="str">
            <v>Mecánicos de Maquinaria Textil, confección, cuero, calzado y marroquinería</v>
          </cell>
          <cell r="AW429">
            <v>75</v>
          </cell>
        </row>
        <row r="430">
          <cell r="AV430" t="str">
            <v>Mecánicos de Equipo Pesado</v>
          </cell>
          <cell r="AW430">
            <v>61</v>
          </cell>
        </row>
        <row r="431">
          <cell r="AV431" t="str">
            <v>Mecánicos de Aviación</v>
          </cell>
          <cell r="AW431">
            <v>56</v>
          </cell>
        </row>
        <row r="432">
          <cell r="AV432" t="str">
            <v>Técnicos de Aire Acondicionado y Refrigeración</v>
          </cell>
          <cell r="AW432">
            <v>27</v>
          </cell>
        </row>
        <row r="433">
          <cell r="AV433" t="str">
            <v>Mecánicos de Vehículos Automotores</v>
          </cell>
          <cell r="AW433">
            <v>573</v>
          </cell>
        </row>
        <row r="434">
          <cell r="AV434" t="str">
            <v>Electricistas de Vehículos Automotores</v>
          </cell>
          <cell r="AW434">
            <v>17</v>
          </cell>
        </row>
        <row r="435">
          <cell r="AV435" t="str">
            <v>Mecánicos de Motos</v>
          </cell>
          <cell r="AW435">
            <v>364</v>
          </cell>
        </row>
        <row r="436">
          <cell r="AV436" t="str">
            <v>Latoneros</v>
          </cell>
          <cell r="AW436">
            <v>35</v>
          </cell>
        </row>
        <row r="437">
          <cell r="AV437" t="str">
            <v>Reparadores de Aparatos Electrodomésticos</v>
          </cell>
          <cell r="AW437">
            <v>15</v>
          </cell>
        </row>
        <row r="438">
          <cell r="AV438" t="str">
            <v>Mecánicos Electricistas</v>
          </cell>
          <cell r="AW438">
            <v>180</v>
          </cell>
        </row>
        <row r="439">
          <cell r="AV439" t="str">
            <v>Auxiliares técnicos en electrónica</v>
          </cell>
          <cell r="AW439">
            <v>517</v>
          </cell>
        </row>
        <row r="440">
          <cell r="AV440" t="str">
            <v>Mecánicos de Otros Pequeñas Máquinas y Motores</v>
          </cell>
          <cell r="AW440">
            <v>1</v>
          </cell>
        </row>
        <row r="441">
          <cell r="AV441" t="str">
            <v>Instaladores Residenciales y Comerciales</v>
          </cell>
          <cell r="AW441">
            <v>625</v>
          </cell>
        </row>
        <row r="442">
          <cell r="AV442" t="str">
            <v>Operarios de Mantenimiento de Instalaciones de Abastecimiento de Agua y Gas</v>
          </cell>
          <cell r="AW442">
            <v>37</v>
          </cell>
        </row>
        <row r="443">
          <cell r="AV443" t="str">
            <v>Vidrieros</v>
          </cell>
          <cell r="AW443">
            <v>15</v>
          </cell>
        </row>
        <row r="444">
          <cell r="AV444" t="str">
            <v>Ayudantes Electricistas</v>
          </cell>
          <cell r="AW444">
            <v>907</v>
          </cell>
        </row>
        <row r="445">
          <cell r="AV445" t="str">
            <v>Ayudantes de Mecánica</v>
          </cell>
          <cell r="AW445">
            <v>352</v>
          </cell>
        </row>
        <row r="446">
          <cell r="AV446" t="str">
            <v>Otros Reparadores n.c.a.</v>
          </cell>
          <cell r="AW446">
            <v>15</v>
          </cell>
        </row>
        <row r="447">
          <cell r="AV447" t="str">
            <v>Tapiceros</v>
          </cell>
          <cell r="AW447">
            <v>18</v>
          </cell>
        </row>
        <row r="448">
          <cell r="AV448" t="str">
            <v>Sastres, Modistos, Peleteros y Sombrereros</v>
          </cell>
          <cell r="AW448">
            <v>181</v>
          </cell>
        </row>
        <row r="449">
          <cell r="AV449" t="str">
            <v>Zapateros y Afines</v>
          </cell>
          <cell r="AW449">
            <v>48</v>
          </cell>
        </row>
        <row r="450">
          <cell r="AV450" t="str">
            <v>Joyeros y Relojeros</v>
          </cell>
          <cell r="AW450">
            <v>57</v>
          </cell>
        </row>
        <row r="451">
          <cell r="AV451" t="str">
            <v>Tipógrafos</v>
          </cell>
          <cell r="AW451">
            <v>5</v>
          </cell>
        </row>
        <row r="452">
          <cell r="AV452" t="str">
            <v>Cerrajeros y afines</v>
          </cell>
          <cell r="AW452">
            <v>3</v>
          </cell>
        </row>
        <row r="453">
          <cell r="AV453" t="str">
            <v>Buzos</v>
          </cell>
          <cell r="AW453">
            <v>3</v>
          </cell>
        </row>
        <row r="454">
          <cell r="AV454" t="str">
            <v>Operadores de Máquinas Estacionarias y Equipo Auxiliar</v>
          </cell>
          <cell r="AW454">
            <v>157</v>
          </cell>
        </row>
        <row r="455">
          <cell r="AV455" t="str">
            <v>Operadores de Plantas de Generación y Distribución de Energía</v>
          </cell>
          <cell r="AW455">
            <v>9</v>
          </cell>
        </row>
        <row r="456">
          <cell r="AV456" t="str">
            <v>Operadores de Grúa</v>
          </cell>
          <cell r="AW456">
            <v>11</v>
          </cell>
        </row>
        <row r="457">
          <cell r="AV457" t="str">
            <v>Perforadores y Operarios de Voladura para Minería de Superficie de Canteras y Construcción</v>
          </cell>
          <cell r="AW457">
            <v>16</v>
          </cell>
        </row>
        <row r="458">
          <cell r="AV458" t="str">
            <v>Perforadores de Pozos de Agua</v>
          </cell>
          <cell r="AW458">
            <v>2</v>
          </cell>
        </row>
        <row r="459">
          <cell r="AV459" t="str">
            <v>Operadores de Equipo Pesado (excepto grúa)</v>
          </cell>
          <cell r="AW459">
            <v>170</v>
          </cell>
        </row>
        <row r="460">
          <cell r="AV460" t="str">
            <v>Operadores de Equipo para Limpieza de Vías y Alcantarillado</v>
          </cell>
          <cell r="AW460">
            <v>11</v>
          </cell>
        </row>
        <row r="461">
          <cell r="AV461" t="str">
            <v>Operadores de Maquinaria Agrícola</v>
          </cell>
          <cell r="AW461">
            <v>52</v>
          </cell>
        </row>
        <row r="462">
          <cell r="AV462" t="str">
            <v>Maquinistas de Transporte Ferroviario</v>
          </cell>
          <cell r="AW462">
            <v>0</v>
          </cell>
        </row>
        <row r="463">
          <cell r="AV463" t="str">
            <v>Guardafrenos y Otros Operadores Ferroviarios</v>
          </cell>
          <cell r="AW463">
            <v>1</v>
          </cell>
        </row>
        <row r="464">
          <cell r="AV464" t="str">
            <v>Conductores de Vehículos Pesados</v>
          </cell>
          <cell r="AW464">
            <v>395</v>
          </cell>
        </row>
        <row r="465">
          <cell r="AV465" t="str">
            <v>Conductores de Bus, Operadores de Metro y Otros Medios de Transporte Colectivo</v>
          </cell>
          <cell r="AW465">
            <v>452</v>
          </cell>
        </row>
        <row r="466">
          <cell r="AV466" t="str">
            <v>Conductores de Vehículos Livianos</v>
          </cell>
          <cell r="AW466">
            <v>960</v>
          </cell>
        </row>
        <row r="467">
          <cell r="AV467" t="str">
            <v>Conductores de Transporte de Alimentos</v>
          </cell>
          <cell r="AW467">
            <v>107</v>
          </cell>
        </row>
        <row r="468">
          <cell r="AV468" t="str">
            <v>Marineros de Cubierta</v>
          </cell>
          <cell r="AW468">
            <v>5</v>
          </cell>
        </row>
        <row r="469">
          <cell r="AV469" t="str">
            <v>Marineros de Sala de Máquinas</v>
          </cell>
          <cell r="AW469">
            <v>6</v>
          </cell>
        </row>
        <row r="470">
          <cell r="AV470" t="str">
            <v>Operadores de Pequeñas Embarcaciones</v>
          </cell>
          <cell r="AW470">
            <v>6</v>
          </cell>
        </row>
        <row r="471">
          <cell r="AV471" t="str">
            <v>Operarios de Rampa de Transporte Aéreo</v>
          </cell>
          <cell r="AW471">
            <v>75</v>
          </cell>
        </row>
        <row r="472">
          <cell r="AV472" t="str">
            <v>Operarios Portuarios</v>
          </cell>
          <cell r="AW472">
            <v>90</v>
          </cell>
        </row>
        <row r="473">
          <cell r="AV473" t="str">
            <v>Operarios de Cargue y Descargue de Materiales</v>
          </cell>
          <cell r="AW473">
            <v>311</v>
          </cell>
        </row>
        <row r="474">
          <cell r="AV474" t="str">
            <v>Aparejadores</v>
          </cell>
          <cell r="AW474">
            <v>32</v>
          </cell>
        </row>
        <row r="475">
          <cell r="AV475" t="str">
            <v>Ayudantes y Obreros de Construcción</v>
          </cell>
          <cell r="AW475">
            <v>4780</v>
          </cell>
        </row>
        <row r="476">
          <cell r="AV476" t="str">
            <v>Ayudantes de Otros Oficios</v>
          </cell>
          <cell r="AW476">
            <v>6556</v>
          </cell>
        </row>
        <row r="477">
          <cell r="AV477" t="str">
            <v>Obreros de Mantenimiento de Obras Públicas</v>
          </cell>
          <cell r="AW477">
            <v>166</v>
          </cell>
        </row>
        <row r="478">
          <cell r="AV478" t="str">
            <v>Ayudantes de Transporte Automotor</v>
          </cell>
          <cell r="AW478">
            <v>322</v>
          </cell>
        </row>
        <row r="479">
          <cell r="AV479" t="str">
            <v>Directores de Planta de Procesamiento de Alimentos y Bebidas</v>
          </cell>
          <cell r="AW479">
            <v>2</v>
          </cell>
        </row>
        <row r="480">
          <cell r="AV480" t="str">
            <v>Jefe de Laboratorio de Alimentos</v>
          </cell>
          <cell r="AW480">
            <v>2</v>
          </cell>
        </row>
        <row r="481">
          <cell r="AV481" t="str">
            <v>Supervisores de Tratamiento de Metales y Minerales</v>
          </cell>
          <cell r="AW481">
            <v>4</v>
          </cell>
        </row>
        <row r="482">
          <cell r="AV482" t="str">
            <v>Supervisores de Procesamiento de Químico, Petróleo, Gas y Tratamiento de Agua y Generación de Energía</v>
          </cell>
          <cell r="AW482">
            <v>11</v>
          </cell>
        </row>
        <row r="483">
          <cell r="AV483" t="str">
            <v>Supervisores de Procesamiento de Alimentos, Bebidas y Tabaco</v>
          </cell>
          <cell r="AW483">
            <v>35</v>
          </cell>
        </row>
        <row r="484">
          <cell r="AV484" t="str">
            <v>Supervisores de Fabricación de Productos de Plástico y Caucho</v>
          </cell>
          <cell r="AW484">
            <v>2</v>
          </cell>
        </row>
        <row r="485">
          <cell r="AV485" t="str">
            <v>Supervisores de Procesamiento de la Madera y Producción de Pulpa y Papel</v>
          </cell>
          <cell r="AW485">
            <v>0</v>
          </cell>
        </row>
        <row r="486">
          <cell r="AV486" t="str">
            <v>Supervisores de Procesamiento Textil</v>
          </cell>
          <cell r="AW486">
            <v>9</v>
          </cell>
        </row>
        <row r="487">
          <cell r="AV487" t="str">
            <v>Inspectores de Control de Calidad, Procesamiento de Alimentos y Bebidas</v>
          </cell>
          <cell r="AW487">
            <v>548</v>
          </cell>
        </row>
        <row r="488">
          <cell r="AV488" t="str">
            <v>Supervisores de Ensamble de Vehículos de Motor</v>
          </cell>
          <cell r="AW488">
            <v>27</v>
          </cell>
        </row>
        <row r="489">
          <cell r="AV489" t="str">
            <v>Supervisores de Fabricación de Productos Electrónicos</v>
          </cell>
          <cell r="AW489">
            <v>2</v>
          </cell>
        </row>
        <row r="490">
          <cell r="AV490" t="str">
            <v>Supervisores de Fabricación de Productos Eléctricos</v>
          </cell>
          <cell r="AW490">
            <v>2</v>
          </cell>
        </row>
        <row r="491">
          <cell r="AV491" t="str">
            <v>Supervisores de Fabricación de Muebles y Accesorios</v>
          </cell>
          <cell r="AW491">
            <v>1</v>
          </cell>
        </row>
        <row r="492">
          <cell r="AV492" t="str">
            <v>Supervisores de Fabricación de Productos de Tela, Cuero y Piel</v>
          </cell>
          <cell r="AW492">
            <v>15</v>
          </cell>
        </row>
        <row r="493">
          <cell r="AV493" t="str">
            <v>Supervisores de Impresión y Ocupaciones Relacionadas</v>
          </cell>
          <cell r="AW493">
            <v>7</v>
          </cell>
        </row>
        <row r="494">
          <cell r="AV494" t="str">
            <v>Supervisores de Fabricación de Otros Productos Mecánicos y Metálicos</v>
          </cell>
          <cell r="AW494">
            <v>7</v>
          </cell>
        </row>
        <row r="495">
          <cell r="AV495" t="str">
            <v>Supervisores de Fabricación y Ensamble de Otros Productos n.c.a</v>
          </cell>
          <cell r="AW495">
            <v>0</v>
          </cell>
        </row>
        <row r="496">
          <cell r="AV496" t="str">
            <v>Operadores de Control Central de Procesos, Tratamiento de Metales y Minerales</v>
          </cell>
          <cell r="AW496">
            <v>3</v>
          </cell>
        </row>
        <row r="497">
          <cell r="AV497" t="str">
            <v>Operadores de Procesos, Químicos, Gas y Petróleo</v>
          </cell>
          <cell r="AW497">
            <v>7</v>
          </cell>
        </row>
        <row r="498">
          <cell r="AV498" t="str">
            <v>Operadores de Control de Procesos, Producción de Pulpa</v>
          </cell>
          <cell r="AW498">
            <v>7</v>
          </cell>
        </row>
        <row r="499">
          <cell r="AV499" t="str">
            <v>Operadores de Control de Procesos, Fabricación de Papel</v>
          </cell>
          <cell r="AW499">
            <v>1</v>
          </cell>
        </row>
        <row r="500">
          <cell r="AV500" t="str">
            <v>Impresores de Artes Gráficas</v>
          </cell>
          <cell r="AW500">
            <v>241</v>
          </cell>
        </row>
        <row r="501">
          <cell r="AV501" t="str">
            <v>Pre-prensistas de Artes Gráficas</v>
          </cell>
          <cell r="AW501">
            <v>5</v>
          </cell>
        </row>
        <row r="502">
          <cell r="AV502" t="str">
            <v>Operarios de Terminados y Acabados de Artes Gráficas</v>
          </cell>
          <cell r="AW502">
            <v>12</v>
          </cell>
        </row>
        <row r="503">
          <cell r="AV503" t="str">
            <v>Operadores de Máquinas, Tratamiento de Metales y Minerales</v>
          </cell>
          <cell r="AW503">
            <v>9</v>
          </cell>
        </row>
        <row r="504">
          <cell r="AV504" t="str">
            <v>Trabajadores de Fundición</v>
          </cell>
          <cell r="AW504">
            <v>5</v>
          </cell>
        </row>
        <row r="505">
          <cell r="AV505" t="str">
            <v>Operadores de Fabricación, Moldeo y Acabado del Vidrio</v>
          </cell>
          <cell r="AW505">
            <v>44</v>
          </cell>
        </row>
        <row r="506">
          <cell r="AV506" t="str">
            <v>Operadores de Moldeo de Arcilla, Piedra y Concreto</v>
          </cell>
          <cell r="AW506">
            <v>51</v>
          </cell>
        </row>
        <row r="507">
          <cell r="AV507" t="str">
            <v>Inspectores de Control de Calidad, Tratamiento de Metales y Minerales</v>
          </cell>
          <cell r="AW507">
            <v>4</v>
          </cell>
        </row>
        <row r="508">
          <cell r="AV508" t="str">
            <v>Operadores de Máquinas de Planta Química</v>
          </cell>
          <cell r="AW508">
            <v>30</v>
          </cell>
        </row>
        <row r="509">
          <cell r="AV509" t="str">
            <v>Operadores de Máquinas para Procesamiento de Plásticos</v>
          </cell>
          <cell r="AW509">
            <v>27</v>
          </cell>
        </row>
        <row r="510">
          <cell r="AV510" t="str">
            <v>Operadores de Máquinas y Trabajadores Relacionados con el Procesamiento del Caucho</v>
          </cell>
          <cell r="AW510">
            <v>10</v>
          </cell>
        </row>
        <row r="511">
          <cell r="AV511" t="str">
            <v>Operadores de Plantas de Tratamiento de Aguas y Desechos</v>
          </cell>
          <cell r="AW511">
            <v>121</v>
          </cell>
        </row>
        <row r="512">
          <cell r="AV512" t="str">
            <v>Operadores de Máquinas para Procesamiento de la Madera</v>
          </cell>
          <cell r="AW512">
            <v>15</v>
          </cell>
        </row>
        <row r="513">
          <cell r="AV513" t="str">
            <v>Operadores de Máquinas para la Producción de Pulpa</v>
          </cell>
          <cell r="AW513">
            <v>0</v>
          </cell>
        </row>
        <row r="514">
          <cell r="AV514" t="str">
            <v>Operadores de Máquinas para la Fabricación de Papel</v>
          </cell>
          <cell r="AW514">
            <v>2</v>
          </cell>
        </row>
        <row r="515">
          <cell r="AV515" t="str">
            <v>Operadores de Máquinas para la Fabricación de Productos de Papel</v>
          </cell>
          <cell r="AW515">
            <v>1</v>
          </cell>
        </row>
        <row r="516">
          <cell r="AV516" t="str">
            <v>Inspectores de Control de Calidad, Procesamiento de la Madera</v>
          </cell>
          <cell r="AW516">
            <v>0</v>
          </cell>
        </row>
        <row r="517">
          <cell r="AV517" t="str">
            <v>Operadores de Máquinas para la Preparación de Fibras Textiles</v>
          </cell>
          <cell r="AW517">
            <v>33</v>
          </cell>
        </row>
        <row r="518">
          <cell r="AV518" t="str">
            <v>Operadores de Telares y Otras Máquinas Tejedoras</v>
          </cell>
          <cell r="AW518">
            <v>24</v>
          </cell>
        </row>
        <row r="519">
          <cell r="AV519" t="str">
            <v>Operadores de Máquinas de Tintura, Acabado Textil y Prendas</v>
          </cell>
          <cell r="AW519">
            <v>46</v>
          </cell>
        </row>
        <row r="520">
          <cell r="AV520" t="str">
            <v>Analistas de Calidad, Textiles</v>
          </cell>
          <cell r="AW520">
            <v>24</v>
          </cell>
        </row>
        <row r="521">
          <cell r="AV521" t="str">
            <v>Operadores de Máquinas para Coser y Bordar</v>
          </cell>
          <cell r="AW521">
            <v>1012</v>
          </cell>
        </row>
        <row r="522">
          <cell r="AV522" t="str">
            <v>Cortadores de Tela, Cuero y Piel</v>
          </cell>
          <cell r="AW522">
            <v>671</v>
          </cell>
        </row>
        <row r="523">
          <cell r="AV523" t="str">
            <v>Operadores de Máquinas y Trabajadores Relacionados con la Fabricación de Calzado y Marroquinería</v>
          </cell>
          <cell r="AW523">
            <v>128</v>
          </cell>
        </row>
        <row r="524">
          <cell r="AV524" t="str">
            <v>Trabajadores del Tratamiento de Pieles y Cueros</v>
          </cell>
          <cell r="AW524">
            <v>15</v>
          </cell>
        </row>
        <row r="525">
          <cell r="AV525" t="str">
            <v>Inspectores de Control de Calidad, Fabricación de Productos de Tela, Piel y Cuero</v>
          </cell>
          <cell r="AW525">
            <v>166</v>
          </cell>
        </row>
        <row r="526">
          <cell r="AV526" t="str">
            <v>Operadores de Control de Procesos y Máquinas para la Elaboración de Alimentos y Bebidas</v>
          </cell>
          <cell r="AW526">
            <v>498</v>
          </cell>
        </row>
        <row r="527">
          <cell r="AV527" t="str">
            <v>Operarios de Planta de Beneficio Animal</v>
          </cell>
          <cell r="AW527">
            <v>24</v>
          </cell>
        </row>
        <row r="528">
          <cell r="AV528" t="str">
            <v>Operarios de Planta de Procesamiento y Empaque de Pescado y Mariscos</v>
          </cell>
          <cell r="AW528">
            <v>74</v>
          </cell>
        </row>
        <row r="529">
          <cell r="AV529" t="str">
            <v>Operarios de Máquinas para la Elaboración de Productos de Tabaco</v>
          </cell>
          <cell r="AW529">
            <v>3</v>
          </cell>
        </row>
        <row r="530">
          <cell r="AV530" t="str">
            <v>Procesadores Fotográficos y de Películas</v>
          </cell>
          <cell r="AW530">
            <v>2</v>
          </cell>
        </row>
        <row r="531">
          <cell r="AV531" t="str">
            <v>Ensambladores e Inspectores de Vehículos Automotores</v>
          </cell>
          <cell r="AW531">
            <v>22</v>
          </cell>
        </row>
        <row r="532">
          <cell r="AV532" t="str">
            <v>Ensambladores de productos Electrónicos</v>
          </cell>
          <cell r="AW532">
            <v>13</v>
          </cell>
        </row>
        <row r="533">
          <cell r="AV533" t="str">
            <v>Ensambladores e Inspectores de Aparatos y Equipo Eléctrico</v>
          </cell>
          <cell r="AW533">
            <v>16</v>
          </cell>
        </row>
        <row r="534">
          <cell r="AV534" t="str">
            <v>Ensambladores, Fabricantes e Inspectores de Transformadores y Motores Eléctricos Industriales</v>
          </cell>
          <cell r="AW534">
            <v>12</v>
          </cell>
        </row>
        <row r="535">
          <cell r="AV535" t="str">
            <v>Ensambladores e Inspectores de Productos Mecánicos</v>
          </cell>
          <cell r="AW535">
            <v>33</v>
          </cell>
        </row>
        <row r="536">
          <cell r="AV536" t="str">
            <v>Ensambladores e Inspectores de Ensamble de Aeronaves</v>
          </cell>
          <cell r="AW536">
            <v>3</v>
          </cell>
        </row>
        <row r="537">
          <cell r="AV537" t="str">
            <v>Operadores de Máquinas e Inspectores de la Fabricación de Productos y Componentes Eléctricos</v>
          </cell>
          <cell r="AW537">
            <v>9</v>
          </cell>
        </row>
        <row r="538">
          <cell r="AV538" t="str">
            <v>Ensambladores e Inspectores de Embarcaciones</v>
          </cell>
          <cell r="AW538">
            <v>1</v>
          </cell>
        </row>
        <row r="539">
          <cell r="AV539" t="str">
            <v>Ensambladores e Inspectores de Muebles y Accesorios</v>
          </cell>
          <cell r="AW539">
            <v>86</v>
          </cell>
        </row>
        <row r="540">
          <cell r="AV540" t="str">
            <v>Operarios de Acabado de Muebles</v>
          </cell>
          <cell r="AW540">
            <v>93</v>
          </cell>
        </row>
        <row r="541">
          <cell r="AV541" t="str">
            <v>Ensambladores de Productos Plásticos e Inspectores</v>
          </cell>
          <cell r="AW541">
            <v>11</v>
          </cell>
        </row>
        <row r="542">
          <cell r="AV542" t="str">
            <v>Operarios de Recubrimientos Metálicos</v>
          </cell>
          <cell r="AW542">
            <v>2</v>
          </cell>
        </row>
        <row r="543">
          <cell r="AV543" t="str">
            <v>Pintores en Procesos de Manufactura</v>
          </cell>
          <cell r="AW543">
            <v>52</v>
          </cell>
        </row>
        <row r="544">
          <cell r="AV544" t="str">
            <v>Otros Ensambladores e Inspectores n.c.a.</v>
          </cell>
          <cell r="AW544">
            <v>27</v>
          </cell>
        </row>
        <row r="545">
          <cell r="AV545" t="str">
            <v>Auxiliares de Producción Gráfica</v>
          </cell>
          <cell r="AW545">
            <v>757</v>
          </cell>
        </row>
        <row r="546">
          <cell r="AV546" t="str">
            <v>Operadores de Máquinas Herramientas</v>
          </cell>
          <cell r="AW546">
            <v>178</v>
          </cell>
        </row>
        <row r="547">
          <cell r="AV547" t="str">
            <v>Operadores de Máquinas para el Trabajo de la Madera</v>
          </cell>
          <cell r="AW547">
            <v>53</v>
          </cell>
        </row>
        <row r="548">
          <cell r="AV548" t="str">
            <v>Operadores de Máquinas para el Trabajo del Metal</v>
          </cell>
          <cell r="AW548">
            <v>12</v>
          </cell>
        </row>
        <row r="549">
          <cell r="AV549" t="str">
            <v>Operadores de Máquinas para Forja</v>
          </cell>
          <cell r="AW549">
            <v>1</v>
          </cell>
        </row>
        <row r="550">
          <cell r="AV550" t="str">
            <v>Operadores de Máquinas de Soldadura</v>
          </cell>
          <cell r="AW550">
            <v>52</v>
          </cell>
        </row>
        <row r="551">
          <cell r="AV551" t="str">
            <v>Operadores de Máquinas para la Fabricación de Otros Productos Metálicos (n.c.a)</v>
          </cell>
          <cell r="AW551">
            <v>0</v>
          </cell>
        </row>
        <row r="552">
          <cell r="AV552" t="str">
            <v>Operadores de Máquinas para la fabricación de Otros Productos n.c.a.</v>
          </cell>
          <cell r="AW552">
            <v>6</v>
          </cell>
        </row>
        <row r="553">
          <cell r="AV553" t="str">
            <v>Obreros y Ayudantes en el Tratamiento de Metales y Minerales</v>
          </cell>
          <cell r="AW553">
            <v>13</v>
          </cell>
        </row>
        <row r="554">
          <cell r="AV554" t="str">
            <v>Ayudantes en la Fabricación Metálica</v>
          </cell>
          <cell r="AW554">
            <v>238</v>
          </cell>
        </row>
        <row r="555">
          <cell r="AV555" t="str">
            <v>Obreros y Ayudantes de Planta Química</v>
          </cell>
          <cell r="AW555">
            <v>39</v>
          </cell>
        </row>
        <row r="556">
          <cell r="AV556" t="str">
            <v>Obreros y Ayudantes en el Procesamiento de la Madera y Producción de Pulpa y Papel</v>
          </cell>
          <cell r="AW556">
            <v>95</v>
          </cell>
        </row>
        <row r="557">
          <cell r="AV557" t="str">
            <v>Obreros y Ayudantes en la Elaboración de Alimentos y Bebidas</v>
          </cell>
          <cell r="AW557">
            <v>639</v>
          </cell>
        </row>
        <row r="558">
          <cell r="AV558" t="str">
            <v>Otros Obreros y Ayudantes en Fabricación y Procesamiento n.c.a.</v>
          </cell>
          <cell r="AW558">
            <v>6116</v>
          </cell>
        </row>
      </sheetData>
      <sheetData sheetId="1">
        <row r="3">
          <cell r="BE3" t="str">
            <v>Miembros del Poder Ejecutivo y Legislativo</v>
          </cell>
        </row>
        <row r="4">
          <cell r="BE4" t="str">
            <v>Personal Directivo de la Administración Pública</v>
          </cell>
        </row>
        <row r="5">
          <cell r="BE5" t="str">
            <v>Directores y Gerentes Generales de Servicios Financieros, de Telecomunicaciones y Otros Servicios a las Empresas</v>
          </cell>
        </row>
        <row r="6">
          <cell r="BE6" t="str">
            <v>Directores y Gerentes Generales de Salud, Educación, Servicios Social, Comunitario y Organizaciones de Membresía</v>
          </cell>
        </row>
        <row r="7">
          <cell r="BE7" t="str">
            <v>Directores y Gerentes Generales de Comercio, Medios de Comunicación y Otros Servicios</v>
          </cell>
        </row>
        <row r="8">
          <cell r="BE8" t="str">
            <v>Directores y Gerentes Generales de Producción de Bienes, Servicios Públicos, Transporte y Construcción</v>
          </cell>
        </row>
        <row r="9">
          <cell r="BE9" t="str">
            <v>Directores y gerentes generales de servicios y procesos de negocio.</v>
          </cell>
        </row>
        <row r="10">
          <cell r="BE10" t="str">
            <v>Gerentes Financieros</v>
          </cell>
        </row>
        <row r="11">
          <cell r="BE11" t="str">
            <v>Gerentes de Talento Humano</v>
          </cell>
        </row>
        <row r="12">
          <cell r="BE12" t="str">
            <v>Gerentes de Compras y Adquisiciones</v>
          </cell>
        </row>
        <row r="13">
          <cell r="BE13" t="str">
            <v>Gerentes de Otros Servicios Administrativos</v>
          </cell>
          <cell r="BF13">
            <v>1</v>
          </cell>
        </row>
        <row r="14">
          <cell r="BE14" t="str">
            <v>Gerentes de Seguros, Bienes Raíces y Corretaje Financiero</v>
          </cell>
        </row>
        <row r="15">
          <cell r="BE15" t="str">
            <v>Gerentes de Banca, Crédito e Inversiones</v>
          </cell>
        </row>
        <row r="16">
          <cell r="BE16" t="str">
            <v>Gerentes de Otros Servicios a las Empresas</v>
          </cell>
        </row>
        <row r="17">
          <cell r="BE17" t="str">
            <v>Gerentes de Empresas de Telecomunicaciones</v>
          </cell>
        </row>
        <row r="18">
          <cell r="BE18" t="str">
            <v>Gerentes de Servicios de Correo y Mensajería</v>
          </cell>
        </row>
        <row r="19">
          <cell r="BE19" t="str">
            <v>Gerentes de Ingeniería</v>
          </cell>
        </row>
        <row r="20">
          <cell r="BE20" t="str">
            <v>Gerentes de Investigación y Desarrollo en Ciencias Naturales y Aplicadas</v>
          </cell>
        </row>
        <row r="21">
          <cell r="BE21" t="str">
            <v>Gerentes de Sistemas de Información y Procesamiento de Datos</v>
          </cell>
        </row>
        <row r="22">
          <cell r="BE22" t="str">
            <v>Gerentes de Servicios a la Salud</v>
          </cell>
        </row>
        <row r="23">
          <cell r="BE23" t="str">
            <v>Gerentes de Programas de Política Social y de Salud</v>
          </cell>
        </row>
        <row r="24">
          <cell r="BE24" t="str">
            <v>Gerentes de Programas de Política de Desarrollo Económico</v>
          </cell>
        </row>
        <row r="25">
          <cell r="BE25" t="str">
            <v>Gerentes de Programas de Política Educativa</v>
          </cell>
        </row>
        <row r="26">
          <cell r="BE26" t="str">
            <v>Otros Gerentes de Administración Pública</v>
          </cell>
        </row>
        <row r="27">
          <cell r="BE27" t="str">
            <v>Administradores de Educación Superior y Formación para el Trabajo</v>
          </cell>
        </row>
        <row r="28">
          <cell r="BE28" t="str">
            <v>Directores y Administradores de Educación Básica y Media</v>
          </cell>
        </row>
        <row r="29">
          <cell r="BE29" t="str">
            <v>Gerentes de Servicios Social, Comunitario y Correccional</v>
          </cell>
        </row>
        <row r="30">
          <cell r="BE30" t="str">
            <v>Gerentes de Biblioteca, Museo y Galería de Arte</v>
          </cell>
        </row>
        <row r="31">
          <cell r="BE31" t="str">
            <v>Gerentes de Medios de Comunicación y Artes Escénicas</v>
          </cell>
        </row>
        <row r="32">
          <cell r="BE32" t="str">
            <v>Directores de Programas de Esparcimiento y Administradores de Deportes</v>
          </cell>
        </row>
        <row r="33">
          <cell r="BE33" t="str">
            <v>Gerentes de Ventas, Mercadeo y Publicidad</v>
          </cell>
        </row>
        <row r="34">
          <cell r="BE34" t="str">
            <v>Gerentes de Comercio Exterior</v>
          </cell>
        </row>
        <row r="35">
          <cell r="BE35" t="str">
            <v>Gerentes de Comercio al Por Menor</v>
          </cell>
        </row>
        <row r="36">
          <cell r="BE36" t="str">
            <v>Gerentes de Restaurantes y Servicios de Alimentos</v>
          </cell>
        </row>
        <row r="37">
          <cell r="BE37" t="str">
            <v>Gerentes de Servicios Hoteleros</v>
          </cell>
        </row>
        <row r="38">
          <cell r="BE38" t="str">
            <v>Oficiales de las Fuerzas Militares</v>
          </cell>
          <cell r="BF38">
            <v>1</v>
          </cell>
        </row>
        <row r="39">
          <cell r="BE39" t="str">
            <v>Oficiales de Policía</v>
          </cell>
        </row>
        <row r="40">
          <cell r="BE40" t="str">
            <v>Oficiales de Bomberos</v>
          </cell>
        </row>
        <row r="41">
          <cell r="BE41" t="str">
            <v>Oficiales del Cuerpo de Custodia y Vigilancia</v>
          </cell>
        </row>
        <row r="42">
          <cell r="BE42" t="str">
            <v>Gerentes de Otros Servicios</v>
          </cell>
        </row>
        <row r="43">
          <cell r="BE43" t="str">
            <v>Gerentes de Producción Primaria (excepto agricultura)</v>
          </cell>
        </row>
        <row r="44">
          <cell r="BE44" t="str">
            <v>Gerentes de Producción Agrícola, Pecuaria, Acuícola y Pesquero</v>
          </cell>
        </row>
        <row r="45">
          <cell r="BE45" t="str">
            <v>Gerentes de Construcción</v>
          </cell>
        </row>
        <row r="46">
          <cell r="BE46" t="str">
            <v>Gerentes de Transporte y Distribución</v>
          </cell>
        </row>
        <row r="47">
          <cell r="BE47" t="str">
            <v>Gerentes de Logística</v>
          </cell>
        </row>
        <row r="48">
          <cell r="BE48" t="str">
            <v>Gerentes Cadena de Suministro</v>
          </cell>
        </row>
        <row r="49">
          <cell r="BE49" t="str">
            <v>Gerentes de Operación de Instalaciones Físicas</v>
          </cell>
          <cell r="BF49">
            <v>1</v>
          </cell>
        </row>
        <row r="50">
          <cell r="BE50" t="str">
            <v>Gerentes de Mantenimiento</v>
          </cell>
        </row>
        <row r="51">
          <cell r="BE51" t="str">
            <v>Gerentes de Producción Industrial</v>
          </cell>
        </row>
        <row r="52">
          <cell r="BE52" t="str">
            <v>Gerentes de Empresas de Servicios Públicos</v>
          </cell>
        </row>
        <row r="53">
          <cell r="BE53" t="str">
            <v>Contadores</v>
          </cell>
        </row>
        <row r="54">
          <cell r="BE54" t="str">
            <v>Analistas, Asesores y Agentes de Banca, Fiducia y Mercado de Valores</v>
          </cell>
          <cell r="BF54">
            <v>1</v>
          </cell>
        </row>
        <row r="55">
          <cell r="BE55" t="str">
            <v>Auditores Financieros y Contables</v>
          </cell>
        </row>
        <row r="56">
          <cell r="BE56" t="str">
            <v>Profesionales de Talento Humano</v>
          </cell>
        </row>
        <row r="57">
          <cell r="BE57" t="str">
            <v>Profesionales en Organización y Administración de las Empresas</v>
          </cell>
        </row>
        <row r="58">
          <cell r="BE58" t="str">
            <v>Evaluadores de Competencias Laborales</v>
          </cell>
        </row>
        <row r="59">
          <cell r="BE59" t="str">
            <v>Archivistas</v>
          </cell>
        </row>
        <row r="60">
          <cell r="BE60" t="str">
            <v>Supervisores de Empleados de Apoyo Administrativo</v>
          </cell>
        </row>
        <row r="61">
          <cell r="BE61" t="str">
            <v>Jefes y supervisores de entidades financieras</v>
          </cell>
        </row>
        <row r="62">
          <cell r="BE62" t="str">
            <v>Supervisores y coordinadores de procesos de negocio, Empleados de información y servicio al cliente</v>
          </cell>
        </row>
        <row r="63">
          <cell r="BE63" t="str">
            <v>Supervisores de Empleados de Correo y Mensajería</v>
          </cell>
        </row>
        <row r="64">
          <cell r="BE64" t="str">
            <v>Supervisores de Almacenamiento, Inventario y  Distribución</v>
          </cell>
        </row>
        <row r="65">
          <cell r="BE65" t="str">
            <v>Asistentes Administrativos</v>
          </cell>
          <cell r="BF65">
            <v>1</v>
          </cell>
        </row>
        <row r="66">
          <cell r="BE66" t="str">
            <v>Administradores de Propiedad Horizontal</v>
          </cell>
        </row>
        <row r="67">
          <cell r="BE67" t="str">
            <v>Asistentes de Talento Humano</v>
          </cell>
        </row>
        <row r="68">
          <cell r="BE68" t="str">
            <v>Asistentes de compras</v>
          </cell>
        </row>
        <row r="69">
          <cell r="BE69" t="str">
            <v>Asistentes de Juzgados, Tribunales y Afines</v>
          </cell>
        </row>
        <row r="70">
          <cell r="BE70" t="str">
            <v>Funcionarios de Aduanas, Impuestos, Inmigración y Seguridad Social</v>
          </cell>
        </row>
        <row r="71">
          <cell r="BE71" t="str">
            <v>Asistentes de Comercio Exterior</v>
          </cell>
        </row>
        <row r="72">
          <cell r="BE72" t="str">
            <v>Organizadores de Eventos</v>
          </cell>
        </row>
        <row r="73">
          <cell r="BE73" t="str">
            <v>Técnicos en Archivística</v>
          </cell>
        </row>
        <row r="74">
          <cell r="BE74" t="str">
            <v>Asistentes Contables</v>
          </cell>
        </row>
        <row r="75">
          <cell r="BE75" t="str">
            <v>Analistas y asistentes de servicios financieros</v>
          </cell>
        </row>
        <row r="76">
          <cell r="BE76" t="str">
            <v>Avaluadores y Liquidadores de Seguros</v>
          </cell>
        </row>
        <row r="77">
          <cell r="BE77" t="str">
            <v>Agentes de Aduana</v>
          </cell>
        </row>
        <row r="78">
          <cell r="BE78" t="str">
            <v>Asistentes Financieros</v>
          </cell>
        </row>
        <row r="79">
          <cell r="BE79" t="str">
            <v>Asistentes Tesorería</v>
          </cell>
        </row>
        <row r="80">
          <cell r="BE80" t="str">
            <v>Secretarios</v>
          </cell>
          <cell r="BF80">
            <v>2</v>
          </cell>
        </row>
        <row r="81">
          <cell r="BE81" t="str">
            <v>Recepcionistas y Operadores de Conmutador</v>
          </cell>
        </row>
        <row r="82">
          <cell r="BE82" t="str">
            <v>Digitadores</v>
          </cell>
        </row>
        <row r="83">
          <cell r="BE83" t="str">
            <v>Transcriptores y Relatores</v>
          </cell>
        </row>
        <row r="84">
          <cell r="BE84" t="str">
            <v>Digitalizadores</v>
          </cell>
        </row>
        <row r="85">
          <cell r="BE85" t="str">
            <v>Auxiliares Contables, de Tesorería y Financieros</v>
          </cell>
          <cell r="BF85">
            <v>1</v>
          </cell>
        </row>
        <row r="86">
          <cell r="BE86" t="str">
            <v>Cajeros de Servicios Financieros</v>
          </cell>
        </row>
        <row r="87">
          <cell r="BE87" t="str">
            <v>Auxiliares de servicios financieros</v>
          </cell>
        </row>
        <row r="88">
          <cell r="BE88" t="str">
            <v>Auxiliares de Cartera y Cobranzas</v>
          </cell>
        </row>
        <row r="89">
          <cell r="BE89" t="str">
            <v>Auxiliares de Nómina y Prestaciones</v>
          </cell>
        </row>
        <row r="90">
          <cell r="BE90" t="str">
            <v>Auxiliares de Avalúo</v>
          </cell>
        </row>
        <row r="91">
          <cell r="BE91" t="str">
            <v>Auxiliares Administrativos</v>
          </cell>
          <cell r="BF91">
            <v>8</v>
          </cell>
        </row>
        <row r="92">
          <cell r="BE92" t="str">
            <v>Auxiliares de Talento Humano</v>
          </cell>
        </row>
        <row r="93">
          <cell r="BE93" t="str">
            <v>Auxiliares de Tribunales</v>
          </cell>
        </row>
        <row r="94">
          <cell r="BE94" t="str">
            <v>Auxiliares de Archivo y Registro</v>
          </cell>
          <cell r="BF94">
            <v>3</v>
          </cell>
        </row>
        <row r="95">
          <cell r="BE95" t="str">
            <v>Auxiliares administrativos en Salud</v>
          </cell>
        </row>
        <row r="96">
          <cell r="BE96" t="str">
            <v>Auxiliares de aduana</v>
          </cell>
        </row>
        <row r="97">
          <cell r="BE97" t="str">
            <v>Auxiliares de Biblioteca</v>
          </cell>
        </row>
        <row r="98">
          <cell r="BE98" t="str">
            <v>Auxiliares de Publicación y Afines</v>
          </cell>
        </row>
        <row r="99">
          <cell r="BE99" t="str">
            <v>Auxiliares de Información y Servicio al Cliente</v>
          </cell>
          <cell r="BF99">
            <v>2</v>
          </cell>
        </row>
        <row r="100">
          <cell r="BE100" t="str">
            <v>Auxiliares de Estadística y Encuestadores</v>
          </cell>
        </row>
        <row r="101">
          <cell r="BE101" t="str">
            <v>Auxiliares de Correo y Servicio Postal</v>
          </cell>
        </row>
        <row r="102">
          <cell r="BE102" t="str">
            <v>Carteros y Mensajeros</v>
          </cell>
          <cell r="BF102">
            <v>1</v>
          </cell>
        </row>
        <row r="103">
          <cell r="BE103" t="str">
            <v>Auxiliares de Almacén</v>
          </cell>
        </row>
        <row r="104">
          <cell r="BE104" t="str">
            <v>Auxiliares de Compras e Inventarios</v>
          </cell>
        </row>
        <row r="105">
          <cell r="BE105" t="str">
            <v>Operadores de Radio y Despachadores</v>
          </cell>
        </row>
        <row r="106">
          <cell r="BE106" t="str">
            <v>Programadores de Rutas y Tripulaciones</v>
          </cell>
        </row>
        <row r="107">
          <cell r="BE107" t="str">
            <v>Operadores Telefónicos</v>
          </cell>
        </row>
        <row r="108">
          <cell r="BE108" t="str">
            <v>Físicos y Astrónomos</v>
          </cell>
        </row>
        <row r="109">
          <cell r="BE109" t="str">
            <v>Químicos</v>
          </cell>
        </row>
        <row r="110">
          <cell r="BE110" t="str">
            <v>Geólogos, Geoquímicos y Geofísicos</v>
          </cell>
        </row>
        <row r="111">
          <cell r="BE111" t="str">
            <v>Meteorólogos</v>
          </cell>
        </row>
        <row r="112">
          <cell r="BE112" t="str">
            <v>Biólogos, Botánicos, Zoólogos y Relacionados</v>
          </cell>
        </row>
        <row r="113">
          <cell r="BE113" t="str">
            <v>Expertos Forestales</v>
          </cell>
          <cell r="BF113">
            <v>1</v>
          </cell>
        </row>
        <row r="114">
          <cell r="BE114" t="str">
            <v>Expertos Agrícolas y Pecuarios</v>
          </cell>
        </row>
        <row r="115">
          <cell r="BE115" t="str">
            <v>Administradores Ambientales</v>
          </cell>
        </row>
        <row r="116">
          <cell r="BE116" t="str">
            <v>Ingenieros en Construcción y Obras Civiles</v>
          </cell>
        </row>
        <row r="117">
          <cell r="BE117" t="str">
            <v>Ingenieros Mecánicos</v>
          </cell>
        </row>
        <row r="118">
          <cell r="BE118" t="str">
            <v>Ingenieros Electricistas</v>
          </cell>
        </row>
        <row r="119">
          <cell r="BE119" t="str">
            <v>Ingenieros  Electrónicos</v>
          </cell>
        </row>
        <row r="120">
          <cell r="BE120" t="str">
            <v>Ingenieros Químicos</v>
          </cell>
        </row>
        <row r="121">
          <cell r="BE121" t="str">
            <v>Ingenieros de Automatización e Instrumentación</v>
          </cell>
        </row>
        <row r="122">
          <cell r="BE122" t="str">
            <v>Ingenieros  de Telecomunicaciones</v>
          </cell>
        </row>
        <row r="123">
          <cell r="BE123" t="str">
            <v>Ingenieros Navales</v>
          </cell>
        </row>
        <row r="124">
          <cell r="BE124" t="str">
            <v>Ingenieros Industriales y de Fabricación</v>
          </cell>
        </row>
        <row r="125">
          <cell r="BE125" t="str">
            <v>Ingenieros de Materiales y Metalurgia</v>
          </cell>
        </row>
        <row r="126">
          <cell r="BE126" t="str">
            <v>Ingenieros de Minas</v>
          </cell>
        </row>
        <row r="127">
          <cell r="BE127" t="str">
            <v>Ingenieros de Petróleos</v>
          </cell>
        </row>
        <row r="128">
          <cell r="BE128" t="str">
            <v>Ingenieros de Tecnologías de la Información</v>
          </cell>
        </row>
        <row r="129">
          <cell r="BE129" t="str">
            <v>Otros Ingenieros n.c.a.</v>
          </cell>
        </row>
        <row r="130">
          <cell r="BE130" t="str">
            <v>Arquitectos</v>
          </cell>
          <cell r="BF130">
            <v>1</v>
          </cell>
        </row>
        <row r="131">
          <cell r="BE131" t="str">
            <v>Urbanistas y Planificadores del Uso del Suelo</v>
          </cell>
        </row>
        <row r="132">
          <cell r="BE132" t="str">
            <v>Profesionales Topográficos</v>
          </cell>
        </row>
        <row r="133">
          <cell r="BE133" t="str">
            <v>Diseñadores Industriales</v>
          </cell>
        </row>
        <row r="134">
          <cell r="BE134" t="str">
            <v>Matemáticos, Estadísticos y Actuarios</v>
          </cell>
        </row>
        <row r="135">
          <cell r="BE135" t="str">
            <v>Analistas de Sistemas Informáticos</v>
          </cell>
          <cell r="BF135">
            <v>3</v>
          </cell>
        </row>
        <row r="136">
          <cell r="BE136" t="str">
            <v>Administradores de Servicios de Tecnologías de la Información</v>
          </cell>
        </row>
        <row r="137">
          <cell r="BE137" t="str">
            <v>Desarrolladores de Aplicaciones Informáticas y Digitales</v>
          </cell>
        </row>
        <row r="138">
          <cell r="BE138" t="str">
            <v>Técnicos en Química Aplicada</v>
          </cell>
        </row>
        <row r="139">
          <cell r="BE139" t="str">
            <v>Técnicos en Geología y Minería</v>
          </cell>
        </row>
        <row r="140">
          <cell r="BE140" t="str">
            <v>Técnicos en Meteorología</v>
          </cell>
        </row>
        <row r="141">
          <cell r="BE141" t="str">
            <v>Técnicos en Metrología</v>
          </cell>
        </row>
        <row r="142">
          <cell r="BE142" t="str">
            <v>Técnicos en Ciencias Biológicas</v>
          </cell>
        </row>
        <row r="143">
          <cell r="BE143" t="str">
            <v>Técnicos en Recursos Naturales</v>
          </cell>
          <cell r="BF143">
            <v>1</v>
          </cell>
        </row>
        <row r="144">
          <cell r="BE144" t="str">
            <v>Técnicos en Prevención, Gestión y Control Ambiental</v>
          </cell>
        </row>
        <row r="145">
          <cell r="BE145" t="str">
            <v>Técnicos en Construcción y Arquitectura</v>
          </cell>
        </row>
        <row r="146">
          <cell r="BE146" t="str">
            <v>Técnicos en Mecánica y Construcción Mecánica</v>
          </cell>
          <cell r="BF146">
            <v>1</v>
          </cell>
        </row>
        <row r="147">
          <cell r="BE147" t="str">
            <v>Técnicos en Fabricación Industrial</v>
          </cell>
        </row>
        <row r="148">
          <cell r="BE148" t="str">
            <v>Técnicos en Electricidad</v>
          </cell>
        </row>
        <row r="149">
          <cell r="BE149" t="str">
            <v>Técnicos en Electrónica</v>
          </cell>
        </row>
        <row r="150">
          <cell r="BE150" t="str">
            <v>Técnicos en Automatización e Instrumentación</v>
          </cell>
        </row>
        <row r="151">
          <cell r="BE151" t="str">
            <v>Técnicos en Instrumentos de Aeronavegación</v>
          </cell>
        </row>
        <row r="152">
          <cell r="BE152" t="str">
            <v>Técnicos en Telecomunicaciones</v>
          </cell>
        </row>
        <row r="153">
          <cell r="BE153" t="str">
            <v>Dibujantes Técnicos</v>
          </cell>
        </row>
        <row r="154">
          <cell r="BE154" t="str">
            <v>Topógrafos</v>
          </cell>
        </row>
        <row r="155">
          <cell r="BE155" t="str">
            <v>Técnicos en Cartografía</v>
          </cell>
        </row>
        <row r="156">
          <cell r="BE156" t="str">
            <v>Inspectores de Pruebas No destructivas</v>
          </cell>
        </row>
        <row r="157">
          <cell r="BE157" t="str">
            <v>Inspectores de Sanidad, Seguridad y Salud Ocupacional</v>
          </cell>
        </row>
        <row r="158">
          <cell r="BE158" t="str">
            <v>Inspectores de Construcción</v>
          </cell>
        </row>
        <row r="159">
          <cell r="BE159" t="str">
            <v>Inspectores de Equipos de Transporte e Instrumentos de Medición</v>
          </cell>
        </row>
        <row r="160">
          <cell r="BE160" t="str">
            <v>Inspectores de Productos Agrícola, Pecuarios y de Pesca</v>
          </cell>
        </row>
        <row r="161">
          <cell r="BE161" t="str">
            <v>Inspectores de Riego Agrícola</v>
          </cell>
        </row>
        <row r="162">
          <cell r="BE162" t="str">
            <v>Pilotos, Ingenieros e Instructores de Vuelo</v>
          </cell>
        </row>
        <row r="163">
          <cell r="BE163" t="str">
            <v>Controladores de Tráfico Aéreo</v>
          </cell>
        </row>
        <row r="164">
          <cell r="BE164" t="str">
            <v>Capitanes y Oficiales de Cubierta</v>
          </cell>
        </row>
        <row r="165">
          <cell r="BE165" t="str">
            <v>Oficiales de Máquinas</v>
          </cell>
        </row>
        <row r="166">
          <cell r="BE166" t="str">
            <v>Controladores de Tráfico Ferroviario y Marítimo</v>
          </cell>
        </row>
        <row r="167">
          <cell r="BE167" t="str">
            <v>Despachadores de Aeronaves</v>
          </cell>
        </row>
        <row r="168">
          <cell r="BE168" t="str">
            <v>Técnicos en Tecnologías de la Información</v>
          </cell>
          <cell r="BF168">
            <v>5</v>
          </cell>
        </row>
        <row r="169">
          <cell r="BE169" t="str">
            <v>Asistentes en Saneamiento Ambiental</v>
          </cell>
        </row>
        <row r="170">
          <cell r="BE170" t="str">
            <v>Auxiliares de Laboratorio</v>
          </cell>
        </row>
        <row r="171">
          <cell r="BE171" t="str">
            <v>Auxiliares en Automatización e Instrumentación Industrial</v>
          </cell>
        </row>
        <row r="172">
          <cell r="BE172" t="str">
            <v>Técnicos en Asistencia y Soporte de Tecnologías de la Información</v>
          </cell>
          <cell r="BF172">
            <v>1</v>
          </cell>
        </row>
        <row r="173">
          <cell r="BE173" t="str">
            <v>Médicos Especialistas</v>
          </cell>
        </row>
        <row r="174">
          <cell r="BE174" t="str">
            <v>Médicos Generales</v>
          </cell>
        </row>
        <row r="175">
          <cell r="BE175" t="str">
            <v>Odontólogos</v>
          </cell>
        </row>
        <row r="176">
          <cell r="BE176" t="str">
            <v>Veterinarios</v>
          </cell>
        </row>
        <row r="177">
          <cell r="BE177" t="str">
            <v>Optómetras</v>
          </cell>
        </row>
        <row r="178">
          <cell r="BE178" t="str">
            <v>Otras Ocupaciones Profesionales en Diagnóstico y Tratamiento de la Salud n.c.a.</v>
          </cell>
        </row>
        <row r="179">
          <cell r="BE179" t="str">
            <v>Farmacéuticos</v>
          </cell>
        </row>
        <row r="180">
          <cell r="BE180" t="str">
            <v>Dietistas y Nutricionistas</v>
          </cell>
          <cell r="BF180">
            <v>1</v>
          </cell>
        </row>
        <row r="181">
          <cell r="BE181" t="str">
            <v>Audiólogos y Terapeutas del Lenguaje</v>
          </cell>
        </row>
        <row r="182">
          <cell r="BE182" t="str">
            <v>Fisioterapeutas</v>
          </cell>
          <cell r="BF182">
            <v>1</v>
          </cell>
        </row>
        <row r="183">
          <cell r="BE183" t="str">
            <v>Terapeutas Ocupacionales</v>
          </cell>
        </row>
        <row r="184">
          <cell r="BE184" t="str">
            <v>Enfermeros</v>
          </cell>
        </row>
        <row r="185">
          <cell r="BE185" t="str">
            <v>Psicólogos</v>
          </cell>
          <cell r="BF185">
            <v>1</v>
          </cell>
        </row>
        <row r="186">
          <cell r="BE186" t="str">
            <v>Técnicos de Laboratorio Médico y Patología</v>
          </cell>
        </row>
        <row r="187">
          <cell r="BE187" t="str">
            <v>Técnicos en Terapia Respiratoria y Cardiovascular</v>
          </cell>
        </row>
        <row r="188">
          <cell r="BE188" t="str">
            <v>Técnicos en Imágenes Diagnósticas</v>
          </cell>
        </row>
        <row r="189">
          <cell r="BE189" t="str">
            <v>Técnicos en Radioterapia</v>
          </cell>
        </row>
        <row r="190">
          <cell r="BE190" t="str">
            <v>Instrumentadores Quirúrgicos</v>
          </cell>
        </row>
        <row r="191">
          <cell r="BE191" t="str">
            <v>Técnicos en Medicina Nuclear</v>
          </cell>
        </row>
        <row r="192">
          <cell r="BE192" t="str">
            <v>Técnicos Dentales</v>
          </cell>
        </row>
        <row r="193">
          <cell r="BE193" t="str">
            <v>Higienistas Dentales</v>
          </cell>
        </row>
        <row r="194">
          <cell r="BE194" t="str">
            <v>Técnicos Ópticos</v>
          </cell>
        </row>
        <row r="195">
          <cell r="BE195" t="str">
            <v>Practicantes de Medicina Alternativa</v>
          </cell>
        </row>
        <row r="196">
          <cell r="BE196" t="str">
            <v>Asistentes de Ambulancia y Otras Ocupaciones Paramédicas</v>
          </cell>
        </row>
        <row r="197">
          <cell r="BE197" t="str">
            <v>Otras Ocupaciones Técnicas en Terapia y Valoración n.c.a.</v>
          </cell>
        </row>
        <row r="198">
          <cell r="BE198" t="str">
            <v>Auxiliares en Enfermería</v>
          </cell>
        </row>
        <row r="199">
          <cell r="BE199" t="str">
            <v>Auxiliares de Salud oral</v>
          </cell>
        </row>
        <row r="200">
          <cell r="BE200" t="str">
            <v>Auxiliares en Salud pública</v>
          </cell>
          <cell r="BF200">
            <v>1</v>
          </cell>
        </row>
        <row r="201">
          <cell r="BE201" t="str">
            <v>Auxiliares de Laboratorio Clínico</v>
          </cell>
        </row>
        <row r="202">
          <cell r="BE202" t="str">
            <v>Auxiliares de Droguería y Farmacia</v>
          </cell>
        </row>
        <row r="203">
          <cell r="BE203" t="str">
            <v>Otros Auxiliares de Servicios a la Salud n.c.a.</v>
          </cell>
        </row>
        <row r="204">
          <cell r="BE204" t="str">
            <v>Jueces</v>
          </cell>
        </row>
        <row r="205">
          <cell r="BE205" t="str">
            <v>Abogados</v>
          </cell>
        </row>
        <row r="206">
          <cell r="BE206" t="str">
            <v>Profesores de Educación Superior</v>
          </cell>
        </row>
        <row r="207">
          <cell r="BE207" t="str">
            <v>Especialistas en Procesos Pedagógicos</v>
          </cell>
        </row>
        <row r="208">
          <cell r="BE208" t="str">
            <v>Profesores e Instructores de Formación para el Trabajo</v>
          </cell>
          <cell r="BF208">
            <v>1</v>
          </cell>
        </row>
        <row r="209">
          <cell r="BE209" t="str">
            <v>Profesores de Educación Básica Secundaria y Media</v>
          </cell>
        </row>
        <row r="210">
          <cell r="BE210" t="str">
            <v>Profesores de Educación Básica Primaria</v>
          </cell>
          <cell r="BF210">
            <v>1</v>
          </cell>
        </row>
        <row r="211">
          <cell r="BE211" t="str">
            <v>Profesores de Preescolar</v>
          </cell>
        </row>
        <row r="212">
          <cell r="BE212" t="str">
            <v>Orientadores Educativos</v>
          </cell>
        </row>
        <row r="213">
          <cell r="BE213" t="str">
            <v>Pedagogo Reeducador</v>
          </cell>
        </row>
        <row r="214">
          <cell r="BE214" t="str">
            <v>Trabajadores Sociales y Consultores de Familia</v>
          </cell>
        </row>
        <row r="215">
          <cell r="BE215" t="str">
            <v>Ministros del Culto</v>
          </cell>
        </row>
        <row r="216">
          <cell r="BE216" t="str">
            <v>Sociólogos, Antropólogos y Afines</v>
          </cell>
        </row>
        <row r="217">
          <cell r="BE217" t="str">
            <v>Filósofos, Filólogos y Afines</v>
          </cell>
        </row>
        <row r="218">
          <cell r="BE218" t="str">
            <v>Consultores, Investigadores y Analistas de Política Económica</v>
          </cell>
        </row>
        <row r="219">
          <cell r="BE219" t="str">
            <v>Consultores y Funcionarios de Desarrollo Económico y Comercial</v>
          </cell>
        </row>
        <row r="220">
          <cell r="BE220" t="str">
            <v>Investigadores, Consultores y Funcionarios de Políticas Sociales de Salud y de Educación</v>
          </cell>
        </row>
        <row r="221">
          <cell r="BE221" t="str">
            <v>Funcionarios de Programas Exclusivos de la Administración Pública</v>
          </cell>
        </row>
        <row r="222">
          <cell r="BE222" t="str">
            <v>Investigadores, Consultores y Funcionarios de Políticas de Ciencias Naturales y Aplicadas</v>
          </cell>
        </row>
        <row r="223">
          <cell r="BE223" t="str">
            <v>Profesionales en ciencias forenses</v>
          </cell>
        </row>
        <row r="224">
          <cell r="BE224" t="str">
            <v>Asistentes en Servicios Social y Comunitario</v>
          </cell>
        </row>
        <row r="225">
          <cell r="BE225" t="str">
            <v>Consejeros de Servicios de Empleo</v>
          </cell>
        </row>
        <row r="226">
          <cell r="BE226" t="str">
            <v>Instructores y Profesores de Personas en Condición de Discapacidad</v>
          </cell>
        </row>
        <row r="227">
          <cell r="BE227" t="str">
            <v>Otros Instructores</v>
          </cell>
        </row>
        <row r="228">
          <cell r="BE228" t="str">
            <v>Ocupaciones Religiosas</v>
          </cell>
        </row>
        <row r="229">
          <cell r="BE229" t="str">
            <v>Investigadores criminalísticos y judiciales</v>
          </cell>
        </row>
        <row r="230">
          <cell r="BE230" t="str">
            <v>Asistentes Legales y Afines</v>
          </cell>
        </row>
        <row r="231">
          <cell r="BE231" t="str">
            <v>Auxiliares de educación para la primera infancia</v>
          </cell>
          <cell r="BF231">
            <v>1</v>
          </cell>
        </row>
        <row r="232">
          <cell r="BE232" t="str">
            <v>Bibliotecólogos</v>
          </cell>
        </row>
        <row r="233">
          <cell r="BE233" t="str">
            <v>Restauradores</v>
          </cell>
        </row>
        <row r="234">
          <cell r="BE234" t="str">
            <v>Curadores</v>
          </cell>
        </row>
        <row r="235">
          <cell r="BE235" t="str">
            <v>Escritores</v>
          </cell>
        </row>
        <row r="236">
          <cell r="BE236" t="str">
            <v>Editores y Redactores</v>
          </cell>
        </row>
        <row r="237">
          <cell r="BE237" t="str">
            <v>Periodistas</v>
          </cell>
        </row>
        <row r="238">
          <cell r="BE238" t="str">
            <v>Traductores e Intérpretes</v>
          </cell>
        </row>
        <row r="239">
          <cell r="BE239" t="str">
            <v>Ocupaciones Profesionales en Relaciones Públicas y Comunicaciones</v>
          </cell>
        </row>
        <row r="240">
          <cell r="BE240" t="str">
            <v>Productores, Directores Artísticos, Coreógrafos y Ocupaciones Relacionadas</v>
          </cell>
        </row>
        <row r="241">
          <cell r="BE241" t="str">
            <v>Músicos, Cantantes, Compositores y Directores Musicales</v>
          </cell>
        </row>
        <row r="242">
          <cell r="BE242" t="str">
            <v>Bailarines</v>
          </cell>
        </row>
        <row r="243">
          <cell r="BE243" t="str">
            <v>Actores</v>
          </cell>
        </row>
        <row r="244">
          <cell r="BE244" t="str">
            <v>Pintores, Escultores y Otros Artistas Visuales</v>
          </cell>
        </row>
        <row r="245">
          <cell r="BE245" t="str">
            <v>Diseñadores Gráficos</v>
          </cell>
        </row>
        <row r="246">
          <cell r="BE246" t="str">
            <v>Ocupaciones Técnicas Relacionadas con Museos y Galerías</v>
          </cell>
        </row>
        <row r="247">
          <cell r="BE247" t="str">
            <v>Técnicos en Biblioteca</v>
          </cell>
        </row>
        <row r="248">
          <cell r="BE248" t="str">
            <v>Técnicos en Promoción y Animación a la Lectura y la Escritura</v>
          </cell>
        </row>
        <row r="249">
          <cell r="BE249" t="str">
            <v>Fotógrafos</v>
          </cell>
        </row>
        <row r="250">
          <cell r="BE250" t="str">
            <v>Operadores de Cámara de Cine y Televisión</v>
          </cell>
        </row>
        <row r="251">
          <cell r="BE251" t="str">
            <v>Técnicos en Diseño y Arte Gráfico</v>
          </cell>
        </row>
        <row r="252">
          <cell r="BE252" t="str">
            <v>Técnicos en Transmisión de Radio y Televisión</v>
          </cell>
        </row>
        <row r="253">
          <cell r="BE253" t="str">
            <v>Operadores de audio y sonido</v>
          </cell>
        </row>
        <row r="254">
          <cell r="BE254" t="str">
            <v>Otras Ocupaciones Técnicas en Cine, Televisión y Artes Escénicas n.c.a.</v>
          </cell>
        </row>
        <row r="255">
          <cell r="BE255" t="str">
            <v>Ocupaciones de Asistencia en Cine, Televisión y Artes Escénicas</v>
          </cell>
        </row>
        <row r="256">
          <cell r="BE256" t="str">
            <v>Productores de Campo para Cine y Televisión</v>
          </cell>
        </row>
        <row r="257">
          <cell r="BE257" t="str">
            <v>Locutores de Radio, Televisión y Otros Medios de Comunicación.</v>
          </cell>
        </row>
        <row r="258">
          <cell r="BE258" t="str">
            <v>Artistas Creativos e Interpretativos</v>
          </cell>
        </row>
        <row r="259">
          <cell r="BE259" t="str">
            <v>Otros Artistas n.c.a.</v>
          </cell>
        </row>
        <row r="260">
          <cell r="BE260" t="str">
            <v>Diseñadores de Interiores</v>
          </cell>
        </row>
        <row r="261">
          <cell r="BE261" t="str">
            <v>Diseñadores de Teatro, Moda, Exhibición y Otros Diseñadores Creativos</v>
          </cell>
        </row>
        <row r="262">
          <cell r="BE262" t="str">
            <v>Patronistas de Productos de Tela, Cuero y Piel</v>
          </cell>
        </row>
        <row r="263">
          <cell r="BE263" t="str">
            <v>Ilustradores</v>
          </cell>
        </row>
        <row r="264">
          <cell r="BE264" t="str">
            <v>Graficadores de Imágenes Computarizadas</v>
          </cell>
        </row>
        <row r="265">
          <cell r="BE265" t="str">
            <v>Deportistas</v>
          </cell>
        </row>
        <row r="266">
          <cell r="BE266" t="str">
            <v>Entrenadores y Preparadores Físicos</v>
          </cell>
        </row>
        <row r="267">
          <cell r="BE267" t="str">
            <v>Árbitros</v>
          </cell>
        </row>
        <row r="268">
          <cell r="BE268" t="str">
            <v>Ceramistas</v>
          </cell>
        </row>
        <row r="269">
          <cell r="BE269" t="str">
            <v>Tejedores</v>
          </cell>
        </row>
        <row r="270">
          <cell r="BE270" t="str">
            <v>Artesanos Trabajos en Maderables y No Maderables</v>
          </cell>
        </row>
        <row r="271">
          <cell r="BE271" t="str">
            <v>Artesanos Trabajos en Cuero</v>
          </cell>
        </row>
        <row r="272">
          <cell r="BE272" t="str">
            <v>Artesanos Trabajos en Metal</v>
          </cell>
        </row>
        <row r="273">
          <cell r="BE273" t="str">
            <v>Otros Artesanos n.c.a.</v>
          </cell>
          <cell r="BF273">
            <v>2</v>
          </cell>
        </row>
        <row r="274">
          <cell r="BE274" t="str">
            <v>Artesanos trabajos en vidrio</v>
          </cell>
        </row>
        <row r="275">
          <cell r="BE275" t="str">
            <v>Artesanos trabajos en materiales líticos</v>
          </cell>
        </row>
        <row r="276">
          <cell r="BE276" t="str">
            <v>Artesanos trabajos en papel</v>
          </cell>
        </row>
        <row r="277">
          <cell r="BE277" t="str">
            <v>Supervisores de Ventas</v>
          </cell>
        </row>
        <row r="278">
          <cell r="BE278" t="str">
            <v>Administradores y Supervisores de Comercio al Por Menor</v>
          </cell>
        </row>
        <row r="279">
          <cell r="BE279" t="str">
            <v>Supervisores de Servicios de Alimentos</v>
          </cell>
        </row>
        <row r="280">
          <cell r="BE280" t="str">
            <v>Supervisores de Personal de Manejo Doméstico</v>
          </cell>
        </row>
        <row r="281">
          <cell r="BE281" t="str">
            <v>Sommeliers</v>
          </cell>
        </row>
        <row r="282">
          <cell r="BE282" t="str">
            <v>Supervisores de servicios de Alojamiento y Hospedaje</v>
          </cell>
        </row>
        <row r="283">
          <cell r="BE283" t="str">
            <v>Suboficiales de las Fuerzas Militares</v>
          </cell>
        </row>
        <row r="284">
          <cell r="BE284" t="str">
            <v>Suboficiales y nivel ejecutivo de la Policía</v>
          </cell>
        </row>
        <row r="285">
          <cell r="BE285" t="str">
            <v>Supervisores de Vigilantes</v>
          </cell>
        </row>
        <row r="286">
          <cell r="BE286" t="str">
            <v>Suboficiales del Cuerpo de Custodia y Vigilancia</v>
          </cell>
        </row>
        <row r="287">
          <cell r="BE287" t="str">
            <v>Suboficiales de Bomberos</v>
          </cell>
        </row>
        <row r="288">
          <cell r="BE288" t="str">
            <v>Agentes y Corredores de Seguros</v>
          </cell>
        </row>
        <row r="289">
          <cell r="BE289" t="str">
            <v>Agentes de Bienes Raíces</v>
          </cell>
        </row>
        <row r="290">
          <cell r="BE290" t="str">
            <v>Vendedores de Ventas Técnicas</v>
          </cell>
        </row>
        <row r="291">
          <cell r="BE291" t="str">
            <v>Agentes de Compras e Intermediarios</v>
          </cell>
        </row>
        <row r="292">
          <cell r="BE292" t="str">
            <v>Representante de servicios especializados</v>
          </cell>
        </row>
        <row r="293">
          <cell r="BE293" t="str">
            <v>Administradores de Comunidades Virtuales</v>
          </cell>
        </row>
        <row r="294">
          <cell r="BE294" t="str">
            <v>Chefs</v>
          </cell>
        </row>
        <row r="295">
          <cell r="BE295" t="str">
            <v>Auxiliares de vuelo y Sobrecargos</v>
          </cell>
        </row>
        <row r="296">
          <cell r="BE296" t="str">
            <v>Tanatopractores</v>
          </cell>
        </row>
        <row r="297">
          <cell r="BE297" t="str">
            <v>Coordinadores De Servicios Funerarios</v>
          </cell>
        </row>
        <row r="298">
          <cell r="BE298" t="str">
            <v>Intérpretes De Lengua De Señas Colombiana - Español</v>
          </cell>
        </row>
        <row r="299">
          <cell r="BE299" t="str">
            <v>Guías-intérpretes</v>
          </cell>
        </row>
        <row r="300">
          <cell r="BE300" t="str">
            <v>Guías de Turismo</v>
          </cell>
          <cell r="BF300">
            <v>2</v>
          </cell>
        </row>
        <row r="301">
          <cell r="BE301" t="str">
            <v>Vendedores de Ventas no Técnicas</v>
          </cell>
        </row>
        <row r="302">
          <cell r="BE302" t="str">
            <v>Vendedores de Mostrador</v>
          </cell>
          <cell r="BF302">
            <v>3</v>
          </cell>
        </row>
        <row r="303">
          <cell r="BE303" t="str">
            <v>Mercaderistas e Impulsadores</v>
          </cell>
          <cell r="BF303">
            <v>1</v>
          </cell>
        </row>
        <row r="304">
          <cell r="BE304" t="str">
            <v>Cajeros de Comercio</v>
          </cell>
          <cell r="BF304">
            <v>1</v>
          </cell>
        </row>
        <row r="305">
          <cell r="BE305" t="str">
            <v>Modelos</v>
          </cell>
        </row>
        <row r="306">
          <cell r="BE306" t="str">
            <v>Agentes de Viajes</v>
          </cell>
        </row>
        <row r="307">
          <cell r="BE307" t="str">
            <v>Empleados de Ventas y Servicios de Líneas Aéreas, Marítimas y Terrestres</v>
          </cell>
        </row>
        <row r="308">
          <cell r="BE308" t="str">
            <v>Empleados de Recepción Hotelera</v>
          </cell>
          <cell r="BF308">
            <v>1</v>
          </cell>
        </row>
        <row r="309">
          <cell r="BE309" t="str">
            <v>Informadores Turísticos</v>
          </cell>
        </row>
        <row r="310">
          <cell r="BE310" t="str">
            <v>Recreadores</v>
          </cell>
        </row>
        <row r="311">
          <cell r="BE311" t="str">
            <v>Operadores de Juegos Mecánicos y de Salón</v>
          </cell>
        </row>
        <row r="312">
          <cell r="BE312" t="str">
            <v>Cortadores de Carne para Comercio Mayorista y al Detal</v>
          </cell>
        </row>
        <row r="313">
          <cell r="BE313" t="str">
            <v>Panaderos y Pasteleros</v>
          </cell>
        </row>
        <row r="314">
          <cell r="BE314" t="str">
            <v>Meseros y Capitán de Meseros</v>
          </cell>
          <cell r="BF314">
            <v>1</v>
          </cell>
        </row>
        <row r="315">
          <cell r="BE315" t="str">
            <v>Bartender</v>
          </cell>
        </row>
        <row r="316">
          <cell r="BE316" t="str">
            <v>Cocineros</v>
          </cell>
        </row>
        <row r="317">
          <cell r="BE317" t="str">
            <v>Baristas</v>
          </cell>
        </row>
        <row r="318">
          <cell r="BE318" t="str">
            <v>Inspectores de Policía</v>
          </cell>
        </row>
        <row r="319">
          <cell r="BE319" t="str">
            <v>Funcionarios de Regulación</v>
          </cell>
        </row>
        <row r="320">
          <cell r="BE320" t="str">
            <v>Auxiliares de policía</v>
          </cell>
        </row>
        <row r="321">
          <cell r="BE321" t="str">
            <v>Bomberos</v>
          </cell>
        </row>
        <row r="322">
          <cell r="BE322" t="str">
            <v>Guardianes de Prisión</v>
          </cell>
        </row>
        <row r="323">
          <cell r="BE323" t="str">
            <v>Soldados</v>
          </cell>
        </row>
        <row r="324">
          <cell r="BE324" t="str">
            <v>Vigilantes y Guardias de Seguridad</v>
          </cell>
          <cell r="BF324">
            <v>5</v>
          </cell>
        </row>
        <row r="325">
          <cell r="BE325" t="str">
            <v>Técnicos Investigadores Criminalísticos y Judiciales</v>
          </cell>
        </row>
        <row r="326">
          <cell r="BE326" t="str">
            <v>Acompañantes Domiciliarios</v>
          </cell>
        </row>
        <row r="327">
          <cell r="BE327" t="str">
            <v>Auxiliares del Cuidado de Niños</v>
          </cell>
        </row>
        <row r="328">
          <cell r="BE328" t="str">
            <v>Peluqueros</v>
          </cell>
        </row>
        <row r="329">
          <cell r="BE329" t="str">
            <v>Trabajadores del Cuidado de Animales</v>
          </cell>
        </row>
        <row r="330">
          <cell r="BE330" t="str">
            <v>Auxiliares de Servicios Funerarios</v>
          </cell>
        </row>
        <row r="331">
          <cell r="BE331" t="str">
            <v>Astrólogos, Adivinadores y Relacionados</v>
          </cell>
        </row>
        <row r="332">
          <cell r="BE332" t="str">
            <v>Manicuristas y Pedicuristas</v>
          </cell>
        </row>
        <row r="333">
          <cell r="BE333" t="str">
            <v>Cosmetólogos Esteticistas</v>
          </cell>
        </row>
        <row r="334">
          <cell r="BE334" t="str">
            <v>Maquilladores</v>
          </cell>
        </row>
        <row r="335">
          <cell r="BE335" t="str">
            <v>Trabajadores de Estación de Servicio</v>
          </cell>
        </row>
        <row r="336">
          <cell r="BE336" t="str">
            <v>Otras Ocupaciones Elementales de las Ventas</v>
          </cell>
        </row>
        <row r="337">
          <cell r="BE337" t="str">
            <v>Ayudantes de establecimientos de alimentos y bebidas</v>
          </cell>
        </row>
        <row r="338">
          <cell r="BE338" t="str">
            <v>Aseadores y Servicio Doméstico</v>
          </cell>
          <cell r="BF338">
            <v>2</v>
          </cell>
        </row>
        <row r="339">
          <cell r="BE339" t="str">
            <v>Aseadores Especializados y Fumigadores</v>
          </cell>
        </row>
        <row r="340">
          <cell r="BE340" t="str">
            <v>Recolectores de material para reciclaje</v>
          </cell>
        </row>
        <row r="341">
          <cell r="BE341" t="str">
            <v>Auxiliares de Servicios a Viajeros</v>
          </cell>
        </row>
        <row r="342">
          <cell r="BE342" t="str">
            <v>Auxiliares de Servicios de Recreación y Deporte</v>
          </cell>
        </row>
        <row r="343">
          <cell r="BE343" t="str">
            <v>Empleados de Lavandería</v>
          </cell>
        </row>
        <row r="344">
          <cell r="BE344" t="str">
            <v>Otras Ocupaciones Elementales de los Servicios n.c.a.</v>
          </cell>
        </row>
        <row r="345">
          <cell r="BE345" t="str">
            <v>Auxiliares de servicios hoteleros</v>
          </cell>
        </row>
        <row r="346">
          <cell r="BE346" t="str">
            <v>Operarios de Cementerios</v>
          </cell>
        </row>
        <row r="347">
          <cell r="BE347" t="str">
            <v>Administradores de Explotación Acuícola y Jefes de Laboratorio de Cultivo o Producción Acuícola</v>
          </cell>
        </row>
        <row r="348">
          <cell r="BE348" t="str">
            <v>Supervisores de Minería y Canteras</v>
          </cell>
        </row>
        <row r="349">
          <cell r="BE349" t="str">
            <v>Supervisores de Perforación y Servicios,Pozos de Petróleo y Gas</v>
          </cell>
        </row>
        <row r="350">
          <cell r="BE350" t="str">
            <v>Inspectores de Sistemas e Instalaciones de Gas</v>
          </cell>
        </row>
        <row r="351">
          <cell r="BE351" t="str">
            <v>Supervisores de Producción Agrícola</v>
          </cell>
        </row>
        <row r="352">
          <cell r="BE352" t="str">
            <v>Supervisores de Producción Pecuaria</v>
          </cell>
        </row>
        <row r="353">
          <cell r="BE353" t="str">
            <v>Supervisores de Explotación Forestal y Silvicultura</v>
          </cell>
        </row>
        <row r="354">
          <cell r="BE354" t="str">
            <v>Agricultores y Administradores Agropecuarios</v>
          </cell>
        </row>
        <row r="355">
          <cell r="BE355" t="str">
            <v>Contratistas de Servicios Agrícolas y Relacionados</v>
          </cell>
        </row>
        <row r="356">
          <cell r="BE356" t="str">
            <v>Contratistas y Supervisores de Servicios de Jardinería y Viverismo</v>
          </cell>
        </row>
        <row r="357">
          <cell r="BE357" t="str">
            <v>Capitanes y Patrones de Pesca</v>
          </cell>
        </row>
        <row r="358">
          <cell r="BE358" t="str">
            <v>Operarios de Apoyo y Servicios en Minería Bajo Tierra</v>
          </cell>
        </row>
        <row r="359">
          <cell r="BE359" t="str">
            <v>Operarios de Apoyo y Servicios en Perforación de Petróleo y Gas</v>
          </cell>
        </row>
        <row r="360">
          <cell r="BE360" t="str">
            <v>Mineros de Producción Bajo Tierra</v>
          </cell>
        </row>
        <row r="361">
          <cell r="BE361" t="str">
            <v>Perforadores de Pozos de Gas y Petróleo y Trabajadores Relacionados</v>
          </cell>
        </row>
        <row r="362">
          <cell r="BE362" t="str">
            <v>Inspectores de Construcción de Oleoductos y Gasoductos</v>
          </cell>
        </row>
        <row r="363">
          <cell r="BE363" t="str">
            <v>Operadores de Equipo Minero</v>
          </cell>
        </row>
        <row r="364">
          <cell r="BE364" t="str">
            <v>Trabajadores de Explotación Forestal</v>
          </cell>
        </row>
        <row r="365">
          <cell r="BE365" t="str">
            <v>Trabajadores de Silvicultura y Forestación</v>
          </cell>
        </row>
        <row r="366">
          <cell r="BE366" t="str">
            <v>Trabajadores Agrícolas</v>
          </cell>
          <cell r="BF366">
            <v>2</v>
          </cell>
        </row>
        <row r="367">
          <cell r="BE367" t="str">
            <v>Trabajadores Pecuarios</v>
          </cell>
        </row>
        <row r="368">
          <cell r="BE368" t="str">
            <v>Trabajadores de Vivero</v>
          </cell>
        </row>
        <row r="369">
          <cell r="BE369" t="str">
            <v>Trabajadores del Campo</v>
          </cell>
          <cell r="BF369">
            <v>3</v>
          </cell>
        </row>
        <row r="370">
          <cell r="BE370" t="str">
            <v>Trabajadores de Plantas de Incubación Artificial</v>
          </cell>
        </row>
        <row r="371">
          <cell r="BE371" t="str">
            <v>Rayadores de Caucho</v>
          </cell>
        </row>
        <row r="372">
          <cell r="BE372" t="str">
            <v>Operarios de Riego Agrícola</v>
          </cell>
        </row>
        <row r="373">
          <cell r="BE373" t="str">
            <v>Pescadores</v>
          </cell>
        </row>
        <row r="374">
          <cell r="BE374" t="str">
            <v>Operario Acuícola</v>
          </cell>
        </row>
        <row r="375">
          <cell r="BE375" t="str">
            <v>Técnico Acuícola en Sistemas de Reproducción</v>
          </cell>
        </row>
        <row r="376">
          <cell r="BE376" t="str">
            <v>Técnico Acuícola en Sistemas de Levante y Engorde</v>
          </cell>
        </row>
        <row r="377">
          <cell r="BE377" t="str">
            <v>Obreros y Ayudantes de Minería</v>
          </cell>
        </row>
        <row r="378">
          <cell r="BE378" t="str">
            <v>Obreros y Ayudantes de Producción en Pozos de Petróleo y Gas</v>
          </cell>
        </row>
        <row r="379">
          <cell r="BE379" t="str">
            <v>Obreros Agropecuarios</v>
          </cell>
        </row>
        <row r="380">
          <cell r="BE380" t="str">
            <v>Jardineros</v>
          </cell>
        </row>
        <row r="381">
          <cell r="BE381" t="str">
            <v>Contratistas y Supervisores de Ajustadores de Máquinas y Herramientas, y de Ocupaciones Relacionadas</v>
          </cell>
        </row>
        <row r="382">
          <cell r="BE382" t="str">
            <v>Contratistas y Supervisores de Electricidad y Telecomunicaciones</v>
          </cell>
        </row>
        <row r="383">
          <cell r="BE383" t="str">
            <v>Contratistas y Supervisores de Instalación de Tuberías</v>
          </cell>
        </row>
        <row r="384">
          <cell r="BE384" t="str">
            <v>Contratistas y Supervisores de Moldeo de Forja y Montaje de Estructuras Metálicas</v>
          </cell>
        </row>
        <row r="385">
          <cell r="BE385" t="str">
            <v>Contratistas y Supervisores de Carpintería</v>
          </cell>
        </row>
        <row r="386">
          <cell r="BE386" t="str">
            <v>Contratistas y Supervisores de Mecánica</v>
          </cell>
        </row>
        <row r="387">
          <cell r="BE387" t="str">
            <v>Contratistas y Supervisores de Operación de Equipo Pesado</v>
          </cell>
        </row>
        <row r="388">
          <cell r="BE388" t="str">
            <v>Maestros Generales de Obra y Supervisores de Construcción, Instalación y Reparación</v>
          </cell>
          <cell r="BF388">
            <v>1</v>
          </cell>
        </row>
        <row r="389">
          <cell r="BE389" t="str">
            <v>Supervisores de Operación de Transporte Ferroviario</v>
          </cell>
        </row>
        <row r="390">
          <cell r="BE390" t="str">
            <v>Supervisores de Operación de Transporte Terrestre (no ferroviario)</v>
          </cell>
        </row>
        <row r="391">
          <cell r="BE391" t="str">
            <v>Ajustadores de Máquinas y Herramientas</v>
          </cell>
        </row>
        <row r="392">
          <cell r="BE392" t="str">
            <v>Modelistas y Matriceros</v>
          </cell>
        </row>
        <row r="393">
          <cell r="BE393" t="str">
            <v>Electricistas Industriales</v>
          </cell>
        </row>
        <row r="394">
          <cell r="BE394" t="str">
            <v>Electricistas Residenciales</v>
          </cell>
        </row>
        <row r="395">
          <cell r="BE395" t="str">
            <v>Instaladores de Redes de Energía Eléctrica</v>
          </cell>
        </row>
        <row r="396">
          <cell r="BE396" t="str">
            <v>Técnicos instaladores de Redes y Líneas de Telecomunicaciones</v>
          </cell>
        </row>
        <row r="397">
          <cell r="BE397" t="str">
            <v>Auxiliares técnicos de instalación, mantenimiento y reparación de sistemas de Telecomunicaciones</v>
          </cell>
        </row>
        <row r="398">
          <cell r="BE398" t="str">
            <v>Operarios de Mantenimiento y Servicio de Televisión por Cable</v>
          </cell>
        </row>
        <row r="399">
          <cell r="BE399" t="str">
            <v>Plomeros</v>
          </cell>
        </row>
        <row r="400">
          <cell r="BE400" t="str">
            <v>Instaladores de Tuberías para Sistemas de Extinción de Incendios</v>
          </cell>
        </row>
        <row r="401">
          <cell r="BE401" t="str">
            <v>Instaladores de Redes y Equipos a Gas</v>
          </cell>
        </row>
        <row r="402">
          <cell r="BE402" t="str">
            <v>Chapistas, Caldereros y Paileros</v>
          </cell>
        </row>
        <row r="403">
          <cell r="BE403" t="str">
            <v>Soldadores</v>
          </cell>
        </row>
        <row r="404">
          <cell r="BE404" t="str">
            <v>Montadores de Estructuras Metálicas</v>
          </cell>
        </row>
        <row r="405">
          <cell r="BE405" t="str">
            <v>Ornamentistas y Forjadores</v>
          </cell>
        </row>
        <row r="406">
          <cell r="BE406" t="str">
            <v>Tuberos</v>
          </cell>
        </row>
        <row r="407">
          <cell r="BE407" t="str">
            <v>Carpinteros</v>
          </cell>
        </row>
        <row r="408">
          <cell r="BE408" t="str">
            <v>Ebanistas</v>
          </cell>
        </row>
        <row r="409">
          <cell r="BE409" t="str">
            <v>Oficiales de Construcción</v>
          </cell>
          <cell r="BF409">
            <v>1</v>
          </cell>
        </row>
        <row r="410">
          <cell r="BE410" t="str">
            <v>Trabajadores en Concreto, Hormigón y Enfoscado</v>
          </cell>
        </row>
        <row r="411">
          <cell r="BE411" t="str">
            <v>Enchapadores</v>
          </cell>
        </row>
        <row r="412">
          <cell r="BE412" t="str">
            <v>Techadores</v>
          </cell>
        </row>
        <row r="413">
          <cell r="BE413" t="str">
            <v>Instaladores de Material Aislante</v>
          </cell>
        </row>
        <row r="414">
          <cell r="BE414" t="str">
            <v>Pintores y Empapeladores</v>
          </cell>
        </row>
        <row r="415">
          <cell r="BE415" t="str">
            <v>Instaladores de Pisos</v>
          </cell>
        </row>
        <row r="416">
          <cell r="BE416" t="str">
            <v>Revocadores</v>
          </cell>
        </row>
        <row r="417">
          <cell r="BE417" t="str">
            <v>Mecánicos Industriales</v>
          </cell>
        </row>
        <row r="418">
          <cell r="BE418" t="str">
            <v>Mecánicos de Maquinaria Textil, confección, cuero, calzado y marroquinería</v>
          </cell>
        </row>
        <row r="419">
          <cell r="BE419" t="str">
            <v>Mecánicos de Equipo Pesado</v>
          </cell>
        </row>
        <row r="420">
          <cell r="BE420" t="str">
            <v>Mecánicos de Aviación</v>
          </cell>
        </row>
        <row r="421">
          <cell r="BE421" t="str">
            <v>Técnicos de Aire Acondicionado y Refrigeración</v>
          </cell>
        </row>
        <row r="422">
          <cell r="BE422" t="str">
            <v>Mecánicos de Vehículos Automotores</v>
          </cell>
        </row>
        <row r="423">
          <cell r="BE423" t="str">
            <v>Electricistas de Vehículos Automotores</v>
          </cell>
        </row>
        <row r="424">
          <cell r="BE424" t="str">
            <v>Mecánicos de Motos</v>
          </cell>
        </row>
        <row r="425">
          <cell r="BE425" t="str">
            <v>Latoneros</v>
          </cell>
        </row>
        <row r="426">
          <cell r="BE426" t="str">
            <v>Reparadores de Aparatos Electrodomésticos</v>
          </cell>
        </row>
        <row r="427">
          <cell r="BE427" t="str">
            <v>Mecánicos Electricistas</v>
          </cell>
        </row>
        <row r="428">
          <cell r="BE428" t="str">
            <v>Auxiliares técnicos en electrónica</v>
          </cell>
        </row>
        <row r="429">
          <cell r="BE429" t="str">
            <v>Mecánicos de Otros Pequeñas Máquinas y Motores</v>
          </cell>
        </row>
        <row r="430">
          <cell r="BE430" t="str">
            <v>Instaladores Residenciales y Comerciales</v>
          </cell>
          <cell r="BF430">
            <v>1</v>
          </cell>
        </row>
        <row r="431">
          <cell r="BE431" t="str">
            <v>Operarios de Mantenimiento de Instalaciones de Abastecimiento de Agua y Gas</v>
          </cell>
        </row>
        <row r="432">
          <cell r="BE432" t="str">
            <v>Vidrieros</v>
          </cell>
        </row>
        <row r="433">
          <cell r="BE433" t="str">
            <v>Ayudantes Electricistas</v>
          </cell>
        </row>
        <row r="434">
          <cell r="BE434" t="str">
            <v>Ayudantes de Mecánica</v>
          </cell>
        </row>
        <row r="435">
          <cell r="BE435" t="str">
            <v>Otros Reparadores n.c.a.</v>
          </cell>
        </row>
        <row r="436">
          <cell r="BE436" t="str">
            <v>Tapiceros</v>
          </cell>
        </row>
        <row r="437">
          <cell r="BE437" t="str">
            <v>Sastres, Modistos, Peleteros y Sombrereros</v>
          </cell>
        </row>
        <row r="438">
          <cell r="BE438" t="str">
            <v>Zapateros y Afines</v>
          </cell>
        </row>
        <row r="439">
          <cell r="BE439" t="str">
            <v>Joyeros y Relojeros</v>
          </cell>
        </row>
        <row r="440">
          <cell r="BE440" t="str">
            <v>Tipógrafos</v>
          </cell>
        </row>
        <row r="441">
          <cell r="BE441" t="str">
            <v>Cerrajeros y afines</v>
          </cell>
        </row>
        <row r="442">
          <cell r="BE442" t="str">
            <v>Buzos</v>
          </cell>
        </row>
        <row r="443">
          <cell r="BE443" t="str">
            <v>Operadores de Máquinas Estacionarias y Equipo Auxiliar</v>
          </cell>
        </row>
        <row r="444">
          <cell r="BE444" t="str">
            <v>Operadores de Plantas de Generación y Distribución de Energía</v>
          </cell>
        </row>
        <row r="445">
          <cell r="BE445" t="str">
            <v>Operadores de Grúa</v>
          </cell>
        </row>
        <row r="446">
          <cell r="BE446" t="str">
            <v>Perforadores y Operarios de Voladura para Minería de Superficie de Canteras y Construcción</v>
          </cell>
        </row>
        <row r="447">
          <cell r="BE447" t="str">
            <v>Perforadores de Pozos de Agua</v>
          </cell>
        </row>
        <row r="448">
          <cell r="BE448" t="str">
            <v>Operadores de Equipo Pesado (excepto grúa)</v>
          </cell>
        </row>
        <row r="449">
          <cell r="BE449" t="str">
            <v>Operadores de Equipo para Limpieza de Vías y Alcantarillado</v>
          </cell>
        </row>
        <row r="450">
          <cell r="BE450" t="str">
            <v>Operadores de Maquinaria Agrícola</v>
          </cell>
        </row>
        <row r="451">
          <cell r="BE451" t="str">
            <v>Maquinistas de Transporte Ferroviario</v>
          </cell>
        </row>
        <row r="452">
          <cell r="BE452" t="str">
            <v>Guardafrenos y Otros Operadores Ferroviarios</v>
          </cell>
        </row>
        <row r="453">
          <cell r="BE453" t="str">
            <v>Conductores de Vehículos Pesados</v>
          </cell>
        </row>
        <row r="454">
          <cell r="BE454" t="str">
            <v>Conductores de Bus, Operadores de Metro y Otros Medios de Transporte Colectivo</v>
          </cell>
        </row>
        <row r="455">
          <cell r="BE455" t="str">
            <v>Conductores de Vehículos Livianos</v>
          </cell>
        </row>
        <row r="456">
          <cell r="BE456" t="str">
            <v>Conductores de Transporte de Alimentos</v>
          </cell>
        </row>
        <row r="457">
          <cell r="BE457" t="str">
            <v>Marineros de Cubierta</v>
          </cell>
        </row>
        <row r="458">
          <cell r="BE458" t="str">
            <v>Marineros de Sala de Máquinas</v>
          </cell>
        </row>
        <row r="459">
          <cell r="BE459" t="str">
            <v>Operadores de Pequeñas Embarcaciones</v>
          </cell>
        </row>
        <row r="460">
          <cell r="BE460" t="str">
            <v>Operarios de Rampa de Transporte Aéreo</v>
          </cell>
        </row>
        <row r="461">
          <cell r="BE461" t="str">
            <v>Operarios Portuarios</v>
          </cell>
        </row>
        <row r="462">
          <cell r="BE462" t="str">
            <v>Operarios de Cargue y Descargue de Materiales</v>
          </cell>
        </row>
        <row r="463">
          <cell r="BE463" t="str">
            <v>Aparejadores</v>
          </cell>
        </row>
        <row r="464">
          <cell r="BE464" t="str">
            <v>Ayudantes y Obreros de Construcción</v>
          </cell>
          <cell r="BF464">
            <v>2</v>
          </cell>
        </row>
        <row r="465">
          <cell r="BE465" t="str">
            <v>Ayudantes de Otros Oficios</v>
          </cell>
          <cell r="BF465">
            <v>57</v>
          </cell>
        </row>
        <row r="466">
          <cell r="BE466" t="str">
            <v>Obreros de Mantenimiento de Obras Públicas</v>
          </cell>
        </row>
        <row r="467">
          <cell r="BE467" t="str">
            <v>Ayudantes de Transporte Automotor</v>
          </cell>
        </row>
        <row r="468">
          <cell r="BE468" t="str">
            <v>Directores de Planta de Procesamiento de Alimentos y Bebidas</v>
          </cell>
        </row>
        <row r="469">
          <cell r="BE469" t="str">
            <v>Jefe de Laboratorio de Alimentos</v>
          </cell>
        </row>
        <row r="470">
          <cell r="BE470" t="str">
            <v>Supervisores de Tratamiento de Metales y Minerales</v>
          </cell>
        </row>
        <row r="471">
          <cell r="BE471" t="str">
            <v>Supervisores de Procesamiento de Químico, Petróleo, Gas y Tratamiento de Agua y Generación de Energía</v>
          </cell>
        </row>
        <row r="472">
          <cell r="BE472" t="str">
            <v>Supervisores de Procesamiento de Alimentos, Bebidas y Tabaco</v>
          </cell>
        </row>
        <row r="473">
          <cell r="BE473" t="str">
            <v>Supervisores de Fabricación de Productos de Plástico y Caucho</v>
          </cell>
        </row>
        <row r="474">
          <cell r="BE474" t="str">
            <v>Supervisores de Procesamiento de la Madera y Producción de Pulpa y Papel</v>
          </cell>
        </row>
        <row r="475">
          <cell r="BE475" t="str">
            <v>Supervisores de Procesamiento Textil</v>
          </cell>
        </row>
        <row r="476">
          <cell r="BE476" t="str">
            <v>Inspectores de Control de Calidad, Procesamiento de Alimentos y Bebidas</v>
          </cell>
        </row>
        <row r="477">
          <cell r="BE477" t="str">
            <v>Supervisores de Ensamble de Vehículos de Motor</v>
          </cell>
        </row>
        <row r="478">
          <cell r="BE478" t="str">
            <v>Supervisores de Fabricación de Productos Electrónicos</v>
          </cell>
        </row>
        <row r="479">
          <cell r="BE479" t="str">
            <v>Supervisores de Fabricación de Productos Eléctricos</v>
          </cell>
        </row>
        <row r="480">
          <cell r="BE480" t="str">
            <v>Supervisores de Fabricación de Muebles y Accesorios</v>
          </cell>
        </row>
        <row r="481">
          <cell r="BE481" t="str">
            <v>Supervisores de Fabricación de Productos de Tela, Cuero y Piel</v>
          </cell>
        </row>
        <row r="482">
          <cell r="BE482" t="str">
            <v>Supervisores de Impresión y Ocupaciones Relacionadas</v>
          </cell>
        </row>
        <row r="483">
          <cell r="BE483" t="str">
            <v>Supervisores de Fabricación de Otros Productos Mecánicos y Metálicos</v>
          </cell>
        </row>
        <row r="484">
          <cell r="BE484" t="str">
            <v>Supervisores de Fabricación y Ensamble de Otros Productos n.c.a</v>
          </cell>
        </row>
        <row r="485">
          <cell r="BE485" t="str">
            <v>Operadores de Control Central de Procesos, Tratamiento de Metales y Minerales</v>
          </cell>
        </row>
        <row r="486">
          <cell r="BE486" t="str">
            <v>Operadores de Procesos, Químicos, Gas y Petróleo</v>
          </cell>
        </row>
        <row r="487">
          <cell r="BE487" t="str">
            <v>Operadores de Control de Procesos, Producción de Pulpa</v>
          </cell>
        </row>
        <row r="488">
          <cell r="BE488" t="str">
            <v>Operadores de Control de Procesos, Fabricación de Papel</v>
          </cell>
        </row>
        <row r="489">
          <cell r="BE489" t="str">
            <v>Impresores de Artes Gráficas</v>
          </cell>
          <cell r="BF489">
            <v>1</v>
          </cell>
        </row>
        <row r="490">
          <cell r="BE490" t="str">
            <v>Pre-prensistas de Artes Gráficas</v>
          </cell>
        </row>
        <row r="491">
          <cell r="BE491" t="str">
            <v>Operarios de Terminados y Acabados de Artes Gráficas</v>
          </cell>
        </row>
        <row r="492">
          <cell r="BE492" t="str">
            <v>Operadores de Máquinas, Tratamiento de Metales y Minerales</v>
          </cell>
        </row>
        <row r="493">
          <cell r="BE493" t="str">
            <v>Trabajadores de Fundición</v>
          </cell>
        </row>
        <row r="494">
          <cell r="BE494" t="str">
            <v>Operadores de Fabricación, Moldeo y Acabado del Vidrio</v>
          </cell>
        </row>
        <row r="495">
          <cell r="BE495" t="str">
            <v>Operadores de Moldeo de Arcilla, Piedra y Concreto</v>
          </cell>
        </row>
        <row r="496">
          <cell r="BE496" t="str">
            <v>Inspectores de Control de Calidad, Tratamiento de Metales y Minerales</v>
          </cell>
        </row>
        <row r="497">
          <cell r="BE497" t="str">
            <v>Operadores de Máquinas de Planta Química</v>
          </cell>
        </row>
        <row r="498">
          <cell r="BE498" t="str">
            <v>Operadores de Máquinas para Procesamiento de Plásticos</v>
          </cell>
        </row>
        <row r="499">
          <cell r="BE499" t="str">
            <v>Operadores de Máquinas y Trabajadores Relacionados con el Procesamiento del Caucho</v>
          </cell>
        </row>
        <row r="500">
          <cell r="BE500" t="str">
            <v>Operadores de Plantas de Tratamiento de Aguas y Desechos</v>
          </cell>
        </row>
        <row r="501">
          <cell r="BE501" t="str">
            <v>Operadores de Máquinas para Procesamiento de la Madera</v>
          </cell>
        </row>
        <row r="502">
          <cell r="BE502" t="str">
            <v>Operadores de Máquinas para la Producción de Pulpa</v>
          </cell>
        </row>
        <row r="503">
          <cell r="BE503" t="str">
            <v>Operadores de Máquinas para la Fabricación de Papel</v>
          </cell>
        </row>
        <row r="504">
          <cell r="BE504" t="str">
            <v>Operadores de Máquinas para la Fabricación de Productos de Papel</v>
          </cell>
        </row>
        <row r="505">
          <cell r="BE505" t="str">
            <v>Inspectores de Control de Calidad, Procesamiento de la Madera</v>
          </cell>
        </row>
        <row r="506">
          <cell r="BE506" t="str">
            <v>Operadores de Máquinas para la Preparación de Fibras Textiles</v>
          </cell>
        </row>
        <row r="507">
          <cell r="BE507" t="str">
            <v>Operadores de Telares y Otras Máquinas Tejedoras</v>
          </cell>
        </row>
        <row r="508">
          <cell r="BE508" t="str">
            <v>Operadores de Máquinas de Tintura, Acabado Textil y Prendas</v>
          </cell>
        </row>
        <row r="509">
          <cell r="BE509" t="str">
            <v>Analistas de Calidad, Textiles</v>
          </cell>
        </row>
        <row r="510">
          <cell r="BE510" t="str">
            <v>Operadores de Máquinas para Coser y Bordar</v>
          </cell>
        </row>
        <row r="511">
          <cell r="BE511" t="str">
            <v>Cortadores de Tela, Cuero y Piel</v>
          </cell>
        </row>
        <row r="512">
          <cell r="BE512" t="str">
            <v>Operadores de Máquinas y Trabajadores Relacionados con la Fabricación de Calzado y Marroquinería</v>
          </cell>
        </row>
        <row r="513">
          <cell r="BE513" t="str">
            <v>Trabajadores del Tratamiento de Pieles y Cueros</v>
          </cell>
        </row>
        <row r="514">
          <cell r="BE514" t="str">
            <v>Inspectores de Control de Calidad, Fabricación de Productos de Tela, Piel y Cuero</v>
          </cell>
        </row>
        <row r="515">
          <cell r="BE515" t="str">
            <v>Operadores de Control de Procesos y Máquinas para la Elaboración de Alimentos y Bebidas</v>
          </cell>
        </row>
        <row r="516">
          <cell r="BE516" t="str">
            <v>Operarios de Planta de Beneficio Animal</v>
          </cell>
        </row>
        <row r="517">
          <cell r="BE517" t="str">
            <v>Operarios de Planta de Procesamiento y Empaque de Pescado y Mariscos</v>
          </cell>
        </row>
        <row r="518">
          <cell r="BE518" t="str">
            <v>Operarios de Máquinas para la Elaboración de Productos de Tabaco</v>
          </cell>
        </row>
        <row r="519">
          <cell r="BE519" t="str">
            <v>Procesadores Fotográficos y de Películas</v>
          </cell>
        </row>
        <row r="520">
          <cell r="BE520" t="str">
            <v>Ensambladores e Inspectores de Vehículos Automotores</v>
          </cell>
        </row>
        <row r="521">
          <cell r="BE521" t="str">
            <v>Ensambladores de productos Electrónicos</v>
          </cell>
        </row>
        <row r="522">
          <cell r="BE522" t="str">
            <v>Ensambladores e Inspectores de Aparatos y Equipo Eléctrico</v>
          </cell>
        </row>
        <row r="523">
          <cell r="BE523" t="str">
            <v>Ensambladores, Fabricantes e Inspectores de Transformadores y Motores Eléctricos Industriales</v>
          </cell>
        </row>
        <row r="524">
          <cell r="BE524" t="str">
            <v>Ensambladores e Inspectores de Productos Mecánicos</v>
          </cell>
        </row>
        <row r="525">
          <cell r="BE525" t="str">
            <v>Ensambladores e Inspectores de Ensamble de Aeronaves</v>
          </cell>
        </row>
        <row r="526">
          <cell r="BE526" t="str">
            <v>Operadores de Máquinas e Inspectores de la Fabricación de Productos y Componentes Eléctricos</v>
          </cell>
        </row>
        <row r="527">
          <cell r="BE527" t="str">
            <v>Ensambladores e Inspectores de Embarcaciones</v>
          </cell>
        </row>
        <row r="528">
          <cell r="BE528" t="str">
            <v>Ensambladores e Inspectores de Muebles y Accesorios</v>
          </cell>
        </row>
        <row r="529">
          <cell r="BE529" t="str">
            <v>Operarios de Acabado de Muebles</v>
          </cell>
        </row>
        <row r="530">
          <cell r="BE530" t="str">
            <v>Ensambladores de Productos Plásticos e Inspectores</v>
          </cell>
        </row>
        <row r="531">
          <cell r="BE531" t="str">
            <v>Operarios de Recubrimientos Metálicos</v>
          </cell>
        </row>
        <row r="532">
          <cell r="BE532" t="str">
            <v>Pintores en Procesos de Manufactura</v>
          </cell>
        </row>
        <row r="533">
          <cell r="BE533" t="str">
            <v>Otros Ensambladores e Inspectores n.c.a.</v>
          </cell>
        </row>
        <row r="534">
          <cell r="BE534" t="str">
            <v>Auxiliares de Producción Gráfica</v>
          </cell>
          <cell r="BF534">
            <v>1</v>
          </cell>
        </row>
        <row r="535">
          <cell r="BE535" t="str">
            <v>Operadores de Máquinas Herramientas</v>
          </cell>
        </row>
        <row r="536">
          <cell r="BE536" t="str">
            <v>Operadores de Máquinas para el Trabajo de la Madera</v>
          </cell>
        </row>
        <row r="537">
          <cell r="BE537" t="str">
            <v>Operadores de Máquinas para el Trabajo del Metal</v>
          </cell>
        </row>
        <row r="538">
          <cell r="BE538" t="str">
            <v>Operadores de Máquinas para Forja</v>
          </cell>
        </row>
        <row r="539">
          <cell r="BE539" t="str">
            <v>Operadores de Máquinas de Soldadura</v>
          </cell>
          <cell r="BF539">
            <v>1</v>
          </cell>
        </row>
        <row r="540">
          <cell r="BE540" t="str">
            <v>Operadores de Máquinas para la Fabricación de Otros Productos Metálicos (n.c.a)</v>
          </cell>
        </row>
        <row r="541">
          <cell r="BE541" t="str">
            <v>Operadores de Máquinas para la fabricación de Otros Productos n.c.a.</v>
          </cell>
        </row>
        <row r="542">
          <cell r="BE542" t="str">
            <v>Obreros y Ayudantes en el Tratamiento de Metales y Minerales</v>
          </cell>
        </row>
        <row r="543">
          <cell r="BE543" t="str">
            <v>Ayudantes en la Fabricación Metálica</v>
          </cell>
        </row>
        <row r="544">
          <cell r="BE544" t="str">
            <v>Obreros y Ayudantes de Planta Química</v>
          </cell>
        </row>
        <row r="545">
          <cell r="BE545" t="str">
            <v>Obreros y Ayudantes en el Procesamiento de la Madera y Producción de Pulpa y Papel</v>
          </cell>
        </row>
        <row r="546">
          <cell r="BE546" t="str">
            <v>Obreros y Ayudantes en la Elaboración de Alimentos y Bebidas</v>
          </cell>
          <cell r="BF546">
            <v>1</v>
          </cell>
        </row>
        <row r="547">
          <cell r="BE547" t="str">
            <v>Otros Obreros y Ayudantes en Fabricación y Procesamiento n.c.a.</v>
          </cell>
        </row>
        <row r="548">
          <cell r="BE548" t="str">
            <v>Miembros del Poder Ejecutivo y Legislativo</v>
          </cell>
          <cell r="BF548">
            <v>1</v>
          </cell>
        </row>
        <row r="549">
          <cell r="BE549" t="str">
            <v>Personal Directivo de la Administración Pública</v>
          </cell>
          <cell r="BF549">
            <v>2</v>
          </cell>
        </row>
        <row r="550">
          <cell r="BE550" t="str">
            <v>Directores y Gerentes Generales de Servicios Financieros, de Telecomunicaciones y Otros Servicios a las Empresas</v>
          </cell>
        </row>
        <row r="551">
          <cell r="BE551" t="str">
            <v>Directores y Gerentes Generales de Salud, Educación, Servicios Social, Comunitario y Organizaciones de Membresía</v>
          </cell>
          <cell r="BF551">
            <v>1</v>
          </cell>
        </row>
        <row r="552">
          <cell r="BE552" t="str">
            <v>Directores y Gerentes Generales de Comercio, Medios de Comunicación y Otros Servicios</v>
          </cell>
          <cell r="BF552">
            <v>2</v>
          </cell>
        </row>
        <row r="553">
          <cell r="BE553" t="str">
            <v>Directores y Gerentes Generales de Producción de Bienes, Servicios Públicos, Transporte y Construcción</v>
          </cell>
        </row>
        <row r="554">
          <cell r="BE554" t="str">
            <v>Directores y gerentes generales de servicios y procesos de negocio.</v>
          </cell>
          <cell r="BF554">
            <v>3</v>
          </cell>
        </row>
        <row r="555">
          <cell r="BE555" t="str">
            <v>Gerentes Financieros</v>
          </cell>
          <cell r="BF555">
            <v>2</v>
          </cell>
        </row>
        <row r="556">
          <cell r="BE556" t="str">
            <v>Gerentes de Talento Humano</v>
          </cell>
          <cell r="BF556">
            <v>3</v>
          </cell>
        </row>
        <row r="557">
          <cell r="BE557" t="str">
            <v>Gerentes de Compras y Adquisiciones</v>
          </cell>
        </row>
        <row r="558">
          <cell r="BE558" t="str">
            <v>Gerentes de Otros Servicios Administrativos</v>
          </cell>
          <cell r="BF558">
            <v>15</v>
          </cell>
        </row>
        <row r="559">
          <cell r="BE559" t="str">
            <v>Gerentes de Seguros, Bienes Raíces y Corretaje Financiero</v>
          </cell>
        </row>
        <row r="560">
          <cell r="BE560" t="str">
            <v>Gerentes de Banca, Crédito e Inversiones</v>
          </cell>
          <cell r="BF560">
            <v>2</v>
          </cell>
        </row>
        <row r="561">
          <cell r="BE561" t="str">
            <v>Gerentes de Otros Servicios a las Empresas</v>
          </cell>
          <cell r="BF561">
            <v>1</v>
          </cell>
        </row>
        <row r="562">
          <cell r="BE562" t="str">
            <v>Gerentes de Empresas de Telecomunicaciones</v>
          </cell>
        </row>
        <row r="563">
          <cell r="BE563" t="str">
            <v>Gerentes de Servicios de Correo y Mensajería</v>
          </cell>
        </row>
        <row r="564">
          <cell r="BE564" t="str">
            <v>Gerentes de Ingeniería</v>
          </cell>
          <cell r="BF564">
            <v>9</v>
          </cell>
        </row>
        <row r="565">
          <cell r="BE565" t="str">
            <v>Gerentes de Investigación y Desarrollo en Ciencias Naturales y Aplicadas</v>
          </cell>
        </row>
        <row r="566">
          <cell r="BE566" t="str">
            <v>Gerentes de Sistemas de Información y Procesamiento de Datos</v>
          </cell>
          <cell r="BF566">
            <v>1</v>
          </cell>
        </row>
        <row r="567">
          <cell r="BE567" t="str">
            <v>Gerentes de Servicios a la Salud</v>
          </cell>
          <cell r="BF567">
            <v>1</v>
          </cell>
        </row>
        <row r="568">
          <cell r="BE568" t="str">
            <v>Gerentes de Programas de Política Social y de Salud</v>
          </cell>
        </row>
        <row r="569">
          <cell r="BE569" t="str">
            <v>Gerentes de Programas de Política de Desarrollo Económico</v>
          </cell>
          <cell r="BF569">
            <v>1</v>
          </cell>
        </row>
        <row r="570">
          <cell r="BE570" t="str">
            <v>Gerentes de Programas de Política Educativa</v>
          </cell>
        </row>
        <row r="571">
          <cell r="BE571" t="str">
            <v>Otros Gerentes de Administración Pública</v>
          </cell>
        </row>
        <row r="572">
          <cell r="BE572" t="str">
            <v>Administradores de Educación Superior y Formación para el Trabajo</v>
          </cell>
          <cell r="BF572">
            <v>2</v>
          </cell>
        </row>
        <row r="573">
          <cell r="BE573" t="str">
            <v>Directores y Administradores de Educación Básica y Media</v>
          </cell>
          <cell r="BF573">
            <v>1</v>
          </cell>
        </row>
        <row r="574">
          <cell r="BE574" t="str">
            <v>Gerentes de Servicios Social, Comunitario y Correccional</v>
          </cell>
        </row>
        <row r="575">
          <cell r="BE575" t="str">
            <v>Gerentes de Biblioteca, Museo y Galería de Arte</v>
          </cell>
          <cell r="BF575">
            <v>1</v>
          </cell>
        </row>
        <row r="576">
          <cell r="BE576" t="str">
            <v>Gerentes de Medios de Comunicación y Artes Escénicas</v>
          </cell>
          <cell r="BF576">
            <v>20</v>
          </cell>
        </row>
        <row r="577">
          <cell r="BE577" t="str">
            <v>Directores de Programas de Esparcimiento y Administradores de Deportes</v>
          </cell>
          <cell r="BF577">
            <v>1</v>
          </cell>
        </row>
        <row r="578">
          <cell r="BE578" t="str">
            <v>Gerentes de Ventas, Mercadeo y Publicidad</v>
          </cell>
          <cell r="BF578">
            <v>17</v>
          </cell>
        </row>
        <row r="579">
          <cell r="BE579" t="str">
            <v>Gerentes de Comercio Exterior</v>
          </cell>
        </row>
        <row r="580">
          <cell r="BE580" t="str">
            <v>Gerentes de Comercio al Por Menor</v>
          </cell>
          <cell r="BF580">
            <v>1</v>
          </cell>
        </row>
        <row r="581">
          <cell r="BE581" t="str">
            <v>Gerentes de Restaurantes y Servicios de Alimentos</v>
          </cell>
          <cell r="BF581">
            <v>1</v>
          </cell>
        </row>
        <row r="582">
          <cell r="BE582" t="str">
            <v>Gerentes de Servicios Hoteleros</v>
          </cell>
          <cell r="BF582">
            <v>3</v>
          </cell>
        </row>
        <row r="583">
          <cell r="BE583" t="str">
            <v>Oficiales de las Fuerzas Militares</v>
          </cell>
          <cell r="BF583">
            <v>4</v>
          </cell>
        </row>
        <row r="584">
          <cell r="BE584" t="str">
            <v>Oficiales de Policía</v>
          </cell>
        </row>
        <row r="585">
          <cell r="BE585" t="str">
            <v>Oficiales de Bomberos</v>
          </cell>
        </row>
        <row r="586">
          <cell r="BE586" t="str">
            <v>Oficiales del Cuerpo de Custodia y Vigilancia</v>
          </cell>
        </row>
        <row r="587">
          <cell r="BE587" t="str">
            <v>Gerentes de Otros Servicios</v>
          </cell>
          <cell r="BF587">
            <v>4</v>
          </cell>
        </row>
        <row r="588">
          <cell r="BE588" t="str">
            <v>Gerentes de Producción Primaria (excepto agricultura)</v>
          </cell>
          <cell r="BF588">
            <v>1</v>
          </cell>
        </row>
        <row r="589">
          <cell r="BE589" t="str">
            <v>Gerentes de Producción Agrícola, Pecuaria, Acuícola y Pesquero</v>
          </cell>
          <cell r="BF589">
            <v>34</v>
          </cell>
        </row>
        <row r="590">
          <cell r="BE590" t="str">
            <v>Gerentes de Construcción</v>
          </cell>
          <cell r="BF590">
            <v>8</v>
          </cell>
        </row>
        <row r="591">
          <cell r="BE591" t="str">
            <v>Gerentes de Transporte y Distribución</v>
          </cell>
          <cell r="BF591">
            <v>1</v>
          </cell>
        </row>
        <row r="592">
          <cell r="BE592" t="str">
            <v>Gerentes de Logística</v>
          </cell>
          <cell r="BF592">
            <v>39</v>
          </cell>
        </row>
        <row r="593">
          <cell r="BE593" t="str">
            <v>Gerentes Cadena de Suministro</v>
          </cell>
          <cell r="BF593">
            <v>2</v>
          </cell>
        </row>
        <row r="594">
          <cell r="BE594" t="str">
            <v>Gerentes de Operación de Instalaciones Físicas</v>
          </cell>
          <cell r="BF594">
            <v>6</v>
          </cell>
        </row>
        <row r="595">
          <cell r="BE595" t="str">
            <v>Gerentes de Mantenimiento</v>
          </cell>
          <cell r="BF595">
            <v>3</v>
          </cell>
        </row>
        <row r="596">
          <cell r="BE596" t="str">
            <v>Gerentes de Producción Industrial</v>
          </cell>
          <cell r="BF596">
            <v>3</v>
          </cell>
        </row>
        <row r="597">
          <cell r="BE597" t="str">
            <v>Gerentes de Empresas de Servicios Públicos</v>
          </cell>
          <cell r="BF597">
            <v>3</v>
          </cell>
        </row>
        <row r="598">
          <cell r="BE598" t="str">
            <v>Contadores</v>
          </cell>
          <cell r="BF598">
            <v>33</v>
          </cell>
        </row>
        <row r="599">
          <cell r="BE599" t="str">
            <v>Analistas, Asesores y Agentes de Banca, Fiducia y Mercado de Valores</v>
          </cell>
          <cell r="BF599">
            <v>15</v>
          </cell>
        </row>
        <row r="600">
          <cell r="BE600" t="str">
            <v>Auditores Financieros y Contables</v>
          </cell>
          <cell r="BF600">
            <v>9</v>
          </cell>
        </row>
        <row r="601">
          <cell r="BE601" t="str">
            <v>Profesionales de Talento Humano</v>
          </cell>
          <cell r="BF601">
            <v>56</v>
          </cell>
        </row>
        <row r="602">
          <cell r="BE602" t="str">
            <v>Profesionales en Organización y Administración de las Empresas</v>
          </cell>
          <cell r="BF602">
            <v>52</v>
          </cell>
        </row>
        <row r="603">
          <cell r="BE603" t="str">
            <v>Evaluadores de Competencias Laborales</v>
          </cell>
          <cell r="BF603">
            <v>1</v>
          </cell>
        </row>
        <row r="604">
          <cell r="BE604" t="str">
            <v>Archivistas</v>
          </cell>
          <cell r="BF604">
            <v>8</v>
          </cell>
        </row>
        <row r="605">
          <cell r="BE605" t="str">
            <v>Supervisores de Empleados de Apoyo Administrativo</v>
          </cell>
          <cell r="BF605">
            <v>23</v>
          </cell>
        </row>
        <row r="606">
          <cell r="BE606" t="str">
            <v>Jefes y supervisores de entidades financieras</v>
          </cell>
          <cell r="BF606">
            <v>2</v>
          </cell>
        </row>
        <row r="607">
          <cell r="BE607" t="str">
            <v>Supervisores y coordinadores de procesos de negocio, Empleados de información y servicio al cliente</v>
          </cell>
          <cell r="BF607">
            <v>4</v>
          </cell>
        </row>
        <row r="608">
          <cell r="BE608" t="str">
            <v>Supervisores de Empleados de Correo y Mensajería</v>
          </cell>
        </row>
        <row r="609">
          <cell r="BE609" t="str">
            <v>Supervisores de Almacenamiento, Inventario y  Distribución</v>
          </cell>
          <cell r="BF609">
            <v>62</v>
          </cell>
        </row>
        <row r="610">
          <cell r="BE610" t="str">
            <v>Asistentes Administrativos</v>
          </cell>
          <cell r="BF610">
            <v>602</v>
          </cell>
        </row>
        <row r="611">
          <cell r="BE611" t="str">
            <v>Administradores de Propiedad Horizontal</v>
          </cell>
          <cell r="BF611">
            <v>3</v>
          </cell>
        </row>
        <row r="612">
          <cell r="BE612" t="str">
            <v>Asistentes de Talento Humano</v>
          </cell>
          <cell r="BF612">
            <v>127</v>
          </cell>
        </row>
        <row r="613">
          <cell r="BE613" t="str">
            <v>Asistentes de compras</v>
          </cell>
          <cell r="BF613">
            <v>3</v>
          </cell>
        </row>
        <row r="614">
          <cell r="BE614" t="str">
            <v>Asistentes de Juzgados, Tribunales y Afines</v>
          </cell>
        </row>
        <row r="615">
          <cell r="BE615" t="str">
            <v>Funcionarios de Aduanas, Impuestos, Inmigración y Seguridad Social</v>
          </cell>
          <cell r="BF615">
            <v>1</v>
          </cell>
        </row>
        <row r="616">
          <cell r="BE616" t="str">
            <v>Asistentes de Comercio Exterior</v>
          </cell>
          <cell r="BF616">
            <v>12</v>
          </cell>
        </row>
        <row r="617">
          <cell r="BE617" t="str">
            <v>Organizadores de Eventos</v>
          </cell>
          <cell r="BF617">
            <v>112</v>
          </cell>
        </row>
        <row r="618">
          <cell r="BE618" t="str">
            <v>Técnicos en Archivística</v>
          </cell>
          <cell r="BF618">
            <v>6</v>
          </cell>
        </row>
        <row r="619">
          <cell r="BE619" t="str">
            <v>Asistentes Contables</v>
          </cell>
          <cell r="BF619">
            <v>110</v>
          </cell>
        </row>
        <row r="620">
          <cell r="BE620" t="str">
            <v>Analistas y asistentes de servicios financieros</v>
          </cell>
          <cell r="BF620">
            <v>8</v>
          </cell>
        </row>
        <row r="621">
          <cell r="BE621" t="str">
            <v>Avaluadores y Liquidadores de Seguros</v>
          </cell>
          <cell r="BF621">
            <v>5</v>
          </cell>
        </row>
        <row r="622">
          <cell r="BE622" t="str">
            <v>Agentes de Aduana</v>
          </cell>
          <cell r="BF622">
            <v>3</v>
          </cell>
        </row>
        <row r="623">
          <cell r="BE623" t="str">
            <v>Asistentes Financieros</v>
          </cell>
          <cell r="BF623">
            <v>6</v>
          </cell>
        </row>
        <row r="624">
          <cell r="BE624" t="str">
            <v>Asistentes Tesorería</v>
          </cell>
          <cell r="BF624">
            <v>1</v>
          </cell>
        </row>
        <row r="625">
          <cell r="BE625" t="str">
            <v>Asistentes de Mercadeo, Publicidad y Comunicaciones</v>
          </cell>
        </row>
        <row r="626">
          <cell r="BE626" t="str">
            <v>Secretarios</v>
          </cell>
          <cell r="BF626">
            <v>94</v>
          </cell>
        </row>
        <row r="627">
          <cell r="BE627" t="str">
            <v>Recepcionistas y Operadores de Conmutador</v>
          </cell>
          <cell r="BF627">
            <v>28</v>
          </cell>
        </row>
        <row r="628">
          <cell r="BE628" t="str">
            <v>Digitadores</v>
          </cell>
          <cell r="BF628">
            <v>13</v>
          </cell>
        </row>
        <row r="629">
          <cell r="BE629" t="str">
            <v>Transcriptores y Relatores</v>
          </cell>
        </row>
        <row r="630">
          <cell r="BE630" t="str">
            <v>Digitalizadores</v>
          </cell>
        </row>
        <row r="631">
          <cell r="BE631" t="str">
            <v>Auxiliares Contables, de Tesorería y Financieros</v>
          </cell>
          <cell r="BF631">
            <v>346</v>
          </cell>
        </row>
        <row r="632">
          <cell r="BE632" t="str">
            <v>Cajeros de Servicios Financieros</v>
          </cell>
          <cell r="BF632">
            <v>15</v>
          </cell>
        </row>
        <row r="633">
          <cell r="BE633" t="str">
            <v>Auxiliares de servicios financieros</v>
          </cell>
          <cell r="BF633">
            <v>18</v>
          </cell>
        </row>
        <row r="634">
          <cell r="BE634" t="str">
            <v>Auxiliares de Cartera y Cobranzas</v>
          </cell>
          <cell r="BF634">
            <v>12</v>
          </cell>
        </row>
        <row r="635">
          <cell r="BE635" t="str">
            <v>Auxiliares de Nómina y Prestaciones</v>
          </cell>
          <cell r="BF635">
            <v>76</v>
          </cell>
        </row>
        <row r="636">
          <cell r="BE636" t="str">
            <v>Auxiliares de Avalúo</v>
          </cell>
        </row>
        <row r="637">
          <cell r="BE637" t="str">
            <v>Auxiliares Administrativos</v>
          </cell>
          <cell r="BF637">
            <v>793</v>
          </cell>
        </row>
        <row r="638">
          <cell r="BE638" t="str">
            <v>Auxiliares de Talento Humano</v>
          </cell>
          <cell r="BF638">
            <v>457</v>
          </cell>
        </row>
        <row r="639">
          <cell r="BE639" t="str">
            <v>Auxiliares de Tribunales</v>
          </cell>
          <cell r="BF639">
            <v>1</v>
          </cell>
        </row>
        <row r="640">
          <cell r="BE640" t="str">
            <v>Auxiliares de Archivo y Registro</v>
          </cell>
          <cell r="BF640">
            <v>31</v>
          </cell>
        </row>
        <row r="641">
          <cell r="BE641" t="str">
            <v>Auxiliares administrativos en Salud</v>
          </cell>
          <cell r="BF641">
            <v>45</v>
          </cell>
        </row>
        <row r="642">
          <cell r="BE642" t="str">
            <v>Auxiliares de aduana</v>
          </cell>
          <cell r="BF642">
            <v>19</v>
          </cell>
        </row>
        <row r="643">
          <cell r="BE643" t="str">
            <v>Auxiliares de Biblioteca</v>
          </cell>
          <cell r="BF643">
            <v>2</v>
          </cell>
        </row>
        <row r="644">
          <cell r="BE644" t="str">
            <v>Auxiliares de Publicación y Afines</v>
          </cell>
          <cell r="BF644">
            <v>20</v>
          </cell>
        </row>
        <row r="645">
          <cell r="BE645" t="str">
            <v>Auxiliares de Información y Servicio al Cliente</v>
          </cell>
          <cell r="BF645">
            <v>1176</v>
          </cell>
        </row>
        <row r="646">
          <cell r="BE646" t="str">
            <v>Auxiliares de Estadística y Encuestadores</v>
          </cell>
          <cell r="BF646">
            <v>3</v>
          </cell>
        </row>
        <row r="647">
          <cell r="BE647" t="str">
            <v>Auxiliares de Correo y Servicio Postal</v>
          </cell>
        </row>
        <row r="648">
          <cell r="BE648" t="str">
            <v>Carteros y Mensajeros</v>
          </cell>
          <cell r="BF648">
            <v>19</v>
          </cell>
        </row>
        <row r="649">
          <cell r="BE649" t="str">
            <v>Auxiliares de Almacén</v>
          </cell>
          <cell r="BF649">
            <v>1910</v>
          </cell>
        </row>
        <row r="650">
          <cell r="BE650" t="str">
            <v>Auxiliares de Compras e Inventarios</v>
          </cell>
          <cell r="BF650">
            <v>14</v>
          </cell>
        </row>
        <row r="651">
          <cell r="BE651" t="str">
            <v>Operadores de Radio y Despachadores</v>
          </cell>
          <cell r="BF651">
            <v>1</v>
          </cell>
        </row>
        <row r="652">
          <cell r="BE652" t="str">
            <v>Programadores de Rutas y Tripulaciones</v>
          </cell>
          <cell r="BF652">
            <v>4</v>
          </cell>
        </row>
        <row r="653">
          <cell r="BE653" t="str">
            <v>Operadores Telefónicos</v>
          </cell>
          <cell r="BF653">
            <v>1</v>
          </cell>
        </row>
        <row r="654">
          <cell r="BE654" t="str">
            <v>Físicos y Astrónomos</v>
          </cell>
          <cell r="BF654">
            <v>1</v>
          </cell>
        </row>
        <row r="655">
          <cell r="BE655" t="str">
            <v>Químicos</v>
          </cell>
          <cell r="BF655">
            <v>4</v>
          </cell>
        </row>
        <row r="656">
          <cell r="BE656" t="str">
            <v>Geólogos, Geoquímicos y Geofísicos</v>
          </cell>
          <cell r="BF656">
            <v>3</v>
          </cell>
        </row>
        <row r="657">
          <cell r="BE657" t="str">
            <v>Meteorólogos</v>
          </cell>
        </row>
        <row r="658">
          <cell r="BE658" t="str">
            <v>Biólogos, Botánicos, Zoólogos y Relacionados</v>
          </cell>
          <cell r="BF658">
            <v>12</v>
          </cell>
        </row>
        <row r="659">
          <cell r="BE659" t="str">
            <v>Expertos Forestales</v>
          </cell>
          <cell r="BF659">
            <v>1</v>
          </cell>
        </row>
        <row r="660">
          <cell r="BE660" t="str">
            <v>Expertos Agrícolas y Pecuarios</v>
          </cell>
          <cell r="BF660">
            <v>74</v>
          </cell>
        </row>
        <row r="661">
          <cell r="BE661" t="str">
            <v>Administradores Ambientales</v>
          </cell>
          <cell r="BF661">
            <v>107</v>
          </cell>
        </row>
        <row r="662">
          <cell r="BE662" t="str">
            <v>Ingenieros en Construcción y Obras Civiles</v>
          </cell>
          <cell r="BF662">
            <v>62</v>
          </cell>
        </row>
        <row r="663">
          <cell r="BE663" t="str">
            <v>Ingenieros Mecánicos</v>
          </cell>
          <cell r="BF663">
            <v>20</v>
          </cell>
        </row>
        <row r="664">
          <cell r="BE664" t="str">
            <v>Ingenieros Electricistas</v>
          </cell>
          <cell r="BF664">
            <v>29</v>
          </cell>
        </row>
        <row r="665">
          <cell r="BE665" t="str">
            <v>Ingenieros  Electrónicos</v>
          </cell>
          <cell r="BF665">
            <v>9</v>
          </cell>
        </row>
        <row r="666">
          <cell r="BE666" t="str">
            <v>Ingenieros Químicos</v>
          </cell>
          <cell r="BF666">
            <v>5</v>
          </cell>
        </row>
        <row r="667">
          <cell r="BE667" t="str">
            <v>Ingenieros de Automatización e Instrumentación</v>
          </cell>
          <cell r="BF667">
            <v>31</v>
          </cell>
        </row>
        <row r="668">
          <cell r="BE668" t="str">
            <v>Ingenieros  de Telecomunicaciones</v>
          </cell>
          <cell r="BF668">
            <v>7</v>
          </cell>
        </row>
        <row r="669">
          <cell r="BE669" t="str">
            <v>Ingenieros Navales</v>
          </cell>
        </row>
        <row r="670">
          <cell r="BE670" t="str">
            <v>Ingenieros Industriales y de Fabricación</v>
          </cell>
          <cell r="BF670">
            <v>28</v>
          </cell>
        </row>
        <row r="671">
          <cell r="BE671" t="str">
            <v>Ingenieros de Materiales y Metalurgia</v>
          </cell>
        </row>
        <row r="672">
          <cell r="BE672" t="str">
            <v>Ingenieros de Minas</v>
          </cell>
          <cell r="BF672">
            <v>1</v>
          </cell>
        </row>
        <row r="673">
          <cell r="BE673" t="str">
            <v>Ingenieros de Petróleos</v>
          </cell>
          <cell r="BF673">
            <v>1</v>
          </cell>
        </row>
        <row r="674">
          <cell r="BE674" t="str">
            <v>Ingenieros de Tecnologías de la Información</v>
          </cell>
          <cell r="BF674">
            <v>54</v>
          </cell>
        </row>
        <row r="675">
          <cell r="BE675" t="str">
            <v>Otros Ingenieros n.c.a.</v>
          </cell>
          <cell r="BF675">
            <v>10</v>
          </cell>
        </row>
        <row r="676">
          <cell r="BE676" t="str">
            <v>Arquitectos</v>
          </cell>
          <cell r="BF676">
            <v>9</v>
          </cell>
        </row>
        <row r="677">
          <cell r="BE677" t="str">
            <v>Urbanistas y Planificadores del Uso del Suelo</v>
          </cell>
          <cell r="BF677">
            <v>2</v>
          </cell>
        </row>
        <row r="678">
          <cell r="BE678" t="str">
            <v>Profesionales Topográficos</v>
          </cell>
        </row>
        <row r="679">
          <cell r="BE679" t="str">
            <v>Diseñadores Industriales</v>
          </cell>
          <cell r="BF679">
            <v>22</v>
          </cell>
        </row>
        <row r="680">
          <cell r="BE680" t="str">
            <v>Matemáticos, Estadísticos y Actuarios</v>
          </cell>
          <cell r="BF680">
            <v>4</v>
          </cell>
        </row>
        <row r="681">
          <cell r="BE681" t="str">
            <v>Analistas de Sistemas Informáticos</v>
          </cell>
          <cell r="BF681">
            <v>389</v>
          </cell>
        </row>
        <row r="682">
          <cell r="BE682" t="str">
            <v>Administradores de Servicios de Tecnologías de la Información</v>
          </cell>
          <cell r="BF682">
            <v>78</v>
          </cell>
        </row>
        <row r="683">
          <cell r="BE683" t="str">
            <v>Desarrolladores de Aplicaciones Informáticas y Digitales</v>
          </cell>
          <cell r="BF683">
            <v>289</v>
          </cell>
        </row>
        <row r="684">
          <cell r="BE684" t="str">
            <v>Técnicos en Química Aplicada</v>
          </cell>
          <cell r="BF684">
            <v>18</v>
          </cell>
        </row>
        <row r="685">
          <cell r="BE685" t="str">
            <v>Técnicos en Geología y Minería</v>
          </cell>
          <cell r="BF685">
            <v>8</v>
          </cell>
        </row>
        <row r="686">
          <cell r="BE686" t="str">
            <v>Técnicos en Meteorología</v>
          </cell>
          <cell r="BF686">
            <v>1</v>
          </cell>
        </row>
        <row r="687">
          <cell r="BE687" t="str">
            <v>Técnicos en Metrología</v>
          </cell>
          <cell r="BF687">
            <v>1</v>
          </cell>
        </row>
        <row r="688">
          <cell r="BE688" t="str">
            <v>Técnicos en Ciencias Biológicas</v>
          </cell>
          <cell r="BF688">
            <v>1</v>
          </cell>
        </row>
        <row r="689">
          <cell r="BE689" t="str">
            <v>Técnicos en Recursos Naturales</v>
          </cell>
          <cell r="BF689">
            <v>503</v>
          </cell>
        </row>
        <row r="690">
          <cell r="BE690" t="str">
            <v>Técnicos en Prevención, Gestión y Control Ambiental</v>
          </cell>
          <cell r="BF690">
            <v>390</v>
          </cell>
        </row>
        <row r="691">
          <cell r="BE691" t="str">
            <v>Técnicos en Construcción y Arquitectura</v>
          </cell>
          <cell r="BF691">
            <v>64</v>
          </cell>
        </row>
        <row r="692">
          <cell r="BE692" t="str">
            <v>Técnicos en Mecánica y Construcción Mecánica</v>
          </cell>
          <cell r="BF692">
            <v>22</v>
          </cell>
        </row>
        <row r="693">
          <cell r="BE693" t="str">
            <v>Técnicos en Fabricación Industrial</v>
          </cell>
          <cell r="BF693">
            <v>82</v>
          </cell>
        </row>
        <row r="694">
          <cell r="BE694" t="str">
            <v>Técnicos en Electricidad</v>
          </cell>
          <cell r="BF694">
            <v>19</v>
          </cell>
        </row>
        <row r="695">
          <cell r="BE695" t="str">
            <v>Técnicos en Electrónica</v>
          </cell>
          <cell r="BF695">
            <v>19</v>
          </cell>
        </row>
        <row r="696">
          <cell r="BE696" t="str">
            <v>Técnicos en Automatización e Instrumentación</v>
          </cell>
          <cell r="BF696">
            <v>3</v>
          </cell>
        </row>
        <row r="697">
          <cell r="BE697" t="str">
            <v>Técnicos en Instrumentos de Aeronavegación</v>
          </cell>
        </row>
        <row r="698">
          <cell r="BE698" t="str">
            <v>Técnicos en Telecomunicaciones</v>
          </cell>
          <cell r="BF698">
            <v>25</v>
          </cell>
        </row>
        <row r="699">
          <cell r="BE699" t="str">
            <v>Dibujantes Técnicos</v>
          </cell>
          <cell r="BF699">
            <v>111</v>
          </cell>
        </row>
        <row r="700">
          <cell r="BE700" t="str">
            <v>Topógrafos</v>
          </cell>
          <cell r="BF700">
            <v>21</v>
          </cell>
        </row>
        <row r="701">
          <cell r="BE701" t="str">
            <v>Técnicos en Cartografía</v>
          </cell>
        </row>
        <row r="702">
          <cell r="BE702" t="str">
            <v>Inspectores de Pruebas No destructivas</v>
          </cell>
          <cell r="BF702">
            <v>1</v>
          </cell>
        </row>
        <row r="703">
          <cell r="BE703" t="str">
            <v>Inspectores de Sanidad, Seguridad y Salud Ocupacional</v>
          </cell>
          <cell r="BF703">
            <v>119</v>
          </cell>
        </row>
        <row r="704">
          <cell r="BE704" t="str">
            <v>Inspectores de Construcción</v>
          </cell>
        </row>
        <row r="705">
          <cell r="BE705" t="str">
            <v>Inspectores de Equipos de Transporte e Instrumentos de Medición</v>
          </cell>
          <cell r="BF705">
            <v>1</v>
          </cell>
        </row>
        <row r="706">
          <cell r="BE706" t="str">
            <v>Inspectores de Productos Agrícola, Pecuarios y de Pesca</v>
          </cell>
          <cell r="BF706">
            <v>3</v>
          </cell>
        </row>
        <row r="707">
          <cell r="BE707" t="str">
            <v>Inspectores de Riego Agrícola</v>
          </cell>
        </row>
        <row r="708">
          <cell r="BE708" t="str">
            <v>Pilotos, Ingenieros e Instructores de Vuelo</v>
          </cell>
          <cell r="BF708">
            <v>1</v>
          </cell>
        </row>
        <row r="709">
          <cell r="BE709" t="str">
            <v>Controladores de Tráfico Aéreo</v>
          </cell>
        </row>
        <row r="710">
          <cell r="BE710" t="str">
            <v>Capitanes y Oficiales de Cubierta</v>
          </cell>
        </row>
        <row r="711">
          <cell r="BE711" t="str">
            <v>Oficiales de Máquinas</v>
          </cell>
        </row>
        <row r="712">
          <cell r="BE712" t="str">
            <v>Controladores de Tráfico Ferroviario y Marítimo</v>
          </cell>
          <cell r="BF712">
            <v>1</v>
          </cell>
        </row>
        <row r="713">
          <cell r="BE713" t="str">
            <v>Despachadores de Aeronaves</v>
          </cell>
          <cell r="BF713">
            <v>1</v>
          </cell>
        </row>
        <row r="714">
          <cell r="BE714" t="str">
            <v>Técnicos en Tecnologías de la Información</v>
          </cell>
          <cell r="BF714">
            <v>395</v>
          </cell>
        </row>
        <row r="715">
          <cell r="BE715" t="str">
            <v>Asistentes en Saneamiento Ambiental</v>
          </cell>
          <cell r="BF715">
            <v>17</v>
          </cell>
        </row>
        <row r="716">
          <cell r="BE716" t="str">
            <v>Auxiliares de Laboratorio</v>
          </cell>
          <cell r="BF716">
            <v>16</v>
          </cell>
        </row>
        <row r="717">
          <cell r="BE717" t="str">
            <v>Auxiliares en Automatización e Instrumentación Industrial</v>
          </cell>
          <cell r="BF717">
            <v>13</v>
          </cell>
        </row>
        <row r="718">
          <cell r="BE718" t="str">
            <v>Técnicos en Asistencia y Soporte de Tecnologías de la Información</v>
          </cell>
          <cell r="BF718">
            <v>384</v>
          </cell>
        </row>
        <row r="719">
          <cell r="BE719" t="str">
            <v>Médicos Especialistas</v>
          </cell>
          <cell r="BF719">
            <v>6</v>
          </cell>
        </row>
        <row r="720">
          <cell r="BE720" t="str">
            <v>Médicos Generales</v>
          </cell>
          <cell r="BF720">
            <v>15</v>
          </cell>
        </row>
        <row r="721">
          <cell r="BE721" t="str">
            <v>Odontólogos</v>
          </cell>
          <cell r="BF721">
            <v>8</v>
          </cell>
        </row>
        <row r="722">
          <cell r="BE722" t="str">
            <v>Veterinarios</v>
          </cell>
          <cell r="BF722">
            <v>8</v>
          </cell>
        </row>
        <row r="723">
          <cell r="BE723" t="str">
            <v>Optómetras</v>
          </cell>
        </row>
        <row r="724">
          <cell r="BE724" t="str">
            <v>Otras Ocupaciones Profesionales en Diagnóstico y Tratamiento de la Salud n.c.a.</v>
          </cell>
        </row>
        <row r="725">
          <cell r="BE725" t="str">
            <v>Farmacéuticos</v>
          </cell>
          <cell r="BF725">
            <v>6</v>
          </cell>
        </row>
        <row r="726">
          <cell r="BE726" t="str">
            <v>Dietistas y Nutricionistas</v>
          </cell>
          <cell r="BF726">
            <v>2</v>
          </cell>
        </row>
        <row r="727">
          <cell r="BE727" t="str">
            <v>Audiólogos y Terapeutas del Lenguaje</v>
          </cell>
        </row>
        <row r="728">
          <cell r="BE728" t="str">
            <v>Fisioterapeutas</v>
          </cell>
          <cell r="BF728">
            <v>4</v>
          </cell>
        </row>
        <row r="729">
          <cell r="BE729" t="str">
            <v>Terapeutas Ocupacionales</v>
          </cell>
        </row>
        <row r="730">
          <cell r="BE730" t="str">
            <v>Enfermeros</v>
          </cell>
          <cell r="BF730">
            <v>8</v>
          </cell>
        </row>
        <row r="731">
          <cell r="BE731" t="str">
            <v>Psicólogos</v>
          </cell>
          <cell r="BF731">
            <v>47</v>
          </cell>
        </row>
        <row r="732">
          <cell r="BE732" t="str">
            <v>Técnicos de Laboratorio Médico y Patología</v>
          </cell>
        </row>
        <row r="733">
          <cell r="BE733" t="str">
            <v>Técnicos en Terapia Respiratoria y Cardiovascular</v>
          </cell>
        </row>
        <row r="734">
          <cell r="BE734" t="str">
            <v>Técnicos en Imágenes Diagnósticas</v>
          </cell>
          <cell r="BF734">
            <v>5</v>
          </cell>
        </row>
        <row r="735">
          <cell r="BE735" t="str">
            <v>Técnicos en Radioterapia</v>
          </cell>
        </row>
        <row r="736">
          <cell r="BE736" t="str">
            <v>Instrumentadores Quirúrgicos</v>
          </cell>
          <cell r="BF736">
            <v>1</v>
          </cell>
        </row>
        <row r="737">
          <cell r="BE737" t="str">
            <v>Técnicos en Medicina Nuclear</v>
          </cell>
        </row>
        <row r="738">
          <cell r="BE738" t="str">
            <v>Regentes de farmacia</v>
          </cell>
        </row>
        <row r="739">
          <cell r="BE739" t="str">
            <v>Técnicos Dentales</v>
          </cell>
          <cell r="BF739">
            <v>2</v>
          </cell>
        </row>
        <row r="740">
          <cell r="BE740" t="str">
            <v>Higienistas Dentales</v>
          </cell>
          <cell r="BF740">
            <v>5</v>
          </cell>
        </row>
        <row r="741">
          <cell r="BE741" t="str">
            <v>Técnicos Ópticos</v>
          </cell>
        </row>
        <row r="742">
          <cell r="BE742" t="str">
            <v>Practicantes de Medicina Alternativa</v>
          </cell>
        </row>
        <row r="743">
          <cell r="BE743" t="str">
            <v>Asistentes de Ambulancia y Otras Ocupaciones Paramédicas</v>
          </cell>
          <cell r="BF743">
            <v>3</v>
          </cell>
        </row>
        <row r="744">
          <cell r="BE744" t="str">
            <v>Otras Ocupaciones Técnicas en Terapia y Valoración n.c.a.</v>
          </cell>
        </row>
        <row r="745">
          <cell r="BE745" t="str">
            <v>Auxiliares en Enfermería</v>
          </cell>
          <cell r="BF745">
            <v>88</v>
          </cell>
        </row>
        <row r="746">
          <cell r="BE746" t="str">
            <v>Auxiliares de Salud oral</v>
          </cell>
          <cell r="BF746">
            <v>48</v>
          </cell>
        </row>
        <row r="747">
          <cell r="BE747" t="str">
            <v>Auxiliares en Salud pública</v>
          </cell>
          <cell r="BF747">
            <v>13</v>
          </cell>
        </row>
        <row r="748">
          <cell r="BE748" t="str">
            <v>Auxiliares de Laboratorio Clínico</v>
          </cell>
          <cell r="BF748">
            <v>6</v>
          </cell>
        </row>
        <row r="749">
          <cell r="BE749" t="str">
            <v>Auxiliares de Droguería y Farmacia</v>
          </cell>
          <cell r="BF749">
            <v>24</v>
          </cell>
        </row>
        <row r="750">
          <cell r="BE750" t="str">
            <v>Otros Auxiliares de Servicios a la Salud n.c.a.</v>
          </cell>
        </row>
        <row r="751">
          <cell r="BE751" t="str">
            <v>Jueces</v>
          </cell>
          <cell r="BF751">
            <v>1</v>
          </cell>
        </row>
        <row r="752">
          <cell r="BE752" t="str">
            <v>Abogados</v>
          </cell>
          <cell r="BF752">
            <v>22</v>
          </cell>
        </row>
        <row r="753">
          <cell r="BE753" t="str">
            <v>Profesores de Educación Superior</v>
          </cell>
          <cell r="BF753">
            <v>55</v>
          </cell>
        </row>
        <row r="754">
          <cell r="BE754" t="str">
            <v>Especialistas en Procesos Pedagógicos</v>
          </cell>
          <cell r="BF754">
            <v>3</v>
          </cell>
        </row>
        <row r="755">
          <cell r="BE755" t="str">
            <v>Profesores e Instructores de Formación para el Trabajo</v>
          </cell>
          <cell r="BF755">
            <v>47</v>
          </cell>
        </row>
        <row r="756">
          <cell r="BE756" t="str">
            <v>Profesores de Educación Básica Secundaria y Media</v>
          </cell>
          <cell r="BF756">
            <v>40</v>
          </cell>
        </row>
        <row r="757">
          <cell r="BE757" t="str">
            <v>Profesores de Educación Básica Primaria</v>
          </cell>
          <cell r="BF757">
            <v>49</v>
          </cell>
        </row>
        <row r="758">
          <cell r="BE758" t="str">
            <v>Profesores de Preescolar</v>
          </cell>
          <cell r="BF758">
            <v>17</v>
          </cell>
        </row>
        <row r="759">
          <cell r="BE759" t="str">
            <v>Orientadores Educativos</v>
          </cell>
          <cell r="BF759">
            <v>2</v>
          </cell>
        </row>
        <row r="760">
          <cell r="BE760" t="str">
            <v>Pedagogo Reeducador</v>
          </cell>
          <cell r="BF760">
            <v>10</v>
          </cell>
        </row>
        <row r="761">
          <cell r="BE761" t="str">
            <v>Trabajadores Sociales y Consultores de Familia</v>
          </cell>
          <cell r="BF761">
            <v>4</v>
          </cell>
        </row>
        <row r="762">
          <cell r="BE762" t="str">
            <v>Ministros del Culto</v>
          </cell>
        </row>
        <row r="763">
          <cell r="BE763" t="str">
            <v>Sociólogos, Antropólogos y Afines</v>
          </cell>
          <cell r="BF763">
            <v>3</v>
          </cell>
        </row>
        <row r="764">
          <cell r="BE764" t="str">
            <v>Filósofos, Filólogos y Afines</v>
          </cell>
          <cell r="BF764">
            <v>1</v>
          </cell>
        </row>
        <row r="765">
          <cell r="BE765" t="str">
            <v>Consultores, Investigadores y Analistas de Política Económica</v>
          </cell>
          <cell r="BF765">
            <v>10</v>
          </cell>
        </row>
        <row r="766">
          <cell r="BE766" t="str">
            <v>Consultores y Funcionarios de Desarrollo Económico y Comercial</v>
          </cell>
          <cell r="BF766">
            <v>16</v>
          </cell>
        </row>
        <row r="767">
          <cell r="BE767" t="str">
            <v>Investigadores, Consultores y Funcionarios de Políticas Sociales de Salud y de Educación</v>
          </cell>
          <cell r="BF767">
            <v>5</v>
          </cell>
        </row>
        <row r="768">
          <cell r="BE768" t="str">
            <v>Funcionarios de Programas Exclusivos de la Administración Pública</v>
          </cell>
        </row>
        <row r="769">
          <cell r="BE769" t="str">
            <v>Investigadores, Consultores y Funcionarios de Políticas de Ciencias Naturales y Aplicadas</v>
          </cell>
          <cell r="BF769">
            <v>3</v>
          </cell>
        </row>
        <row r="770">
          <cell r="BE770" t="str">
            <v>Profesionales en ciencias forenses</v>
          </cell>
        </row>
        <row r="771">
          <cell r="BE771" t="str">
            <v>Asistentes en Servicios Social y Comunitario</v>
          </cell>
          <cell r="BF771">
            <v>16</v>
          </cell>
        </row>
        <row r="772">
          <cell r="BE772" t="str">
            <v>Consejeros de Servicios de Empleo</v>
          </cell>
          <cell r="BF772">
            <v>6</v>
          </cell>
        </row>
        <row r="773">
          <cell r="BE773" t="str">
            <v>Instructores y Profesores de Personas en Condición de Discapacidad</v>
          </cell>
          <cell r="BF773">
            <v>1</v>
          </cell>
        </row>
        <row r="774">
          <cell r="BE774" t="str">
            <v>Otros Instructores</v>
          </cell>
          <cell r="BF774">
            <v>4</v>
          </cell>
        </row>
        <row r="775">
          <cell r="BE775" t="str">
            <v>Ocupaciones Religiosas</v>
          </cell>
        </row>
        <row r="776">
          <cell r="BE776" t="str">
            <v>Investigadores criminalísticos y judiciales</v>
          </cell>
          <cell r="BF776">
            <v>3</v>
          </cell>
        </row>
        <row r="777">
          <cell r="BE777" t="str">
            <v>Asistentes Legales y Afines</v>
          </cell>
          <cell r="BF777">
            <v>4</v>
          </cell>
        </row>
        <row r="778">
          <cell r="BE778" t="str">
            <v>Auxiliares de educación para la primera infancia</v>
          </cell>
          <cell r="BF778">
            <v>91</v>
          </cell>
        </row>
        <row r="779">
          <cell r="BE779" t="str">
            <v>Bibliotecólogos</v>
          </cell>
        </row>
        <row r="780">
          <cell r="BE780" t="str">
            <v>Restauradores</v>
          </cell>
        </row>
        <row r="781">
          <cell r="BE781" t="str">
            <v>Curadores</v>
          </cell>
        </row>
        <row r="782">
          <cell r="BE782" t="str">
            <v>Escritores</v>
          </cell>
        </row>
        <row r="783">
          <cell r="BE783" t="str">
            <v>Editores y Redactores</v>
          </cell>
          <cell r="BF783">
            <v>4</v>
          </cell>
        </row>
        <row r="784">
          <cell r="BE784" t="str">
            <v>Periodistas</v>
          </cell>
          <cell r="BF784">
            <v>15</v>
          </cell>
        </row>
        <row r="785">
          <cell r="BE785" t="str">
            <v>Traductores e Intérpretes</v>
          </cell>
          <cell r="BF785">
            <v>1</v>
          </cell>
        </row>
        <row r="786">
          <cell r="BE786" t="str">
            <v>Ocupaciones Profesionales en Relaciones Públicas y Comunicaciones</v>
          </cell>
          <cell r="BF786">
            <v>41</v>
          </cell>
        </row>
        <row r="787">
          <cell r="BE787" t="str">
            <v>Productores, Directores Artísticos, Coreógrafos y Ocupaciones Relacionadas</v>
          </cell>
          <cell r="BF787">
            <v>30</v>
          </cell>
        </row>
        <row r="788">
          <cell r="BE788" t="str">
            <v>Músicos, Cantantes, Compositores y Directores Musicales</v>
          </cell>
          <cell r="BF788">
            <v>41</v>
          </cell>
        </row>
        <row r="789">
          <cell r="BE789" t="str">
            <v>Bailarines</v>
          </cell>
        </row>
        <row r="790">
          <cell r="BE790" t="str">
            <v>Actores</v>
          </cell>
          <cell r="BF790">
            <v>1</v>
          </cell>
        </row>
        <row r="791">
          <cell r="BE791" t="str">
            <v>Pintores, Escultores y Otros Artistas Visuales</v>
          </cell>
          <cell r="BF791">
            <v>1</v>
          </cell>
        </row>
        <row r="792">
          <cell r="BE792" t="str">
            <v>Diseñadores Gráficos</v>
          </cell>
          <cell r="BF792">
            <v>332</v>
          </cell>
        </row>
        <row r="793">
          <cell r="BE793" t="str">
            <v>Ocupaciones Técnicas Relacionadas con Museos y Galerías</v>
          </cell>
          <cell r="BF793">
            <v>1</v>
          </cell>
        </row>
        <row r="794">
          <cell r="BE794" t="str">
            <v>Técnicos en Biblioteca</v>
          </cell>
          <cell r="BF794">
            <v>3</v>
          </cell>
        </row>
        <row r="795">
          <cell r="BE795" t="str">
            <v>Técnicos en Promoción y Animación a la Lectura y la Escritura</v>
          </cell>
        </row>
        <row r="796">
          <cell r="BE796" t="str">
            <v>Fotógrafos</v>
          </cell>
          <cell r="BF796">
            <v>5</v>
          </cell>
        </row>
        <row r="797">
          <cell r="BE797" t="str">
            <v>Operadores de Cámara de Cine y Televisión</v>
          </cell>
          <cell r="BF797">
            <v>4</v>
          </cell>
        </row>
        <row r="798">
          <cell r="BE798" t="str">
            <v>Técnicos en Diseño y Arte Gráfico</v>
          </cell>
          <cell r="BF798">
            <v>72</v>
          </cell>
        </row>
        <row r="799">
          <cell r="BE799" t="str">
            <v>Técnicos en Transmisión de Radio y Televisión</v>
          </cell>
        </row>
        <row r="800">
          <cell r="BE800" t="str">
            <v>Operadores de audio y sonido</v>
          </cell>
          <cell r="BF800">
            <v>1</v>
          </cell>
        </row>
        <row r="801">
          <cell r="BE801" t="str">
            <v>Otras Ocupaciones Técnicas en Cine, Televisión y Artes Escénicas n.c.a.</v>
          </cell>
        </row>
        <row r="802">
          <cell r="BE802" t="str">
            <v>Ocupaciones de Asistencia en Cine, Televisión y Artes Escénicas</v>
          </cell>
          <cell r="BF802">
            <v>2</v>
          </cell>
        </row>
        <row r="803">
          <cell r="BE803" t="str">
            <v>Productores de Campo para Cine y Televisión</v>
          </cell>
          <cell r="BF803">
            <v>1</v>
          </cell>
        </row>
        <row r="804">
          <cell r="BE804" t="str">
            <v>Locutores de Radio, Televisión y Otros Medios de Comunicación.</v>
          </cell>
          <cell r="BF804">
            <v>2</v>
          </cell>
        </row>
        <row r="805">
          <cell r="BE805" t="str">
            <v>Artistas Creativos e Interpretativos</v>
          </cell>
          <cell r="BF805">
            <v>1</v>
          </cell>
        </row>
        <row r="806">
          <cell r="BE806" t="str">
            <v>Otros Artistas n.c.a.</v>
          </cell>
        </row>
        <row r="807">
          <cell r="BE807" t="str">
            <v>Diseñadores de Interiores</v>
          </cell>
          <cell r="BF807">
            <v>43</v>
          </cell>
        </row>
        <row r="808">
          <cell r="BE808" t="str">
            <v>Diseñadores de Teatro, Moda, Exhibición y Otros Diseñadores Creativos</v>
          </cell>
          <cell r="BF808">
            <v>24</v>
          </cell>
        </row>
        <row r="809">
          <cell r="BE809" t="str">
            <v>Patronistas de Productos de Tela, Cuero y Piel</v>
          </cell>
          <cell r="BF809">
            <v>153</v>
          </cell>
        </row>
        <row r="810">
          <cell r="BE810" t="str">
            <v>Ilustradores</v>
          </cell>
        </row>
        <row r="811">
          <cell r="BE811" t="str">
            <v>Graficadores de Imágenes Computarizadas</v>
          </cell>
          <cell r="BF811">
            <v>3</v>
          </cell>
        </row>
        <row r="812">
          <cell r="BE812" t="str">
            <v>Deportistas</v>
          </cell>
          <cell r="BF812">
            <v>1</v>
          </cell>
        </row>
        <row r="813">
          <cell r="BE813" t="str">
            <v>Entrenadores y Preparadores Físicos</v>
          </cell>
          <cell r="BF813">
            <v>78</v>
          </cell>
        </row>
        <row r="814">
          <cell r="BE814" t="str">
            <v>Árbitros</v>
          </cell>
        </row>
        <row r="815">
          <cell r="BE815" t="str">
            <v>Ceramistas</v>
          </cell>
          <cell r="BF815">
            <v>2</v>
          </cell>
        </row>
        <row r="816">
          <cell r="BE816" t="str">
            <v>Tejedores</v>
          </cell>
          <cell r="BF816">
            <v>3</v>
          </cell>
        </row>
        <row r="817">
          <cell r="BE817" t="str">
            <v>Artesanos Trabajos en Maderables y No Maderables</v>
          </cell>
          <cell r="BF817">
            <v>1</v>
          </cell>
        </row>
        <row r="818">
          <cell r="BE818" t="str">
            <v>Artesanos Trabajos en Cuero</v>
          </cell>
          <cell r="BF818">
            <v>108</v>
          </cell>
        </row>
        <row r="819">
          <cell r="BE819" t="str">
            <v>Artesanos Trabajos en Metal</v>
          </cell>
          <cell r="BF819">
            <v>1</v>
          </cell>
        </row>
        <row r="820">
          <cell r="BE820" t="str">
            <v>Otros Artesanos n.c.a.</v>
          </cell>
          <cell r="BF820">
            <v>3</v>
          </cell>
        </row>
        <row r="821">
          <cell r="BE821" t="str">
            <v>Artesanos trabajos en vidrio</v>
          </cell>
        </row>
        <row r="822">
          <cell r="BE822" t="str">
            <v>Artesanos trabajos en materiales líticos</v>
          </cell>
        </row>
        <row r="823">
          <cell r="BE823" t="str">
            <v>Artesanos trabajos en papel</v>
          </cell>
          <cell r="BF823">
            <v>1</v>
          </cell>
        </row>
        <row r="824">
          <cell r="BE824" t="str">
            <v>Supervisores de Ventas</v>
          </cell>
          <cell r="BF824">
            <v>5</v>
          </cell>
        </row>
        <row r="825">
          <cell r="BE825" t="str">
            <v>Administradores y Supervisores de Comercio al Por Menor</v>
          </cell>
          <cell r="BF825">
            <v>40</v>
          </cell>
        </row>
        <row r="826">
          <cell r="BE826" t="str">
            <v>Supervisores de Servicios de Alimentos</v>
          </cell>
          <cell r="BF826">
            <v>1</v>
          </cell>
        </row>
        <row r="827">
          <cell r="BE827" t="str">
            <v>Supervisores de Personal de Manejo Doméstico</v>
          </cell>
          <cell r="BF827">
            <v>16</v>
          </cell>
        </row>
        <row r="828">
          <cell r="BE828" t="str">
            <v>Sommeliers</v>
          </cell>
        </row>
        <row r="829">
          <cell r="BE829" t="str">
            <v>Supervisores de servicios de Alojamiento y Hospedaje</v>
          </cell>
          <cell r="BF829">
            <v>7</v>
          </cell>
        </row>
        <row r="830">
          <cell r="BE830" t="str">
            <v>Suboficiales de las Fuerzas Militares</v>
          </cell>
          <cell r="BF830">
            <v>1</v>
          </cell>
        </row>
        <row r="831">
          <cell r="BE831" t="str">
            <v>Suboficiales y nivel ejecutivo de la Policía</v>
          </cell>
          <cell r="BF831">
            <v>7</v>
          </cell>
        </row>
        <row r="832">
          <cell r="BE832" t="str">
            <v>Supervisores de Vigilantes</v>
          </cell>
          <cell r="BF832">
            <v>12</v>
          </cell>
        </row>
        <row r="833">
          <cell r="BE833" t="str">
            <v>Suboficiales del Cuerpo de Custodia y Vigilancia</v>
          </cell>
        </row>
        <row r="834">
          <cell r="BE834" t="str">
            <v>Suboficiales de Bomberos</v>
          </cell>
        </row>
        <row r="835">
          <cell r="BE835" t="str">
            <v>Agentes y Corredores de Seguros</v>
          </cell>
          <cell r="BF835">
            <v>3</v>
          </cell>
        </row>
        <row r="836">
          <cell r="BE836" t="str">
            <v>Agentes de Bienes Raíces</v>
          </cell>
          <cell r="BF836">
            <v>1</v>
          </cell>
        </row>
        <row r="837">
          <cell r="BE837" t="str">
            <v>Vendedores de Ventas Técnicas</v>
          </cell>
          <cell r="BF837">
            <v>13</v>
          </cell>
        </row>
        <row r="838">
          <cell r="BE838" t="str">
            <v>Agentes de Compras e Intermediarios</v>
          </cell>
          <cell r="BF838">
            <v>42</v>
          </cell>
        </row>
        <row r="839">
          <cell r="BE839" t="str">
            <v>Representante de servicios especializados</v>
          </cell>
          <cell r="BF839">
            <v>2</v>
          </cell>
        </row>
        <row r="840">
          <cell r="BE840" t="str">
            <v>Administradores de Comunidades Virtuales</v>
          </cell>
          <cell r="BF840">
            <v>1</v>
          </cell>
        </row>
        <row r="841">
          <cell r="BE841" t="str">
            <v>Chefs</v>
          </cell>
          <cell r="BF841">
            <v>28</v>
          </cell>
        </row>
        <row r="842">
          <cell r="BE842" t="str">
            <v>Auxiliares de vuelo y Sobrecargos</v>
          </cell>
        </row>
        <row r="843">
          <cell r="BE843" t="str">
            <v>Tanatopractores</v>
          </cell>
        </row>
        <row r="844">
          <cell r="BE844" t="str">
            <v>Coordinadores De Servicios Funerarios</v>
          </cell>
          <cell r="BF844">
            <v>2</v>
          </cell>
        </row>
        <row r="845">
          <cell r="BE845" t="str">
            <v>Intérpretes De Lengua De Señas Colombiana - Español</v>
          </cell>
        </row>
        <row r="846">
          <cell r="BE846" t="str">
            <v>Guías-intérpretes</v>
          </cell>
        </row>
        <row r="847">
          <cell r="BE847" t="str">
            <v>Guías de Turismo</v>
          </cell>
          <cell r="BF847">
            <v>69</v>
          </cell>
        </row>
        <row r="848">
          <cell r="BE848" t="str">
            <v>Vendedores de Ventas no Técnicas</v>
          </cell>
          <cell r="BF848">
            <v>3886</v>
          </cell>
        </row>
        <row r="849">
          <cell r="BE849" t="str">
            <v>Vendedores de Mostrador</v>
          </cell>
          <cell r="BF849">
            <v>190</v>
          </cell>
        </row>
        <row r="850">
          <cell r="BE850" t="str">
            <v>Mercaderistas e Impulsadores</v>
          </cell>
          <cell r="BF850">
            <v>319</v>
          </cell>
        </row>
        <row r="851">
          <cell r="BE851" t="str">
            <v>Cajeros de Comercio</v>
          </cell>
          <cell r="BF851">
            <v>65</v>
          </cell>
        </row>
        <row r="852">
          <cell r="BE852" t="str">
            <v>Modelos</v>
          </cell>
          <cell r="BF852">
            <v>2</v>
          </cell>
        </row>
        <row r="853">
          <cell r="BE853" t="str">
            <v>Agentes de Viajes</v>
          </cell>
          <cell r="BF853">
            <v>30</v>
          </cell>
        </row>
        <row r="854">
          <cell r="BE854" t="str">
            <v>Empleados de Ventas y Servicios de Líneas Aéreas, Marítimas y Terrestres</v>
          </cell>
          <cell r="BF854">
            <v>18</v>
          </cell>
        </row>
        <row r="855">
          <cell r="BE855" t="str">
            <v>Empleados de Recepción Hotelera</v>
          </cell>
          <cell r="BF855">
            <v>6</v>
          </cell>
        </row>
        <row r="856">
          <cell r="BE856" t="str">
            <v>Informadores Turísticos</v>
          </cell>
          <cell r="BF856">
            <v>5</v>
          </cell>
        </row>
        <row r="857">
          <cell r="BE857" t="str">
            <v>Recreadores</v>
          </cell>
          <cell r="BF857">
            <v>86</v>
          </cell>
        </row>
        <row r="858">
          <cell r="BE858" t="str">
            <v>Operadores de Juegos Mecánicos y de Salón</v>
          </cell>
        </row>
        <row r="859">
          <cell r="BE859" t="str">
            <v>Cortadores de Carne para Comercio Mayorista y al Detal</v>
          </cell>
          <cell r="BF859">
            <v>9</v>
          </cell>
        </row>
        <row r="860">
          <cell r="BE860" t="str">
            <v>Panaderos y Pasteleros</v>
          </cell>
          <cell r="BF860">
            <v>33</v>
          </cell>
        </row>
        <row r="861">
          <cell r="BE861" t="str">
            <v>Meseros y Capitán de Meseros</v>
          </cell>
          <cell r="BF861">
            <v>60</v>
          </cell>
        </row>
        <row r="862">
          <cell r="BE862" t="str">
            <v>Bartender</v>
          </cell>
          <cell r="BF862">
            <v>8</v>
          </cell>
        </row>
        <row r="863">
          <cell r="BE863" t="str">
            <v>Cocineros</v>
          </cell>
          <cell r="BF863">
            <v>18</v>
          </cell>
        </row>
        <row r="864">
          <cell r="BE864" t="str">
            <v>Baristas</v>
          </cell>
          <cell r="BF864">
            <v>8</v>
          </cell>
        </row>
        <row r="865">
          <cell r="BE865" t="str">
            <v>Inspectores de Policía</v>
          </cell>
        </row>
        <row r="866">
          <cell r="BE866" t="str">
            <v>Funcionarios de Regulación</v>
          </cell>
          <cell r="BF866">
            <v>10</v>
          </cell>
        </row>
        <row r="867">
          <cell r="BE867" t="str">
            <v>Auxiliares de policía</v>
          </cell>
          <cell r="BF867">
            <v>30</v>
          </cell>
        </row>
        <row r="868">
          <cell r="BE868" t="str">
            <v>Bomberos</v>
          </cell>
          <cell r="BF868">
            <v>11</v>
          </cell>
        </row>
        <row r="869">
          <cell r="BE869" t="str">
            <v>Guardianes de Prisión</v>
          </cell>
        </row>
        <row r="870">
          <cell r="BE870" t="str">
            <v>Soldados</v>
          </cell>
          <cell r="BF870">
            <v>19</v>
          </cell>
        </row>
        <row r="871">
          <cell r="BE871" t="str">
            <v>Vigilantes y Guardias de Seguridad</v>
          </cell>
          <cell r="BF871">
            <v>66</v>
          </cell>
        </row>
        <row r="872">
          <cell r="BE872" t="str">
            <v>Técnicos Investigadores Criminalísticos y Judiciales</v>
          </cell>
        </row>
        <row r="873">
          <cell r="BE873" t="str">
            <v>Acompañantes Domiciliarios</v>
          </cell>
          <cell r="BF873">
            <v>11</v>
          </cell>
        </row>
        <row r="874">
          <cell r="BE874" t="str">
            <v>Auxiliares del Cuidado de Niños</v>
          </cell>
          <cell r="BF874">
            <v>32</v>
          </cell>
        </row>
        <row r="875">
          <cell r="BE875" t="str">
            <v>Peluqueros</v>
          </cell>
          <cell r="BF875">
            <v>53</v>
          </cell>
        </row>
        <row r="876">
          <cell r="BE876" t="str">
            <v>Trabajadores del Cuidado de Animales</v>
          </cell>
          <cell r="BF876">
            <v>6</v>
          </cell>
        </row>
        <row r="877">
          <cell r="BE877" t="str">
            <v>Auxiliares de Servicios Funerarios</v>
          </cell>
        </row>
        <row r="878">
          <cell r="BE878" t="str">
            <v>Astrólogos, Adivinadores y Relacionados</v>
          </cell>
        </row>
        <row r="879">
          <cell r="BE879" t="str">
            <v>Manicuristas y Pedicuristas</v>
          </cell>
          <cell r="BF879">
            <v>27</v>
          </cell>
        </row>
        <row r="880">
          <cell r="BE880" t="str">
            <v>Cosmetólogos Esteticistas</v>
          </cell>
          <cell r="BF880">
            <v>39</v>
          </cell>
        </row>
        <row r="881">
          <cell r="BE881" t="str">
            <v>Maquilladores</v>
          </cell>
        </row>
        <row r="882">
          <cell r="BE882" t="str">
            <v>Trabajadores de Estación de Servicio</v>
          </cell>
          <cell r="BF882">
            <v>5</v>
          </cell>
        </row>
        <row r="883">
          <cell r="BE883" t="str">
            <v>Otras Ocupaciones Elementales de las Ventas</v>
          </cell>
          <cell r="BF883">
            <v>135</v>
          </cell>
        </row>
        <row r="884">
          <cell r="BE884" t="str">
            <v>Ayudantes de establecimientos de alimentos y bebidas</v>
          </cell>
          <cell r="BF884">
            <v>758</v>
          </cell>
        </row>
        <row r="885">
          <cell r="BE885" t="str">
            <v>Aseadores y Servicio Doméstico</v>
          </cell>
          <cell r="BF885">
            <v>930</v>
          </cell>
        </row>
        <row r="886">
          <cell r="BE886" t="str">
            <v>Aseadores Especializados y Fumigadores</v>
          </cell>
          <cell r="BF886">
            <v>24</v>
          </cell>
        </row>
        <row r="887">
          <cell r="BE887" t="str">
            <v>Recolectores de material para reciclaje</v>
          </cell>
          <cell r="BF887">
            <v>2</v>
          </cell>
        </row>
        <row r="888">
          <cell r="BE888" t="str">
            <v>Auxiliares de Servicios a Viajeros</v>
          </cell>
          <cell r="BF888">
            <v>4</v>
          </cell>
        </row>
        <row r="889">
          <cell r="BE889" t="str">
            <v>Auxiliares de Servicios de Recreación y Deporte</v>
          </cell>
          <cell r="BF889">
            <v>34</v>
          </cell>
        </row>
        <row r="890">
          <cell r="BE890" t="str">
            <v>Empleados de Lavandería</v>
          </cell>
          <cell r="BF890">
            <v>3</v>
          </cell>
        </row>
        <row r="891">
          <cell r="BE891" t="str">
            <v>Otras Ocupaciones Elementales de los Servicios n.c.a.</v>
          </cell>
          <cell r="BF891">
            <v>5</v>
          </cell>
        </row>
        <row r="892">
          <cell r="BE892" t="str">
            <v>Auxiliares de servicios hoteleros</v>
          </cell>
          <cell r="BF892">
            <v>35</v>
          </cell>
        </row>
        <row r="893">
          <cell r="BE893" t="str">
            <v>Operarios de Cementerios</v>
          </cell>
        </row>
        <row r="894">
          <cell r="BE894" t="str">
            <v>Administradores de Explotación Acuícola y Jefes de Laboratorio de Cultivo o Producción Acuícola</v>
          </cell>
        </row>
        <row r="895">
          <cell r="BE895" t="str">
            <v>Supervisores de Minería y Canteras</v>
          </cell>
          <cell r="BF895">
            <v>4</v>
          </cell>
        </row>
        <row r="896">
          <cell r="BE896" t="str">
            <v>Supervisores de Perforación y Servicios,Pozos de Petróleo y Gas</v>
          </cell>
        </row>
        <row r="897">
          <cell r="BE897" t="str">
            <v>Inspectores de Sistemas e Instalaciones de Gas</v>
          </cell>
        </row>
        <row r="898">
          <cell r="BE898" t="str">
            <v>Supervisores de Producción Agrícola</v>
          </cell>
          <cell r="BF898">
            <v>31</v>
          </cell>
        </row>
        <row r="899">
          <cell r="BE899" t="str">
            <v>Supervisores de Producción Pecuaria</v>
          </cell>
          <cell r="BF899">
            <v>3</v>
          </cell>
        </row>
        <row r="900">
          <cell r="BE900" t="str">
            <v>Supervisores de Explotación Forestal y Silvicultura</v>
          </cell>
        </row>
        <row r="901">
          <cell r="BE901" t="str">
            <v>Agricultores y Administradores Agropecuarios</v>
          </cell>
          <cell r="BF901">
            <v>233</v>
          </cell>
        </row>
        <row r="902">
          <cell r="BE902" t="str">
            <v>Contratistas de Servicios Agrícolas y Relacionados</v>
          </cell>
        </row>
        <row r="903">
          <cell r="BE903" t="str">
            <v>Contratistas y Supervisores de Servicios de Jardinería y Viverismo</v>
          </cell>
          <cell r="BF903">
            <v>2</v>
          </cell>
        </row>
        <row r="904">
          <cell r="BE904" t="str">
            <v>Capitanes y Patrones de Pesca</v>
          </cell>
          <cell r="BF904">
            <v>1</v>
          </cell>
        </row>
        <row r="905">
          <cell r="BE905" t="str">
            <v>Operarios de Apoyo y Servicios en Minería Bajo Tierra</v>
          </cell>
          <cell r="BF905">
            <v>11</v>
          </cell>
        </row>
        <row r="906">
          <cell r="BE906" t="str">
            <v>Operarios de Apoyo y Servicios en Perforación de Petróleo y Gas</v>
          </cell>
          <cell r="BF906">
            <v>11</v>
          </cell>
        </row>
        <row r="907">
          <cell r="BE907" t="str">
            <v>Mineros de Producción Bajo Tierra</v>
          </cell>
          <cell r="BF907">
            <v>16</v>
          </cell>
        </row>
        <row r="908">
          <cell r="BE908" t="str">
            <v>Perforadores de Pozos de Gas y Petróleo y Trabajadores Relacionados</v>
          </cell>
          <cell r="BF908">
            <v>8</v>
          </cell>
        </row>
        <row r="909">
          <cell r="BE909" t="str">
            <v>Inspectores de Construcción de Oleoductos y Gasoductos</v>
          </cell>
        </row>
        <row r="910">
          <cell r="BE910" t="str">
            <v>Operadores de Equipo Minero</v>
          </cell>
          <cell r="BF910">
            <v>3</v>
          </cell>
        </row>
        <row r="911">
          <cell r="BE911" t="str">
            <v>Trabajadores de Explotación Forestal</v>
          </cell>
          <cell r="BF911">
            <v>1</v>
          </cell>
        </row>
        <row r="912">
          <cell r="BE912" t="str">
            <v>Trabajadores de Silvicultura y Forestación</v>
          </cell>
          <cell r="BF912">
            <v>9</v>
          </cell>
        </row>
        <row r="913">
          <cell r="BE913" t="str">
            <v>Trabajadores Agrícolas</v>
          </cell>
          <cell r="BF913">
            <v>250</v>
          </cell>
        </row>
        <row r="914">
          <cell r="BE914" t="str">
            <v>Trabajadores Pecuarios</v>
          </cell>
          <cell r="BF914">
            <v>24</v>
          </cell>
        </row>
        <row r="915">
          <cell r="BE915" t="str">
            <v>Trabajadores de Vivero</v>
          </cell>
          <cell r="BF915">
            <v>2</v>
          </cell>
        </row>
        <row r="916">
          <cell r="BE916" t="str">
            <v>Trabajadores del Campo</v>
          </cell>
          <cell r="BF916">
            <v>109</v>
          </cell>
        </row>
        <row r="917">
          <cell r="BE917" t="str">
            <v>Trabajadores de Plantas de Incubación Artificial</v>
          </cell>
        </row>
        <row r="918">
          <cell r="BE918" t="str">
            <v>Rayadores de Caucho</v>
          </cell>
          <cell r="BF918">
            <v>1</v>
          </cell>
        </row>
        <row r="919">
          <cell r="BE919" t="str">
            <v>Operarios de Riego Agrícola</v>
          </cell>
        </row>
        <row r="920">
          <cell r="BE920" t="str">
            <v>Pescadores</v>
          </cell>
        </row>
        <row r="921">
          <cell r="BE921" t="str">
            <v>Operario Acuícola</v>
          </cell>
          <cell r="BF921">
            <v>5</v>
          </cell>
        </row>
        <row r="922">
          <cell r="BE922" t="str">
            <v>Técnico Acuícola en Sistemas de Reproducción</v>
          </cell>
          <cell r="BF922">
            <v>10</v>
          </cell>
        </row>
        <row r="923">
          <cell r="BE923" t="str">
            <v>Técnico Acuícola en Sistemas de Levante y Engorde</v>
          </cell>
        </row>
        <row r="924">
          <cell r="BE924" t="str">
            <v>Obreros y Ayudantes de Minería</v>
          </cell>
          <cell r="BF924">
            <v>15</v>
          </cell>
        </row>
        <row r="925">
          <cell r="BE925" t="str">
            <v>Obreros y Ayudantes de Producción en Pozos de Petróleo y Gas</v>
          </cell>
          <cell r="BF925">
            <v>4</v>
          </cell>
        </row>
        <row r="926">
          <cell r="BE926" t="str">
            <v>Obreros Agropecuarios</v>
          </cell>
          <cell r="BF926">
            <v>320</v>
          </cell>
        </row>
        <row r="927">
          <cell r="BE927" t="str">
            <v>Jardineros</v>
          </cell>
          <cell r="BF927">
            <v>43</v>
          </cell>
        </row>
        <row r="928">
          <cell r="BE928" t="str">
            <v>Contratistas y Supervisores de Ajustadores de Máquinas y Herramientas, y de Ocupaciones Relacionadas</v>
          </cell>
          <cell r="BF928">
            <v>16</v>
          </cell>
        </row>
        <row r="929">
          <cell r="BE929" t="str">
            <v>Contratistas y Supervisores de Electricidad y Telecomunicaciones</v>
          </cell>
          <cell r="BF929">
            <v>3</v>
          </cell>
        </row>
        <row r="930">
          <cell r="BE930" t="str">
            <v>Contratistas y Supervisores de Instalación de Tuberías</v>
          </cell>
        </row>
        <row r="931">
          <cell r="BE931" t="str">
            <v>Contratistas y Supervisores de Moldeo de Forja y Montaje de Estructuras Metálicas</v>
          </cell>
        </row>
        <row r="932">
          <cell r="BE932" t="str">
            <v>Contratistas y Supervisores de Carpintería</v>
          </cell>
          <cell r="BF932">
            <v>1</v>
          </cell>
        </row>
        <row r="933">
          <cell r="BE933" t="str">
            <v>Contratistas y Supervisores de Mecánica</v>
          </cell>
          <cell r="BF933">
            <v>5</v>
          </cell>
        </row>
        <row r="934">
          <cell r="BE934" t="str">
            <v>Contratistas y Supervisores de Operación de Equipo Pesado</v>
          </cell>
        </row>
        <row r="935">
          <cell r="BE935" t="str">
            <v>Maestros Generales de Obra y Supervisores de Construcción, Instalación y Reparación</v>
          </cell>
          <cell r="BF935">
            <v>43</v>
          </cell>
        </row>
        <row r="936">
          <cell r="BE936" t="str">
            <v>Supervisores de Operación de Transporte Ferroviario</v>
          </cell>
        </row>
        <row r="937">
          <cell r="BE937" t="str">
            <v>Supervisores de Operación de Transporte Terrestre (no ferroviario)</v>
          </cell>
          <cell r="BF937">
            <v>1</v>
          </cell>
        </row>
        <row r="938">
          <cell r="BE938" t="str">
            <v>Ajustadores de Máquinas y Herramientas</v>
          </cell>
          <cell r="BF938">
            <v>10</v>
          </cell>
        </row>
        <row r="939">
          <cell r="BE939" t="str">
            <v>Modelistas y Matriceros</v>
          </cell>
          <cell r="BF939">
            <v>1</v>
          </cell>
        </row>
        <row r="940">
          <cell r="BE940" t="str">
            <v>Electricistas Industriales</v>
          </cell>
          <cell r="BF940">
            <v>15</v>
          </cell>
        </row>
        <row r="941">
          <cell r="BE941" t="str">
            <v>Electricistas Residenciales</v>
          </cell>
          <cell r="BF941">
            <v>8</v>
          </cell>
        </row>
        <row r="942">
          <cell r="BE942" t="str">
            <v>Instaladores de Redes de Energía Eléctrica</v>
          </cell>
          <cell r="BF942">
            <v>5</v>
          </cell>
        </row>
        <row r="943">
          <cell r="BE943" t="str">
            <v>Técnicos instaladores de Redes y Líneas de Telecomunicaciones</v>
          </cell>
          <cell r="BF943">
            <v>5</v>
          </cell>
        </row>
        <row r="944">
          <cell r="BE944" t="str">
            <v>Auxiliares técnicos de instalación, mantenimiento y reparación de sistemas de Telecomunicaciones</v>
          </cell>
          <cell r="BF944">
            <v>26</v>
          </cell>
        </row>
        <row r="945">
          <cell r="BE945" t="str">
            <v>Operarios de Mantenimiento y Servicio de Televisión por Cable</v>
          </cell>
        </row>
        <row r="946">
          <cell r="BE946" t="str">
            <v>Plomeros</v>
          </cell>
          <cell r="BF946">
            <v>2</v>
          </cell>
        </row>
        <row r="947">
          <cell r="BE947" t="str">
            <v>Instaladores de Tuberías para Sistemas de Extinción de Incendios</v>
          </cell>
        </row>
        <row r="948">
          <cell r="BE948" t="str">
            <v>Instaladores de Redes y Equipos a Gas</v>
          </cell>
          <cell r="BF948">
            <v>2</v>
          </cell>
        </row>
        <row r="949">
          <cell r="BE949" t="str">
            <v>Chapistas, Caldereros y Paileros</v>
          </cell>
          <cell r="BF949">
            <v>1</v>
          </cell>
        </row>
        <row r="950">
          <cell r="BE950" t="str">
            <v>Soldadores</v>
          </cell>
          <cell r="BF950">
            <v>31</v>
          </cell>
        </row>
        <row r="951">
          <cell r="BE951" t="str">
            <v>Montadores de Estructuras Metálicas</v>
          </cell>
          <cell r="BF951">
            <v>3</v>
          </cell>
        </row>
        <row r="952">
          <cell r="BE952" t="str">
            <v>Ornamentistas y Forjadores</v>
          </cell>
          <cell r="BF952">
            <v>2</v>
          </cell>
        </row>
        <row r="953">
          <cell r="BE953" t="str">
            <v>Tuberos</v>
          </cell>
          <cell r="BF953">
            <v>1</v>
          </cell>
        </row>
        <row r="954">
          <cell r="BE954" t="str">
            <v>Carpinteros</v>
          </cell>
          <cell r="BF954">
            <v>16</v>
          </cell>
        </row>
        <row r="955">
          <cell r="BE955" t="str">
            <v>Ebanistas</v>
          </cell>
          <cell r="BF955">
            <v>16</v>
          </cell>
        </row>
        <row r="956">
          <cell r="BE956" t="str">
            <v>Oficiales de Construcción</v>
          </cell>
          <cell r="BF956">
            <v>54</v>
          </cell>
        </row>
        <row r="957">
          <cell r="BE957" t="str">
            <v>Trabajadores en Concreto, Hormigón y Enfoscado</v>
          </cell>
        </row>
        <row r="958">
          <cell r="BE958" t="str">
            <v>Enchapadores</v>
          </cell>
        </row>
        <row r="959">
          <cell r="BE959" t="str">
            <v>Techadores</v>
          </cell>
        </row>
        <row r="960">
          <cell r="BE960" t="str">
            <v>Instaladores de Material Aislante</v>
          </cell>
          <cell r="BF960">
            <v>2</v>
          </cell>
        </row>
        <row r="961">
          <cell r="BE961" t="str">
            <v>Pintores y Empapeladores</v>
          </cell>
          <cell r="BF961">
            <v>10</v>
          </cell>
        </row>
        <row r="962">
          <cell r="BE962" t="str">
            <v>Instaladores de Pisos</v>
          </cell>
          <cell r="BF962">
            <v>1</v>
          </cell>
        </row>
        <row r="963">
          <cell r="BE963" t="str">
            <v>Revocadores</v>
          </cell>
        </row>
        <row r="964">
          <cell r="BE964" t="str">
            <v>Mecánicos Industriales</v>
          </cell>
          <cell r="BF964">
            <v>94</v>
          </cell>
        </row>
        <row r="965">
          <cell r="BE965" t="str">
            <v>Mecánicos de Maquinaria Textil, confección, cuero, calzado y marroquinería</v>
          </cell>
          <cell r="BF965">
            <v>5</v>
          </cell>
        </row>
        <row r="966">
          <cell r="BE966" t="str">
            <v>Mecánicos de Equipo Pesado</v>
          </cell>
          <cell r="BF966">
            <v>5</v>
          </cell>
        </row>
        <row r="967">
          <cell r="BE967" t="str">
            <v>Mecánicos de Aviación</v>
          </cell>
          <cell r="BF967">
            <v>12</v>
          </cell>
        </row>
        <row r="968">
          <cell r="BE968" t="str">
            <v>Técnicos de Aire Acondicionado y Refrigeración</v>
          </cell>
          <cell r="BF968">
            <v>5</v>
          </cell>
        </row>
        <row r="969">
          <cell r="BE969" t="str">
            <v>Mecánicos de Vehículos Automotores</v>
          </cell>
          <cell r="BF969">
            <v>77</v>
          </cell>
        </row>
        <row r="970">
          <cell r="BE970" t="str">
            <v>Electricistas de Vehículos Automotores</v>
          </cell>
          <cell r="BF970">
            <v>4</v>
          </cell>
        </row>
        <row r="971">
          <cell r="BE971" t="str">
            <v>Mecánicos de Motos</v>
          </cell>
          <cell r="BF971">
            <v>58</v>
          </cell>
        </row>
        <row r="972">
          <cell r="BE972" t="str">
            <v>Latoneros</v>
          </cell>
          <cell r="BF972">
            <v>2</v>
          </cell>
        </row>
        <row r="973">
          <cell r="BE973" t="str">
            <v>Reparadores de Aparatos Electrodomésticos</v>
          </cell>
          <cell r="BF973">
            <v>1</v>
          </cell>
        </row>
        <row r="974">
          <cell r="BE974" t="str">
            <v>Mecánicos Electricistas</v>
          </cell>
          <cell r="BF974">
            <v>37</v>
          </cell>
        </row>
        <row r="975">
          <cell r="BE975" t="str">
            <v>Auxiliares técnicos en electrónica</v>
          </cell>
          <cell r="BF975">
            <v>48</v>
          </cell>
        </row>
        <row r="976">
          <cell r="BE976" t="str">
            <v>Mecánicos de Otros Pequeñas Máquinas y Motores</v>
          </cell>
        </row>
        <row r="977">
          <cell r="BE977" t="str">
            <v>Instaladores Residenciales y Comerciales</v>
          </cell>
          <cell r="BF977">
            <v>11</v>
          </cell>
        </row>
        <row r="978">
          <cell r="BE978" t="str">
            <v>Operarios de Mantenimiento de Instalaciones de Abastecimiento de Agua y Gas</v>
          </cell>
          <cell r="BF978">
            <v>3</v>
          </cell>
        </row>
        <row r="979">
          <cell r="BE979" t="str">
            <v>Vidrieros</v>
          </cell>
        </row>
        <row r="980">
          <cell r="BE980" t="str">
            <v>Ayudantes Electricistas</v>
          </cell>
          <cell r="BF980">
            <v>56</v>
          </cell>
        </row>
        <row r="981">
          <cell r="BE981" t="str">
            <v>Ayudantes de Mecánica</v>
          </cell>
          <cell r="BF981">
            <v>27</v>
          </cell>
        </row>
        <row r="982">
          <cell r="BE982" t="str">
            <v>Otros Reparadores n.c.a.</v>
          </cell>
        </row>
        <row r="983">
          <cell r="BE983" t="str">
            <v>Tapiceros</v>
          </cell>
        </row>
        <row r="984">
          <cell r="BE984" t="str">
            <v>Sastres, Modistos, Peleteros y Sombrereros</v>
          </cell>
          <cell r="BF984">
            <v>1</v>
          </cell>
        </row>
        <row r="985">
          <cell r="BE985" t="str">
            <v>Zapateros y Afines</v>
          </cell>
          <cell r="BF985">
            <v>14</v>
          </cell>
        </row>
        <row r="986">
          <cell r="BE986" t="str">
            <v>Joyeros y Relojeros</v>
          </cell>
          <cell r="BF986">
            <v>18</v>
          </cell>
        </row>
        <row r="987">
          <cell r="BE987" t="str">
            <v>Tipógrafos</v>
          </cell>
          <cell r="BF987">
            <v>2</v>
          </cell>
        </row>
        <row r="988">
          <cell r="BE988" t="str">
            <v>Cerrajeros y afines</v>
          </cell>
          <cell r="BF988">
            <v>2</v>
          </cell>
        </row>
        <row r="989">
          <cell r="BE989" t="str">
            <v>Buzos</v>
          </cell>
        </row>
        <row r="990">
          <cell r="BE990" t="str">
            <v>Operadores de Máquinas Estacionarias y Equipo Auxiliar</v>
          </cell>
          <cell r="BF990">
            <v>4</v>
          </cell>
        </row>
        <row r="991">
          <cell r="BE991" t="str">
            <v>Operadores de Plantas de Generación y Distribución de Energía</v>
          </cell>
          <cell r="BF991">
            <v>1</v>
          </cell>
        </row>
        <row r="992">
          <cell r="BE992" t="str">
            <v>Operadores de Grúa</v>
          </cell>
          <cell r="BF992">
            <v>2</v>
          </cell>
        </row>
        <row r="993">
          <cell r="BE993" t="str">
            <v>Perforadores y Operarios de Voladura para Minería de Superficie de Canteras y Construcción</v>
          </cell>
          <cell r="BF993">
            <v>1</v>
          </cell>
        </row>
        <row r="994">
          <cell r="BE994" t="str">
            <v>Perforadores de Pozos de Agua</v>
          </cell>
        </row>
        <row r="995">
          <cell r="BE995" t="str">
            <v>Operadores de Equipo Pesado (excepto grúa)</v>
          </cell>
          <cell r="BF995">
            <v>23</v>
          </cell>
        </row>
        <row r="996">
          <cell r="BE996" t="str">
            <v>Operadores de Equipo para Limpieza de Vías y Alcantarillado</v>
          </cell>
          <cell r="BF996">
            <v>2</v>
          </cell>
        </row>
        <row r="997">
          <cell r="BE997" t="str">
            <v>Operadores de Maquinaria Agrícola</v>
          </cell>
          <cell r="BF997">
            <v>12</v>
          </cell>
        </row>
        <row r="998">
          <cell r="BE998" t="str">
            <v>Maquinistas de Transporte Ferroviario</v>
          </cell>
        </row>
        <row r="999">
          <cell r="BE999" t="str">
            <v>Guardafrenos y Otros Operadores Ferroviarios</v>
          </cell>
        </row>
        <row r="1000">
          <cell r="BE1000" t="str">
            <v>Conductores de Vehículos Pesados</v>
          </cell>
          <cell r="BF1000">
            <v>24</v>
          </cell>
        </row>
        <row r="1001">
          <cell r="BE1001" t="str">
            <v>Conductores de Bus, Operadores de Metro y Otros Medios de Transporte Colectivo</v>
          </cell>
          <cell r="BF1001">
            <v>24</v>
          </cell>
        </row>
        <row r="1002">
          <cell r="BE1002" t="str">
            <v>Conductores de Vehículos Livianos</v>
          </cell>
          <cell r="BF1002">
            <v>76</v>
          </cell>
        </row>
        <row r="1003">
          <cell r="BE1003" t="str">
            <v>Conductores de Transporte de Alimentos</v>
          </cell>
          <cell r="BF1003">
            <v>6</v>
          </cell>
        </row>
        <row r="1004">
          <cell r="BE1004" t="str">
            <v>Marineros de Cubierta</v>
          </cell>
        </row>
        <row r="1005">
          <cell r="BE1005" t="str">
            <v>Marineros de Sala de Máquinas</v>
          </cell>
          <cell r="BF1005">
            <v>1</v>
          </cell>
        </row>
        <row r="1006">
          <cell r="BE1006" t="str">
            <v>Operadores de Pequeñas Embarcaciones</v>
          </cell>
        </row>
        <row r="1007">
          <cell r="BE1007" t="str">
            <v>Operarios de Rampa de Transporte Aéreo</v>
          </cell>
          <cell r="BF1007">
            <v>6</v>
          </cell>
        </row>
        <row r="1008">
          <cell r="BE1008" t="str">
            <v>Operarios Portuarios</v>
          </cell>
          <cell r="BF1008">
            <v>1</v>
          </cell>
        </row>
        <row r="1009">
          <cell r="BE1009" t="str">
            <v>Operarios de Cargue y Descargue de Materiales</v>
          </cell>
          <cell r="BF1009">
            <v>53</v>
          </cell>
        </row>
        <row r="1010">
          <cell r="BE1010" t="str">
            <v>Aparejadores</v>
          </cell>
        </row>
        <row r="1011">
          <cell r="BE1011" t="str">
            <v>Ayudantes y Obreros de Construcción</v>
          </cell>
          <cell r="BF1011">
            <v>445</v>
          </cell>
        </row>
        <row r="1012">
          <cell r="BE1012" t="str">
            <v>Ayudantes de Otros Oficios</v>
          </cell>
          <cell r="BF1012">
            <v>156</v>
          </cell>
        </row>
        <row r="1013">
          <cell r="BE1013" t="str">
            <v>Obreros de Mantenimiento de Obras Públicas</v>
          </cell>
          <cell r="BF1013">
            <v>2</v>
          </cell>
        </row>
        <row r="1014">
          <cell r="BE1014" t="str">
            <v>Ayudantes de Transporte Automotor</v>
          </cell>
          <cell r="BF1014">
            <v>223</v>
          </cell>
        </row>
        <row r="1015">
          <cell r="BE1015" t="str">
            <v>Directores de Planta de Procesamiento de Alimentos y Bebidas</v>
          </cell>
          <cell r="BF1015">
            <v>1</v>
          </cell>
        </row>
        <row r="1016">
          <cell r="BE1016" t="str">
            <v>Jefe de Laboratorio de Alimentos</v>
          </cell>
        </row>
        <row r="1017">
          <cell r="BE1017" t="str">
            <v>Supervisores de Tratamiento de Metales y Minerales</v>
          </cell>
        </row>
        <row r="1018">
          <cell r="BE1018" t="str">
            <v>Supervisores de Procesamiento de Químico, Petróleo, Gas y Tratamiento de Agua y Generación de Energía</v>
          </cell>
          <cell r="BF1018">
            <v>3</v>
          </cell>
        </row>
        <row r="1019">
          <cell r="BE1019" t="str">
            <v>Supervisores de Procesamiento de Alimentos, Bebidas y Tabaco</v>
          </cell>
          <cell r="BF1019">
            <v>3</v>
          </cell>
        </row>
        <row r="1020">
          <cell r="BE1020" t="str">
            <v>Supervisores de Fabricación de Productos de Plástico y Caucho</v>
          </cell>
          <cell r="BF1020">
            <v>1</v>
          </cell>
        </row>
        <row r="1021">
          <cell r="BE1021" t="str">
            <v>Supervisores de Procesamiento de la Madera y Producción de Pulpa y Papel</v>
          </cell>
        </row>
        <row r="1022">
          <cell r="BE1022" t="str">
            <v>Supervisores de Procesamiento Textil</v>
          </cell>
          <cell r="BF1022">
            <v>4</v>
          </cell>
        </row>
        <row r="1023">
          <cell r="BE1023" t="str">
            <v>Inspectores de Control de Calidad, Procesamiento de Alimentos y Bebidas</v>
          </cell>
          <cell r="BF1023">
            <v>65</v>
          </cell>
        </row>
        <row r="1024">
          <cell r="BE1024" t="str">
            <v>Supervisores de Ensamble de Vehículos de Motor</v>
          </cell>
          <cell r="BF1024">
            <v>5</v>
          </cell>
        </row>
        <row r="1025">
          <cell r="BE1025" t="str">
            <v>Supervisores de Fabricación de Productos Electrónicos</v>
          </cell>
          <cell r="BF1025">
            <v>1</v>
          </cell>
        </row>
        <row r="1026">
          <cell r="BE1026" t="str">
            <v>Supervisores de Fabricación de Productos Eléctricos</v>
          </cell>
        </row>
        <row r="1027">
          <cell r="BE1027" t="str">
            <v>Supervisores de Fabricación de Muebles y Accesorios</v>
          </cell>
        </row>
        <row r="1028">
          <cell r="BE1028" t="str">
            <v>Supervisores de Fabricación de Productos de Tela, Cuero y Piel</v>
          </cell>
        </row>
        <row r="1029">
          <cell r="BE1029" t="str">
            <v>Supervisores de Impresión y Ocupaciones Relacionadas</v>
          </cell>
        </row>
        <row r="1030">
          <cell r="BE1030" t="str">
            <v>Supervisores de Fabricación de Otros Productos Mecánicos y Metálicos</v>
          </cell>
        </row>
        <row r="1031">
          <cell r="BE1031" t="str">
            <v>Supervisores de Fabricación y Ensamble de Otros Productos n.c.a</v>
          </cell>
        </row>
        <row r="1032">
          <cell r="BE1032" t="str">
            <v>Operadores de Control Central de Procesos, Tratamiento de Metales y Minerales</v>
          </cell>
          <cell r="BF1032">
            <v>1</v>
          </cell>
        </row>
        <row r="1033">
          <cell r="BE1033" t="str">
            <v>Operadores de Procesos, Químicos, Gas y Petróleo</v>
          </cell>
        </row>
        <row r="1034">
          <cell r="BE1034" t="str">
            <v>Operadores de Control de Procesos, Producción de Pulpa</v>
          </cell>
        </row>
        <row r="1035">
          <cell r="BE1035" t="str">
            <v>Operadores de Control de Procesos, Fabricación de Papel</v>
          </cell>
          <cell r="BF1035">
            <v>1</v>
          </cell>
        </row>
        <row r="1036">
          <cell r="BE1036" t="str">
            <v>Impresores de Artes Gráficas</v>
          </cell>
          <cell r="BF1036">
            <v>139</v>
          </cell>
        </row>
        <row r="1037">
          <cell r="BE1037" t="str">
            <v>Pre-prensistas de Artes Gráficas</v>
          </cell>
        </row>
        <row r="1038">
          <cell r="BE1038" t="str">
            <v>Operarios de Terminados y Acabados de Artes Gráficas</v>
          </cell>
          <cell r="BF1038">
            <v>1</v>
          </cell>
        </row>
        <row r="1039">
          <cell r="BE1039" t="str">
            <v>Operadores de Máquinas, Tratamiento de Metales y Minerales</v>
          </cell>
          <cell r="BF1039">
            <v>1</v>
          </cell>
        </row>
        <row r="1040">
          <cell r="BE1040" t="str">
            <v>Trabajadores de Fundición</v>
          </cell>
          <cell r="BF1040">
            <v>1</v>
          </cell>
        </row>
        <row r="1041">
          <cell r="BE1041" t="str">
            <v>Operadores de Fabricación, Moldeo y Acabado del Vidrio</v>
          </cell>
        </row>
        <row r="1042">
          <cell r="BE1042" t="str">
            <v>Operadores de Moldeo de Arcilla, Piedra y Concreto</v>
          </cell>
          <cell r="BF1042">
            <v>23</v>
          </cell>
        </row>
        <row r="1043">
          <cell r="BE1043" t="str">
            <v>Inspectores de Control de Calidad, Tratamiento de Metales y Minerales</v>
          </cell>
        </row>
        <row r="1044">
          <cell r="BE1044" t="str">
            <v>Operadores de Máquinas de Planta Química</v>
          </cell>
        </row>
        <row r="1045">
          <cell r="BE1045" t="str">
            <v>Operadores de Máquinas para Procesamiento de Plásticos</v>
          </cell>
          <cell r="BF1045">
            <v>4</v>
          </cell>
        </row>
        <row r="1046">
          <cell r="BE1046" t="str">
            <v>Operadores de Máquinas y Trabajadores Relacionados con el Procesamiento del Caucho</v>
          </cell>
        </row>
        <row r="1047">
          <cell r="BE1047" t="str">
            <v>Operadores de Plantas de Tratamiento de Aguas y Desechos</v>
          </cell>
          <cell r="BF1047">
            <v>55</v>
          </cell>
        </row>
        <row r="1048">
          <cell r="BE1048" t="str">
            <v>Operadores de Máquinas para Procesamiento de la Madera</v>
          </cell>
          <cell r="BF1048">
            <v>1</v>
          </cell>
        </row>
        <row r="1049">
          <cell r="BE1049" t="str">
            <v>Operadores de Máquinas para la Producción de Pulpa</v>
          </cell>
        </row>
        <row r="1050">
          <cell r="BE1050" t="str">
            <v>Operadores de Máquinas para la Fabricación de Papel</v>
          </cell>
        </row>
        <row r="1051">
          <cell r="BE1051" t="str">
            <v>Operadores de Máquinas para la Fabricación de Productos de Papel</v>
          </cell>
        </row>
        <row r="1052">
          <cell r="BE1052" t="str">
            <v>Inspectores de Control de Calidad, Procesamiento de la Madera</v>
          </cell>
        </row>
        <row r="1053">
          <cell r="BE1053" t="str">
            <v>Operadores de Máquinas para la Preparación de Fibras Textiles</v>
          </cell>
          <cell r="BF1053">
            <v>6</v>
          </cell>
        </row>
        <row r="1054">
          <cell r="BE1054" t="str">
            <v>Operadores de Telares y Otras Máquinas Tejedoras</v>
          </cell>
          <cell r="BF1054">
            <v>3</v>
          </cell>
        </row>
        <row r="1055">
          <cell r="BE1055" t="str">
            <v>Operadores de Máquinas de Tintura, Acabado Textil y Prendas</v>
          </cell>
          <cell r="BF1055">
            <v>4</v>
          </cell>
        </row>
        <row r="1056">
          <cell r="BE1056" t="str">
            <v>Analistas de Calidad, Textiles</v>
          </cell>
          <cell r="BF1056">
            <v>6</v>
          </cell>
        </row>
        <row r="1057">
          <cell r="BE1057" t="str">
            <v>Operadores de Máquinas para Coser y Bordar</v>
          </cell>
          <cell r="BF1057">
            <v>325</v>
          </cell>
        </row>
        <row r="1058">
          <cell r="BE1058" t="str">
            <v>Cortadores de Tela, Cuero y Piel</v>
          </cell>
          <cell r="BF1058">
            <v>23</v>
          </cell>
        </row>
        <row r="1059">
          <cell r="BE1059" t="str">
            <v>Operadores de Máquinas y Trabajadores Relacionados con la Fabricación de Calzado y Marroquinería</v>
          </cell>
          <cell r="BF1059">
            <v>7</v>
          </cell>
        </row>
        <row r="1060">
          <cell r="BE1060" t="str">
            <v>Trabajadores del Tratamiento de Pieles y Cueros</v>
          </cell>
          <cell r="BF1060">
            <v>13</v>
          </cell>
        </row>
        <row r="1061">
          <cell r="BE1061" t="str">
            <v>Inspectores de Control de Calidad, Fabricación de Productos de Tela, Piel y Cuero</v>
          </cell>
          <cell r="BF1061">
            <v>8</v>
          </cell>
        </row>
        <row r="1062">
          <cell r="BE1062" t="str">
            <v>Operadores de Control de Procesos y Máquinas para la Elaboración de Alimentos y Bebidas</v>
          </cell>
          <cell r="BF1062">
            <v>65</v>
          </cell>
        </row>
        <row r="1063">
          <cell r="BE1063" t="str">
            <v>Operarios de Planta de Beneficio Animal</v>
          </cell>
        </row>
        <row r="1064">
          <cell r="BE1064" t="str">
            <v>Operarios de Planta de Procesamiento y Empaque de Pescado y Mariscos</v>
          </cell>
          <cell r="BF1064">
            <v>8</v>
          </cell>
        </row>
        <row r="1065">
          <cell r="BE1065" t="str">
            <v>Operarios de Máquinas para la Elaboración de Productos de Tabaco</v>
          </cell>
        </row>
        <row r="1066">
          <cell r="BE1066" t="str">
            <v>Procesadores Fotográficos y de Películas</v>
          </cell>
        </row>
        <row r="1067">
          <cell r="BE1067" t="str">
            <v>Ensambladores e Inspectores de Vehículos Automotores</v>
          </cell>
          <cell r="BF1067">
            <v>2</v>
          </cell>
        </row>
        <row r="1068">
          <cell r="BE1068" t="str">
            <v>Ensambladores de productos Electrónicos</v>
          </cell>
          <cell r="BF1068">
            <v>1</v>
          </cell>
        </row>
        <row r="1069">
          <cell r="BE1069" t="str">
            <v>Ensambladores e Inspectores de Aparatos y Equipo Eléctrico</v>
          </cell>
          <cell r="BF1069">
            <v>1</v>
          </cell>
        </row>
        <row r="1070">
          <cell r="BE1070" t="str">
            <v>Ensambladores, Fabricantes e Inspectores de Transformadores y Motores Eléctricos Industriales</v>
          </cell>
          <cell r="BF1070">
            <v>3</v>
          </cell>
        </row>
        <row r="1071">
          <cell r="BE1071" t="str">
            <v>Ensambladores e Inspectores de Productos Mecánicos</v>
          </cell>
          <cell r="BF1071">
            <v>6</v>
          </cell>
        </row>
        <row r="1072">
          <cell r="BE1072" t="str">
            <v>Ensambladores e Inspectores de Ensamble de Aeronaves</v>
          </cell>
          <cell r="BF1072">
            <v>2</v>
          </cell>
        </row>
        <row r="1073">
          <cell r="BE1073" t="str">
            <v>Operadores de Máquinas e Inspectores de la Fabricación de Productos y Componentes Eléctricos</v>
          </cell>
        </row>
        <row r="1074">
          <cell r="BE1074" t="str">
            <v>Ensambladores e Inspectores de Embarcaciones</v>
          </cell>
        </row>
        <row r="1075">
          <cell r="BE1075" t="str">
            <v>Ensambladores e Inspectores de Muebles y Accesorios</v>
          </cell>
          <cell r="BF1075">
            <v>65</v>
          </cell>
        </row>
        <row r="1076">
          <cell r="BE1076" t="str">
            <v>Operarios de Acabado de Muebles</v>
          </cell>
          <cell r="BF1076">
            <v>4</v>
          </cell>
        </row>
        <row r="1077">
          <cell r="BE1077" t="str">
            <v>Ensambladores de Productos Plásticos e Inspectores</v>
          </cell>
          <cell r="BF1077">
            <v>1</v>
          </cell>
        </row>
        <row r="1078">
          <cell r="BE1078" t="str">
            <v>Operarios de Recubrimientos Metálicos</v>
          </cell>
        </row>
        <row r="1079">
          <cell r="BE1079" t="str">
            <v>Pintores en Procesos de Manufactura</v>
          </cell>
          <cell r="BF1079">
            <v>6</v>
          </cell>
        </row>
        <row r="1080">
          <cell r="BE1080" t="str">
            <v>Otros Ensambladores e Inspectores n.c.a.</v>
          </cell>
        </row>
        <row r="1081">
          <cell r="BE1081" t="str">
            <v>Auxiliares de Producción Gráfica</v>
          </cell>
          <cell r="BF1081">
            <v>109</v>
          </cell>
        </row>
        <row r="1082">
          <cell r="BE1082" t="str">
            <v>Operadores de Máquinas Herramientas</v>
          </cell>
          <cell r="BF1082">
            <v>11</v>
          </cell>
        </row>
        <row r="1083">
          <cell r="BE1083" t="str">
            <v>Operadores de Máquinas para el Trabajo de la Madera</v>
          </cell>
          <cell r="BF1083">
            <v>30</v>
          </cell>
        </row>
        <row r="1084">
          <cell r="BE1084" t="str">
            <v>Operadores de Máquinas para el Trabajo del Metal</v>
          </cell>
          <cell r="BF1084">
            <v>3</v>
          </cell>
        </row>
        <row r="1085">
          <cell r="BE1085" t="str">
            <v>Operadores de Máquinas para Forja</v>
          </cell>
        </row>
        <row r="1086">
          <cell r="BE1086" t="str">
            <v>Operadores de Máquinas de Soldadura</v>
          </cell>
          <cell r="BF1086">
            <v>6</v>
          </cell>
        </row>
        <row r="1087">
          <cell r="BE1087" t="str">
            <v>Operadores de Máquinas para la Fabricación de Otros Productos Metálicos (n.c.a)</v>
          </cell>
        </row>
        <row r="1088">
          <cell r="BE1088" t="str">
            <v>Operadores de Máquinas para la fabricación de Otros Productos n.c.a.</v>
          </cell>
        </row>
        <row r="1089">
          <cell r="BE1089" t="str">
            <v>Obreros y Ayudantes en el Tratamiento de Metales y Minerales</v>
          </cell>
          <cell r="BF1089">
            <v>2</v>
          </cell>
        </row>
        <row r="1090">
          <cell r="BE1090" t="str">
            <v>Ayudantes en la Fabricación Metálica</v>
          </cell>
          <cell r="BF1090">
            <v>16</v>
          </cell>
        </row>
        <row r="1091">
          <cell r="BE1091" t="str">
            <v>Obreros y Ayudantes de Planta Química</v>
          </cell>
          <cell r="BF1091">
            <v>3</v>
          </cell>
        </row>
        <row r="1092">
          <cell r="BE1092" t="str">
            <v>Obreros y Ayudantes en el Procesamiento de la Madera y Producción de Pulpa y Papel</v>
          </cell>
          <cell r="BF1092">
            <v>1</v>
          </cell>
        </row>
        <row r="1093">
          <cell r="BE1093" t="str">
            <v>Obreros y Ayudantes en la Elaboración de Alimentos y Bebidas</v>
          </cell>
          <cell r="BF1093">
            <v>59</v>
          </cell>
        </row>
        <row r="1094">
          <cell r="BE1094" t="str">
            <v>Otros Obreros y Ayudantes en Fabricación y Procesamiento n.c.a.</v>
          </cell>
          <cell r="BF1094">
            <v>157</v>
          </cell>
        </row>
        <row r="1095">
          <cell r="BE1095" t="str">
            <v>Miembros del Poder Ejecutivo y Legislativo</v>
          </cell>
        </row>
        <row r="1096">
          <cell r="BE1096" t="str">
            <v>Personal Directivo de la Administración Pública</v>
          </cell>
        </row>
        <row r="1097">
          <cell r="BE1097" t="str">
            <v>Directores y Gerentes Generales de Servicios Financieros, de Telecomunicaciones y Otros Servicios a las Empresas</v>
          </cell>
        </row>
        <row r="1098">
          <cell r="BE1098" t="str">
            <v>Directores y Gerentes Generales de Salud, Educación, Servicios Social, Comunitario y Organizaciones de Membresía</v>
          </cell>
        </row>
        <row r="1099">
          <cell r="BE1099" t="str">
            <v>Directores y Gerentes Generales de Comercio, Medios de Comunicación y Otros Servicios</v>
          </cell>
        </row>
        <row r="1100">
          <cell r="BE1100" t="str">
            <v>Directores y Gerentes Generales de Producción de Bienes, Servicios Públicos, Transporte y Construcción</v>
          </cell>
        </row>
        <row r="1101">
          <cell r="BE1101" t="str">
            <v>Directores y gerentes generales de servicios y procesos de negocio.</v>
          </cell>
        </row>
        <row r="1102">
          <cell r="BE1102" t="str">
            <v>Gerentes Financieros</v>
          </cell>
        </row>
        <row r="1103">
          <cell r="BE1103" t="str">
            <v>Gerentes de Talento Humano</v>
          </cell>
        </row>
        <row r="1104">
          <cell r="BE1104" t="str">
            <v>Gerentes de Compras y Adquisiciones</v>
          </cell>
        </row>
        <row r="1105">
          <cell r="BE1105" t="str">
            <v>Gerentes de Otros Servicios Administrativos</v>
          </cell>
          <cell r="BF1105">
            <v>1</v>
          </cell>
        </row>
        <row r="1106">
          <cell r="BE1106" t="str">
            <v>Gerentes de Seguros, Bienes Raíces y Corretaje Financiero</v>
          </cell>
        </row>
        <row r="1107">
          <cell r="BE1107" t="str">
            <v>Gerentes de Banca, Crédito e Inversiones</v>
          </cell>
        </row>
        <row r="1108">
          <cell r="BE1108" t="str">
            <v>Gerentes de Otros Servicios a las Empresas</v>
          </cell>
        </row>
        <row r="1109">
          <cell r="BE1109" t="str">
            <v>Gerentes de Empresas de Telecomunicaciones</v>
          </cell>
        </row>
        <row r="1110">
          <cell r="BE1110" t="str">
            <v>Gerentes de Servicios de Correo y Mensajería</v>
          </cell>
        </row>
        <row r="1111">
          <cell r="BE1111" t="str">
            <v>Gerentes de Ingeniería</v>
          </cell>
        </row>
        <row r="1112">
          <cell r="BE1112" t="str">
            <v>Gerentes de Investigación y Desarrollo en Ciencias Naturales y Aplicadas</v>
          </cell>
        </row>
        <row r="1113">
          <cell r="BE1113" t="str">
            <v>Gerentes de Sistemas de Información y Procesamiento de Datos</v>
          </cell>
        </row>
        <row r="1114">
          <cell r="BE1114" t="str">
            <v>Gerentes de Servicios a la Salud</v>
          </cell>
        </row>
        <row r="1115">
          <cell r="BE1115" t="str">
            <v>Gerentes de Programas de Política Social y de Salud</v>
          </cell>
        </row>
        <row r="1116">
          <cell r="BE1116" t="str">
            <v>Gerentes de Programas de Política de Desarrollo Económico</v>
          </cell>
        </row>
        <row r="1117">
          <cell r="BE1117" t="str">
            <v>Gerentes de Programas de Política Educativa</v>
          </cell>
        </row>
        <row r="1118">
          <cell r="BE1118" t="str">
            <v>Otros Gerentes de Administración Pública</v>
          </cell>
          <cell r="BF1118">
            <v>1</v>
          </cell>
        </row>
        <row r="1119">
          <cell r="BE1119" t="str">
            <v>Administradores de Educación Superior y Formación para el Trabajo</v>
          </cell>
        </row>
        <row r="1120">
          <cell r="BE1120" t="str">
            <v>Directores y Administradores de Educación Básica y Media</v>
          </cell>
        </row>
        <row r="1121">
          <cell r="BE1121" t="str">
            <v>Gerentes de Servicios Social, Comunitario y Correccional</v>
          </cell>
        </row>
        <row r="1122">
          <cell r="BE1122" t="str">
            <v>Gerentes de Biblioteca, Museo y Galería de Arte</v>
          </cell>
        </row>
        <row r="1123">
          <cell r="BE1123" t="str">
            <v>Gerentes de Medios de Comunicación y Artes Escénicas</v>
          </cell>
        </row>
        <row r="1124">
          <cell r="BE1124" t="str">
            <v>Directores de Programas de Esparcimiento y Administradores de Deportes</v>
          </cell>
        </row>
        <row r="1125">
          <cell r="BE1125" t="str">
            <v>Gerentes de Ventas, Mercadeo y Publicidad</v>
          </cell>
        </row>
        <row r="1126">
          <cell r="BE1126" t="str">
            <v>Gerentes de Comercio Exterior</v>
          </cell>
        </row>
        <row r="1127">
          <cell r="BE1127" t="str">
            <v>Gerentes de Comercio al Por Menor</v>
          </cell>
        </row>
        <row r="1128">
          <cell r="BE1128" t="str">
            <v>Gerentes de Restaurantes y Servicios de Alimentos</v>
          </cell>
        </row>
        <row r="1129">
          <cell r="BE1129" t="str">
            <v>Gerentes de Servicios Hoteleros</v>
          </cell>
          <cell r="BF1129">
            <v>1</v>
          </cell>
        </row>
        <row r="1130">
          <cell r="BE1130" t="str">
            <v>Oficiales de las Fuerzas Militares</v>
          </cell>
        </row>
        <row r="1131">
          <cell r="BE1131" t="str">
            <v>Oficiales de Policía</v>
          </cell>
        </row>
        <row r="1132">
          <cell r="BE1132" t="str">
            <v>Oficiales de Bomberos</v>
          </cell>
        </row>
        <row r="1133">
          <cell r="BE1133" t="str">
            <v>Oficiales del Cuerpo de Custodia y Vigilancia</v>
          </cell>
        </row>
        <row r="1134">
          <cell r="BE1134" t="str">
            <v>Gerentes de Otros Servicios</v>
          </cell>
          <cell r="BF1134">
            <v>7</v>
          </cell>
        </row>
        <row r="1135">
          <cell r="BE1135" t="str">
            <v>Gerentes de Producción Primaria (excepto agricultura)</v>
          </cell>
        </row>
        <row r="1136">
          <cell r="BE1136" t="str">
            <v>Gerentes de Producción Agrícola, Pecuaria, Acuícola y Pesquero</v>
          </cell>
          <cell r="BF1136">
            <v>1</v>
          </cell>
        </row>
        <row r="1137">
          <cell r="BE1137" t="str">
            <v>Gerentes de Construcción</v>
          </cell>
        </row>
        <row r="1138">
          <cell r="BE1138" t="str">
            <v>Gerentes de Transporte y Distribución</v>
          </cell>
          <cell r="BF1138">
            <v>1</v>
          </cell>
        </row>
        <row r="1139">
          <cell r="BE1139" t="str">
            <v>Gerentes de Logística</v>
          </cell>
        </row>
        <row r="1140">
          <cell r="BE1140" t="str">
            <v>Gerentes Cadena de Suministro</v>
          </cell>
        </row>
        <row r="1141">
          <cell r="BE1141" t="str">
            <v>Gerentes de Operación de Instalaciones Físicas</v>
          </cell>
        </row>
        <row r="1142">
          <cell r="BE1142" t="str">
            <v>Gerentes de Mantenimiento</v>
          </cell>
        </row>
        <row r="1143">
          <cell r="BE1143" t="str">
            <v>Gerentes de Producción Industrial</v>
          </cell>
        </row>
        <row r="1144">
          <cell r="BE1144" t="str">
            <v>Gerentes de Empresas de Servicios Públicos</v>
          </cell>
        </row>
        <row r="1145">
          <cell r="BE1145" t="str">
            <v>Contadores</v>
          </cell>
          <cell r="BF1145">
            <v>3</v>
          </cell>
        </row>
        <row r="1146">
          <cell r="BE1146" t="str">
            <v>Analistas, Asesores y Agentes de Banca, Fiducia y Mercado de Valores</v>
          </cell>
        </row>
        <row r="1147">
          <cell r="BE1147" t="str">
            <v>Auditores Financieros y Contables</v>
          </cell>
        </row>
        <row r="1148">
          <cell r="BE1148" t="str">
            <v>Profesionales de Talento Humano</v>
          </cell>
          <cell r="BF1148">
            <v>5</v>
          </cell>
        </row>
        <row r="1149">
          <cell r="BE1149" t="str">
            <v>Profesionales en Organización y Administración de las Empresas</v>
          </cell>
          <cell r="BF1149">
            <v>3</v>
          </cell>
        </row>
        <row r="1150">
          <cell r="BE1150" t="str">
            <v>Evaluadores de Competencias Laborales</v>
          </cell>
        </row>
        <row r="1151">
          <cell r="BE1151" t="str">
            <v>Archivistas</v>
          </cell>
        </row>
        <row r="1152">
          <cell r="BE1152" t="str">
            <v>Supervisores de Empleados de Apoyo Administrativo</v>
          </cell>
          <cell r="BF1152">
            <v>1</v>
          </cell>
        </row>
        <row r="1153">
          <cell r="BE1153" t="str">
            <v>Jefes y supervisores de entidades financieras</v>
          </cell>
        </row>
        <row r="1154">
          <cell r="BE1154" t="str">
            <v>Supervisores y coordinadores de procesos de negocio, Empleados de información y servicio al cliente</v>
          </cell>
          <cell r="BF1154">
            <v>1</v>
          </cell>
        </row>
        <row r="1155">
          <cell r="BE1155" t="str">
            <v>Supervisores de Empleados de Correo y Mensajería</v>
          </cell>
        </row>
        <row r="1156">
          <cell r="BE1156" t="str">
            <v>Supervisores de Almacenamiento, Inventario y  Distribución</v>
          </cell>
        </row>
        <row r="1157">
          <cell r="BE1157" t="str">
            <v>Asistentes Administrativos</v>
          </cell>
          <cell r="BF1157">
            <v>54</v>
          </cell>
        </row>
        <row r="1158">
          <cell r="BE1158" t="str">
            <v>Administradores de Propiedad Horizontal</v>
          </cell>
        </row>
        <row r="1159">
          <cell r="BE1159" t="str">
            <v>Asistentes de Talento Humano</v>
          </cell>
          <cell r="BF1159">
            <v>4</v>
          </cell>
        </row>
        <row r="1160">
          <cell r="BE1160" t="str">
            <v>Asistentes de compras</v>
          </cell>
        </row>
        <row r="1161">
          <cell r="BE1161" t="str">
            <v>Asistentes de Juzgados, Tribunales y Afines</v>
          </cell>
        </row>
        <row r="1162">
          <cell r="BE1162" t="str">
            <v>Funcionarios de Aduanas, Impuestos, Inmigración y Seguridad Social</v>
          </cell>
        </row>
        <row r="1163">
          <cell r="BE1163" t="str">
            <v>Asistentes de Comercio Exterior</v>
          </cell>
        </row>
        <row r="1164">
          <cell r="BE1164" t="str">
            <v>Organizadores de Eventos</v>
          </cell>
        </row>
        <row r="1165">
          <cell r="BE1165" t="str">
            <v>Técnicos en Archivística</v>
          </cell>
          <cell r="BF1165">
            <v>1</v>
          </cell>
        </row>
        <row r="1166">
          <cell r="BE1166" t="str">
            <v>Asistentes Contables</v>
          </cell>
          <cell r="BF1166">
            <v>23</v>
          </cell>
        </row>
        <row r="1167">
          <cell r="BE1167" t="str">
            <v>Analistas y asistentes de servicios financieros</v>
          </cell>
        </row>
        <row r="1168">
          <cell r="BE1168" t="str">
            <v>Avaluadores y Liquidadores de Seguros</v>
          </cell>
        </row>
        <row r="1169">
          <cell r="BE1169" t="str">
            <v>Agentes de Aduana</v>
          </cell>
        </row>
        <row r="1170">
          <cell r="BE1170" t="str">
            <v>Asistentes Financieros</v>
          </cell>
        </row>
        <row r="1171">
          <cell r="BE1171" t="str">
            <v>Asistentes Tesorería</v>
          </cell>
        </row>
        <row r="1172">
          <cell r="BE1172" t="str">
            <v>Secretarios</v>
          </cell>
          <cell r="BF1172">
            <v>1</v>
          </cell>
        </row>
        <row r="1173">
          <cell r="BE1173" t="str">
            <v>Recepcionistas y Operadores de Conmutador</v>
          </cell>
        </row>
        <row r="1174">
          <cell r="BE1174" t="str">
            <v>Digitadores</v>
          </cell>
        </row>
        <row r="1175">
          <cell r="BE1175" t="str">
            <v>Transcriptores y Relatores</v>
          </cell>
        </row>
        <row r="1176">
          <cell r="BE1176" t="str">
            <v>Digitalizadores</v>
          </cell>
        </row>
        <row r="1177">
          <cell r="BE1177" t="str">
            <v>Auxiliares Contables, de Tesorería y Financieros</v>
          </cell>
          <cell r="BF1177">
            <v>8</v>
          </cell>
        </row>
        <row r="1178">
          <cell r="BE1178" t="str">
            <v>Cajeros de Servicios Financieros</v>
          </cell>
          <cell r="BF1178">
            <v>1</v>
          </cell>
        </row>
        <row r="1179">
          <cell r="BE1179" t="str">
            <v>Auxiliares de servicios financieros</v>
          </cell>
        </row>
        <row r="1180">
          <cell r="BE1180" t="str">
            <v>Auxiliares de Cartera y Cobranzas</v>
          </cell>
          <cell r="BF1180">
            <v>1</v>
          </cell>
        </row>
        <row r="1181">
          <cell r="BE1181" t="str">
            <v>Auxiliares de Nómina y Prestaciones</v>
          </cell>
        </row>
        <row r="1182">
          <cell r="BE1182" t="str">
            <v>Auxiliares de Avalúo</v>
          </cell>
        </row>
        <row r="1183">
          <cell r="BE1183" t="str">
            <v>Auxiliares Administrativos</v>
          </cell>
          <cell r="BF1183">
            <v>22</v>
          </cell>
        </row>
        <row r="1184">
          <cell r="BE1184" t="str">
            <v>Auxiliares de Talento Humano</v>
          </cell>
          <cell r="BF1184">
            <v>4</v>
          </cell>
        </row>
        <row r="1185">
          <cell r="BE1185" t="str">
            <v>Auxiliares de Tribunales</v>
          </cell>
        </row>
        <row r="1186">
          <cell r="BE1186" t="str">
            <v>Auxiliares de Archivo y Registro</v>
          </cell>
          <cell r="BF1186">
            <v>4</v>
          </cell>
        </row>
        <row r="1187">
          <cell r="BE1187" t="str">
            <v>Auxiliares administrativos en Salud</v>
          </cell>
        </row>
        <row r="1188">
          <cell r="BE1188" t="str">
            <v>Auxiliares de aduana</v>
          </cell>
        </row>
        <row r="1189">
          <cell r="BE1189" t="str">
            <v>Auxiliares de Biblioteca</v>
          </cell>
        </row>
        <row r="1190">
          <cell r="BE1190" t="str">
            <v>Auxiliares de Publicación y Afines</v>
          </cell>
        </row>
        <row r="1191">
          <cell r="BE1191" t="str">
            <v>Auxiliares de Información y Servicio al Cliente</v>
          </cell>
          <cell r="BF1191">
            <v>3</v>
          </cell>
        </row>
        <row r="1192">
          <cell r="BE1192" t="str">
            <v>Auxiliares de Estadística y Encuestadores</v>
          </cell>
          <cell r="BF1192">
            <v>2</v>
          </cell>
        </row>
        <row r="1193">
          <cell r="BE1193" t="str">
            <v>Auxiliares de Correo y Servicio Postal</v>
          </cell>
        </row>
        <row r="1194">
          <cell r="BE1194" t="str">
            <v>Carteros y Mensajeros</v>
          </cell>
          <cell r="BF1194">
            <v>1</v>
          </cell>
        </row>
        <row r="1195">
          <cell r="BE1195" t="str">
            <v>Auxiliares de Almacén</v>
          </cell>
          <cell r="BF1195">
            <v>2</v>
          </cell>
        </row>
        <row r="1196">
          <cell r="BE1196" t="str">
            <v>Auxiliares de Compras e Inventarios</v>
          </cell>
        </row>
        <row r="1197">
          <cell r="BE1197" t="str">
            <v>Operadores de Radio y Despachadores</v>
          </cell>
        </row>
        <row r="1198">
          <cell r="BE1198" t="str">
            <v>Programadores de Rutas y Tripulaciones</v>
          </cell>
        </row>
        <row r="1199">
          <cell r="BE1199" t="str">
            <v>Operadores Telefónicos</v>
          </cell>
        </row>
        <row r="1200">
          <cell r="BE1200" t="str">
            <v>Físicos y Astrónomos</v>
          </cell>
        </row>
        <row r="1201">
          <cell r="BE1201" t="str">
            <v>Químicos</v>
          </cell>
        </row>
        <row r="1202">
          <cell r="BE1202" t="str">
            <v>Geólogos, Geoquímicos y Geofísicos</v>
          </cell>
        </row>
        <row r="1203">
          <cell r="BE1203" t="str">
            <v>Meteorólogos</v>
          </cell>
        </row>
        <row r="1204">
          <cell r="BE1204" t="str">
            <v>Biólogos, Botánicos, Zoólogos y Relacionados</v>
          </cell>
        </row>
        <row r="1205">
          <cell r="BE1205" t="str">
            <v>Expertos Forestales</v>
          </cell>
        </row>
        <row r="1206">
          <cell r="BE1206" t="str">
            <v>Expertos Agrícolas y Pecuarios</v>
          </cell>
          <cell r="BF1206">
            <v>57</v>
          </cell>
        </row>
        <row r="1207">
          <cell r="BE1207" t="str">
            <v>Administradores Ambientales</v>
          </cell>
          <cell r="BF1207">
            <v>3</v>
          </cell>
        </row>
        <row r="1208">
          <cell r="BE1208" t="str">
            <v>Ingenieros en Construcción y Obras Civiles</v>
          </cell>
          <cell r="BF1208">
            <v>3</v>
          </cell>
        </row>
        <row r="1209">
          <cell r="BE1209" t="str">
            <v>Ingenieros Mecánicos</v>
          </cell>
        </row>
        <row r="1210">
          <cell r="BE1210" t="str">
            <v>Ingenieros Electricistas</v>
          </cell>
          <cell r="BF1210">
            <v>1</v>
          </cell>
        </row>
        <row r="1211">
          <cell r="BE1211" t="str">
            <v>Ingenieros  Electrónicos</v>
          </cell>
        </row>
        <row r="1212">
          <cell r="BE1212" t="str">
            <v>Ingenieros Químicos</v>
          </cell>
        </row>
        <row r="1213">
          <cell r="BE1213" t="str">
            <v>Ingenieros de Automatización e Instrumentación</v>
          </cell>
        </row>
        <row r="1214">
          <cell r="BE1214" t="str">
            <v>Ingenieros  de Telecomunicaciones</v>
          </cell>
        </row>
        <row r="1215">
          <cell r="BE1215" t="str">
            <v>Ingenieros Navales</v>
          </cell>
        </row>
        <row r="1216">
          <cell r="BE1216" t="str">
            <v>Ingenieros Industriales y de Fabricación</v>
          </cell>
          <cell r="BF1216">
            <v>1</v>
          </cell>
        </row>
        <row r="1217">
          <cell r="BE1217" t="str">
            <v>Ingenieros de Materiales y Metalurgia</v>
          </cell>
        </row>
        <row r="1218">
          <cell r="BE1218" t="str">
            <v>Ingenieros de Minas</v>
          </cell>
        </row>
        <row r="1219">
          <cell r="BE1219" t="str">
            <v>Ingenieros de Petróleos</v>
          </cell>
          <cell r="BF1219">
            <v>1</v>
          </cell>
        </row>
        <row r="1220">
          <cell r="BE1220" t="str">
            <v>Ingenieros de Tecnologías de la Información</v>
          </cell>
        </row>
        <row r="1221">
          <cell r="BE1221" t="str">
            <v>Otros Ingenieros n.c.a.</v>
          </cell>
          <cell r="BF1221">
            <v>1</v>
          </cell>
        </row>
        <row r="1222">
          <cell r="BE1222" t="str">
            <v>Arquitectos</v>
          </cell>
        </row>
        <row r="1223">
          <cell r="BE1223" t="str">
            <v>Urbanistas y Planificadores del Uso del Suelo</v>
          </cell>
        </row>
        <row r="1224">
          <cell r="BE1224" t="str">
            <v>Profesionales Topográficos</v>
          </cell>
          <cell r="BF1224">
            <v>1</v>
          </cell>
        </row>
        <row r="1225">
          <cell r="BE1225" t="str">
            <v>Diseñadores Industriales</v>
          </cell>
        </row>
        <row r="1226">
          <cell r="BE1226" t="str">
            <v>Matemáticos, Estadísticos y Actuarios</v>
          </cell>
        </row>
        <row r="1227">
          <cell r="BE1227" t="str">
            <v>Analistas de Sistemas Informáticos</v>
          </cell>
          <cell r="BF1227">
            <v>1</v>
          </cell>
        </row>
        <row r="1228">
          <cell r="BE1228" t="str">
            <v>Administradores de Servicios de Tecnologías de la Información</v>
          </cell>
          <cell r="BF1228">
            <v>1</v>
          </cell>
        </row>
        <row r="1229">
          <cell r="BE1229" t="str">
            <v>Desarrolladores de Aplicaciones Informáticas y Digitales</v>
          </cell>
        </row>
        <row r="1230">
          <cell r="BE1230" t="str">
            <v>Técnicos en Química Aplicada</v>
          </cell>
        </row>
        <row r="1231">
          <cell r="BE1231" t="str">
            <v>Técnicos en Geología y Minería</v>
          </cell>
        </row>
        <row r="1232">
          <cell r="BE1232" t="str">
            <v>Técnicos en Meteorología</v>
          </cell>
        </row>
        <row r="1233">
          <cell r="BE1233" t="str">
            <v>Técnicos en Metrología</v>
          </cell>
        </row>
        <row r="1234">
          <cell r="BE1234" t="str">
            <v>Técnicos en Ciencias Biológicas</v>
          </cell>
        </row>
        <row r="1235">
          <cell r="BE1235" t="str">
            <v>Técnicos en Recursos Naturales</v>
          </cell>
          <cell r="BF1235">
            <v>1</v>
          </cell>
        </row>
        <row r="1236">
          <cell r="BE1236" t="str">
            <v>Técnicos en Prevención, Gestión y Control Ambiental</v>
          </cell>
        </row>
        <row r="1237">
          <cell r="BE1237" t="str">
            <v>Técnicos en Construcción y Arquitectura</v>
          </cell>
          <cell r="BF1237">
            <v>2</v>
          </cell>
        </row>
        <row r="1238">
          <cell r="BE1238" t="str">
            <v>Técnicos en Mecánica y Construcción Mecánica</v>
          </cell>
        </row>
        <row r="1239">
          <cell r="BE1239" t="str">
            <v>Técnicos en Fabricación Industrial</v>
          </cell>
        </row>
        <row r="1240">
          <cell r="BE1240" t="str">
            <v>Técnicos en Electricidad</v>
          </cell>
          <cell r="BF1240">
            <v>1</v>
          </cell>
        </row>
        <row r="1241">
          <cell r="BE1241" t="str">
            <v>Técnicos en Electrónica</v>
          </cell>
        </row>
        <row r="1242">
          <cell r="BE1242" t="str">
            <v>Técnicos en Automatización e Instrumentación</v>
          </cell>
        </row>
        <row r="1243">
          <cell r="BE1243" t="str">
            <v>Técnicos en Instrumentos de Aeronavegación</v>
          </cell>
        </row>
        <row r="1244">
          <cell r="BE1244" t="str">
            <v>Técnicos en Telecomunicaciones</v>
          </cell>
          <cell r="BF1244">
            <v>1</v>
          </cell>
        </row>
        <row r="1245">
          <cell r="BE1245" t="str">
            <v>Dibujantes Técnicos</v>
          </cell>
          <cell r="BF1245">
            <v>10</v>
          </cell>
        </row>
        <row r="1246">
          <cell r="BE1246" t="str">
            <v>Topógrafos</v>
          </cell>
        </row>
        <row r="1247">
          <cell r="BE1247" t="str">
            <v>Técnicos en Cartografía</v>
          </cell>
        </row>
        <row r="1248">
          <cell r="BE1248" t="str">
            <v>Inspectores de Pruebas No destructivas</v>
          </cell>
        </row>
        <row r="1249">
          <cell r="BE1249" t="str">
            <v>Inspectores de Sanidad, Seguridad y Salud Ocupacional</v>
          </cell>
          <cell r="BF1249">
            <v>6</v>
          </cell>
        </row>
        <row r="1250">
          <cell r="BE1250" t="str">
            <v>Inspectores de Construcción</v>
          </cell>
        </row>
        <row r="1251">
          <cell r="BE1251" t="str">
            <v>Inspectores de Equipos de Transporte e Instrumentos de Medición</v>
          </cell>
        </row>
        <row r="1252">
          <cell r="BE1252" t="str">
            <v>Inspectores de Productos Agrícola, Pecuarios y de Pesca</v>
          </cell>
        </row>
        <row r="1253">
          <cell r="BE1253" t="str">
            <v>Inspectores de Riego Agrícola</v>
          </cell>
        </row>
        <row r="1254">
          <cell r="BE1254" t="str">
            <v>Pilotos, Ingenieros e Instructores de Vuelo</v>
          </cell>
        </row>
        <row r="1255">
          <cell r="BE1255" t="str">
            <v>Controladores de Tráfico Aéreo</v>
          </cell>
        </row>
        <row r="1256">
          <cell r="BE1256" t="str">
            <v>Capitanes y Oficiales de Cubierta</v>
          </cell>
        </row>
        <row r="1257">
          <cell r="BE1257" t="str">
            <v>Oficiales de Máquinas</v>
          </cell>
        </row>
        <row r="1258">
          <cell r="BE1258" t="str">
            <v>Controladores de Tráfico Ferroviario y Marítimo</v>
          </cell>
        </row>
        <row r="1259">
          <cell r="BE1259" t="str">
            <v>Despachadores de Aeronaves</v>
          </cell>
        </row>
        <row r="1260">
          <cell r="BE1260" t="str">
            <v>Técnicos en Tecnologías de la Información</v>
          </cell>
          <cell r="BF1260">
            <v>1</v>
          </cell>
        </row>
        <row r="1261">
          <cell r="BE1261" t="str">
            <v>Asistentes en Saneamiento Ambiental</v>
          </cell>
        </row>
        <row r="1262">
          <cell r="BE1262" t="str">
            <v>Auxiliares de Laboratorio</v>
          </cell>
        </row>
        <row r="1263">
          <cell r="BE1263" t="str">
            <v>Auxiliares en Automatización e Instrumentación Industrial</v>
          </cell>
        </row>
        <row r="1264">
          <cell r="BE1264" t="str">
            <v>Técnicos en Asistencia y Soporte de Tecnologías de la Información</v>
          </cell>
          <cell r="BF1264">
            <v>1</v>
          </cell>
        </row>
        <row r="1265">
          <cell r="BE1265" t="str">
            <v>Médicos Especialistas</v>
          </cell>
        </row>
        <row r="1266">
          <cell r="BE1266" t="str">
            <v>Médicos Generales</v>
          </cell>
          <cell r="BF1266">
            <v>1</v>
          </cell>
        </row>
        <row r="1267">
          <cell r="BE1267" t="str">
            <v>Odontólogos</v>
          </cell>
        </row>
        <row r="1268">
          <cell r="BE1268" t="str">
            <v>Veterinarios</v>
          </cell>
          <cell r="BF1268">
            <v>1</v>
          </cell>
        </row>
        <row r="1269">
          <cell r="BE1269" t="str">
            <v>Optómetras</v>
          </cell>
        </row>
        <row r="1270">
          <cell r="BE1270" t="str">
            <v>Otras Ocupaciones Profesionales en Diagnóstico y Tratamiento de la Salud n.c.a.</v>
          </cell>
        </row>
        <row r="1271">
          <cell r="BE1271" t="str">
            <v>Farmacéuticos</v>
          </cell>
        </row>
        <row r="1272">
          <cell r="BE1272" t="str">
            <v>Dietistas y Nutricionistas</v>
          </cell>
        </row>
        <row r="1273">
          <cell r="BE1273" t="str">
            <v>Audiólogos y Terapeutas del Lenguaje</v>
          </cell>
        </row>
        <row r="1274">
          <cell r="BE1274" t="str">
            <v>Fisioterapeutas</v>
          </cell>
        </row>
        <row r="1275">
          <cell r="BE1275" t="str">
            <v>Terapeutas Ocupacionales</v>
          </cell>
        </row>
        <row r="1276">
          <cell r="BE1276" t="str">
            <v>Enfermeros</v>
          </cell>
          <cell r="BF1276">
            <v>1</v>
          </cell>
        </row>
        <row r="1277">
          <cell r="BE1277" t="str">
            <v>Psicólogos</v>
          </cell>
          <cell r="BF1277">
            <v>4</v>
          </cell>
        </row>
        <row r="1278">
          <cell r="BE1278" t="str">
            <v>Técnicos de Laboratorio Médico y Patología</v>
          </cell>
        </row>
        <row r="1279">
          <cell r="BE1279" t="str">
            <v>Técnicos en Terapia Respiratoria y Cardiovascular</v>
          </cell>
        </row>
        <row r="1280">
          <cell r="BE1280" t="str">
            <v>Técnicos en Imágenes Diagnósticas</v>
          </cell>
        </row>
        <row r="1281">
          <cell r="BE1281" t="str">
            <v>Técnicos en Radioterapia</v>
          </cell>
        </row>
        <row r="1282">
          <cell r="BE1282" t="str">
            <v>Instrumentadores Quirúrgicos</v>
          </cell>
        </row>
        <row r="1283">
          <cell r="BE1283" t="str">
            <v>Técnicos en Medicina Nuclear</v>
          </cell>
        </row>
        <row r="1284">
          <cell r="BE1284" t="str">
            <v>Técnicos Dentales</v>
          </cell>
        </row>
        <row r="1285">
          <cell r="BE1285" t="str">
            <v>Higienistas Dentales</v>
          </cell>
        </row>
        <row r="1286">
          <cell r="BE1286" t="str">
            <v>Técnicos Ópticos</v>
          </cell>
        </row>
        <row r="1287">
          <cell r="BE1287" t="str">
            <v>Practicantes de Medicina Alternativa</v>
          </cell>
        </row>
        <row r="1288">
          <cell r="BE1288" t="str">
            <v>Asistentes de Ambulancia y Otras Ocupaciones Paramédicas</v>
          </cell>
        </row>
        <row r="1289">
          <cell r="BE1289" t="str">
            <v>Otras Ocupaciones Técnicas en Terapia y Valoración n.c.a.</v>
          </cell>
        </row>
        <row r="1290">
          <cell r="BE1290" t="str">
            <v>Auxiliares en Enfermería</v>
          </cell>
          <cell r="BF1290">
            <v>5</v>
          </cell>
        </row>
        <row r="1291">
          <cell r="BE1291" t="str">
            <v>Auxiliares de Salud oral</v>
          </cell>
        </row>
        <row r="1292">
          <cell r="BE1292" t="str">
            <v>Auxiliares en Salud pública</v>
          </cell>
          <cell r="BF1292">
            <v>1</v>
          </cell>
        </row>
        <row r="1293">
          <cell r="BE1293" t="str">
            <v>Auxiliares de Laboratorio Clínico</v>
          </cell>
        </row>
        <row r="1294">
          <cell r="BE1294" t="str">
            <v>Auxiliares de Droguería y Farmacia</v>
          </cell>
        </row>
        <row r="1295">
          <cell r="BE1295" t="str">
            <v>Otros Auxiliares de Servicios a la Salud n.c.a.</v>
          </cell>
        </row>
        <row r="1296">
          <cell r="BE1296" t="str">
            <v>Jueces</v>
          </cell>
        </row>
        <row r="1297">
          <cell r="BE1297" t="str">
            <v>Abogados</v>
          </cell>
        </row>
        <row r="1298">
          <cell r="BE1298" t="str">
            <v>Profesores de Educación Superior</v>
          </cell>
        </row>
        <row r="1299">
          <cell r="BE1299" t="str">
            <v>Especialistas en Procesos Pedagógicos</v>
          </cell>
        </row>
        <row r="1300">
          <cell r="BE1300" t="str">
            <v>Profesores e Instructores de Formación para el Trabajo</v>
          </cell>
          <cell r="BF1300">
            <v>7</v>
          </cell>
        </row>
        <row r="1301">
          <cell r="BE1301" t="str">
            <v>Profesores de Educación Básica Secundaria y Media</v>
          </cell>
          <cell r="BF1301">
            <v>1</v>
          </cell>
        </row>
        <row r="1302">
          <cell r="BE1302" t="str">
            <v>Profesores de Educación Básica Primaria</v>
          </cell>
          <cell r="BF1302">
            <v>6</v>
          </cell>
        </row>
        <row r="1303">
          <cell r="BE1303" t="str">
            <v>Profesores de Preescolar</v>
          </cell>
          <cell r="BF1303">
            <v>6</v>
          </cell>
        </row>
        <row r="1304">
          <cell r="BE1304" t="str">
            <v>Orientadores Educativos</v>
          </cell>
        </row>
        <row r="1305">
          <cell r="BE1305" t="str">
            <v>Pedagogo Reeducador</v>
          </cell>
          <cell r="BF1305">
            <v>2</v>
          </cell>
        </row>
        <row r="1306">
          <cell r="BE1306" t="str">
            <v>Trabajadores Sociales y Consultores de Familia</v>
          </cell>
          <cell r="BF1306">
            <v>2</v>
          </cell>
        </row>
        <row r="1307">
          <cell r="BE1307" t="str">
            <v>Ministros del Culto</v>
          </cell>
        </row>
        <row r="1308">
          <cell r="BE1308" t="str">
            <v>Sociólogos, Antropólogos y Afines</v>
          </cell>
        </row>
        <row r="1309">
          <cell r="BE1309" t="str">
            <v>Filósofos, Filólogos y Afines</v>
          </cell>
        </row>
        <row r="1310">
          <cell r="BE1310" t="str">
            <v>Consultores, Investigadores y Analistas de Política Económica</v>
          </cell>
        </row>
        <row r="1311">
          <cell r="BE1311" t="str">
            <v>Consultores y Funcionarios de Desarrollo Económico y Comercial</v>
          </cell>
        </row>
        <row r="1312">
          <cell r="BE1312" t="str">
            <v>Investigadores, Consultores y Funcionarios de Políticas Sociales de Salud y de Educación</v>
          </cell>
          <cell r="BF1312">
            <v>1</v>
          </cell>
        </row>
        <row r="1313">
          <cell r="BE1313" t="str">
            <v>Funcionarios de Programas Exclusivos de la Administración Pública</v>
          </cell>
        </row>
        <row r="1314">
          <cell r="BE1314" t="str">
            <v>Investigadores, Consultores y Funcionarios de Políticas de Ciencias Naturales y Aplicadas</v>
          </cell>
        </row>
        <row r="1315">
          <cell r="BE1315" t="str">
            <v>Profesionales en ciencias forenses</v>
          </cell>
        </row>
        <row r="1316">
          <cell r="BE1316" t="str">
            <v>Asistentes en Servicios Social y Comunitario</v>
          </cell>
        </row>
        <row r="1317">
          <cell r="BE1317" t="str">
            <v>Consejeros de Servicios de Empleo</v>
          </cell>
        </row>
        <row r="1318">
          <cell r="BE1318" t="str">
            <v>Instructores y Profesores de Personas en Condición de Discapacidad</v>
          </cell>
        </row>
        <row r="1319">
          <cell r="BE1319" t="str">
            <v>Otros Instructores</v>
          </cell>
          <cell r="BF1319">
            <v>1</v>
          </cell>
        </row>
        <row r="1320">
          <cell r="BE1320" t="str">
            <v>Ocupaciones Religiosas</v>
          </cell>
        </row>
        <row r="1321">
          <cell r="BE1321" t="str">
            <v>Investigadores criminalísticos y judiciales</v>
          </cell>
        </row>
        <row r="1322">
          <cell r="BE1322" t="str">
            <v>Asistentes Legales y Afines</v>
          </cell>
        </row>
        <row r="1323">
          <cell r="BE1323" t="str">
            <v>Auxiliares de educación para la primera infancia</v>
          </cell>
          <cell r="BF1323">
            <v>13</v>
          </cell>
        </row>
        <row r="1324">
          <cell r="BE1324" t="str">
            <v>Bibliotecólogos</v>
          </cell>
        </row>
        <row r="1325">
          <cell r="BE1325" t="str">
            <v>Restauradores</v>
          </cell>
        </row>
        <row r="1326">
          <cell r="BE1326" t="str">
            <v>Curadores</v>
          </cell>
        </row>
        <row r="1327">
          <cell r="BE1327" t="str">
            <v>Escritores</v>
          </cell>
        </row>
        <row r="1328">
          <cell r="BE1328" t="str">
            <v>Editores y Redactores</v>
          </cell>
        </row>
        <row r="1329">
          <cell r="BE1329" t="str">
            <v>Periodistas</v>
          </cell>
        </row>
        <row r="1330">
          <cell r="BE1330" t="str">
            <v>Traductores e Intérpretes</v>
          </cell>
        </row>
        <row r="1331">
          <cell r="BE1331" t="str">
            <v>Ocupaciones Profesionales en Relaciones Públicas y Comunicaciones</v>
          </cell>
        </row>
        <row r="1332">
          <cell r="BE1332" t="str">
            <v>Productores, Directores Artísticos, Coreógrafos y Ocupaciones Relacionadas</v>
          </cell>
        </row>
        <row r="1333">
          <cell r="BE1333" t="str">
            <v>Músicos, Cantantes, Compositores y Directores Musicales</v>
          </cell>
        </row>
        <row r="1334">
          <cell r="BE1334" t="str">
            <v>Bailarines</v>
          </cell>
        </row>
        <row r="1335">
          <cell r="BE1335" t="str">
            <v>Actores</v>
          </cell>
        </row>
        <row r="1336">
          <cell r="BE1336" t="str">
            <v>Pintores, Escultores y Otros Artistas Visuales</v>
          </cell>
        </row>
        <row r="1337">
          <cell r="BE1337" t="str">
            <v>Diseñadores Gráficos</v>
          </cell>
          <cell r="BF1337">
            <v>32</v>
          </cell>
        </row>
        <row r="1338">
          <cell r="BE1338" t="str">
            <v>Ocupaciones Técnicas Relacionadas con Museos y Galerías</v>
          </cell>
        </row>
        <row r="1339">
          <cell r="BE1339" t="str">
            <v>Técnicos en Biblioteca</v>
          </cell>
        </row>
        <row r="1340">
          <cell r="BE1340" t="str">
            <v>Técnicos en Promoción y Animación a la Lectura y la Escritura</v>
          </cell>
        </row>
        <row r="1341">
          <cell r="BE1341" t="str">
            <v>Fotógrafos</v>
          </cell>
        </row>
        <row r="1342">
          <cell r="BE1342" t="str">
            <v>Operadores de Cámara de Cine y Televisión</v>
          </cell>
        </row>
        <row r="1343">
          <cell r="BE1343" t="str">
            <v>Técnicos en Diseño y Arte Gráfico</v>
          </cell>
        </row>
        <row r="1344">
          <cell r="BE1344" t="str">
            <v>Técnicos en Transmisión de Radio y Televisión</v>
          </cell>
        </row>
        <row r="1345">
          <cell r="BE1345" t="str">
            <v>Operadores de audio y sonido</v>
          </cell>
        </row>
        <row r="1346">
          <cell r="BE1346" t="str">
            <v>Otras Ocupaciones Técnicas en Cine, Televisión y Artes Escénicas n.c.a.</v>
          </cell>
        </row>
        <row r="1347">
          <cell r="BE1347" t="str">
            <v>Ocupaciones de Asistencia en Cine, Televisión y Artes Escénicas</v>
          </cell>
        </row>
        <row r="1348">
          <cell r="BE1348" t="str">
            <v>Productores de Campo para Cine y Televisión</v>
          </cell>
        </row>
        <row r="1349">
          <cell r="BE1349" t="str">
            <v>Locutores de Radio, Televisión y Otros Medios de Comunicación.</v>
          </cell>
        </row>
        <row r="1350">
          <cell r="BE1350" t="str">
            <v>Artistas Creativos e Interpretativos</v>
          </cell>
        </row>
        <row r="1351">
          <cell r="BE1351" t="str">
            <v>Otros Artistas n.c.a.</v>
          </cell>
        </row>
        <row r="1352">
          <cell r="BE1352" t="str">
            <v>Diseñadores de Interiores</v>
          </cell>
        </row>
        <row r="1353">
          <cell r="BE1353" t="str">
            <v>Diseñadores de Teatro, Moda, Exhibición y Otros Diseñadores Creativos</v>
          </cell>
        </row>
        <row r="1354">
          <cell r="BE1354" t="str">
            <v>Patronistas de Productos de Tela, Cuero y Piel</v>
          </cell>
          <cell r="BF1354">
            <v>4</v>
          </cell>
        </row>
        <row r="1355">
          <cell r="BE1355" t="str">
            <v>Ilustradores</v>
          </cell>
        </row>
        <row r="1356">
          <cell r="BE1356" t="str">
            <v>Graficadores de Imágenes Computarizadas</v>
          </cell>
        </row>
        <row r="1357">
          <cell r="BE1357" t="str">
            <v>Deportistas</v>
          </cell>
          <cell r="BF1357">
            <v>1</v>
          </cell>
        </row>
        <row r="1358">
          <cell r="BE1358" t="str">
            <v>Entrenadores y Preparadores Físicos</v>
          </cell>
        </row>
        <row r="1359">
          <cell r="BE1359" t="str">
            <v>Árbitros</v>
          </cell>
        </row>
        <row r="1360">
          <cell r="BE1360" t="str">
            <v>Ceramistas</v>
          </cell>
        </row>
        <row r="1361">
          <cell r="BE1361" t="str">
            <v>Tejedores</v>
          </cell>
        </row>
        <row r="1362">
          <cell r="BE1362" t="str">
            <v>Artesanos Trabajos en Maderables y No Maderables</v>
          </cell>
        </row>
        <row r="1363">
          <cell r="BE1363" t="str">
            <v>Artesanos Trabajos en Cuero</v>
          </cell>
        </row>
        <row r="1364">
          <cell r="BE1364" t="str">
            <v>Artesanos Trabajos en Metal</v>
          </cell>
        </row>
        <row r="1365">
          <cell r="BE1365" t="str">
            <v>Otros Artesanos n.c.a.</v>
          </cell>
        </row>
        <row r="1366">
          <cell r="BE1366" t="str">
            <v>Artesanos trabajos en vidrio</v>
          </cell>
        </row>
        <row r="1367">
          <cell r="BE1367" t="str">
            <v>Artesanos trabajos en materiales líticos</v>
          </cell>
        </row>
        <row r="1368">
          <cell r="BE1368" t="str">
            <v>Artesanos trabajos en papel</v>
          </cell>
        </row>
        <row r="1369">
          <cell r="BE1369" t="str">
            <v>Supervisores de Ventas</v>
          </cell>
        </row>
        <row r="1370">
          <cell r="BE1370" t="str">
            <v>Administradores y Supervisores de Comercio al Por Menor</v>
          </cell>
        </row>
        <row r="1371">
          <cell r="BE1371" t="str">
            <v>Supervisores de Servicios de Alimentos</v>
          </cell>
        </row>
        <row r="1372">
          <cell r="BE1372" t="str">
            <v>Supervisores de Personal de Manejo Doméstico</v>
          </cell>
        </row>
        <row r="1373">
          <cell r="BE1373" t="str">
            <v>Sommeliers</v>
          </cell>
        </row>
        <row r="1374">
          <cell r="BE1374" t="str">
            <v>Supervisores de servicios de Alojamiento y Hospedaje</v>
          </cell>
        </row>
        <row r="1375">
          <cell r="BE1375" t="str">
            <v>Suboficiales de las Fuerzas Militares</v>
          </cell>
        </row>
        <row r="1376">
          <cell r="BE1376" t="str">
            <v>Suboficiales y nivel ejecutivo de la Policía</v>
          </cell>
          <cell r="BF1376">
            <v>1</v>
          </cell>
        </row>
        <row r="1377">
          <cell r="BE1377" t="str">
            <v>Supervisores de Vigilantes</v>
          </cell>
        </row>
        <row r="1378">
          <cell r="BE1378" t="str">
            <v>Suboficiales del Cuerpo de Custodia y Vigilancia</v>
          </cell>
        </row>
        <row r="1379">
          <cell r="BE1379" t="str">
            <v>Suboficiales de Bomberos</v>
          </cell>
        </row>
        <row r="1380">
          <cell r="BE1380" t="str">
            <v>Agentes y Corredores de Seguros</v>
          </cell>
        </row>
        <row r="1381">
          <cell r="BE1381" t="str">
            <v>Agentes de Bienes Raíces</v>
          </cell>
        </row>
        <row r="1382">
          <cell r="BE1382" t="str">
            <v>Vendedores de Ventas Técnicas</v>
          </cell>
        </row>
        <row r="1383">
          <cell r="BE1383" t="str">
            <v>Agentes de Compras e Intermediarios</v>
          </cell>
        </row>
        <row r="1384">
          <cell r="BE1384" t="str">
            <v>Representante de servicios especializados</v>
          </cell>
        </row>
        <row r="1385">
          <cell r="BE1385" t="str">
            <v>Administradores de Comunidades Virtuales</v>
          </cell>
        </row>
        <row r="1386">
          <cell r="BE1386" t="str">
            <v>Chefs</v>
          </cell>
          <cell r="BF1386">
            <v>2</v>
          </cell>
        </row>
        <row r="1387">
          <cell r="BE1387" t="str">
            <v>Auxiliares de vuelo y Sobrecargos</v>
          </cell>
        </row>
        <row r="1388">
          <cell r="BE1388" t="str">
            <v>Tanatopractores</v>
          </cell>
        </row>
        <row r="1389">
          <cell r="BE1389" t="str">
            <v>Coordinadores De Servicios Funerarios</v>
          </cell>
        </row>
        <row r="1390">
          <cell r="BE1390" t="str">
            <v>Intérpretes De Lengua De Señas Colombiana - Español</v>
          </cell>
        </row>
        <row r="1391">
          <cell r="BE1391" t="str">
            <v>Guías-intérpretes</v>
          </cell>
        </row>
        <row r="1392">
          <cell r="BE1392" t="str">
            <v>Guías de Turismo</v>
          </cell>
        </row>
        <row r="1393">
          <cell r="BE1393" t="str">
            <v>Vendedores de Ventas no Técnicas</v>
          </cell>
          <cell r="BF1393">
            <v>12</v>
          </cell>
        </row>
        <row r="1394">
          <cell r="BE1394" t="str">
            <v>Vendedores de Mostrador</v>
          </cell>
        </row>
        <row r="1395">
          <cell r="BE1395" t="str">
            <v>Mercaderistas e Impulsadores</v>
          </cell>
          <cell r="BF1395">
            <v>15</v>
          </cell>
        </row>
        <row r="1396">
          <cell r="BE1396" t="str">
            <v>Cajeros de Comercio</v>
          </cell>
          <cell r="BF1396">
            <v>2</v>
          </cell>
        </row>
        <row r="1397">
          <cell r="BE1397" t="str">
            <v>Modelos</v>
          </cell>
        </row>
        <row r="1398">
          <cell r="BE1398" t="str">
            <v>Agentes de Viajes</v>
          </cell>
        </row>
        <row r="1399">
          <cell r="BE1399" t="str">
            <v>Empleados de Ventas y Servicios de Líneas Aéreas, Marítimas y Terrestres</v>
          </cell>
        </row>
        <row r="1400">
          <cell r="BE1400" t="str">
            <v>Empleados de Recepción Hotelera</v>
          </cell>
          <cell r="BF1400">
            <v>1</v>
          </cell>
        </row>
        <row r="1401">
          <cell r="BE1401" t="str">
            <v>Informadores Turísticos</v>
          </cell>
          <cell r="BF1401">
            <v>2</v>
          </cell>
        </row>
        <row r="1402">
          <cell r="BE1402" t="str">
            <v>Recreadores</v>
          </cell>
        </row>
        <row r="1403">
          <cell r="BE1403" t="str">
            <v>Operadores de Juegos Mecánicos y de Salón</v>
          </cell>
        </row>
        <row r="1404">
          <cell r="BE1404" t="str">
            <v>Cortadores de Carne para Comercio Mayorista y al Detal</v>
          </cell>
        </row>
        <row r="1405">
          <cell r="BE1405" t="str">
            <v>Panaderos y Pasteleros</v>
          </cell>
        </row>
        <row r="1406">
          <cell r="BE1406" t="str">
            <v>Meseros y Capitán de Meseros</v>
          </cell>
          <cell r="BF1406">
            <v>1</v>
          </cell>
        </row>
        <row r="1407">
          <cell r="BE1407" t="str">
            <v>Bartender</v>
          </cell>
        </row>
        <row r="1408">
          <cell r="BE1408" t="str">
            <v>Cocineros</v>
          </cell>
        </row>
        <row r="1409">
          <cell r="BE1409" t="str">
            <v>Baristas</v>
          </cell>
        </row>
        <row r="1410">
          <cell r="BE1410" t="str">
            <v>Inspectores de Policía</v>
          </cell>
        </row>
        <row r="1411">
          <cell r="BE1411" t="str">
            <v>Funcionarios de Regulación</v>
          </cell>
        </row>
        <row r="1412">
          <cell r="BE1412" t="str">
            <v>Auxiliares de policía</v>
          </cell>
        </row>
        <row r="1413">
          <cell r="BE1413" t="str">
            <v>Bomberos</v>
          </cell>
        </row>
        <row r="1414">
          <cell r="BE1414" t="str">
            <v>Guardianes de Prisión</v>
          </cell>
        </row>
        <row r="1415">
          <cell r="BE1415" t="str">
            <v>Soldados</v>
          </cell>
          <cell r="BF1415">
            <v>59</v>
          </cell>
        </row>
        <row r="1416">
          <cell r="BE1416" t="str">
            <v>Vigilantes y Guardias de Seguridad</v>
          </cell>
          <cell r="BF1416">
            <v>19</v>
          </cell>
        </row>
        <row r="1417">
          <cell r="BE1417" t="str">
            <v>Técnicos Investigadores Criminalísticos y Judiciales</v>
          </cell>
        </row>
        <row r="1418">
          <cell r="BE1418" t="str">
            <v>Acompañantes Domiciliarios</v>
          </cell>
        </row>
        <row r="1419">
          <cell r="BE1419" t="str">
            <v>Auxiliares del Cuidado de Niños</v>
          </cell>
          <cell r="BF1419">
            <v>1</v>
          </cell>
        </row>
        <row r="1420">
          <cell r="BE1420" t="str">
            <v>Peluqueros</v>
          </cell>
        </row>
        <row r="1421">
          <cell r="BE1421" t="str">
            <v>Trabajadores del Cuidado de Animales</v>
          </cell>
          <cell r="BF1421">
            <v>1</v>
          </cell>
        </row>
        <row r="1422">
          <cell r="BE1422" t="str">
            <v>Auxiliares de Servicios Funerarios</v>
          </cell>
        </row>
        <row r="1423">
          <cell r="BE1423" t="str">
            <v>Astrólogos, Adivinadores y Relacionados</v>
          </cell>
        </row>
        <row r="1424">
          <cell r="BE1424" t="str">
            <v>Manicuristas y Pedicuristas</v>
          </cell>
        </row>
        <row r="1425">
          <cell r="BE1425" t="str">
            <v>Cosmetólogos Esteticistas</v>
          </cell>
          <cell r="BF1425">
            <v>1</v>
          </cell>
        </row>
        <row r="1426">
          <cell r="BE1426" t="str">
            <v>Maquilladores</v>
          </cell>
        </row>
        <row r="1427">
          <cell r="BE1427" t="str">
            <v>Trabajadores de Estación de Servicio</v>
          </cell>
        </row>
        <row r="1428">
          <cell r="BE1428" t="str">
            <v>Otras Ocupaciones Elementales de las Ventas</v>
          </cell>
          <cell r="BF1428">
            <v>1</v>
          </cell>
        </row>
        <row r="1429">
          <cell r="BE1429" t="str">
            <v>Ayudantes de establecimientos de alimentos y bebidas</v>
          </cell>
          <cell r="BF1429">
            <v>11</v>
          </cell>
        </row>
        <row r="1430">
          <cell r="BE1430" t="str">
            <v>Aseadores y Servicio Doméstico</v>
          </cell>
          <cell r="BF1430">
            <v>37</v>
          </cell>
        </row>
        <row r="1431">
          <cell r="BE1431" t="str">
            <v>Aseadores Especializados y Fumigadores</v>
          </cell>
        </row>
        <row r="1432">
          <cell r="BE1432" t="str">
            <v>Recolectores de material para reciclaje</v>
          </cell>
        </row>
        <row r="1433">
          <cell r="BE1433" t="str">
            <v>Auxiliares de Servicios a Viajeros</v>
          </cell>
        </row>
        <row r="1434">
          <cell r="BE1434" t="str">
            <v>Auxiliares de Servicios de Recreación y Deporte</v>
          </cell>
        </row>
        <row r="1435">
          <cell r="BE1435" t="str">
            <v>Empleados de Lavandería</v>
          </cell>
        </row>
        <row r="1436">
          <cell r="BE1436" t="str">
            <v>Otras Ocupaciones Elementales de los Servicios n.c.a.</v>
          </cell>
        </row>
        <row r="1437">
          <cell r="BE1437" t="str">
            <v>Auxiliares de servicios hoteleros</v>
          </cell>
        </row>
        <row r="1438">
          <cell r="BE1438" t="str">
            <v>Operarios de Cementerios</v>
          </cell>
        </row>
        <row r="1439">
          <cell r="BE1439" t="str">
            <v>Administradores de Explotación Acuícola y Jefes de Laboratorio de Cultivo o Producción Acuícola</v>
          </cell>
        </row>
        <row r="1440">
          <cell r="BE1440" t="str">
            <v>Supervisores de Minería y Canteras</v>
          </cell>
          <cell r="BF1440">
            <v>1</v>
          </cell>
        </row>
        <row r="1441">
          <cell r="BE1441" t="str">
            <v>Supervisores de Perforación y Servicios,Pozos de Petróleo y Gas</v>
          </cell>
          <cell r="BF1441">
            <v>2</v>
          </cell>
        </row>
        <row r="1442">
          <cell r="BE1442" t="str">
            <v>Inspectores de Sistemas e Instalaciones de Gas</v>
          </cell>
        </row>
        <row r="1443">
          <cell r="BE1443" t="str">
            <v>Supervisores de Producción Agrícola</v>
          </cell>
        </row>
        <row r="1444">
          <cell r="BE1444" t="str">
            <v>Supervisores de Producción Pecuaria</v>
          </cell>
          <cell r="BF1444">
            <v>1</v>
          </cell>
        </row>
        <row r="1445">
          <cell r="BE1445" t="str">
            <v>Supervisores de Explotación Forestal y Silvicultura</v>
          </cell>
        </row>
        <row r="1446">
          <cell r="BE1446" t="str">
            <v>Agricultores y Administradores Agropecuarios</v>
          </cell>
          <cell r="BF1446">
            <v>36</v>
          </cell>
        </row>
        <row r="1447">
          <cell r="BE1447" t="str">
            <v>Contratistas de Servicios Agrícolas y Relacionados</v>
          </cell>
        </row>
        <row r="1448">
          <cell r="BE1448" t="str">
            <v>Contratistas y Supervisores de Servicios de Jardinería y Viverismo</v>
          </cell>
        </row>
        <row r="1449">
          <cell r="BE1449" t="str">
            <v>Capitanes y Patrones de Pesca</v>
          </cell>
        </row>
        <row r="1450">
          <cell r="BE1450" t="str">
            <v>Operarios de Apoyo y Servicios en Minería Bajo Tierra</v>
          </cell>
        </row>
        <row r="1451">
          <cell r="BE1451" t="str">
            <v>Operarios de Apoyo y Servicios en Perforación de Petróleo y Gas</v>
          </cell>
          <cell r="BF1451">
            <v>49</v>
          </cell>
        </row>
        <row r="1452">
          <cell r="BE1452" t="str">
            <v>Mineros de Producción Bajo Tierra</v>
          </cell>
        </row>
        <row r="1453">
          <cell r="BE1453" t="str">
            <v>Perforadores de Pozos de Gas y Petróleo y Trabajadores Relacionados</v>
          </cell>
          <cell r="BF1453">
            <v>2</v>
          </cell>
        </row>
        <row r="1454">
          <cell r="BE1454" t="str">
            <v>Inspectores de Construcción de Oleoductos y Gasoductos</v>
          </cell>
        </row>
        <row r="1455">
          <cell r="BE1455" t="str">
            <v>Operadores de Equipo Minero</v>
          </cell>
        </row>
        <row r="1456">
          <cell r="BE1456" t="str">
            <v>Trabajadores de Explotación Forestal</v>
          </cell>
        </row>
        <row r="1457">
          <cell r="BE1457" t="str">
            <v>Trabajadores de Silvicultura y Forestación</v>
          </cell>
        </row>
        <row r="1458">
          <cell r="BE1458" t="str">
            <v>Trabajadores Agrícolas</v>
          </cell>
          <cell r="BF1458">
            <v>1</v>
          </cell>
        </row>
        <row r="1459">
          <cell r="BE1459" t="str">
            <v>Trabajadores Pecuarios</v>
          </cell>
          <cell r="BF1459">
            <v>15</v>
          </cell>
        </row>
        <row r="1460">
          <cell r="BE1460" t="str">
            <v>Trabajadores de Vivero</v>
          </cell>
        </row>
        <row r="1461">
          <cell r="BE1461" t="str">
            <v>Trabajadores del Campo</v>
          </cell>
          <cell r="BF1461">
            <v>18</v>
          </cell>
        </row>
        <row r="1462">
          <cell r="BE1462" t="str">
            <v>Trabajadores de Plantas de Incubación Artificial</v>
          </cell>
        </row>
        <row r="1463">
          <cell r="BE1463" t="str">
            <v>Rayadores de Caucho</v>
          </cell>
        </row>
        <row r="1464">
          <cell r="BE1464" t="str">
            <v>Operarios de Riego Agrícola</v>
          </cell>
        </row>
        <row r="1465">
          <cell r="BE1465" t="str">
            <v>Pescadores</v>
          </cell>
        </row>
        <row r="1466">
          <cell r="BE1466" t="str">
            <v>Operario Acuícola</v>
          </cell>
        </row>
        <row r="1467">
          <cell r="BE1467" t="str">
            <v>Técnico Acuícola en Sistemas de Reproducción</v>
          </cell>
        </row>
        <row r="1468">
          <cell r="BE1468" t="str">
            <v>Técnico Acuícola en Sistemas de Levante y Engorde</v>
          </cell>
        </row>
        <row r="1469">
          <cell r="BE1469" t="str">
            <v>Obreros y Ayudantes de Minería</v>
          </cell>
        </row>
        <row r="1470">
          <cell r="BE1470" t="str">
            <v>Obreros y Ayudantes de Producción en Pozos de Petróleo y Gas</v>
          </cell>
          <cell r="BF1470">
            <v>15</v>
          </cell>
        </row>
        <row r="1471">
          <cell r="BE1471" t="str">
            <v>Obreros Agropecuarios</v>
          </cell>
          <cell r="BF1471">
            <v>117</v>
          </cell>
        </row>
        <row r="1472">
          <cell r="BE1472" t="str">
            <v>Jardineros</v>
          </cell>
        </row>
        <row r="1473">
          <cell r="BE1473" t="str">
            <v>Contratistas y Supervisores de Ajustadores de Máquinas y Herramientas, y de Ocupaciones Relacionadas</v>
          </cell>
        </row>
        <row r="1474">
          <cell r="BE1474" t="str">
            <v>Contratistas y Supervisores de Electricidad y Telecomunicaciones</v>
          </cell>
        </row>
        <row r="1475">
          <cell r="BE1475" t="str">
            <v>Contratistas y Supervisores de Instalación de Tuberías</v>
          </cell>
        </row>
        <row r="1476">
          <cell r="BE1476" t="str">
            <v>Contratistas y Supervisores de Moldeo de Forja y Montaje de Estructuras Metálicas</v>
          </cell>
        </row>
        <row r="1477">
          <cell r="BE1477" t="str">
            <v>Contratistas y Supervisores de Carpintería</v>
          </cell>
        </row>
        <row r="1478">
          <cell r="BE1478" t="str">
            <v>Contratistas y Supervisores de Mecánica</v>
          </cell>
        </row>
        <row r="1479">
          <cell r="BE1479" t="str">
            <v>Contratistas y Supervisores de Operación de Equipo Pesado</v>
          </cell>
        </row>
        <row r="1480">
          <cell r="BE1480" t="str">
            <v>Maestros Generales de Obra y Supervisores de Construcción, Instalación y Reparación</v>
          </cell>
        </row>
        <row r="1481">
          <cell r="BE1481" t="str">
            <v>Supervisores de Operación de Transporte Ferroviario</v>
          </cell>
        </row>
        <row r="1482">
          <cell r="BE1482" t="str">
            <v>Supervisores de Operación de Transporte Terrestre (no ferroviario)</v>
          </cell>
        </row>
        <row r="1483">
          <cell r="BE1483" t="str">
            <v>Ajustadores de Máquinas y Herramientas</v>
          </cell>
        </row>
        <row r="1484">
          <cell r="BE1484" t="str">
            <v>Modelistas y Matriceros</v>
          </cell>
        </row>
        <row r="1485">
          <cell r="BE1485" t="str">
            <v>Electricistas Industriales</v>
          </cell>
        </row>
        <row r="1486">
          <cell r="BE1486" t="str">
            <v>Electricistas Residenciales</v>
          </cell>
          <cell r="BF1486">
            <v>3</v>
          </cell>
        </row>
        <row r="1487">
          <cell r="BE1487" t="str">
            <v>Instaladores de Redes de Energía Eléctrica</v>
          </cell>
          <cell r="BF1487">
            <v>1</v>
          </cell>
        </row>
        <row r="1488">
          <cell r="BE1488" t="str">
            <v>Técnicos instaladores de Redes y Líneas de Telecomunicaciones</v>
          </cell>
        </row>
        <row r="1489">
          <cell r="BE1489" t="str">
            <v>Auxiliares técnicos de instalación, mantenimiento y reparación de sistemas de Telecomunicaciones</v>
          </cell>
          <cell r="BF1489">
            <v>1</v>
          </cell>
        </row>
        <row r="1490">
          <cell r="BE1490" t="str">
            <v>Operarios de Mantenimiento y Servicio de Televisión por Cable</v>
          </cell>
        </row>
        <row r="1491">
          <cell r="BE1491" t="str">
            <v>Plomeros</v>
          </cell>
        </row>
        <row r="1492">
          <cell r="BE1492" t="str">
            <v>Instaladores de Tuberías para Sistemas de Extinción de Incendios</v>
          </cell>
        </row>
        <row r="1493">
          <cell r="BE1493" t="str">
            <v>Instaladores de Redes y Equipos a Gas</v>
          </cell>
          <cell r="BF1493">
            <v>1</v>
          </cell>
        </row>
        <row r="1494">
          <cell r="BE1494" t="str">
            <v>Chapistas, Caldereros y Paileros</v>
          </cell>
        </row>
        <row r="1495">
          <cell r="BE1495" t="str">
            <v>Soldadores</v>
          </cell>
          <cell r="BF1495">
            <v>13</v>
          </cell>
        </row>
        <row r="1496">
          <cell r="BE1496" t="str">
            <v>Montadores de Estructuras Metálicas</v>
          </cell>
        </row>
        <row r="1497">
          <cell r="BE1497" t="str">
            <v>Ornamentistas y Forjadores</v>
          </cell>
        </row>
        <row r="1498">
          <cell r="BE1498" t="str">
            <v>Tuberos</v>
          </cell>
        </row>
        <row r="1499">
          <cell r="BE1499" t="str">
            <v>Carpinteros</v>
          </cell>
        </row>
        <row r="1500">
          <cell r="BE1500" t="str">
            <v>Ebanistas</v>
          </cell>
          <cell r="BF1500">
            <v>13</v>
          </cell>
        </row>
        <row r="1501">
          <cell r="BE1501" t="str">
            <v>Oficiales de Construcción</v>
          </cell>
          <cell r="BF1501">
            <v>11</v>
          </cell>
        </row>
        <row r="1502">
          <cell r="BE1502" t="str">
            <v>Trabajadores en Concreto, Hormigón y Enfoscado</v>
          </cell>
        </row>
        <row r="1503">
          <cell r="BE1503" t="str">
            <v>Enchapadores</v>
          </cell>
        </row>
        <row r="1504">
          <cell r="BE1504" t="str">
            <v>Techadores</v>
          </cell>
        </row>
        <row r="1505">
          <cell r="BE1505" t="str">
            <v>Instaladores de Material Aislante</v>
          </cell>
        </row>
        <row r="1506">
          <cell r="BE1506" t="str">
            <v>Pintores y Empapeladores</v>
          </cell>
        </row>
        <row r="1507">
          <cell r="BE1507" t="str">
            <v>Instaladores de Pisos</v>
          </cell>
        </row>
        <row r="1508">
          <cell r="BE1508" t="str">
            <v>Revocadores</v>
          </cell>
        </row>
        <row r="1509">
          <cell r="BE1509" t="str">
            <v>Mecánicos Industriales</v>
          </cell>
        </row>
        <row r="1510">
          <cell r="BE1510" t="str">
            <v>Mecánicos de Maquinaria Textil, confección, cuero, calzado y marroquinería</v>
          </cell>
        </row>
        <row r="1511">
          <cell r="BE1511" t="str">
            <v>Mecánicos de Equipo Pesado</v>
          </cell>
        </row>
        <row r="1512">
          <cell r="BE1512" t="str">
            <v>Mecánicos de Aviación</v>
          </cell>
        </row>
        <row r="1513">
          <cell r="BE1513" t="str">
            <v>Técnicos de Aire Acondicionado y Refrigeración</v>
          </cell>
        </row>
        <row r="1514">
          <cell r="BE1514" t="str">
            <v>Mecánicos de Vehículos Automotores</v>
          </cell>
          <cell r="BF1514">
            <v>5</v>
          </cell>
        </row>
        <row r="1515">
          <cell r="BE1515" t="str">
            <v>Electricistas de Vehículos Automotores</v>
          </cell>
        </row>
        <row r="1516">
          <cell r="BE1516" t="str">
            <v>Mecánicos de Motos</v>
          </cell>
        </row>
        <row r="1517">
          <cell r="BE1517" t="str">
            <v>Latoneros</v>
          </cell>
        </row>
        <row r="1518">
          <cell r="BE1518" t="str">
            <v>Reparadores de Aparatos Electrodomésticos</v>
          </cell>
        </row>
        <row r="1519">
          <cell r="BE1519" t="str">
            <v>Mecánicos Electricistas</v>
          </cell>
          <cell r="BF1519">
            <v>1</v>
          </cell>
        </row>
        <row r="1520">
          <cell r="BE1520" t="str">
            <v>Auxiliares técnicos en electrónica</v>
          </cell>
          <cell r="BF1520">
            <v>2</v>
          </cell>
        </row>
        <row r="1521">
          <cell r="BE1521" t="str">
            <v>Mecánicos de Otros Pequeñas Máquinas y Motores</v>
          </cell>
        </row>
        <row r="1522">
          <cell r="BE1522" t="str">
            <v>Instaladores Residenciales y Comerciales</v>
          </cell>
        </row>
        <row r="1523">
          <cell r="BE1523" t="str">
            <v>Operarios de Mantenimiento de Instalaciones de Abastecimiento de Agua y Gas</v>
          </cell>
          <cell r="BF1523">
            <v>1</v>
          </cell>
        </row>
        <row r="1524">
          <cell r="BE1524" t="str">
            <v>Vidrieros</v>
          </cell>
        </row>
        <row r="1525">
          <cell r="BE1525" t="str">
            <v>Ayudantes Electricistas</v>
          </cell>
          <cell r="BF1525">
            <v>63</v>
          </cell>
        </row>
        <row r="1526">
          <cell r="BE1526" t="str">
            <v>Ayudantes de Mecánica</v>
          </cell>
        </row>
        <row r="1527">
          <cell r="BE1527" t="str">
            <v>Otros Reparadores n.c.a.</v>
          </cell>
        </row>
        <row r="1528">
          <cell r="BE1528" t="str">
            <v>Tapiceros</v>
          </cell>
        </row>
        <row r="1529">
          <cell r="BE1529" t="str">
            <v>Sastres, Modistos, Peleteros y Sombrereros</v>
          </cell>
          <cell r="BF1529">
            <v>14</v>
          </cell>
        </row>
        <row r="1530">
          <cell r="BE1530" t="str">
            <v>Zapateros y Afines</v>
          </cell>
        </row>
        <row r="1531">
          <cell r="BE1531" t="str">
            <v>Joyeros y Relojeros</v>
          </cell>
        </row>
        <row r="1532">
          <cell r="BE1532" t="str">
            <v>Tipógrafos</v>
          </cell>
        </row>
        <row r="1533">
          <cell r="BE1533" t="str">
            <v>Cerrajeros y afines</v>
          </cell>
        </row>
        <row r="1534">
          <cell r="BE1534" t="str">
            <v>Buzos</v>
          </cell>
        </row>
        <row r="1535">
          <cell r="BE1535" t="str">
            <v>Operadores de Máquinas Estacionarias y Equipo Auxiliar</v>
          </cell>
        </row>
        <row r="1536">
          <cell r="BE1536" t="str">
            <v>Operadores de Plantas de Generación y Distribución de Energía</v>
          </cell>
        </row>
        <row r="1537">
          <cell r="BE1537" t="str">
            <v>Operadores de Grúa</v>
          </cell>
        </row>
        <row r="1538">
          <cell r="BE1538" t="str">
            <v>Perforadores y Operarios de Voladura para Minería de Superficie de Canteras y Construcción</v>
          </cell>
        </row>
        <row r="1539">
          <cell r="BE1539" t="str">
            <v>Perforadores de Pozos de Agua</v>
          </cell>
        </row>
        <row r="1540">
          <cell r="BE1540" t="str">
            <v>Operadores de Equipo Pesado (excepto grúa)</v>
          </cell>
          <cell r="BF1540">
            <v>1</v>
          </cell>
        </row>
        <row r="1541">
          <cell r="BE1541" t="str">
            <v>Operadores de Equipo para Limpieza de Vías y Alcantarillado</v>
          </cell>
        </row>
        <row r="1542">
          <cell r="BE1542" t="str">
            <v>Operadores de Maquinaria Agrícola</v>
          </cell>
          <cell r="BF1542">
            <v>1</v>
          </cell>
        </row>
        <row r="1543">
          <cell r="BE1543" t="str">
            <v>Maquinistas de Transporte Ferroviario</v>
          </cell>
        </row>
        <row r="1544">
          <cell r="BE1544" t="str">
            <v>Guardafrenos y Otros Operadores Ferroviarios</v>
          </cell>
        </row>
        <row r="1545">
          <cell r="BE1545" t="str">
            <v>Conductores de Vehículos Pesados</v>
          </cell>
          <cell r="BF1545">
            <v>6</v>
          </cell>
        </row>
        <row r="1546">
          <cell r="BE1546" t="str">
            <v>Conductores de Bus, Operadores de Metro y Otros Medios de Transporte Colectivo</v>
          </cell>
          <cell r="BF1546">
            <v>1</v>
          </cell>
        </row>
        <row r="1547">
          <cell r="BE1547" t="str">
            <v>Conductores de Vehículos Livianos</v>
          </cell>
          <cell r="BF1547">
            <v>7</v>
          </cell>
        </row>
        <row r="1548">
          <cell r="BE1548" t="str">
            <v>Conductores de Transporte de Alimentos</v>
          </cell>
        </row>
        <row r="1549">
          <cell r="BE1549" t="str">
            <v>Marineros de Cubierta</v>
          </cell>
        </row>
        <row r="1550">
          <cell r="BE1550" t="str">
            <v>Marineros de Sala de Máquinas</v>
          </cell>
        </row>
        <row r="1551">
          <cell r="BE1551" t="str">
            <v>Operadores de Pequeñas Embarcaciones</v>
          </cell>
        </row>
        <row r="1552">
          <cell r="BE1552" t="str">
            <v>Operarios de Rampa de Transporte Aéreo</v>
          </cell>
        </row>
        <row r="1553">
          <cell r="BE1553" t="str">
            <v>Operarios Portuarios</v>
          </cell>
        </row>
        <row r="1554">
          <cell r="BE1554" t="str">
            <v>Operarios de Cargue y Descargue de Materiales</v>
          </cell>
        </row>
        <row r="1555">
          <cell r="BE1555" t="str">
            <v>Aparejadores</v>
          </cell>
        </row>
        <row r="1556">
          <cell r="BE1556" t="str">
            <v>Ayudantes y Obreros de Construcción</v>
          </cell>
          <cell r="BF1556">
            <v>30</v>
          </cell>
        </row>
        <row r="1557">
          <cell r="BE1557" t="str">
            <v>Ayudantes de Otros Oficios</v>
          </cell>
          <cell r="BF1557">
            <v>8</v>
          </cell>
        </row>
        <row r="1558">
          <cell r="BE1558" t="str">
            <v>Obreros de Mantenimiento de Obras Públicas</v>
          </cell>
        </row>
        <row r="1559">
          <cell r="BE1559" t="str">
            <v>Ayudantes de Transporte Automotor</v>
          </cell>
        </row>
        <row r="1560">
          <cell r="BE1560" t="str">
            <v>Directores de Planta de Procesamiento de Alimentos y Bebidas</v>
          </cell>
        </row>
        <row r="1561">
          <cell r="BE1561" t="str">
            <v>Jefe de Laboratorio de Alimentos</v>
          </cell>
        </row>
        <row r="1562">
          <cell r="BE1562" t="str">
            <v>Supervisores de Tratamiento de Metales y Minerales</v>
          </cell>
        </row>
        <row r="1563">
          <cell r="BE1563" t="str">
            <v>Supervisores de Procesamiento de Químico, Petróleo, Gas y Tratamiento de Agua y Generación de Energía</v>
          </cell>
        </row>
        <row r="1564">
          <cell r="BE1564" t="str">
            <v>Supervisores de Procesamiento de Alimentos, Bebidas y Tabaco</v>
          </cell>
        </row>
        <row r="1565">
          <cell r="BE1565" t="str">
            <v>Supervisores de Fabricación de Productos de Plástico y Caucho</v>
          </cell>
        </row>
        <row r="1566">
          <cell r="BE1566" t="str">
            <v>Supervisores de Procesamiento de la Madera y Producción de Pulpa y Papel</v>
          </cell>
        </row>
        <row r="1567">
          <cell r="BE1567" t="str">
            <v>Supervisores de Procesamiento Textil</v>
          </cell>
        </row>
        <row r="1568">
          <cell r="BE1568" t="str">
            <v>Inspectores de Control de Calidad, Procesamiento de Alimentos y Bebidas</v>
          </cell>
          <cell r="BF1568">
            <v>4</v>
          </cell>
        </row>
        <row r="1569">
          <cell r="BE1569" t="str">
            <v>Supervisores de Ensamble de Vehículos de Motor</v>
          </cell>
        </row>
        <row r="1570">
          <cell r="BE1570" t="str">
            <v>Supervisores de Fabricación de Productos Electrónicos</v>
          </cell>
        </row>
        <row r="1571">
          <cell r="BE1571" t="str">
            <v>Supervisores de Fabricación de Productos Eléctricos</v>
          </cell>
        </row>
        <row r="1572">
          <cell r="BE1572" t="str">
            <v>Supervisores de Fabricación de Muebles y Accesorios</v>
          </cell>
        </row>
        <row r="1573">
          <cell r="BE1573" t="str">
            <v>Supervisores de Fabricación de Productos de Tela, Cuero y Piel</v>
          </cell>
        </row>
        <row r="1574">
          <cell r="BE1574" t="str">
            <v>Supervisores de Impresión y Ocupaciones Relacionadas</v>
          </cell>
        </row>
        <row r="1575">
          <cell r="BE1575" t="str">
            <v>Supervisores de Fabricación de Otros Productos Mecánicos y Metálicos</v>
          </cell>
        </row>
        <row r="1576">
          <cell r="BE1576" t="str">
            <v>Supervisores de Fabricación y Ensamble de Otros Productos n.c.a</v>
          </cell>
        </row>
        <row r="1577">
          <cell r="BE1577" t="str">
            <v>Operadores de Control Central de Procesos, Tratamiento de Metales y Minerales</v>
          </cell>
        </row>
        <row r="1578">
          <cell r="BE1578" t="str">
            <v>Operadores de Procesos, Químicos, Gas y Petróleo</v>
          </cell>
        </row>
        <row r="1579">
          <cell r="BE1579" t="str">
            <v>Operadores de Control de Procesos, Producción de Pulpa</v>
          </cell>
        </row>
        <row r="1580">
          <cell r="BE1580" t="str">
            <v>Operadores de Control de Procesos, Fabricación de Papel</v>
          </cell>
        </row>
        <row r="1581">
          <cell r="BE1581" t="str">
            <v>Impresores de Artes Gráficas</v>
          </cell>
        </row>
        <row r="1582">
          <cell r="BE1582" t="str">
            <v>Pre-prensistas de Artes Gráficas</v>
          </cell>
        </row>
        <row r="1583">
          <cell r="BE1583" t="str">
            <v>Operarios de Terminados y Acabados de Artes Gráficas</v>
          </cell>
        </row>
        <row r="1584">
          <cell r="BE1584" t="str">
            <v>Operadores de Máquinas, Tratamiento de Metales y Minerales</v>
          </cell>
        </row>
        <row r="1585">
          <cell r="BE1585" t="str">
            <v>Trabajadores de Fundición</v>
          </cell>
        </row>
        <row r="1586">
          <cell r="BE1586" t="str">
            <v>Operadores de Fabricación, Moldeo y Acabado del Vidrio</v>
          </cell>
        </row>
        <row r="1587">
          <cell r="BE1587" t="str">
            <v>Operadores de Moldeo de Arcilla, Piedra y Concreto</v>
          </cell>
        </row>
        <row r="1588">
          <cell r="BE1588" t="str">
            <v>Inspectores de Control de Calidad, Tratamiento de Metales y Minerales</v>
          </cell>
        </row>
        <row r="1589">
          <cell r="BE1589" t="str">
            <v>Operadores de Máquinas de Planta Química</v>
          </cell>
        </row>
        <row r="1590">
          <cell r="BE1590" t="str">
            <v>Operadores de Máquinas para Procesamiento de Plásticos</v>
          </cell>
        </row>
        <row r="1591">
          <cell r="BE1591" t="str">
            <v>Operadores de Máquinas y Trabajadores Relacionados con el Procesamiento del Caucho</v>
          </cell>
        </row>
        <row r="1592">
          <cell r="BE1592" t="str">
            <v>Operadores de Plantas de Tratamiento de Aguas y Desechos</v>
          </cell>
        </row>
        <row r="1593">
          <cell r="BE1593" t="str">
            <v>Operadores de Máquinas para Procesamiento de la Madera</v>
          </cell>
        </row>
        <row r="1594">
          <cell r="BE1594" t="str">
            <v>Operadores de Máquinas para la Producción de Pulpa</v>
          </cell>
        </row>
        <row r="1595">
          <cell r="BE1595" t="str">
            <v>Operadores de Máquinas para la Fabricación de Papel</v>
          </cell>
        </row>
        <row r="1596">
          <cell r="BE1596" t="str">
            <v>Operadores de Máquinas para la Fabricación de Productos de Papel</v>
          </cell>
        </row>
        <row r="1597">
          <cell r="BE1597" t="str">
            <v>Inspectores de Control de Calidad, Procesamiento de la Madera</v>
          </cell>
        </row>
        <row r="1598">
          <cell r="BE1598" t="str">
            <v>Operadores de Máquinas para la Preparación de Fibras Textiles</v>
          </cell>
        </row>
        <row r="1599">
          <cell r="BE1599" t="str">
            <v>Operadores de Telares y Otras Máquinas Tejedoras</v>
          </cell>
        </row>
        <row r="1600">
          <cell r="BE1600" t="str">
            <v>Operadores de Máquinas de Tintura, Acabado Textil y Prendas</v>
          </cell>
        </row>
        <row r="1601">
          <cell r="BE1601" t="str">
            <v>Analistas de Calidad, Textiles</v>
          </cell>
          <cell r="BF1601">
            <v>1</v>
          </cell>
        </row>
        <row r="1602">
          <cell r="BE1602" t="str">
            <v>Operadores de Máquinas para Coser y Bordar</v>
          </cell>
          <cell r="BF1602">
            <v>1</v>
          </cell>
        </row>
        <row r="1603">
          <cell r="BE1603" t="str">
            <v>Cortadores de Tela, Cuero y Piel</v>
          </cell>
          <cell r="BF1603">
            <v>1</v>
          </cell>
        </row>
        <row r="1604">
          <cell r="BE1604" t="str">
            <v>Operadores de Máquinas y Trabajadores Relacionados con la Fabricación de Calzado y Marroquinería</v>
          </cell>
        </row>
        <row r="1605">
          <cell r="BE1605" t="str">
            <v>Trabajadores del Tratamiento de Pieles y Cueros</v>
          </cell>
        </row>
        <row r="1606">
          <cell r="BE1606" t="str">
            <v>Inspectores de Control de Calidad, Fabricación de Productos de Tela, Piel y Cuero</v>
          </cell>
        </row>
        <row r="1607">
          <cell r="BE1607" t="str">
            <v>Operadores de Control de Procesos y Máquinas para la Elaboración de Alimentos y Bebidas</v>
          </cell>
        </row>
        <row r="1608">
          <cell r="BE1608" t="str">
            <v>Operarios de Planta de Beneficio Animal</v>
          </cell>
        </row>
        <row r="1609">
          <cell r="BE1609" t="str">
            <v>Operarios de Planta de Procesamiento y Empaque de Pescado y Mariscos</v>
          </cell>
        </row>
        <row r="1610">
          <cell r="BE1610" t="str">
            <v>Operarios de Máquinas para la Elaboración de Productos de Tabaco</v>
          </cell>
        </row>
        <row r="1611">
          <cell r="BE1611" t="str">
            <v>Procesadores Fotográficos y de Películas</v>
          </cell>
        </row>
        <row r="1612">
          <cell r="BE1612" t="str">
            <v>Ensambladores e Inspectores de Vehículos Automotores</v>
          </cell>
        </row>
        <row r="1613">
          <cell r="BE1613" t="str">
            <v>Ensambladores de productos Electrónicos</v>
          </cell>
        </row>
        <row r="1614">
          <cell r="BE1614" t="str">
            <v>Ensambladores e Inspectores de Aparatos y Equipo Eléctrico</v>
          </cell>
        </row>
        <row r="1615">
          <cell r="BE1615" t="str">
            <v>Ensambladores, Fabricantes e Inspectores de Transformadores y Motores Eléctricos Industriales</v>
          </cell>
        </row>
        <row r="1616">
          <cell r="BE1616" t="str">
            <v>Ensambladores e Inspectores de Productos Mecánicos</v>
          </cell>
        </row>
        <row r="1617">
          <cell r="BE1617" t="str">
            <v>Ensambladores e Inspectores de Ensamble de Aeronaves</v>
          </cell>
        </row>
        <row r="1618">
          <cell r="BE1618" t="str">
            <v>Operadores de Máquinas e Inspectores de la Fabricación de Productos y Componentes Eléctricos</v>
          </cell>
        </row>
        <row r="1619">
          <cell r="BE1619" t="str">
            <v>Ensambladores e Inspectores de Embarcaciones</v>
          </cell>
        </row>
        <row r="1620">
          <cell r="BE1620" t="str">
            <v>Ensambladores e Inspectores de Muebles y Accesorios</v>
          </cell>
          <cell r="BF1620">
            <v>3</v>
          </cell>
        </row>
        <row r="1621">
          <cell r="BE1621" t="str">
            <v>Operarios de Acabado de Muebles</v>
          </cell>
        </row>
        <row r="1622">
          <cell r="BE1622" t="str">
            <v>Ensambladores de Productos Plásticos e Inspectores</v>
          </cell>
        </row>
        <row r="1623">
          <cell r="BE1623" t="str">
            <v>Operarios de Recubrimientos Metálicos</v>
          </cell>
        </row>
        <row r="1624">
          <cell r="BE1624" t="str">
            <v>Pintores en Procesos de Manufactura</v>
          </cell>
        </row>
        <row r="1625">
          <cell r="BE1625" t="str">
            <v>Otros Ensambladores e Inspectores n.c.a.</v>
          </cell>
        </row>
        <row r="1626">
          <cell r="BE1626" t="str">
            <v>Auxiliares de Producción Gráfica</v>
          </cell>
        </row>
        <row r="1627">
          <cell r="BE1627" t="str">
            <v>Operadores de Máquinas Herramientas</v>
          </cell>
          <cell r="BF1627">
            <v>3</v>
          </cell>
        </row>
        <row r="1628">
          <cell r="BE1628" t="str">
            <v>Operadores de Máquinas para el Trabajo de la Madera</v>
          </cell>
        </row>
        <row r="1629">
          <cell r="BE1629" t="str">
            <v>Operadores de Máquinas para el Trabajo del Metal</v>
          </cell>
        </row>
        <row r="1630">
          <cell r="BE1630" t="str">
            <v>Operadores de Máquinas para Forja</v>
          </cell>
        </row>
        <row r="1631">
          <cell r="BE1631" t="str">
            <v>Operadores de Máquinas de Soldadura</v>
          </cell>
        </row>
        <row r="1632">
          <cell r="BE1632" t="str">
            <v>Operadores de Máquinas para la Fabricación de Otros Productos Metálicos (n.c.a)</v>
          </cell>
        </row>
        <row r="1633">
          <cell r="BE1633" t="str">
            <v>Operadores de Máquinas para la fabricación de Otros Productos n.c.a.</v>
          </cell>
        </row>
        <row r="1634">
          <cell r="BE1634" t="str">
            <v>Obreros y Ayudantes en el Tratamiento de Metales y Minerales</v>
          </cell>
        </row>
        <row r="1635">
          <cell r="BE1635" t="str">
            <v>Ayudantes en la Fabricación Metálica</v>
          </cell>
          <cell r="BF1635">
            <v>15</v>
          </cell>
        </row>
        <row r="1636">
          <cell r="BE1636" t="str">
            <v>Obreros y Ayudantes de Planta Química</v>
          </cell>
        </row>
        <row r="1637">
          <cell r="BE1637" t="str">
            <v>Obreros y Ayudantes en el Procesamiento de la Madera y Producción de Pulpa y Papel</v>
          </cell>
          <cell r="BF1637">
            <v>3</v>
          </cell>
        </row>
        <row r="1638">
          <cell r="BE1638" t="str">
            <v>Obreros y Ayudantes en la Elaboración de Alimentos y Bebidas</v>
          </cell>
          <cell r="BF1638">
            <v>2</v>
          </cell>
        </row>
        <row r="1639">
          <cell r="BE1639" t="str">
            <v>Otros Obreros y Ayudantes en Fabricación y Procesamiento n.c.a.</v>
          </cell>
        </row>
        <row r="1640">
          <cell r="BE1640" t="str">
            <v>Miembros del Poder Ejecutivo y Legislativo</v>
          </cell>
        </row>
        <row r="1641">
          <cell r="BE1641" t="str">
            <v>Personal Directivo de la Administración Pública</v>
          </cell>
          <cell r="BF1641">
            <v>2</v>
          </cell>
        </row>
        <row r="1642">
          <cell r="BE1642" t="str">
            <v>Directores y Gerentes Generales de Servicios Financieros, de Telecomunicaciones y Otros Servicios a las Empresas</v>
          </cell>
        </row>
        <row r="1643">
          <cell r="BE1643" t="str">
            <v>Directores y Gerentes Generales de Salud, Educación, Servicios Social, Comunitario y Organizaciones de Membresía</v>
          </cell>
          <cell r="BF1643">
            <v>1</v>
          </cell>
        </row>
        <row r="1644">
          <cell r="BE1644" t="str">
            <v>Directores y Gerentes Generales de Comercio, Medios de Comunicación y Otros Servicios</v>
          </cell>
        </row>
        <row r="1645">
          <cell r="BE1645" t="str">
            <v>Directores y Gerentes Generales de Producción de Bienes, Servicios Públicos, Transporte y Construcción</v>
          </cell>
          <cell r="BF1645">
            <v>4</v>
          </cell>
        </row>
        <row r="1646">
          <cell r="BE1646" t="str">
            <v>Directores y gerentes generales de servicios y procesos de negocio.</v>
          </cell>
          <cell r="BF1646">
            <v>1</v>
          </cell>
        </row>
        <row r="1647">
          <cell r="BE1647" t="str">
            <v>Gerentes Financieros</v>
          </cell>
          <cell r="BF1647">
            <v>1</v>
          </cell>
        </row>
        <row r="1648">
          <cell r="BE1648" t="str">
            <v>Gerentes de Talento Humano</v>
          </cell>
          <cell r="BF1648">
            <v>3</v>
          </cell>
        </row>
        <row r="1649">
          <cell r="BE1649" t="str">
            <v>Gerentes de Compras y Adquisiciones</v>
          </cell>
          <cell r="BF1649">
            <v>2</v>
          </cell>
        </row>
        <row r="1650">
          <cell r="BE1650" t="str">
            <v>Gerentes de Otros Servicios Administrativos</v>
          </cell>
          <cell r="BF1650">
            <v>6</v>
          </cell>
        </row>
        <row r="1651">
          <cell r="BE1651" t="str">
            <v>Gerentes de Seguros, Bienes Raíces y Corretaje Financiero</v>
          </cell>
        </row>
        <row r="1652">
          <cell r="BE1652" t="str">
            <v>Gerentes de Banca, Crédito e Inversiones</v>
          </cell>
        </row>
        <row r="1653">
          <cell r="BE1653" t="str">
            <v>Gerentes de Otros Servicios a las Empresas</v>
          </cell>
        </row>
        <row r="1654">
          <cell r="BE1654" t="str">
            <v>Gerentes de Empresas de Telecomunicaciones</v>
          </cell>
          <cell r="BF1654">
            <v>2</v>
          </cell>
        </row>
        <row r="1655">
          <cell r="BE1655" t="str">
            <v>Gerentes de Servicios de Correo y Mensajería</v>
          </cell>
        </row>
        <row r="1656">
          <cell r="BE1656" t="str">
            <v>Gerentes de Ingeniería</v>
          </cell>
          <cell r="BF1656">
            <v>14</v>
          </cell>
        </row>
        <row r="1657">
          <cell r="BE1657" t="str">
            <v>Gerentes de Investigación y Desarrollo en Ciencias Naturales y Aplicadas</v>
          </cell>
        </row>
        <row r="1658">
          <cell r="BE1658" t="str">
            <v>Gerentes de Sistemas de Información y Procesamiento de Datos</v>
          </cell>
          <cell r="BF1658">
            <v>3</v>
          </cell>
        </row>
        <row r="1659">
          <cell r="BE1659" t="str">
            <v>Gerentes de Servicios a la Salud</v>
          </cell>
          <cell r="BF1659">
            <v>1</v>
          </cell>
        </row>
        <row r="1660">
          <cell r="BE1660" t="str">
            <v>Gerentes de Programas de Política Social y de Salud</v>
          </cell>
        </row>
        <row r="1661">
          <cell r="BE1661" t="str">
            <v>Gerentes de Programas de Política de Desarrollo Económico</v>
          </cell>
          <cell r="BF1661">
            <v>1</v>
          </cell>
        </row>
        <row r="1662">
          <cell r="BE1662" t="str">
            <v>Gerentes de Programas de Política Educativa</v>
          </cell>
        </row>
        <row r="1663">
          <cell r="BE1663" t="str">
            <v>Otros Gerentes de Administración Pública</v>
          </cell>
        </row>
        <row r="1664">
          <cell r="BE1664" t="str">
            <v>Administradores de Educación Superior y Formación para el Trabajo</v>
          </cell>
          <cell r="BF1664">
            <v>1</v>
          </cell>
        </row>
        <row r="1665">
          <cell r="BE1665" t="str">
            <v>Directores y Administradores de Educación Básica y Media</v>
          </cell>
          <cell r="BF1665">
            <v>1</v>
          </cell>
        </row>
        <row r="1666">
          <cell r="BE1666" t="str">
            <v>Gerentes de Servicios Social, Comunitario y Correccional</v>
          </cell>
        </row>
        <row r="1667">
          <cell r="BE1667" t="str">
            <v>Gerentes de Biblioteca, Museo y Galería de Arte</v>
          </cell>
        </row>
        <row r="1668">
          <cell r="BE1668" t="str">
            <v>Gerentes de Medios de Comunicación y Artes Escénicas</v>
          </cell>
          <cell r="BF1668">
            <v>1</v>
          </cell>
        </row>
        <row r="1669">
          <cell r="BE1669" t="str">
            <v>Directores de Programas de Esparcimiento y Administradores de Deportes</v>
          </cell>
          <cell r="BF1669">
            <v>3</v>
          </cell>
        </row>
        <row r="1670">
          <cell r="BE1670" t="str">
            <v>Gerentes de Ventas, Mercadeo y Publicidad</v>
          </cell>
          <cell r="BF1670">
            <v>11</v>
          </cell>
        </row>
        <row r="1671">
          <cell r="BE1671" t="str">
            <v>Gerentes de Comercio Exterior</v>
          </cell>
        </row>
        <row r="1672">
          <cell r="BE1672" t="str">
            <v>Gerentes de Comercio al Por Menor</v>
          </cell>
          <cell r="BF1672">
            <v>2</v>
          </cell>
        </row>
        <row r="1673">
          <cell r="BE1673" t="str">
            <v>Gerentes de Restaurantes y Servicios de Alimentos</v>
          </cell>
        </row>
        <row r="1674">
          <cell r="BE1674" t="str">
            <v>Gerentes de Servicios Hoteleros</v>
          </cell>
        </row>
        <row r="1675">
          <cell r="BE1675" t="str">
            <v>Oficiales de las Fuerzas Militares</v>
          </cell>
        </row>
        <row r="1676">
          <cell r="BE1676" t="str">
            <v>Oficiales de Policía</v>
          </cell>
        </row>
        <row r="1677">
          <cell r="BE1677" t="str">
            <v>Oficiales de Bomberos</v>
          </cell>
        </row>
        <row r="1678">
          <cell r="BE1678" t="str">
            <v>Oficiales del Cuerpo de Custodia y Vigilancia</v>
          </cell>
        </row>
        <row r="1679">
          <cell r="BE1679" t="str">
            <v>Gerentes de Otros Servicios</v>
          </cell>
        </row>
        <row r="1680">
          <cell r="BE1680" t="str">
            <v>Gerentes de Producción Primaria (excepto agricultura)</v>
          </cell>
        </row>
        <row r="1681">
          <cell r="BE1681" t="str">
            <v>Gerentes de Producción Agrícola, Pecuaria, Acuícola y Pesquero</v>
          </cell>
          <cell r="BF1681">
            <v>4</v>
          </cell>
        </row>
        <row r="1682">
          <cell r="BE1682" t="str">
            <v>Gerentes de Construcción</v>
          </cell>
          <cell r="BF1682">
            <v>1</v>
          </cell>
        </row>
        <row r="1683">
          <cell r="BE1683" t="str">
            <v>Gerentes de Transporte y Distribución</v>
          </cell>
        </row>
        <row r="1684">
          <cell r="BE1684" t="str">
            <v>Gerentes de Logística</v>
          </cell>
          <cell r="BF1684">
            <v>14</v>
          </cell>
        </row>
        <row r="1685">
          <cell r="BE1685" t="str">
            <v>Gerentes Cadena de Suministro</v>
          </cell>
          <cell r="BF1685">
            <v>1</v>
          </cell>
        </row>
        <row r="1686">
          <cell r="BE1686" t="str">
            <v>Gerentes de Operación de Instalaciones Físicas</v>
          </cell>
          <cell r="BF1686">
            <v>1</v>
          </cell>
        </row>
        <row r="1687">
          <cell r="BE1687" t="str">
            <v>Gerentes de Mantenimiento</v>
          </cell>
        </row>
        <row r="1688">
          <cell r="BE1688" t="str">
            <v>Gerentes de Producción Industrial</v>
          </cell>
          <cell r="BF1688">
            <v>3</v>
          </cell>
        </row>
        <row r="1689">
          <cell r="BE1689" t="str">
            <v>Gerentes de Empresas de Servicios Públicos</v>
          </cell>
          <cell r="BF1689">
            <v>1</v>
          </cell>
        </row>
        <row r="1690">
          <cell r="BE1690" t="str">
            <v>Contadores</v>
          </cell>
          <cell r="BF1690">
            <v>13</v>
          </cell>
        </row>
        <row r="1691">
          <cell r="BE1691" t="str">
            <v>Analistas, Asesores y Agentes de Banca, Fiducia y Mercado de Valores</v>
          </cell>
          <cell r="BF1691">
            <v>29</v>
          </cell>
        </row>
        <row r="1692">
          <cell r="BE1692" t="str">
            <v>Auditores Financieros y Contables</v>
          </cell>
          <cell r="BF1692">
            <v>9</v>
          </cell>
        </row>
        <row r="1693">
          <cell r="BE1693" t="str">
            <v>Profesionales de Talento Humano</v>
          </cell>
          <cell r="BF1693">
            <v>52</v>
          </cell>
        </row>
        <row r="1694">
          <cell r="BE1694" t="str">
            <v>Profesionales en Organización y Administración de las Empresas</v>
          </cell>
          <cell r="BF1694">
            <v>19</v>
          </cell>
        </row>
        <row r="1695">
          <cell r="BE1695" t="str">
            <v>Evaluadores de Competencias Laborales</v>
          </cell>
        </row>
        <row r="1696">
          <cell r="BE1696" t="str">
            <v>Archivistas</v>
          </cell>
          <cell r="BF1696">
            <v>9</v>
          </cell>
        </row>
        <row r="1697">
          <cell r="BE1697" t="str">
            <v>Supervisores de Empleados de Apoyo Administrativo</v>
          </cell>
          <cell r="BF1697">
            <v>8</v>
          </cell>
        </row>
        <row r="1698">
          <cell r="BE1698" t="str">
            <v>Jefes y supervisores de entidades financieras</v>
          </cell>
        </row>
        <row r="1699">
          <cell r="BE1699" t="str">
            <v>Supervisores y coordinadores de procesos de negocio, Empleados de información y servicio al cliente</v>
          </cell>
          <cell r="BF1699">
            <v>6</v>
          </cell>
        </row>
        <row r="1700">
          <cell r="BE1700" t="str">
            <v>Supervisores de Empleados de Correo y Mensajería</v>
          </cell>
        </row>
        <row r="1701">
          <cell r="BE1701" t="str">
            <v>Supervisores de Almacenamiento, Inventario y  Distribución</v>
          </cell>
          <cell r="BF1701">
            <v>21</v>
          </cell>
        </row>
        <row r="1702">
          <cell r="BE1702" t="str">
            <v>Asistentes Administrativos</v>
          </cell>
          <cell r="BF1702">
            <v>233</v>
          </cell>
        </row>
        <row r="1703">
          <cell r="BE1703" t="str">
            <v>Administradores de Propiedad Horizontal</v>
          </cell>
          <cell r="BF1703">
            <v>1</v>
          </cell>
        </row>
        <row r="1704">
          <cell r="BE1704" t="str">
            <v>Asistentes de Talento Humano</v>
          </cell>
          <cell r="BF1704">
            <v>23</v>
          </cell>
        </row>
        <row r="1705">
          <cell r="BE1705" t="str">
            <v>Asistentes de compras</v>
          </cell>
          <cell r="BF1705">
            <v>4</v>
          </cell>
        </row>
        <row r="1706">
          <cell r="BE1706" t="str">
            <v>Asistentes de Juzgados, Tribunales y Afines</v>
          </cell>
          <cell r="BF1706">
            <v>1</v>
          </cell>
        </row>
        <row r="1707">
          <cell r="BE1707" t="str">
            <v>Funcionarios de Aduanas, Impuestos, Inmigración y Seguridad Social</v>
          </cell>
        </row>
        <row r="1708">
          <cell r="BE1708" t="str">
            <v>Asistentes de Comercio Exterior</v>
          </cell>
          <cell r="BF1708">
            <v>5</v>
          </cell>
        </row>
        <row r="1709">
          <cell r="BE1709" t="str">
            <v>Organizadores de Eventos</v>
          </cell>
          <cell r="BF1709">
            <v>58</v>
          </cell>
        </row>
        <row r="1710">
          <cell r="BE1710" t="str">
            <v>Técnicos en Archivística</v>
          </cell>
          <cell r="BF1710">
            <v>38</v>
          </cell>
        </row>
        <row r="1711">
          <cell r="BE1711" t="str">
            <v>Asistentes Contables</v>
          </cell>
          <cell r="BF1711">
            <v>83</v>
          </cell>
        </row>
        <row r="1712">
          <cell r="BE1712" t="str">
            <v>Analistas y asistentes de servicios financieros</v>
          </cell>
          <cell r="BF1712">
            <v>3</v>
          </cell>
        </row>
        <row r="1713">
          <cell r="BE1713" t="str">
            <v>Avaluadores y Liquidadores de Seguros</v>
          </cell>
        </row>
        <row r="1714">
          <cell r="BE1714" t="str">
            <v>Agentes de Aduana</v>
          </cell>
          <cell r="BF1714">
            <v>6</v>
          </cell>
        </row>
        <row r="1715">
          <cell r="BE1715" t="str">
            <v>Asistentes Financieros</v>
          </cell>
          <cell r="BF1715">
            <v>1</v>
          </cell>
        </row>
        <row r="1716">
          <cell r="BE1716" t="str">
            <v>Asistentes Tesorería</v>
          </cell>
          <cell r="BF1716">
            <v>1</v>
          </cell>
        </row>
        <row r="1717">
          <cell r="BE1717" t="str">
            <v>Secretarios</v>
          </cell>
          <cell r="BF1717">
            <v>12</v>
          </cell>
        </row>
        <row r="1718">
          <cell r="BE1718" t="str">
            <v>Recepcionistas y Operadores de Conmutador</v>
          </cell>
          <cell r="BF1718">
            <v>11</v>
          </cell>
        </row>
        <row r="1719">
          <cell r="BE1719" t="str">
            <v>Digitadores</v>
          </cell>
          <cell r="BF1719">
            <v>7</v>
          </cell>
        </row>
        <row r="1720">
          <cell r="BE1720" t="str">
            <v>Transcriptores y Relatores</v>
          </cell>
        </row>
        <row r="1721">
          <cell r="BE1721" t="str">
            <v>Digitalizadores</v>
          </cell>
        </row>
        <row r="1722">
          <cell r="BE1722" t="str">
            <v>Auxiliares Contables, de Tesorería y Financieros</v>
          </cell>
          <cell r="BF1722">
            <v>184</v>
          </cell>
        </row>
        <row r="1723">
          <cell r="BE1723" t="str">
            <v>Cajeros de Servicios Financieros</v>
          </cell>
          <cell r="BF1723">
            <v>21</v>
          </cell>
        </row>
        <row r="1724">
          <cell r="BE1724" t="str">
            <v>Auxiliares de servicios financieros</v>
          </cell>
          <cell r="BF1724">
            <v>18</v>
          </cell>
        </row>
        <row r="1725">
          <cell r="BE1725" t="str">
            <v>Auxiliares de Cartera y Cobranzas</v>
          </cell>
          <cell r="BF1725">
            <v>5</v>
          </cell>
        </row>
        <row r="1726">
          <cell r="BE1726" t="str">
            <v>Auxiliares de Nómina y Prestaciones</v>
          </cell>
          <cell r="BF1726">
            <v>29</v>
          </cell>
        </row>
        <row r="1727">
          <cell r="BE1727" t="str">
            <v>Auxiliares de Avalúo</v>
          </cell>
        </row>
        <row r="1728">
          <cell r="BE1728" t="str">
            <v>Auxiliares Administrativos</v>
          </cell>
          <cell r="BF1728">
            <v>141</v>
          </cell>
        </row>
        <row r="1729">
          <cell r="BE1729" t="str">
            <v>Auxiliares de Talento Humano</v>
          </cell>
          <cell r="BF1729">
            <v>45</v>
          </cell>
        </row>
        <row r="1730">
          <cell r="BE1730" t="str">
            <v>Auxiliares de Tribunales</v>
          </cell>
          <cell r="BF1730">
            <v>1</v>
          </cell>
        </row>
        <row r="1731">
          <cell r="BE1731" t="str">
            <v>Auxiliares de Archivo y Registro</v>
          </cell>
          <cell r="BF1731">
            <v>47</v>
          </cell>
        </row>
        <row r="1732">
          <cell r="BE1732" t="str">
            <v>Auxiliares administrativos en Salud</v>
          </cell>
          <cell r="BF1732">
            <v>24</v>
          </cell>
        </row>
        <row r="1733">
          <cell r="BE1733" t="str">
            <v>Auxiliares de aduana</v>
          </cell>
          <cell r="BF1733">
            <v>10</v>
          </cell>
        </row>
        <row r="1734">
          <cell r="BE1734" t="str">
            <v>Auxiliares de Biblioteca</v>
          </cell>
        </row>
        <row r="1735">
          <cell r="BE1735" t="str">
            <v>Auxiliares de Publicación y Afines</v>
          </cell>
          <cell r="BF1735">
            <v>1</v>
          </cell>
        </row>
        <row r="1736">
          <cell r="BE1736" t="str">
            <v>Auxiliares de Información y Servicio al Cliente</v>
          </cell>
          <cell r="BF1736">
            <v>2281</v>
          </cell>
        </row>
        <row r="1737">
          <cell r="BE1737" t="str">
            <v>Auxiliares de Estadística y Encuestadores</v>
          </cell>
        </row>
        <row r="1738">
          <cell r="BE1738" t="str">
            <v>Auxiliares de Correo y Servicio Postal</v>
          </cell>
        </row>
        <row r="1739">
          <cell r="BE1739" t="str">
            <v>Carteros y Mensajeros</v>
          </cell>
          <cell r="BF1739">
            <v>9</v>
          </cell>
        </row>
        <row r="1740">
          <cell r="BE1740" t="str">
            <v>Auxiliares de Almacén</v>
          </cell>
          <cell r="BF1740">
            <v>280</v>
          </cell>
        </row>
        <row r="1741">
          <cell r="BE1741" t="str">
            <v>Auxiliares de Compras e Inventarios</v>
          </cell>
          <cell r="BF1741">
            <v>8</v>
          </cell>
        </row>
        <row r="1742">
          <cell r="BE1742" t="str">
            <v>Operadores de Radio y Despachadores</v>
          </cell>
          <cell r="BF1742">
            <v>1</v>
          </cell>
        </row>
        <row r="1743">
          <cell r="BE1743" t="str">
            <v>Programadores de Rutas y Tripulaciones</v>
          </cell>
          <cell r="BF1743">
            <v>6</v>
          </cell>
        </row>
        <row r="1744">
          <cell r="BE1744" t="str">
            <v>Operadores Telefónicos</v>
          </cell>
        </row>
        <row r="1745">
          <cell r="BE1745" t="str">
            <v>Físicos y Astrónomos</v>
          </cell>
        </row>
        <row r="1746">
          <cell r="BE1746" t="str">
            <v>Químicos</v>
          </cell>
          <cell r="BF1746">
            <v>2</v>
          </cell>
        </row>
        <row r="1747">
          <cell r="BE1747" t="str">
            <v>Geólogos, Geoquímicos y Geofísicos</v>
          </cell>
        </row>
        <row r="1748">
          <cell r="BE1748" t="str">
            <v>Meteorólogos</v>
          </cell>
        </row>
        <row r="1749">
          <cell r="BE1749" t="str">
            <v>Biólogos, Botánicos, Zoólogos y Relacionados</v>
          </cell>
          <cell r="BF1749">
            <v>4</v>
          </cell>
        </row>
        <row r="1750">
          <cell r="BE1750" t="str">
            <v>Expertos Forestales</v>
          </cell>
        </row>
        <row r="1751">
          <cell r="BE1751" t="str">
            <v>Expertos Agrícolas y Pecuarios</v>
          </cell>
          <cell r="BF1751">
            <v>1</v>
          </cell>
        </row>
        <row r="1752">
          <cell r="BE1752" t="str">
            <v>Administradores Ambientales</v>
          </cell>
          <cell r="BF1752">
            <v>16</v>
          </cell>
        </row>
        <row r="1753">
          <cell r="BE1753" t="str">
            <v>Ingenieros en Construcción y Obras Civiles</v>
          </cell>
          <cell r="BF1753">
            <v>6</v>
          </cell>
        </row>
        <row r="1754">
          <cell r="BE1754" t="str">
            <v>Ingenieros Mecánicos</v>
          </cell>
          <cell r="BF1754">
            <v>11</v>
          </cell>
        </row>
        <row r="1755">
          <cell r="BE1755" t="str">
            <v>Ingenieros Electricistas</v>
          </cell>
          <cell r="BF1755">
            <v>6</v>
          </cell>
        </row>
        <row r="1756">
          <cell r="BE1756" t="str">
            <v>Ingenieros  Electrónicos</v>
          </cell>
          <cell r="BF1756">
            <v>6</v>
          </cell>
        </row>
        <row r="1757">
          <cell r="BE1757" t="str">
            <v>Ingenieros Químicos</v>
          </cell>
          <cell r="BF1757">
            <v>4</v>
          </cell>
        </row>
        <row r="1758">
          <cell r="BE1758" t="str">
            <v>Ingenieros de Automatización e Instrumentación</v>
          </cell>
          <cell r="BF1758">
            <v>4</v>
          </cell>
        </row>
        <row r="1759">
          <cell r="BE1759" t="str">
            <v>Ingenieros  de Telecomunicaciones</v>
          </cell>
          <cell r="BF1759">
            <v>2</v>
          </cell>
        </row>
        <row r="1760">
          <cell r="BE1760" t="str">
            <v>Ingenieros Navales</v>
          </cell>
          <cell r="BF1760">
            <v>1</v>
          </cell>
        </row>
        <row r="1761">
          <cell r="BE1761" t="str">
            <v>Ingenieros Industriales y de Fabricación</v>
          </cell>
          <cell r="BF1761">
            <v>23</v>
          </cell>
        </row>
        <row r="1762">
          <cell r="BE1762" t="str">
            <v>Ingenieros de Materiales y Metalurgia</v>
          </cell>
        </row>
        <row r="1763">
          <cell r="BE1763" t="str">
            <v>Ingenieros de Minas</v>
          </cell>
          <cell r="BF1763">
            <v>1</v>
          </cell>
        </row>
        <row r="1764">
          <cell r="BE1764" t="str">
            <v>Ingenieros de Petróleos</v>
          </cell>
          <cell r="BF1764">
            <v>1</v>
          </cell>
        </row>
        <row r="1765">
          <cell r="BE1765" t="str">
            <v>Ingenieros de Tecnologías de la Información</v>
          </cell>
          <cell r="BF1765">
            <v>18</v>
          </cell>
        </row>
        <row r="1766">
          <cell r="BE1766" t="str">
            <v>Otros Ingenieros n.c.a.</v>
          </cell>
          <cell r="BF1766">
            <v>8</v>
          </cell>
        </row>
        <row r="1767">
          <cell r="BE1767" t="str">
            <v>Arquitectos</v>
          </cell>
          <cell r="BF1767">
            <v>11</v>
          </cell>
        </row>
        <row r="1768">
          <cell r="BE1768" t="str">
            <v>Urbanistas y Planificadores del Uso del Suelo</v>
          </cell>
          <cell r="BF1768">
            <v>1</v>
          </cell>
        </row>
        <row r="1769">
          <cell r="BE1769" t="str">
            <v>Profesionales Topográficos</v>
          </cell>
        </row>
        <row r="1770">
          <cell r="BE1770" t="str">
            <v>Diseñadores Industriales</v>
          </cell>
        </row>
        <row r="1771">
          <cell r="BE1771" t="str">
            <v>Matemáticos, Estadísticos y Actuarios</v>
          </cell>
        </row>
        <row r="1772">
          <cell r="BE1772" t="str">
            <v>Analistas de Sistemas Informáticos</v>
          </cell>
          <cell r="BF1772">
            <v>95</v>
          </cell>
        </row>
        <row r="1773">
          <cell r="BE1773" t="str">
            <v>Administradores de Servicios de Tecnologías de la Información</v>
          </cell>
          <cell r="BF1773">
            <v>12</v>
          </cell>
        </row>
        <row r="1774">
          <cell r="BE1774" t="str">
            <v>Desarrolladores de Aplicaciones Informáticas y Digitales</v>
          </cell>
          <cell r="BF1774">
            <v>36</v>
          </cell>
        </row>
        <row r="1775">
          <cell r="BE1775" t="str">
            <v>Técnicos en Química Aplicada</v>
          </cell>
          <cell r="BF1775">
            <v>73</v>
          </cell>
        </row>
        <row r="1776">
          <cell r="BE1776" t="str">
            <v>Técnicos en Geología y Minería</v>
          </cell>
        </row>
        <row r="1777">
          <cell r="BE1777" t="str">
            <v>Técnicos en Meteorología</v>
          </cell>
          <cell r="BF1777">
            <v>1</v>
          </cell>
        </row>
        <row r="1778">
          <cell r="BE1778" t="str">
            <v>Técnicos en Metrología</v>
          </cell>
          <cell r="BF1778">
            <v>1</v>
          </cell>
        </row>
        <row r="1779">
          <cell r="BE1779" t="str">
            <v>Técnicos en Ciencias Biológicas</v>
          </cell>
          <cell r="BF1779">
            <v>1</v>
          </cell>
        </row>
        <row r="1780">
          <cell r="BE1780" t="str">
            <v>Técnicos en Recursos Naturales</v>
          </cell>
          <cell r="BF1780">
            <v>353</v>
          </cell>
        </row>
        <row r="1781">
          <cell r="BE1781" t="str">
            <v>Técnicos en Prevención, Gestión y Control Ambiental</v>
          </cell>
          <cell r="BF1781">
            <v>8</v>
          </cell>
        </row>
        <row r="1782">
          <cell r="BE1782" t="str">
            <v>Técnicos en Construcción y Arquitectura</v>
          </cell>
          <cell r="BF1782">
            <v>80</v>
          </cell>
        </row>
        <row r="1783">
          <cell r="BE1783" t="str">
            <v>Técnicos en Mecánica y Construcción Mecánica</v>
          </cell>
          <cell r="BF1783">
            <v>24</v>
          </cell>
        </row>
        <row r="1784">
          <cell r="BE1784" t="str">
            <v>Técnicos en Fabricación Industrial</v>
          </cell>
          <cell r="BF1784">
            <v>70</v>
          </cell>
        </row>
        <row r="1785">
          <cell r="BE1785" t="str">
            <v>Técnicos en Electricidad</v>
          </cell>
          <cell r="BF1785">
            <v>9</v>
          </cell>
        </row>
        <row r="1786">
          <cell r="BE1786" t="str">
            <v>Técnicos en Electrónica</v>
          </cell>
          <cell r="BF1786">
            <v>14</v>
          </cell>
        </row>
        <row r="1787">
          <cell r="BE1787" t="str">
            <v>Técnicos en Automatización e Instrumentación</v>
          </cell>
          <cell r="BF1787">
            <v>3</v>
          </cell>
        </row>
        <row r="1788">
          <cell r="BE1788" t="str">
            <v>Técnicos en Instrumentos de Aeronavegación</v>
          </cell>
        </row>
        <row r="1789">
          <cell r="BE1789" t="str">
            <v>Técnicos en Telecomunicaciones</v>
          </cell>
          <cell r="BF1789">
            <v>25</v>
          </cell>
        </row>
        <row r="1790">
          <cell r="BE1790" t="str">
            <v>Dibujantes Técnicos</v>
          </cell>
          <cell r="BF1790">
            <v>6</v>
          </cell>
        </row>
        <row r="1791">
          <cell r="BE1791" t="str">
            <v>Topógrafos</v>
          </cell>
          <cell r="BF1791">
            <v>3</v>
          </cell>
        </row>
        <row r="1792">
          <cell r="BE1792" t="str">
            <v>Técnicos en Cartografía</v>
          </cell>
        </row>
        <row r="1793">
          <cell r="BE1793" t="str">
            <v>Inspectores de Pruebas No destructivas</v>
          </cell>
        </row>
        <row r="1794">
          <cell r="BE1794" t="str">
            <v>Inspectores de Sanidad, Seguridad y Salud Ocupacional</v>
          </cell>
          <cell r="BF1794">
            <v>75</v>
          </cell>
        </row>
        <row r="1795">
          <cell r="BE1795" t="str">
            <v>Inspectores de Construcción</v>
          </cell>
        </row>
        <row r="1796">
          <cell r="BE1796" t="str">
            <v>Inspectores de Equipos de Transporte e Instrumentos de Medición</v>
          </cell>
        </row>
        <row r="1797">
          <cell r="BE1797" t="str">
            <v>Inspectores de Productos Agrícola, Pecuarios y de Pesca</v>
          </cell>
        </row>
        <row r="1798">
          <cell r="BE1798" t="str">
            <v>Inspectores de Riego Agrícola</v>
          </cell>
        </row>
        <row r="1799">
          <cell r="BE1799" t="str">
            <v>Pilotos, Ingenieros e Instructores de Vuelo</v>
          </cell>
        </row>
        <row r="1800">
          <cell r="BE1800" t="str">
            <v>Controladores de Tráfico Aéreo</v>
          </cell>
        </row>
        <row r="1801">
          <cell r="BE1801" t="str">
            <v>Capitanes y Oficiales de Cubierta</v>
          </cell>
        </row>
        <row r="1802">
          <cell r="BE1802" t="str">
            <v>Oficiales de Máquinas</v>
          </cell>
        </row>
        <row r="1803">
          <cell r="BE1803" t="str">
            <v>Controladores de Tráfico Ferroviario y Marítimo</v>
          </cell>
        </row>
        <row r="1804">
          <cell r="BE1804" t="str">
            <v>Despachadores de Aeronaves</v>
          </cell>
        </row>
        <row r="1805">
          <cell r="BE1805" t="str">
            <v>Técnicos en Tecnologías de la Información</v>
          </cell>
          <cell r="BF1805">
            <v>148</v>
          </cell>
        </row>
        <row r="1806">
          <cell r="BE1806" t="str">
            <v>Asistentes en Saneamiento Ambiental</v>
          </cell>
          <cell r="BF1806">
            <v>1</v>
          </cell>
        </row>
        <row r="1807">
          <cell r="BE1807" t="str">
            <v>Auxiliares de Laboratorio</v>
          </cell>
          <cell r="BF1807">
            <v>21</v>
          </cell>
        </row>
        <row r="1808">
          <cell r="BE1808" t="str">
            <v>Auxiliares en Automatización e Instrumentación Industrial</v>
          </cell>
          <cell r="BF1808">
            <v>1</v>
          </cell>
        </row>
        <row r="1809">
          <cell r="BE1809" t="str">
            <v>Técnicos en Asistencia y Soporte de Tecnologías de la Información</v>
          </cell>
          <cell r="BF1809">
            <v>36</v>
          </cell>
        </row>
        <row r="1810">
          <cell r="BE1810" t="str">
            <v>Médicos Especialistas</v>
          </cell>
          <cell r="BF1810">
            <v>2</v>
          </cell>
        </row>
        <row r="1811">
          <cell r="BE1811" t="str">
            <v>Médicos Generales</v>
          </cell>
          <cell r="BF1811">
            <v>2</v>
          </cell>
        </row>
        <row r="1812">
          <cell r="BE1812" t="str">
            <v>Odontólogos</v>
          </cell>
          <cell r="BF1812">
            <v>4</v>
          </cell>
        </row>
        <row r="1813">
          <cell r="BE1813" t="str">
            <v>Veterinarios</v>
          </cell>
          <cell r="BF1813">
            <v>2</v>
          </cell>
        </row>
        <row r="1814">
          <cell r="BE1814" t="str">
            <v>Optómetras</v>
          </cell>
        </row>
        <row r="1815">
          <cell r="BE1815" t="str">
            <v>Otras Ocupaciones Profesionales en Diagnóstico y Tratamiento de la Salud n.c.a.</v>
          </cell>
        </row>
        <row r="1816">
          <cell r="BE1816" t="str">
            <v>Farmacéuticos</v>
          </cell>
          <cell r="BF1816">
            <v>2</v>
          </cell>
        </row>
        <row r="1817">
          <cell r="BE1817" t="str">
            <v>Dietistas y Nutricionistas</v>
          </cell>
          <cell r="BF1817">
            <v>2</v>
          </cell>
        </row>
        <row r="1818">
          <cell r="BE1818" t="str">
            <v>Audiólogos y Terapeutas del Lenguaje</v>
          </cell>
        </row>
        <row r="1819">
          <cell r="BE1819" t="str">
            <v>Fisioterapeutas</v>
          </cell>
          <cell r="BF1819">
            <v>1</v>
          </cell>
        </row>
        <row r="1820">
          <cell r="BE1820" t="str">
            <v>Terapeutas Ocupacionales</v>
          </cell>
        </row>
        <row r="1821">
          <cell r="BE1821" t="str">
            <v>Enfermeros</v>
          </cell>
          <cell r="BF1821">
            <v>22</v>
          </cell>
        </row>
        <row r="1822">
          <cell r="BE1822" t="str">
            <v>Psicólogos</v>
          </cell>
          <cell r="BF1822">
            <v>22</v>
          </cell>
        </row>
        <row r="1823">
          <cell r="BE1823" t="str">
            <v>Técnicos de Laboratorio Médico y Patología</v>
          </cell>
          <cell r="BF1823">
            <v>1</v>
          </cell>
        </row>
        <row r="1824">
          <cell r="BE1824" t="str">
            <v>Técnicos en Terapia Respiratoria y Cardiovascular</v>
          </cell>
        </row>
        <row r="1825">
          <cell r="BE1825" t="str">
            <v>Técnicos en Imágenes Diagnósticas</v>
          </cell>
          <cell r="BF1825">
            <v>1</v>
          </cell>
        </row>
        <row r="1826">
          <cell r="BE1826" t="str">
            <v>Técnicos en Radioterapia</v>
          </cell>
        </row>
        <row r="1827">
          <cell r="BE1827" t="str">
            <v>Instrumentadores Quirúrgicos</v>
          </cell>
          <cell r="BF1827">
            <v>1</v>
          </cell>
        </row>
        <row r="1828">
          <cell r="BE1828" t="str">
            <v>Técnicos en Medicina Nuclear</v>
          </cell>
          <cell r="BF1828">
            <v>1</v>
          </cell>
        </row>
        <row r="1829">
          <cell r="BE1829" t="str">
            <v>Técnicos Dentales</v>
          </cell>
        </row>
        <row r="1830">
          <cell r="BE1830" t="str">
            <v>Higienistas Dentales</v>
          </cell>
          <cell r="BF1830">
            <v>1</v>
          </cell>
        </row>
        <row r="1831">
          <cell r="BE1831" t="str">
            <v>Técnicos Ópticos</v>
          </cell>
        </row>
        <row r="1832">
          <cell r="BE1832" t="str">
            <v>Practicantes de Medicina Alternativa</v>
          </cell>
        </row>
        <row r="1833">
          <cell r="BE1833" t="str">
            <v>Asistentes de Ambulancia y Otras Ocupaciones Paramédicas</v>
          </cell>
          <cell r="BF1833">
            <v>1</v>
          </cell>
        </row>
        <row r="1834">
          <cell r="BE1834" t="str">
            <v>Otras Ocupaciones Técnicas en Terapia y Valoración n.c.a.</v>
          </cell>
        </row>
        <row r="1835">
          <cell r="BE1835" t="str">
            <v>Auxiliares en Enfermería</v>
          </cell>
          <cell r="BF1835">
            <v>41</v>
          </cell>
        </row>
        <row r="1836">
          <cell r="BE1836" t="str">
            <v>Auxiliares de Salud oral</v>
          </cell>
          <cell r="BF1836">
            <v>4</v>
          </cell>
        </row>
        <row r="1837">
          <cell r="BE1837" t="str">
            <v>Auxiliares en Salud pública</v>
          </cell>
          <cell r="BF1837">
            <v>2</v>
          </cell>
        </row>
        <row r="1838">
          <cell r="BE1838" t="str">
            <v>Auxiliares de Laboratorio Clínico</v>
          </cell>
          <cell r="BF1838">
            <v>2</v>
          </cell>
        </row>
        <row r="1839">
          <cell r="BE1839" t="str">
            <v>Auxiliares de Droguería y Farmacia</v>
          </cell>
          <cell r="BF1839">
            <v>24</v>
          </cell>
        </row>
        <row r="1840">
          <cell r="BE1840" t="str">
            <v>Otros Auxiliares de Servicios a la Salud n.c.a.</v>
          </cell>
        </row>
        <row r="1841">
          <cell r="BE1841" t="str">
            <v>Jueces</v>
          </cell>
        </row>
        <row r="1842">
          <cell r="BE1842" t="str">
            <v>Abogados</v>
          </cell>
          <cell r="BF1842">
            <v>21</v>
          </cell>
        </row>
        <row r="1843">
          <cell r="BE1843" t="str">
            <v>Profesores de Educación Superior</v>
          </cell>
          <cell r="BF1843">
            <v>45</v>
          </cell>
        </row>
        <row r="1844">
          <cell r="BE1844" t="str">
            <v>Especialistas en Procesos Pedagógicos</v>
          </cell>
          <cell r="BF1844">
            <v>4</v>
          </cell>
        </row>
        <row r="1845">
          <cell r="BE1845" t="str">
            <v>Profesores e Instructores de Formación para el Trabajo</v>
          </cell>
          <cell r="BF1845">
            <v>43</v>
          </cell>
        </row>
        <row r="1846">
          <cell r="BE1846" t="str">
            <v>Profesores de Educación Básica Secundaria y Media</v>
          </cell>
          <cell r="BF1846">
            <v>31</v>
          </cell>
        </row>
        <row r="1847">
          <cell r="BE1847" t="str">
            <v>Profesores de Educación Básica Primaria</v>
          </cell>
          <cell r="BF1847">
            <v>20</v>
          </cell>
        </row>
        <row r="1848">
          <cell r="BE1848" t="str">
            <v>Profesores de Preescolar</v>
          </cell>
          <cell r="BF1848">
            <v>9</v>
          </cell>
        </row>
        <row r="1849">
          <cell r="BE1849" t="str">
            <v>Orientadores Educativos</v>
          </cell>
          <cell r="BF1849">
            <v>1</v>
          </cell>
        </row>
        <row r="1850">
          <cell r="BE1850" t="str">
            <v>Pedagogo Reeducador</v>
          </cell>
          <cell r="BF1850">
            <v>3</v>
          </cell>
        </row>
        <row r="1851">
          <cell r="BE1851" t="str">
            <v>Trabajadores Sociales y Consultores de Familia</v>
          </cell>
          <cell r="BF1851">
            <v>2</v>
          </cell>
        </row>
        <row r="1852">
          <cell r="BE1852" t="str">
            <v>Ministros del Culto</v>
          </cell>
        </row>
        <row r="1853">
          <cell r="BE1853" t="str">
            <v>Sociólogos, Antropólogos y Afines</v>
          </cell>
        </row>
        <row r="1854">
          <cell r="BE1854" t="str">
            <v>Filósofos, Filólogos y Afines</v>
          </cell>
          <cell r="BF1854">
            <v>1</v>
          </cell>
        </row>
        <row r="1855">
          <cell r="BE1855" t="str">
            <v>Consultores, Investigadores y Analistas de Política Económica</v>
          </cell>
          <cell r="BF1855">
            <v>4</v>
          </cell>
        </row>
        <row r="1856">
          <cell r="BE1856" t="str">
            <v>Consultores y Funcionarios de Desarrollo Económico y Comercial</v>
          </cell>
          <cell r="BF1856">
            <v>4</v>
          </cell>
        </row>
        <row r="1857">
          <cell r="BE1857" t="str">
            <v>Investigadores, Consultores y Funcionarios de Políticas Sociales de Salud y de Educación</v>
          </cell>
          <cell r="BF1857">
            <v>2</v>
          </cell>
        </row>
        <row r="1858">
          <cell r="BE1858" t="str">
            <v>Funcionarios de Programas Exclusivos de la Administración Pública</v>
          </cell>
        </row>
        <row r="1859">
          <cell r="BE1859" t="str">
            <v>Investigadores, Consultores y Funcionarios de Políticas de Ciencias Naturales y Aplicadas</v>
          </cell>
        </row>
        <row r="1860">
          <cell r="BE1860" t="str">
            <v>Profesionales en ciencias forenses</v>
          </cell>
        </row>
        <row r="1861">
          <cell r="BE1861" t="str">
            <v>Asistentes en Servicios Social y Comunitario</v>
          </cell>
          <cell r="BF1861">
            <v>4</v>
          </cell>
        </row>
        <row r="1862">
          <cell r="BE1862" t="str">
            <v>Consejeros de Servicios de Empleo</v>
          </cell>
        </row>
        <row r="1863">
          <cell r="BE1863" t="str">
            <v>Instructores y Profesores de Personas en Condición de Discapacidad</v>
          </cell>
        </row>
        <row r="1864">
          <cell r="BE1864" t="str">
            <v>Otros Instructores</v>
          </cell>
          <cell r="BF1864">
            <v>12</v>
          </cell>
        </row>
        <row r="1865">
          <cell r="BE1865" t="str">
            <v>Ocupaciones Religiosas</v>
          </cell>
        </row>
        <row r="1866">
          <cell r="BE1866" t="str">
            <v>Investigadores criminalísticos y judiciales</v>
          </cell>
          <cell r="BF1866">
            <v>1</v>
          </cell>
        </row>
        <row r="1867">
          <cell r="BE1867" t="str">
            <v>Asistentes Legales y Afines</v>
          </cell>
          <cell r="BF1867">
            <v>7</v>
          </cell>
        </row>
        <row r="1868">
          <cell r="BE1868" t="str">
            <v>Auxiliares de educación para la primera infancia</v>
          </cell>
          <cell r="BF1868">
            <v>63</v>
          </cell>
        </row>
        <row r="1869">
          <cell r="BE1869" t="str">
            <v>Bibliotecólogos</v>
          </cell>
        </row>
        <row r="1870">
          <cell r="BE1870" t="str">
            <v>Restauradores</v>
          </cell>
          <cell r="BF1870">
            <v>1</v>
          </cell>
        </row>
        <row r="1871">
          <cell r="BE1871" t="str">
            <v>Curadores</v>
          </cell>
        </row>
        <row r="1872">
          <cell r="BE1872" t="str">
            <v>Escritores</v>
          </cell>
        </row>
        <row r="1873">
          <cell r="BE1873" t="str">
            <v>Editores y Redactores</v>
          </cell>
          <cell r="BF1873">
            <v>2</v>
          </cell>
        </row>
        <row r="1874">
          <cell r="BE1874" t="str">
            <v>Periodistas</v>
          </cell>
          <cell r="BF1874">
            <v>5</v>
          </cell>
        </row>
        <row r="1875">
          <cell r="BE1875" t="str">
            <v>Traductores e Intérpretes</v>
          </cell>
          <cell r="BF1875">
            <v>1</v>
          </cell>
        </row>
        <row r="1876">
          <cell r="BE1876" t="str">
            <v>Ocupaciones Profesionales en Relaciones Públicas y Comunicaciones</v>
          </cell>
          <cell r="BF1876">
            <v>4</v>
          </cell>
        </row>
        <row r="1877">
          <cell r="BE1877" t="str">
            <v>Productores, Directores Artísticos, Coreógrafos y Ocupaciones Relacionadas</v>
          </cell>
        </row>
        <row r="1878">
          <cell r="BE1878" t="str">
            <v>Músicos, Cantantes, Compositores y Directores Musicales</v>
          </cell>
          <cell r="BF1878">
            <v>4</v>
          </cell>
        </row>
        <row r="1879">
          <cell r="BE1879" t="str">
            <v>Bailarines</v>
          </cell>
        </row>
        <row r="1880">
          <cell r="BE1880" t="str">
            <v>Actores</v>
          </cell>
        </row>
        <row r="1881">
          <cell r="BE1881" t="str">
            <v>Pintores, Escultores y Otros Artistas Visuales</v>
          </cell>
        </row>
        <row r="1882">
          <cell r="BE1882" t="str">
            <v>Diseñadores Gráficos</v>
          </cell>
          <cell r="BF1882">
            <v>59</v>
          </cell>
        </row>
        <row r="1883">
          <cell r="BE1883" t="str">
            <v>Ocupaciones Técnicas Relacionadas con Museos y Galerías</v>
          </cell>
        </row>
        <row r="1884">
          <cell r="BE1884" t="str">
            <v>Técnicos en Biblioteca</v>
          </cell>
        </row>
        <row r="1885">
          <cell r="BE1885" t="str">
            <v>Técnicos en Promoción y Animación a la Lectura y la Escritura</v>
          </cell>
          <cell r="BF1885">
            <v>2</v>
          </cell>
        </row>
        <row r="1886">
          <cell r="BE1886" t="str">
            <v>Fotógrafos</v>
          </cell>
          <cell r="BF1886">
            <v>1</v>
          </cell>
        </row>
        <row r="1887">
          <cell r="BE1887" t="str">
            <v>Operadores de Cámara de Cine y Televisión</v>
          </cell>
          <cell r="BF1887">
            <v>1</v>
          </cell>
        </row>
        <row r="1888">
          <cell r="BE1888" t="str">
            <v>Técnicos en Diseño y Arte Gráfico</v>
          </cell>
          <cell r="BF1888">
            <v>6</v>
          </cell>
        </row>
        <row r="1889">
          <cell r="BE1889" t="str">
            <v>Técnicos en Transmisión de Radio y Televisión</v>
          </cell>
        </row>
        <row r="1890">
          <cell r="BE1890" t="str">
            <v>Operadores de audio y sonido</v>
          </cell>
        </row>
        <row r="1891">
          <cell r="BE1891" t="str">
            <v>Otras Ocupaciones Técnicas en Cine, Televisión y Artes Escénicas n.c.a.</v>
          </cell>
        </row>
        <row r="1892">
          <cell r="BE1892" t="str">
            <v>Ocupaciones de Asistencia en Cine, Televisión y Artes Escénicas</v>
          </cell>
        </row>
        <row r="1893">
          <cell r="BE1893" t="str">
            <v>Productores de Campo para Cine y Televisión</v>
          </cell>
          <cell r="BF1893">
            <v>1</v>
          </cell>
        </row>
        <row r="1894">
          <cell r="BE1894" t="str">
            <v>Locutores de Radio, Televisión y Otros Medios de Comunicación.</v>
          </cell>
          <cell r="BF1894">
            <v>1</v>
          </cell>
        </row>
        <row r="1895">
          <cell r="BE1895" t="str">
            <v>Artistas Creativos e Interpretativos</v>
          </cell>
        </row>
        <row r="1896">
          <cell r="BE1896" t="str">
            <v>Otros Artistas n.c.a.</v>
          </cell>
        </row>
        <row r="1897">
          <cell r="BE1897" t="str">
            <v>Diseñadores de Interiores</v>
          </cell>
          <cell r="BF1897">
            <v>34</v>
          </cell>
        </row>
        <row r="1898">
          <cell r="BE1898" t="str">
            <v>Diseñadores de Teatro, Moda, Exhibición y Otros Diseñadores Creativos</v>
          </cell>
          <cell r="BF1898">
            <v>15</v>
          </cell>
        </row>
        <row r="1899">
          <cell r="BE1899" t="str">
            <v>Patronistas de Productos de Tela, Cuero y Piel</v>
          </cell>
          <cell r="BF1899">
            <v>18</v>
          </cell>
        </row>
        <row r="1900">
          <cell r="BE1900" t="str">
            <v>Ilustradores</v>
          </cell>
          <cell r="BF1900">
            <v>1</v>
          </cell>
        </row>
        <row r="1901">
          <cell r="BE1901" t="str">
            <v>Graficadores de Imágenes Computarizadas</v>
          </cell>
        </row>
        <row r="1902">
          <cell r="BE1902" t="str">
            <v>Deportistas</v>
          </cell>
        </row>
        <row r="1903">
          <cell r="BE1903" t="str">
            <v>Entrenadores y Preparadores Físicos</v>
          </cell>
          <cell r="BF1903">
            <v>17</v>
          </cell>
        </row>
        <row r="1904">
          <cell r="BE1904" t="str">
            <v>Árbitros</v>
          </cell>
        </row>
        <row r="1905">
          <cell r="BE1905" t="str">
            <v>Ceramistas</v>
          </cell>
          <cell r="BF1905">
            <v>1</v>
          </cell>
        </row>
        <row r="1906">
          <cell r="BE1906" t="str">
            <v>Tejedores</v>
          </cell>
          <cell r="BF1906">
            <v>1</v>
          </cell>
        </row>
        <row r="1907">
          <cell r="BE1907" t="str">
            <v>Artesanos Trabajos en Maderables y No Maderables</v>
          </cell>
          <cell r="BF1907">
            <v>11</v>
          </cell>
        </row>
        <row r="1908">
          <cell r="BE1908" t="str">
            <v>Artesanos Trabajos en Cuero</v>
          </cell>
        </row>
        <row r="1909">
          <cell r="BE1909" t="str">
            <v>Artesanos Trabajos en Metal</v>
          </cell>
          <cell r="BF1909">
            <v>2</v>
          </cell>
        </row>
        <row r="1910">
          <cell r="BE1910" t="str">
            <v>Otros Artesanos n.c.a.</v>
          </cell>
          <cell r="BF1910">
            <v>2</v>
          </cell>
        </row>
        <row r="1911">
          <cell r="BE1911" t="str">
            <v>Artesanos trabajos en vidrio</v>
          </cell>
        </row>
        <row r="1912">
          <cell r="BE1912" t="str">
            <v>Artesanos trabajos en materiales líticos</v>
          </cell>
        </row>
        <row r="1913">
          <cell r="BE1913" t="str">
            <v>Artesanos trabajos en papel</v>
          </cell>
          <cell r="BF1913">
            <v>2</v>
          </cell>
        </row>
        <row r="1914">
          <cell r="BE1914" t="str">
            <v>Supervisores de Ventas</v>
          </cell>
          <cell r="BF1914">
            <v>7</v>
          </cell>
        </row>
        <row r="1915">
          <cell r="BE1915" t="str">
            <v>Administradores y Supervisores de Comercio al Por Menor</v>
          </cell>
          <cell r="BF1915">
            <v>18</v>
          </cell>
        </row>
        <row r="1916">
          <cell r="BE1916" t="str">
            <v>Supervisores de Servicios de Alimentos</v>
          </cell>
          <cell r="BF1916">
            <v>1</v>
          </cell>
        </row>
        <row r="1917">
          <cell r="BE1917" t="str">
            <v>Supervisores de Personal de Manejo Doméstico</v>
          </cell>
        </row>
        <row r="1918">
          <cell r="BE1918" t="str">
            <v>Sommeliers</v>
          </cell>
        </row>
        <row r="1919">
          <cell r="BE1919" t="str">
            <v>Supervisores de servicios de Alojamiento y Hospedaje</v>
          </cell>
          <cell r="BF1919">
            <v>5</v>
          </cell>
        </row>
        <row r="1920">
          <cell r="BE1920" t="str">
            <v>Suboficiales de las Fuerzas Militares</v>
          </cell>
          <cell r="BF1920">
            <v>1</v>
          </cell>
        </row>
        <row r="1921">
          <cell r="BE1921" t="str">
            <v>Suboficiales y nivel ejecutivo de la Policía</v>
          </cell>
        </row>
        <row r="1922">
          <cell r="BE1922" t="str">
            <v>Supervisores de Vigilantes</v>
          </cell>
          <cell r="BF1922">
            <v>4</v>
          </cell>
        </row>
        <row r="1923">
          <cell r="BE1923" t="str">
            <v>Suboficiales del Cuerpo de Custodia y Vigilancia</v>
          </cell>
        </row>
        <row r="1924">
          <cell r="BE1924" t="str">
            <v>Suboficiales de Bomberos</v>
          </cell>
        </row>
        <row r="1925">
          <cell r="BE1925" t="str">
            <v>Agentes y Corredores de Seguros</v>
          </cell>
          <cell r="BF1925">
            <v>2</v>
          </cell>
        </row>
        <row r="1926">
          <cell r="BE1926" t="str">
            <v>Agentes de Bienes Raíces</v>
          </cell>
        </row>
        <row r="1927">
          <cell r="BE1927" t="str">
            <v>Vendedores de Ventas Técnicas</v>
          </cell>
          <cell r="BF1927">
            <v>6</v>
          </cell>
        </row>
        <row r="1928">
          <cell r="BE1928" t="str">
            <v>Agentes de Compras e Intermediarios</v>
          </cell>
          <cell r="BF1928">
            <v>17</v>
          </cell>
        </row>
        <row r="1929">
          <cell r="BE1929" t="str">
            <v>Representante de servicios especializados</v>
          </cell>
          <cell r="BF1929">
            <v>2</v>
          </cell>
        </row>
        <row r="1930">
          <cell r="BE1930" t="str">
            <v>Administradores de Comunidades Virtuales</v>
          </cell>
          <cell r="BF1930">
            <v>1</v>
          </cell>
        </row>
        <row r="1931">
          <cell r="BE1931" t="str">
            <v>Chefs</v>
          </cell>
          <cell r="BF1931">
            <v>4</v>
          </cell>
        </row>
        <row r="1932">
          <cell r="BE1932" t="str">
            <v>Auxiliares de vuelo y Sobrecargos</v>
          </cell>
          <cell r="BF1932">
            <v>1</v>
          </cell>
        </row>
        <row r="1933">
          <cell r="BE1933" t="str">
            <v>Tanatopractores</v>
          </cell>
        </row>
        <row r="1934">
          <cell r="BE1934" t="str">
            <v>Coordinadores De Servicios Funerarios</v>
          </cell>
        </row>
        <row r="1935">
          <cell r="BE1935" t="str">
            <v>Intérpretes De Lengua De Señas Colombiana - Español</v>
          </cell>
          <cell r="BF1935">
            <v>1</v>
          </cell>
        </row>
        <row r="1936">
          <cell r="BE1936" t="str">
            <v>Guías-intérpretes</v>
          </cell>
        </row>
        <row r="1937">
          <cell r="BE1937" t="str">
            <v>Guías de Turismo</v>
          </cell>
        </row>
        <row r="1938">
          <cell r="BE1938" t="str">
            <v>Vendedores de Ventas no Técnicas</v>
          </cell>
          <cell r="BF1938">
            <v>645</v>
          </cell>
        </row>
        <row r="1939">
          <cell r="BE1939" t="str">
            <v>Vendedores de Mostrador</v>
          </cell>
          <cell r="BF1939">
            <v>31</v>
          </cell>
        </row>
        <row r="1940">
          <cell r="BE1940" t="str">
            <v>Mercaderistas e Impulsadores</v>
          </cell>
          <cell r="BF1940">
            <v>333</v>
          </cell>
        </row>
        <row r="1941">
          <cell r="BE1941" t="str">
            <v>Cajeros de Comercio</v>
          </cell>
          <cell r="BF1941">
            <v>35</v>
          </cell>
        </row>
        <row r="1942">
          <cell r="BE1942" t="str">
            <v>Modelos</v>
          </cell>
        </row>
        <row r="1943">
          <cell r="BE1943" t="str">
            <v>Agentes de Viajes</v>
          </cell>
          <cell r="BF1943">
            <v>3</v>
          </cell>
        </row>
        <row r="1944">
          <cell r="BE1944" t="str">
            <v>Empleados de Ventas y Servicios de Líneas Aéreas, Marítimas y Terrestres</v>
          </cell>
          <cell r="BF1944">
            <v>338</v>
          </cell>
        </row>
        <row r="1945">
          <cell r="BE1945" t="str">
            <v>Empleados de Recepción Hotelera</v>
          </cell>
          <cell r="BF1945">
            <v>3</v>
          </cell>
        </row>
        <row r="1946">
          <cell r="BE1946" t="str">
            <v>Informadores Turísticos</v>
          </cell>
          <cell r="BF1946">
            <v>1</v>
          </cell>
        </row>
        <row r="1947">
          <cell r="BE1947" t="str">
            <v>Recreadores</v>
          </cell>
          <cell r="BF1947">
            <v>7</v>
          </cell>
        </row>
        <row r="1948">
          <cell r="BE1948" t="str">
            <v>Operadores de Juegos Mecánicos y de Salón</v>
          </cell>
        </row>
        <row r="1949">
          <cell r="BE1949" t="str">
            <v>Cortadores de Carne para Comercio Mayorista y al Detal</v>
          </cell>
          <cell r="BF1949">
            <v>20</v>
          </cell>
        </row>
        <row r="1950">
          <cell r="BE1950" t="str">
            <v>Panaderos y Pasteleros</v>
          </cell>
          <cell r="BF1950">
            <v>10</v>
          </cell>
        </row>
        <row r="1951">
          <cell r="BE1951" t="str">
            <v>Meseros y Capitán de Meseros</v>
          </cell>
          <cell r="BF1951">
            <v>17</v>
          </cell>
        </row>
        <row r="1952">
          <cell r="BE1952" t="str">
            <v>Bartender</v>
          </cell>
        </row>
        <row r="1953">
          <cell r="BE1953" t="str">
            <v>Cocineros</v>
          </cell>
          <cell r="BF1953">
            <v>4</v>
          </cell>
        </row>
        <row r="1954">
          <cell r="BE1954" t="str">
            <v>Baristas</v>
          </cell>
          <cell r="BF1954">
            <v>1</v>
          </cell>
        </row>
        <row r="1955">
          <cell r="BE1955" t="str">
            <v>Inspectores de Policía</v>
          </cell>
        </row>
        <row r="1956">
          <cell r="BE1956" t="str">
            <v>Funcionarios de Regulación</v>
          </cell>
        </row>
        <row r="1957">
          <cell r="BE1957" t="str">
            <v>Auxiliares de policía</v>
          </cell>
          <cell r="BF1957">
            <v>1</v>
          </cell>
        </row>
        <row r="1958">
          <cell r="BE1958" t="str">
            <v>Bomberos</v>
          </cell>
        </row>
        <row r="1959">
          <cell r="BE1959" t="str">
            <v>Guardianes de Prisión</v>
          </cell>
        </row>
        <row r="1960">
          <cell r="BE1960" t="str">
            <v>Soldados</v>
          </cell>
        </row>
        <row r="1961">
          <cell r="BE1961" t="str">
            <v>Vigilantes y Guardias de Seguridad</v>
          </cell>
          <cell r="BF1961">
            <v>41</v>
          </cell>
        </row>
        <row r="1962">
          <cell r="BE1962" t="str">
            <v>Técnicos Investigadores Criminalísticos y Judiciales</v>
          </cell>
        </row>
        <row r="1963">
          <cell r="BE1963" t="str">
            <v>Acompañantes Domiciliarios</v>
          </cell>
          <cell r="BF1963">
            <v>1</v>
          </cell>
        </row>
        <row r="1964">
          <cell r="BE1964" t="str">
            <v>Auxiliares del Cuidado de Niños</v>
          </cell>
        </row>
        <row r="1965">
          <cell r="BE1965" t="str">
            <v>Peluqueros</v>
          </cell>
          <cell r="BF1965">
            <v>4</v>
          </cell>
        </row>
        <row r="1966">
          <cell r="BE1966" t="str">
            <v>Trabajadores del Cuidado de Animales</v>
          </cell>
        </row>
        <row r="1967">
          <cell r="BE1967" t="str">
            <v>Auxiliares de Servicios Funerarios</v>
          </cell>
        </row>
        <row r="1968">
          <cell r="BE1968" t="str">
            <v>Astrólogos, Adivinadores y Relacionados</v>
          </cell>
        </row>
        <row r="1969">
          <cell r="BE1969" t="str">
            <v>Manicuristas y Pedicuristas</v>
          </cell>
        </row>
        <row r="1970">
          <cell r="BE1970" t="str">
            <v>Cosmetólogos Esteticistas</v>
          </cell>
          <cell r="BF1970">
            <v>8</v>
          </cell>
        </row>
        <row r="1971">
          <cell r="BE1971" t="str">
            <v>Maquilladores</v>
          </cell>
        </row>
        <row r="1972">
          <cell r="BE1972" t="str">
            <v>Trabajadores de Estación de Servicio</v>
          </cell>
          <cell r="BF1972">
            <v>1</v>
          </cell>
        </row>
        <row r="1973">
          <cell r="BE1973" t="str">
            <v>Otras Ocupaciones Elementales de las Ventas</v>
          </cell>
          <cell r="BF1973">
            <v>5</v>
          </cell>
        </row>
        <row r="1974">
          <cell r="BE1974" t="str">
            <v>Ayudantes de establecimientos de alimentos y bebidas</v>
          </cell>
          <cell r="BF1974">
            <v>147</v>
          </cell>
        </row>
        <row r="1975">
          <cell r="BE1975" t="str">
            <v>Aseadores y Servicio Doméstico</v>
          </cell>
          <cell r="BF1975">
            <v>284</v>
          </cell>
        </row>
        <row r="1976">
          <cell r="BE1976" t="str">
            <v>Aseadores Especializados y Fumigadores</v>
          </cell>
          <cell r="BF1976">
            <v>2</v>
          </cell>
        </row>
        <row r="1977">
          <cell r="BE1977" t="str">
            <v>Recolectores de material para reciclaje</v>
          </cell>
        </row>
        <row r="1978">
          <cell r="BE1978" t="str">
            <v>Auxiliares de Servicios a Viajeros</v>
          </cell>
          <cell r="BF1978">
            <v>1</v>
          </cell>
        </row>
        <row r="1979">
          <cell r="BE1979" t="str">
            <v>Auxiliares de Servicios de Recreación y Deporte</v>
          </cell>
          <cell r="BF1979">
            <v>5</v>
          </cell>
        </row>
        <row r="1980">
          <cell r="BE1980" t="str">
            <v>Empleados de Lavandería</v>
          </cell>
          <cell r="BF1980">
            <v>1</v>
          </cell>
        </row>
        <row r="1981">
          <cell r="BE1981" t="str">
            <v>Otras Ocupaciones Elementales de los Servicios n.c.a.</v>
          </cell>
          <cell r="BF1981">
            <v>2</v>
          </cell>
        </row>
        <row r="1982">
          <cell r="BE1982" t="str">
            <v>Auxiliares de servicios hoteleros</v>
          </cell>
          <cell r="BF1982">
            <v>9</v>
          </cell>
        </row>
        <row r="1983">
          <cell r="BE1983" t="str">
            <v>Operarios de Cementerios</v>
          </cell>
        </row>
        <row r="1984">
          <cell r="BE1984" t="str">
            <v>Administradores de Explotación Acuícola y Jefes de Laboratorio de Cultivo o Producción Acuícola</v>
          </cell>
          <cell r="BF1984">
            <v>2</v>
          </cell>
        </row>
        <row r="1985">
          <cell r="BE1985" t="str">
            <v>Supervisores de Minería y Canteras</v>
          </cell>
        </row>
        <row r="1986">
          <cell r="BE1986" t="str">
            <v>Supervisores de Perforación y Servicios,Pozos de Petróleo y Gas</v>
          </cell>
          <cell r="BF1986">
            <v>1</v>
          </cell>
        </row>
        <row r="1987">
          <cell r="BE1987" t="str">
            <v>Inspectores de Sistemas e Instalaciones de Gas</v>
          </cell>
        </row>
        <row r="1988">
          <cell r="BE1988" t="str">
            <v>Supervisores de Producción Agrícola</v>
          </cell>
          <cell r="BF1988">
            <v>2</v>
          </cell>
        </row>
        <row r="1989">
          <cell r="BE1989" t="str">
            <v>Supervisores de Producción Pecuaria</v>
          </cell>
        </row>
        <row r="1990">
          <cell r="BE1990" t="str">
            <v>Supervisores de Explotación Forestal y Silvicultura</v>
          </cell>
        </row>
        <row r="1991">
          <cell r="BE1991" t="str">
            <v>Agricultores y Administradores Agropecuarios</v>
          </cell>
          <cell r="BF1991">
            <v>22</v>
          </cell>
        </row>
        <row r="1992">
          <cell r="BE1992" t="str">
            <v>Contratistas de Servicios Agrícolas y Relacionados</v>
          </cell>
        </row>
        <row r="1993">
          <cell r="BE1993" t="str">
            <v>Contratistas y Supervisores de Servicios de Jardinería y Viverismo</v>
          </cell>
        </row>
        <row r="1994">
          <cell r="BE1994" t="str">
            <v>Capitanes y Patrones de Pesca</v>
          </cell>
        </row>
        <row r="1995">
          <cell r="BE1995" t="str">
            <v>Operarios de Apoyo y Servicios en Minería Bajo Tierra</v>
          </cell>
        </row>
        <row r="1996">
          <cell r="BE1996" t="str">
            <v>Operarios de Apoyo y Servicios en Perforación de Petróleo y Gas</v>
          </cell>
          <cell r="BF1996">
            <v>2</v>
          </cell>
        </row>
        <row r="1997">
          <cell r="BE1997" t="str">
            <v>Mineros de Producción Bajo Tierra</v>
          </cell>
        </row>
        <row r="1998">
          <cell r="BE1998" t="str">
            <v>Perforadores de Pozos de Gas y Petróleo y Trabajadores Relacionados</v>
          </cell>
        </row>
        <row r="1999">
          <cell r="BE1999" t="str">
            <v>Inspectores de Construcción de Oleoductos y Gasoductos</v>
          </cell>
        </row>
        <row r="2000">
          <cell r="BE2000" t="str">
            <v>Operadores de Equipo Minero</v>
          </cell>
        </row>
        <row r="2001">
          <cell r="BE2001" t="str">
            <v>Trabajadores de Explotación Forestal</v>
          </cell>
        </row>
        <row r="2002">
          <cell r="BE2002" t="str">
            <v>Trabajadores de Silvicultura y Forestación</v>
          </cell>
        </row>
        <row r="2003">
          <cell r="BE2003" t="str">
            <v>Trabajadores Agrícolas</v>
          </cell>
          <cell r="BF2003">
            <v>27</v>
          </cell>
        </row>
        <row r="2004">
          <cell r="BE2004" t="str">
            <v>Trabajadores Pecuarios</v>
          </cell>
          <cell r="BF2004">
            <v>4</v>
          </cell>
        </row>
        <row r="2005">
          <cell r="BE2005" t="str">
            <v>Trabajadores de Vivero</v>
          </cell>
        </row>
        <row r="2006">
          <cell r="BE2006" t="str">
            <v>Trabajadores del Campo</v>
          </cell>
          <cell r="BF2006">
            <v>121</v>
          </cell>
        </row>
        <row r="2007">
          <cell r="BE2007" t="str">
            <v>Trabajadores de Plantas de Incubación Artificial</v>
          </cell>
        </row>
        <row r="2008">
          <cell r="BE2008" t="str">
            <v>Rayadores de Caucho</v>
          </cell>
        </row>
        <row r="2009">
          <cell r="BE2009" t="str">
            <v>Operarios de Riego Agrícola</v>
          </cell>
        </row>
        <row r="2010">
          <cell r="BE2010" t="str">
            <v>Pescadores</v>
          </cell>
          <cell r="BF2010">
            <v>1</v>
          </cell>
        </row>
        <row r="2011">
          <cell r="BE2011" t="str">
            <v>Operario Acuícola</v>
          </cell>
          <cell r="BF2011">
            <v>46</v>
          </cell>
        </row>
        <row r="2012">
          <cell r="BE2012" t="str">
            <v>Técnico Acuícola en Sistemas de Reproducción</v>
          </cell>
          <cell r="BF2012">
            <v>1</v>
          </cell>
        </row>
        <row r="2013">
          <cell r="BE2013" t="str">
            <v>Técnico Acuícola en Sistemas de Levante y Engorde</v>
          </cell>
        </row>
        <row r="2014">
          <cell r="BE2014" t="str">
            <v>Obreros y Ayudantes de Minería</v>
          </cell>
        </row>
        <row r="2015">
          <cell r="BE2015" t="str">
            <v>Obreros y Ayudantes de Producción en Pozos de Petróleo y Gas</v>
          </cell>
          <cell r="BF2015">
            <v>11</v>
          </cell>
        </row>
        <row r="2016">
          <cell r="BE2016" t="str">
            <v>Obreros Agropecuarios</v>
          </cell>
          <cell r="BF2016">
            <v>67</v>
          </cell>
        </row>
        <row r="2017">
          <cell r="BE2017" t="str">
            <v>Jardineros</v>
          </cell>
          <cell r="BF2017">
            <v>1</v>
          </cell>
        </row>
        <row r="2018">
          <cell r="BE2018" t="str">
            <v>Contratistas y Supervisores de Ajustadores de Máquinas y Herramientas, y de Ocupaciones Relacionadas</v>
          </cell>
        </row>
        <row r="2019">
          <cell r="BE2019" t="str">
            <v>Contratistas y Supervisores de Electricidad y Telecomunicaciones</v>
          </cell>
          <cell r="BF2019">
            <v>3</v>
          </cell>
        </row>
        <row r="2020">
          <cell r="BE2020" t="str">
            <v>Contratistas y Supervisores de Instalación de Tuberías</v>
          </cell>
        </row>
        <row r="2021">
          <cell r="BE2021" t="str">
            <v>Contratistas y Supervisores de Moldeo de Forja y Montaje de Estructuras Metálicas</v>
          </cell>
        </row>
        <row r="2022">
          <cell r="BE2022" t="str">
            <v>Contratistas y Supervisores de Carpintería</v>
          </cell>
          <cell r="BF2022">
            <v>1</v>
          </cell>
        </row>
        <row r="2023">
          <cell r="BE2023" t="str">
            <v>Contratistas y Supervisores de Mecánica</v>
          </cell>
          <cell r="BF2023">
            <v>10</v>
          </cell>
        </row>
        <row r="2024">
          <cell r="BE2024" t="str">
            <v>Contratistas y Supervisores de Operación de Equipo Pesado</v>
          </cell>
        </row>
        <row r="2025">
          <cell r="BE2025" t="str">
            <v>Maestros Generales de Obra y Supervisores de Construcción, Instalación y Reparación</v>
          </cell>
          <cell r="BF2025">
            <v>10</v>
          </cell>
        </row>
        <row r="2026">
          <cell r="BE2026" t="str">
            <v>Supervisores de Operación de Transporte Ferroviario</v>
          </cell>
        </row>
        <row r="2027">
          <cell r="BE2027" t="str">
            <v>Supervisores de Operación de Transporte Terrestre (no ferroviario)</v>
          </cell>
          <cell r="BF2027">
            <v>1</v>
          </cell>
        </row>
        <row r="2028">
          <cell r="BE2028" t="str">
            <v>Ajustadores de Máquinas y Herramientas</v>
          </cell>
          <cell r="BF2028">
            <v>2</v>
          </cell>
        </row>
        <row r="2029">
          <cell r="BE2029" t="str">
            <v>Modelistas y Matriceros</v>
          </cell>
          <cell r="BF2029">
            <v>1</v>
          </cell>
        </row>
        <row r="2030">
          <cell r="BE2030" t="str">
            <v>Electricistas Industriales</v>
          </cell>
          <cell r="BF2030">
            <v>3</v>
          </cell>
        </row>
        <row r="2031">
          <cell r="BE2031" t="str">
            <v>Electricistas Residenciales</v>
          </cell>
          <cell r="BF2031">
            <v>4</v>
          </cell>
        </row>
        <row r="2032">
          <cell r="BE2032" t="str">
            <v>Instaladores de Redes de Energía Eléctrica</v>
          </cell>
          <cell r="BF2032">
            <v>5</v>
          </cell>
        </row>
        <row r="2033">
          <cell r="BE2033" t="str">
            <v>Técnicos instaladores de Redes y Líneas de Telecomunicaciones</v>
          </cell>
          <cell r="BF2033">
            <v>4</v>
          </cell>
        </row>
        <row r="2034">
          <cell r="BE2034" t="str">
            <v>Auxiliares técnicos de instalación, mantenimiento y reparación de sistemas de Telecomunicaciones</v>
          </cell>
          <cell r="BF2034">
            <v>15</v>
          </cell>
        </row>
        <row r="2035">
          <cell r="BE2035" t="str">
            <v>Operarios de Mantenimiento y Servicio de Televisión por Cable</v>
          </cell>
        </row>
        <row r="2036">
          <cell r="BE2036" t="str">
            <v>Plomeros</v>
          </cell>
          <cell r="BF2036">
            <v>2</v>
          </cell>
        </row>
        <row r="2037">
          <cell r="BE2037" t="str">
            <v>Instaladores de Tuberías para Sistemas de Extinción de Incendios</v>
          </cell>
          <cell r="BF2037">
            <v>2</v>
          </cell>
        </row>
        <row r="2038">
          <cell r="BE2038" t="str">
            <v>Instaladores de Redes y Equipos a Gas</v>
          </cell>
          <cell r="BF2038">
            <v>1</v>
          </cell>
        </row>
        <row r="2039">
          <cell r="BE2039" t="str">
            <v>Chapistas, Caldereros y Paileros</v>
          </cell>
        </row>
        <row r="2040">
          <cell r="BE2040" t="str">
            <v>Soldadores</v>
          </cell>
          <cell r="BF2040">
            <v>23</v>
          </cell>
        </row>
        <row r="2041">
          <cell r="BE2041" t="str">
            <v>Montadores de Estructuras Metálicas</v>
          </cell>
          <cell r="BF2041">
            <v>7</v>
          </cell>
        </row>
        <row r="2042">
          <cell r="BE2042" t="str">
            <v>Ornamentistas y Forjadores</v>
          </cell>
        </row>
        <row r="2043">
          <cell r="BE2043" t="str">
            <v>Tuberos</v>
          </cell>
        </row>
        <row r="2044">
          <cell r="BE2044" t="str">
            <v>Carpinteros</v>
          </cell>
          <cell r="BF2044">
            <v>12</v>
          </cell>
        </row>
        <row r="2045">
          <cell r="BE2045" t="str">
            <v>Ebanistas</v>
          </cell>
          <cell r="BF2045">
            <v>4</v>
          </cell>
        </row>
        <row r="2046">
          <cell r="BE2046" t="str">
            <v>Oficiales de Construcción</v>
          </cell>
          <cell r="BF2046">
            <v>73</v>
          </cell>
        </row>
        <row r="2047">
          <cell r="BE2047" t="str">
            <v>Trabajadores en Concreto, Hormigón y Enfoscado</v>
          </cell>
        </row>
        <row r="2048">
          <cell r="BE2048" t="str">
            <v>Enchapadores</v>
          </cell>
        </row>
        <row r="2049">
          <cell r="BE2049" t="str">
            <v>Techadores</v>
          </cell>
        </row>
        <row r="2050">
          <cell r="BE2050" t="str">
            <v>Instaladores de Material Aislante</v>
          </cell>
        </row>
        <row r="2051">
          <cell r="BE2051" t="str">
            <v>Pintores y Empapeladores</v>
          </cell>
          <cell r="BF2051">
            <v>5</v>
          </cell>
        </row>
        <row r="2052">
          <cell r="BE2052" t="str">
            <v>Instaladores de Pisos</v>
          </cell>
        </row>
        <row r="2053">
          <cell r="BE2053" t="str">
            <v>Revocadores</v>
          </cell>
        </row>
        <row r="2054">
          <cell r="BE2054" t="str">
            <v>Mecánicos Industriales</v>
          </cell>
          <cell r="BF2054">
            <v>36</v>
          </cell>
        </row>
        <row r="2055">
          <cell r="BE2055" t="str">
            <v>Mecánicos de Maquinaria Textil, confección, cuero, calzado y marroquinería</v>
          </cell>
          <cell r="BF2055">
            <v>5</v>
          </cell>
        </row>
        <row r="2056">
          <cell r="BE2056" t="str">
            <v>Mecánicos de Equipo Pesado</v>
          </cell>
          <cell r="BF2056">
            <v>6</v>
          </cell>
        </row>
        <row r="2057">
          <cell r="BE2057" t="str">
            <v>Mecánicos de Aviación</v>
          </cell>
          <cell r="BF2057">
            <v>4</v>
          </cell>
        </row>
        <row r="2058">
          <cell r="BE2058" t="str">
            <v>Técnicos de Aire Acondicionado y Refrigeración</v>
          </cell>
          <cell r="BF2058">
            <v>1</v>
          </cell>
        </row>
        <row r="2059">
          <cell r="BE2059" t="str">
            <v>Mecánicos de Vehículos Automotores</v>
          </cell>
          <cell r="BF2059">
            <v>14</v>
          </cell>
        </row>
        <row r="2060">
          <cell r="BE2060" t="str">
            <v>Electricistas de Vehículos Automotores</v>
          </cell>
          <cell r="BF2060">
            <v>1</v>
          </cell>
        </row>
        <row r="2061">
          <cell r="BE2061" t="str">
            <v>Mecánicos de Motos</v>
          </cell>
          <cell r="BF2061">
            <v>13</v>
          </cell>
        </row>
        <row r="2062">
          <cell r="BE2062" t="str">
            <v>Latoneros</v>
          </cell>
        </row>
        <row r="2063">
          <cell r="BE2063" t="str">
            <v>Reparadores de Aparatos Electrodomésticos</v>
          </cell>
          <cell r="BF2063">
            <v>1</v>
          </cell>
        </row>
        <row r="2064">
          <cell r="BE2064" t="str">
            <v>Mecánicos Electricistas</v>
          </cell>
          <cell r="BF2064">
            <v>2</v>
          </cell>
        </row>
        <row r="2065">
          <cell r="BE2065" t="str">
            <v>Auxiliares técnicos en electrónica</v>
          </cell>
          <cell r="BF2065">
            <v>23</v>
          </cell>
        </row>
        <row r="2066">
          <cell r="BE2066" t="str">
            <v>Mecánicos de Otros Pequeñas Máquinas y Motores</v>
          </cell>
        </row>
        <row r="2067">
          <cell r="BE2067" t="str">
            <v>Instaladores Residenciales y Comerciales</v>
          </cell>
          <cell r="BF2067">
            <v>165</v>
          </cell>
        </row>
        <row r="2068">
          <cell r="BE2068" t="str">
            <v>Operarios de Mantenimiento de Instalaciones de Abastecimiento de Agua y Gas</v>
          </cell>
        </row>
        <row r="2069">
          <cell r="BE2069" t="str">
            <v>Vidrieros</v>
          </cell>
          <cell r="BF2069">
            <v>10</v>
          </cell>
        </row>
        <row r="2070">
          <cell r="BE2070" t="str">
            <v>Ayudantes Electricistas</v>
          </cell>
          <cell r="BF2070">
            <v>11</v>
          </cell>
        </row>
        <row r="2071">
          <cell r="BE2071" t="str">
            <v>Ayudantes de Mecánica</v>
          </cell>
          <cell r="BF2071">
            <v>7</v>
          </cell>
        </row>
        <row r="2072">
          <cell r="BE2072" t="str">
            <v>Otros Reparadores n.c.a.</v>
          </cell>
        </row>
        <row r="2073">
          <cell r="BE2073" t="str">
            <v>Tapiceros</v>
          </cell>
          <cell r="BF2073">
            <v>4</v>
          </cell>
        </row>
        <row r="2074">
          <cell r="BE2074" t="str">
            <v>Sastres, Modistos, Peleteros y Sombrereros</v>
          </cell>
          <cell r="BF2074">
            <v>1</v>
          </cell>
        </row>
        <row r="2075">
          <cell r="BE2075" t="str">
            <v>Zapateros y Afines</v>
          </cell>
        </row>
        <row r="2076">
          <cell r="BE2076" t="str">
            <v>Joyeros y Relojeros</v>
          </cell>
        </row>
        <row r="2077">
          <cell r="BE2077" t="str">
            <v>Tipógrafos</v>
          </cell>
        </row>
        <row r="2078">
          <cell r="BE2078" t="str">
            <v>Cerrajeros y afines</v>
          </cell>
        </row>
        <row r="2079">
          <cell r="BE2079" t="str">
            <v>Buzos</v>
          </cell>
          <cell r="BF2079">
            <v>2</v>
          </cell>
        </row>
        <row r="2080">
          <cell r="BE2080" t="str">
            <v>Operadores de Máquinas Estacionarias y Equipo Auxiliar</v>
          </cell>
        </row>
        <row r="2081">
          <cell r="BE2081" t="str">
            <v>Operadores de Plantas de Generación y Distribución de Energía</v>
          </cell>
        </row>
        <row r="2082">
          <cell r="BE2082" t="str">
            <v>Operadores de Grúa</v>
          </cell>
        </row>
        <row r="2083">
          <cell r="BE2083" t="str">
            <v>Perforadores y Operarios de Voladura para Minería de Superficie de Canteras y Construcción</v>
          </cell>
          <cell r="BF2083">
            <v>3</v>
          </cell>
        </row>
        <row r="2084">
          <cell r="BE2084" t="str">
            <v>Perforadores de Pozos de Agua</v>
          </cell>
        </row>
        <row r="2085">
          <cell r="BE2085" t="str">
            <v>Operadores de Equipo Pesado (excepto grúa)</v>
          </cell>
          <cell r="BF2085">
            <v>8</v>
          </cell>
        </row>
        <row r="2086">
          <cell r="BE2086" t="str">
            <v>Operadores de Equipo para Limpieza de Vías y Alcantarillado</v>
          </cell>
        </row>
        <row r="2087">
          <cell r="BE2087" t="str">
            <v>Operadores de Maquinaria Agrícola</v>
          </cell>
        </row>
        <row r="2088">
          <cell r="BE2088" t="str">
            <v>Maquinistas de Transporte Ferroviario</v>
          </cell>
        </row>
        <row r="2089">
          <cell r="BE2089" t="str">
            <v>Guardafrenos y Otros Operadores Ferroviarios</v>
          </cell>
        </row>
        <row r="2090">
          <cell r="BE2090" t="str">
            <v>Conductores de Vehículos Pesados</v>
          </cell>
          <cell r="BF2090">
            <v>27</v>
          </cell>
        </row>
        <row r="2091">
          <cell r="BE2091" t="str">
            <v>Conductores de Bus, Operadores de Metro y Otros Medios de Transporte Colectivo</v>
          </cell>
          <cell r="BF2091">
            <v>3</v>
          </cell>
        </row>
        <row r="2092">
          <cell r="BE2092" t="str">
            <v>Conductores de Vehículos Livianos</v>
          </cell>
          <cell r="BF2092">
            <v>14</v>
          </cell>
        </row>
        <row r="2093">
          <cell r="BE2093" t="str">
            <v>Conductores de Transporte de Alimentos</v>
          </cell>
        </row>
        <row r="2094">
          <cell r="BE2094" t="str">
            <v>Marineros de Cubierta</v>
          </cell>
          <cell r="BF2094">
            <v>1</v>
          </cell>
        </row>
        <row r="2095">
          <cell r="BE2095" t="str">
            <v>Marineros de Sala de Máquinas</v>
          </cell>
        </row>
        <row r="2096">
          <cell r="BE2096" t="str">
            <v>Operadores de Pequeñas Embarcaciones</v>
          </cell>
        </row>
        <row r="2097">
          <cell r="BE2097" t="str">
            <v>Operarios de Rampa de Transporte Aéreo</v>
          </cell>
          <cell r="BF2097">
            <v>2</v>
          </cell>
        </row>
        <row r="2098">
          <cell r="BE2098" t="str">
            <v>Operarios Portuarios</v>
          </cell>
          <cell r="BF2098">
            <v>4</v>
          </cell>
        </row>
        <row r="2099">
          <cell r="BE2099" t="str">
            <v>Operarios de Cargue y Descargue de Materiales</v>
          </cell>
          <cell r="BF2099">
            <v>35</v>
          </cell>
        </row>
        <row r="2100">
          <cell r="BE2100" t="str">
            <v>Aparejadores</v>
          </cell>
          <cell r="BF2100">
            <v>7</v>
          </cell>
        </row>
        <row r="2101">
          <cell r="BE2101" t="str">
            <v>Ayudantes y Obreros de Construcción</v>
          </cell>
          <cell r="BF2101">
            <v>61</v>
          </cell>
        </row>
        <row r="2102">
          <cell r="BE2102" t="str">
            <v>Ayudantes de Otros Oficios</v>
          </cell>
          <cell r="BF2102">
            <v>17</v>
          </cell>
        </row>
        <row r="2103">
          <cell r="BE2103" t="str">
            <v>Obreros de Mantenimiento de Obras Públicas</v>
          </cell>
        </row>
        <row r="2104">
          <cell r="BE2104" t="str">
            <v>Ayudantes de Transporte Automotor</v>
          </cell>
          <cell r="BF2104">
            <v>14</v>
          </cell>
        </row>
        <row r="2105">
          <cell r="BE2105" t="str">
            <v>Directores de Planta de Procesamiento de Alimentos y Bebidas</v>
          </cell>
        </row>
        <row r="2106">
          <cell r="BE2106" t="str">
            <v>Jefe de Laboratorio de Alimentos</v>
          </cell>
          <cell r="BF2106">
            <v>1</v>
          </cell>
        </row>
        <row r="2107">
          <cell r="BE2107" t="str">
            <v>Supervisores de Tratamiento de Metales y Minerales</v>
          </cell>
          <cell r="BF2107">
            <v>1</v>
          </cell>
        </row>
        <row r="2108">
          <cell r="BE2108" t="str">
            <v>Supervisores de Procesamiento de Químico, Petróleo, Gas y Tratamiento de Agua y Generación de Energía</v>
          </cell>
        </row>
        <row r="2109">
          <cell r="BE2109" t="str">
            <v>Supervisores de Procesamiento de Alimentos, Bebidas y Tabaco</v>
          </cell>
          <cell r="BF2109">
            <v>11</v>
          </cell>
        </row>
        <row r="2110">
          <cell r="BE2110" t="str">
            <v>Supervisores de Fabricación de Productos de Plástico y Caucho</v>
          </cell>
        </row>
        <row r="2111">
          <cell r="BE2111" t="str">
            <v>Supervisores de Procesamiento de la Madera y Producción de Pulpa y Papel</v>
          </cell>
        </row>
        <row r="2112">
          <cell r="BE2112" t="str">
            <v>Supervisores de Procesamiento Textil</v>
          </cell>
        </row>
        <row r="2113">
          <cell r="BE2113" t="str">
            <v>Inspectores de Control de Calidad, Procesamiento de Alimentos y Bebidas</v>
          </cell>
          <cell r="BF2113">
            <v>135</v>
          </cell>
        </row>
        <row r="2114">
          <cell r="BE2114" t="str">
            <v>Supervisores de Ensamble de Vehículos de Motor</v>
          </cell>
          <cell r="BF2114">
            <v>6</v>
          </cell>
        </row>
        <row r="2115">
          <cell r="BE2115" t="str">
            <v>Supervisores de Fabricación de Productos Electrónicos</v>
          </cell>
        </row>
        <row r="2116">
          <cell r="BE2116" t="str">
            <v>Supervisores de Fabricación de Productos Eléctricos</v>
          </cell>
        </row>
        <row r="2117">
          <cell r="BE2117" t="str">
            <v>Supervisores de Fabricación de Muebles y Accesorios</v>
          </cell>
        </row>
        <row r="2118">
          <cell r="BE2118" t="str">
            <v>Supervisores de Fabricación de Productos de Tela, Cuero y Piel</v>
          </cell>
        </row>
        <row r="2119">
          <cell r="BE2119" t="str">
            <v>Supervisores de Impresión y Ocupaciones Relacionadas</v>
          </cell>
          <cell r="BF2119">
            <v>4</v>
          </cell>
        </row>
        <row r="2120">
          <cell r="BE2120" t="str">
            <v>Supervisores de Fabricación de Otros Productos Mecánicos y Metálicos</v>
          </cell>
        </row>
        <row r="2121">
          <cell r="BE2121" t="str">
            <v>Supervisores de Fabricación y Ensamble de Otros Productos n.c.a</v>
          </cell>
        </row>
        <row r="2122">
          <cell r="BE2122" t="str">
            <v>Operadores de Control Central de Procesos, Tratamiento de Metales y Minerales</v>
          </cell>
        </row>
        <row r="2123">
          <cell r="BE2123" t="str">
            <v>Operadores de Procesos, Químicos, Gas y Petróleo</v>
          </cell>
          <cell r="BF2123">
            <v>1</v>
          </cell>
        </row>
        <row r="2124">
          <cell r="BE2124" t="str">
            <v>Operadores de Control de Procesos, Producción de Pulpa</v>
          </cell>
        </row>
        <row r="2125">
          <cell r="BE2125" t="str">
            <v>Operadores de Control de Procesos, Fabricación de Papel</v>
          </cell>
        </row>
        <row r="2126">
          <cell r="BE2126" t="str">
            <v>Impresores de Artes Gráficas</v>
          </cell>
          <cell r="BF2126">
            <v>11</v>
          </cell>
        </row>
        <row r="2127">
          <cell r="BE2127" t="str">
            <v>Pre-prensistas de Artes Gráficas</v>
          </cell>
          <cell r="BF2127">
            <v>1</v>
          </cell>
        </row>
        <row r="2128">
          <cell r="BE2128" t="str">
            <v>Operarios de Terminados y Acabados de Artes Gráficas</v>
          </cell>
          <cell r="BF2128">
            <v>1</v>
          </cell>
        </row>
        <row r="2129">
          <cell r="BE2129" t="str">
            <v>Operadores de Máquinas, Tratamiento de Metales y Minerales</v>
          </cell>
          <cell r="BF2129">
            <v>1</v>
          </cell>
        </row>
        <row r="2130">
          <cell r="BE2130" t="str">
            <v>Trabajadores de Fundición</v>
          </cell>
        </row>
        <row r="2131">
          <cell r="BE2131" t="str">
            <v>Operadores de Fabricación, Moldeo y Acabado del Vidrio</v>
          </cell>
          <cell r="BF2131">
            <v>37</v>
          </cell>
        </row>
        <row r="2132">
          <cell r="BE2132" t="str">
            <v>Operadores de Moldeo de Arcilla, Piedra y Concreto</v>
          </cell>
        </row>
        <row r="2133">
          <cell r="BE2133" t="str">
            <v>Inspectores de Control de Calidad, Tratamiento de Metales y Minerales</v>
          </cell>
          <cell r="BF2133">
            <v>4</v>
          </cell>
        </row>
        <row r="2134">
          <cell r="BE2134" t="str">
            <v>Operadores de Máquinas de Planta Química</v>
          </cell>
          <cell r="BF2134">
            <v>1</v>
          </cell>
        </row>
        <row r="2135">
          <cell r="BE2135" t="str">
            <v>Operadores de Máquinas para Procesamiento de Plásticos</v>
          </cell>
        </row>
        <row r="2136">
          <cell r="BE2136" t="str">
            <v>Operadores de Máquinas y Trabajadores Relacionados con el Procesamiento del Caucho</v>
          </cell>
          <cell r="BF2136">
            <v>2</v>
          </cell>
        </row>
        <row r="2137">
          <cell r="BE2137" t="str">
            <v>Operadores de Plantas de Tratamiento de Aguas y Desechos</v>
          </cell>
          <cell r="BF2137">
            <v>1</v>
          </cell>
        </row>
        <row r="2138">
          <cell r="BE2138" t="str">
            <v>Operadores de Máquinas para Procesamiento de la Madera</v>
          </cell>
          <cell r="BF2138">
            <v>1</v>
          </cell>
        </row>
        <row r="2139">
          <cell r="BE2139" t="str">
            <v>Operadores de Máquinas para la Producción de Pulpa</v>
          </cell>
        </row>
        <row r="2140">
          <cell r="BE2140" t="str">
            <v>Operadores de Máquinas para la Fabricación de Papel</v>
          </cell>
        </row>
        <row r="2141">
          <cell r="BE2141" t="str">
            <v>Operadores de Máquinas para la Fabricación de Productos de Papel</v>
          </cell>
        </row>
        <row r="2142">
          <cell r="BE2142" t="str">
            <v>Inspectores de Control de Calidad, Procesamiento de la Madera</v>
          </cell>
        </row>
        <row r="2143">
          <cell r="BE2143" t="str">
            <v>Operadores de Máquinas para la Preparación de Fibras Textiles</v>
          </cell>
          <cell r="BF2143">
            <v>6</v>
          </cell>
        </row>
        <row r="2144">
          <cell r="BE2144" t="str">
            <v>Operadores de Telares y Otras Máquinas Tejedoras</v>
          </cell>
        </row>
        <row r="2145">
          <cell r="BE2145" t="str">
            <v>Operadores de Máquinas de Tintura, Acabado Textil y Prendas</v>
          </cell>
          <cell r="BF2145">
            <v>3</v>
          </cell>
        </row>
        <row r="2146">
          <cell r="BE2146" t="str">
            <v>Analistas de Calidad, Textiles</v>
          </cell>
          <cell r="BF2146">
            <v>1</v>
          </cell>
        </row>
        <row r="2147">
          <cell r="BE2147" t="str">
            <v>Operadores de Máquinas para Coser y Bordar</v>
          </cell>
          <cell r="BF2147">
            <v>52</v>
          </cell>
        </row>
        <row r="2148">
          <cell r="BE2148" t="str">
            <v>Cortadores de Tela, Cuero y Piel</v>
          </cell>
          <cell r="BF2148">
            <v>17</v>
          </cell>
        </row>
        <row r="2149">
          <cell r="BE2149" t="str">
            <v>Operadores de Máquinas y Trabajadores Relacionados con la Fabricación de Calzado y Marroquinería</v>
          </cell>
          <cell r="BF2149">
            <v>2</v>
          </cell>
        </row>
        <row r="2150">
          <cell r="BE2150" t="str">
            <v>Trabajadores del Tratamiento de Pieles y Cueros</v>
          </cell>
        </row>
        <row r="2151">
          <cell r="BE2151" t="str">
            <v>Inspectores de Control de Calidad, Fabricación de Productos de Tela, Piel y Cuero</v>
          </cell>
          <cell r="BF2151">
            <v>6</v>
          </cell>
        </row>
        <row r="2152">
          <cell r="BE2152" t="str">
            <v>Operadores de Control de Procesos y Máquinas para la Elaboración de Alimentos y Bebidas</v>
          </cell>
          <cell r="BF2152">
            <v>58</v>
          </cell>
        </row>
        <row r="2153">
          <cell r="BE2153" t="str">
            <v>Operarios de Planta de Beneficio Animal</v>
          </cell>
        </row>
        <row r="2154">
          <cell r="BE2154" t="str">
            <v>Operarios de Planta de Procesamiento y Empaque de Pescado y Mariscos</v>
          </cell>
          <cell r="BF2154">
            <v>9</v>
          </cell>
        </row>
        <row r="2155">
          <cell r="BE2155" t="str">
            <v>Operarios de Máquinas para la Elaboración de Productos de Tabaco</v>
          </cell>
        </row>
        <row r="2156">
          <cell r="BE2156" t="str">
            <v>Procesadores Fotográficos y de Películas</v>
          </cell>
        </row>
        <row r="2157">
          <cell r="BE2157" t="str">
            <v>Ensambladores e Inspectores de Vehículos Automotores</v>
          </cell>
          <cell r="BF2157">
            <v>2</v>
          </cell>
        </row>
        <row r="2158">
          <cell r="BE2158" t="str">
            <v>Ensambladores de productos Electrónicos</v>
          </cell>
          <cell r="BF2158">
            <v>2</v>
          </cell>
        </row>
        <row r="2159">
          <cell r="BE2159" t="str">
            <v>Ensambladores e Inspectores de Aparatos y Equipo Eléctrico</v>
          </cell>
        </row>
        <row r="2160">
          <cell r="BE2160" t="str">
            <v>Ensambladores, Fabricantes e Inspectores de Transformadores y Motores Eléctricos Industriales</v>
          </cell>
        </row>
        <row r="2161">
          <cell r="BE2161" t="str">
            <v>Ensambladores e Inspectores de Productos Mecánicos</v>
          </cell>
        </row>
        <row r="2162">
          <cell r="BE2162" t="str">
            <v>Ensambladores e Inspectores de Ensamble de Aeronaves</v>
          </cell>
          <cell r="BF2162">
            <v>1</v>
          </cell>
        </row>
        <row r="2163">
          <cell r="BE2163" t="str">
            <v>Operadores de Máquinas e Inspectores de la Fabricación de Productos y Componentes Eléctricos</v>
          </cell>
        </row>
        <row r="2164">
          <cell r="BE2164" t="str">
            <v>Ensambladores e Inspectores de Embarcaciones</v>
          </cell>
        </row>
        <row r="2165">
          <cell r="BE2165" t="str">
            <v>Ensambladores e Inspectores de Muebles y Accesorios</v>
          </cell>
        </row>
        <row r="2166">
          <cell r="BE2166" t="str">
            <v>Operarios de Acabado de Muebles</v>
          </cell>
          <cell r="BF2166">
            <v>6</v>
          </cell>
        </row>
        <row r="2167">
          <cell r="BE2167" t="str">
            <v>Ensambladores de Productos Plásticos e Inspectores</v>
          </cell>
          <cell r="BF2167">
            <v>1</v>
          </cell>
        </row>
        <row r="2168">
          <cell r="BE2168" t="str">
            <v>Operarios de Recubrimientos Metálicos</v>
          </cell>
        </row>
        <row r="2169">
          <cell r="BE2169" t="str">
            <v>Pintores en Procesos de Manufactura</v>
          </cell>
          <cell r="BF2169">
            <v>26</v>
          </cell>
        </row>
        <row r="2170">
          <cell r="BE2170" t="str">
            <v>Otros Ensambladores e Inspectores n.c.a.</v>
          </cell>
        </row>
        <row r="2171">
          <cell r="BE2171" t="str">
            <v>Auxiliares de Producción Gráfica</v>
          </cell>
          <cell r="BF2171">
            <v>21</v>
          </cell>
        </row>
        <row r="2172">
          <cell r="BE2172" t="str">
            <v>Operadores de Máquinas Herramientas</v>
          </cell>
          <cell r="BF2172">
            <v>2</v>
          </cell>
        </row>
        <row r="2173">
          <cell r="BE2173" t="str">
            <v>Operadores de Máquinas para el Trabajo de la Madera</v>
          </cell>
          <cell r="BF2173">
            <v>5</v>
          </cell>
        </row>
        <row r="2174">
          <cell r="BE2174" t="str">
            <v>Operadores de Máquinas para el Trabajo del Metal</v>
          </cell>
        </row>
        <row r="2175">
          <cell r="BE2175" t="str">
            <v>Operadores de Máquinas para Forja</v>
          </cell>
        </row>
        <row r="2176">
          <cell r="BE2176" t="str">
            <v>Operadores de Máquinas de Soldadura</v>
          </cell>
        </row>
        <row r="2177">
          <cell r="BE2177" t="str">
            <v>Operadores de Máquinas para la Fabricación de Otros Productos Metálicos (n.c.a)</v>
          </cell>
        </row>
        <row r="2178">
          <cell r="BE2178" t="str">
            <v>Operadores de Máquinas para la fabricación de Otros Productos n.c.a.</v>
          </cell>
        </row>
        <row r="2179">
          <cell r="BE2179" t="str">
            <v>Obreros y Ayudantes en el Tratamiento de Metales y Minerales</v>
          </cell>
          <cell r="BF2179">
            <v>1</v>
          </cell>
        </row>
        <row r="2180">
          <cell r="BE2180" t="str">
            <v>Ayudantes en la Fabricación Metálica</v>
          </cell>
          <cell r="BF2180">
            <v>8</v>
          </cell>
        </row>
        <row r="2181">
          <cell r="BE2181" t="str">
            <v>Obreros y Ayudantes de Planta Química</v>
          </cell>
          <cell r="BF2181">
            <v>3</v>
          </cell>
        </row>
        <row r="2182">
          <cell r="BE2182" t="str">
            <v>Obreros y Ayudantes en el Procesamiento de la Madera y Producción de Pulpa y Papel</v>
          </cell>
          <cell r="BF2182">
            <v>4</v>
          </cell>
        </row>
        <row r="2183">
          <cell r="BE2183" t="str">
            <v>Obreros y Ayudantes en la Elaboración de Alimentos y Bebidas</v>
          </cell>
          <cell r="BF2183">
            <v>189</v>
          </cell>
        </row>
        <row r="2184">
          <cell r="BE2184" t="str">
            <v>Otros Obreros y Ayudantes en Fabricación y Procesamiento n.c.a.</v>
          </cell>
          <cell r="BF2184">
            <v>68</v>
          </cell>
        </row>
        <row r="2185">
          <cell r="BE2185" t="str">
            <v>Miembros del Poder Ejecutivo y Legislativo</v>
          </cell>
        </row>
        <row r="2186">
          <cell r="BE2186" t="str">
            <v>Personal Directivo de la Administración Pública</v>
          </cell>
          <cell r="BF2186">
            <v>11</v>
          </cell>
        </row>
        <row r="2187">
          <cell r="BE2187" t="str">
            <v>Directores y Gerentes Generales de Servicios Financieros, de Telecomunicaciones y Otros Servicios a las Empresas</v>
          </cell>
          <cell r="BF2187">
            <v>1</v>
          </cell>
        </row>
        <row r="2188">
          <cell r="BE2188" t="str">
            <v>Directores y Gerentes Generales de Salud, Educación, Servicios Social, Comunitario y Organizaciones de Membresía</v>
          </cell>
          <cell r="BF2188">
            <v>3</v>
          </cell>
        </row>
        <row r="2189">
          <cell r="BE2189" t="str">
            <v>Directores y Gerentes Generales de Comercio, Medios de Comunicación y Otros Servicios</v>
          </cell>
          <cell r="BF2189">
            <v>5</v>
          </cell>
        </row>
        <row r="2190">
          <cell r="BE2190" t="str">
            <v>Directores y Gerentes Generales de Producción de Bienes, Servicios Públicos, Transporte y Construcción</v>
          </cell>
          <cell r="BF2190">
            <v>3</v>
          </cell>
        </row>
        <row r="2191">
          <cell r="BE2191" t="str">
            <v>Directores y gerentes generales de servicios y procesos de negocio.</v>
          </cell>
          <cell r="BF2191">
            <v>5</v>
          </cell>
        </row>
        <row r="2192">
          <cell r="BE2192" t="str">
            <v>Gerentes Financieros</v>
          </cell>
          <cell r="BF2192">
            <v>8</v>
          </cell>
        </row>
        <row r="2193">
          <cell r="BE2193" t="str">
            <v>Gerentes de Talento Humano</v>
          </cell>
          <cell r="BF2193">
            <v>18</v>
          </cell>
        </row>
        <row r="2194">
          <cell r="BE2194" t="str">
            <v>Gerentes de Compras y Adquisiciones</v>
          </cell>
          <cell r="BF2194">
            <v>4</v>
          </cell>
        </row>
        <row r="2195">
          <cell r="BE2195" t="str">
            <v>Gerentes de Otros Servicios Administrativos</v>
          </cell>
          <cell r="BF2195">
            <v>21</v>
          </cell>
        </row>
        <row r="2196">
          <cell r="BE2196" t="str">
            <v>Gerentes de Seguros, Bienes Raíces y Corretaje Financiero</v>
          </cell>
          <cell r="BF2196">
            <v>1</v>
          </cell>
        </row>
        <row r="2197">
          <cell r="BE2197" t="str">
            <v>Gerentes de Banca, Crédito e Inversiones</v>
          </cell>
          <cell r="BF2197">
            <v>25</v>
          </cell>
        </row>
        <row r="2198">
          <cell r="BE2198" t="str">
            <v>Gerentes de Otros Servicios a las Empresas</v>
          </cell>
          <cell r="BF2198">
            <v>3</v>
          </cell>
        </row>
        <row r="2199">
          <cell r="BE2199" t="str">
            <v>Gerentes de Empresas de Telecomunicaciones</v>
          </cell>
          <cell r="BF2199">
            <v>10</v>
          </cell>
        </row>
        <row r="2200">
          <cell r="BE2200" t="str">
            <v>Gerentes de Servicios de Correo y Mensajería</v>
          </cell>
        </row>
        <row r="2201">
          <cell r="BE2201" t="str">
            <v>Gerentes de Ingeniería</v>
          </cell>
          <cell r="BF2201">
            <v>19</v>
          </cell>
        </row>
        <row r="2202">
          <cell r="BE2202" t="str">
            <v>Gerentes de Investigación y Desarrollo en Ciencias Naturales y Aplicadas</v>
          </cell>
          <cell r="BF2202">
            <v>1</v>
          </cell>
        </row>
        <row r="2203">
          <cell r="BE2203" t="str">
            <v>Gerentes de Sistemas de Información y Procesamiento de Datos</v>
          </cell>
          <cell r="BF2203">
            <v>2</v>
          </cell>
        </row>
        <row r="2204">
          <cell r="BE2204" t="str">
            <v>Gerentes de Servicios a la Salud</v>
          </cell>
          <cell r="BF2204">
            <v>3</v>
          </cell>
        </row>
        <row r="2205">
          <cell r="BE2205" t="str">
            <v>Gerentes de Programas de Política Social y de Salud</v>
          </cell>
        </row>
        <row r="2206">
          <cell r="BE2206" t="str">
            <v>Gerentes de Programas de Política de Desarrollo Económico</v>
          </cell>
        </row>
        <row r="2207">
          <cell r="BE2207" t="str">
            <v>Gerentes de Programas de Política Educativa</v>
          </cell>
        </row>
        <row r="2208">
          <cell r="BE2208" t="str">
            <v>Otros Gerentes de Administración Pública</v>
          </cell>
        </row>
        <row r="2209">
          <cell r="BE2209" t="str">
            <v>Administradores de Educación Superior y Formación para el Trabajo</v>
          </cell>
          <cell r="BF2209">
            <v>5</v>
          </cell>
        </row>
        <row r="2210">
          <cell r="BE2210" t="str">
            <v>Directores y Administradores de Educación Básica y Media</v>
          </cell>
          <cell r="BF2210">
            <v>8</v>
          </cell>
        </row>
        <row r="2211">
          <cell r="BE2211" t="str">
            <v>Gerentes de Servicios Social, Comunitario y Correccional</v>
          </cell>
          <cell r="BF2211">
            <v>1</v>
          </cell>
        </row>
        <row r="2212">
          <cell r="BE2212" t="str">
            <v>Gerentes de Biblioteca, Museo y Galería de Arte</v>
          </cell>
          <cell r="BF2212">
            <v>2</v>
          </cell>
        </row>
        <row r="2213">
          <cell r="BE2213" t="str">
            <v>Gerentes de Medios de Comunicación y Artes Escénicas</v>
          </cell>
          <cell r="BF2213">
            <v>4</v>
          </cell>
        </row>
        <row r="2214">
          <cell r="BE2214" t="str">
            <v>Directores de Programas de Esparcimiento y Administradores de Deportes</v>
          </cell>
          <cell r="BF2214">
            <v>4</v>
          </cell>
        </row>
        <row r="2215">
          <cell r="BE2215" t="str">
            <v>Gerentes de Ventas, Mercadeo y Publicidad</v>
          </cell>
          <cell r="BF2215">
            <v>57</v>
          </cell>
        </row>
        <row r="2216">
          <cell r="BE2216" t="str">
            <v>Gerentes de Comercio Exterior</v>
          </cell>
          <cell r="BF2216">
            <v>4</v>
          </cell>
        </row>
        <row r="2217">
          <cell r="BE2217" t="str">
            <v>Gerentes de Comercio al Por Menor</v>
          </cell>
          <cell r="BF2217">
            <v>14</v>
          </cell>
        </row>
        <row r="2218">
          <cell r="BE2218" t="str">
            <v>Gerentes de Restaurantes y Servicios de Alimentos</v>
          </cell>
        </row>
        <row r="2219">
          <cell r="BE2219" t="str">
            <v>Gerentes de Servicios Hoteleros</v>
          </cell>
          <cell r="BF2219">
            <v>1</v>
          </cell>
        </row>
        <row r="2220">
          <cell r="BE2220" t="str">
            <v>Oficiales de las Fuerzas Militares</v>
          </cell>
          <cell r="BF2220">
            <v>1</v>
          </cell>
        </row>
        <row r="2221">
          <cell r="BE2221" t="str">
            <v>Oficiales de Policía</v>
          </cell>
          <cell r="BF2221">
            <v>3</v>
          </cell>
        </row>
        <row r="2222">
          <cell r="BE2222" t="str">
            <v>Oficiales de Bomberos</v>
          </cell>
        </row>
        <row r="2223">
          <cell r="BE2223" t="str">
            <v>Oficiales del Cuerpo de Custodia y Vigilancia</v>
          </cell>
          <cell r="BF2223">
            <v>1</v>
          </cell>
        </row>
        <row r="2224">
          <cell r="BE2224" t="str">
            <v>Gerentes de Otros Servicios</v>
          </cell>
          <cell r="BF2224">
            <v>4</v>
          </cell>
        </row>
        <row r="2225">
          <cell r="BE2225" t="str">
            <v>Gerentes de Producción Primaria (excepto agricultura)</v>
          </cell>
          <cell r="BF2225">
            <v>1</v>
          </cell>
        </row>
        <row r="2226">
          <cell r="BE2226" t="str">
            <v>Gerentes de Producción Agrícola, Pecuaria, Acuícola y Pesquero</v>
          </cell>
          <cell r="BF2226">
            <v>2</v>
          </cell>
        </row>
        <row r="2227">
          <cell r="BE2227" t="str">
            <v>Gerentes de Construcción</v>
          </cell>
          <cell r="BF2227">
            <v>7</v>
          </cell>
        </row>
        <row r="2228">
          <cell r="BE2228" t="str">
            <v>Gerentes de Transporte y Distribución</v>
          </cell>
          <cell r="BF2228">
            <v>2</v>
          </cell>
        </row>
        <row r="2229">
          <cell r="BE2229" t="str">
            <v>Gerentes de Logística</v>
          </cell>
          <cell r="BF2229">
            <v>12</v>
          </cell>
        </row>
        <row r="2230">
          <cell r="BE2230" t="str">
            <v>Gerentes Cadena de Suministro</v>
          </cell>
          <cell r="BF2230">
            <v>2</v>
          </cell>
        </row>
        <row r="2231">
          <cell r="BE2231" t="str">
            <v>Gerentes de Operación de Instalaciones Físicas</v>
          </cell>
          <cell r="BF2231">
            <v>9</v>
          </cell>
        </row>
        <row r="2232">
          <cell r="BE2232" t="str">
            <v>Gerentes de Mantenimiento</v>
          </cell>
          <cell r="BF2232">
            <v>3</v>
          </cell>
        </row>
        <row r="2233">
          <cell r="BE2233" t="str">
            <v>Gerentes de Producción Industrial</v>
          </cell>
          <cell r="BF2233">
            <v>5</v>
          </cell>
        </row>
        <row r="2234">
          <cell r="BE2234" t="str">
            <v>Gerentes de Empresas de Servicios Públicos</v>
          </cell>
          <cell r="BF2234">
            <v>7</v>
          </cell>
        </row>
        <row r="2235">
          <cell r="BE2235" t="str">
            <v>Contadores</v>
          </cell>
          <cell r="BF2235">
            <v>28</v>
          </cell>
        </row>
        <row r="2236">
          <cell r="BE2236" t="str">
            <v>Analistas, Asesores y Agentes de Banca, Fiducia y Mercado de Valores</v>
          </cell>
          <cell r="BF2236">
            <v>272</v>
          </cell>
        </row>
        <row r="2237">
          <cell r="BE2237" t="str">
            <v>Auditores Financieros y Contables</v>
          </cell>
          <cell r="BF2237">
            <v>16</v>
          </cell>
        </row>
        <row r="2238">
          <cell r="BE2238" t="str">
            <v>Profesionales de Talento Humano</v>
          </cell>
          <cell r="BF2238">
            <v>187</v>
          </cell>
        </row>
        <row r="2239">
          <cell r="BE2239" t="str">
            <v>Profesionales en Organización y Administración de las Empresas</v>
          </cell>
          <cell r="BF2239">
            <v>111</v>
          </cell>
        </row>
        <row r="2240">
          <cell r="BE2240" t="str">
            <v>Evaluadores de Competencias Laborales</v>
          </cell>
          <cell r="BF2240">
            <v>2</v>
          </cell>
        </row>
        <row r="2241">
          <cell r="BE2241" t="str">
            <v>Archivistas</v>
          </cell>
          <cell r="BF2241">
            <v>12</v>
          </cell>
        </row>
        <row r="2242">
          <cell r="BE2242" t="str">
            <v>Supervisores de Empleados de Apoyo Administrativo</v>
          </cell>
          <cell r="BF2242">
            <v>29</v>
          </cell>
        </row>
        <row r="2243">
          <cell r="BE2243" t="str">
            <v>Jefes y supervisores de entidades financieras</v>
          </cell>
          <cell r="BF2243">
            <v>4</v>
          </cell>
        </row>
        <row r="2244">
          <cell r="BE2244" t="str">
            <v>Supervisores y coordinadores de procesos de negocio, Empleados de información y servicio al cliente</v>
          </cell>
          <cell r="BF2244">
            <v>37</v>
          </cell>
        </row>
        <row r="2245">
          <cell r="BE2245" t="str">
            <v>Supervisores de Empleados de Correo y Mensajería</v>
          </cell>
        </row>
        <row r="2246">
          <cell r="BE2246" t="str">
            <v>Supervisores de Almacenamiento, Inventario y  Distribución</v>
          </cell>
          <cell r="BF2246">
            <v>115</v>
          </cell>
        </row>
        <row r="2247">
          <cell r="BE2247" t="str">
            <v>Asistentes Administrativos</v>
          </cell>
          <cell r="BF2247">
            <v>354</v>
          </cell>
        </row>
        <row r="2248">
          <cell r="BE2248" t="str">
            <v>Administradores de Propiedad Horizontal</v>
          </cell>
          <cell r="BF2248">
            <v>18</v>
          </cell>
        </row>
        <row r="2249">
          <cell r="BE2249" t="str">
            <v>Asistentes de Talento Humano</v>
          </cell>
          <cell r="BF2249">
            <v>310</v>
          </cell>
        </row>
        <row r="2250">
          <cell r="BE2250" t="str">
            <v>Asistentes de compras</v>
          </cell>
          <cell r="BF2250">
            <v>8</v>
          </cell>
        </row>
        <row r="2251">
          <cell r="BE2251" t="str">
            <v>Asistentes de Juzgados, Tribunales y Afines</v>
          </cell>
          <cell r="BF2251">
            <v>1</v>
          </cell>
        </row>
        <row r="2252">
          <cell r="BE2252" t="str">
            <v>Funcionarios de Aduanas, Impuestos, Inmigración y Seguridad Social</v>
          </cell>
        </row>
        <row r="2253">
          <cell r="BE2253" t="str">
            <v>Asistentes de Comercio Exterior</v>
          </cell>
          <cell r="BF2253">
            <v>29</v>
          </cell>
        </row>
        <row r="2254">
          <cell r="BE2254" t="str">
            <v>Organizadores de Eventos</v>
          </cell>
          <cell r="BF2254">
            <v>15</v>
          </cell>
        </row>
        <row r="2255">
          <cell r="BE2255" t="str">
            <v>Técnicos en Archivística</v>
          </cell>
          <cell r="BF2255">
            <v>3</v>
          </cell>
        </row>
        <row r="2256">
          <cell r="BE2256" t="str">
            <v>Asistentes Contables</v>
          </cell>
          <cell r="BF2256">
            <v>65</v>
          </cell>
        </row>
        <row r="2257">
          <cell r="BE2257" t="str">
            <v>Analistas y asistentes de servicios financieros</v>
          </cell>
          <cell r="BF2257">
            <v>128</v>
          </cell>
        </row>
        <row r="2258">
          <cell r="BE2258" t="str">
            <v>Avaluadores y Liquidadores de Seguros</v>
          </cell>
          <cell r="BF2258">
            <v>6</v>
          </cell>
        </row>
        <row r="2259">
          <cell r="BE2259" t="str">
            <v>Agentes de Aduana</v>
          </cell>
          <cell r="BF2259">
            <v>12</v>
          </cell>
        </row>
        <row r="2260">
          <cell r="BE2260" t="str">
            <v>Asistentes Financieros</v>
          </cell>
          <cell r="BF2260">
            <v>5</v>
          </cell>
        </row>
        <row r="2261">
          <cell r="BE2261" t="str">
            <v>Asistentes Tesorería</v>
          </cell>
          <cell r="BF2261">
            <v>5</v>
          </cell>
        </row>
        <row r="2262">
          <cell r="BE2262" t="str">
            <v>Secretarios</v>
          </cell>
          <cell r="BF2262">
            <v>50</v>
          </cell>
        </row>
        <row r="2263">
          <cell r="BE2263" t="str">
            <v>Recepcionistas y Operadores de Conmutador</v>
          </cell>
          <cell r="BF2263">
            <v>31</v>
          </cell>
        </row>
        <row r="2264">
          <cell r="BE2264" t="str">
            <v>Digitadores</v>
          </cell>
          <cell r="BF2264">
            <v>515</v>
          </cell>
        </row>
        <row r="2265">
          <cell r="BE2265" t="str">
            <v>Transcriptores y Relatores</v>
          </cell>
        </row>
        <row r="2266">
          <cell r="BE2266" t="str">
            <v>Digitalizadores</v>
          </cell>
        </row>
        <row r="2267">
          <cell r="BE2267" t="str">
            <v>Auxiliares Contables, de Tesorería y Financieros</v>
          </cell>
          <cell r="BF2267">
            <v>603</v>
          </cell>
        </row>
        <row r="2268">
          <cell r="BE2268" t="str">
            <v>Cajeros de Servicios Financieros</v>
          </cell>
          <cell r="BF2268">
            <v>24</v>
          </cell>
        </row>
        <row r="2269">
          <cell r="BE2269" t="str">
            <v>Auxiliares de servicios financieros</v>
          </cell>
          <cell r="BF2269">
            <v>73</v>
          </cell>
        </row>
        <row r="2270">
          <cell r="BE2270" t="str">
            <v>Auxiliares de Cartera y Cobranzas</v>
          </cell>
          <cell r="BF2270">
            <v>353</v>
          </cell>
        </row>
        <row r="2271">
          <cell r="BE2271" t="str">
            <v>Auxiliares de Nómina y Prestaciones</v>
          </cell>
          <cell r="BF2271">
            <v>58</v>
          </cell>
        </row>
        <row r="2272">
          <cell r="BE2272" t="str">
            <v>Auxiliares de Avalúo</v>
          </cell>
          <cell r="BF2272">
            <v>8</v>
          </cell>
        </row>
        <row r="2273">
          <cell r="BE2273" t="str">
            <v>Auxiliares Administrativos</v>
          </cell>
          <cell r="BF2273">
            <v>1654</v>
          </cell>
        </row>
        <row r="2274">
          <cell r="BE2274" t="str">
            <v>Auxiliares de Talento Humano</v>
          </cell>
          <cell r="BF2274">
            <v>590</v>
          </cell>
        </row>
        <row r="2275">
          <cell r="BE2275" t="str">
            <v>Auxiliares de Tribunales</v>
          </cell>
          <cell r="BF2275">
            <v>1</v>
          </cell>
        </row>
        <row r="2276">
          <cell r="BE2276" t="str">
            <v>Auxiliares de Archivo y Registro</v>
          </cell>
          <cell r="BF2276">
            <v>205</v>
          </cell>
        </row>
        <row r="2277">
          <cell r="BE2277" t="str">
            <v>Auxiliares administrativos en Salud</v>
          </cell>
          <cell r="BF2277">
            <v>131</v>
          </cell>
        </row>
        <row r="2278">
          <cell r="BE2278" t="str">
            <v>Auxiliares de aduana</v>
          </cell>
          <cell r="BF2278">
            <v>11</v>
          </cell>
        </row>
        <row r="2279">
          <cell r="BE2279" t="str">
            <v>Auxiliares de Biblioteca</v>
          </cell>
          <cell r="BF2279">
            <v>7</v>
          </cell>
        </row>
        <row r="2280">
          <cell r="BE2280" t="str">
            <v>Auxiliares de Publicación y Afines</v>
          </cell>
          <cell r="BF2280">
            <v>8</v>
          </cell>
        </row>
        <row r="2281">
          <cell r="BE2281" t="str">
            <v>Auxiliares de Información y Servicio al Cliente</v>
          </cell>
          <cell r="BF2281">
            <v>7258</v>
          </cell>
        </row>
        <row r="2282">
          <cell r="BE2282" t="str">
            <v>Auxiliares de Estadística y Encuestadores</v>
          </cell>
          <cell r="BF2282">
            <v>5</v>
          </cell>
        </row>
        <row r="2283">
          <cell r="BE2283" t="str">
            <v>Auxiliares de Correo y Servicio Postal</v>
          </cell>
          <cell r="BF2283">
            <v>6</v>
          </cell>
        </row>
        <row r="2284">
          <cell r="BE2284" t="str">
            <v>Carteros y Mensajeros</v>
          </cell>
          <cell r="BF2284">
            <v>22</v>
          </cell>
        </row>
        <row r="2285">
          <cell r="BE2285" t="str">
            <v>Auxiliares de Almacén</v>
          </cell>
          <cell r="BF2285">
            <v>1992</v>
          </cell>
        </row>
        <row r="2286">
          <cell r="BE2286" t="str">
            <v>Auxiliares de Compras e Inventarios</v>
          </cell>
          <cell r="BF2286">
            <v>27</v>
          </cell>
        </row>
        <row r="2287">
          <cell r="BE2287" t="str">
            <v>Operadores de Radio y Despachadores</v>
          </cell>
        </row>
        <row r="2288">
          <cell r="BE2288" t="str">
            <v>Programadores de Rutas y Tripulaciones</v>
          </cell>
          <cell r="BF2288">
            <v>1</v>
          </cell>
        </row>
        <row r="2289">
          <cell r="BE2289" t="str">
            <v>Operadores Telefónicos</v>
          </cell>
        </row>
        <row r="2290">
          <cell r="BE2290" t="str">
            <v>Físicos y Astrónomos</v>
          </cell>
          <cell r="BF2290">
            <v>2</v>
          </cell>
        </row>
        <row r="2291">
          <cell r="BE2291" t="str">
            <v>Químicos</v>
          </cell>
          <cell r="BF2291">
            <v>9</v>
          </cell>
        </row>
        <row r="2292">
          <cell r="BE2292" t="str">
            <v>Geólogos, Geoquímicos y Geofísicos</v>
          </cell>
          <cell r="BF2292">
            <v>10</v>
          </cell>
        </row>
        <row r="2293">
          <cell r="BE2293" t="str">
            <v>Meteorólogos</v>
          </cell>
        </row>
        <row r="2294">
          <cell r="BE2294" t="str">
            <v>Biólogos, Botánicos, Zoólogos y Relacionados</v>
          </cell>
          <cell r="BF2294">
            <v>18</v>
          </cell>
        </row>
        <row r="2295">
          <cell r="BE2295" t="str">
            <v>Expertos Forestales</v>
          </cell>
          <cell r="BF2295">
            <v>8</v>
          </cell>
        </row>
        <row r="2296">
          <cell r="BE2296" t="str">
            <v>Expertos Agrícolas y Pecuarios</v>
          </cell>
          <cell r="BF2296">
            <v>12</v>
          </cell>
        </row>
        <row r="2297">
          <cell r="BE2297" t="str">
            <v>Administradores Ambientales</v>
          </cell>
          <cell r="BF2297">
            <v>49</v>
          </cell>
        </row>
        <row r="2298">
          <cell r="BE2298" t="str">
            <v>Ingenieros en Construcción y Obras Civiles</v>
          </cell>
          <cell r="BF2298">
            <v>40</v>
          </cell>
        </row>
        <row r="2299">
          <cell r="BE2299" t="str">
            <v>Ingenieros Mecánicos</v>
          </cell>
          <cell r="BF2299">
            <v>27</v>
          </cell>
        </row>
        <row r="2300">
          <cell r="BE2300" t="str">
            <v>Ingenieros Electricistas</v>
          </cell>
          <cell r="BF2300">
            <v>130</v>
          </cell>
        </row>
        <row r="2301">
          <cell r="BE2301" t="str">
            <v>Ingenieros  Electrónicos</v>
          </cell>
          <cell r="BF2301">
            <v>55</v>
          </cell>
        </row>
        <row r="2302">
          <cell r="BE2302" t="str">
            <v>Ingenieros Químicos</v>
          </cell>
          <cell r="BF2302">
            <v>12</v>
          </cell>
        </row>
        <row r="2303">
          <cell r="BE2303" t="str">
            <v>Ingenieros de Automatización e Instrumentación</v>
          </cell>
          <cell r="BF2303">
            <v>12</v>
          </cell>
        </row>
        <row r="2304">
          <cell r="BE2304" t="str">
            <v>Ingenieros  de Telecomunicaciones</v>
          </cell>
          <cell r="BF2304">
            <v>51</v>
          </cell>
        </row>
        <row r="2305">
          <cell r="BE2305" t="str">
            <v>Ingenieros Navales</v>
          </cell>
        </row>
        <row r="2306">
          <cell r="BE2306" t="str">
            <v>Ingenieros Industriales y de Fabricación</v>
          </cell>
          <cell r="BF2306">
            <v>46</v>
          </cell>
        </row>
        <row r="2307">
          <cell r="BE2307" t="str">
            <v>Ingenieros de Materiales y Metalurgia</v>
          </cell>
        </row>
        <row r="2308">
          <cell r="BE2308" t="str">
            <v>Ingenieros de Minas</v>
          </cell>
          <cell r="BF2308">
            <v>4</v>
          </cell>
        </row>
        <row r="2309">
          <cell r="BE2309" t="str">
            <v>Ingenieros de Petróleos</v>
          </cell>
          <cell r="BF2309">
            <v>17</v>
          </cell>
        </row>
        <row r="2310">
          <cell r="BE2310" t="str">
            <v>Ingenieros de Tecnologías de la Información</v>
          </cell>
          <cell r="BF2310">
            <v>87</v>
          </cell>
        </row>
        <row r="2311">
          <cell r="BE2311" t="str">
            <v>Otros Ingenieros n.c.a.</v>
          </cell>
          <cell r="BF2311">
            <v>21</v>
          </cell>
        </row>
        <row r="2312">
          <cell r="BE2312" t="str">
            <v>Arquitectos</v>
          </cell>
          <cell r="BF2312">
            <v>36</v>
          </cell>
        </row>
        <row r="2313">
          <cell r="BE2313" t="str">
            <v>Urbanistas y Planificadores del Uso del Suelo</v>
          </cell>
        </row>
        <row r="2314">
          <cell r="BE2314" t="str">
            <v>Profesionales Topográficos</v>
          </cell>
          <cell r="BF2314">
            <v>2</v>
          </cell>
        </row>
        <row r="2315">
          <cell r="BE2315" t="str">
            <v>Diseñadores Industriales</v>
          </cell>
          <cell r="BF2315">
            <v>16</v>
          </cell>
        </row>
        <row r="2316">
          <cell r="BE2316" t="str">
            <v>Matemáticos, Estadísticos y Actuarios</v>
          </cell>
          <cell r="BF2316">
            <v>14</v>
          </cell>
        </row>
        <row r="2317">
          <cell r="BE2317" t="str">
            <v>Analistas de Sistemas Informáticos</v>
          </cell>
          <cell r="BF2317">
            <v>70</v>
          </cell>
        </row>
        <row r="2318">
          <cell r="BE2318" t="str">
            <v>Administradores de Servicios de Tecnologías de la Información</v>
          </cell>
          <cell r="BF2318">
            <v>49</v>
          </cell>
        </row>
        <row r="2319">
          <cell r="BE2319" t="str">
            <v>Desarrolladores de Aplicaciones Informáticas y Digitales</v>
          </cell>
          <cell r="BF2319">
            <v>57</v>
          </cell>
        </row>
        <row r="2320">
          <cell r="BE2320" t="str">
            <v>Técnicos en Química Aplicada</v>
          </cell>
          <cell r="BF2320">
            <v>16</v>
          </cell>
        </row>
        <row r="2321">
          <cell r="BE2321" t="str">
            <v>Técnicos en Geología y Minería</v>
          </cell>
          <cell r="BF2321">
            <v>2</v>
          </cell>
        </row>
        <row r="2322">
          <cell r="BE2322" t="str">
            <v>Técnicos en Meteorología</v>
          </cell>
        </row>
        <row r="2323">
          <cell r="BE2323" t="str">
            <v>Técnicos en Metrología</v>
          </cell>
          <cell r="BF2323">
            <v>15</v>
          </cell>
        </row>
        <row r="2324">
          <cell r="BE2324" t="str">
            <v>Técnicos en Ciencias Biológicas</v>
          </cell>
          <cell r="BF2324">
            <v>3</v>
          </cell>
        </row>
        <row r="2325">
          <cell r="BE2325" t="str">
            <v>Técnicos en Recursos Naturales</v>
          </cell>
          <cell r="BF2325">
            <v>4</v>
          </cell>
        </row>
        <row r="2326">
          <cell r="BE2326" t="str">
            <v>Técnicos en Prevención, Gestión y Control Ambiental</v>
          </cell>
          <cell r="BF2326">
            <v>9</v>
          </cell>
        </row>
        <row r="2327">
          <cell r="BE2327" t="str">
            <v>Técnicos en Construcción y Arquitectura</v>
          </cell>
          <cell r="BF2327">
            <v>38</v>
          </cell>
        </row>
        <row r="2328">
          <cell r="BE2328" t="str">
            <v>Técnicos en Mecánica y Construcción Mecánica</v>
          </cell>
          <cell r="BF2328">
            <v>20</v>
          </cell>
        </row>
        <row r="2329">
          <cell r="BE2329" t="str">
            <v>Técnicos en Fabricación Industrial</v>
          </cell>
          <cell r="BF2329">
            <v>46</v>
          </cell>
        </row>
        <row r="2330">
          <cell r="BE2330" t="str">
            <v>Técnicos en Electricidad</v>
          </cell>
          <cell r="BF2330">
            <v>53</v>
          </cell>
        </row>
        <row r="2331">
          <cell r="BE2331" t="str">
            <v>Técnicos en Electrónica</v>
          </cell>
          <cell r="BF2331">
            <v>89</v>
          </cell>
        </row>
        <row r="2332">
          <cell r="BE2332" t="str">
            <v>Técnicos en Automatización e Instrumentación</v>
          </cell>
          <cell r="BF2332">
            <v>8</v>
          </cell>
        </row>
        <row r="2333">
          <cell r="BE2333" t="str">
            <v>Técnicos en Instrumentos de Aeronavegación</v>
          </cell>
          <cell r="BF2333">
            <v>6</v>
          </cell>
        </row>
        <row r="2334">
          <cell r="BE2334" t="str">
            <v>Técnicos en Telecomunicaciones</v>
          </cell>
          <cell r="BF2334">
            <v>91</v>
          </cell>
        </row>
        <row r="2335">
          <cell r="BE2335" t="str">
            <v>Dibujantes Técnicos</v>
          </cell>
          <cell r="BF2335">
            <v>31</v>
          </cell>
        </row>
        <row r="2336">
          <cell r="BE2336" t="str">
            <v>Topógrafos</v>
          </cell>
          <cell r="BF2336">
            <v>1</v>
          </cell>
        </row>
        <row r="2337">
          <cell r="BE2337" t="str">
            <v>Técnicos en Cartografía</v>
          </cell>
          <cell r="BF2337">
            <v>3</v>
          </cell>
        </row>
        <row r="2338">
          <cell r="BE2338" t="str">
            <v>Inspectores de Pruebas No destructivas</v>
          </cell>
          <cell r="BF2338">
            <v>2</v>
          </cell>
        </row>
        <row r="2339">
          <cell r="BE2339" t="str">
            <v>Inspectores de Sanidad, Seguridad y Salud Ocupacional</v>
          </cell>
          <cell r="BF2339">
            <v>28</v>
          </cell>
        </row>
        <row r="2340">
          <cell r="BE2340" t="str">
            <v>Inspectores de Construcción</v>
          </cell>
          <cell r="BF2340">
            <v>13</v>
          </cell>
        </row>
        <row r="2341">
          <cell r="BE2341" t="str">
            <v>Inspectores de Equipos de Transporte e Instrumentos de Medición</v>
          </cell>
          <cell r="BF2341">
            <v>1</v>
          </cell>
        </row>
        <row r="2342">
          <cell r="BE2342" t="str">
            <v>Inspectores de Productos Agrícola, Pecuarios y de Pesca</v>
          </cell>
          <cell r="BF2342">
            <v>1</v>
          </cell>
        </row>
        <row r="2343">
          <cell r="BE2343" t="str">
            <v>Inspectores de Riego Agrícola</v>
          </cell>
        </row>
        <row r="2344">
          <cell r="BE2344" t="str">
            <v>Coordinadores de Sistemas Integrados de Gestión</v>
          </cell>
        </row>
        <row r="2345">
          <cell r="BE2345" t="str">
            <v>Pilotos, Ingenieros e Instructores de Vuelo</v>
          </cell>
          <cell r="BF2345">
            <v>2</v>
          </cell>
        </row>
        <row r="2346">
          <cell r="BE2346" t="str">
            <v>Controladores de Tráfico Aéreo</v>
          </cell>
        </row>
        <row r="2347">
          <cell r="BE2347" t="str">
            <v>Capitanes y Oficiales de Cubierta</v>
          </cell>
        </row>
        <row r="2348">
          <cell r="BE2348" t="str">
            <v>Oficiales de Máquinas</v>
          </cell>
        </row>
        <row r="2349">
          <cell r="BE2349" t="str">
            <v>Controladores de Tráfico Ferroviario y Marítimo</v>
          </cell>
          <cell r="BF2349">
            <v>1</v>
          </cell>
        </row>
        <row r="2350">
          <cell r="BE2350" t="str">
            <v>Despachadores de Aeronaves</v>
          </cell>
        </row>
        <row r="2351">
          <cell r="BE2351" t="str">
            <v>Técnicos en Tecnologías de la Información</v>
          </cell>
          <cell r="BF2351">
            <v>184</v>
          </cell>
        </row>
        <row r="2352">
          <cell r="BE2352" t="str">
            <v>Asistentes en Saneamiento Ambiental</v>
          </cell>
          <cell r="BF2352">
            <v>2</v>
          </cell>
        </row>
        <row r="2353">
          <cell r="BE2353" t="str">
            <v>Auxiliares de Laboratorio</v>
          </cell>
          <cell r="BF2353">
            <v>29</v>
          </cell>
        </row>
        <row r="2354">
          <cell r="BE2354" t="str">
            <v>Auxiliares en Automatización e Instrumentación Industrial</v>
          </cell>
          <cell r="BF2354">
            <v>11</v>
          </cell>
        </row>
        <row r="2355">
          <cell r="BE2355" t="str">
            <v>Técnicos en Asistencia y Soporte de Tecnologías de la Información</v>
          </cell>
          <cell r="BF2355">
            <v>434</v>
          </cell>
        </row>
        <row r="2356">
          <cell r="BE2356" t="str">
            <v>Médicos Especialistas</v>
          </cell>
          <cell r="BF2356">
            <v>9</v>
          </cell>
        </row>
        <row r="2357">
          <cell r="BE2357" t="str">
            <v>Médicos Generales</v>
          </cell>
          <cell r="BF2357">
            <v>34</v>
          </cell>
        </row>
        <row r="2358">
          <cell r="BE2358" t="str">
            <v>Odontólogos</v>
          </cell>
          <cell r="BF2358">
            <v>10</v>
          </cell>
        </row>
        <row r="2359">
          <cell r="BE2359" t="str">
            <v>Veterinarios</v>
          </cell>
          <cell r="BF2359">
            <v>43</v>
          </cell>
        </row>
        <row r="2360">
          <cell r="BE2360" t="str">
            <v>Optómetras</v>
          </cell>
        </row>
        <row r="2361">
          <cell r="BE2361" t="str">
            <v>Otras Ocupaciones Profesionales en Diagnóstico y Tratamiento de la Salud n.c.a.</v>
          </cell>
        </row>
        <row r="2362">
          <cell r="BE2362" t="str">
            <v>Farmacéuticos</v>
          </cell>
          <cell r="BF2362">
            <v>7</v>
          </cell>
        </row>
        <row r="2363">
          <cell r="BE2363" t="str">
            <v>Dietistas y Nutricionistas</v>
          </cell>
          <cell r="BF2363">
            <v>2</v>
          </cell>
        </row>
        <row r="2364">
          <cell r="BE2364" t="str">
            <v>Audiólogos y Terapeutas del Lenguaje</v>
          </cell>
          <cell r="BF2364">
            <v>1</v>
          </cell>
        </row>
        <row r="2365">
          <cell r="BE2365" t="str">
            <v>Fisioterapeutas</v>
          </cell>
          <cell r="BF2365">
            <v>3</v>
          </cell>
        </row>
        <row r="2366">
          <cell r="BE2366" t="str">
            <v>Terapeutas Ocupacionales</v>
          </cell>
          <cell r="BF2366">
            <v>2</v>
          </cell>
        </row>
        <row r="2367">
          <cell r="BE2367" t="str">
            <v>Enfermeros</v>
          </cell>
          <cell r="BF2367">
            <v>47</v>
          </cell>
        </row>
        <row r="2368">
          <cell r="BE2368" t="str">
            <v>Psicólogos</v>
          </cell>
          <cell r="BF2368">
            <v>58</v>
          </cell>
        </row>
        <row r="2369">
          <cell r="BE2369" t="str">
            <v>Técnicos de Laboratorio Médico y Patología</v>
          </cell>
        </row>
        <row r="2370">
          <cell r="BE2370" t="str">
            <v>Técnicos en Terapia Respiratoria y Cardiovascular</v>
          </cell>
        </row>
        <row r="2371">
          <cell r="BE2371" t="str">
            <v>Técnicos en Imágenes Diagnósticas</v>
          </cell>
          <cell r="BF2371">
            <v>4</v>
          </cell>
        </row>
        <row r="2372">
          <cell r="BE2372" t="str">
            <v>Técnicos en Radioterapia</v>
          </cell>
        </row>
        <row r="2373">
          <cell r="BE2373" t="str">
            <v>Instrumentadores Quirúrgicos</v>
          </cell>
        </row>
        <row r="2374">
          <cell r="BE2374" t="str">
            <v>Técnicos en Medicina Nuclear</v>
          </cell>
          <cell r="BF2374">
            <v>1</v>
          </cell>
        </row>
        <row r="2375">
          <cell r="BE2375" t="str">
            <v>Regentes de farmacia</v>
          </cell>
        </row>
        <row r="2376">
          <cell r="BE2376" t="str">
            <v>Técnicos Dentales</v>
          </cell>
          <cell r="BF2376">
            <v>1</v>
          </cell>
        </row>
        <row r="2377">
          <cell r="BE2377" t="str">
            <v>Higienistas Dentales</v>
          </cell>
          <cell r="BF2377">
            <v>2</v>
          </cell>
        </row>
        <row r="2378">
          <cell r="BE2378" t="str">
            <v>Técnicos Ópticos</v>
          </cell>
          <cell r="BF2378">
            <v>5</v>
          </cell>
        </row>
        <row r="2379">
          <cell r="BE2379" t="str">
            <v>Practicantes de Medicina Alternativa</v>
          </cell>
          <cell r="BF2379">
            <v>2</v>
          </cell>
        </row>
        <row r="2380">
          <cell r="BE2380" t="str">
            <v>Asistentes de Ambulancia y Otras Ocupaciones Paramédicas</v>
          </cell>
          <cell r="BF2380">
            <v>4</v>
          </cell>
        </row>
        <row r="2381">
          <cell r="BE2381" t="str">
            <v>Otras Ocupaciones Técnicas en Terapia y Valoración n.c.a.</v>
          </cell>
          <cell r="BF2381">
            <v>11</v>
          </cell>
        </row>
        <row r="2382">
          <cell r="BE2382" t="str">
            <v>Auxiliares en Enfermería</v>
          </cell>
          <cell r="BF2382">
            <v>98</v>
          </cell>
        </row>
        <row r="2383">
          <cell r="BE2383" t="str">
            <v>Auxiliares de Salud oral</v>
          </cell>
          <cell r="BF2383">
            <v>15</v>
          </cell>
        </row>
        <row r="2384">
          <cell r="BE2384" t="str">
            <v>Auxiliares en Salud pública</v>
          </cell>
          <cell r="BF2384">
            <v>6</v>
          </cell>
        </row>
        <row r="2385">
          <cell r="BE2385" t="str">
            <v>Auxiliares de Laboratorio Clínico</v>
          </cell>
          <cell r="BF2385">
            <v>4</v>
          </cell>
        </row>
        <row r="2386">
          <cell r="BE2386" t="str">
            <v>Auxiliares de Droguería y Farmacia</v>
          </cell>
          <cell r="BF2386">
            <v>30</v>
          </cell>
        </row>
        <row r="2387">
          <cell r="BE2387" t="str">
            <v>Otros Auxiliares de Servicios a la Salud n.c.a.</v>
          </cell>
          <cell r="BF2387">
            <v>3</v>
          </cell>
        </row>
        <row r="2388">
          <cell r="BE2388" t="str">
            <v>Jueces</v>
          </cell>
        </row>
        <row r="2389">
          <cell r="BE2389" t="str">
            <v>Abogados</v>
          </cell>
          <cell r="BF2389">
            <v>70</v>
          </cell>
        </row>
        <row r="2390">
          <cell r="BE2390" t="str">
            <v>Profesores de Educación Superior</v>
          </cell>
          <cell r="BF2390">
            <v>161</v>
          </cell>
        </row>
        <row r="2391">
          <cell r="BE2391" t="str">
            <v>Especialistas en Procesos Pedagógicos</v>
          </cell>
          <cell r="BF2391">
            <v>13</v>
          </cell>
        </row>
        <row r="2392">
          <cell r="BE2392" t="str">
            <v>Profesores e Instructores de Formación para el Trabajo</v>
          </cell>
          <cell r="BF2392">
            <v>121</v>
          </cell>
        </row>
        <row r="2393">
          <cell r="BE2393" t="str">
            <v>Profesores de Educación Básica Secundaria y Media</v>
          </cell>
          <cell r="BF2393">
            <v>136</v>
          </cell>
        </row>
        <row r="2394">
          <cell r="BE2394" t="str">
            <v>Profesores de Educación Básica Primaria</v>
          </cell>
          <cell r="BF2394">
            <v>62</v>
          </cell>
        </row>
        <row r="2395">
          <cell r="BE2395" t="str">
            <v>Profesores de Preescolar</v>
          </cell>
          <cell r="BF2395">
            <v>46</v>
          </cell>
        </row>
        <row r="2396">
          <cell r="BE2396" t="str">
            <v>Orientadores Educativos</v>
          </cell>
          <cell r="BF2396">
            <v>6</v>
          </cell>
        </row>
        <row r="2397">
          <cell r="BE2397" t="str">
            <v>Pedagogo Reeducador</v>
          </cell>
          <cell r="BF2397">
            <v>239</v>
          </cell>
        </row>
        <row r="2398">
          <cell r="BE2398" t="str">
            <v>Trabajadores Sociales y Consultores de Familia</v>
          </cell>
          <cell r="BF2398">
            <v>8</v>
          </cell>
        </row>
        <row r="2399">
          <cell r="BE2399" t="str">
            <v>Ministros del Culto</v>
          </cell>
          <cell r="BF2399">
            <v>1</v>
          </cell>
        </row>
        <row r="2400">
          <cell r="BE2400" t="str">
            <v>Sociólogos, Antropólogos y Afines</v>
          </cell>
          <cell r="BF2400">
            <v>10</v>
          </cell>
        </row>
        <row r="2401">
          <cell r="BE2401" t="str">
            <v>Filósofos, Filólogos y Afines</v>
          </cell>
          <cell r="BF2401">
            <v>4</v>
          </cell>
        </row>
        <row r="2402">
          <cell r="BE2402" t="str">
            <v>Consultores, Investigadores y Analistas de Política Económica</v>
          </cell>
          <cell r="BF2402">
            <v>8</v>
          </cell>
        </row>
        <row r="2403">
          <cell r="BE2403" t="str">
            <v>Consultores y Funcionarios de Desarrollo Económico y Comercial</v>
          </cell>
          <cell r="BF2403">
            <v>12</v>
          </cell>
        </row>
        <row r="2404">
          <cell r="BE2404" t="str">
            <v>Investigadores, Consultores y Funcionarios de Políticas Sociales de Salud y de Educación</v>
          </cell>
          <cell r="BF2404">
            <v>24</v>
          </cell>
        </row>
        <row r="2405">
          <cell r="BE2405" t="str">
            <v>Funcionarios de Programas Exclusivos de la Administración Pública</v>
          </cell>
          <cell r="BF2405">
            <v>42</v>
          </cell>
        </row>
        <row r="2406">
          <cell r="BE2406" t="str">
            <v>Investigadores, Consultores y Funcionarios de Políticas de Ciencias Naturales y Aplicadas</v>
          </cell>
          <cell r="BF2406">
            <v>3</v>
          </cell>
        </row>
        <row r="2407">
          <cell r="BE2407" t="str">
            <v>Profesionales en ciencias forenses</v>
          </cell>
          <cell r="BF2407">
            <v>1</v>
          </cell>
        </row>
        <row r="2408">
          <cell r="BE2408" t="str">
            <v>Asistentes en Servicios Social y Comunitario</v>
          </cell>
          <cell r="BF2408">
            <v>21</v>
          </cell>
        </row>
        <row r="2409">
          <cell r="BE2409" t="str">
            <v>Consejeros de Servicios de Empleo</v>
          </cell>
          <cell r="BF2409">
            <v>8</v>
          </cell>
        </row>
        <row r="2410">
          <cell r="BE2410" t="str">
            <v>Instructores y Profesores de Personas en Condición de Discapacidad</v>
          </cell>
          <cell r="BF2410">
            <v>4</v>
          </cell>
        </row>
        <row r="2411">
          <cell r="BE2411" t="str">
            <v>Otros Instructores</v>
          </cell>
          <cell r="BF2411">
            <v>17</v>
          </cell>
        </row>
        <row r="2412">
          <cell r="BE2412" t="str">
            <v>Ocupaciones Religiosas</v>
          </cell>
        </row>
        <row r="2413">
          <cell r="BE2413" t="str">
            <v>Investigadores criminalísticos y judiciales</v>
          </cell>
          <cell r="BF2413">
            <v>12</v>
          </cell>
        </row>
        <row r="2414">
          <cell r="BE2414" t="str">
            <v>Asistentes Legales y Afines</v>
          </cell>
          <cell r="BF2414">
            <v>35</v>
          </cell>
        </row>
        <row r="2415">
          <cell r="BE2415" t="str">
            <v>Auxiliares de educación para la primera infancia</v>
          </cell>
          <cell r="BF2415">
            <v>75</v>
          </cell>
        </row>
        <row r="2416">
          <cell r="BE2416" t="str">
            <v>Bibliotecólogos</v>
          </cell>
          <cell r="BF2416">
            <v>3</v>
          </cell>
        </row>
        <row r="2417">
          <cell r="BE2417" t="str">
            <v>Restauradores</v>
          </cell>
          <cell r="BF2417">
            <v>2</v>
          </cell>
        </row>
        <row r="2418">
          <cell r="BE2418" t="str">
            <v>Curadores</v>
          </cell>
        </row>
        <row r="2419">
          <cell r="BE2419" t="str">
            <v>Escritores</v>
          </cell>
          <cell r="BF2419">
            <v>2</v>
          </cell>
        </row>
        <row r="2420">
          <cell r="BE2420" t="str">
            <v>Editores y Redactores</v>
          </cell>
          <cell r="BF2420">
            <v>12</v>
          </cell>
        </row>
        <row r="2421">
          <cell r="BE2421" t="str">
            <v>Periodistas</v>
          </cell>
          <cell r="BF2421">
            <v>25</v>
          </cell>
        </row>
        <row r="2422">
          <cell r="BE2422" t="str">
            <v>Traductores e Intérpretes</v>
          </cell>
          <cell r="BF2422">
            <v>4</v>
          </cell>
        </row>
        <row r="2423">
          <cell r="BE2423" t="str">
            <v>Ocupaciones Profesionales en Relaciones Públicas y Comunicaciones</v>
          </cell>
          <cell r="BF2423">
            <v>36</v>
          </cell>
        </row>
        <row r="2424">
          <cell r="BE2424" t="str">
            <v>Productores, Directores Artísticos, Coreógrafos y Ocupaciones Relacionadas</v>
          </cell>
          <cell r="BF2424">
            <v>10</v>
          </cell>
        </row>
        <row r="2425">
          <cell r="BE2425" t="str">
            <v>Músicos, Cantantes, Compositores y Directores Musicales</v>
          </cell>
          <cell r="BF2425">
            <v>14</v>
          </cell>
        </row>
        <row r="2426">
          <cell r="BE2426" t="str">
            <v>Bailarines</v>
          </cell>
        </row>
        <row r="2427">
          <cell r="BE2427" t="str">
            <v>Actores</v>
          </cell>
          <cell r="BF2427">
            <v>3</v>
          </cell>
        </row>
        <row r="2428">
          <cell r="BE2428" t="str">
            <v>Pintores, Escultores y Otros Artistas Visuales</v>
          </cell>
          <cell r="BF2428">
            <v>4</v>
          </cell>
        </row>
        <row r="2429">
          <cell r="BE2429" t="str">
            <v>Diseñadores Gráficos</v>
          </cell>
          <cell r="BF2429">
            <v>77</v>
          </cell>
        </row>
        <row r="2430">
          <cell r="BE2430" t="str">
            <v>Ocupaciones Técnicas Relacionadas con Museos y Galerías</v>
          </cell>
        </row>
        <row r="2431">
          <cell r="BE2431" t="str">
            <v>Técnicos en Biblioteca</v>
          </cell>
        </row>
        <row r="2432">
          <cell r="BE2432" t="str">
            <v>Técnicos en Promoción y Animación a la Lectura y la Escritura</v>
          </cell>
          <cell r="BF2432">
            <v>3</v>
          </cell>
        </row>
        <row r="2433">
          <cell r="BE2433" t="str">
            <v>Fotógrafos</v>
          </cell>
          <cell r="BF2433">
            <v>6</v>
          </cell>
        </row>
        <row r="2434">
          <cell r="BE2434" t="str">
            <v>Operadores de Cámara de Cine y Televisión</v>
          </cell>
          <cell r="BF2434">
            <v>4</v>
          </cell>
        </row>
        <row r="2435">
          <cell r="BE2435" t="str">
            <v>Técnicos en Diseño y Arte Gráfico</v>
          </cell>
          <cell r="BF2435">
            <v>5</v>
          </cell>
        </row>
        <row r="2436">
          <cell r="BE2436" t="str">
            <v>Técnicos en Transmisión de Radio y Televisión</v>
          </cell>
        </row>
        <row r="2437">
          <cell r="BE2437" t="str">
            <v>Operadores de audio y sonido</v>
          </cell>
          <cell r="BF2437">
            <v>18</v>
          </cell>
        </row>
        <row r="2438">
          <cell r="BE2438" t="str">
            <v>Otras Ocupaciones Técnicas en Cine, Televisión y Artes Escénicas n.c.a.</v>
          </cell>
        </row>
        <row r="2439">
          <cell r="BE2439" t="str">
            <v>Ocupaciones de Asistencia en Cine, Televisión y Artes Escénicas</v>
          </cell>
          <cell r="BF2439">
            <v>6</v>
          </cell>
        </row>
        <row r="2440">
          <cell r="BE2440" t="str">
            <v>Productores de Campo para Cine y Televisión</v>
          </cell>
          <cell r="BF2440">
            <v>1</v>
          </cell>
        </row>
        <row r="2441">
          <cell r="BE2441" t="str">
            <v>Locutores de Radio, Televisión y Otros Medios de Comunicación.</v>
          </cell>
          <cell r="BF2441">
            <v>1</v>
          </cell>
        </row>
        <row r="2442">
          <cell r="BE2442" t="str">
            <v>Artistas Creativos e Interpretativos</v>
          </cell>
          <cell r="BF2442">
            <v>4</v>
          </cell>
        </row>
        <row r="2443">
          <cell r="BE2443" t="str">
            <v>Otros Artistas n.c.a.</v>
          </cell>
        </row>
        <row r="2444">
          <cell r="BE2444" t="str">
            <v>Diseñadores de Interiores</v>
          </cell>
          <cell r="BF2444">
            <v>5</v>
          </cell>
        </row>
        <row r="2445">
          <cell r="BE2445" t="str">
            <v>Diseñadores de Teatro, Moda, Exhibición y Otros Diseñadores Creativos</v>
          </cell>
          <cell r="BF2445">
            <v>34</v>
          </cell>
        </row>
        <row r="2446">
          <cell r="BE2446" t="str">
            <v>Patronistas de Productos de Tela, Cuero y Piel</v>
          </cell>
          <cell r="BF2446">
            <v>38</v>
          </cell>
        </row>
        <row r="2447">
          <cell r="BE2447" t="str">
            <v>Ilustradores</v>
          </cell>
          <cell r="BF2447">
            <v>3</v>
          </cell>
        </row>
        <row r="2448">
          <cell r="BE2448" t="str">
            <v>Graficadores de Imágenes Computarizadas</v>
          </cell>
          <cell r="BF2448">
            <v>2</v>
          </cell>
        </row>
        <row r="2449">
          <cell r="BE2449" t="str">
            <v>Deportistas</v>
          </cell>
          <cell r="BF2449">
            <v>2</v>
          </cell>
        </row>
        <row r="2450">
          <cell r="BE2450" t="str">
            <v>Entrenadores y Preparadores Físicos</v>
          </cell>
          <cell r="BF2450">
            <v>66</v>
          </cell>
        </row>
        <row r="2451">
          <cell r="BE2451" t="str">
            <v>Árbitros</v>
          </cell>
          <cell r="BF2451">
            <v>3</v>
          </cell>
        </row>
        <row r="2452">
          <cell r="BE2452" t="str">
            <v>Ceramistas</v>
          </cell>
          <cell r="BF2452">
            <v>4</v>
          </cell>
        </row>
        <row r="2453">
          <cell r="BE2453" t="str">
            <v>Tejedores</v>
          </cell>
          <cell r="BF2453">
            <v>3</v>
          </cell>
        </row>
        <row r="2454">
          <cell r="BE2454" t="str">
            <v>Artesanos Trabajos en Maderables y No Maderables</v>
          </cell>
          <cell r="BF2454">
            <v>6</v>
          </cell>
        </row>
        <row r="2455">
          <cell r="BE2455" t="str">
            <v>Artesanos Trabajos en Cuero</v>
          </cell>
          <cell r="BF2455">
            <v>2</v>
          </cell>
        </row>
        <row r="2456">
          <cell r="BE2456" t="str">
            <v>Artesanos Trabajos en Metal</v>
          </cell>
          <cell r="BF2456">
            <v>1</v>
          </cell>
        </row>
        <row r="2457">
          <cell r="BE2457" t="str">
            <v>Otros Artesanos n.c.a.</v>
          </cell>
          <cell r="BF2457">
            <v>24</v>
          </cell>
        </row>
        <row r="2458">
          <cell r="BE2458" t="str">
            <v>Artesanos trabajos en vidrio</v>
          </cell>
          <cell r="BF2458">
            <v>4</v>
          </cell>
        </row>
        <row r="2459">
          <cell r="BE2459" t="str">
            <v>Artesanos trabajos en materiales líticos</v>
          </cell>
        </row>
        <row r="2460">
          <cell r="BE2460" t="str">
            <v>Artesanos trabajos en papel</v>
          </cell>
          <cell r="BF2460">
            <v>3</v>
          </cell>
        </row>
        <row r="2461">
          <cell r="BE2461" t="str">
            <v>Supervisores de Ventas</v>
          </cell>
          <cell r="BF2461">
            <v>18</v>
          </cell>
        </row>
        <row r="2462">
          <cell r="BE2462" t="str">
            <v>Administradores y Supervisores de Comercio al Por Menor</v>
          </cell>
          <cell r="BF2462">
            <v>95</v>
          </cell>
        </row>
        <row r="2463">
          <cell r="BE2463" t="str">
            <v>Supervisores de Servicios de Alimentos</v>
          </cell>
          <cell r="BF2463">
            <v>16</v>
          </cell>
        </row>
        <row r="2464">
          <cell r="BE2464" t="str">
            <v>Supervisores de Personal de Manejo Doméstico</v>
          </cell>
          <cell r="BF2464">
            <v>1</v>
          </cell>
        </row>
        <row r="2465">
          <cell r="BE2465" t="str">
            <v>Sommeliers</v>
          </cell>
        </row>
        <row r="2466">
          <cell r="BE2466" t="str">
            <v>Supervisores de servicios de Alojamiento y Hospedaje</v>
          </cell>
          <cell r="BF2466">
            <v>2</v>
          </cell>
        </row>
        <row r="2467">
          <cell r="BE2467" t="str">
            <v>Suboficiales de las Fuerzas Militares</v>
          </cell>
          <cell r="BF2467">
            <v>5</v>
          </cell>
        </row>
        <row r="2468">
          <cell r="BE2468" t="str">
            <v>Suboficiales y nivel ejecutivo de la Policía</v>
          </cell>
          <cell r="BF2468">
            <v>6</v>
          </cell>
        </row>
        <row r="2469">
          <cell r="BE2469" t="str">
            <v>Supervisores de Vigilantes</v>
          </cell>
          <cell r="BF2469">
            <v>3</v>
          </cell>
        </row>
        <row r="2470">
          <cell r="BE2470" t="str">
            <v>Suboficiales del Cuerpo de Custodia y Vigilancia</v>
          </cell>
        </row>
        <row r="2471">
          <cell r="BE2471" t="str">
            <v>Suboficiales de Bomberos</v>
          </cell>
        </row>
        <row r="2472">
          <cell r="BE2472" t="str">
            <v>Agentes y Corredores de Seguros</v>
          </cell>
          <cell r="BF2472">
            <v>53</v>
          </cell>
        </row>
        <row r="2473">
          <cell r="BE2473" t="str">
            <v>Agentes de Bienes Raíces</v>
          </cell>
          <cell r="BF2473">
            <v>7</v>
          </cell>
        </row>
        <row r="2474">
          <cell r="BE2474" t="str">
            <v>Vendedores de Ventas Técnicas</v>
          </cell>
          <cell r="BF2474">
            <v>452</v>
          </cell>
        </row>
        <row r="2475">
          <cell r="BE2475" t="str">
            <v>Agentes de Compras e Intermediarios</v>
          </cell>
          <cell r="BF2475">
            <v>35</v>
          </cell>
        </row>
        <row r="2476">
          <cell r="BE2476" t="str">
            <v>Representante de servicios especializados</v>
          </cell>
          <cell r="BF2476">
            <v>18</v>
          </cell>
        </row>
        <row r="2477">
          <cell r="BE2477" t="str">
            <v>Administradores de Comunidades Virtuales</v>
          </cell>
          <cell r="BF2477">
            <v>17</v>
          </cell>
        </row>
        <row r="2478">
          <cell r="BE2478" t="str">
            <v>Chefs</v>
          </cell>
          <cell r="BF2478">
            <v>33</v>
          </cell>
        </row>
        <row r="2479">
          <cell r="BE2479" t="str">
            <v>Auxiliares de vuelo y Sobrecargos</v>
          </cell>
          <cell r="BF2479">
            <v>4</v>
          </cell>
        </row>
        <row r="2480">
          <cell r="BE2480" t="str">
            <v>Tanatopractores</v>
          </cell>
          <cell r="BF2480">
            <v>1</v>
          </cell>
        </row>
        <row r="2481">
          <cell r="BE2481" t="str">
            <v>Coordinadores De Servicios Funerarios</v>
          </cell>
          <cell r="BF2481">
            <v>14</v>
          </cell>
        </row>
        <row r="2482">
          <cell r="BE2482" t="str">
            <v>Intérpretes De Lengua De Señas Colombiana - Español</v>
          </cell>
          <cell r="BF2482">
            <v>2</v>
          </cell>
        </row>
        <row r="2483">
          <cell r="BE2483" t="str">
            <v>Guías-intérpretes</v>
          </cell>
        </row>
        <row r="2484">
          <cell r="BE2484" t="str">
            <v>Guías de Turismo</v>
          </cell>
          <cell r="BF2484">
            <v>3</v>
          </cell>
        </row>
        <row r="2485">
          <cell r="BE2485" t="str">
            <v>Vendedores de Ventas no Técnicas</v>
          </cell>
          <cell r="BF2485">
            <v>4685</v>
          </cell>
        </row>
        <row r="2486">
          <cell r="BE2486" t="str">
            <v>Vendedores de Mostrador</v>
          </cell>
          <cell r="BF2486">
            <v>118</v>
          </cell>
        </row>
        <row r="2487">
          <cell r="BE2487" t="str">
            <v>Mercaderistas e Impulsadores</v>
          </cell>
          <cell r="BF2487">
            <v>515</v>
          </cell>
        </row>
        <row r="2488">
          <cell r="BE2488" t="str">
            <v>Cajeros de Comercio</v>
          </cell>
          <cell r="BF2488">
            <v>140</v>
          </cell>
        </row>
        <row r="2489">
          <cell r="BE2489" t="str">
            <v>Modelos</v>
          </cell>
          <cell r="BF2489">
            <v>3</v>
          </cell>
        </row>
        <row r="2490">
          <cell r="BE2490" t="str">
            <v>Agentes de Viajes</v>
          </cell>
          <cell r="BF2490">
            <v>78</v>
          </cell>
        </row>
        <row r="2491">
          <cell r="BE2491" t="str">
            <v>Empleados de Ventas y Servicios de Líneas Aéreas, Marítimas y Terrestres</v>
          </cell>
          <cell r="BF2491">
            <v>212</v>
          </cell>
        </row>
        <row r="2492">
          <cell r="BE2492" t="str">
            <v>Empleados de Recepción Hotelera</v>
          </cell>
          <cell r="BF2492">
            <v>2</v>
          </cell>
        </row>
        <row r="2493">
          <cell r="BE2493" t="str">
            <v>Informadores Turísticos</v>
          </cell>
          <cell r="BF2493">
            <v>3</v>
          </cell>
        </row>
        <row r="2494">
          <cell r="BE2494" t="str">
            <v>Recreadores</v>
          </cell>
          <cell r="BF2494">
            <v>17</v>
          </cell>
        </row>
        <row r="2495">
          <cell r="BE2495" t="str">
            <v>Operadores de Juegos Mecánicos y de Salón</v>
          </cell>
        </row>
        <row r="2496">
          <cell r="BE2496" t="str">
            <v>Cortadores de Carne para Comercio Mayorista y al Detal</v>
          </cell>
          <cell r="BF2496">
            <v>46</v>
          </cell>
        </row>
        <row r="2497">
          <cell r="BE2497" t="str">
            <v>Panaderos y Pasteleros</v>
          </cell>
          <cell r="BF2497">
            <v>17</v>
          </cell>
        </row>
        <row r="2498">
          <cell r="BE2498" t="str">
            <v>Meseros y Capitán de Meseros</v>
          </cell>
          <cell r="BF2498">
            <v>81</v>
          </cell>
        </row>
        <row r="2499">
          <cell r="BE2499" t="str">
            <v>Bartender</v>
          </cell>
          <cell r="BF2499">
            <v>1</v>
          </cell>
        </row>
        <row r="2500">
          <cell r="BE2500" t="str">
            <v>Cocineros</v>
          </cell>
          <cell r="BF2500">
            <v>418</v>
          </cell>
        </row>
        <row r="2501">
          <cell r="BE2501" t="str">
            <v>Baristas</v>
          </cell>
          <cell r="BF2501">
            <v>3</v>
          </cell>
        </row>
        <row r="2502">
          <cell r="BE2502" t="str">
            <v>Inspectores de Policía</v>
          </cell>
        </row>
        <row r="2503">
          <cell r="BE2503" t="str">
            <v>Funcionarios de Regulación</v>
          </cell>
          <cell r="BF2503">
            <v>1</v>
          </cell>
        </row>
        <row r="2504">
          <cell r="BE2504" t="str">
            <v>Auxiliares de policía</v>
          </cell>
          <cell r="BF2504">
            <v>5</v>
          </cell>
        </row>
        <row r="2505">
          <cell r="BE2505" t="str">
            <v>Bomberos</v>
          </cell>
        </row>
        <row r="2506">
          <cell r="BE2506" t="str">
            <v>Guardianes de Prisión</v>
          </cell>
        </row>
        <row r="2507">
          <cell r="BE2507" t="str">
            <v>Soldados</v>
          </cell>
          <cell r="BF2507">
            <v>30</v>
          </cell>
        </row>
        <row r="2508">
          <cell r="BE2508" t="str">
            <v>Vigilantes y Guardias de Seguridad</v>
          </cell>
          <cell r="BF2508">
            <v>145</v>
          </cell>
        </row>
        <row r="2509">
          <cell r="BE2509" t="str">
            <v>Técnicos Investigadores Criminalísticos y Judiciales</v>
          </cell>
        </row>
        <row r="2510">
          <cell r="BE2510" t="str">
            <v>Acompañantes Domiciliarios</v>
          </cell>
          <cell r="BF2510">
            <v>4</v>
          </cell>
        </row>
        <row r="2511">
          <cell r="BE2511" t="str">
            <v>Auxiliares del Cuidado de Niños</v>
          </cell>
          <cell r="BF2511">
            <v>21</v>
          </cell>
        </row>
        <row r="2512">
          <cell r="BE2512" t="str">
            <v>Peluqueros</v>
          </cell>
          <cell r="BF2512">
            <v>22</v>
          </cell>
        </row>
        <row r="2513">
          <cell r="BE2513" t="str">
            <v>Trabajadores del Cuidado de Animales</v>
          </cell>
          <cell r="BF2513">
            <v>20</v>
          </cell>
        </row>
        <row r="2514">
          <cell r="BE2514" t="str">
            <v>Auxiliares de Servicios Funerarios</v>
          </cell>
          <cell r="BF2514">
            <v>1</v>
          </cell>
        </row>
        <row r="2515">
          <cell r="BE2515" t="str">
            <v>Astrólogos, Adivinadores y Relacionados</v>
          </cell>
          <cell r="BF2515">
            <v>1</v>
          </cell>
        </row>
        <row r="2516">
          <cell r="BE2516" t="str">
            <v>Manicuristas y Pedicuristas</v>
          </cell>
          <cell r="BF2516">
            <v>22</v>
          </cell>
        </row>
        <row r="2517">
          <cell r="BE2517" t="str">
            <v>Cosmetólogos Esteticistas</v>
          </cell>
          <cell r="BF2517">
            <v>13</v>
          </cell>
        </row>
        <row r="2518">
          <cell r="BE2518" t="str">
            <v>Maquilladores</v>
          </cell>
          <cell r="BF2518">
            <v>2</v>
          </cell>
        </row>
        <row r="2519">
          <cell r="BE2519" t="str">
            <v>Trabajadores de Estación de Servicio</v>
          </cell>
          <cell r="BF2519">
            <v>19</v>
          </cell>
        </row>
        <row r="2520">
          <cell r="BE2520" t="str">
            <v>Otras Ocupaciones Elementales de las Ventas</v>
          </cell>
          <cell r="BF2520">
            <v>51</v>
          </cell>
        </row>
        <row r="2521">
          <cell r="BE2521" t="str">
            <v>Ayudantes de establecimientos de alimentos y bebidas</v>
          </cell>
          <cell r="BF2521">
            <v>741</v>
          </cell>
        </row>
        <row r="2522">
          <cell r="BE2522" t="str">
            <v>Aseadores y Servicio Doméstico</v>
          </cell>
          <cell r="BF2522">
            <v>1849</v>
          </cell>
        </row>
        <row r="2523">
          <cell r="BE2523" t="str">
            <v>Aseadores Especializados y Fumigadores</v>
          </cell>
          <cell r="BF2523">
            <v>75</v>
          </cell>
        </row>
        <row r="2524">
          <cell r="BE2524" t="str">
            <v>Recolectores de material para reciclaje</v>
          </cell>
          <cell r="BF2524">
            <v>5</v>
          </cell>
        </row>
        <row r="2525">
          <cell r="BE2525" t="str">
            <v>Auxiliares de Servicios a Viajeros</v>
          </cell>
          <cell r="BF2525">
            <v>4</v>
          </cell>
        </row>
        <row r="2526">
          <cell r="BE2526" t="str">
            <v>Auxiliares de Servicios de Recreación y Deporte</v>
          </cell>
          <cell r="BF2526">
            <v>14</v>
          </cell>
        </row>
        <row r="2527">
          <cell r="BE2527" t="str">
            <v>Empleados de Lavandería</v>
          </cell>
          <cell r="BF2527">
            <v>6</v>
          </cell>
        </row>
        <row r="2528">
          <cell r="BE2528" t="str">
            <v>Otras Ocupaciones Elementales de los Servicios n.c.a.</v>
          </cell>
          <cell r="BF2528">
            <v>18</v>
          </cell>
        </row>
        <row r="2529">
          <cell r="BE2529" t="str">
            <v>Auxiliares de servicios hoteleros</v>
          </cell>
          <cell r="BF2529">
            <v>25</v>
          </cell>
        </row>
        <row r="2530">
          <cell r="BE2530" t="str">
            <v>Operarios de Cementerios</v>
          </cell>
          <cell r="BF2530">
            <v>16</v>
          </cell>
        </row>
        <row r="2531">
          <cell r="BE2531" t="str">
            <v>Administradores de Explotación Acuícola y Jefes de Laboratorio de Cultivo o Producción Acuícola</v>
          </cell>
          <cell r="BF2531">
            <v>1</v>
          </cell>
        </row>
        <row r="2532">
          <cell r="BE2532" t="str">
            <v>Supervisores de Minería y Canteras</v>
          </cell>
          <cell r="BF2532">
            <v>2</v>
          </cell>
        </row>
        <row r="2533">
          <cell r="BE2533" t="str">
            <v>Supervisores de Perforación y Servicios,Pozos de Petróleo y Gas</v>
          </cell>
          <cell r="BF2533">
            <v>9</v>
          </cell>
        </row>
        <row r="2534">
          <cell r="BE2534" t="str">
            <v>Inspectores de Sistemas e Instalaciones de Gas</v>
          </cell>
          <cell r="BF2534">
            <v>3</v>
          </cell>
        </row>
        <row r="2535">
          <cell r="BE2535" t="str">
            <v>Supervisores de Producción Agrícola</v>
          </cell>
        </row>
        <row r="2536">
          <cell r="BE2536" t="str">
            <v>Supervisores de Producción Pecuaria</v>
          </cell>
          <cell r="BF2536">
            <v>1</v>
          </cell>
        </row>
        <row r="2537">
          <cell r="BE2537" t="str">
            <v>Supervisores de Explotación Forestal y Silvicultura</v>
          </cell>
        </row>
        <row r="2538">
          <cell r="BE2538" t="str">
            <v>Agricultores y Administradores Agropecuarios</v>
          </cell>
          <cell r="BF2538">
            <v>8</v>
          </cell>
        </row>
        <row r="2539">
          <cell r="BE2539" t="str">
            <v>Contratistas de Servicios Agrícolas y Relacionados</v>
          </cell>
        </row>
        <row r="2540">
          <cell r="BE2540" t="str">
            <v>Contratistas y Supervisores de Servicios de Jardinería y Viverismo</v>
          </cell>
          <cell r="BF2540">
            <v>4</v>
          </cell>
        </row>
        <row r="2541">
          <cell r="BE2541" t="str">
            <v>Capitanes y Patrones de Pesca</v>
          </cell>
          <cell r="BF2541">
            <v>2</v>
          </cell>
        </row>
        <row r="2542">
          <cell r="BE2542" t="str">
            <v>Operarios de Apoyo y Servicios en Minería Bajo Tierra</v>
          </cell>
          <cell r="BF2542">
            <v>2</v>
          </cell>
        </row>
        <row r="2543">
          <cell r="BE2543" t="str">
            <v>Operarios de Apoyo y Servicios en Perforación de Petróleo y Gas</v>
          </cell>
          <cell r="BF2543">
            <v>42</v>
          </cell>
        </row>
        <row r="2544">
          <cell r="BE2544" t="str">
            <v>Mineros de Producción Bajo Tierra</v>
          </cell>
          <cell r="BF2544">
            <v>1</v>
          </cell>
        </row>
        <row r="2545">
          <cell r="BE2545" t="str">
            <v>Perforadores de Pozos de Gas y Petróleo y Trabajadores Relacionados</v>
          </cell>
          <cell r="BF2545">
            <v>7</v>
          </cell>
        </row>
        <row r="2546">
          <cell r="BE2546" t="str">
            <v>Inspectores de Construcción de Oleoductos y Gasoductos</v>
          </cell>
        </row>
        <row r="2547">
          <cell r="BE2547" t="str">
            <v>Operadores de Equipo Minero</v>
          </cell>
          <cell r="BF2547">
            <v>2</v>
          </cell>
        </row>
        <row r="2548">
          <cell r="BE2548" t="str">
            <v>Trabajadores de Explotación Forestal</v>
          </cell>
          <cell r="BF2548">
            <v>1</v>
          </cell>
        </row>
        <row r="2549">
          <cell r="BE2549" t="str">
            <v>Trabajadores de Silvicultura y Forestación</v>
          </cell>
          <cell r="BF2549">
            <v>1</v>
          </cell>
        </row>
        <row r="2550">
          <cell r="BE2550" t="str">
            <v>Trabajadores Agrícolas</v>
          </cell>
          <cell r="BF2550">
            <v>13</v>
          </cell>
        </row>
        <row r="2551">
          <cell r="BE2551" t="str">
            <v>Trabajadores Pecuarios</v>
          </cell>
          <cell r="BF2551">
            <v>1</v>
          </cell>
        </row>
        <row r="2552">
          <cell r="BE2552" t="str">
            <v>Trabajadores de Vivero</v>
          </cell>
          <cell r="BF2552">
            <v>4</v>
          </cell>
        </row>
        <row r="2553">
          <cell r="BE2553" t="str">
            <v>Trabajadores del Campo</v>
          </cell>
          <cell r="BF2553">
            <v>2</v>
          </cell>
        </row>
        <row r="2554">
          <cell r="BE2554" t="str">
            <v>Trabajadores de Plantas de Incubación Artificial</v>
          </cell>
        </row>
        <row r="2555">
          <cell r="BE2555" t="str">
            <v>Rayadores de Caucho</v>
          </cell>
        </row>
        <row r="2556">
          <cell r="BE2556" t="str">
            <v>Operarios de Riego Agrícola</v>
          </cell>
          <cell r="BF2556">
            <v>1</v>
          </cell>
        </row>
        <row r="2557">
          <cell r="BE2557" t="str">
            <v>Pescadores</v>
          </cell>
        </row>
        <row r="2558">
          <cell r="BE2558" t="str">
            <v>Operario Acuícola</v>
          </cell>
          <cell r="BF2558">
            <v>9</v>
          </cell>
        </row>
        <row r="2559">
          <cell r="BE2559" t="str">
            <v>Técnico Acuícola en Sistemas de Reproducción</v>
          </cell>
        </row>
        <row r="2560">
          <cell r="BE2560" t="str">
            <v>Técnico Acuícola en Sistemas de Levante y Engorde</v>
          </cell>
        </row>
        <row r="2561">
          <cell r="BE2561" t="str">
            <v>Obreros y Ayudantes de Minería</v>
          </cell>
        </row>
        <row r="2562">
          <cell r="BE2562" t="str">
            <v>Obreros y Ayudantes de Producción en Pozos de Petróleo y Gas</v>
          </cell>
          <cell r="BF2562">
            <v>11</v>
          </cell>
        </row>
        <row r="2563">
          <cell r="BE2563" t="str">
            <v>Obreros Agropecuarios</v>
          </cell>
          <cell r="BF2563">
            <v>63</v>
          </cell>
        </row>
        <row r="2564">
          <cell r="BE2564" t="str">
            <v>Jardineros</v>
          </cell>
          <cell r="BF2564">
            <v>5</v>
          </cell>
        </row>
        <row r="2565">
          <cell r="BE2565" t="str">
            <v>Contratistas y Supervisores de Ajustadores de Máquinas y Herramientas, y de Ocupaciones Relacionadas</v>
          </cell>
          <cell r="BF2565">
            <v>6</v>
          </cell>
        </row>
        <row r="2566">
          <cell r="BE2566" t="str">
            <v>Contratistas y Supervisores de Electricidad y Telecomunicaciones</v>
          </cell>
          <cell r="BF2566">
            <v>9</v>
          </cell>
        </row>
        <row r="2567">
          <cell r="BE2567" t="str">
            <v>Contratistas y Supervisores de Instalación de Tuberías</v>
          </cell>
        </row>
        <row r="2568">
          <cell r="BE2568" t="str">
            <v>Contratistas y Supervisores de Moldeo de Forja y Montaje de Estructuras Metálicas</v>
          </cell>
        </row>
        <row r="2569">
          <cell r="BE2569" t="str">
            <v>Contratistas y Supervisores de Carpintería</v>
          </cell>
        </row>
        <row r="2570">
          <cell r="BE2570" t="str">
            <v>Contratistas y Supervisores de Mecánica</v>
          </cell>
          <cell r="BF2570">
            <v>15</v>
          </cell>
        </row>
        <row r="2571">
          <cell r="BE2571" t="str">
            <v>Contratistas y Supervisores de Operación de Equipo Pesado</v>
          </cell>
        </row>
        <row r="2572">
          <cell r="BE2572" t="str">
            <v>Maestros Generales de Obra y Supervisores de Construcción, Instalación y Reparación</v>
          </cell>
          <cell r="BF2572">
            <v>25</v>
          </cell>
        </row>
        <row r="2573">
          <cell r="BE2573" t="str">
            <v>Supervisores de Operación de Transporte Ferroviario</v>
          </cell>
        </row>
        <row r="2574">
          <cell r="BE2574" t="str">
            <v>Supervisores de Operación de Transporte Terrestre (no ferroviario)</v>
          </cell>
          <cell r="BF2574">
            <v>9</v>
          </cell>
        </row>
        <row r="2575">
          <cell r="BE2575" t="str">
            <v>Ajustadores de Máquinas y Herramientas</v>
          </cell>
          <cell r="BF2575">
            <v>24</v>
          </cell>
        </row>
        <row r="2576">
          <cell r="BE2576" t="str">
            <v>Modelistas y Matriceros</v>
          </cell>
          <cell r="BF2576">
            <v>1</v>
          </cell>
        </row>
        <row r="2577">
          <cell r="BE2577" t="str">
            <v>Electricistas Industriales</v>
          </cell>
          <cell r="BF2577">
            <v>105</v>
          </cell>
        </row>
        <row r="2578">
          <cell r="BE2578" t="str">
            <v>Electricistas Residenciales</v>
          </cell>
          <cell r="BF2578">
            <v>26</v>
          </cell>
        </row>
        <row r="2579">
          <cell r="BE2579" t="str">
            <v>Instaladores de Redes de Energía Eléctrica</v>
          </cell>
          <cell r="BF2579">
            <v>22</v>
          </cell>
        </row>
        <row r="2580">
          <cell r="BE2580" t="str">
            <v>Técnicos instaladores de Redes y Líneas de Telecomunicaciones</v>
          </cell>
          <cell r="BF2580">
            <v>31</v>
          </cell>
        </row>
        <row r="2581">
          <cell r="BE2581" t="str">
            <v>Auxiliares técnicos de instalación, mantenimiento y reparación de sistemas de Telecomunicaciones</v>
          </cell>
          <cell r="BF2581">
            <v>119</v>
          </cell>
        </row>
        <row r="2582">
          <cell r="BE2582" t="str">
            <v>Operarios de Mantenimiento y Servicio de Televisión por Cable</v>
          </cell>
          <cell r="BF2582">
            <v>5</v>
          </cell>
        </row>
        <row r="2583">
          <cell r="BE2583" t="str">
            <v>Plomeros</v>
          </cell>
          <cell r="BF2583">
            <v>6</v>
          </cell>
        </row>
        <row r="2584">
          <cell r="BE2584" t="str">
            <v>Instaladores de Tuberías para Sistemas de Extinción de Incendios</v>
          </cell>
          <cell r="BF2584">
            <v>1</v>
          </cell>
        </row>
        <row r="2585">
          <cell r="BE2585" t="str">
            <v>Instaladores de Redes y Equipos a Gas</v>
          </cell>
          <cell r="BF2585">
            <v>3</v>
          </cell>
        </row>
        <row r="2586">
          <cell r="BE2586" t="str">
            <v>Chapistas, Caldereros y Paileros</v>
          </cell>
          <cell r="BF2586">
            <v>17</v>
          </cell>
        </row>
        <row r="2587">
          <cell r="BE2587" t="str">
            <v>Soldadores</v>
          </cell>
          <cell r="BF2587">
            <v>22</v>
          </cell>
        </row>
        <row r="2588">
          <cell r="BE2588" t="str">
            <v>Montadores de Estructuras Metálicas</v>
          </cell>
          <cell r="BF2588">
            <v>4</v>
          </cell>
        </row>
        <row r="2589">
          <cell r="BE2589" t="str">
            <v>Ornamentistas y Forjadores</v>
          </cell>
          <cell r="BF2589">
            <v>1</v>
          </cell>
        </row>
        <row r="2590">
          <cell r="BE2590" t="str">
            <v>Tuberos</v>
          </cell>
          <cell r="BF2590">
            <v>1</v>
          </cell>
        </row>
        <row r="2591">
          <cell r="BE2591" t="str">
            <v>Carpinteros</v>
          </cell>
          <cell r="BF2591">
            <v>13</v>
          </cell>
        </row>
        <row r="2592">
          <cell r="BE2592" t="str">
            <v>Ebanistas</v>
          </cell>
          <cell r="BF2592">
            <v>1</v>
          </cell>
        </row>
        <row r="2593">
          <cell r="BE2593" t="str">
            <v>Oficiales de Construcción</v>
          </cell>
          <cell r="BF2593">
            <v>26</v>
          </cell>
        </row>
        <row r="2594">
          <cell r="BE2594" t="str">
            <v>Trabajadores en Concreto, Hormigón y Enfoscado</v>
          </cell>
          <cell r="BF2594">
            <v>2</v>
          </cell>
        </row>
        <row r="2595">
          <cell r="BE2595" t="str">
            <v>Enchapadores</v>
          </cell>
          <cell r="BF2595">
            <v>1</v>
          </cell>
        </row>
        <row r="2596">
          <cell r="BE2596" t="str">
            <v>Techadores</v>
          </cell>
          <cell r="BF2596">
            <v>1</v>
          </cell>
        </row>
        <row r="2597">
          <cell r="BE2597" t="str">
            <v>Instaladores de Material Aislante</v>
          </cell>
          <cell r="BF2597">
            <v>4</v>
          </cell>
        </row>
        <row r="2598">
          <cell r="BE2598" t="str">
            <v>Pintores y Empapeladores</v>
          </cell>
          <cell r="BF2598">
            <v>4</v>
          </cell>
        </row>
        <row r="2599">
          <cell r="BE2599" t="str">
            <v>Instaladores de Pisos</v>
          </cell>
          <cell r="BF2599">
            <v>1</v>
          </cell>
        </row>
        <row r="2600">
          <cell r="BE2600" t="str">
            <v>Revocadores</v>
          </cell>
          <cell r="BF2600">
            <v>1</v>
          </cell>
        </row>
        <row r="2601">
          <cell r="BE2601" t="str">
            <v>Mecánicos Industriales</v>
          </cell>
          <cell r="BF2601">
            <v>65</v>
          </cell>
        </row>
        <row r="2602">
          <cell r="BE2602" t="str">
            <v>Mecánicos de Maquinaria Textil, confección, cuero, calzado y marroquinería</v>
          </cell>
          <cell r="BF2602">
            <v>24</v>
          </cell>
        </row>
        <row r="2603">
          <cell r="BE2603" t="str">
            <v>Mecánicos de Equipo Pesado</v>
          </cell>
          <cell r="BF2603">
            <v>8</v>
          </cell>
        </row>
        <row r="2604">
          <cell r="BE2604" t="str">
            <v>Mecánicos de Aviación</v>
          </cell>
          <cell r="BF2604">
            <v>19</v>
          </cell>
        </row>
        <row r="2605">
          <cell r="BE2605" t="str">
            <v>Técnicos de Aire Acondicionado y Refrigeración</v>
          </cell>
        </row>
        <row r="2606">
          <cell r="BE2606" t="str">
            <v>Mecánicos de Vehículos Automotores</v>
          </cell>
          <cell r="BF2606">
            <v>25</v>
          </cell>
        </row>
        <row r="2607">
          <cell r="BE2607" t="str">
            <v>Electricistas de Vehículos Automotores</v>
          </cell>
          <cell r="BF2607">
            <v>1</v>
          </cell>
        </row>
        <row r="2608">
          <cell r="BE2608" t="str">
            <v>Mecánicos de Motos</v>
          </cell>
          <cell r="BF2608">
            <v>6</v>
          </cell>
        </row>
        <row r="2609">
          <cell r="BE2609" t="str">
            <v>Latoneros</v>
          </cell>
          <cell r="BF2609">
            <v>5</v>
          </cell>
        </row>
        <row r="2610">
          <cell r="BE2610" t="str">
            <v>Reparadores de Aparatos Electrodomésticos</v>
          </cell>
          <cell r="BF2610">
            <v>5</v>
          </cell>
        </row>
        <row r="2611">
          <cell r="BE2611" t="str">
            <v>Mecánicos Electricistas</v>
          </cell>
          <cell r="BF2611">
            <v>25</v>
          </cell>
        </row>
        <row r="2612">
          <cell r="BE2612" t="str">
            <v>Auxiliares técnicos en electrónica</v>
          </cell>
          <cell r="BF2612">
            <v>129</v>
          </cell>
        </row>
        <row r="2613">
          <cell r="BE2613" t="str">
            <v>Mecánicos de Otros Pequeñas Máquinas y Motores</v>
          </cell>
        </row>
        <row r="2614">
          <cell r="BE2614" t="str">
            <v>Instaladores Residenciales y Comerciales</v>
          </cell>
          <cell r="BF2614">
            <v>44</v>
          </cell>
        </row>
        <row r="2615">
          <cell r="BE2615" t="str">
            <v>Operarios de Mantenimiento de Instalaciones de Abastecimiento de Agua y Gas</v>
          </cell>
          <cell r="BF2615">
            <v>5</v>
          </cell>
        </row>
        <row r="2616">
          <cell r="BE2616" t="str">
            <v>Vidrieros</v>
          </cell>
          <cell r="BF2616">
            <v>2</v>
          </cell>
        </row>
        <row r="2617">
          <cell r="BE2617" t="str">
            <v>Ayudantes Electricistas</v>
          </cell>
          <cell r="BF2617">
            <v>138</v>
          </cell>
        </row>
        <row r="2618">
          <cell r="BE2618" t="str">
            <v>Ayudantes de Mecánica</v>
          </cell>
          <cell r="BF2618">
            <v>89</v>
          </cell>
        </row>
        <row r="2619">
          <cell r="BE2619" t="str">
            <v>Otros Reparadores n.c.a.</v>
          </cell>
          <cell r="BF2619">
            <v>10</v>
          </cell>
        </row>
        <row r="2620">
          <cell r="BE2620" t="str">
            <v>Tapiceros</v>
          </cell>
          <cell r="BF2620">
            <v>2</v>
          </cell>
        </row>
        <row r="2621">
          <cell r="BE2621" t="str">
            <v>Sastres, Modistos, Peleteros y Sombrereros</v>
          </cell>
          <cell r="BF2621">
            <v>4</v>
          </cell>
        </row>
        <row r="2622">
          <cell r="BE2622" t="str">
            <v>Zapateros y Afines</v>
          </cell>
          <cell r="BF2622">
            <v>4</v>
          </cell>
        </row>
        <row r="2623">
          <cell r="BE2623" t="str">
            <v>Joyeros y Relojeros</v>
          </cell>
          <cell r="BF2623">
            <v>2</v>
          </cell>
        </row>
        <row r="2624">
          <cell r="BE2624" t="str">
            <v>Tipógrafos</v>
          </cell>
          <cell r="BF2624">
            <v>1</v>
          </cell>
        </row>
        <row r="2625">
          <cell r="BE2625" t="str">
            <v>Cerrajeros y afines</v>
          </cell>
        </row>
        <row r="2626">
          <cell r="BE2626" t="str">
            <v>Buzos</v>
          </cell>
        </row>
        <row r="2627">
          <cell r="BE2627" t="str">
            <v>Operadores de Máquinas Estacionarias y Equipo Auxiliar</v>
          </cell>
          <cell r="BF2627">
            <v>82</v>
          </cell>
        </row>
        <row r="2628">
          <cell r="BE2628" t="str">
            <v>Operadores de Plantas de Generación y Distribución de Energía</v>
          </cell>
          <cell r="BF2628">
            <v>5</v>
          </cell>
        </row>
        <row r="2629">
          <cell r="BE2629" t="str">
            <v>Operadores de Grúa</v>
          </cell>
        </row>
        <row r="2630">
          <cell r="BE2630" t="str">
            <v>Perforadores y Operarios de Voladura para Minería de Superficie de Canteras y Construcción</v>
          </cell>
          <cell r="BF2630">
            <v>1</v>
          </cell>
        </row>
        <row r="2631">
          <cell r="BE2631" t="str">
            <v>Perforadores de Pozos de Agua</v>
          </cell>
        </row>
        <row r="2632">
          <cell r="BE2632" t="str">
            <v>Operadores de Equipo Pesado (excepto grúa)</v>
          </cell>
          <cell r="BF2632">
            <v>7</v>
          </cell>
        </row>
        <row r="2633">
          <cell r="BE2633" t="str">
            <v>Operadores de Equipo para Limpieza de Vías y Alcantarillado</v>
          </cell>
          <cell r="BF2633">
            <v>4</v>
          </cell>
        </row>
        <row r="2634">
          <cell r="BE2634" t="str">
            <v>Operadores de Maquinaria Agrícola</v>
          </cell>
          <cell r="BF2634">
            <v>1</v>
          </cell>
        </row>
        <row r="2635">
          <cell r="BE2635" t="str">
            <v>Maquinistas de Transporte Ferroviario</v>
          </cell>
        </row>
        <row r="2636">
          <cell r="BE2636" t="str">
            <v>Guardafrenos y Otros Operadores Ferroviarios</v>
          </cell>
          <cell r="BF2636">
            <v>1</v>
          </cell>
        </row>
        <row r="2637">
          <cell r="BE2637" t="str">
            <v>Conductores de Vehículos Pesados</v>
          </cell>
          <cell r="BF2637">
            <v>53</v>
          </cell>
        </row>
        <row r="2638">
          <cell r="BE2638" t="str">
            <v>Conductores de Bus, Operadores de Metro y Otros Medios de Transporte Colectivo</v>
          </cell>
          <cell r="BF2638">
            <v>110</v>
          </cell>
        </row>
        <row r="2639">
          <cell r="BE2639" t="str">
            <v>Conductores de Vehículos Livianos</v>
          </cell>
          <cell r="BF2639">
            <v>278</v>
          </cell>
        </row>
        <row r="2640">
          <cell r="BE2640" t="str">
            <v>Conductores de Transporte de Alimentos</v>
          </cell>
          <cell r="BF2640">
            <v>59</v>
          </cell>
        </row>
        <row r="2641">
          <cell r="BE2641" t="str">
            <v>Marineros de Cubierta</v>
          </cell>
        </row>
        <row r="2642">
          <cell r="BE2642" t="str">
            <v>Marineros de Sala de Máquinas</v>
          </cell>
        </row>
        <row r="2643">
          <cell r="BE2643" t="str">
            <v>Operadores de Pequeñas Embarcaciones</v>
          </cell>
        </row>
        <row r="2644">
          <cell r="BE2644" t="str">
            <v>Operarios de Rampa de Transporte Aéreo</v>
          </cell>
          <cell r="BF2644">
            <v>26</v>
          </cell>
        </row>
        <row r="2645">
          <cell r="BE2645" t="str">
            <v>Operarios Portuarios</v>
          </cell>
          <cell r="BF2645">
            <v>1</v>
          </cell>
        </row>
        <row r="2646">
          <cell r="BE2646" t="str">
            <v>Operarios de Cargue y Descargue de Materiales</v>
          </cell>
          <cell r="BF2646">
            <v>28</v>
          </cell>
        </row>
        <row r="2647">
          <cell r="BE2647" t="str">
            <v>Aparejadores</v>
          </cell>
          <cell r="BF2647">
            <v>8</v>
          </cell>
        </row>
        <row r="2648">
          <cell r="BE2648" t="str">
            <v>Ayudantes y Obreros de Construcción</v>
          </cell>
          <cell r="BF2648">
            <v>111</v>
          </cell>
        </row>
        <row r="2649">
          <cell r="BE2649" t="str">
            <v>Ayudantes de Otros Oficios</v>
          </cell>
          <cell r="BF2649">
            <v>87</v>
          </cell>
        </row>
        <row r="2650">
          <cell r="BE2650" t="str">
            <v>Obreros de Mantenimiento de Obras Públicas</v>
          </cell>
          <cell r="BF2650">
            <v>44</v>
          </cell>
        </row>
        <row r="2651">
          <cell r="BE2651" t="str">
            <v>Ayudantes de Transporte Automotor</v>
          </cell>
          <cell r="BF2651">
            <v>24</v>
          </cell>
        </row>
        <row r="2652">
          <cell r="BE2652" t="str">
            <v>Directores de Planta de Procesamiento de Alimentos y Bebidas</v>
          </cell>
        </row>
        <row r="2653">
          <cell r="BE2653" t="str">
            <v>Jefe de Laboratorio de Alimentos</v>
          </cell>
          <cell r="BF2653">
            <v>1</v>
          </cell>
        </row>
        <row r="2654">
          <cell r="BE2654" t="str">
            <v>Supervisores de Tratamiento de Metales y Minerales</v>
          </cell>
          <cell r="BF2654">
            <v>1</v>
          </cell>
        </row>
        <row r="2655">
          <cell r="BE2655" t="str">
            <v>Supervisores de Procesamiento de Químico, Petróleo, Gas y Tratamiento de Agua y Generación de Energía</v>
          </cell>
        </row>
        <row r="2656">
          <cell r="BE2656" t="str">
            <v>Supervisores de Procesamiento de Alimentos, Bebidas y Tabaco</v>
          </cell>
          <cell r="BF2656">
            <v>3</v>
          </cell>
        </row>
        <row r="2657">
          <cell r="BE2657" t="str">
            <v>Supervisores de Fabricación de Productos de Plástico y Caucho</v>
          </cell>
          <cell r="BF2657">
            <v>1</v>
          </cell>
        </row>
        <row r="2658">
          <cell r="BE2658" t="str">
            <v>Supervisores de Procesamiento de la Madera y Producción de Pulpa y Papel</v>
          </cell>
        </row>
        <row r="2659">
          <cell r="BE2659" t="str">
            <v>Supervisores de Procesamiento Textil</v>
          </cell>
          <cell r="BF2659">
            <v>5</v>
          </cell>
        </row>
        <row r="2660">
          <cell r="BE2660" t="str">
            <v>Inspectores de Control de Calidad, Procesamiento de Alimentos y Bebidas</v>
          </cell>
          <cell r="BF2660">
            <v>5</v>
          </cell>
        </row>
        <row r="2661">
          <cell r="BE2661" t="str">
            <v>Supervisores de Ensamble de Vehículos de Motor</v>
          </cell>
          <cell r="BF2661">
            <v>6</v>
          </cell>
        </row>
        <row r="2662">
          <cell r="BE2662" t="str">
            <v>Supervisores de Fabricación de Productos Electrónicos</v>
          </cell>
          <cell r="BF2662">
            <v>1</v>
          </cell>
        </row>
        <row r="2663">
          <cell r="BE2663" t="str">
            <v>Supervisores de Fabricación de Productos Eléctricos</v>
          </cell>
        </row>
        <row r="2664">
          <cell r="BE2664" t="str">
            <v>Supervisores de Fabricación de Muebles y Accesorios</v>
          </cell>
          <cell r="BF2664">
            <v>1</v>
          </cell>
        </row>
        <row r="2665">
          <cell r="BE2665" t="str">
            <v>Supervisores de Fabricación de Productos de Tela, Cuero y Piel</v>
          </cell>
          <cell r="BF2665">
            <v>6</v>
          </cell>
        </row>
        <row r="2666">
          <cell r="BE2666" t="str">
            <v>Supervisores de Impresión y Ocupaciones Relacionadas</v>
          </cell>
          <cell r="BF2666">
            <v>1</v>
          </cell>
        </row>
        <row r="2667">
          <cell r="BE2667" t="str">
            <v>Supervisores de Fabricación de Otros Productos Mecánicos y Metálicos</v>
          </cell>
          <cell r="BF2667">
            <v>2</v>
          </cell>
        </row>
        <row r="2668">
          <cell r="BE2668" t="str">
            <v>Supervisores de Fabricación y Ensamble de Otros Productos n.c.a</v>
          </cell>
        </row>
        <row r="2669">
          <cell r="BE2669" t="str">
            <v>Operadores de Control Central de Procesos, Tratamiento de Metales y Minerales</v>
          </cell>
          <cell r="BF2669">
            <v>1</v>
          </cell>
        </row>
        <row r="2670">
          <cell r="BE2670" t="str">
            <v>Operadores de Procesos, Químicos, Gas y Petróleo</v>
          </cell>
          <cell r="BF2670">
            <v>1</v>
          </cell>
        </row>
        <row r="2671">
          <cell r="BE2671" t="str">
            <v>Operadores de Control de Procesos, Producción de Pulpa</v>
          </cell>
          <cell r="BF2671">
            <v>5</v>
          </cell>
        </row>
        <row r="2672">
          <cell r="BE2672" t="str">
            <v>Operadores de Control de Procesos, Fabricación de Papel</v>
          </cell>
        </row>
        <row r="2673">
          <cell r="BE2673" t="str">
            <v>Impresores de Artes Gráficas</v>
          </cell>
          <cell r="BF2673">
            <v>19</v>
          </cell>
        </row>
        <row r="2674">
          <cell r="BE2674" t="str">
            <v>Pre-prensistas de Artes Gráficas</v>
          </cell>
          <cell r="BF2674">
            <v>3</v>
          </cell>
        </row>
        <row r="2675">
          <cell r="BE2675" t="str">
            <v>Operarios de Terminados y Acabados de Artes Gráficas</v>
          </cell>
          <cell r="BF2675">
            <v>7</v>
          </cell>
        </row>
        <row r="2676">
          <cell r="BE2676" t="str">
            <v>Operadores de Máquinas, Tratamiento de Metales y Minerales</v>
          </cell>
        </row>
        <row r="2677">
          <cell r="BE2677" t="str">
            <v>Trabajadores de Fundición</v>
          </cell>
          <cell r="BF2677">
            <v>1</v>
          </cell>
        </row>
        <row r="2678">
          <cell r="BE2678" t="str">
            <v>Operadores de Fabricación, Moldeo y Acabado del Vidrio</v>
          </cell>
          <cell r="BF2678">
            <v>2</v>
          </cell>
        </row>
        <row r="2679">
          <cell r="BE2679" t="str">
            <v>Operadores de Moldeo de Arcilla, Piedra y Concreto</v>
          </cell>
          <cell r="BF2679">
            <v>16</v>
          </cell>
        </row>
        <row r="2680">
          <cell r="BE2680" t="str">
            <v>Inspectores de Control de Calidad, Tratamiento de Metales y Minerales</v>
          </cell>
        </row>
        <row r="2681">
          <cell r="BE2681" t="str">
            <v>Operadores de Máquinas de Planta Química</v>
          </cell>
        </row>
        <row r="2682">
          <cell r="BE2682" t="str">
            <v>Operadores de Máquinas para Procesamiento de Plásticos</v>
          </cell>
          <cell r="BF2682">
            <v>13</v>
          </cell>
        </row>
        <row r="2683">
          <cell r="BE2683" t="str">
            <v>Operadores de Máquinas y Trabajadores Relacionados con el Procesamiento del Caucho</v>
          </cell>
          <cell r="BF2683">
            <v>3</v>
          </cell>
        </row>
        <row r="2684">
          <cell r="BE2684" t="str">
            <v>Operadores de Plantas de Tratamiento de Aguas y Desechos</v>
          </cell>
          <cell r="BF2684">
            <v>2</v>
          </cell>
        </row>
        <row r="2685">
          <cell r="BE2685" t="str">
            <v>Operadores de Máquinas para Procesamiento de la Madera</v>
          </cell>
          <cell r="BF2685">
            <v>4</v>
          </cell>
        </row>
        <row r="2686">
          <cell r="BE2686" t="str">
            <v>Operadores de Máquinas para la Producción de Pulpa</v>
          </cell>
        </row>
        <row r="2687">
          <cell r="BE2687" t="str">
            <v>Operadores de Máquinas para la Fabricación de Papel</v>
          </cell>
          <cell r="BF2687">
            <v>1</v>
          </cell>
        </row>
        <row r="2688">
          <cell r="BE2688" t="str">
            <v>Operadores de Máquinas para la Fabricación de Productos de Papel</v>
          </cell>
          <cell r="BF2688">
            <v>1</v>
          </cell>
        </row>
        <row r="2689">
          <cell r="BE2689" t="str">
            <v>Inspectores de Control de Calidad, Procesamiento de la Madera</v>
          </cell>
        </row>
        <row r="2690">
          <cell r="BE2690" t="str">
            <v>Operadores de Máquinas para la Preparación de Fibras Textiles</v>
          </cell>
          <cell r="BF2690">
            <v>12</v>
          </cell>
        </row>
        <row r="2691">
          <cell r="BE2691" t="str">
            <v>Operadores de Telares y Otras Máquinas Tejedoras</v>
          </cell>
          <cell r="BF2691">
            <v>16</v>
          </cell>
        </row>
        <row r="2692">
          <cell r="BE2692" t="str">
            <v>Operadores de Máquinas de Tintura, Acabado Textil y Prendas</v>
          </cell>
          <cell r="BF2692">
            <v>27</v>
          </cell>
        </row>
        <row r="2693">
          <cell r="BE2693" t="str">
            <v>Analistas de Calidad, Textiles</v>
          </cell>
          <cell r="BF2693">
            <v>12</v>
          </cell>
        </row>
        <row r="2694">
          <cell r="BE2694" t="str">
            <v>Operadores de Máquinas para Coser y Bordar</v>
          </cell>
          <cell r="BF2694">
            <v>321</v>
          </cell>
        </row>
        <row r="2695">
          <cell r="BE2695" t="str">
            <v>Cortadores de Tela, Cuero y Piel</v>
          </cell>
          <cell r="BF2695">
            <v>262</v>
          </cell>
        </row>
        <row r="2696">
          <cell r="BE2696" t="str">
            <v>Operadores de Máquinas y Trabajadores Relacionados con la Fabricación de Calzado y Marroquinería</v>
          </cell>
          <cell r="BF2696">
            <v>71</v>
          </cell>
        </row>
        <row r="2697">
          <cell r="BE2697" t="str">
            <v>Trabajadores del Tratamiento de Pieles y Cueros</v>
          </cell>
          <cell r="BF2697">
            <v>2</v>
          </cell>
        </row>
        <row r="2698">
          <cell r="BE2698" t="str">
            <v>Inspectores de Control de Calidad, Fabricación de Productos de Tela, Piel y Cuero</v>
          </cell>
          <cell r="BF2698">
            <v>86</v>
          </cell>
        </row>
        <row r="2699">
          <cell r="BE2699" t="str">
            <v>Operadores de Control de Procesos y Máquinas para la Elaboración de Alimentos y Bebidas</v>
          </cell>
          <cell r="BF2699">
            <v>30</v>
          </cell>
        </row>
        <row r="2700">
          <cell r="BE2700" t="str">
            <v>Operarios de Planta de Beneficio Animal</v>
          </cell>
          <cell r="BF2700">
            <v>5</v>
          </cell>
        </row>
        <row r="2701">
          <cell r="BE2701" t="str">
            <v>Operarios de Planta de Procesamiento y Empaque de Pescado y Mariscos</v>
          </cell>
          <cell r="BF2701">
            <v>34</v>
          </cell>
        </row>
        <row r="2702">
          <cell r="BE2702" t="str">
            <v>Operarios de Máquinas para la Elaboración de Productos de Tabaco</v>
          </cell>
          <cell r="BF2702">
            <v>2</v>
          </cell>
        </row>
        <row r="2703">
          <cell r="BE2703" t="str">
            <v>Procesadores Fotográficos y de Películas</v>
          </cell>
          <cell r="BF2703">
            <v>2</v>
          </cell>
        </row>
        <row r="2704">
          <cell r="BE2704" t="str">
            <v>Ensambladores e Inspectores de Vehículos Automotores</v>
          </cell>
          <cell r="BF2704">
            <v>5</v>
          </cell>
        </row>
        <row r="2705">
          <cell r="BE2705" t="str">
            <v>Ensambladores de productos Electrónicos</v>
          </cell>
          <cell r="BF2705">
            <v>7</v>
          </cell>
        </row>
        <row r="2706">
          <cell r="BE2706" t="str">
            <v>Ensambladores e Inspectores de Aparatos y Equipo Eléctrico</v>
          </cell>
          <cell r="BF2706">
            <v>4</v>
          </cell>
        </row>
        <row r="2707">
          <cell r="BE2707" t="str">
            <v>Ensambladores, Fabricantes e Inspectores de Transformadores y Motores Eléctricos Industriales</v>
          </cell>
          <cell r="BF2707">
            <v>4</v>
          </cell>
        </row>
        <row r="2708">
          <cell r="BE2708" t="str">
            <v>Ensambladores e Inspectores de Productos Mecánicos</v>
          </cell>
        </row>
        <row r="2709">
          <cell r="BE2709" t="str">
            <v>Ensambladores e Inspectores de Ensamble de Aeronaves</v>
          </cell>
        </row>
        <row r="2710">
          <cell r="BE2710" t="str">
            <v>Operadores de Máquinas e Inspectores de la Fabricación de Productos y Componentes Eléctricos</v>
          </cell>
          <cell r="BF2710">
            <v>2</v>
          </cell>
        </row>
        <row r="2711">
          <cell r="BE2711" t="str">
            <v>Ensambladores e Inspectores de Embarcaciones</v>
          </cell>
        </row>
        <row r="2712">
          <cell r="BE2712" t="str">
            <v>Ensambladores e Inspectores de Muebles y Accesorios</v>
          </cell>
          <cell r="BF2712">
            <v>1</v>
          </cell>
        </row>
        <row r="2713">
          <cell r="BE2713" t="str">
            <v>Operarios de Acabado de Muebles</v>
          </cell>
          <cell r="BF2713">
            <v>5</v>
          </cell>
        </row>
        <row r="2714">
          <cell r="BE2714" t="str">
            <v>Ensambladores de Productos Plásticos e Inspectores</v>
          </cell>
          <cell r="BF2714">
            <v>2</v>
          </cell>
        </row>
        <row r="2715">
          <cell r="BE2715" t="str">
            <v>Operarios de Recubrimientos Metálicos</v>
          </cell>
        </row>
        <row r="2716">
          <cell r="BE2716" t="str">
            <v>Pintores en Procesos de Manufactura</v>
          </cell>
          <cell r="BF2716">
            <v>1</v>
          </cell>
        </row>
        <row r="2717">
          <cell r="BE2717" t="str">
            <v>Otros Ensambladores e Inspectores n.c.a.</v>
          </cell>
        </row>
        <row r="2718">
          <cell r="BE2718" t="str">
            <v>Auxiliares de Producción Gráfica</v>
          </cell>
          <cell r="BF2718">
            <v>198</v>
          </cell>
        </row>
        <row r="2719">
          <cell r="BE2719" t="str">
            <v>Operadores de Máquinas Herramientas</v>
          </cell>
          <cell r="BF2719">
            <v>31</v>
          </cell>
        </row>
        <row r="2720">
          <cell r="BE2720" t="str">
            <v>Operadores de Máquinas para el Trabajo de la Madera</v>
          </cell>
          <cell r="BF2720">
            <v>13</v>
          </cell>
        </row>
        <row r="2721">
          <cell r="BE2721" t="str">
            <v>Operadores de Máquinas para el Trabajo del Metal</v>
          </cell>
          <cell r="BF2721">
            <v>3</v>
          </cell>
        </row>
        <row r="2722">
          <cell r="BE2722" t="str">
            <v>Operadores de Máquinas para Forja</v>
          </cell>
          <cell r="BF2722">
            <v>1</v>
          </cell>
        </row>
        <row r="2723">
          <cell r="BE2723" t="str">
            <v>Operadores de Máquinas de Soldadura</v>
          </cell>
          <cell r="BF2723">
            <v>10</v>
          </cell>
        </row>
        <row r="2724">
          <cell r="BE2724" t="str">
            <v>Operadores de Máquinas para la Fabricación de Otros Productos Metálicos (n.c.a)</v>
          </cell>
        </row>
        <row r="2725">
          <cell r="BE2725" t="str">
            <v>Operadores de Máquinas para la fabricación de Otros Productos n.c.a.</v>
          </cell>
          <cell r="BF2725">
            <v>3</v>
          </cell>
        </row>
        <row r="2726">
          <cell r="BE2726" t="str">
            <v>Obreros y Ayudantes en el Tratamiento de Metales y Minerales</v>
          </cell>
          <cell r="BF2726">
            <v>3</v>
          </cell>
        </row>
        <row r="2727">
          <cell r="BE2727" t="str">
            <v>Ayudantes en la Fabricación Metálica</v>
          </cell>
          <cell r="BF2727">
            <v>10</v>
          </cell>
        </row>
        <row r="2728">
          <cell r="BE2728" t="str">
            <v>Obreros y Ayudantes de Planta Química</v>
          </cell>
          <cell r="BF2728">
            <v>6</v>
          </cell>
        </row>
        <row r="2729">
          <cell r="BE2729" t="str">
            <v>Obreros y Ayudantes en el Procesamiento de la Madera y Producción de Pulpa y Papel</v>
          </cell>
          <cell r="BF2729">
            <v>12</v>
          </cell>
        </row>
        <row r="2730">
          <cell r="BE2730" t="str">
            <v>Obreros y Ayudantes en la Elaboración de Alimentos y Bebidas</v>
          </cell>
          <cell r="BF2730">
            <v>13</v>
          </cell>
        </row>
        <row r="2731">
          <cell r="BE2731" t="str">
            <v>Otros Obreros y Ayudantes en Fabricación y Procesamiento n.c.a.</v>
          </cell>
          <cell r="BF2731">
            <v>1022</v>
          </cell>
        </row>
        <row r="2732">
          <cell r="BE2732" t="str">
            <v>Miembros del Poder Ejecutivo y Legislativo</v>
          </cell>
          <cell r="BF2732">
            <v>1</v>
          </cell>
        </row>
        <row r="2733">
          <cell r="BE2733" t="str">
            <v>Personal Directivo de la Administración Pública</v>
          </cell>
        </row>
        <row r="2734">
          <cell r="BE2734" t="str">
            <v>Directores y Gerentes Generales de Servicios Financieros, de Telecomunicaciones y Otros Servicios a las Empresas</v>
          </cell>
        </row>
        <row r="2735">
          <cell r="BE2735" t="str">
            <v>Directores y Gerentes Generales de Salud, Educación, Servicios Social, Comunitario y Organizaciones de Membresía</v>
          </cell>
        </row>
        <row r="2736">
          <cell r="BE2736" t="str">
            <v>Directores y Gerentes Generales de Comercio, Medios de Comunicación y Otros Servicios</v>
          </cell>
          <cell r="BF2736">
            <v>1</v>
          </cell>
        </row>
        <row r="2737">
          <cell r="BE2737" t="str">
            <v>Directores y Gerentes Generales de Producción de Bienes, Servicios Públicos, Transporte y Construcción</v>
          </cell>
        </row>
        <row r="2738">
          <cell r="BE2738" t="str">
            <v>Directores y gerentes generales de servicios y procesos de negocio.</v>
          </cell>
        </row>
        <row r="2739">
          <cell r="BE2739" t="str">
            <v>Gerentes Financieros</v>
          </cell>
          <cell r="BF2739">
            <v>1</v>
          </cell>
        </row>
        <row r="2740">
          <cell r="BE2740" t="str">
            <v>Gerentes de Talento Humano</v>
          </cell>
        </row>
        <row r="2741">
          <cell r="BE2741" t="str">
            <v>Gerentes de Compras y Adquisiciones</v>
          </cell>
          <cell r="BF2741">
            <v>1</v>
          </cell>
        </row>
        <row r="2742">
          <cell r="BE2742" t="str">
            <v>Gerentes de Otros Servicios Administrativos</v>
          </cell>
          <cell r="BF2742">
            <v>3</v>
          </cell>
        </row>
        <row r="2743">
          <cell r="BE2743" t="str">
            <v>Gerentes de Seguros, Bienes Raíces y Corretaje Financiero</v>
          </cell>
        </row>
        <row r="2744">
          <cell r="BE2744" t="str">
            <v>Gerentes de Banca, Crédito e Inversiones</v>
          </cell>
          <cell r="BF2744">
            <v>1</v>
          </cell>
        </row>
        <row r="2745">
          <cell r="BE2745" t="str">
            <v>Gerentes de Otros Servicios a las Empresas</v>
          </cell>
        </row>
        <row r="2746">
          <cell r="BE2746" t="str">
            <v>Gerentes de Empresas de Telecomunicaciones</v>
          </cell>
        </row>
        <row r="2747">
          <cell r="BE2747" t="str">
            <v>Gerentes de Servicios de Correo y Mensajería</v>
          </cell>
        </row>
        <row r="2748">
          <cell r="BE2748" t="str">
            <v>Gerentes de Ingeniería</v>
          </cell>
          <cell r="BF2748">
            <v>2</v>
          </cell>
        </row>
        <row r="2749">
          <cell r="BE2749" t="str">
            <v>Gerentes de Investigación y Desarrollo en Ciencias Naturales y Aplicadas</v>
          </cell>
        </row>
        <row r="2750">
          <cell r="BE2750" t="str">
            <v>Gerentes de Sistemas de Información y Procesamiento de Datos</v>
          </cell>
        </row>
        <row r="2751">
          <cell r="BE2751" t="str">
            <v>Gerentes de Servicios a la Salud</v>
          </cell>
          <cell r="BF2751">
            <v>2</v>
          </cell>
        </row>
        <row r="2752">
          <cell r="BE2752" t="str">
            <v>Gerentes de Programas de Política Social y de Salud</v>
          </cell>
        </row>
        <row r="2753">
          <cell r="BE2753" t="str">
            <v>Gerentes de Programas de Política de Desarrollo Económico</v>
          </cell>
        </row>
        <row r="2754">
          <cell r="BE2754" t="str">
            <v>Gerentes de Programas de Política Educativa</v>
          </cell>
        </row>
        <row r="2755">
          <cell r="BE2755" t="str">
            <v>Otros Gerentes de Administración Pública</v>
          </cell>
          <cell r="BF2755">
            <v>1</v>
          </cell>
        </row>
        <row r="2756">
          <cell r="BE2756" t="str">
            <v>Administradores de Educación Superior y Formación para el Trabajo</v>
          </cell>
        </row>
        <row r="2757">
          <cell r="BE2757" t="str">
            <v>Directores y Administradores de Educación Básica y Media</v>
          </cell>
          <cell r="BF2757">
            <v>1</v>
          </cell>
        </row>
        <row r="2758">
          <cell r="BE2758" t="str">
            <v>Gerentes de Servicios Social, Comunitario y Correccional</v>
          </cell>
        </row>
        <row r="2759">
          <cell r="BE2759" t="str">
            <v>Gerentes de Biblioteca, Museo y Galería de Arte</v>
          </cell>
          <cell r="BF2759">
            <v>1</v>
          </cell>
        </row>
        <row r="2760">
          <cell r="BE2760" t="str">
            <v>Gerentes de Medios de Comunicación y Artes Escénicas</v>
          </cell>
        </row>
        <row r="2761">
          <cell r="BE2761" t="str">
            <v>Directores de Programas de Esparcimiento y Administradores de Deportes</v>
          </cell>
          <cell r="BF2761">
            <v>1</v>
          </cell>
        </row>
        <row r="2762">
          <cell r="BE2762" t="str">
            <v>Gerentes de Ventas, Mercadeo y Publicidad</v>
          </cell>
          <cell r="BF2762">
            <v>12</v>
          </cell>
        </row>
        <row r="2763">
          <cell r="BE2763" t="str">
            <v>Gerentes de Comercio Exterior</v>
          </cell>
        </row>
        <row r="2764">
          <cell r="BE2764" t="str">
            <v>Gerentes de Comercio al Por Menor</v>
          </cell>
        </row>
        <row r="2765">
          <cell r="BE2765" t="str">
            <v>Gerentes de Restaurantes y Servicios de Alimentos</v>
          </cell>
          <cell r="BF2765">
            <v>1</v>
          </cell>
        </row>
        <row r="2766">
          <cell r="BE2766" t="str">
            <v>Gerentes de Servicios Hoteleros</v>
          </cell>
          <cell r="BF2766">
            <v>1</v>
          </cell>
        </row>
        <row r="2767">
          <cell r="BE2767" t="str">
            <v>Oficiales de las Fuerzas Militares</v>
          </cell>
        </row>
        <row r="2768">
          <cell r="BE2768" t="str">
            <v>Oficiales de Policía</v>
          </cell>
        </row>
        <row r="2769">
          <cell r="BE2769" t="str">
            <v>Oficiales de Bomberos</v>
          </cell>
        </row>
        <row r="2770">
          <cell r="BE2770" t="str">
            <v>Oficiales del Cuerpo de Custodia y Vigilancia</v>
          </cell>
        </row>
        <row r="2771">
          <cell r="BE2771" t="str">
            <v>Gerentes de Otros Servicios</v>
          </cell>
          <cell r="BF2771">
            <v>4</v>
          </cell>
        </row>
        <row r="2772">
          <cell r="BE2772" t="str">
            <v>Gerentes de Producción Primaria (excepto agricultura)</v>
          </cell>
          <cell r="BF2772">
            <v>2</v>
          </cell>
        </row>
        <row r="2773">
          <cell r="BE2773" t="str">
            <v>Gerentes de Producción Agrícola, Pecuaria, Acuícola y Pesquero</v>
          </cell>
        </row>
        <row r="2774">
          <cell r="BE2774" t="str">
            <v>Gerentes de Construcción</v>
          </cell>
          <cell r="BF2774">
            <v>2</v>
          </cell>
        </row>
        <row r="2775">
          <cell r="BE2775" t="str">
            <v>Gerentes de Transporte y Distribución</v>
          </cell>
          <cell r="BF2775">
            <v>1</v>
          </cell>
        </row>
        <row r="2776">
          <cell r="BE2776" t="str">
            <v>Gerentes de Logística</v>
          </cell>
          <cell r="BF2776">
            <v>4</v>
          </cell>
        </row>
        <row r="2777">
          <cell r="BE2777" t="str">
            <v>Gerentes Cadena de Suministro</v>
          </cell>
          <cell r="BF2777">
            <v>1</v>
          </cell>
        </row>
        <row r="2778">
          <cell r="BE2778" t="str">
            <v>Gerentes de Operación de Instalaciones Físicas</v>
          </cell>
          <cell r="BF2778">
            <v>3</v>
          </cell>
        </row>
        <row r="2779">
          <cell r="BE2779" t="str">
            <v>Gerentes de Mantenimiento</v>
          </cell>
          <cell r="BF2779">
            <v>2</v>
          </cell>
        </row>
        <row r="2780">
          <cell r="BE2780" t="str">
            <v>Gerentes de Producción Industrial</v>
          </cell>
          <cell r="BF2780">
            <v>2</v>
          </cell>
        </row>
        <row r="2781">
          <cell r="BE2781" t="str">
            <v>Gerentes de Empresas de Servicios Públicos</v>
          </cell>
        </row>
        <row r="2782">
          <cell r="BE2782" t="str">
            <v>Contadores</v>
          </cell>
          <cell r="BF2782">
            <v>4</v>
          </cell>
        </row>
        <row r="2783">
          <cell r="BE2783" t="str">
            <v>Analistas, Asesores y Agentes de Banca, Fiducia y Mercado de Valores</v>
          </cell>
          <cell r="BF2783">
            <v>3</v>
          </cell>
        </row>
        <row r="2784">
          <cell r="BE2784" t="str">
            <v>Auditores Financieros y Contables</v>
          </cell>
          <cell r="BF2784">
            <v>2</v>
          </cell>
        </row>
        <row r="2785">
          <cell r="BE2785" t="str">
            <v>Profesionales de Talento Humano</v>
          </cell>
          <cell r="BF2785">
            <v>12</v>
          </cell>
        </row>
        <row r="2786">
          <cell r="BE2786" t="str">
            <v>Profesionales en Organización y Administración de las Empresas</v>
          </cell>
          <cell r="BF2786">
            <v>14</v>
          </cell>
        </row>
        <row r="2787">
          <cell r="BE2787" t="str">
            <v>Evaluadores de Competencias Laborales</v>
          </cell>
        </row>
        <row r="2788">
          <cell r="BE2788" t="str">
            <v>Archivistas</v>
          </cell>
          <cell r="BF2788">
            <v>2</v>
          </cell>
        </row>
        <row r="2789">
          <cell r="BE2789" t="str">
            <v>Supervisores de Empleados de Apoyo Administrativo</v>
          </cell>
          <cell r="BF2789">
            <v>7</v>
          </cell>
        </row>
        <row r="2790">
          <cell r="BE2790" t="str">
            <v>Jefes y supervisores de entidades financieras</v>
          </cell>
        </row>
        <row r="2791">
          <cell r="BE2791" t="str">
            <v>Supervisores y coordinadores de procesos de negocio, Empleados de información y servicio al cliente</v>
          </cell>
          <cell r="BF2791">
            <v>2</v>
          </cell>
        </row>
        <row r="2792">
          <cell r="BE2792" t="str">
            <v>Supervisores de Empleados de Correo y Mensajería</v>
          </cell>
        </row>
        <row r="2793">
          <cell r="BE2793" t="str">
            <v>Supervisores de Almacenamiento, Inventario y  Distribución</v>
          </cell>
          <cell r="BF2793">
            <v>2</v>
          </cell>
        </row>
        <row r="2794">
          <cell r="BE2794" t="str">
            <v>Asistentes Administrativos</v>
          </cell>
          <cell r="BF2794">
            <v>133</v>
          </cell>
        </row>
        <row r="2795">
          <cell r="BE2795" t="str">
            <v>Administradores de Propiedad Horizontal</v>
          </cell>
        </row>
        <row r="2796">
          <cell r="BE2796" t="str">
            <v>Asistentes de Talento Humano</v>
          </cell>
          <cell r="BF2796">
            <v>4</v>
          </cell>
        </row>
        <row r="2797">
          <cell r="BE2797" t="str">
            <v>Asistentes de compras</v>
          </cell>
          <cell r="BF2797">
            <v>4</v>
          </cell>
        </row>
        <row r="2798">
          <cell r="BE2798" t="str">
            <v>Asistentes de Juzgados, Tribunales y Afines</v>
          </cell>
        </row>
        <row r="2799">
          <cell r="BE2799" t="str">
            <v>Funcionarios de Aduanas, Impuestos, Inmigración y Seguridad Social</v>
          </cell>
        </row>
        <row r="2800">
          <cell r="BE2800" t="str">
            <v>Asistentes de Comercio Exterior</v>
          </cell>
        </row>
        <row r="2801">
          <cell r="BE2801" t="str">
            <v>Organizadores de Eventos</v>
          </cell>
          <cell r="BF2801">
            <v>1</v>
          </cell>
        </row>
        <row r="2802">
          <cell r="BE2802" t="str">
            <v>Técnicos en Archivística</v>
          </cell>
          <cell r="BF2802">
            <v>7</v>
          </cell>
        </row>
        <row r="2803">
          <cell r="BE2803" t="str">
            <v>Asistentes Contables</v>
          </cell>
          <cell r="BF2803">
            <v>7</v>
          </cell>
        </row>
        <row r="2804">
          <cell r="BE2804" t="str">
            <v>Analistas y asistentes de servicios financieros</v>
          </cell>
          <cell r="BF2804">
            <v>1</v>
          </cell>
        </row>
        <row r="2805">
          <cell r="BE2805" t="str">
            <v>Avaluadores y Liquidadores de Seguros</v>
          </cell>
        </row>
        <row r="2806">
          <cell r="BE2806" t="str">
            <v>Agentes de Aduana</v>
          </cell>
          <cell r="BF2806">
            <v>12</v>
          </cell>
        </row>
        <row r="2807">
          <cell r="BE2807" t="str">
            <v>Asistentes Financieros</v>
          </cell>
        </row>
        <row r="2808">
          <cell r="BE2808" t="str">
            <v>Asistentes Tesorería</v>
          </cell>
        </row>
        <row r="2809">
          <cell r="BE2809" t="str">
            <v>Secretarios</v>
          </cell>
          <cell r="BF2809">
            <v>22</v>
          </cell>
        </row>
        <row r="2810">
          <cell r="BE2810" t="str">
            <v>Recepcionistas y Operadores de Conmutador</v>
          </cell>
          <cell r="BF2810">
            <v>19</v>
          </cell>
        </row>
        <row r="2811">
          <cell r="BE2811" t="str">
            <v>Digitadores</v>
          </cell>
          <cell r="BF2811">
            <v>3</v>
          </cell>
        </row>
        <row r="2812">
          <cell r="BE2812" t="str">
            <v>Transcriptores y Relatores</v>
          </cell>
        </row>
        <row r="2813">
          <cell r="BE2813" t="str">
            <v>Digitalizadores</v>
          </cell>
        </row>
        <row r="2814">
          <cell r="BE2814" t="str">
            <v>Auxiliares Contables, de Tesorería y Financieros</v>
          </cell>
          <cell r="BF2814">
            <v>44</v>
          </cell>
        </row>
        <row r="2815">
          <cell r="BE2815" t="str">
            <v>Cajeros de Servicios Financieros</v>
          </cell>
          <cell r="BF2815">
            <v>9</v>
          </cell>
        </row>
        <row r="2816">
          <cell r="BE2816" t="str">
            <v>Auxiliares de servicios financieros</v>
          </cell>
          <cell r="BF2816">
            <v>3</v>
          </cell>
        </row>
        <row r="2817">
          <cell r="BE2817" t="str">
            <v>Auxiliares de Cartera y Cobranzas</v>
          </cell>
          <cell r="BF2817">
            <v>4</v>
          </cell>
        </row>
        <row r="2818">
          <cell r="BE2818" t="str">
            <v>Auxiliares de Nómina y Prestaciones</v>
          </cell>
          <cell r="BF2818">
            <v>1</v>
          </cell>
        </row>
        <row r="2819">
          <cell r="BE2819" t="str">
            <v>Auxiliares de Avalúo</v>
          </cell>
        </row>
        <row r="2820">
          <cell r="BE2820" t="str">
            <v>Auxiliares Administrativos</v>
          </cell>
          <cell r="BF2820">
            <v>57</v>
          </cell>
        </row>
        <row r="2821">
          <cell r="BE2821" t="str">
            <v>Auxiliares de Talento Humano</v>
          </cell>
          <cell r="BF2821">
            <v>22</v>
          </cell>
        </row>
        <row r="2822">
          <cell r="BE2822" t="str">
            <v>Auxiliares de Tribunales</v>
          </cell>
        </row>
        <row r="2823">
          <cell r="BE2823" t="str">
            <v>Auxiliares de Archivo y Registro</v>
          </cell>
          <cell r="BF2823">
            <v>34</v>
          </cell>
        </row>
        <row r="2824">
          <cell r="BE2824" t="str">
            <v>Auxiliares administrativos en Salud</v>
          </cell>
          <cell r="BF2824">
            <v>10</v>
          </cell>
        </row>
        <row r="2825">
          <cell r="BE2825" t="str">
            <v>Auxiliares de aduana</v>
          </cell>
          <cell r="BF2825">
            <v>14</v>
          </cell>
        </row>
        <row r="2826">
          <cell r="BE2826" t="str">
            <v>Auxiliares de Biblioteca</v>
          </cell>
          <cell r="BF2826">
            <v>5</v>
          </cell>
        </row>
        <row r="2827">
          <cell r="BE2827" t="str">
            <v>Auxiliares de Publicación y Afines</v>
          </cell>
        </row>
        <row r="2828">
          <cell r="BE2828" t="str">
            <v>Auxiliares de Información y Servicio al Cliente</v>
          </cell>
          <cell r="BF2828">
            <v>121</v>
          </cell>
        </row>
        <row r="2829">
          <cell r="BE2829" t="str">
            <v>Auxiliares de Estadística y Encuestadores</v>
          </cell>
        </row>
        <row r="2830">
          <cell r="BE2830" t="str">
            <v>Auxiliares de Correo y Servicio Postal</v>
          </cell>
          <cell r="BF2830">
            <v>1</v>
          </cell>
        </row>
        <row r="2831">
          <cell r="BE2831" t="str">
            <v>Carteros y Mensajeros</v>
          </cell>
          <cell r="BF2831">
            <v>4</v>
          </cell>
        </row>
        <row r="2832">
          <cell r="BE2832" t="str">
            <v>Auxiliares de Almacén</v>
          </cell>
          <cell r="BF2832">
            <v>54</v>
          </cell>
        </row>
        <row r="2833">
          <cell r="BE2833" t="str">
            <v>Auxiliares de Compras e Inventarios</v>
          </cell>
          <cell r="BF2833">
            <v>6</v>
          </cell>
        </row>
        <row r="2834">
          <cell r="BE2834" t="str">
            <v>Operadores de Radio y Despachadores</v>
          </cell>
        </row>
        <row r="2835">
          <cell r="BE2835" t="str">
            <v>Programadores de Rutas y Tripulaciones</v>
          </cell>
          <cell r="BF2835">
            <v>1</v>
          </cell>
        </row>
        <row r="2836">
          <cell r="BE2836" t="str">
            <v>Operadores Telefónicos</v>
          </cell>
        </row>
        <row r="2837">
          <cell r="BE2837" t="str">
            <v>Físicos y Astrónomos</v>
          </cell>
        </row>
        <row r="2838">
          <cell r="BE2838" t="str">
            <v>Químicos</v>
          </cell>
        </row>
        <row r="2839">
          <cell r="BE2839" t="str">
            <v>Geólogos, Geoquímicos y Geofísicos</v>
          </cell>
        </row>
        <row r="2840">
          <cell r="BE2840" t="str">
            <v>Meteorólogos</v>
          </cell>
        </row>
        <row r="2841">
          <cell r="BE2841" t="str">
            <v>Biólogos, Botánicos, Zoólogos y Relacionados</v>
          </cell>
          <cell r="BF2841">
            <v>2</v>
          </cell>
        </row>
        <row r="2842">
          <cell r="BE2842" t="str">
            <v>Expertos Forestales</v>
          </cell>
        </row>
        <row r="2843">
          <cell r="BE2843" t="str">
            <v>Expertos Agrícolas y Pecuarios</v>
          </cell>
          <cell r="BF2843">
            <v>3</v>
          </cell>
        </row>
        <row r="2844">
          <cell r="BE2844" t="str">
            <v>Administradores Ambientales</v>
          </cell>
          <cell r="BF2844">
            <v>6</v>
          </cell>
        </row>
        <row r="2845">
          <cell r="BE2845" t="str">
            <v>Ingenieros en Construcción y Obras Civiles</v>
          </cell>
          <cell r="BF2845">
            <v>6</v>
          </cell>
        </row>
        <row r="2846">
          <cell r="BE2846" t="str">
            <v>Ingenieros Mecánicos</v>
          </cell>
          <cell r="BF2846">
            <v>3</v>
          </cell>
        </row>
        <row r="2847">
          <cell r="BE2847" t="str">
            <v>Ingenieros Electricistas</v>
          </cell>
        </row>
        <row r="2848">
          <cell r="BE2848" t="str">
            <v>Ingenieros  Electrónicos</v>
          </cell>
          <cell r="BF2848">
            <v>2</v>
          </cell>
        </row>
        <row r="2849">
          <cell r="BE2849" t="str">
            <v>Ingenieros Químicos</v>
          </cell>
          <cell r="BF2849">
            <v>8</v>
          </cell>
        </row>
        <row r="2850">
          <cell r="BE2850" t="str">
            <v>Ingenieros de Automatización e Instrumentación</v>
          </cell>
          <cell r="BF2850">
            <v>1</v>
          </cell>
        </row>
        <row r="2851">
          <cell r="BE2851" t="str">
            <v>Ingenieros  de Telecomunicaciones</v>
          </cell>
          <cell r="BF2851">
            <v>2</v>
          </cell>
        </row>
        <row r="2852">
          <cell r="BE2852" t="str">
            <v>Ingenieros Navales</v>
          </cell>
        </row>
        <row r="2853">
          <cell r="BE2853" t="str">
            <v>Ingenieros Industriales y de Fabricación</v>
          </cell>
          <cell r="BF2853">
            <v>17</v>
          </cell>
        </row>
        <row r="2854">
          <cell r="BE2854" t="str">
            <v>Ingenieros de Materiales y Metalurgia</v>
          </cell>
        </row>
        <row r="2855">
          <cell r="BE2855" t="str">
            <v>Ingenieros de Minas</v>
          </cell>
        </row>
        <row r="2856">
          <cell r="BE2856" t="str">
            <v>Ingenieros de Petróleos</v>
          </cell>
        </row>
        <row r="2857">
          <cell r="BE2857" t="str">
            <v>Ingenieros de Tecnologías de la Información</v>
          </cell>
          <cell r="BF2857">
            <v>2</v>
          </cell>
        </row>
        <row r="2858">
          <cell r="BE2858" t="str">
            <v>Otros Ingenieros n.c.a.</v>
          </cell>
          <cell r="BF2858">
            <v>2</v>
          </cell>
        </row>
        <row r="2859">
          <cell r="BE2859" t="str">
            <v>Arquitectos</v>
          </cell>
          <cell r="BF2859">
            <v>2</v>
          </cell>
        </row>
        <row r="2860">
          <cell r="BE2860" t="str">
            <v>Urbanistas y Planificadores del Uso del Suelo</v>
          </cell>
        </row>
        <row r="2861">
          <cell r="BE2861" t="str">
            <v>Profesionales Topográficos</v>
          </cell>
        </row>
        <row r="2862">
          <cell r="BE2862" t="str">
            <v>Diseñadores Industriales</v>
          </cell>
        </row>
        <row r="2863">
          <cell r="BE2863" t="str">
            <v>Matemáticos, Estadísticos y Actuarios</v>
          </cell>
          <cell r="BF2863">
            <v>1</v>
          </cell>
        </row>
        <row r="2864">
          <cell r="BE2864" t="str">
            <v>Analistas de Sistemas Informáticos</v>
          </cell>
          <cell r="BF2864">
            <v>2</v>
          </cell>
        </row>
        <row r="2865">
          <cell r="BE2865" t="str">
            <v>Administradores de Servicios de Tecnologías de la Información</v>
          </cell>
          <cell r="BF2865">
            <v>3</v>
          </cell>
        </row>
        <row r="2866">
          <cell r="BE2866" t="str">
            <v>Desarrolladores de Aplicaciones Informáticas y Digitales</v>
          </cell>
          <cell r="BF2866">
            <v>2</v>
          </cell>
        </row>
        <row r="2867">
          <cell r="BE2867" t="str">
            <v>Técnicos en Química Aplicada</v>
          </cell>
          <cell r="BF2867">
            <v>7</v>
          </cell>
        </row>
        <row r="2868">
          <cell r="BE2868" t="str">
            <v>Técnicos en Geología y Minería</v>
          </cell>
        </row>
        <row r="2869">
          <cell r="BE2869" t="str">
            <v>Técnicos en Meteorología</v>
          </cell>
        </row>
        <row r="2870">
          <cell r="BE2870" t="str">
            <v>Técnicos en Metrología</v>
          </cell>
          <cell r="BF2870">
            <v>1</v>
          </cell>
        </row>
        <row r="2871">
          <cell r="BE2871" t="str">
            <v>Técnicos en Ciencias Biológicas</v>
          </cell>
        </row>
        <row r="2872">
          <cell r="BE2872" t="str">
            <v>Técnicos en Recursos Naturales</v>
          </cell>
          <cell r="BF2872">
            <v>3</v>
          </cell>
        </row>
        <row r="2873">
          <cell r="BE2873" t="str">
            <v>Técnicos en Prevención, Gestión y Control Ambiental</v>
          </cell>
          <cell r="BF2873">
            <v>8</v>
          </cell>
        </row>
        <row r="2874">
          <cell r="BE2874" t="str">
            <v>Técnicos en Construcción y Arquitectura</v>
          </cell>
          <cell r="BF2874">
            <v>14</v>
          </cell>
        </row>
        <row r="2875">
          <cell r="BE2875" t="str">
            <v>Técnicos en Mecánica y Construcción Mecánica</v>
          </cell>
          <cell r="BF2875">
            <v>17</v>
          </cell>
        </row>
        <row r="2876">
          <cell r="BE2876" t="str">
            <v>Técnicos en Fabricación Industrial</v>
          </cell>
          <cell r="BF2876">
            <v>62</v>
          </cell>
        </row>
        <row r="2877">
          <cell r="BE2877" t="str">
            <v>Técnicos en Electricidad</v>
          </cell>
          <cell r="BF2877">
            <v>3</v>
          </cell>
        </row>
        <row r="2878">
          <cell r="BE2878" t="str">
            <v>Técnicos en Electrónica</v>
          </cell>
          <cell r="BF2878">
            <v>1</v>
          </cell>
        </row>
        <row r="2879">
          <cell r="BE2879" t="str">
            <v>Técnicos en Automatización e Instrumentación</v>
          </cell>
          <cell r="BF2879">
            <v>3</v>
          </cell>
        </row>
        <row r="2880">
          <cell r="BE2880" t="str">
            <v>Técnicos en Instrumentos de Aeronavegación</v>
          </cell>
        </row>
        <row r="2881">
          <cell r="BE2881" t="str">
            <v>Técnicos en Telecomunicaciones</v>
          </cell>
          <cell r="BF2881">
            <v>12</v>
          </cell>
        </row>
        <row r="2882">
          <cell r="BE2882" t="str">
            <v>Dibujantes Técnicos</v>
          </cell>
          <cell r="BF2882">
            <v>9</v>
          </cell>
        </row>
        <row r="2883">
          <cell r="BE2883" t="str">
            <v>Topógrafos</v>
          </cell>
          <cell r="BF2883">
            <v>7</v>
          </cell>
        </row>
        <row r="2884">
          <cell r="BE2884" t="str">
            <v>Técnicos en Cartografía</v>
          </cell>
        </row>
        <row r="2885">
          <cell r="BE2885" t="str">
            <v>Inspectores de Pruebas No destructivas</v>
          </cell>
        </row>
        <row r="2886">
          <cell r="BE2886" t="str">
            <v>Inspectores de Sanidad, Seguridad y Salud Ocupacional</v>
          </cell>
          <cell r="BF2886">
            <v>33</v>
          </cell>
        </row>
        <row r="2887">
          <cell r="BE2887" t="str">
            <v>Inspectores de Construcción</v>
          </cell>
        </row>
        <row r="2888">
          <cell r="BE2888" t="str">
            <v>Inspectores de Equipos de Transporte e Instrumentos de Medición</v>
          </cell>
        </row>
        <row r="2889">
          <cell r="BE2889" t="str">
            <v>Inspectores de Productos Agrícola, Pecuarios y de Pesca</v>
          </cell>
        </row>
        <row r="2890">
          <cell r="BE2890" t="str">
            <v>Inspectores de Riego Agrícola</v>
          </cell>
        </row>
        <row r="2891">
          <cell r="BE2891" t="str">
            <v>Pilotos, Ingenieros e Instructores de Vuelo</v>
          </cell>
        </row>
        <row r="2892">
          <cell r="BE2892" t="str">
            <v>Controladores de Tráfico Aéreo</v>
          </cell>
        </row>
        <row r="2893">
          <cell r="BE2893" t="str">
            <v>Capitanes y Oficiales de Cubierta</v>
          </cell>
          <cell r="BF2893">
            <v>17</v>
          </cell>
        </row>
        <row r="2894">
          <cell r="BE2894" t="str">
            <v>Oficiales de Máquinas</v>
          </cell>
        </row>
        <row r="2895">
          <cell r="BE2895" t="str">
            <v>Controladores de Tráfico Ferroviario y Marítimo</v>
          </cell>
        </row>
        <row r="2896">
          <cell r="BE2896" t="str">
            <v>Despachadores de Aeronaves</v>
          </cell>
        </row>
        <row r="2897">
          <cell r="BE2897" t="str">
            <v>Técnicos en Tecnologías de la Información</v>
          </cell>
          <cell r="BF2897">
            <v>17</v>
          </cell>
        </row>
        <row r="2898">
          <cell r="BE2898" t="str">
            <v>Asistentes en Saneamiento Ambiental</v>
          </cell>
          <cell r="BF2898">
            <v>4</v>
          </cell>
        </row>
        <row r="2899">
          <cell r="BE2899" t="str">
            <v>Auxiliares de Laboratorio</v>
          </cell>
          <cell r="BF2899">
            <v>3</v>
          </cell>
        </row>
        <row r="2900">
          <cell r="BE2900" t="str">
            <v>Auxiliares en Automatización e Instrumentación Industrial</v>
          </cell>
          <cell r="BF2900">
            <v>9</v>
          </cell>
        </row>
        <row r="2901">
          <cell r="BE2901" t="str">
            <v>Técnicos en Asistencia y Soporte de Tecnologías de la Información</v>
          </cell>
          <cell r="BF2901">
            <v>16</v>
          </cell>
        </row>
        <row r="2902">
          <cell r="BE2902" t="str">
            <v>Médicos Especialistas</v>
          </cell>
        </row>
        <row r="2903">
          <cell r="BE2903" t="str">
            <v>Médicos Generales</v>
          </cell>
          <cell r="BF2903">
            <v>9</v>
          </cell>
        </row>
        <row r="2904">
          <cell r="BE2904" t="str">
            <v>Odontólogos</v>
          </cell>
          <cell r="BF2904">
            <v>1</v>
          </cell>
        </row>
        <row r="2905">
          <cell r="BE2905" t="str">
            <v>Veterinarios</v>
          </cell>
        </row>
        <row r="2906">
          <cell r="BE2906" t="str">
            <v>Optómetras</v>
          </cell>
        </row>
        <row r="2907">
          <cell r="BE2907" t="str">
            <v>Otras Ocupaciones Profesionales en Diagnóstico y Tratamiento de la Salud n.c.a.</v>
          </cell>
        </row>
        <row r="2908">
          <cell r="BE2908" t="str">
            <v>Farmacéuticos</v>
          </cell>
          <cell r="BF2908">
            <v>4</v>
          </cell>
        </row>
        <row r="2909">
          <cell r="BE2909" t="str">
            <v>Dietistas y Nutricionistas</v>
          </cell>
        </row>
        <row r="2910">
          <cell r="BE2910" t="str">
            <v>Audiólogos y Terapeutas del Lenguaje</v>
          </cell>
        </row>
        <row r="2911">
          <cell r="BE2911" t="str">
            <v>Fisioterapeutas</v>
          </cell>
        </row>
        <row r="2912">
          <cell r="BE2912" t="str">
            <v>Terapeutas Ocupacionales</v>
          </cell>
        </row>
        <row r="2913">
          <cell r="BE2913" t="str">
            <v>Enfermeros</v>
          </cell>
          <cell r="BF2913">
            <v>11</v>
          </cell>
        </row>
        <row r="2914">
          <cell r="BE2914" t="str">
            <v>Psicólogos</v>
          </cell>
          <cell r="BF2914">
            <v>9</v>
          </cell>
        </row>
        <row r="2915">
          <cell r="BE2915" t="str">
            <v>Técnicos de Laboratorio Médico y Patología</v>
          </cell>
        </row>
        <row r="2916">
          <cell r="BE2916" t="str">
            <v>Técnicos en Terapia Respiratoria y Cardiovascular</v>
          </cell>
        </row>
        <row r="2917">
          <cell r="BE2917" t="str">
            <v>Técnicos en Imágenes Diagnósticas</v>
          </cell>
        </row>
        <row r="2918">
          <cell r="BE2918" t="str">
            <v>Técnicos en Radioterapia</v>
          </cell>
        </row>
        <row r="2919">
          <cell r="BE2919" t="str">
            <v>Instrumentadores Quirúrgicos</v>
          </cell>
        </row>
        <row r="2920">
          <cell r="BE2920" t="str">
            <v>Técnicos en Medicina Nuclear</v>
          </cell>
        </row>
        <row r="2921">
          <cell r="BE2921" t="str">
            <v>Técnicos Dentales</v>
          </cell>
        </row>
        <row r="2922">
          <cell r="BE2922" t="str">
            <v>Higienistas Dentales</v>
          </cell>
        </row>
        <row r="2923">
          <cell r="BE2923" t="str">
            <v>Técnicos Ópticos</v>
          </cell>
        </row>
        <row r="2924">
          <cell r="BE2924" t="str">
            <v>Practicantes de Medicina Alternativa</v>
          </cell>
        </row>
        <row r="2925">
          <cell r="BE2925" t="str">
            <v>Asistentes de Ambulancia y Otras Ocupaciones Paramédicas</v>
          </cell>
          <cell r="BF2925">
            <v>5</v>
          </cell>
        </row>
        <row r="2926">
          <cell r="BE2926" t="str">
            <v>Otras Ocupaciones Técnicas en Terapia y Valoración n.c.a.</v>
          </cell>
        </row>
        <row r="2927">
          <cell r="BE2927" t="str">
            <v>Auxiliares en Enfermería</v>
          </cell>
          <cell r="BF2927">
            <v>37</v>
          </cell>
        </row>
        <row r="2928">
          <cell r="BE2928" t="str">
            <v>Auxiliares de Salud oral</v>
          </cell>
          <cell r="BF2928">
            <v>1</v>
          </cell>
        </row>
        <row r="2929">
          <cell r="BE2929" t="str">
            <v>Auxiliares en Salud pública</v>
          </cell>
        </row>
        <row r="2930">
          <cell r="BE2930" t="str">
            <v>Auxiliares de Laboratorio Clínico</v>
          </cell>
        </row>
        <row r="2931">
          <cell r="BE2931" t="str">
            <v>Auxiliares de Droguería y Farmacia</v>
          </cell>
          <cell r="BF2931">
            <v>14</v>
          </cell>
        </row>
        <row r="2932">
          <cell r="BE2932" t="str">
            <v>Otros Auxiliares de Servicios a la Salud n.c.a.</v>
          </cell>
          <cell r="BF2932">
            <v>2</v>
          </cell>
        </row>
        <row r="2933">
          <cell r="BE2933" t="str">
            <v>Jueces</v>
          </cell>
        </row>
        <row r="2934">
          <cell r="BE2934" t="str">
            <v>Abogados</v>
          </cell>
          <cell r="BF2934">
            <v>5</v>
          </cell>
        </row>
        <row r="2935">
          <cell r="BE2935" t="str">
            <v>Profesores de Educación Superior</v>
          </cell>
          <cell r="BF2935">
            <v>23</v>
          </cell>
        </row>
        <row r="2936">
          <cell r="BE2936" t="str">
            <v>Especialistas en Procesos Pedagógicos</v>
          </cell>
        </row>
        <row r="2937">
          <cell r="BE2937" t="str">
            <v>Profesores e Instructores de Formación para el Trabajo</v>
          </cell>
          <cell r="BF2937">
            <v>10</v>
          </cell>
        </row>
        <row r="2938">
          <cell r="BE2938" t="str">
            <v>Profesores de Educación Básica Secundaria y Media</v>
          </cell>
          <cell r="BF2938">
            <v>25</v>
          </cell>
        </row>
        <row r="2939">
          <cell r="BE2939" t="str">
            <v>Profesores de Educación Básica Primaria</v>
          </cell>
          <cell r="BF2939">
            <v>11</v>
          </cell>
        </row>
        <row r="2940">
          <cell r="BE2940" t="str">
            <v>Profesores de Preescolar</v>
          </cell>
          <cell r="BF2940">
            <v>16</v>
          </cell>
        </row>
        <row r="2941">
          <cell r="BE2941" t="str">
            <v>Orientadores Educativos</v>
          </cell>
        </row>
        <row r="2942">
          <cell r="BE2942" t="str">
            <v>Pedagogo Reeducador</v>
          </cell>
          <cell r="BF2942">
            <v>22</v>
          </cell>
        </row>
        <row r="2943">
          <cell r="BE2943" t="str">
            <v>Trabajadores Sociales y Consultores de Familia</v>
          </cell>
          <cell r="BF2943">
            <v>3</v>
          </cell>
        </row>
        <row r="2944">
          <cell r="BE2944" t="str">
            <v>Ministros del Culto</v>
          </cell>
        </row>
        <row r="2945">
          <cell r="BE2945" t="str">
            <v>Sociólogos, Antropólogos y Afines</v>
          </cell>
        </row>
        <row r="2946">
          <cell r="BE2946" t="str">
            <v>Filósofos, Filólogos y Afines</v>
          </cell>
        </row>
        <row r="2947">
          <cell r="BE2947" t="str">
            <v>Consultores, Investigadores y Analistas de Política Económica</v>
          </cell>
        </row>
        <row r="2948">
          <cell r="BE2948" t="str">
            <v>Consultores y Funcionarios de Desarrollo Económico y Comercial</v>
          </cell>
        </row>
        <row r="2949">
          <cell r="BE2949" t="str">
            <v>Investigadores, Consultores y Funcionarios de Políticas Sociales de Salud y de Educación</v>
          </cell>
        </row>
        <row r="2950">
          <cell r="BE2950" t="str">
            <v>Funcionarios de Programas Exclusivos de la Administración Pública</v>
          </cell>
        </row>
        <row r="2951">
          <cell r="BE2951" t="str">
            <v>Investigadores, Consultores y Funcionarios de Políticas de Ciencias Naturales y Aplicadas</v>
          </cell>
        </row>
        <row r="2952">
          <cell r="BE2952" t="str">
            <v>Profesionales en ciencias forenses</v>
          </cell>
        </row>
        <row r="2953">
          <cell r="BE2953" t="str">
            <v>Asistentes en Servicios Social y Comunitario</v>
          </cell>
        </row>
        <row r="2954">
          <cell r="BE2954" t="str">
            <v>Consejeros de Servicios de Empleo</v>
          </cell>
        </row>
        <row r="2955">
          <cell r="BE2955" t="str">
            <v>Instructores y Profesores de Personas en Condición de Discapacidad</v>
          </cell>
          <cell r="BF2955">
            <v>1</v>
          </cell>
        </row>
        <row r="2956">
          <cell r="BE2956" t="str">
            <v>Otros Instructores</v>
          </cell>
          <cell r="BF2956">
            <v>3</v>
          </cell>
        </row>
        <row r="2957">
          <cell r="BE2957" t="str">
            <v>Ocupaciones Religiosas</v>
          </cell>
          <cell r="BF2957">
            <v>1</v>
          </cell>
        </row>
        <row r="2958">
          <cell r="BE2958" t="str">
            <v>Investigadores criminalísticos y judiciales</v>
          </cell>
        </row>
        <row r="2959">
          <cell r="BE2959" t="str">
            <v>Asistentes Legales y Afines</v>
          </cell>
          <cell r="BF2959">
            <v>3</v>
          </cell>
        </row>
        <row r="2960">
          <cell r="BE2960" t="str">
            <v>Auxiliares de educación para la primera infancia</v>
          </cell>
          <cell r="BF2960">
            <v>35</v>
          </cell>
        </row>
        <row r="2961">
          <cell r="BE2961" t="str">
            <v>Bibliotecólogos</v>
          </cell>
        </row>
        <row r="2962">
          <cell r="BE2962" t="str">
            <v>Restauradores</v>
          </cell>
        </row>
        <row r="2963">
          <cell r="BE2963" t="str">
            <v>Curadores</v>
          </cell>
        </row>
        <row r="2964">
          <cell r="BE2964" t="str">
            <v>Escritores</v>
          </cell>
        </row>
        <row r="2965">
          <cell r="BE2965" t="str">
            <v>Editores y Redactores</v>
          </cell>
        </row>
        <row r="2966">
          <cell r="BE2966" t="str">
            <v>Periodistas</v>
          </cell>
          <cell r="BF2966">
            <v>2</v>
          </cell>
        </row>
        <row r="2967">
          <cell r="BE2967" t="str">
            <v>Traductores e Intérpretes</v>
          </cell>
        </row>
        <row r="2968">
          <cell r="BE2968" t="str">
            <v>Ocupaciones Profesionales en Relaciones Públicas y Comunicaciones</v>
          </cell>
          <cell r="BF2968">
            <v>1</v>
          </cell>
        </row>
        <row r="2969">
          <cell r="BE2969" t="str">
            <v>Publicistas</v>
          </cell>
        </row>
        <row r="2970">
          <cell r="BE2970" t="str">
            <v>Productores, Directores Artísticos, Coreógrafos y Ocupaciones Relacionadas</v>
          </cell>
          <cell r="BF2970">
            <v>1</v>
          </cell>
        </row>
        <row r="2971">
          <cell r="BE2971" t="str">
            <v>Músicos, Cantantes, Compositores y Directores Musicales</v>
          </cell>
          <cell r="BF2971">
            <v>1</v>
          </cell>
        </row>
        <row r="2972">
          <cell r="BE2972" t="str">
            <v>Bailarines</v>
          </cell>
        </row>
        <row r="2973">
          <cell r="BE2973" t="str">
            <v>Actores</v>
          </cell>
        </row>
        <row r="2974">
          <cell r="BE2974" t="str">
            <v>Pintores, Escultores y Otros Artistas Visuales</v>
          </cell>
        </row>
        <row r="2975">
          <cell r="BE2975" t="str">
            <v>Diseñadores Gráficos</v>
          </cell>
          <cell r="BF2975">
            <v>2</v>
          </cell>
        </row>
        <row r="2976">
          <cell r="BE2976" t="str">
            <v>Ocupaciones Técnicas Relacionadas con Museos y Galerías</v>
          </cell>
        </row>
        <row r="2977">
          <cell r="BE2977" t="str">
            <v>Técnicos en Biblioteca</v>
          </cell>
        </row>
        <row r="2978">
          <cell r="BE2978" t="str">
            <v>Técnicos en Promoción y Animación a la Lectura y la Escritura</v>
          </cell>
        </row>
        <row r="2979">
          <cell r="BE2979" t="str">
            <v>Fotógrafos</v>
          </cell>
        </row>
        <row r="2980">
          <cell r="BE2980" t="str">
            <v>Operadores de Cámara de Cine y Televisión</v>
          </cell>
        </row>
        <row r="2981">
          <cell r="BE2981" t="str">
            <v>Técnicos en Diseño y Arte Gráfico</v>
          </cell>
        </row>
        <row r="2982">
          <cell r="BE2982" t="str">
            <v>Técnicos en Transmisión de Radio y Televisión</v>
          </cell>
        </row>
        <row r="2983">
          <cell r="BE2983" t="str">
            <v>Operadores de audio y sonido</v>
          </cell>
        </row>
        <row r="2984">
          <cell r="BE2984" t="str">
            <v>Otras Ocupaciones Técnicas en Cine, Televisión y Artes Escénicas n.c.a.</v>
          </cell>
        </row>
        <row r="2985">
          <cell r="BE2985" t="str">
            <v>Ocupaciones de Asistencia en Cine, Televisión y Artes Escénicas</v>
          </cell>
        </row>
        <row r="2986">
          <cell r="BE2986" t="str">
            <v>Productores de Campo para Cine y Televisión</v>
          </cell>
        </row>
        <row r="2987">
          <cell r="BE2987" t="str">
            <v>Locutores de Radio, Televisión y Otros Medios de Comunicación.</v>
          </cell>
        </row>
        <row r="2988">
          <cell r="BE2988" t="str">
            <v>Artistas Creativos e Interpretativos</v>
          </cell>
        </row>
        <row r="2989">
          <cell r="BE2989" t="str">
            <v>Otros Artistas n.c.a.</v>
          </cell>
        </row>
        <row r="2990">
          <cell r="BE2990" t="str">
            <v>Diseñadores de Interiores</v>
          </cell>
        </row>
        <row r="2991">
          <cell r="BE2991" t="str">
            <v>Diseñadores de Teatro, Moda, Exhibición y Otros Diseñadores Creativos</v>
          </cell>
          <cell r="BF2991">
            <v>2</v>
          </cell>
        </row>
        <row r="2992">
          <cell r="BE2992" t="str">
            <v>Patronistas de Productos de Tela, Cuero y Piel</v>
          </cell>
        </row>
        <row r="2993">
          <cell r="BE2993" t="str">
            <v>Ilustradores</v>
          </cell>
        </row>
        <row r="2994">
          <cell r="BE2994" t="str">
            <v>Graficadores de Imágenes Computarizadas</v>
          </cell>
          <cell r="BF2994">
            <v>1</v>
          </cell>
        </row>
        <row r="2995">
          <cell r="BE2995" t="str">
            <v>Deportistas</v>
          </cell>
          <cell r="BF2995">
            <v>5</v>
          </cell>
        </row>
        <row r="2996">
          <cell r="BE2996" t="str">
            <v>Entrenadores y Preparadores Físicos</v>
          </cell>
          <cell r="BF2996">
            <v>4</v>
          </cell>
        </row>
        <row r="2997">
          <cell r="BE2997" t="str">
            <v>Árbitros</v>
          </cell>
          <cell r="BF2997">
            <v>2</v>
          </cell>
        </row>
        <row r="2998">
          <cell r="BE2998" t="str">
            <v>Ceramistas</v>
          </cell>
          <cell r="BF2998">
            <v>5</v>
          </cell>
        </row>
        <row r="2999">
          <cell r="BE2999" t="str">
            <v>Tejedores</v>
          </cell>
          <cell r="BF2999">
            <v>12</v>
          </cell>
        </row>
        <row r="3000">
          <cell r="BE3000" t="str">
            <v>Artesanos Trabajos en Maderables y No Maderables</v>
          </cell>
          <cell r="BF3000">
            <v>15</v>
          </cell>
        </row>
        <row r="3001">
          <cell r="BE3001" t="str">
            <v>Artesanos Trabajos en Cuero</v>
          </cell>
          <cell r="BF3001">
            <v>4</v>
          </cell>
        </row>
        <row r="3002">
          <cell r="BE3002" t="str">
            <v>Artesanos Trabajos en Metal</v>
          </cell>
          <cell r="BF3002">
            <v>13</v>
          </cell>
        </row>
        <row r="3003">
          <cell r="BE3003" t="str">
            <v>Otros Artesanos n.c.a.</v>
          </cell>
          <cell r="BF3003">
            <v>86</v>
          </cell>
        </row>
        <row r="3004">
          <cell r="BE3004" t="str">
            <v>Artesanos trabajos en vidrio</v>
          </cell>
        </row>
        <row r="3005">
          <cell r="BE3005" t="str">
            <v>Artesanos trabajos en materiales líticos</v>
          </cell>
          <cell r="BF3005">
            <v>1</v>
          </cell>
        </row>
        <row r="3006">
          <cell r="BE3006" t="str">
            <v>Artesanos trabajos en papel</v>
          </cell>
        </row>
        <row r="3007">
          <cell r="BE3007" t="str">
            <v>Supervisores de Ventas</v>
          </cell>
          <cell r="BF3007">
            <v>3</v>
          </cell>
        </row>
        <row r="3008">
          <cell r="BE3008" t="str">
            <v>Administradores y Supervisores de Comercio al Por Menor</v>
          </cell>
          <cell r="BF3008">
            <v>12</v>
          </cell>
        </row>
        <row r="3009">
          <cell r="BE3009" t="str">
            <v>Supervisores de Servicios de Alimentos</v>
          </cell>
          <cell r="BF3009">
            <v>9</v>
          </cell>
        </row>
        <row r="3010">
          <cell r="BE3010" t="str">
            <v>Supervisores de Personal de Manejo Doméstico</v>
          </cell>
          <cell r="BF3010">
            <v>1</v>
          </cell>
        </row>
        <row r="3011">
          <cell r="BE3011" t="str">
            <v>Sommeliers</v>
          </cell>
        </row>
        <row r="3012">
          <cell r="BE3012" t="str">
            <v>Supervisores de servicios de Alojamiento y Hospedaje</v>
          </cell>
        </row>
        <row r="3013">
          <cell r="BE3013" t="str">
            <v>Suboficiales de las Fuerzas Militares</v>
          </cell>
          <cell r="BF3013">
            <v>1</v>
          </cell>
        </row>
        <row r="3014">
          <cell r="BE3014" t="str">
            <v>Suboficiales y nivel ejecutivo de la Policía</v>
          </cell>
          <cell r="BF3014">
            <v>2</v>
          </cell>
        </row>
        <row r="3015">
          <cell r="BE3015" t="str">
            <v>Supervisores de Vigilantes</v>
          </cell>
          <cell r="BF3015">
            <v>1</v>
          </cell>
        </row>
        <row r="3016">
          <cell r="BE3016" t="str">
            <v>Suboficiales del Cuerpo de Custodia y Vigilancia</v>
          </cell>
        </row>
        <row r="3017">
          <cell r="BE3017" t="str">
            <v>Suboficiales de Bomberos</v>
          </cell>
        </row>
        <row r="3018">
          <cell r="BE3018" t="str">
            <v>Agentes y Corredores de Seguros</v>
          </cell>
          <cell r="BF3018">
            <v>223</v>
          </cell>
        </row>
        <row r="3019">
          <cell r="BE3019" t="str">
            <v>Agentes de Bienes Raíces</v>
          </cell>
          <cell r="BF3019">
            <v>1</v>
          </cell>
        </row>
        <row r="3020">
          <cell r="BE3020" t="str">
            <v>Vendedores de Ventas Técnicas</v>
          </cell>
          <cell r="BF3020">
            <v>27</v>
          </cell>
        </row>
        <row r="3021">
          <cell r="BE3021" t="str">
            <v>Agentes de Compras e Intermediarios</v>
          </cell>
          <cell r="BF3021">
            <v>3</v>
          </cell>
        </row>
        <row r="3022">
          <cell r="BE3022" t="str">
            <v>Representante de servicios especializados</v>
          </cell>
          <cell r="BF3022">
            <v>2</v>
          </cell>
        </row>
        <row r="3023">
          <cell r="BE3023" t="str">
            <v>Administradores de Comunidades Virtuales</v>
          </cell>
          <cell r="BF3023">
            <v>1</v>
          </cell>
        </row>
        <row r="3024">
          <cell r="BE3024" t="str">
            <v>Chefs</v>
          </cell>
        </row>
        <row r="3025">
          <cell r="BE3025" t="str">
            <v>Auxiliares de vuelo y Sobrecargos</v>
          </cell>
        </row>
        <row r="3026">
          <cell r="BE3026" t="str">
            <v>Tanatopractores</v>
          </cell>
        </row>
        <row r="3027">
          <cell r="BE3027" t="str">
            <v>Coordinadores De Servicios Funerarios</v>
          </cell>
        </row>
        <row r="3028">
          <cell r="BE3028" t="str">
            <v>Intérpretes De Lengua De Señas Colombiana - Español</v>
          </cell>
        </row>
        <row r="3029">
          <cell r="BE3029" t="str">
            <v>Guías-intérpretes</v>
          </cell>
        </row>
        <row r="3030">
          <cell r="BE3030" t="str">
            <v>Guías de Turismo</v>
          </cell>
          <cell r="BF3030">
            <v>2</v>
          </cell>
        </row>
        <row r="3031">
          <cell r="BE3031" t="str">
            <v>Vendedores de Ventas no Técnicas</v>
          </cell>
          <cell r="BF3031">
            <v>1035</v>
          </cell>
        </row>
        <row r="3032">
          <cell r="BE3032" t="str">
            <v>Vendedores de Mostrador</v>
          </cell>
          <cell r="BF3032">
            <v>38</v>
          </cell>
        </row>
        <row r="3033">
          <cell r="BE3033" t="str">
            <v>Mercaderistas e Impulsadores</v>
          </cell>
          <cell r="BF3033">
            <v>551</v>
          </cell>
        </row>
        <row r="3034">
          <cell r="BE3034" t="str">
            <v>Cajeros de Comercio</v>
          </cell>
          <cell r="BF3034">
            <v>21</v>
          </cell>
        </row>
        <row r="3035">
          <cell r="BE3035" t="str">
            <v>Modelos</v>
          </cell>
        </row>
        <row r="3036">
          <cell r="BE3036" t="str">
            <v>Agentes de Viajes</v>
          </cell>
          <cell r="BF3036">
            <v>1</v>
          </cell>
        </row>
        <row r="3037">
          <cell r="BE3037" t="str">
            <v>Empleados de Ventas y Servicios de Líneas Aéreas, Marítimas y Terrestres</v>
          </cell>
          <cell r="BF3037">
            <v>3</v>
          </cell>
        </row>
        <row r="3038">
          <cell r="BE3038" t="str">
            <v>Empleados de Recepción Hotelera</v>
          </cell>
          <cell r="BF3038">
            <v>5</v>
          </cell>
        </row>
        <row r="3039">
          <cell r="BE3039" t="str">
            <v>Informadores Turísticos</v>
          </cell>
          <cell r="BF3039">
            <v>2</v>
          </cell>
        </row>
        <row r="3040">
          <cell r="BE3040" t="str">
            <v>Recreadores</v>
          </cell>
          <cell r="BF3040">
            <v>1</v>
          </cell>
        </row>
        <row r="3041">
          <cell r="BE3041" t="str">
            <v>Operadores de Juegos Mecánicos y de Salón</v>
          </cell>
        </row>
        <row r="3042">
          <cell r="BE3042" t="str">
            <v>Cortadores de Carne para Comercio Mayorista y al Detal</v>
          </cell>
          <cell r="BF3042">
            <v>2</v>
          </cell>
        </row>
        <row r="3043">
          <cell r="BE3043" t="str">
            <v>Panaderos y Pasteleros</v>
          </cell>
          <cell r="BF3043">
            <v>20</v>
          </cell>
        </row>
        <row r="3044">
          <cell r="BE3044" t="str">
            <v>Meseros y Capitán de Meseros</v>
          </cell>
          <cell r="BF3044">
            <v>87</v>
          </cell>
        </row>
        <row r="3045">
          <cell r="BE3045" t="str">
            <v>Bartender</v>
          </cell>
          <cell r="BF3045">
            <v>2</v>
          </cell>
        </row>
        <row r="3046">
          <cell r="BE3046" t="str">
            <v>Cocineros</v>
          </cell>
          <cell r="BF3046">
            <v>38</v>
          </cell>
        </row>
        <row r="3047">
          <cell r="BE3047" t="str">
            <v>Baristas</v>
          </cell>
        </row>
        <row r="3048">
          <cell r="BE3048" t="str">
            <v>Inspectores de Policía</v>
          </cell>
        </row>
        <row r="3049">
          <cell r="BE3049" t="str">
            <v>Funcionarios de Regulación</v>
          </cell>
          <cell r="BF3049">
            <v>4</v>
          </cell>
        </row>
        <row r="3050">
          <cell r="BE3050" t="str">
            <v>Auxiliares de policía</v>
          </cell>
          <cell r="BF3050">
            <v>18</v>
          </cell>
        </row>
        <row r="3051">
          <cell r="BE3051" t="str">
            <v>Bomberos</v>
          </cell>
          <cell r="BF3051">
            <v>1</v>
          </cell>
        </row>
        <row r="3052">
          <cell r="BE3052" t="str">
            <v>Guardianes de Prisión</v>
          </cell>
        </row>
        <row r="3053">
          <cell r="BE3053" t="str">
            <v>Soldados</v>
          </cell>
          <cell r="BF3053">
            <v>1</v>
          </cell>
        </row>
        <row r="3054">
          <cell r="BE3054" t="str">
            <v>Vigilantes y Guardias de Seguridad</v>
          </cell>
          <cell r="BF3054">
            <v>45</v>
          </cell>
        </row>
        <row r="3055">
          <cell r="BE3055" t="str">
            <v>Técnicos Investigadores Criminalísticos y Judiciales</v>
          </cell>
        </row>
        <row r="3056">
          <cell r="BE3056" t="str">
            <v>Acompañantes Domiciliarios</v>
          </cell>
          <cell r="BF3056">
            <v>2</v>
          </cell>
        </row>
        <row r="3057">
          <cell r="BE3057" t="str">
            <v>Auxiliares del Cuidado de Niños</v>
          </cell>
          <cell r="BF3057">
            <v>2</v>
          </cell>
        </row>
        <row r="3058">
          <cell r="BE3058" t="str">
            <v>Peluqueros</v>
          </cell>
          <cell r="BF3058">
            <v>38</v>
          </cell>
        </row>
        <row r="3059">
          <cell r="BE3059" t="str">
            <v>Trabajadores del Cuidado de Animales</v>
          </cell>
          <cell r="BF3059">
            <v>1</v>
          </cell>
        </row>
        <row r="3060">
          <cell r="BE3060" t="str">
            <v>Auxiliares de Servicios Funerarios</v>
          </cell>
        </row>
        <row r="3061">
          <cell r="BE3061" t="str">
            <v>Astrólogos, Adivinadores y Relacionados</v>
          </cell>
        </row>
        <row r="3062">
          <cell r="BE3062" t="str">
            <v>Manicuristas y Pedicuristas</v>
          </cell>
          <cell r="BF3062">
            <v>21</v>
          </cell>
        </row>
        <row r="3063">
          <cell r="BE3063" t="str">
            <v>Cosmetólogos Esteticistas</v>
          </cell>
          <cell r="BF3063">
            <v>13</v>
          </cell>
        </row>
        <row r="3064">
          <cell r="BE3064" t="str">
            <v>Maquilladores</v>
          </cell>
        </row>
        <row r="3065">
          <cell r="BE3065" t="str">
            <v>Trabajadores de Estación de Servicio</v>
          </cell>
        </row>
        <row r="3066">
          <cell r="BE3066" t="str">
            <v>Otras Ocupaciones Elementales de las Ventas</v>
          </cell>
          <cell r="BF3066">
            <v>22</v>
          </cell>
        </row>
        <row r="3067">
          <cell r="BE3067" t="str">
            <v>Ayudantes de establecimientos de alimentos y bebidas</v>
          </cell>
          <cell r="BF3067">
            <v>256</v>
          </cell>
        </row>
        <row r="3068">
          <cell r="BE3068" t="str">
            <v>Aseadores y Servicio Doméstico</v>
          </cell>
          <cell r="BF3068">
            <v>263</v>
          </cell>
        </row>
        <row r="3069">
          <cell r="BE3069" t="str">
            <v>Aseadores Especializados y Fumigadores</v>
          </cell>
          <cell r="BF3069">
            <v>20</v>
          </cell>
        </row>
        <row r="3070">
          <cell r="BE3070" t="str">
            <v>Recolectores de material para reciclaje</v>
          </cell>
        </row>
        <row r="3071">
          <cell r="BE3071" t="str">
            <v>Auxiliares de Servicios a Viajeros</v>
          </cell>
          <cell r="BF3071">
            <v>5</v>
          </cell>
        </row>
        <row r="3072">
          <cell r="BE3072" t="str">
            <v>Auxiliares de Servicios de Recreación y Deporte</v>
          </cell>
          <cell r="BF3072">
            <v>1</v>
          </cell>
        </row>
        <row r="3073">
          <cell r="BE3073" t="str">
            <v>Empleados de Lavandería</v>
          </cell>
          <cell r="BF3073">
            <v>2</v>
          </cell>
        </row>
        <row r="3074">
          <cell r="BE3074" t="str">
            <v>Otras Ocupaciones Elementales de los Servicios n.c.a.</v>
          </cell>
          <cell r="BF3074">
            <v>1</v>
          </cell>
        </row>
        <row r="3075">
          <cell r="BE3075" t="str">
            <v>Auxiliares de servicios hoteleros</v>
          </cell>
          <cell r="BF3075">
            <v>41</v>
          </cell>
        </row>
        <row r="3076">
          <cell r="BE3076" t="str">
            <v>Operarios de Cementerios</v>
          </cell>
        </row>
        <row r="3077">
          <cell r="BE3077" t="str">
            <v>Administradores de Explotación Acuícola y Jefes de Laboratorio de Cultivo o Producción Acuícola</v>
          </cell>
        </row>
        <row r="3078">
          <cell r="BE3078" t="str">
            <v>Supervisores de Minería y Canteras</v>
          </cell>
          <cell r="BF3078">
            <v>3</v>
          </cell>
        </row>
        <row r="3079">
          <cell r="BE3079" t="str">
            <v>Supervisores de Perforación y Servicios,Pozos de Petróleo y Gas</v>
          </cell>
          <cell r="BF3079">
            <v>3</v>
          </cell>
        </row>
        <row r="3080">
          <cell r="BE3080" t="str">
            <v>Inspectores de Sistemas e Instalaciones de Gas</v>
          </cell>
          <cell r="BF3080">
            <v>1</v>
          </cell>
        </row>
        <row r="3081">
          <cell r="BE3081" t="str">
            <v>Supervisores de Producción Agrícola</v>
          </cell>
          <cell r="BF3081">
            <v>5</v>
          </cell>
        </row>
        <row r="3082">
          <cell r="BE3082" t="str">
            <v>Supervisores de Producción Pecuaria</v>
          </cell>
        </row>
        <row r="3083">
          <cell r="BE3083" t="str">
            <v>Supervisores de Explotación Forestal y Silvicultura</v>
          </cell>
        </row>
        <row r="3084">
          <cell r="BE3084" t="str">
            <v>Agricultores y Administradores Agropecuarios</v>
          </cell>
          <cell r="BF3084">
            <v>58</v>
          </cell>
        </row>
        <row r="3085">
          <cell r="BE3085" t="str">
            <v>Contratistas de Servicios Agrícolas y Relacionados</v>
          </cell>
        </row>
        <row r="3086">
          <cell r="BE3086" t="str">
            <v>Contratistas y Supervisores de Servicios de Jardinería y Viverismo</v>
          </cell>
        </row>
        <row r="3087">
          <cell r="BE3087" t="str">
            <v>Capitanes y Patrones de Pesca</v>
          </cell>
        </row>
        <row r="3088">
          <cell r="BE3088" t="str">
            <v>Operarios de Apoyo y Servicios en Minería Bajo Tierra</v>
          </cell>
          <cell r="BF3088">
            <v>1</v>
          </cell>
        </row>
        <row r="3089">
          <cell r="BE3089" t="str">
            <v>Operarios de Apoyo y Servicios en Perforación de Petróleo y Gas</v>
          </cell>
          <cell r="BF3089">
            <v>114</v>
          </cell>
        </row>
        <row r="3090">
          <cell r="BE3090" t="str">
            <v>Mineros de Producción Bajo Tierra</v>
          </cell>
          <cell r="BF3090">
            <v>1</v>
          </cell>
        </row>
        <row r="3091">
          <cell r="BE3091" t="str">
            <v>Perforadores de Pozos de Gas y Petróleo y Trabajadores Relacionados</v>
          </cell>
        </row>
        <row r="3092">
          <cell r="BE3092" t="str">
            <v>Inspectores de Construcción de Oleoductos y Gasoductos</v>
          </cell>
          <cell r="BF3092">
            <v>1</v>
          </cell>
        </row>
        <row r="3093">
          <cell r="BE3093" t="str">
            <v>Operadores de Equipo Minero</v>
          </cell>
        </row>
        <row r="3094">
          <cell r="BE3094" t="str">
            <v>Trabajadores de Explotación Forestal</v>
          </cell>
        </row>
        <row r="3095">
          <cell r="BE3095" t="str">
            <v>Trabajadores de Silvicultura y Forestación</v>
          </cell>
          <cell r="BF3095">
            <v>5</v>
          </cell>
        </row>
        <row r="3096">
          <cell r="BE3096" t="str">
            <v>Trabajadores Agrícolas</v>
          </cell>
          <cell r="BF3096">
            <v>1</v>
          </cell>
        </row>
        <row r="3097">
          <cell r="BE3097" t="str">
            <v>Trabajadores Pecuarios</v>
          </cell>
          <cell r="BF3097">
            <v>2</v>
          </cell>
        </row>
        <row r="3098">
          <cell r="BE3098" t="str">
            <v>Trabajadores de Vivero</v>
          </cell>
        </row>
        <row r="3099">
          <cell r="BE3099" t="str">
            <v>Trabajadores del Campo</v>
          </cell>
          <cell r="BF3099">
            <v>17</v>
          </cell>
        </row>
        <row r="3100">
          <cell r="BE3100" t="str">
            <v>Trabajadores de Plantas de Incubación Artificial</v>
          </cell>
        </row>
        <row r="3101">
          <cell r="BE3101" t="str">
            <v>Rayadores de Caucho</v>
          </cell>
        </row>
        <row r="3102">
          <cell r="BE3102" t="str">
            <v>Operarios de Riego Agrícola</v>
          </cell>
        </row>
        <row r="3103">
          <cell r="BE3103" t="str">
            <v>Pescadores</v>
          </cell>
          <cell r="BF3103">
            <v>8</v>
          </cell>
        </row>
        <row r="3104">
          <cell r="BE3104" t="str">
            <v>Operario Acuícola</v>
          </cell>
          <cell r="BF3104">
            <v>7</v>
          </cell>
        </row>
        <row r="3105">
          <cell r="BE3105" t="str">
            <v>Técnico Acuícola en Sistemas de Reproducción</v>
          </cell>
        </row>
        <row r="3106">
          <cell r="BE3106" t="str">
            <v>Técnico Acuícola en Sistemas de Levante y Engorde</v>
          </cell>
        </row>
        <row r="3107">
          <cell r="BE3107" t="str">
            <v>Obreros y Ayudantes de Minería</v>
          </cell>
        </row>
        <row r="3108">
          <cell r="BE3108" t="str">
            <v>Obreros y Ayudantes de Producción en Pozos de Petróleo y Gas</v>
          </cell>
          <cell r="BF3108">
            <v>213</v>
          </cell>
        </row>
        <row r="3109">
          <cell r="BE3109" t="str">
            <v>Obreros Agropecuarios</v>
          </cell>
          <cell r="BF3109">
            <v>23</v>
          </cell>
        </row>
        <row r="3110">
          <cell r="BE3110" t="str">
            <v>Jardineros</v>
          </cell>
          <cell r="BF3110">
            <v>30</v>
          </cell>
        </row>
        <row r="3111">
          <cell r="BE3111" t="str">
            <v>Contratistas y Supervisores de Ajustadores de Máquinas y Herramientas, y de Ocupaciones Relacionadas</v>
          </cell>
        </row>
        <row r="3112">
          <cell r="BE3112" t="str">
            <v>Contratistas y Supervisores de Electricidad y Telecomunicaciones</v>
          </cell>
        </row>
        <row r="3113">
          <cell r="BE3113" t="str">
            <v>Contratistas y Supervisores de Instalación de Tuberías</v>
          </cell>
        </row>
        <row r="3114">
          <cell r="BE3114" t="str">
            <v>Contratistas y Supervisores de Moldeo de Forja y Montaje de Estructuras Metálicas</v>
          </cell>
          <cell r="BF3114">
            <v>1</v>
          </cell>
        </row>
        <row r="3115">
          <cell r="BE3115" t="str">
            <v>Contratistas y Supervisores de Carpintería</v>
          </cell>
          <cell r="BF3115">
            <v>1</v>
          </cell>
        </row>
        <row r="3116">
          <cell r="BE3116" t="str">
            <v>Contratistas y Supervisores de Mecánica</v>
          </cell>
          <cell r="BF3116">
            <v>3</v>
          </cell>
        </row>
        <row r="3117">
          <cell r="BE3117" t="str">
            <v>Contratistas y Supervisores de Operación de Equipo Pesado</v>
          </cell>
        </row>
        <row r="3118">
          <cell r="BE3118" t="str">
            <v>Maestros Generales de Obra y Supervisores de Construcción, Instalación y Reparación</v>
          </cell>
          <cell r="BF3118">
            <v>10</v>
          </cell>
        </row>
        <row r="3119">
          <cell r="BE3119" t="str">
            <v>Supervisores de Operación de Transporte Ferroviario</v>
          </cell>
        </row>
        <row r="3120">
          <cell r="BE3120" t="str">
            <v>Supervisores de Operación de Transporte Terrestre (no ferroviario)</v>
          </cell>
        </row>
        <row r="3121">
          <cell r="BE3121" t="str">
            <v>Ajustadores de Máquinas y Herramientas</v>
          </cell>
          <cell r="BF3121">
            <v>2</v>
          </cell>
        </row>
        <row r="3122">
          <cell r="BE3122" t="str">
            <v>Modelistas y Matriceros</v>
          </cell>
        </row>
        <row r="3123">
          <cell r="BE3123" t="str">
            <v>Electricistas Industriales</v>
          </cell>
          <cell r="BF3123">
            <v>5</v>
          </cell>
        </row>
        <row r="3124">
          <cell r="BE3124" t="str">
            <v>Electricistas Residenciales</v>
          </cell>
          <cell r="BF3124">
            <v>28</v>
          </cell>
        </row>
        <row r="3125">
          <cell r="BE3125" t="str">
            <v>Instaladores de Redes de Energía Eléctrica</v>
          </cell>
          <cell r="BF3125">
            <v>1</v>
          </cell>
        </row>
        <row r="3126">
          <cell r="BE3126" t="str">
            <v>Técnicos instaladores de Redes y Líneas de Telecomunicaciones</v>
          </cell>
          <cell r="BF3126">
            <v>3</v>
          </cell>
        </row>
        <row r="3127">
          <cell r="BE3127" t="str">
            <v>Auxiliares técnicos de instalación, mantenimiento y reparación de sistemas de Telecomunicaciones</v>
          </cell>
          <cell r="BF3127">
            <v>86</v>
          </cell>
        </row>
        <row r="3128">
          <cell r="BE3128" t="str">
            <v>Operarios de Mantenimiento y Servicio de Televisión por Cable</v>
          </cell>
        </row>
        <row r="3129">
          <cell r="BE3129" t="str">
            <v>Plomeros</v>
          </cell>
          <cell r="BF3129">
            <v>3</v>
          </cell>
        </row>
        <row r="3130">
          <cell r="BE3130" t="str">
            <v>Instaladores de Tuberías para Sistemas de Extinción de Incendios</v>
          </cell>
          <cell r="BF3130">
            <v>3</v>
          </cell>
        </row>
        <row r="3131">
          <cell r="BE3131" t="str">
            <v>Instaladores de Redes y Equipos a Gas</v>
          </cell>
          <cell r="BF3131">
            <v>1</v>
          </cell>
        </row>
        <row r="3132">
          <cell r="BE3132" t="str">
            <v>Chapistas, Caldereros y Paileros</v>
          </cell>
          <cell r="BF3132">
            <v>6</v>
          </cell>
        </row>
        <row r="3133">
          <cell r="BE3133" t="str">
            <v>Soldadores</v>
          </cell>
          <cell r="BF3133">
            <v>39</v>
          </cell>
        </row>
        <row r="3134">
          <cell r="BE3134" t="str">
            <v>Montadores de Estructuras Metálicas</v>
          </cell>
          <cell r="BF3134">
            <v>10</v>
          </cell>
        </row>
        <row r="3135">
          <cell r="BE3135" t="str">
            <v>Ornamentistas y Forjadores</v>
          </cell>
          <cell r="BF3135">
            <v>9</v>
          </cell>
        </row>
        <row r="3136">
          <cell r="BE3136" t="str">
            <v>Tuberos</v>
          </cell>
          <cell r="BF3136">
            <v>5</v>
          </cell>
        </row>
        <row r="3137">
          <cell r="BE3137" t="str">
            <v>Carpinteros</v>
          </cell>
          <cell r="BF3137">
            <v>4</v>
          </cell>
        </row>
        <row r="3138">
          <cell r="BE3138" t="str">
            <v>Ebanistas</v>
          </cell>
          <cell r="BF3138">
            <v>1</v>
          </cell>
        </row>
        <row r="3139">
          <cell r="BE3139" t="str">
            <v>Oficiales de Construcción</v>
          </cell>
          <cell r="BF3139">
            <v>69</v>
          </cell>
        </row>
        <row r="3140">
          <cell r="BE3140" t="str">
            <v>Trabajadores en Concreto, Hormigón y Enfoscado</v>
          </cell>
        </row>
        <row r="3141">
          <cell r="BE3141" t="str">
            <v>Enchapadores</v>
          </cell>
        </row>
        <row r="3142">
          <cell r="BE3142" t="str">
            <v>Techadores</v>
          </cell>
        </row>
        <row r="3143">
          <cell r="BE3143" t="str">
            <v>Instaladores de Material Aislante</v>
          </cell>
          <cell r="BF3143">
            <v>4</v>
          </cell>
        </row>
        <row r="3144">
          <cell r="BE3144" t="str">
            <v>Pintores y Empapeladores</v>
          </cell>
          <cell r="BF3144">
            <v>5</v>
          </cell>
        </row>
        <row r="3145">
          <cell r="BE3145" t="str">
            <v>Instaladores de Pisos</v>
          </cell>
        </row>
        <row r="3146">
          <cell r="BE3146" t="str">
            <v>Revocadores</v>
          </cell>
          <cell r="BF3146">
            <v>1</v>
          </cell>
        </row>
        <row r="3147">
          <cell r="BE3147" t="str">
            <v>Mecánicos Industriales</v>
          </cell>
          <cell r="BF3147">
            <v>4</v>
          </cell>
        </row>
        <row r="3148">
          <cell r="BE3148" t="str">
            <v>Mecánicos de Maquinaria Textil, confección, cuero, calzado y marroquinería</v>
          </cell>
        </row>
        <row r="3149">
          <cell r="BE3149" t="str">
            <v>Mecánicos de Equipo Pesado</v>
          </cell>
          <cell r="BF3149">
            <v>2</v>
          </cell>
        </row>
        <row r="3150">
          <cell r="BE3150" t="str">
            <v>Mecánicos de Aviación</v>
          </cell>
          <cell r="BF3150">
            <v>1</v>
          </cell>
        </row>
        <row r="3151">
          <cell r="BE3151" t="str">
            <v>Técnicos de Aire Acondicionado y Refrigeración</v>
          </cell>
          <cell r="BF3151">
            <v>3</v>
          </cell>
        </row>
        <row r="3152">
          <cell r="BE3152" t="str">
            <v>Mecánicos de Vehículos Automotores</v>
          </cell>
          <cell r="BF3152">
            <v>17</v>
          </cell>
        </row>
        <row r="3153">
          <cell r="BE3153" t="str">
            <v>Electricistas de Vehículos Automotores</v>
          </cell>
        </row>
        <row r="3154">
          <cell r="BE3154" t="str">
            <v>Mecánicos de Motos</v>
          </cell>
          <cell r="BF3154">
            <v>5</v>
          </cell>
        </row>
        <row r="3155">
          <cell r="BE3155" t="str">
            <v>Latoneros</v>
          </cell>
          <cell r="BF3155">
            <v>12</v>
          </cell>
        </row>
        <row r="3156">
          <cell r="BE3156" t="str">
            <v>Reparadores de Aparatos Electrodomésticos</v>
          </cell>
          <cell r="BF3156">
            <v>3</v>
          </cell>
        </row>
        <row r="3157">
          <cell r="BE3157" t="str">
            <v>Mecánicos Electricistas</v>
          </cell>
          <cell r="BF3157">
            <v>6</v>
          </cell>
        </row>
        <row r="3158">
          <cell r="BE3158" t="str">
            <v>Auxiliares técnicos en electrónica</v>
          </cell>
          <cell r="BF3158">
            <v>6</v>
          </cell>
        </row>
        <row r="3159">
          <cell r="BE3159" t="str">
            <v>Mecánicos de Otros Pequeñas Máquinas y Motores</v>
          </cell>
        </row>
        <row r="3160">
          <cell r="BE3160" t="str">
            <v>Instaladores Residenciales y Comerciales</v>
          </cell>
          <cell r="BF3160">
            <v>17</v>
          </cell>
        </row>
        <row r="3161">
          <cell r="BE3161" t="str">
            <v>Operarios de Mantenimiento de Instalaciones de Abastecimiento de Agua y Gas</v>
          </cell>
          <cell r="BF3161">
            <v>9</v>
          </cell>
        </row>
        <row r="3162">
          <cell r="BE3162" t="str">
            <v>Vidrieros</v>
          </cell>
        </row>
        <row r="3163">
          <cell r="BE3163" t="str">
            <v>Ayudantes Electricistas</v>
          </cell>
          <cell r="BF3163">
            <v>30</v>
          </cell>
        </row>
        <row r="3164">
          <cell r="BE3164" t="str">
            <v>Ayudantes de Mecánica</v>
          </cell>
          <cell r="BF3164">
            <v>30</v>
          </cell>
        </row>
        <row r="3165">
          <cell r="BE3165" t="str">
            <v>Otros Reparadores n.c.a.</v>
          </cell>
        </row>
        <row r="3166">
          <cell r="BE3166" t="str">
            <v>Tapiceros</v>
          </cell>
          <cell r="BF3166">
            <v>2</v>
          </cell>
        </row>
        <row r="3167">
          <cell r="BE3167" t="str">
            <v>Sastres, Modistos, Peleteros y Sombrereros</v>
          </cell>
          <cell r="BF3167">
            <v>15</v>
          </cell>
        </row>
        <row r="3168">
          <cell r="BE3168" t="str">
            <v>Zapateros y Afines</v>
          </cell>
          <cell r="BF3168">
            <v>1</v>
          </cell>
        </row>
        <row r="3169">
          <cell r="BE3169" t="str">
            <v>Joyeros y Relojeros</v>
          </cell>
        </row>
        <row r="3170">
          <cell r="BE3170" t="str">
            <v>Tipógrafos</v>
          </cell>
          <cell r="BF3170">
            <v>2</v>
          </cell>
        </row>
        <row r="3171">
          <cell r="BE3171" t="str">
            <v>Cerrajeros y afines</v>
          </cell>
        </row>
        <row r="3172">
          <cell r="BE3172" t="str">
            <v>Buzos</v>
          </cell>
        </row>
        <row r="3173">
          <cell r="BE3173" t="str">
            <v>Operadores de Máquinas Estacionarias y Equipo Auxiliar</v>
          </cell>
          <cell r="BF3173">
            <v>4</v>
          </cell>
        </row>
        <row r="3174">
          <cell r="BE3174" t="str">
            <v>Operadores de Plantas de Generación y Distribución de Energía</v>
          </cell>
        </row>
        <row r="3175">
          <cell r="BE3175" t="str">
            <v>Operadores de Grúa</v>
          </cell>
        </row>
        <row r="3176">
          <cell r="BE3176" t="str">
            <v>Perforadores y Operarios de Voladura para Minería de Superficie de Canteras y Construcción</v>
          </cell>
        </row>
        <row r="3177">
          <cell r="BE3177" t="str">
            <v>Perforadores de Pozos de Agua</v>
          </cell>
        </row>
        <row r="3178">
          <cell r="BE3178" t="str">
            <v>Operadores de Equipo Pesado (excepto grúa)</v>
          </cell>
          <cell r="BF3178">
            <v>2</v>
          </cell>
        </row>
        <row r="3179">
          <cell r="BE3179" t="str">
            <v>Operadores de Equipo para Limpieza de Vías y Alcantarillado</v>
          </cell>
        </row>
        <row r="3180">
          <cell r="BE3180" t="str">
            <v>Operadores de Maquinaria Agrícola</v>
          </cell>
        </row>
        <row r="3181">
          <cell r="BE3181" t="str">
            <v>Maquinistas de Transporte Ferroviario</v>
          </cell>
        </row>
        <row r="3182">
          <cell r="BE3182" t="str">
            <v>Guardafrenos y Otros Operadores Ferroviarios</v>
          </cell>
        </row>
        <row r="3183">
          <cell r="BE3183" t="str">
            <v>Conductores de Vehículos Pesados</v>
          </cell>
          <cell r="BF3183">
            <v>4</v>
          </cell>
        </row>
        <row r="3184">
          <cell r="BE3184" t="str">
            <v>Conductores de Bus, Operadores de Metro y Otros Medios de Transporte Colectivo</v>
          </cell>
          <cell r="BF3184">
            <v>3</v>
          </cell>
        </row>
        <row r="3185">
          <cell r="BE3185" t="str">
            <v>Conductores de Vehículos Livianos</v>
          </cell>
          <cell r="BF3185">
            <v>23</v>
          </cell>
        </row>
        <row r="3186">
          <cell r="BE3186" t="str">
            <v>Conductores de Transporte de Alimentos</v>
          </cell>
          <cell r="BF3186">
            <v>1</v>
          </cell>
        </row>
        <row r="3187">
          <cell r="BE3187" t="str">
            <v>Marineros de Cubierta</v>
          </cell>
          <cell r="BF3187">
            <v>1</v>
          </cell>
        </row>
        <row r="3188">
          <cell r="BE3188" t="str">
            <v>Marineros de Sala de Máquinas</v>
          </cell>
          <cell r="BF3188">
            <v>4</v>
          </cell>
        </row>
        <row r="3189">
          <cell r="BE3189" t="str">
            <v>Operadores de Pequeñas Embarcaciones</v>
          </cell>
          <cell r="BF3189">
            <v>2</v>
          </cell>
        </row>
        <row r="3190">
          <cell r="BE3190" t="str">
            <v>Operarios de Rampa de Transporte Aéreo</v>
          </cell>
          <cell r="BF3190">
            <v>3</v>
          </cell>
        </row>
        <row r="3191">
          <cell r="BE3191" t="str">
            <v>Operarios Portuarios</v>
          </cell>
          <cell r="BF3191">
            <v>4</v>
          </cell>
        </row>
        <row r="3192">
          <cell r="BE3192" t="str">
            <v>Operarios de Cargue y Descargue de Materiales</v>
          </cell>
          <cell r="BF3192">
            <v>15</v>
          </cell>
        </row>
        <row r="3193">
          <cell r="BE3193" t="str">
            <v>Aparejadores</v>
          </cell>
        </row>
        <row r="3194">
          <cell r="BE3194" t="str">
            <v>Ayudantes y Obreros de Construcción</v>
          </cell>
          <cell r="BF3194">
            <v>458</v>
          </cell>
        </row>
        <row r="3195">
          <cell r="BE3195" t="str">
            <v>Ayudantes de Otros Oficios</v>
          </cell>
          <cell r="BF3195">
            <v>42</v>
          </cell>
        </row>
        <row r="3196">
          <cell r="BE3196" t="str">
            <v>Obreros de Mantenimiento de Obras Públicas</v>
          </cell>
          <cell r="BF3196">
            <v>26</v>
          </cell>
        </row>
        <row r="3197">
          <cell r="BE3197" t="str">
            <v>Ayudantes de Transporte Automotor</v>
          </cell>
          <cell r="BF3197">
            <v>12</v>
          </cell>
        </row>
        <row r="3198">
          <cell r="BE3198" t="str">
            <v>Directores de Planta de Procesamiento de Alimentos y Bebidas</v>
          </cell>
        </row>
        <row r="3199">
          <cell r="BE3199" t="str">
            <v>Jefe de Laboratorio de Alimentos</v>
          </cell>
        </row>
        <row r="3200">
          <cell r="BE3200" t="str">
            <v>Supervisores de Tratamiento de Metales y Minerales</v>
          </cell>
        </row>
        <row r="3201">
          <cell r="BE3201" t="str">
            <v>Supervisores de Procesamiento de Químico, Petróleo, Gas y Tratamiento de Agua y Generación de Energía</v>
          </cell>
        </row>
        <row r="3202">
          <cell r="BE3202" t="str">
            <v>Supervisores de Procesamiento de Alimentos, Bebidas y Tabaco</v>
          </cell>
        </row>
        <row r="3203">
          <cell r="BE3203" t="str">
            <v>Supervisores de Fabricación de Productos de Plástico y Caucho</v>
          </cell>
        </row>
        <row r="3204">
          <cell r="BE3204" t="str">
            <v>Supervisores de Procesamiento de la Madera y Producción de Pulpa y Papel</v>
          </cell>
        </row>
        <row r="3205">
          <cell r="BE3205" t="str">
            <v>Supervisores de Procesamiento Textil</v>
          </cell>
        </row>
        <row r="3206">
          <cell r="BE3206" t="str">
            <v>Inspectores de Control de Calidad, Procesamiento de Alimentos y Bebidas</v>
          </cell>
          <cell r="BF3206">
            <v>2</v>
          </cell>
        </row>
        <row r="3207">
          <cell r="BE3207" t="str">
            <v>Supervisores de Ensamble de Vehículos de Motor</v>
          </cell>
          <cell r="BF3207">
            <v>2</v>
          </cell>
        </row>
        <row r="3208">
          <cell r="BE3208" t="str">
            <v>Supervisores de Fabricación de Productos Electrónicos</v>
          </cell>
        </row>
        <row r="3209">
          <cell r="BE3209" t="str">
            <v>Supervisores de Fabricación de Productos Eléctricos</v>
          </cell>
        </row>
        <row r="3210">
          <cell r="BE3210" t="str">
            <v>Supervisores de Fabricación de Muebles y Accesorios</v>
          </cell>
        </row>
        <row r="3211">
          <cell r="BE3211" t="str">
            <v>Supervisores de Fabricación de Productos de Tela, Cuero y Piel</v>
          </cell>
        </row>
        <row r="3212">
          <cell r="BE3212" t="str">
            <v>Supervisores de Impresión y Ocupaciones Relacionadas</v>
          </cell>
        </row>
        <row r="3213">
          <cell r="BE3213" t="str">
            <v>Supervisores de Fabricación de Otros Productos Mecánicos y Metálicos</v>
          </cell>
          <cell r="BF3213">
            <v>1</v>
          </cell>
        </row>
        <row r="3214">
          <cell r="BE3214" t="str">
            <v>Supervisores de Fabricación y Ensamble de Otros Productos n.c.a</v>
          </cell>
        </row>
        <row r="3215">
          <cell r="BE3215" t="str">
            <v>Operadores de Control Central de Procesos, Tratamiento de Metales y Minerales</v>
          </cell>
        </row>
        <row r="3216">
          <cell r="BE3216" t="str">
            <v>Operadores de Procesos, Químicos, Gas y Petróleo</v>
          </cell>
          <cell r="BF3216">
            <v>1</v>
          </cell>
        </row>
        <row r="3217">
          <cell r="BE3217" t="str">
            <v>Operadores de Control de Procesos, Producción de Pulpa</v>
          </cell>
        </row>
        <row r="3218">
          <cell r="BE3218" t="str">
            <v>Operadores de Control de Procesos, Fabricación de Papel</v>
          </cell>
        </row>
        <row r="3219">
          <cell r="BE3219" t="str">
            <v>Impresores de Artes Gráficas</v>
          </cell>
          <cell r="BF3219">
            <v>1</v>
          </cell>
        </row>
        <row r="3220">
          <cell r="BE3220" t="str">
            <v>Pre-prensistas de Artes Gráficas</v>
          </cell>
        </row>
        <row r="3221">
          <cell r="BE3221" t="str">
            <v>Operarios de Terminados y Acabados de Artes Gráficas</v>
          </cell>
        </row>
        <row r="3222">
          <cell r="BE3222" t="str">
            <v>Operadores de Máquinas, Tratamiento de Metales y Minerales</v>
          </cell>
        </row>
        <row r="3223">
          <cell r="BE3223" t="str">
            <v>Trabajadores de Fundición</v>
          </cell>
        </row>
        <row r="3224">
          <cell r="BE3224" t="str">
            <v>Operadores de Fabricación, Moldeo y Acabado del Vidrio</v>
          </cell>
        </row>
        <row r="3225">
          <cell r="BE3225" t="str">
            <v>Operadores de Moldeo de Arcilla, Piedra y Concreto</v>
          </cell>
          <cell r="BF3225">
            <v>1</v>
          </cell>
        </row>
        <row r="3226">
          <cell r="BE3226" t="str">
            <v>Inspectores de Control de Calidad, Tratamiento de Metales y Minerales</v>
          </cell>
        </row>
        <row r="3227">
          <cell r="BE3227" t="str">
            <v>Operadores de Máquinas de Planta Química</v>
          </cell>
        </row>
        <row r="3228">
          <cell r="BE3228" t="str">
            <v>Operadores de Máquinas para Procesamiento de Plásticos</v>
          </cell>
          <cell r="BF3228">
            <v>5</v>
          </cell>
        </row>
        <row r="3229">
          <cell r="BE3229" t="str">
            <v>Operadores de Máquinas y Trabajadores Relacionados con el Procesamiento del Caucho</v>
          </cell>
          <cell r="BF3229">
            <v>2</v>
          </cell>
        </row>
        <row r="3230">
          <cell r="BE3230" t="str">
            <v>Operadores de Plantas de Tratamiento de Aguas y Desechos</v>
          </cell>
        </row>
        <row r="3231">
          <cell r="BE3231" t="str">
            <v>Operadores de Máquinas para Procesamiento de la Madera</v>
          </cell>
        </row>
        <row r="3232">
          <cell r="BE3232" t="str">
            <v>Operadores de Máquinas para la Producción de Pulpa</v>
          </cell>
        </row>
        <row r="3233">
          <cell r="BE3233" t="str">
            <v>Operadores de Máquinas para la Fabricación de Papel</v>
          </cell>
        </row>
        <row r="3234">
          <cell r="BE3234" t="str">
            <v>Operadores de Máquinas para la Fabricación de Productos de Papel</v>
          </cell>
        </row>
        <row r="3235">
          <cell r="BE3235" t="str">
            <v>Inspectores de Control de Calidad, Procesamiento de la Madera</v>
          </cell>
        </row>
        <row r="3236">
          <cell r="BE3236" t="str">
            <v>Operadores de Máquinas para la Preparación de Fibras Textiles</v>
          </cell>
          <cell r="BF3236">
            <v>1</v>
          </cell>
        </row>
        <row r="3237">
          <cell r="BE3237" t="str">
            <v>Operadores de Telares y Otras Máquinas Tejedoras</v>
          </cell>
        </row>
        <row r="3238">
          <cell r="BE3238" t="str">
            <v>Operadores de Máquinas de Tintura, Acabado Textil y Prendas</v>
          </cell>
        </row>
        <row r="3239">
          <cell r="BE3239" t="str">
            <v>Analistas de Calidad, Textiles</v>
          </cell>
        </row>
        <row r="3240">
          <cell r="BE3240" t="str">
            <v>Operadores de Máquinas para Coser y Bordar</v>
          </cell>
          <cell r="BF3240">
            <v>1</v>
          </cell>
        </row>
        <row r="3241">
          <cell r="BE3241" t="str">
            <v>Cortadores de Tela, Cuero y Piel</v>
          </cell>
          <cell r="BF3241">
            <v>7</v>
          </cell>
        </row>
        <row r="3242">
          <cell r="BE3242" t="str">
            <v>Operadores de Máquinas y Trabajadores Relacionados con la Fabricación de Calzado y Marroquinería</v>
          </cell>
          <cell r="BF3242">
            <v>1</v>
          </cell>
        </row>
        <row r="3243">
          <cell r="BE3243" t="str">
            <v>Trabajadores del Tratamiento de Pieles y Cueros</v>
          </cell>
        </row>
        <row r="3244">
          <cell r="BE3244" t="str">
            <v>Inspectores de Control de Calidad, Fabricación de Productos de Tela, Piel y Cuero</v>
          </cell>
        </row>
        <row r="3245">
          <cell r="BE3245" t="str">
            <v>Operadores de Control de Procesos y Máquinas para la Elaboración de Alimentos y Bebidas</v>
          </cell>
          <cell r="BF3245">
            <v>9</v>
          </cell>
        </row>
        <row r="3246">
          <cell r="BE3246" t="str">
            <v>Operarios de Planta de Beneficio Animal</v>
          </cell>
          <cell r="BF3246">
            <v>1</v>
          </cell>
        </row>
        <row r="3247">
          <cell r="BE3247" t="str">
            <v>Operarios de Planta de Procesamiento y Empaque de Pescado y Mariscos</v>
          </cell>
          <cell r="BF3247">
            <v>3</v>
          </cell>
        </row>
        <row r="3248">
          <cell r="BE3248" t="str">
            <v>Operarios de Máquinas para la Elaboración de Productos de Tabaco</v>
          </cell>
        </row>
        <row r="3249">
          <cell r="BE3249" t="str">
            <v>Procesadores Fotográficos y de Películas</v>
          </cell>
        </row>
        <row r="3250">
          <cell r="BE3250" t="str">
            <v>Ensambladores e Inspectores de Vehículos Automotores</v>
          </cell>
        </row>
        <row r="3251">
          <cell r="BE3251" t="str">
            <v>Ensambladores de productos Electrónicos</v>
          </cell>
        </row>
        <row r="3252">
          <cell r="BE3252" t="str">
            <v>Ensambladores e Inspectores de Aparatos y Equipo Eléctrico</v>
          </cell>
          <cell r="BF3252">
            <v>1</v>
          </cell>
        </row>
        <row r="3253">
          <cell r="BE3253" t="str">
            <v>Ensambladores, Fabricantes e Inspectores de Transformadores y Motores Eléctricos Industriales</v>
          </cell>
        </row>
        <row r="3254">
          <cell r="BE3254" t="str">
            <v>Ensambladores e Inspectores de Productos Mecánicos</v>
          </cell>
          <cell r="BF3254">
            <v>2</v>
          </cell>
        </row>
        <row r="3255">
          <cell r="BE3255" t="str">
            <v>Ensambladores e Inspectores de Ensamble de Aeronaves</v>
          </cell>
        </row>
        <row r="3256">
          <cell r="BE3256" t="str">
            <v>Operadores de Máquinas e Inspectores de la Fabricación de Productos y Componentes Eléctricos</v>
          </cell>
          <cell r="BF3256">
            <v>1</v>
          </cell>
        </row>
        <row r="3257">
          <cell r="BE3257" t="str">
            <v>Ensambladores e Inspectores de Embarcaciones</v>
          </cell>
          <cell r="BF3257">
            <v>1</v>
          </cell>
        </row>
        <row r="3258">
          <cell r="BE3258" t="str">
            <v>Ensambladores e Inspectores de Muebles y Accesorios</v>
          </cell>
        </row>
        <row r="3259">
          <cell r="BE3259" t="str">
            <v>Operarios de Acabado de Muebles</v>
          </cell>
        </row>
        <row r="3260">
          <cell r="BE3260" t="str">
            <v>Ensambladores de Productos Plásticos e Inspectores</v>
          </cell>
        </row>
        <row r="3261">
          <cell r="BE3261" t="str">
            <v>Operarios de Recubrimientos Metálicos</v>
          </cell>
        </row>
        <row r="3262">
          <cell r="BE3262" t="str">
            <v>Pintores en Procesos de Manufactura</v>
          </cell>
          <cell r="BF3262">
            <v>8</v>
          </cell>
        </row>
        <row r="3263">
          <cell r="BE3263" t="str">
            <v>Otros Ensambladores e Inspectores n.c.a.</v>
          </cell>
          <cell r="BF3263">
            <v>2</v>
          </cell>
        </row>
        <row r="3264">
          <cell r="BE3264" t="str">
            <v>Auxiliares de Producción Gráfica</v>
          </cell>
          <cell r="BF3264">
            <v>1</v>
          </cell>
        </row>
        <row r="3265">
          <cell r="BE3265" t="str">
            <v>Operadores de Máquinas Herramientas</v>
          </cell>
          <cell r="BF3265">
            <v>6</v>
          </cell>
        </row>
        <row r="3266">
          <cell r="BE3266" t="str">
            <v>Operadores de Máquinas para el Trabajo de la Madera</v>
          </cell>
        </row>
        <row r="3267">
          <cell r="BE3267" t="str">
            <v>Operadores de Máquinas para el Trabajo del Metal</v>
          </cell>
          <cell r="BF3267">
            <v>1</v>
          </cell>
        </row>
        <row r="3268">
          <cell r="BE3268" t="str">
            <v>Operadores de Máquinas para Forja</v>
          </cell>
        </row>
        <row r="3269">
          <cell r="BE3269" t="str">
            <v>Operadores de Máquinas de Soldadura</v>
          </cell>
          <cell r="BF3269">
            <v>7</v>
          </cell>
        </row>
        <row r="3270">
          <cell r="BE3270" t="str">
            <v>Operadores de Máquinas para la Fabricación de Otros Productos Metálicos (n.c.a)</v>
          </cell>
        </row>
        <row r="3271">
          <cell r="BE3271" t="str">
            <v>Operadores de Máquinas para la fabricación de Otros Productos n.c.a.</v>
          </cell>
        </row>
        <row r="3272">
          <cell r="BE3272" t="str">
            <v>Obreros y Ayudantes en el Tratamiento de Metales y Minerales</v>
          </cell>
        </row>
        <row r="3273">
          <cell r="BE3273" t="str">
            <v>Ayudantes en la Fabricación Metálica</v>
          </cell>
          <cell r="BF3273">
            <v>23</v>
          </cell>
        </row>
        <row r="3274">
          <cell r="BE3274" t="str">
            <v>Obreros y Ayudantes de Planta Química</v>
          </cell>
          <cell r="BF3274">
            <v>9</v>
          </cell>
        </row>
        <row r="3275">
          <cell r="BE3275" t="str">
            <v>Obreros y Ayudantes en el Procesamiento de la Madera y Producción de Pulpa y Papel</v>
          </cell>
          <cell r="BF3275">
            <v>11</v>
          </cell>
        </row>
        <row r="3276">
          <cell r="BE3276" t="str">
            <v>Obreros y Ayudantes en la Elaboración de Alimentos y Bebidas</v>
          </cell>
          <cell r="BF3276">
            <v>23</v>
          </cell>
        </row>
        <row r="3277">
          <cell r="BE3277" t="str">
            <v>Otros Obreros y Ayudantes en Fabricación y Procesamiento n.c.a.</v>
          </cell>
          <cell r="BF3277">
            <v>21</v>
          </cell>
        </row>
        <row r="3278">
          <cell r="BE3278" t="str">
            <v>Miembros del Poder Ejecutivo y Legislativo</v>
          </cell>
        </row>
        <row r="3279">
          <cell r="BE3279" t="str">
            <v>Personal Directivo de la Administración Pública</v>
          </cell>
          <cell r="BF3279">
            <v>1</v>
          </cell>
        </row>
        <row r="3280">
          <cell r="BE3280" t="str">
            <v>Directores y Gerentes Generales de Servicios Financieros, de Telecomunicaciones y Otros Servicios a las Empresas</v>
          </cell>
        </row>
        <row r="3281">
          <cell r="BE3281" t="str">
            <v>Directores y Gerentes Generales de Salud, Educación, Servicios Social, Comunitario y Organizaciones de Membresía</v>
          </cell>
          <cell r="BF3281">
            <v>1</v>
          </cell>
        </row>
        <row r="3282">
          <cell r="BE3282" t="str">
            <v>Directores y Gerentes Generales de Comercio, Medios de Comunicación y Otros Servicios</v>
          </cell>
          <cell r="BF3282">
            <v>2</v>
          </cell>
        </row>
        <row r="3283">
          <cell r="BE3283" t="str">
            <v>Directores y Gerentes Generales de Producción de Bienes, Servicios Públicos, Transporte y Construcción</v>
          </cell>
          <cell r="BF3283">
            <v>1</v>
          </cell>
        </row>
        <row r="3284">
          <cell r="BE3284" t="str">
            <v>Directores y gerentes generales de servicios y procesos de negocio.</v>
          </cell>
        </row>
        <row r="3285">
          <cell r="BE3285" t="str">
            <v>Gerentes Financieros</v>
          </cell>
          <cell r="BF3285">
            <v>1</v>
          </cell>
        </row>
        <row r="3286">
          <cell r="BE3286" t="str">
            <v>Gerentes de Talento Humano</v>
          </cell>
        </row>
        <row r="3287">
          <cell r="BE3287" t="str">
            <v>Gerentes de Compras y Adquisiciones</v>
          </cell>
        </row>
        <row r="3288">
          <cell r="BE3288" t="str">
            <v>Gerentes de Otros Servicios Administrativos</v>
          </cell>
          <cell r="BF3288">
            <v>6</v>
          </cell>
        </row>
        <row r="3289">
          <cell r="BE3289" t="str">
            <v>Gerentes de Seguros, Bienes Raíces y Corretaje Financiero</v>
          </cell>
        </row>
        <row r="3290">
          <cell r="BE3290" t="str">
            <v>Gerentes de Banca, Crédito e Inversiones</v>
          </cell>
        </row>
        <row r="3291">
          <cell r="BE3291" t="str">
            <v>Gerentes de Otros Servicios a las Empresas</v>
          </cell>
        </row>
        <row r="3292">
          <cell r="BE3292" t="str">
            <v>Gerentes de Empresas de Telecomunicaciones</v>
          </cell>
        </row>
        <row r="3293">
          <cell r="BE3293" t="str">
            <v>Gerentes de Servicios de Correo y Mensajería</v>
          </cell>
        </row>
        <row r="3294">
          <cell r="BE3294" t="str">
            <v>Gerentes de Ingeniería</v>
          </cell>
        </row>
        <row r="3295">
          <cell r="BE3295" t="str">
            <v>Gerentes de Investigación y Desarrollo en Ciencias Naturales y Aplicadas</v>
          </cell>
        </row>
        <row r="3296">
          <cell r="BE3296" t="str">
            <v>Gerentes de Sistemas de Información y Procesamiento de Datos</v>
          </cell>
          <cell r="BF3296">
            <v>1</v>
          </cell>
        </row>
        <row r="3297">
          <cell r="BE3297" t="str">
            <v>Gerentes de Servicios a la Salud</v>
          </cell>
          <cell r="BF3297">
            <v>1</v>
          </cell>
        </row>
        <row r="3298">
          <cell r="BE3298" t="str">
            <v>Gerentes de Programas de Política Social y de Salud</v>
          </cell>
        </row>
        <row r="3299">
          <cell r="BE3299" t="str">
            <v>Gerentes de Programas de Política de Desarrollo Económico</v>
          </cell>
          <cell r="BF3299">
            <v>1</v>
          </cell>
        </row>
        <row r="3300">
          <cell r="BE3300" t="str">
            <v>Gerentes de Programas de Política Educativa</v>
          </cell>
        </row>
        <row r="3301">
          <cell r="BE3301" t="str">
            <v>Otros Gerentes de Administración Pública</v>
          </cell>
        </row>
        <row r="3302">
          <cell r="BE3302" t="str">
            <v>Administradores de Educación Superior y Formación para el Trabajo</v>
          </cell>
          <cell r="BF3302">
            <v>2</v>
          </cell>
        </row>
        <row r="3303">
          <cell r="BE3303" t="str">
            <v>Directores y Administradores de Educación Básica y Media</v>
          </cell>
        </row>
        <row r="3304">
          <cell r="BE3304" t="str">
            <v>Gerentes de Servicios Social, Comunitario y Correccional</v>
          </cell>
        </row>
        <row r="3305">
          <cell r="BE3305" t="str">
            <v>Gerentes de Biblioteca, Museo y Galería de Arte</v>
          </cell>
        </row>
        <row r="3306">
          <cell r="BE3306" t="str">
            <v>Gerentes de Medios de Comunicación y Artes Escénicas</v>
          </cell>
          <cell r="BF3306">
            <v>1</v>
          </cell>
        </row>
        <row r="3307">
          <cell r="BE3307" t="str">
            <v>Directores de Programas de Esparcimiento y Administradores de Deportes</v>
          </cell>
        </row>
        <row r="3308">
          <cell r="BE3308" t="str">
            <v>Gerentes de Ventas, Mercadeo y Publicidad</v>
          </cell>
          <cell r="BF3308">
            <v>3</v>
          </cell>
        </row>
        <row r="3309">
          <cell r="BE3309" t="str">
            <v>Gerentes de Comercio Exterior</v>
          </cell>
        </row>
        <row r="3310">
          <cell r="BE3310" t="str">
            <v>Gerentes de Comercio al Por Menor</v>
          </cell>
        </row>
        <row r="3311">
          <cell r="BE3311" t="str">
            <v>Gerentes de Restaurantes y Servicios de Alimentos</v>
          </cell>
        </row>
        <row r="3312">
          <cell r="BE3312" t="str">
            <v>Gerentes de Servicios Hoteleros</v>
          </cell>
          <cell r="BF3312">
            <v>2</v>
          </cell>
        </row>
        <row r="3313">
          <cell r="BE3313" t="str">
            <v>Oficiales de las Fuerzas Militares</v>
          </cell>
        </row>
        <row r="3314">
          <cell r="BE3314" t="str">
            <v>Oficiales de Policía</v>
          </cell>
          <cell r="BF3314">
            <v>1</v>
          </cell>
        </row>
        <row r="3315">
          <cell r="BE3315" t="str">
            <v>Oficiales de Bomberos</v>
          </cell>
        </row>
        <row r="3316">
          <cell r="BE3316" t="str">
            <v>Oficiales del Cuerpo de Custodia y Vigilancia</v>
          </cell>
        </row>
        <row r="3317">
          <cell r="BE3317" t="str">
            <v>Gerentes de Otros Servicios</v>
          </cell>
          <cell r="BF3317">
            <v>1</v>
          </cell>
        </row>
        <row r="3318">
          <cell r="BE3318" t="str">
            <v>Gerentes de Producción Primaria (excepto agricultura)</v>
          </cell>
          <cell r="BF3318">
            <v>1</v>
          </cell>
        </row>
        <row r="3319">
          <cell r="BE3319" t="str">
            <v>Gerentes de Producción Agrícola, Pecuaria, Acuícola y Pesquero</v>
          </cell>
          <cell r="BF3319">
            <v>1</v>
          </cell>
        </row>
        <row r="3320">
          <cell r="BE3320" t="str">
            <v>Gerentes de Construcción</v>
          </cell>
          <cell r="BF3320">
            <v>25</v>
          </cell>
        </row>
        <row r="3321">
          <cell r="BE3321" t="str">
            <v>Gerentes de Transporte y Distribución</v>
          </cell>
        </row>
        <row r="3322">
          <cell r="BE3322" t="str">
            <v>Gerentes de Logística</v>
          </cell>
        </row>
        <row r="3323">
          <cell r="BE3323" t="str">
            <v>Gerentes Cadena de Suministro</v>
          </cell>
          <cell r="BF3323">
            <v>1</v>
          </cell>
        </row>
        <row r="3324">
          <cell r="BE3324" t="str">
            <v>Gerentes de Operación de Instalaciones Físicas</v>
          </cell>
          <cell r="BF3324">
            <v>1</v>
          </cell>
        </row>
        <row r="3325">
          <cell r="BE3325" t="str">
            <v>Gerentes de Mantenimiento</v>
          </cell>
          <cell r="BF3325">
            <v>1</v>
          </cell>
        </row>
        <row r="3326">
          <cell r="BE3326" t="str">
            <v>Gerentes de Producción Industrial</v>
          </cell>
        </row>
        <row r="3327">
          <cell r="BE3327" t="str">
            <v>Gerentes de Empresas de Servicios Públicos</v>
          </cell>
          <cell r="BF3327">
            <v>1</v>
          </cell>
        </row>
        <row r="3328">
          <cell r="BE3328" t="str">
            <v>Contadores</v>
          </cell>
          <cell r="BF3328">
            <v>19</v>
          </cell>
        </row>
        <row r="3329">
          <cell r="BE3329" t="str">
            <v>Analistas, Asesores y Agentes de Banca, Fiducia y Mercado de Valores</v>
          </cell>
          <cell r="BF3329">
            <v>15</v>
          </cell>
        </row>
        <row r="3330">
          <cell r="BE3330" t="str">
            <v>Auditores Financieros y Contables</v>
          </cell>
          <cell r="BF3330">
            <v>2</v>
          </cell>
        </row>
        <row r="3331">
          <cell r="BE3331" t="str">
            <v>Profesionales de Talento Humano</v>
          </cell>
          <cell r="BF3331">
            <v>8</v>
          </cell>
        </row>
        <row r="3332">
          <cell r="BE3332" t="str">
            <v>Profesionales en Organización y Administración de las Empresas</v>
          </cell>
          <cell r="BF3332">
            <v>33</v>
          </cell>
        </row>
        <row r="3333">
          <cell r="BE3333" t="str">
            <v>Evaluadores de Competencias Laborales</v>
          </cell>
        </row>
        <row r="3334">
          <cell r="BE3334" t="str">
            <v>Archivistas</v>
          </cell>
        </row>
        <row r="3335">
          <cell r="BE3335" t="str">
            <v>Supervisores de Empleados de Apoyo Administrativo</v>
          </cell>
          <cell r="BF3335">
            <v>3</v>
          </cell>
        </row>
        <row r="3336">
          <cell r="BE3336" t="str">
            <v>Jefes y supervisores de entidades financieras</v>
          </cell>
        </row>
        <row r="3337">
          <cell r="BE3337" t="str">
            <v>Supervisores y coordinadores de procesos de negocio, Empleados de información y servicio al cliente</v>
          </cell>
        </row>
        <row r="3338">
          <cell r="BE3338" t="str">
            <v>Supervisores de Empleados de Correo y Mensajería</v>
          </cell>
        </row>
        <row r="3339">
          <cell r="BE3339" t="str">
            <v>Supervisores de Almacenamiento, Inventario y  Distribución</v>
          </cell>
          <cell r="BF3339">
            <v>1</v>
          </cell>
        </row>
        <row r="3340">
          <cell r="BE3340" t="str">
            <v>Asistentes Administrativos</v>
          </cell>
          <cell r="BF3340">
            <v>69</v>
          </cell>
        </row>
        <row r="3341">
          <cell r="BE3341" t="str">
            <v>Administradores de Propiedad Horizontal</v>
          </cell>
        </row>
        <row r="3342">
          <cell r="BE3342" t="str">
            <v>Asistentes de Talento Humano</v>
          </cell>
          <cell r="BF3342">
            <v>32</v>
          </cell>
        </row>
        <row r="3343">
          <cell r="BE3343" t="str">
            <v>Asistentes de compras</v>
          </cell>
          <cell r="BF3343">
            <v>2</v>
          </cell>
        </row>
        <row r="3344">
          <cell r="BE3344" t="str">
            <v>Asistentes de Juzgados, Tribunales y Afines</v>
          </cell>
          <cell r="BF3344">
            <v>1</v>
          </cell>
        </row>
        <row r="3345">
          <cell r="BE3345" t="str">
            <v>Funcionarios de Aduanas, Impuestos, Inmigración y Seguridad Social</v>
          </cell>
        </row>
        <row r="3346">
          <cell r="BE3346" t="str">
            <v>Asistentes de Comercio Exterior</v>
          </cell>
        </row>
        <row r="3347">
          <cell r="BE3347" t="str">
            <v>Organizadores de Eventos</v>
          </cell>
          <cell r="BF3347">
            <v>14</v>
          </cell>
        </row>
        <row r="3348">
          <cell r="BE3348" t="str">
            <v>Técnicos en Archivística</v>
          </cell>
          <cell r="BF3348">
            <v>14</v>
          </cell>
        </row>
        <row r="3349">
          <cell r="BE3349" t="str">
            <v>Asistentes Contables</v>
          </cell>
          <cell r="BF3349">
            <v>42</v>
          </cell>
        </row>
        <row r="3350">
          <cell r="BE3350" t="str">
            <v>Analistas y asistentes de servicios financieros</v>
          </cell>
          <cell r="BF3350">
            <v>8</v>
          </cell>
        </row>
        <row r="3351">
          <cell r="BE3351" t="str">
            <v>Avaluadores y Liquidadores de Seguros</v>
          </cell>
          <cell r="BF3351">
            <v>2</v>
          </cell>
        </row>
        <row r="3352">
          <cell r="BE3352" t="str">
            <v>Agentes de Aduana</v>
          </cell>
        </row>
        <row r="3353">
          <cell r="BE3353" t="str">
            <v>Asistentes Financieros</v>
          </cell>
        </row>
        <row r="3354">
          <cell r="BE3354" t="str">
            <v>Asistentes Tesorería</v>
          </cell>
          <cell r="BF3354">
            <v>1</v>
          </cell>
        </row>
        <row r="3355">
          <cell r="BE3355" t="str">
            <v>Secretarios</v>
          </cell>
          <cell r="BF3355">
            <v>5</v>
          </cell>
        </row>
        <row r="3356">
          <cell r="BE3356" t="str">
            <v>Recepcionistas y Operadores de Conmutador</v>
          </cell>
          <cell r="BF3356">
            <v>2</v>
          </cell>
        </row>
        <row r="3357">
          <cell r="BE3357" t="str">
            <v>Digitadores</v>
          </cell>
          <cell r="BF3357">
            <v>2</v>
          </cell>
        </row>
        <row r="3358">
          <cell r="BE3358" t="str">
            <v>Transcriptores y Relatores</v>
          </cell>
        </row>
        <row r="3359">
          <cell r="BE3359" t="str">
            <v>Digitalizadores</v>
          </cell>
          <cell r="BF3359">
            <v>1</v>
          </cell>
        </row>
        <row r="3360">
          <cell r="BE3360" t="str">
            <v>Auxiliares Contables, de Tesorería y Financieros</v>
          </cell>
          <cell r="BF3360">
            <v>164</v>
          </cell>
        </row>
        <row r="3361">
          <cell r="BE3361" t="str">
            <v>Cajeros de Servicios Financieros</v>
          </cell>
          <cell r="BF3361">
            <v>1</v>
          </cell>
        </row>
        <row r="3362">
          <cell r="BE3362" t="str">
            <v>Auxiliares de servicios financieros</v>
          </cell>
          <cell r="BF3362">
            <v>6</v>
          </cell>
        </row>
        <row r="3363">
          <cell r="BE3363" t="str">
            <v>Auxiliares de Cartera y Cobranzas</v>
          </cell>
        </row>
        <row r="3364">
          <cell r="BE3364" t="str">
            <v>Auxiliares de Nómina y Prestaciones</v>
          </cell>
          <cell r="BF3364">
            <v>6</v>
          </cell>
        </row>
        <row r="3365">
          <cell r="BE3365" t="str">
            <v>Auxiliares de Avalúo</v>
          </cell>
        </row>
        <row r="3366">
          <cell r="BE3366" t="str">
            <v>Auxiliares Administrativos</v>
          </cell>
          <cell r="BF3366">
            <v>193</v>
          </cell>
        </row>
        <row r="3367">
          <cell r="BE3367" t="str">
            <v>Auxiliares de Talento Humano</v>
          </cell>
          <cell r="BF3367">
            <v>54</v>
          </cell>
        </row>
        <row r="3368">
          <cell r="BE3368" t="str">
            <v>Auxiliares de Tribunales</v>
          </cell>
        </row>
        <row r="3369">
          <cell r="BE3369" t="str">
            <v>Auxiliares de Archivo y Registro</v>
          </cell>
          <cell r="BF3369">
            <v>18</v>
          </cell>
        </row>
        <row r="3370">
          <cell r="BE3370" t="str">
            <v>Auxiliares administrativos en Salud</v>
          </cell>
          <cell r="BF3370">
            <v>5</v>
          </cell>
        </row>
        <row r="3371">
          <cell r="BE3371" t="str">
            <v>Auxiliares de aduana</v>
          </cell>
        </row>
        <row r="3372">
          <cell r="BE3372" t="str">
            <v>Auxiliares de Biblioteca</v>
          </cell>
          <cell r="BF3372">
            <v>1</v>
          </cell>
        </row>
        <row r="3373">
          <cell r="BE3373" t="str">
            <v>Auxiliares de Publicación y Afines</v>
          </cell>
        </row>
        <row r="3374">
          <cell r="BE3374" t="str">
            <v>Auxiliares de Información y Servicio al Cliente</v>
          </cell>
          <cell r="BF3374">
            <v>116</v>
          </cell>
        </row>
        <row r="3375">
          <cell r="BE3375" t="str">
            <v>Auxiliares de Estadística y Encuestadores</v>
          </cell>
          <cell r="BF3375">
            <v>17</v>
          </cell>
        </row>
        <row r="3376">
          <cell r="BE3376" t="str">
            <v>Auxiliares de Correo y Servicio Postal</v>
          </cell>
        </row>
        <row r="3377">
          <cell r="BE3377" t="str">
            <v>Carteros y Mensajeros</v>
          </cell>
          <cell r="BF3377">
            <v>3</v>
          </cell>
        </row>
        <row r="3378">
          <cell r="BE3378" t="str">
            <v>Auxiliares de Almacén</v>
          </cell>
          <cell r="BF3378">
            <v>25</v>
          </cell>
        </row>
        <row r="3379">
          <cell r="BE3379" t="str">
            <v>Auxiliares de Compras e Inventarios</v>
          </cell>
        </row>
        <row r="3380">
          <cell r="BE3380" t="str">
            <v>Operadores de Radio y Despachadores</v>
          </cell>
        </row>
        <row r="3381">
          <cell r="BE3381" t="str">
            <v>Programadores de Rutas y Tripulaciones</v>
          </cell>
        </row>
        <row r="3382">
          <cell r="BE3382" t="str">
            <v>Operadores Telefónicos</v>
          </cell>
        </row>
        <row r="3383">
          <cell r="BE3383" t="str">
            <v>Físicos y Astrónomos</v>
          </cell>
        </row>
        <row r="3384">
          <cell r="BE3384" t="str">
            <v>Químicos</v>
          </cell>
        </row>
        <row r="3385">
          <cell r="BE3385" t="str">
            <v>Geólogos, Geoquímicos y Geofísicos</v>
          </cell>
          <cell r="BF3385">
            <v>6</v>
          </cell>
        </row>
        <row r="3386">
          <cell r="BE3386" t="str">
            <v>Meteorólogos</v>
          </cell>
        </row>
        <row r="3387">
          <cell r="BE3387" t="str">
            <v>Biólogos, Botánicos, Zoólogos y Relacionados</v>
          </cell>
          <cell r="BF3387">
            <v>6</v>
          </cell>
        </row>
        <row r="3388">
          <cell r="BE3388" t="str">
            <v>Expertos Forestales</v>
          </cell>
        </row>
        <row r="3389">
          <cell r="BE3389" t="str">
            <v>Expertos Agrícolas y Pecuarios</v>
          </cell>
          <cell r="BF3389">
            <v>20</v>
          </cell>
        </row>
        <row r="3390">
          <cell r="BE3390" t="str">
            <v>Administradores Ambientales</v>
          </cell>
          <cell r="BF3390">
            <v>74</v>
          </cell>
        </row>
        <row r="3391">
          <cell r="BE3391" t="str">
            <v>Ingenieros en Construcción y Obras Civiles</v>
          </cell>
          <cell r="BF3391">
            <v>14</v>
          </cell>
        </row>
        <row r="3392">
          <cell r="BE3392" t="str">
            <v>Ingenieros Mecánicos</v>
          </cell>
          <cell r="BF3392">
            <v>8</v>
          </cell>
        </row>
        <row r="3393">
          <cell r="BE3393" t="str">
            <v>Ingenieros Electricistas</v>
          </cell>
          <cell r="BF3393">
            <v>9</v>
          </cell>
        </row>
        <row r="3394">
          <cell r="BE3394" t="str">
            <v>Ingenieros  Electrónicos</v>
          </cell>
          <cell r="BF3394">
            <v>2</v>
          </cell>
        </row>
        <row r="3395">
          <cell r="BE3395" t="str">
            <v>Ingenieros Químicos</v>
          </cell>
          <cell r="BF3395">
            <v>1</v>
          </cell>
        </row>
        <row r="3396">
          <cell r="BE3396" t="str">
            <v>Ingenieros de Automatización e Instrumentación</v>
          </cell>
          <cell r="BF3396">
            <v>7</v>
          </cell>
        </row>
        <row r="3397">
          <cell r="BE3397" t="str">
            <v>Ingenieros  de Telecomunicaciones</v>
          </cell>
        </row>
        <row r="3398">
          <cell r="BE3398" t="str">
            <v>Ingenieros Navales</v>
          </cell>
        </row>
        <row r="3399">
          <cell r="BE3399" t="str">
            <v>Ingenieros Industriales y de Fabricación</v>
          </cell>
          <cell r="BF3399">
            <v>18</v>
          </cell>
        </row>
        <row r="3400">
          <cell r="BE3400" t="str">
            <v>Ingenieros de Materiales y Metalurgia</v>
          </cell>
          <cell r="BF3400">
            <v>3</v>
          </cell>
        </row>
        <row r="3401">
          <cell r="BE3401" t="str">
            <v>Ingenieros de Minas</v>
          </cell>
          <cell r="BF3401">
            <v>8</v>
          </cell>
        </row>
        <row r="3402">
          <cell r="BE3402" t="str">
            <v>Ingenieros de Petróleos</v>
          </cell>
        </row>
        <row r="3403">
          <cell r="BE3403" t="str">
            <v>Ingenieros de Tecnologías de la Información</v>
          </cell>
          <cell r="BF3403">
            <v>11</v>
          </cell>
        </row>
        <row r="3404">
          <cell r="BE3404" t="str">
            <v>Otros Ingenieros n.c.a.</v>
          </cell>
          <cell r="BF3404">
            <v>16</v>
          </cell>
        </row>
        <row r="3405">
          <cell r="BE3405" t="str">
            <v>Arquitectos</v>
          </cell>
          <cell r="BF3405">
            <v>6</v>
          </cell>
        </row>
        <row r="3406">
          <cell r="BE3406" t="str">
            <v>Urbanistas y Planificadores del Uso del Suelo</v>
          </cell>
        </row>
        <row r="3407">
          <cell r="BE3407" t="str">
            <v>Profesionales Topográficos</v>
          </cell>
          <cell r="BF3407">
            <v>2</v>
          </cell>
        </row>
        <row r="3408">
          <cell r="BE3408" t="str">
            <v>Diseñadores Industriales</v>
          </cell>
          <cell r="BF3408">
            <v>7</v>
          </cell>
        </row>
        <row r="3409">
          <cell r="BE3409" t="str">
            <v>Matemáticos, Estadísticos y Actuarios</v>
          </cell>
          <cell r="BF3409">
            <v>9</v>
          </cell>
        </row>
        <row r="3410">
          <cell r="BE3410" t="str">
            <v>Analistas de Sistemas Informáticos</v>
          </cell>
          <cell r="BF3410">
            <v>88</v>
          </cell>
        </row>
        <row r="3411">
          <cell r="BE3411" t="str">
            <v>Administradores de Servicios de Tecnologías de la Información</v>
          </cell>
        </row>
        <row r="3412">
          <cell r="BE3412" t="str">
            <v>Desarrolladores de Aplicaciones Informáticas y Digitales</v>
          </cell>
          <cell r="BF3412">
            <v>4</v>
          </cell>
        </row>
        <row r="3413">
          <cell r="BE3413" t="str">
            <v>Técnicos en Química Aplicada</v>
          </cell>
          <cell r="BF3413">
            <v>61</v>
          </cell>
        </row>
        <row r="3414">
          <cell r="BE3414" t="str">
            <v>Técnicos en Geología y Minería</v>
          </cell>
          <cell r="BF3414">
            <v>6</v>
          </cell>
        </row>
        <row r="3415">
          <cell r="BE3415" t="str">
            <v>Técnicos en Meteorología</v>
          </cell>
        </row>
        <row r="3416">
          <cell r="BE3416" t="str">
            <v>Técnicos en Metrología</v>
          </cell>
        </row>
        <row r="3417">
          <cell r="BE3417" t="str">
            <v>Técnicos en Ciencias Biológicas</v>
          </cell>
        </row>
        <row r="3418">
          <cell r="BE3418" t="str">
            <v>Técnicos en Recursos Naturales</v>
          </cell>
          <cell r="BF3418">
            <v>40</v>
          </cell>
        </row>
        <row r="3419">
          <cell r="BE3419" t="str">
            <v>Técnicos en Prevención, Gestión y Control Ambiental</v>
          </cell>
          <cell r="BF3419">
            <v>19</v>
          </cell>
        </row>
        <row r="3420">
          <cell r="BE3420" t="str">
            <v>Técnicos en Construcción y Arquitectura</v>
          </cell>
          <cell r="BF3420">
            <v>47</v>
          </cell>
        </row>
        <row r="3421">
          <cell r="BE3421" t="str">
            <v>Técnicos en Mecánica y Construcción Mecánica</v>
          </cell>
          <cell r="BF3421">
            <v>5</v>
          </cell>
        </row>
        <row r="3422">
          <cell r="BE3422" t="str">
            <v>Técnicos en Fabricación Industrial</v>
          </cell>
          <cell r="BF3422">
            <v>11</v>
          </cell>
        </row>
        <row r="3423">
          <cell r="BE3423" t="str">
            <v>Técnicos en Electricidad</v>
          </cell>
          <cell r="BF3423">
            <v>20</v>
          </cell>
        </row>
        <row r="3424">
          <cell r="BE3424" t="str">
            <v>Técnicos en Electrónica</v>
          </cell>
          <cell r="BF3424">
            <v>2</v>
          </cell>
        </row>
        <row r="3425">
          <cell r="BE3425" t="str">
            <v>Técnicos en Automatización e Instrumentación</v>
          </cell>
          <cell r="BF3425">
            <v>29</v>
          </cell>
        </row>
        <row r="3426">
          <cell r="BE3426" t="str">
            <v>Técnicos en Instrumentos de Aeronavegación</v>
          </cell>
        </row>
        <row r="3427">
          <cell r="BE3427" t="str">
            <v>Técnicos en Telecomunicaciones</v>
          </cell>
          <cell r="BF3427">
            <v>8</v>
          </cell>
        </row>
        <row r="3428">
          <cell r="BE3428" t="str">
            <v>Dibujantes Técnicos</v>
          </cell>
          <cell r="BF3428">
            <v>102</v>
          </cell>
        </row>
        <row r="3429">
          <cell r="BE3429" t="str">
            <v>Topógrafos</v>
          </cell>
          <cell r="BF3429">
            <v>8</v>
          </cell>
        </row>
        <row r="3430">
          <cell r="BE3430" t="str">
            <v>Técnicos en Cartografía</v>
          </cell>
        </row>
        <row r="3431">
          <cell r="BE3431" t="str">
            <v>Inspectores de Pruebas No destructivas</v>
          </cell>
        </row>
        <row r="3432">
          <cell r="BE3432" t="str">
            <v>Inspectores de Sanidad, Seguridad y Salud Ocupacional</v>
          </cell>
          <cell r="BF3432">
            <v>8</v>
          </cell>
        </row>
        <row r="3433">
          <cell r="BE3433" t="str">
            <v>Inspectores de Construcción</v>
          </cell>
        </row>
        <row r="3434">
          <cell r="BE3434" t="str">
            <v>Inspectores de Equipos de Transporte e Instrumentos de Medición</v>
          </cell>
        </row>
        <row r="3435">
          <cell r="BE3435" t="str">
            <v>Inspectores de Productos Agrícola, Pecuarios y de Pesca</v>
          </cell>
        </row>
        <row r="3436">
          <cell r="BE3436" t="str">
            <v>Inspectores de Riego Agrícola</v>
          </cell>
        </row>
        <row r="3437">
          <cell r="BE3437" t="str">
            <v>Pilotos, Ingenieros e Instructores de Vuelo</v>
          </cell>
        </row>
        <row r="3438">
          <cell r="BE3438" t="str">
            <v>Controladores de Tráfico Aéreo</v>
          </cell>
        </row>
        <row r="3439">
          <cell r="BE3439" t="str">
            <v>Capitanes y Oficiales de Cubierta</v>
          </cell>
        </row>
        <row r="3440">
          <cell r="BE3440" t="str">
            <v>Oficiales de Máquinas</v>
          </cell>
        </row>
        <row r="3441">
          <cell r="BE3441" t="str">
            <v>Controladores de Tráfico Ferroviario y Marítimo</v>
          </cell>
        </row>
        <row r="3442">
          <cell r="BE3442" t="str">
            <v>Despachadores de Aeronaves</v>
          </cell>
        </row>
        <row r="3443">
          <cell r="BE3443" t="str">
            <v>Técnicos en Tecnologías de la Información</v>
          </cell>
          <cell r="BF3443">
            <v>298</v>
          </cell>
        </row>
        <row r="3444">
          <cell r="BE3444" t="str">
            <v>Asistentes en Saneamiento Ambiental</v>
          </cell>
          <cell r="BF3444">
            <v>1</v>
          </cell>
        </row>
        <row r="3445">
          <cell r="BE3445" t="str">
            <v>Auxiliares de Laboratorio</v>
          </cell>
          <cell r="BF3445">
            <v>7</v>
          </cell>
        </row>
        <row r="3446">
          <cell r="BE3446" t="str">
            <v>Auxiliares en Automatización e Instrumentación Industrial</v>
          </cell>
          <cell r="BF3446">
            <v>4</v>
          </cell>
        </row>
        <row r="3447">
          <cell r="BE3447" t="str">
            <v>Técnicos en Asistencia y Soporte de Tecnologías de la Información</v>
          </cell>
          <cell r="BF3447">
            <v>46</v>
          </cell>
        </row>
        <row r="3448">
          <cell r="BE3448" t="str">
            <v>Médicos Especialistas</v>
          </cell>
          <cell r="BF3448">
            <v>1</v>
          </cell>
        </row>
        <row r="3449">
          <cell r="BE3449" t="str">
            <v>Médicos Generales</v>
          </cell>
          <cell r="BF3449">
            <v>6</v>
          </cell>
        </row>
        <row r="3450">
          <cell r="BE3450" t="str">
            <v>Odontólogos</v>
          </cell>
          <cell r="BF3450">
            <v>4</v>
          </cell>
        </row>
        <row r="3451">
          <cell r="BE3451" t="str">
            <v>Veterinarios</v>
          </cell>
          <cell r="BF3451">
            <v>4</v>
          </cell>
        </row>
        <row r="3452">
          <cell r="BE3452" t="str">
            <v>Optómetras</v>
          </cell>
          <cell r="BF3452">
            <v>1</v>
          </cell>
        </row>
        <row r="3453">
          <cell r="BE3453" t="str">
            <v>Otras Ocupaciones Profesionales en Diagnóstico y Tratamiento de la Salud n.c.a.</v>
          </cell>
        </row>
        <row r="3454">
          <cell r="BE3454" t="str">
            <v>Farmacéuticos</v>
          </cell>
          <cell r="BF3454">
            <v>6</v>
          </cell>
        </row>
        <row r="3455">
          <cell r="BE3455" t="str">
            <v>Dietistas y Nutricionistas</v>
          </cell>
          <cell r="BF3455">
            <v>1</v>
          </cell>
        </row>
        <row r="3456">
          <cell r="BE3456" t="str">
            <v>Audiólogos y Terapeutas del Lenguaje</v>
          </cell>
          <cell r="BF3456">
            <v>1</v>
          </cell>
        </row>
        <row r="3457">
          <cell r="BE3457" t="str">
            <v>Fisioterapeutas</v>
          </cell>
          <cell r="BF3457">
            <v>2</v>
          </cell>
        </row>
        <row r="3458">
          <cell r="BE3458" t="str">
            <v>Terapeutas Ocupacionales</v>
          </cell>
          <cell r="BF3458">
            <v>1</v>
          </cell>
        </row>
        <row r="3459">
          <cell r="BE3459" t="str">
            <v>Enfermeros</v>
          </cell>
          <cell r="BF3459">
            <v>11</v>
          </cell>
        </row>
        <row r="3460">
          <cell r="BE3460" t="str">
            <v>Psicólogos</v>
          </cell>
          <cell r="BF3460">
            <v>23</v>
          </cell>
        </row>
        <row r="3461">
          <cell r="BE3461" t="str">
            <v>Técnicos de Laboratorio Médico y Patología</v>
          </cell>
        </row>
        <row r="3462">
          <cell r="BE3462" t="str">
            <v>Técnicos en Terapia Respiratoria y Cardiovascular</v>
          </cell>
        </row>
        <row r="3463">
          <cell r="BE3463" t="str">
            <v>Técnicos en Imágenes Diagnósticas</v>
          </cell>
        </row>
        <row r="3464">
          <cell r="BE3464" t="str">
            <v>Técnicos en Radioterapia</v>
          </cell>
        </row>
        <row r="3465">
          <cell r="BE3465" t="str">
            <v>Instrumentadores Quirúrgicos</v>
          </cell>
        </row>
        <row r="3466">
          <cell r="BE3466" t="str">
            <v>Técnicos en Medicina Nuclear</v>
          </cell>
        </row>
        <row r="3467">
          <cell r="BE3467" t="str">
            <v>Técnicos Dentales</v>
          </cell>
        </row>
        <row r="3468">
          <cell r="BE3468" t="str">
            <v>Higienistas Dentales</v>
          </cell>
          <cell r="BF3468">
            <v>1</v>
          </cell>
        </row>
        <row r="3469">
          <cell r="BE3469" t="str">
            <v>Técnicos Ópticos</v>
          </cell>
        </row>
        <row r="3470">
          <cell r="BE3470" t="str">
            <v>Practicantes de Medicina Alternativa</v>
          </cell>
          <cell r="BF3470">
            <v>2</v>
          </cell>
        </row>
        <row r="3471">
          <cell r="BE3471" t="str">
            <v>Asistentes de Ambulancia y Otras Ocupaciones Paramédicas</v>
          </cell>
          <cell r="BF3471">
            <v>1</v>
          </cell>
        </row>
        <row r="3472">
          <cell r="BE3472" t="str">
            <v>Otras Ocupaciones Técnicas en Terapia y Valoración n.c.a.</v>
          </cell>
        </row>
        <row r="3473">
          <cell r="BE3473" t="str">
            <v>Auxiliares en Enfermería</v>
          </cell>
          <cell r="BF3473">
            <v>37</v>
          </cell>
        </row>
        <row r="3474">
          <cell r="BE3474" t="str">
            <v>Auxiliares de Salud oral</v>
          </cell>
          <cell r="BF3474">
            <v>4</v>
          </cell>
        </row>
        <row r="3475">
          <cell r="BE3475" t="str">
            <v>Auxiliares en Salud pública</v>
          </cell>
          <cell r="BF3475">
            <v>10</v>
          </cell>
        </row>
        <row r="3476">
          <cell r="BE3476" t="str">
            <v>Auxiliares de Laboratorio Clínico</v>
          </cell>
        </row>
        <row r="3477">
          <cell r="BE3477" t="str">
            <v>Auxiliares de Droguería y Farmacia</v>
          </cell>
          <cell r="BF3477">
            <v>5</v>
          </cell>
        </row>
        <row r="3478">
          <cell r="BE3478" t="str">
            <v>Otros Auxiliares de Servicios a la Salud n.c.a.</v>
          </cell>
        </row>
        <row r="3479">
          <cell r="BE3479" t="str">
            <v>Jueces</v>
          </cell>
        </row>
        <row r="3480">
          <cell r="BE3480" t="str">
            <v>Abogados</v>
          </cell>
          <cell r="BF3480">
            <v>25</v>
          </cell>
        </row>
        <row r="3481">
          <cell r="BE3481" t="str">
            <v>Profesores de Educación Superior</v>
          </cell>
          <cell r="BF3481">
            <v>33</v>
          </cell>
        </row>
        <row r="3482">
          <cell r="BE3482" t="str">
            <v>Especialistas en Procesos Pedagógicos</v>
          </cell>
        </row>
        <row r="3483">
          <cell r="BE3483" t="str">
            <v>Profesores e Instructores de Formación para el Trabajo</v>
          </cell>
          <cell r="BF3483">
            <v>18</v>
          </cell>
        </row>
        <row r="3484">
          <cell r="BE3484" t="str">
            <v>Profesores de Educación Básica Secundaria y Media</v>
          </cell>
          <cell r="BF3484">
            <v>41</v>
          </cell>
        </row>
        <row r="3485">
          <cell r="BE3485" t="str">
            <v>Profesores de Educación Básica Primaria</v>
          </cell>
          <cell r="BF3485">
            <v>16</v>
          </cell>
        </row>
        <row r="3486">
          <cell r="BE3486" t="str">
            <v>Profesores de Preescolar</v>
          </cell>
          <cell r="BF3486">
            <v>17</v>
          </cell>
        </row>
        <row r="3487">
          <cell r="BE3487" t="str">
            <v>Orientadores Educativos</v>
          </cell>
          <cell r="BF3487">
            <v>1</v>
          </cell>
        </row>
        <row r="3488">
          <cell r="BE3488" t="str">
            <v>Pedagogo Reeducador</v>
          </cell>
        </row>
        <row r="3489">
          <cell r="BE3489" t="str">
            <v>Trabajadores Sociales y Consultores de Familia</v>
          </cell>
          <cell r="BF3489">
            <v>2</v>
          </cell>
        </row>
        <row r="3490">
          <cell r="BE3490" t="str">
            <v>Ministros del Culto</v>
          </cell>
        </row>
        <row r="3491">
          <cell r="BE3491" t="str">
            <v>Sociólogos, Antropólogos y Afines</v>
          </cell>
        </row>
        <row r="3492">
          <cell r="BE3492" t="str">
            <v>Filósofos, Filólogos y Afines</v>
          </cell>
          <cell r="BF3492">
            <v>3</v>
          </cell>
        </row>
        <row r="3493">
          <cell r="BE3493" t="str">
            <v>Consultores, Investigadores y Analistas de Política Económica</v>
          </cell>
          <cell r="BF3493">
            <v>8</v>
          </cell>
        </row>
        <row r="3494">
          <cell r="BE3494" t="str">
            <v>Consultores y Funcionarios de Desarrollo Económico y Comercial</v>
          </cell>
          <cell r="BF3494">
            <v>2</v>
          </cell>
        </row>
        <row r="3495">
          <cell r="BE3495" t="str">
            <v>Investigadores, Consultores y Funcionarios de Políticas Sociales de Salud y de Educación</v>
          </cell>
          <cell r="BF3495">
            <v>1</v>
          </cell>
        </row>
        <row r="3496">
          <cell r="BE3496" t="str">
            <v>Funcionarios de Programas Exclusivos de la Administración Pública</v>
          </cell>
        </row>
        <row r="3497">
          <cell r="BE3497" t="str">
            <v>Investigadores, Consultores y Funcionarios de Políticas de Ciencias Naturales y Aplicadas</v>
          </cell>
          <cell r="BF3497">
            <v>1</v>
          </cell>
        </row>
        <row r="3498">
          <cell r="BE3498" t="str">
            <v>Profesionales en ciencias forenses</v>
          </cell>
          <cell r="BF3498">
            <v>1</v>
          </cell>
        </row>
        <row r="3499">
          <cell r="BE3499" t="str">
            <v>Asistentes en Servicios Social y Comunitario</v>
          </cell>
          <cell r="BF3499">
            <v>10</v>
          </cell>
        </row>
        <row r="3500">
          <cell r="BE3500" t="str">
            <v>Consejeros de Servicios de Empleo</v>
          </cell>
        </row>
        <row r="3501">
          <cell r="BE3501" t="str">
            <v>Instructores y Profesores de Personas en Condición de Discapacidad</v>
          </cell>
          <cell r="BF3501">
            <v>1</v>
          </cell>
        </row>
        <row r="3502">
          <cell r="BE3502" t="str">
            <v>Otros Instructores</v>
          </cell>
          <cell r="BF3502">
            <v>5</v>
          </cell>
        </row>
        <row r="3503">
          <cell r="BE3503" t="str">
            <v>Ocupaciones Religiosas</v>
          </cell>
        </row>
        <row r="3504">
          <cell r="BE3504" t="str">
            <v>Investigadores criminalísticos y judiciales</v>
          </cell>
          <cell r="BF3504">
            <v>2</v>
          </cell>
        </row>
        <row r="3505">
          <cell r="BE3505" t="str">
            <v>Asistentes Legales y Afines</v>
          </cell>
          <cell r="BF3505">
            <v>3</v>
          </cell>
        </row>
        <row r="3506">
          <cell r="BE3506" t="str">
            <v>Auxiliares de educación para la primera infancia</v>
          </cell>
          <cell r="BF3506">
            <v>12</v>
          </cell>
        </row>
        <row r="3507">
          <cell r="BE3507" t="str">
            <v>Bibliotecólogos</v>
          </cell>
        </row>
        <row r="3508">
          <cell r="BE3508" t="str">
            <v>Restauradores</v>
          </cell>
        </row>
        <row r="3509">
          <cell r="BE3509" t="str">
            <v>Curadores</v>
          </cell>
        </row>
        <row r="3510">
          <cell r="BE3510" t="str">
            <v>Escritores</v>
          </cell>
          <cell r="BF3510">
            <v>1</v>
          </cell>
        </row>
        <row r="3511">
          <cell r="BE3511" t="str">
            <v>Editores y Redactores</v>
          </cell>
        </row>
        <row r="3512">
          <cell r="BE3512" t="str">
            <v>Periodistas</v>
          </cell>
          <cell r="BF3512">
            <v>3</v>
          </cell>
        </row>
        <row r="3513">
          <cell r="BE3513" t="str">
            <v>Traductores e Intérpretes</v>
          </cell>
        </row>
        <row r="3514">
          <cell r="BE3514" t="str">
            <v>Ocupaciones Profesionales en Relaciones Públicas y Comunicaciones</v>
          </cell>
          <cell r="BF3514">
            <v>4</v>
          </cell>
        </row>
        <row r="3515">
          <cell r="BE3515" t="str">
            <v>Productores, Directores Artísticos, Coreógrafos y Ocupaciones Relacionadas</v>
          </cell>
        </row>
        <row r="3516">
          <cell r="BE3516" t="str">
            <v>Músicos, Cantantes, Compositores y Directores Musicales</v>
          </cell>
          <cell r="BF3516">
            <v>3</v>
          </cell>
        </row>
        <row r="3517">
          <cell r="BE3517" t="str">
            <v>Bailarines</v>
          </cell>
          <cell r="BF3517">
            <v>1</v>
          </cell>
        </row>
        <row r="3518">
          <cell r="BE3518" t="str">
            <v>Actores</v>
          </cell>
          <cell r="BF3518">
            <v>3</v>
          </cell>
        </row>
        <row r="3519">
          <cell r="BE3519" t="str">
            <v>Pintores, Escultores y Otros Artistas Visuales</v>
          </cell>
          <cell r="BF3519">
            <v>2</v>
          </cell>
        </row>
        <row r="3520">
          <cell r="BE3520" t="str">
            <v>Diseñadores Gráficos</v>
          </cell>
          <cell r="BF3520">
            <v>13</v>
          </cell>
        </row>
        <row r="3521">
          <cell r="BE3521" t="str">
            <v>Ocupaciones Técnicas Relacionadas con Museos y Galerías</v>
          </cell>
        </row>
        <row r="3522">
          <cell r="BE3522" t="str">
            <v>Técnicos en Biblioteca</v>
          </cell>
        </row>
        <row r="3523">
          <cell r="BE3523" t="str">
            <v>Técnicos en Promoción y Animación a la Lectura y la Escritura</v>
          </cell>
        </row>
        <row r="3524">
          <cell r="BE3524" t="str">
            <v>Fotógrafos</v>
          </cell>
          <cell r="BF3524">
            <v>1</v>
          </cell>
        </row>
        <row r="3525">
          <cell r="BE3525" t="str">
            <v>Operadores de Cámara de Cine y Televisión</v>
          </cell>
        </row>
        <row r="3526">
          <cell r="BE3526" t="str">
            <v>Técnicos en Diseño y Arte Gráfico</v>
          </cell>
        </row>
        <row r="3527">
          <cell r="BE3527" t="str">
            <v>Técnicos en Transmisión de Radio y Televisión</v>
          </cell>
        </row>
        <row r="3528">
          <cell r="BE3528" t="str">
            <v>Operadores de audio y sonido</v>
          </cell>
        </row>
        <row r="3529">
          <cell r="BE3529" t="str">
            <v>Otras Ocupaciones Técnicas en Cine, Televisión y Artes Escénicas n.c.a.</v>
          </cell>
        </row>
        <row r="3530">
          <cell r="BE3530" t="str">
            <v>Ocupaciones de Asistencia en Cine, Televisión y Artes Escénicas</v>
          </cell>
        </row>
        <row r="3531">
          <cell r="BE3531" t="str">
            <v>Productores de Campo para Cine y Televisión</v>
          </cell>
        </row>
        <row r="3532">
          <cell r="BE3532" t="str">
            <v>Locutores de Radio, Televisión y Otros Medios de Comunicación.</v>
          </cell>
        </row>
        <row r="3533">
          <cell r="BE3533" t="str">
            <v>Artistas Creativos e Interpretativos</v>
          </cell>
        </row>
        <row r="3534">
          <cell r="BE3534" t="str">
            <v>Otros Artistas n.c.a.</v>
          </cell>
        </row>
        <row r="3535">
          <cell r="BE3535" t="str">
            <v>Diseñadores de Interiores</v>
          </cell>
        </row>
        <row r="3536">
          <cell r="BE3536" t="str">
            <v>Diseñadores de Teatro, Moda, Exhibición y Otros Diseñadores Creativos</v>
          </cell>
          <cell r="BF3536">
            <v>4</v>
          </cell>
        </row>
        <row r="3537">
          <cell r="BE3537" t="str">
            <v>Patronistas de Productos de Tela, Cuero y Piel</v>
          </cell>
          <cell r="BF3537">
            <v>1</v>
          </cell>
        </row>
        <row r="3538">
          <cell r="BE3538" t="str">
            <v>Ilustradores</v>
          </cell>
        </row>
        <row r="3539">
          <cell r="BE3539" t="str">
            <v>Graficadores de Imágenes Computarizadas</v>
          </cell>
          <cell r="BF3539">
            <v>1</v>
          </cell>
        </row>
        <row r="3540">
          <cell r="BE3540" t="str">
            <v>Deportistas</v>
          </cell>
          <cell r="BF3540">
            <v>1</v>
          </cell>
        </row>
        <row r="3541">
          <cell r="BE3541" t="str">
            <v>Entrenadores y Preparadores Físicos</v>
          </cell>
          <cell r="BF3541">
            <v>7</v>
          </cell>
        </row>
        <row r="3542">
          <cell r="BE3542" t="str">
            <v>Árbitros</v>
          </cell>
        </row>
        <row r="3543">
          <cell r="BE3543" t="str">
            <v>Ceramistas</v>
          </cell>
          <cell r="BF3543">
            <v>19</v>
          </cell>
        </row>
        <row r="3544">
          <cell r="BE3544" t="str">
            <v>Tejedores</v>
          </cell>
        </row>
        <row r="3545">
          <cell r="BE3545" t="str">
            <v>Artesanos Trabajos en Maderables y No Maderables</v>
          </cell>
          <cell r="BF3545">
            <v>6</v>
          </cell>
        </row>
        <row r="3546">
          <cell r="BE3546" t="str">
            <v>Artesanos Trabajos en Cuero</v>
          </cell>
          <cell r="BF3546">
            <v>1</v>
          </cell>
        </row>
        <row r="3547">
          <cell r="BE3547" t="str">
            <v>Artesanos Trabajos en Metal</v>
          </cell>
        </row>
        <row r="3548">
          <cell r="BE3548" t="str">
            <v>Otros Artesanos n.c.a.</v>
          </cell>
          <cell r="BF3548">
            <v>41</v>
          </cell>
        </row>
        <row r="3549">
          <cell r="BE3549" t="str">
            <v>Artesanos trabajos en vidrio</v>
          </cell>
        </row>
        <row r="3550">
          <cell r="BE3550" t="str">
            <v>Artesanos trabajos en materiales líticos</v>
          </cell>
        </row>
        <row r="3551">
          <cell r="BE3551" t="str">
            <v>Artesanos trabajos en papel</v>
          </cell>
        </row>
        <row r="3552">
          <cell r="BE3552" t="str">
            <v>Supervisores de Ventas</v>
          </cell>
          <cell r="BF3552">
            <v>1</v>
          </cell>
        </row>
        <row r="3553">
          <cell r="BE3553" t="str">
            <v>Administradores y Supervisores de Comercio al Por Menor</v>
          </cell>
          <cell r="BF3553">
            <v>10</v>
          </cell>
        </row>
        <row r="3554">
          <cell r="BE3554" t="str">
            <v>Supervisores de Servicios de Alimentos</v>
          </cell>
          <cell r="BF3554">
            <v>2</v>
          </cell>
        </row>
        <row r="3555">
          <cell r="BE3555" t="str">
            <v>Supervisores de Personal de Manejo Doméstico</v>
          </cell>
          <cell r="BF3555">
            <v>5</v>
          </cell>
        </row>
        <row r="3556">
          <cell r="BE3556" t="str">
            <v>Sommeliers</v>
          </cell>
        </row>
        <row r="3557">
          <cell r="BE3557" t="str">
            <v>Supervisores de servicios de Alojamiento y Hospedaje</v>
          </cell>
        </row>
        <row r="3558">
          <cell r="BE3558" t="str">
            <v>Suboficiales de las Fuerzas Militares</v>
          </cell>
        </row>
        <row r="3559">
          <cell r="BE3559" t="str">
            <v>Suboficiales y nivel ejecutivo de la Policía</v>
          </cell>
          <cell r="BF3559">
            <v>1</v>
          </cell>
        </row>
        <row r="3560">
          <cell r="BE3560" t="str">
            <v>Supervisores de Vigilantes</v>
          </cell>
          <cell r="BF3560">
            <v>1</v>
          </cell>
        </row>
        <row r="3561">
          <cell r="BE3561" t="str">
            <v>Suboficiales del Cuerpo de Custodia y Vigilancia</v>
          </cell>
        </row>
        <row r="3562">
          <cell r="BE3562" t="str">
            <v>Suboficiales de Bomberos</v>
          </cell>
        </row>
        <row r="3563">
          <cell r="BE3563" t="str">
            <v>Agentes y Corredores de Seguros</v>
          </cell>
          <cell r="BF3563">
            <v>2</v>
          </cell>
        </row>
        <row r="3564">
          <cell r="BE3564" t="str">
            <v>Agentes de Bienes Raíces</v>
          </cell>
        </row>
        <row r="3565">
          <cell r="BE3565" t="str">
            <v>Vendedores de Ventas Técnicas</v>
          </cell>
          <cell r="BF3565">
            <v>12</v>
          </cell>
        </row>
        <row r="3566">
          <cell r="BE3566" t="str">
            <v>Agentes de Compras e Intermediarios</v>
          </cell>
          <cell r="BF3566">
            <v>5</v>
          </cell>
        </row>
        <row r="3567">
          <cell r="BE3567" t="str">
            <v>Representante de servicios especializados</v>
          </cell>
          <cell r="BF3567">
            <v>1</v>
          </cell>
        </row>
        <row r="3568">
          <cell r="BE3568" t="str">
            <v>Administradores de Comunidades Virtuales</v>
          </cell>
          <cell r="BF3568">
            <v>1</v>
          </cell>
        </row>
        <row r="3569">
          <cell r="BE3569" t="str">
            <v>Chefs</v>
          </cell>
          <cell r="BF3569">
            <v>2</v>
          </cell>
        </row>
        <row r="3570">
          <cell r="BE3570" t="str">
            <v>Auxiliares de vuelo y Sobrecargos</v>
          </cell>
        </row>
        <row r="3571">
          <cell r="BE3571" t="str">
            <v>Tanatopractores</v>
          </cell>
        </row>
        <row r="3572">
          <cell r="BE3572" t="str">
            <v>Coordinadores De Servicios Funerarios</v>
          </cell>
        </row>
        <row r="3573">
          <cell r="BE3573" t="str">
            <v>Intérpretes De Lengua De Señas Colombiana - Español</v>
          </cell>
        </row>
        <row r="3574">
          <cell r="BE3574" t="str">
            <v>Guías-intérpretes</v>
          </cell>
        </row>
        <row r="3575">
          <cell r="BE3575" t="str">
            <v>Guías de Turismo</v>
          </cell>
          <cell r="BF3575">
            <v>56</v>
          </cell>
        </row>
        <row r="3576">
          <cell r="BE3576" t="str">
            <v>Vendedores de Ventas no Técnicas</v>
          </cell>
          <cell r="BF3576">
            <v>355</v>
          </cell>
        </row>
        <row r="3577">
          <cell r="BE3577" t="str">
            <v>Vendedores de Mostrador</v>
          </cell>
          <cell r="BF3577">
            <v>29</v>
          </cell>
        </row>
        <row r="3578">
          <cell r="BE3578" t="str">
            <v>Mercaderistas e Impulsadores</v>
          </cell>
          <cell r="BF3578">
            <v>125</v>
          </cell>
        </row>
        <row r="3579">
          <cell r="BE3579" t="str">
            <v>Cajeros de Comercio</v>
          </cell>
          <cell r="BF3579">
            <v>18</v>
          </cell>
        </row>
        <row r="3580">
          <cell r="BE3580" t="str">
            <v>Modelos</v>
          </cell>
          <cell r="BF3580">
            <v>1</v>
          </cell>
        </row>
        <row r="3581">
          <cell r="BE3581" t="str">
            <v>Agentes de Viajes</v>
          </cell>
          <cell r="BF3581">
            <v>5</v>
          </cell>
        </row>
        <row r="3582">
          <cell r="BE3582" t="str">
            <v>Empleados de Ventas y Servicios de Líneas Aéreas, Marítimas y Terrestres</v>
          </cell>
        </row>
        <row r="3583">
          <cell r="BE3583" t="str">
            <v>Empleados de Recepción Hotelera</v>
          </cell>
          <cell r="BF3583">
            <v>1</v>
          </cell>
        </row>
        <row r="3584">
          <cell r="BE3584" t="str">
            <v>Informadores Turísticos</v>
          </cell>
          <cell r="BF3584">
            <v>22</v>
          </cell>
        </row>
        <row r="3585">
          <cell r="BE3585" t="str">
            <v>Recreadores</v>
          </cell>
          <cell r="BF3585">
            <v>22</v>
          </cell>
        </row>
        <row r="3586">
          <cell r="BE3586" t="str">
            <v>Operadores de Juegos Mecánicos y de Salón</v>
          </cell>
        </row>
        <row r="3587">
          <cell r="BE3587" t="str">
            <v>Cortadores de Carne para Comercio Mayorista y al Detal</v>
          </cell>
          <cell r="BF3587">
            <v>1</v>
          </cell>
        </row>
        <row r="3588">
          <cell r="BE3588" t="str">
            <v>Panaderos y Pasteleros</v>
          </cell>
          <cell r="BF3588">
            <v>4</v>
          </cell>
        </row>
        <row r="3589">
          <cell r="BE3589" t="str">
            <v>Meseros y Capitán de Meseros</v>
          </cell>
          <cell r="BF3589">
            <v>41</v>
          </cell>
        </row>
        <row r="3590">
          <cell r="BE3590" t="str">
            <v>Bartender</v>
          </cell>
          <cell r="BF3590">
            <v>1</v>
          </cell>
        </row>
        <row r="3591">
          <cell r="BE3591" t="str">
            <v>Cocineros</v>
          </cell>
          <cell r="BF3591">
            <v>5</v>
          </cell>
        </row>
        <row r="3592">
          <cell r="BE3592" t="str">
            <v>Baristas</v>
          </cell>
        </row>
        <row r="3593">
          <cell r="BE3593" t="str">
            <v>Inspectores de Policía</v>
          </cell>
        </row>
        <row r="3594">
          <cell r="BE3594" t="str">
            <v>Funcionarios de Regulación</v>
          </cell>
        </row>
        <row r="3595">
          <cell r="BE3595" t="str">
            <v>Auxiliares de policía</v>
          </cell>
          <cell r="BF3595">
            <v>2</v>
          </cell>
        </row>
        <row r="3596">
          <cell r="BE3596" t="str">
            <v>Bomberos</v>
          </cell>
        </row>
        <row r="3597">
          <cell r="BE3597" t="str">
            <v>Guardianes de Prisión</v>
          </cell>
        </row>
        <row r="3598">
          <cell r="BE3598" t="str">
            <v>Soldados</v>
          </cell>
        </row>
        <row r="3599">
          <cell r="BE3599" t="str">
            <v>Vigilantes y Guardias de Seguridad</v>
          </cell>
          <cell r="BF3599">
            <v>42</v>
          </cell>
        </row>
        <row r="3600">
          <cell r="BE3600" t="str">
            <v>Técnicos Investigadores Criminalísticos y Judiciales</v>
          </cell>
        </row>
        <row r="3601">
          <cell r="BE3601" t="str">
            <v>Acompañantes Domiciliarios</v>
          </cell>
          <cell r="BF3601">
            <v>4</v>
          </cell>
        </row>
        <row r="3602">
          <cell r="BE3602" t="str">
            <v>Auxiliares del Cuidado de Niños</v>
          </cell>
          <cell r="BF3602">
            <v>2</v>
          </cell>
        </row>
        <row r="3603">
          <cell r="BE3603" t="str">
            <v>Peluqueros</v>
          </cell>
          <cell r="BF3603">
            <v>5</v>
          </cell>
        </row>
        <row r="3604">
          <cell r="BE3604" t="str">
            <v>Trabajadores del Cuidado de Animales</v>
          </cell>
          <cell r="BF3604">
            <v>4</v>
          </cell>
        </row>
        <row r="3605">
          <cell r="BE3605" t="str">
            <v>Auxiliares de Servicios Funerarios</v>
          </cell>
        </row>
        <row r="3606">
          <cell r="BE3606" t="str">
            <v>Astrólogos, Adivinadores y Relacionados</v>
          </cell>
        </row>
        <row r="3607">
          <cell r="BE3607" t="str">
            <v>Manicuristas y Pedicuristas</v>
          </cell>
        </row>
        <row r="3608">
          <cell r="BE3608" t="str">
            <v>Cosmetólogos Esteticistas</v>
          </cell>
          <cell r="BF3608">
            <v>1</v>
          </cell>
        </row>
        <row r="3609">
          <cell r="BE3609" t="str">
            <v>Maquilladores</v>
          </cell>
        </row>
        <row r="3610">
          <cell r="BE3610" t="str">
            <v>Trabajadores de Estación de Servicio</v>
          </cell>
          <cell r="BF3610">
            <v>7</v>
          </cell>
        </row>
        <row r="3611">
          <cell r="BE3611" t="str">
            <v>Otras Ocupaciones Elementales de las Ventas</v>
          </cell>
          <cell r="BF3611">
            <v>8</v>
          </cell>
        </row>
        <row r="3612">
          <cell r="BE3612" t="str">
            <v>Ayudantes de establecimientos de alimentos y bebidas</v>
          </cell>
          <cell r="BF3612">
            <v>106</v>
          </cell>
        </row>
        <row r="3613">
          <cell r="BE3613" t="str">
            <v>Aseadores y Servicio Doméstico</v>
          </cell>
          <cell r="BF3613">
            <v>66</v>
          </cell>
        </row>
        <row r="3614">
          <cell r="BE3614" t="str">
            <v>Aseadores Especializados y Fumigadores</v>
          </cell>
          <cell r="BF3614">
            <v>2</v>
          </cell>
        </row>
        <row r="3615">
          <cell r="BE3615" t="str">
            <v>Recolectores de material para reciclaje</v>
          </cell>
          <cell r="BF3615">
            <v>8</v>
          </cell>
        </row>
        <row r="3616">
          <cell r="BE3616" t="str">
            <v>Auxiliares de Servicios a Viajeros</v>
          </cell>
        </row>
        <row r="3617">
          <cell r="BE3617" t="str">
            <v>Auxiliares de Servicios de Recreación y Deporte</v>
          </cell>
          <cell r="BF3617">
            <v>2</v>
          </cell>
        </row>
        <row r="3618">
          <cell r="BE3618" t="str">
            <v>Empleados de Lavandería</v>
          </cell>
        </row>
        <row r="3619">
          <cell r="BE3619" t="str">
            <v>Otras Ocupaciones Elementales de los Servicios n.c.a.</v>
          </cell>
        </row>
        <row r="3620">
          <cell r="BE3620" t="str">
            <v>Auxiliares de servicios hoteleros</v>
          </cell>
          <cell r="BF3620">
            <v>8</v>
          </cell>
        </row>
        <row r="3621">
          <cell r="BE3621" t="str">
            <v>Operarios de Cementerios</v>
          </cell>
        </row>
        <row r="3622">
          <cell r="BE3622" t="str">
            <v>Administradores de Explotación Acuícola y Jefes de Laboratorio de Cultivo o Producción Acuícola</v>
          </cell>
        </row>
        <row r="3623">
          <cell r="BE3623" t="str">
            <v>Supervisores de Minería y Canteras</v>
          </cell>
          <cell r="BF3623">
            <v>1</v>
          </cell>
        </row>
        <row r="3624">
          <cell r="BE3624" t="str">
            <v>Supervisores de Perforación y Servicios,Pozos de Petróleo y Gas</v>
          </cell>
          <cell r="BF3624">
            <v>2</v>
          </cell>
        </row>
        <row r="3625">
          <cell r="BE3625" t="str">
            <v>Inspectores de Sistemas e Instalaciones de Gas</v>
          </cell>
        </row>
        <row r="3626">
          <cell r="BE3626" t="str">
            <v>Supervisores de Producción Agrícola</v>
          </cell>
          <cell r="BF3626">
            <v>20</v>
          </cell>
        </row>
        <row r="3627">
          <cell r="BE3627" t="str">
            <v>Supervisores de Producción Pecuaria</v>
          </cell>
        </row>
        <row r="3628">
          <cell r="BE3628" t="str">
            <v>Supervisores de Explotación Forestal y Silvicultura</v>
          </cell>
        </row>
        <row r="3629">
          <cell r="BE3629" t="str">
            <v>Agricultores y Administradores Agropecuarios</v>
          </cell>
          <cell r="BF3629">
            <v>154</v>
          </cell>
        </row>
        <row r="3630">
          <cell r="BE3630" t="str">
            <v>Contratistas de Servicios Agrícolas y Relacionados</v>
          </cell>
        </row>
        <row r="3631">
          <cell r="BE3631" t="str">
            <v>Contratistas y Supervisores de Servicios de Jardinería y Viverismo</v>
          </cell>
        </row>
        <row r="3632">
          <cell r="BE3632" t="str">
            <v>Capitanes y Patrones de Pesca</v>
          </cell>
        </row>
        <row r="3633">
          <cell r="BE3633" t="str">
            <v>Operarios de Apoyo y Servicios en Minería Bajo Tierra</v>
          </cell>
          <cell r="BF3633">
            <v>18</v>
          </cell>
        </row>
        <row r="3634">
          <cell r="BE3634" t="str">
            <v>Operarios de Apoyo y Servicios en Perforación de Petróleo y Gas</v>
          </cell>
          <cell r="BF3634">
            <v>8</v>
          </cell>
        </row>
        <row r="3635">
          <cell r="BE3635" t="str">
            <v>Mineros de Producción Bajo Tierra</v>
          </cell>
          <cell r="BF3635">
            <v>52</v>
          </cell>
        </row>
        <row r="3636">
          <cell r="BE3636" t="str">
            <v>Perforadores de Pozos de Gas y Petróleo y Trabajadores Relacionados</v>
          </cell>
        </row>
        <row r="3637">
          <cell r="BE3637" t="str">
            <v>Inspectores de Construcción de Oleoductos y Gasoductos</v>
          </cell>
        </row>
        <row r="3638">
          <cell r="BE3638" t="str">
            <v>Operadores de Equipo Minero</v>
          </cell>
          <cell r="BF3638">
            <v>3</v>
          </cell>
        </row>
        <row r="3639">
          <cell r="BE3639" t="str">
            <v>Trabajadores de Explotación Forestal</v>
          </cell>
        </row>
        <row r="3640">
          <cell r="BE3640" t="str">
            <v>Trabajadores de Silvicultura y Forestación</v>
          </cell>
          <cell r="BF3640">
            <v>2</v>
          </cell>
        </row>
        <row r="3641">
          <cell r="BE3641" t="str">
            <v>Trabajadores Agrícolas</v>
          </cell>
          <cell r="BF3641">
            <v>30</v>
          </cell>
        </row>
        <row r="3642">
          <cell r="BE3642" t="str">
            <v>Trabajadores Pecuarios</v>
          </cell>
          <cell r="BF3642">
            <v>14</v>
          </cell>
        </row>
        <row r="3643">
          <cell r="BE3643" t="str">
            <v>Trabajadores de Vivero</v>
          </cell>
          <cell r="BF3643">
            <v>1</v>
          </cell>
        </row>
        <row r="3644">
          <cell r="BE3644" t="str">
            <v>Trabajadores del Campo</v>
          </cell>
          <cell r="BF3644">
            <v>61</v>
          </cell>
        </row>
        <row r="3645">
          <cell r="BE3645" t="str">
            <v>Trabajadores de Plantas de Incubación Artificial</v>
          </cell>
        </row>
        <row r="3646">
          <cell r="BE3646" t="str">
            <v>Rayadores de Caucho</v>
          </cell>
        </row>
        <row r="3647">
          <cell r="BE3647" t="str">
            <v>Operarios de Riego Agrícola</v>
          </cell>
          <cell r="BF3647">
            <v>53</v>
          </cell>
        </row>
        <row r="3648">
          <cell r="BE3648" t="str">
            <v>Pescadores</v>
          </cell>
        </row>
        <row r="3649">
          <cell r="BE3649" t="str">
            <v>Operario Acuícola</v>
          </cell>
          <cell r="BF3649">
            <v>1</v>
          </cell>
        </row>
        <row r="3650">
          <cell r="BE3650" t="str">
            <v>Técnico Acuícola en Sistemas de Reproducción</v>
          </cell>
        </row>
        <row r="3651">
          <cell r="BE3651" t="str">
            <v>Técnico Acuícola en Sistemas de Levante y Engorde</v>
          </cell>
        </row>
        <row r="3652">
          <cell r="BE3652" t="str">
            <v>Obreros y Ayudantes de Minería</v>
          </cell>
          <cell r="BF3652">
            <v>7</v>
          </cell>
        </row>
        <row r="3653">
          <cell r="BE3653" t="str">
            <v>Obreros y Ayudantes de Producción en Pozos de Petróleo y Gas</v>
          </cell>
          <cell r="BF3653">
            <v>7</v>
          </cell>
        </row>
        <row r="3654">
          <cell r="BE3654" t="str">
            <v>Obreros Agropecuarios</v>
          </cell>
          <cell r="BF3654">
            <v>93</v>
          </cell>
        </row>
        <row r="3655">
          <cell r="BE3655" t="str">
            <v>Jardineros</v>
          </cell>
          <cell r="BF3655">
            <v>2</v>
          </cell>
        </row>
        <row r="3656">
          <cell r="BE3656" t="str">
            <v>Contratistas y Supervisores de Ajustadores de Máquinas y Herramientas, y de Ocupaciones Relacionadas</v>
          </cell>
        </row>
        <row r="3657">
          <cell r="BE3657" t="str">
            <v>Contratistas y Supervisores de Electricidad y Telecomunicaciones</v>
          </cell>
        </row>
        <row r="3658">
          <cell r="BE3658" t="str">
            <v>Contratistas y Supervisores de Instalación de Tuberías</v>
          </cell>
        </row>
        <row r="3659">
          <cell r="BE3659" t="str">
            <v>Contratistas y Supervisores de Moldeo de Forja y Montaje de Estructuras Metálicas</v>
          </cell>
        </row>
        <row r="3660">
          <cell r="BE3660" t="str">
            <v>Contratistas y Supervisores de Carpintería</v>
          </cell>
        </row>
        <row r="3661">
          <cell r="BE3661" t="str">
            <v>Contratistas y Supervisores de Mecánica</v>
          </cell>
          <cell r="BF3661">
            <v>2</v>
          </cell>
        </row>
        <row r="3662">
          <cell r="BE3662" t="str">
            <v>Contratistas y Supervisores de Operación de Equipo Pesado</v>
          </cell>
        </row>
        <row r="3663">
          <cell r="BE3663" t="str">
            <v>Maestros Generales de Obra y Supervisores de Construcción, Instalación y Reparación</v>
          </cell>
          <cell r="BF3663">
            <v>11</v>
          </cell>
        </row>
        <row r="3664">
          <cell r="BE3664" t="str">
            <v>Supervisores de Operación de Transporte Ferroviario</v>
          </cell>
        </row>
        <row r="3665">
          <cell r="BE3665" t="str">
            <v>Supervisores de Operación de Transporte Terrestre (no ferroviario)</v>
          </cell>
        </row>
        <row r="3666">
          <cell r="BE3666" t="str">
            <v>Ajustadores de Máquinas y Herramientas</v>
          </cell>
        </row>
        <row r="3667">
          <cell r="BE3667" t="str">
            <v>Modelistas y Matriceros</v>
          </cell>
        </row>
        <row r="3668">
          <cell r="BE3668" t="str">
            <v>Electricistas Industriales</v>
          </cell>
          <cell r="BF3668">
            <v>5</v>
          </cell>
        </row>
        <row r="3669">
          <cell r="BE3669" t="str">
            <v>Electricistas Residenciales</v>
          </cell>
          <cell r="BF3669">
            <v>2</v>
          </cell>
        </row>
        <row r="3670">
          <cell r="BE3670" t="str">
            <v>Instaladores de Redes de Energía Eléctrica</v>
          </cell>
          <cell r="BF3670">
            <v>1</v>
          </cell>
        </row>
        <row r="3671">
          <cell r="BE3671" t="str">
            <v>Técnicos instaladores de Redes y Líneas de Telecomunicaciones</v>
          </cell>
        </row>
        <row r="3672">
          <cell r="BE3672" t="str">
            <v>Auxiliares técnicos de instalación, mantenimiento y reparación de sistemas de Telecomunicaciones</v>
          </cell>
          <cell r="BF3672">
            <v>6</v>
          </cell>
        </row>
        <row r="3673">
          <cell r="BE3673" t="str">
            <v>Operarios de Mantenimiento y Servicio de Televisión por Cable</v>
          </cell>
        </row>
        <row r="3674">
          <cell r="BE3674" t="str">
            <v>Plomeros</v>
          </cell>
        </row>
        <row r="3675">
          <cell r="BE3675" t="str">
            <v>Instaladores de Tuberías para Sistemas de Extinción de Incendios</v>
          </cell>
        </row>
        <row r="3676">
          <cell r="BE3676" t="str">
            <v>Instaladores de Redes y Equipos a Gas</v>
          </cell>
          <cell r="BF3676">
            <v>3</v>
          </cell>
        </row>
        <row r="3677">
          <cell r="BE3677" t="str">
            <v>Chapistas, Caldereros y Paileros</v>
          </cell>
        </row>
        <row r="3678">
          <cell r="BE3678" t="str">
            <v>Soldadores</v>
          </cell>
          <cell r="BF3678">
            <v>13</v>
          </cell>
        </row>
        <row r="3679">
          <cell r="BE3679" t="str">
            <v>Montadores de Estructuras Metálicas</v>
          </cell>
        </row>
        <row r="3680">
          <cell r="BE3680" t="str">
            <v>Ornamentistas y Forjadores</v>
          </cell>
          <cell r="BF3680">
            <v>1</v>
          </cell>
        </row>
        <row r="3681">
          <cell r="BE3681" t="str">
            <v>Tuberos</v>
          </cell>
        </row>
        <row r="3682">
          <cell r="BE3682" t="str">
            <v>Carpinteros</v>
          </cell>
          <cell r="BF3682">
            <v>9</v>
          </cell>
        </row>
        <row r="3683">
          <cell r="BE3683" t="str">
            <v>Ebanistas</v>
          </cell>
        </row>
        <row r="3684">
          <cell r="BE3684" t="str">
            <v>Oficiales de Construcción</v>
          </cell>
          <cell r="BF3684">
            <v>51</v>
          </cell>
        </row>
        <row r="3685">
          <cell r="BE3685" t="str">
            <v>Trabajadores en Concreto, Hormigón y Enfoscado</v>
          </cell>
          <cell r="BF3685">
            <v>1</v>
          </cell>
        </row>
        <row r="3686">
          <cell r="BE3686" t="str">
            <v>Enchapadores</v>
          </cell>
          <cell r="BF3686">
            <v>1</v>
          </cell>
        </row>
        <row r="3687">
          <cell r="BE3687" t="str">
            <v>Techadores</v>
          </cell>
        </row>
        <row r="3688">
          <cell r="BE3688" t="str">
            <v>Instaladores de Material Aislante</v>
          </cell>
        </row>
        <row r="3689">
          <cell r="BE3689" t="str">
            <v>Pintores y Empapeladores</v>
          </cell>
        </row>
        <row r="3690">
          <cell r="BE3690" t="str">
            <v>Instaladores de Pisos</v>
          </cell>
        </row>
        <row r="3691">
          <cell r="BE3691" t="str">
            <v>Revocadores</v>
          </cell>
        </row>
        <row r="3692">
          <cell r="BE3692" t="str">
            <v>Mecánicos Industriales</v>
          </cell>
          <cell r="BF3692">
            <v>6</v>
          </cell>
        </row>
        <row r="3693">
          <cell r="BE3693" t="str">
            <v>Mecánicos de Maquinaria Textil, confección, cuero, calzado y marroquinería</v>
          </cell>
        </row>
        <row r="3694">
          <cell r="BE3694" t="str">
            <v>Mecánicos de Equipo Pesado</v>
          </cell>
          <cell r="BF3694">
            <v>1</v>
          </cell>
        </row>
        <row r="3695">
          <cell r="BE3695" t="str">
            <v>Mecánicos de Aviación</v>
          </cell>
          <cell r="BF3695">
            <v>1</v>
          </cell>
        </row>
        <row r="3696">
          <cell r="BE3696" t="str">
            <v>Técnicos de Aire Acondicionado y Refrigeración</v>
          </cell>
        </row>
        <row r="3697">
          <cell r="BE3697" t="str">
            <v>Mecánicos de Vehículos Automotores</v>
          </cell>
          <cell r="BF3697">
            <v>12</v>
          </cell>
        </row>
        <row r="3698">
          <cell r="BE3698" t="str">
            <v>Electricistas de Vehículos Automotores</v>
          </cell>
          <cell r="BF3698">
            <v>1</v>
          </cell>
        </row>
        <row r="3699">
          <cell r="BE3699" t="str">
            <v>Mecánicos de Motos</v>
          </cell>
        </row>
        <row r="3700">
          <cell r="BE3700" t="str">
            <v>Latoneros</v>
          </cell>
          <cell r="BF3700">
            <v>4</v>
          </cell>
        </row>
        <row r="3701">
          <cell r="BE3701" t="str">
            <v>Reparadores de Aparatos Electrodomésticos</v>
          </cell>
        </row>
        <row r="3702">
          <cell r="BE3702" t="str">
            <v>Mecánicos Electricistas</v>
          </cell>
          <cell r="BF3702">
            <v>7</v>
          </cell>
        </row>
        <row r="3703">
          <cell r="BE3703" t="str">
            <v>Auxiliares técnicos en electrónica</v>
          </cell>
          <cell r="BF3703">
            <v>9</v>
          </cell>
        </row>
        <row r="3704">
          <cell r="BE3704" t="str">
            <v>Mecánicos de Otros Pequeñas Máquinas y Motores</v>
          </cell>
        </row>
        <row r="3705">
          <cell r="BE3705" t="str">
            <v>Instaladores Residenciales y Comerciales</v>
          </cell>
          <cell r="BF3705">
            <v>4</v>
          </cell>
        </row>
        <row r="3706">
          <cell r="BE3706" t="str">
            <v>Operarios de Mantenimiento de Instalaciones de Abastecimiento de Agua y Gas</v>
          </cell>
          <cell r="BF3706">
            <v>8</v>
          </cell>
        </row>
        <row r="3707">
          <cell r="BE3707" t="str">
            <v>Vidrieros</v>
          </cell>
        </row>
        <row r="3708">
          <cell r="BE3708" t="str">
            <v>Ayudantes Electricistas</v>
          </cell>
          <cell r="BF3708">
            <v>133</v>
          </cell>
        </row>
        <row r="3709">
          <cell r="BE3709" t="str">
            <v>Ayudantes de Mecánica</v>
          </cell>
          <cell r="BF3709">
            <v>22</v>
          </cell>
        </row>
        <row r="3710">
          <cell r="BE3710" t="str">
            <v>Otros Reparadores n.c.a.</v>
          </cell>
        </row>
        <row r="3711">
          <cell r="BE3711" t="str">
            <v>Tapiceros</v>
          </cell>
          <cell r="BF3711">
            <v>3</v>
          </cell>
        </row>
        <row r="3712">
          <cell r="BE3712" t="str">
            <v>Sastres, Modistos, Peleteros y Sombrereros</v>
          </cell>
          <cell r="BF3712">
            <v>1</v>
          </cell>
        </row>
        <row r="3713">
          <cell r="BE3713" t="str">
            <v>Zapateros y Afines</v>
          </cell>
        </row>
        <row r="3714">
          <cell r="BE3714" t="str">
            <v>Joyeros y Relojeros</v>
          </cell>
          <cell r="BF3714">
            <v>16</v>
          </cell>
        </row>
        <row r="3715">
          <cell r="BE3715" t="str">
            <v>Tipógrafos</v>
          </cell>
        </row>
        <row r="3716">
          <cell r="BE3716" t="str">
            <v>Cerrajeros y afines</v>
          </cell>
        </row>
        <row r="3717">
          <cell r="BE3717" t="str">
            <v>Buzos</v>
          </cell>
        </row>
        <row r="3718">
          <cell r="BE3718" t="str">
            <v>Operadores de Máquinas Estacionarias y Equipo Auxiliar</v>
          </cell>
        </row>
        <row r="3719">
          <cell r="BE3719" t="str">
            <v>Operadores de Plantas de Generación y Distribución de Energía</v>
          </cell>
        </row>
        <row r="3720">
          <cell r="BE3720" t="str">
            <v>Operadores de Grúa</v>
          </cell>
        </row>
        <row r="3721">
          <cell r="BE3721" t="str">
            <v>Perforadores y Operarios de Voladura para Minería de Superficie de Canteras y Construcción</v>
          </cell>
        </row>
        <row r="3722">
          <cell r="BE3722" t="str">
            <v>Perforadores de Pozos de Agua</v>
          </cell>
        </row>
        <row r="3723">
          <cell r="BE3723" t="str">
            <v>Operadores de Equipo Pesado (excepto grúa)</v>
          </cell>
          <cell r="BF3723">
            <v>3</v>
          </cell>
        </row>
        <row r="3724">
          <cell r="BE3724" t="str">
            <v>Operadores de Equipo para Limpieza de Vías y Alcantarillado</v>
          </cell>
        </row>
        <row r="3725">
          <cell r="BE3725" t="str">
            <v>Operadores de Maquinaria Agrícola</v>
          </cell>
          <cell r="BF3725">
            <v>2</v>
          </cell>
        </row>
        <row r="3726">
          <cell r="BE3726" t="str">
            <v>Maquinistas de Transporte Ferroviario</v>
          </cell>
        </row>
        <row r="3727">
          <cell r="BE3727" t="str">
            <v>Guardafrenos y Otros Operadores Ferroviarios</v>
          </cell>
        </row>
        <row r="3728">
          <cell r="BE3728" t="str">
            <v>Conductores de Vehículos Pesados</v>
          </cell>
          <cell r="BF3728">
            <v>19</v>
          </cell>
        </row>
        <row r="3729">
          <cell r="BE3729" t="str">
            <v>Conductores de Bus, Operadores de Metro y Otros Medios de Transporte Colectivo</v>
          </cell>
          <cell r="BF3729">
            <v>25</v>
          </cell>
        </row>
        <row r="3730">
          <cell r="BE3730" t="str">
            <v>Conductores de Vehículos Livianos</v>
          </cell>
          <cell r="BF3730">
            <v>28</v>
          </cell>
        </row>
        <row r="3731">
          <cell r="BE3731" t="str">
            <v>Conductores de Transporte de Alimentos</v>
          </cell>
          <cell r="BF3731">
            <v>1</v>
          </cell>
        </row>
        <row r="3732">
          <cell r="BE3732" t="str">
            <v>Marineros de Cubierta</v>
          </cell>
          <cell r="BF3732">
            <v>1</v>
          </cell>
        </row>
        <row r="3733">
          <cell r="BE3733" t="str">
            <v>Marineros de Sala de Máquinas</v>
          </cell>
        </row>
        <row r="3734">
          <cell r="BE3734" t="str">
            <v>Operadores de Pequeñas Embarcaciones</v>
          </cell>
          <cell r="BF3734">
            <v>1</v>
          </cell>
        </row>
        <row r="3735">
          <cell r="BE3735" t="str">
            <v>Operarios de Rampa de Transporte Aéreo</v>
          </cell>
          <cell r="BF3735">
            <v>1</v>
          </cell>
        </row>
        <row r="3736">
          <cell r="BE3736" t="str">
            <v>Operarios Portuarios</v>
          </cell>
        </row>
        <row r="3737">
          <cell r="BE3737" t="str">
            <v>Operarios de Cargue y Descargue de Materiales</v>
          </cell>
          <cell r="BF3737">
            <v>3</v>
          </cell>
        </row>
        <row r="3738">
          <cell r="BE3738" t="str">
            <v>Aparejadores</v>
          </cell>
          <cell r="BF3738">
            <v>1</v>
          </cell>
        </row>
        <row r="3739">
          <cell r="BE3739" t="str">
            <v>Ayudantes y Obreros de Construcción</v>
          </cell>
          <cell r="BF3739">
            <v>195</v>
          </cell>
        </row>
        <row r="3740">
          <cell r="BE3740" t="str">
            <v>Ayudantes de Otros Oficios</v>
          </cell>
          <cell r="BF3740">
            <v>134</v>
          </cell>
        </row>
        <row r="3741">
          <cell r="BE3741" t="str">
            <v>Obreros de Mantenimiento de Obras Públicas</v>
          </cell>
          <cell r="BF3741">
            <v>1</v>
          </cell>
        </row>
        <row r="3742">
          <cell r="BE3742" t="str">
            <v>Ayudantes de Transporte Automotor</v>
          </cell>
          <cell r="BF3742">
            <v>1</v>
          </cell>
        </row>
        <row r="3743">
          <cell r="BE3743" t="str">
            <v>Directores de Planta de Procesamiento de Alimentos y Bebidas</v>
          </cell>
        </row>
        <row r="3744">
          <cell r="BE3744" t="str">
            <v>Jefe de Laboratorio de Alimentos</v>
          </cell>
        </row>
        <row r="3745">
          <cell r="BE3745" t="str">
            <v>Supervisores de Tratamiento de Metales y Minerales</v>
          </cell>
        </row>
        <row r="3746">
          <cell r="BE3746" t="str">
            <v>Supervisores de Procesamiento de Químico, Petróleo, Gas y Tratamiento de Agua y Generación de Energía</v>
          </cell>
        </row>
        <row r="3747">
          <cell r="BE3747" t="str">
            <v>Supervisores de Procesamiento de Alimentos, Bebidas y Tabaco</v>
          </cell>
          <cell r="BF3747">
            <v>1</v>
          </cell>
        </row>
        <row r="3748">
          <cell r="BE3748" t="str">
            <v>Supervisores de Fabricación de Productos de Plástico y Caucho</v>
          </cell>
        </row>
        <row r="3749">
          <cell r="BE3749" t="str">
            <v>Supervisores de Procesamiento de la Madera y Producción de Pulpa y Papel</v>
          </cell>
        </row>
        <row r="3750">
          <cell r="BE3750" t="str">
            <v>Supervisores de Procesamiento Textil</v>
          </cell>
        </row>
        <row r="3751">
          <cell r="BE3751" t="str">
            <v>Inspectores de Control de Calidad, Procesamiento de Alimentos y Bebidas</v>
          </cell>
          <cell r="BF3751">
            <v>23</v>
          </cell>
        </row>
        <row r="3752">
          <cell r="BE3752" t="str">
            <v>Supervisores de Ensamble de Vehículos de Motor</v>
          </cell>
        </row>
        <row r="3753">
          <cell r="BE3753" t="str">
            <v>Supervisores de Fabricación de Productos Electrónicos</v>
          </cell>
        </row>
        <row r="3754">
          <cell r="BE3754" t="str">
            <v>Supervisores de Fabricación de Productos Eléctricos</v>
          </cell>
          <cell r="BF3754">
            <v>1</v>
          </cell>
        </row>
        <row r="3755">
          <cell r="BE3755" t="str">
            <v>Supervisores de Fabricación de Muebles y Accesorios</v>
          </cell>
        </row>
        <row r="3756">
          <cell r="BE3756" t="str">
            <v>Supervisores de Fabricación de Productos de Tela, Cuero y Piel</v>
          </cell>
          <cell r="BF3756">
            <v>2</v>
          </cell>
        </row>
        <row r="3757">
          <cell r="BE3757" t="str">
            <v>Supervisores de Impresión y Ocupaciones Relacionadas</v>
          </cell>
        </row>
        <row r="3758">
          <cell r="BE3758" t="str">
            <v>Supervisores de Fabricación de Otros Productos Mecánicos y Metálicos</v>
          </cell>
        </row>
        <row r="3759">
          <cell r="BE3759" t="str">
            <v>Supervisores de Fabricación y Ensamble de Otros Productos n.c.a</v>
          </cell>
        </row>
        <row r="3760">
          <cell r="BE3760" t="str">
            <v>Operadores de Control Central de Procesos, Tratamiento de Metales y Minerales</v>
          </cell>
        </row>
        <row r="3761">
          <cell r="BE3761" t="str">
            <v>Operadores de Procesos, Químicos, Gas y Petróleo</v>
          </cell>
        </row>
        <row r="3762">
          <cell r="BE3762" t="str">
            <v>Operadores de Control de Procesos, Producción de Pulpa</v>
          </cell>
        </row>
        <row r="3763">
          <cell r="BE3763" t="str">
            <v>Operadores de Control de Procesos, Fabricación de Papel</v>
          </cell>
        </row>
        <row r="3764">
          <cell r="BE3764" t="str">
            <v>Impresores de Artes Gráficas</v>
          </cell>
        </row>
        <row r="3765">
          <cell r="BE3765" t="str">
            <v>Pre-prensistas de Artes Gráficas</v>
          </cell>
        </row>
        <row r="3766">
          <cell r="BE3766" t="str">
            <v>Operarios de Terminados y Acabados de Artes Gráficas</v>
          </cell>
        </row>
        <row r="3767">
          <cell r="BE3767" t="str">
            <v>Operadores de Máquinas, Tratamiento de Metales y Minerales</v>
          </cell>
          <cell r="BF3767">
            <v>1</v>
          </cell>
        </row>
        <row r="3768">
          <cell r="BE3768" t="str">
            <v>Trabajadores de Fundición</v>
          </cell>
        </row>
        <row r="3769">
          <cell r="BE3769" t="str">
            <v>Operadores de Fabricación, Moldeo y Acabado del Vidrio</v>
          </cell>
        </row>
        <row r="3770">
          <cell r="BE3770" t="str">
            <v>Operadores de Moldeo de Arcilla, Piedra y Concreto</v>
          </cell>
          <cell r="BF3770">
            <v>2</v>
          </cell>
        </row>
        <row r="3771">
          <cell r="BE3771" t="str">
            <v>Inspectores de Control de Calidad, Tratamiento de Metales y Minerales</v>
          </cell>
        </row>
        <row r="3772">
          <cell r="BE3772" t="str">
            <v>Operadores de Máquinas de Planta Química</v>
          </cell>
        </row>
        <row r="3773">
          <cell r="BE3773" t="str">
            <v>Operadores de Máquinas para Procesamiento de Plásticos</v>
          </cell>
        </row>
        <row r="3774">
          <cell r="BE3774" t="str">
            <v>Operadores de Máquinas y Trabajadores Relacionados con el Procesamiento del Caucho</v>
          </cell>
        </row>
        <row r="3775">
          <cell r="BE3775" t="str">
            <v>Operadores de Plantas de Tratamiento de Aguas y Desechos</v>
          </cell>
          <cell r="BF3775">
            <v>27</v>
          </cell>
        </row>
        <row r="3776">
          <cell r="BE3776" t="str">
            <v>Operadores de Máquinas para Procesamiento de la Madera</v>
          </cell>
        </row>
        <row r="3777">
          <cell r="BE3777" t="str">
            <v>Operadores de Máquinas para la Producción de Pulpa</v>
          </cell>
        </row>
        <row r="3778">
          <cell r="BE3778" t="str">
            <v>Operadores de Máquinas para la Fabricación de Papel</v>
          </cell>
        </row>
        <row r="3779">
          <cell r="BE3779" t="str">
            <v>Operadores de Máquinas para la Fabricación de Productos de Papel</v>
          </cell>
        </row>
        <row r="3780">
          <cell r="BE3780" t="str">
            <v>Inspectores de Control de Calidad, Procesamiento de la Madera</v>
          </cell>
        </row>
        <row r="3781">
          <cell r="BE3781" t="str">
            <v>Operadores de Máquinas para la Preparación de Fibras Textiles</v>
          </cell>
        </row>
        <row r="3782">
          <cell r="BE3782" t="str">
            <v>Operadores de Telares y Otras Máquinas Tejedoras</v>
          </cell>
        </row>
        <row r="3783">
          <cell r="BE3783" t="str">
            <v>Operadores de Máquinas de Tintura, Acabado Textil y Prendas</v>
          </cell>
        </row>
        <row r="3784">
          <cell r="BE3784" t="str">
            <v>Analistas de Calidad, Textiles</v>
          </cell>
        </row>
        <row r="3785">
          <cell r="BE3785" t="str">
            <v>Operadores de Máquinas para Coser y Bordar</v>
          </cell>
          <cell r="BF3785">
            <v>4</v>
          </cell>
        </row>
        <row r="3786">
          <cell r="BE3786" t="str">
            <v>Cortadores de Tela, Cuero y Piel</v>
          </cell>
          <cell r="BF3786">
            <v>19</v>
          </cell>
        </row>
        <row r="3787">
          <cell r="BE3787" t="str">
            <v>Operadores de Máquinas y Trabajadores Relacionados con la Fabricación de Calzado y Marroquinería</v>
          </cell>
        </row>
        <row r="3788">
          <cell r="BE3788" t="str">
            <v>Trabajadores del Tratamiento de Pieles y Cueros</v>
          </cell>
        </row>
        <row r="3789">
          <cell r="BE3789" t="str">
            <v>Inspectores de Control de Calidad, Fabricación de Productos de Tela, Piel y Cuero</v>
          </cell>
        </row>
        <row r="3790">
          <cell r="BE3790" t="str">
            <v>Operadores de Control de Procesos y Máquinas para la Elaboración de Alimentos y Bebidas</v>
          </cell>
          <cell r="BF3790">
            <v>9</v>
          </cell>
        </row>
        <row r="3791">
          <cell r="BE3791" t="str">
            <v>Operarios de Planta de Beneficio Animal</v>
          </cell>
        </row>
        <row r="3792">
          <cell r="BE3792" t="str">
            <v>Operarios de Planta de Procesamiento y Empaque de Pescado y Mariscos</v>
          </cell>
        </row>
        <row r="3793">
          <cell r="BE3793" t="str">
            <v>Operarios de Máquinas para la Elaboración de Productos de Tabaco</v>
          </cell>
        </row>
        <row r="3794">
          <cell r="BE3794" t="str">
            <v>Procesadores Fotográficos y de Películas</v>
          </cell>
        </row>
        <row r="3795">
          <cell r="BE3795" t="str">
            <v>Ensambladores e Inspectores de Vehículos Automotores</v>
          </cell>
        </row>
        <row r="3796">
          <cell r="BE3796" t="str">
            <v>Ensambladores de productos Electrónicos</v>
          </cell>
        </row>
        <row r="3797">
          <cell r="BE3797" t="str">
            <v>Ensambladores e Inspectores de Aparatos y Equipo Eléctrico</v>
          </cell>
        </row>
        <row r="3798">
          <cell r="BE3798" t="str">
            <v>Ensambladores, Fabricantes e Inspectores de Transformadores y Motores Eléctricos Industriales</v>
          </cell>
        </row>
        <row r="3799">
          <cell r="BE3799" t="str">
            <v>Ensambladores e Inspectores de Productos Mecánicos</v>
          </cell>
        </row>
        <row r="3800">
          <cell r="BE3800" t="str">
            <v>Ensambladores e Inspectores de Ensamble de Aeronaves</v>
          </cell>
        </row>
        <row r="3801">
          <cell r="BE3801" t="str">
            <v>Operadores de Máquinas e Inspectores de la Fabricación de Productos y Componentes Eléctricos</v>
          </cell>
        </row>
        <row r="3802">
          <cell r="BE3802" t="str">
            <v>Ensambladores e Inspectores de Embarcaciones</v>
          </cell>
        </row>
        <row r="3803">
          <cell r="BE3803" t="str">
            <v>Ensambladores e Inspectores de Muebles y Accesorios</v>
          </cell>
          <cell r="BF3803">
            <v>1</v>
          </cell>
        </row>
        <row r="3804">
          <cell r="BE3804" t="str">
            <v>Operarios de Acabado de Muebles</v>
          </cell>
        </row>
        <row r="3805">
          <cell r="BE3805" t="str">
            <v>Ensambladores de Productos Plásticos e Inspectores</v>
          </cell>
          <cell r="BF3805">
            <v>1</v>
          </cell>
        </row>
        <row r="3806">
          <cell r="BE3806" t="str">
            <v>Operarios de Recubrimientos Metálicos</v>
          </cell>
        </row>
        <row r="3807">
          <cell r="BE3807" t="str">
            <v>Pintores en Procesos de Manufactura</v>
          </cell>
        </row>
        <row r="3808">
          <cell r="BE3808" t="str">
            <v>Otros Ensambladores e Inspectores n.c.a.</v>
          </cell>
          <cell r="BF3808">
            <v>1</v>
          </cell>
        </row>
        <row r="3809">
          <cell r="BE3809" t="str">
            <v>Auxiliares de Producción Gráfica</v>
          </cell>
          <cell r="BF3809">
            <v>22</v>
          </cell>
        </row>
        <row r="3810">
          <cell r="BE3810" t="str">
            <v>Operadores de Máquinas Herramientas</v>
          </cell>
          <cell r="BF3810">
            <v>1</v>
          </cell>
        </row>
        <row r="3811">
          <cell r="BE3811" t="str">
            <v>Operadores de Máquinas para el Trabajo de la Madera</v>
          </cell>
        </row>
        <row r="3812">
          <cell r="BE3812" t="str">
            <v>Operadores de Máquinas para el Trabajo del Metal</v>
          </cell>
        </row>
        <row r="3813">
          <cell r="BE3813" t="str">
            <v>Operadores de Máquinas para Forja</v>
          </cell>
        </row>
        <row r="3814">
          <cell r="BE3814" t="str">
            <v>Operadores de Máquinas de Soldadura</v>
          </cell>
        </row>
        <row r="3815">
          <cell r="BE3815" t="str">
            <v>Operadores de Máquinas para la Fabricación de Otros Productos Metálicos (n.c.a)</v>
          </cell>
        </row>
        <row r="3816">
          <cell r="BE3816" t="str">
            <v>Operadores de Máquinas para la fabricación de Otros Productos n.c.a.</v>
          </cell>
        </row>
        <row r="3817">
          <cell r="BE3817" t="str">
            <v>Obreros y Ayudantes en el Tratamiento de Metales y Minerales</v>
          </cell>
        </row>
        <row r="3818">
          <cell r="BE3818" t="str">
            <v>Ayudantes en la Fabricación Metálica</v>
          </cell>
          <cell r="BF3818">
            <v>5</v>
          </cell>
        </row>
        <row r="3819">
          <cell r="BE3819" t="str">
            <v>Obreros y Ayudantes de Planta Química</v>
          </cell>
        </row>
        <row r="3820">
          <cell r="BE3820" t="str">
            <v>Obreros y Ayudantes en el Procesamiento de la Madera y Producción de Pulpa y Papel</v>
          </cell>
          <cell r="BF3820">
            <v>2</v>
          </cell>
        </row>
        <row r="3821">
          <cell r="BE3821" t="str">
            <v>Obreros y Ayudantes en la Elaboración de Alimentos y Bebidas</v>
          </cell>
          <cell r="BF3821">
            <v>18</v>
          </cell>
        </row>
        <row r="3822">
          <cell r="BE3822" t="str">
            <v>Otros Obreros y Ayudantes en Fabricación y Procesamiento n.c.a.</v>
          </cell>
          <cell r="BF3822">
            <v>29</v>
          </cell>
        </row>
        <row r="3823">
          <cell r="BE3823" t="str">
            <v>Miembros del Poder Ejecutivo y Legislativo</v>
          </cell>
        </row>
        <row r="3824">
          <cell r="BE3824" t="str">
            <v>Personal Directivo de la Administración Pública</v>
          </cell>
        </row>
        <row r="3825">
          <cell r="BE3825" t="str">
            <v>Directores y Gerentes Generales de Servicios Financieros, de Telecomunicaciones y Otros Servicios a las Empresas</v>
          </cell>
        </row>
        <row r="3826">
          <cell r="BE3826" t="str">
            <v>Directores y Gerentes Generales de Salud, Educación, Servicios Social, Comunitario y Organizaciones de Membresía</v>
          </cell>
        </row>
        <row r="3827">
          <cell r="BE3827" t="str">
            <v>Directores y Gerentes Generales de Comercio, Medios de Comunicación y Otros Servicios</v>
          </cell>
          <cell r="BF3827">
            <v>1</v>
          </cell>
        </row>
        <row r="3828">
          <cell r="BE3828" t="str">
            <v>Directores y Gerentes Generales de Producción de Bienes, Servicios Públicos, Transporte y Construcción</v>
          </cell>
        </row>
        <row r="3829">
          <cell r="BE3829" t="str">
            <v>Directores y gerentes generales de servicios y procesos de negocio.</v>
          </cell>
        </row>
        <row r="3830">
          <cell r="BE3830" t="str">
            <v>Gerentes Financieros</v>
          </cell>
        </row>
        <row r="3831">
          <cell r="BE3831" t="str">
            <v>Gerentes de Talento Humano</v>
          </cell>
        </row>
        <row r="3832">
          <cell r="BE3832" t="str">
            <v>Gerentes de Compras y Adquisiciones</v>
          </cell>
        </row>
        <row r="3833">
          <cell r="BE3833" t="str">
            <v>Gerentes de Otros Servicios Administrativos</v>
          </cell>
          <cell r="BF3833">
            <v>4</v>
          </cell>
        </row>
        <row r="3834">
          <cell r="BE3834" t="str">
            <v>Gerentes de Seguros, Bienes Raíces y Corretaje Financiero</v>
          </cell>
        </row>
        <row r="3835">
          <cell r="BE3835" t="str">
            <v>Gerentes de Banca, Crédito e Inversiones</v>
          </cell>
        </row>
        <row r="3836">
          <cell r="BE3836" t="str">
            <v>Gerentes de Otros Servicios a las Empresas</v>
          </cell>
          <cell r="BF3836">
            <v>1</v>
          </cell>
        </row>
        <row r="3837">
          <cell r="BE3837" t="str">
            <v>Gerentes de Empresas de Telecomunicaciones</v>
          </cell>
        </row>
        <row r="3838">
          <cell r="BE3838" t="str">
            <v>Gerentes de Servicios de Correo y Mensajería</v>
          </cell>
        </row>
        <row r="3839">
          <cell r="BE3839" t="str">
            <v>Gerentes de Ingeniería</v>
          </cell>
          <cell r="BF3839">
            <v>1</v>
          </cell>
        </row>
        <row r="3840">
          <cell r="BE3840" t="str">
            <v>Gerentes de Investigación y Desarrollo en Ciencias Naturales y Aplicadas</v>
          </cell>
        </row>
        <row r="3841">
          <cell r="BE3841" t="str">
            <v>Gerentes de Sistemas de Información y Procesamiento de Datos</v>
          </cell>
          <cell r="BF3841">
            <v>1</v>
          </cell>
        </row>
        <row r="3842">
          <cell r="BE3842" t="str">
            <v>Gerentes de Servicios a la Salud</v>
          </cell>
        </row>
        <row r="3843">
          <cell r="BE3843" t="str">
            <v>Gerentes de Programas de Política Social y de Salud</v>
          </cell>
        </row>
        <row r="3844">
          <cell r="BE3844" t="str">
            <v>Gerentes de Programas de Política de Desarrollo Económico</v>
          </cell>
        </row>
        <row r="3845">
          <cell r="BE3845" t="str">
            <v>Gerentes de Programas de Política Educativa</v>
          </cell>
        </row>
        <row r="3846">
          <cell r="BE3846" t="str">
            <v>Otros Gerentes de Administración Pública</v>
          </cell>
        </row>
        <row r="3847">
          <cell r="BE3847" t="str">
            <v>Administradores de Educación Superior y Formación para el Trabajo</v>
          </cell>
          <cell r="BF3847">
            <v>1</v>
          </cell>
        </row>
        <row r="3848">
          <cell r="BE3848" t="str">
            <v>Directores y Administradores de Educación Básica y Media</v>
          </cell>
          <cell r="BF3848">
            <v>2</v>
          </cell>
        </row>
        <row r="3849">
          <cell r="BE3849" t="str">
            <v>Gerentes de Servicios Social, Comunitario y Correccional</v>
          </cell>
        </row>
        <row r="3850">
          <cell r="BE3850" t="str">
            <v>Gerentes de Biblioteca, Museo y Galería de Arte</v>
          </cell>
        </row>
        <row r="3851">
          <cell r="BE3851" t="str">
            <v>Gerentes de Medios de Comunicación y Artes Escénicas</v>
          </cell>
        </row>
        <row r="3852">
          <cell r="BE3852" t="str">
            <v>Directores de Programas de Esparcimiento y Administradores de Deportes</v>
          </cell>
          <cell r="BF3852">
            <v>1</v>
          </cell>
        </row>
        <row r="3853">
          <cell r="BE3853" t="str">
            <v>Gerentes de Ventas, Mercadeo y Publicidad</v>
          </cell>
          <cell r="BF3853">
            <v>1</v>
          </cell>
        </row>
        <row r="3854">
          <cell r="BE3854" t="str">
            <v>Gerentes de Comercio Exterior</v>
          </cell>
        </row>
        <row r="3855">
          <cell r="BE3855" t="str">
            <v>Gerentes de Comercio al Por Menor</v>
          </cell>
        </row>
        <row r="3856">
          <cell r="BE3856" t="str">
            <v>Gerentes de Restaurantes y Servicios de Alimentos</v>
          </cell>
        </row>
        <row r="3857">
          <cell r="BE3857" t="str">
            <v>Gerentes de Servicios Hoteleros</v>
          </cell>
          <cell r="BF3857">
            <v>1</v>
          </cell>
        </row>
        <row r="3858">
          <cell r="BE3858" t="str">
            <v>Oficiales de las Fuerzas Militares</v>
          </cell>
        </row>
        <row r="3859">
          <cell r="BE3859" t="str">
            <v>Oficiales de Policía</v>
          </cell>
        </row>
        <row r="3860">
          <cell r="BE3860" t="str">
            <v>Oficiales de Bomberos</v>
          </cell>
        </row>
        <row r="3861">
          <cell r="BE3861" t="str">
            <v>Oficiales del Cuerpo de Custodia y Vigilancia</v>
          </cell>
        </row>
        <row r="3862">
          <cell r="BE3862" t="str">
            <v>Gerentes de Otros Servicios</v>
          </cell>
        </row>
        <row r="3863">
          <cell r="BE3863" t="str">
            <v>Gerentes de Producción Primaria (excepto agricultura)</v>
          </cell>
        </row>
        <row r="3864">
          <cell r="BE3864" t="str">
            <v>Gerentes de Producción Agrícola, Pecuaria, Acuícola y Pesquero</v>
          </cell>
          <cell r="BF3864">
            <v>3</v>
          </cell>
        </row>
        <row r="3865">
          <cell r="BE3865" t="str">
            <v>Gerentes de Construcción</v>
          </cell>
          <cell r="BF3865">
            <v>2</v>
          </cell>
        </row>
        <row r="3866">
          <cell r="BE3866" t="str">
            <v>Gerentes de Transporte y Distribución</v>
          </cell>
        </row>
        <row r="3867">
          <cell r="BE3867" t="str">
            <v>Gerentes de Logística</v>
          </cell>
          <cell r="BF3867">
            <v>2</v>
          </cell>
        </row>
        <row r="3868">
          <cell r="BE3868" t="str">
            <v>Gerentes Cadena de Suministro</v>
          </cell>
        </row>
        <row r="3869">
          <cell r="BE3869" t="str">
            <v>Gerentes de Operación de Instalaciones Físicas</v>
          </cell>
          <cell r="BF3869">
            <v>1</v>
          </cell>
        </row>
        <row r="3870">
          <cell r="BE3870" t="str">
            <v>Gerentes de Mantenimiento</v>
          </cell>
        </row>
        <row r="3871">
          <cell r="BE3871" t="str">
            <v>Gerentes de Producción Industrial</v>
          </cell>
        </row>
        <row r="3872">
          <cell r="BE3872" t="str">
            <v>Gerentes de Empresas de Servicios Públicos</v>
          </cell>
        </row>
        <row r="3873">
          <cell r="BE3873" t="str">
            <v>Contadores</v>
          </cell>
          <cell r="BF3873">
            <v>1</v>
          </cell>
        </row>
        <row r="3874">
          <cell r="BE3874" t="str">
            <v>Analistas, Asesores y Agentes de Banca, Fiducia y Mercado de Valores</v>
          </cell>
          <cell r="BF3874">
            <v>4</v>
          </cell>
        </row>
        <row r="3875">
          <cell r="BE3875" t="str">
            <v>Auditores Financieros y Contables</v>
          </cell>
          <cell r="BF3875">
            <v>5</v>
          </cell>
        </row>
        <row r="3876">
          <cell r="BE3876" t="str">
            <v>Profesionales de Talento Humano</v>
          </cell>
          <cell r="BF3876">
            <v>3</v>
          </cell>
        </row>
        <row r="3877">
          <cell r="BE3877" t="str">
            <v>Profesionales en Organización y Administración de las Empresas</v>
          </cell>
          <cell r="BF3877">
            <v>17</v>
          </cell>
        </row>
        <row r="3878">
          <cell r="BE3878" t="str">
            <v>Evaluadores de Competencias Laborales</v>
          </cell>
        </row>
        <row r="3879">
          <cell r="BE3879" t="str">
            <v>Archivistas</v>
          </cell>
          <cell r="BF3879">
            <v>1</v>
          </cell>
        </row>
        <row r="3880">
          <cell r="BE3880" t="str">
            <v>Supervisores de Empleados de Apoyo Administrativo</v>
          </cell>
          <cell r="BF3880">
            <v>3</v>
          </cell>
        </row>
        <row r="3881">
          <cell r="BE3881" t="str">
            <v>Jefes y supervisores de entidades financieras</v>
          </cell>
        </row>
        <row r="3882">
          <cell r="BE3882" t="str">
            <v>Supervisores y coordinadores de procesos de negocio, Empleados de información y servicio al cliente</v>
          </cell>
          <cell r="BF3882">
            <v>1</v>
          </cell>
        </row>
        <row r="3883">
          <cell r="BE3883" t="str">
            <v>Supervisores de Empleados de Correo y Mensajería</v>
          </cell>
        </row>
        <row r="3884">
          <cell r="BE3884" t="str">
            <v>Supervisores de Almacenamiento, Inventario y  Distribución</v>
          </cell>
          <cell r="BF3884">
            <v>5</v>
          </cell>
        </row>
        <row r="3885">
          <cell r="BE3885" t="str">
            <v>Asistentes Administrativos</v>
          </cell>
          <cell r="BF3885">
            <v>64</v>
          </cell>
        </row>
        <row r="3886">
          <cell r="BE3886" t="str">
            <v>Administradores de Propiedad Horizontal</v>
          </cell>
        </row>
        <row r="3887">
          <cell r="BE3887" t="str">
            <v>Asistentes de Talento Humano</v>
          </cell>
          <cell r="BF3887">
            <v>2</v>
          </cell>
        </row>
        <row r="3888">
          <cell r="BE3888" t="str">
            <v>Asistentes de compras</v>
          </cell>
          <cell r="BF3888">
            <v>8</v>
          </cell>
        </row>
        <row r="3889">
          <cell r="BE3889" t="str">
            <v>Asistentes de Juzgados, Tribunales y Afines</v>
          </cell>
          <cell r="BF3889">
            <v>1</v>
          </cell>
        </row>
        <row r="3890">
          <cell r="BE3890" t="str">
            <v>Funcionarios de Aduanas, Impuestos, Inmigración y Seguridad Social</v>
          </cell>
        </row>
        <row r="3891">
          <cell r="BE3891" t="str">
            <v>Asistentes de Comercio Exterior</v>
          </cell>
        </row>
        <row r="3892">
          <cell r="BE3892" t="str">
            <v>Organizadores de Eventos</v>
          </cell>
          <cell r="BF3892">
            <v>1</v>
          </cell>
        </row>
        <row r="3893">
          <cell r="BE3893" t="str">
            <v>Técnicos en Archivística</v>
          </cell>
          <cell r="BF3893">
            <v>2</v>
          </cell>
        </row>
        <row r="3894">
          <cell r="BE3894" t="str">
            <v>Asistentes Contables</v>
          </cell>
          <cell r="BF3894">
            <v>70</v>
          </cell>
        </row>
        <row r="3895">
          <cell r="BE3895" t="str">
            <v>Analistas y asistentes de servicios financieros</v>
          </cell>
          <cell r="BF3895">
            <v>1</v>
          </cell>
        </row>
        <row r="3896">
          <cell r="BE3896" t="str">
            <v>Avaluadores y Liquidadores de Seguros</v>
          </cell>
        </row>
        <row r="3897">
          <cell r="BE3897" t="str">
            <v>Agentes de Aduana</v>
          </cell>
        </row>
        <row r="3898">
          <cell r="BE3898" t="str">
            <v>Asistentes Financieros</v>
          </cell>
          <cell r="BF3898">
            <v>1</v>
          </cell>
        </row>
        <row r="3899">
          <cell r="BE3899" t="str">
            <v>Asistentes Tesorería</v>
          </cell>
        </row>
        <row r="3900">
          <cell r="BE3900" t="str">
            <v>Secretarios</v>
          </cell>
          <cell r="BF3900">
            <v>2</v>
          </cell>
        </row>
        <row r="3901">
          <cell r="BE3901" t="str">
            <v>Recepcionistas y Operadores de Conmutador</v>
          </cell>
        </row>
        <row r="3902">
          <cell r="BE3902" t="str">
            <v>Digitadores</v>
          </cell>
        </row>
        <row r="3903">
          <cell r="BE3903" t="str">
            <v>Transcriptores y Relatores</v>
          </cell>
        </row>
        <row r="3904">
          <cell r="BE3904" t="str">
            <v>Digitalizadores</v>
          </cell>
        </row>
        <row r="3905">
          <cell r="BE3905" t="str">
            <v>Auxiliares Contables, de Tesorería y Financieros</v>
          </cell>
          <cell r="BF3905">
            <v>7</v>
          </cell>
        </row>
        <row r="3906">
          <cell r="BE3906" t="str">
            <v>Cajeros de Servicios Financieros</v>
          </cell>
          <cell r="BF3906">
            <v>3</v>
          </cell>
        </row>
        <row r="3907">
          <cell r="BE3907" t="str">
            <v>Auxiliares de servicios financieros</v>
          </cell>
          <cell r="BF3907">
            <v>2</v>
          </cell>
        </row>
        <row r="3908">
          <cell r="BE3908" t="str">
            <v>Auxiliares de Cartera y Cobranzas</v>
          </cell>
        </row>
        <row r="3909">
          <cell r="BE3909" t="str">
            <v>Auxiliares de Nómina y Prestaciones</v>
          </cell>
          <cell r="BF3909">
            <v>2</v>
          </cell>
        </row>
        <row r="3910">
          <cell r="BE3910" t="str">
            <v>Auxiliares de Avalúo</v>
          </cell>
        </row>
        <row r="3911">
          <cell r="BE3911" t="str">
            <v>Auxiliares Administrativos</v>
          </cell>
          <cell r="BF3911">
            <v>32</v>
          </cell>
        </row>
        <row r="3912">
          <cell r="BE3912" t="str">
            <v>Auxiliares de Talento Humano</v>
          </cell>
          <cell r="BF3912">
            <v>7</v>
          </cell>
        </row>
        <row r="3913">
          <cell r="BE3913" t="str">
            <v>Auxiliares de Tribunales</v>
          </cell>
        </row>
        <row r="3914">
          <cell r="BE3914" t="str">
            <v>Auxiliares de Archivo y Registro</v>
          </cell>
          <cell r="BF3914">
            <v>11</v>
          </cell>
        </row>
        <row r="3915">
          <cell r="BE3915" t="str">
            <v>Auxiliares administrativos en Salud</v>
          </cell>
          <cell r="BF3915">
            <v>3</v>
          </cell>
        </row>
        <row r="3916">
          <cell r="BE3916" t="str">
            <v>Auxiliares de aduana</v>
          </cell>
        </row>
        <row r="3917">
          <cell r="BE3917" t="str">
            <v>Auxiliares de Biblioteca</v>
          </cell>
        </row>
        <row r="3918">
          <cell r="BE3918" t="str">
            <v>Auxiliares de Publicación y Afines</v>
          </cell>
        </row>
        <row r="3919">
          <cell r="BE3919" t="str">
            <v>Auxiliares de Información y Servicio al Cliente</v>
          </cell>
          <cell r="BF3919">
            <v>165</v>
          </cell>
        </row>
        <row r="3920">
          <cell r="BE3920" t="str">
            <v>Auxiliares de Estadística y Encuestadores</v>
          </cell>
          <cell r="BF3920">
            <v>8</v>
          </cell>
        </row>
        <row r="3921">
          <cell r="BE3921" t="str">
            <v>Auxiliares de Correo y Servicio Postal</v>
          </cell>
        </row>
        <row r="3922">
          <cell r="BE3922" t="str">
            <v>Carteros y Mensajeros</v>
          </cell>
          <cell r="BF3922">
            <v>2</v>
          </cell>
        </row>
        <row r="3923">
          <cell r="BE3923" t="str">
            <v>Auxiliares de Almacén</v>
          </cell>
          <cell r="BF3923">
            <v>16</v>
          </cell>
        </row>
        <row r="3924">
          <cell r="BE3924" t="str">
            <v>Auxiliares de Compras e Inventarios</v>
          </cell>
          <cell r="BF3924">
            <v>1</v>
          </cell>
        </row>
        <row r="3925">
          <cell r="BE3925" t="str">
            <v>Operadores de Radio y Despachadores</v>
          </cell>
        </row>
        <row r="3926">
          <cell r="BE3926" t="str">
            <v>Programadores de Rutas y Tripulaciones</v>
          </cell>
          <cell r="BF3926">
            <v>1</v>
          </cell>
        </row>
        <row r="3927">
          <cell r="BE3927" t="str">
            <v>Operadores Telefónicos</v>
          </cell>
        </row>
        <row r="3928">
          <cell r="BE3928" t="str">
            <v>Físicos y Astrónomos</v>
          </cell>
          <cell r="BF3928">
            <v>1</v>
          </cell>
        </row>
        <row r="3929">
          <cell r="BE3929" t="str">
            <v>Químicos</v>
          </cell>
          <cell r="BF3929">
            <v>1</v>
          </cell>
        </row>
        <row r="3930">
          <cell r="BE3930" t="str">
            <v>Geólogos, Geoquímicos y Geofísicos</v>
          </cell>
          <cell r="BF3930">
            <v>6</v>
          </cell>
        </row>
        <row r="3931">
          <cell r="BE3931" t="str">
            <v>Meteorólogos</v>
          </cell>
        </row>
        <row r="3932">
          <cell r="BE3932" t="str">
            <v>Biólogos, Botánicos, Zoólogos y Relacionados</v>
          </cell>
          <cell r="BF3932">
            <v>1</v>
          </cell>
        </row>
        <row r="3933">
          <cell r="BE3933" t="str">
            <v>Expertos Forestales</v>
          </cell>
        </row>
        <row r="3934">
          <cell r="BE3934" t="str">
            <v>Expertos Agrícolas y Pecuarios</v>
          </cell>
          <cell r="BF3934">
            <v>23</v>
          </cell>
        </row>
        <row r="3935">
          <cell r="BE3935" t="str">
            <v>Administradores Ambientales</v>
          </cell>
          <cell r="BF3935">
            <v>18</v>
          </cell>
        </row>
        <row r="3936">
          <cell r="BE3936" t="str">
            <v>Ingenieros en Construcción y Obras Civiles</v>
          </cell>
          <cell r="BF3936">
            <v>5</v>
          </cell>
        </row>
        <row r="3937">
          <cell r="BE3937" t="str">
            <v>Ingenieros Mecánicos</v>
          </cell>
          <cell r="BF3937">
            <v>2</v>
          </cell>
        </row>
        <row r="3938">
          <cell r="BE3938" t="str">
            <v>Ingenieros Electricistas</v>
          </cell>
          <cell r="BF3938">
            <v>4</v>
          </cell>
        </row>
        <row r="3939">
          <cell r="BE3939" t="str">
            <v>Ingenieros  Electrónicos</v>
          </cell>
          <cell r="BF3939">
            <v>4</v>
          </cell>
        </row>
        <row r="3940">
          <cell r="BE3940" t="str">
            <v>Ingenieros Químicos</v>
          </cell>
          <cell r="BF3940">
            <v>1</v>
          </cell>
        </row>
        <row r="3941">
          <cell r="BE3941" t="str">
            <v>Ingenieros de Automatización e Instrumentación</v>
          </cell>
          <cell r="BF3941">
            <v>1</v>
          </cell>
        </row>
        <row r="3942">
          <cell r="BE3942" t="str">
            <v>Ingenieros  de Telecomunicaciones</v>
          </cell>
          <cell r="BF3942">
            <v>2</v>
          </cell>
        </row>
        <row r="3943">
          <cell r="BE3943" t="str">
            <v>Ingenieros Navales</v>
          </cell>
        </row>
        <row r="3944">
          <cell r="BE3944" t="str">
            <v>Ingenieros Industriales y de Fabricación</v>
          </cell>
          <cell r="BF3944">
            <v>3</v>
          </cell>
        </row>
        <row r="3945">
          <cell r="BE3945" t="str">
            <v>Ingenieros de Materiales y Metalurgia</v>
          </cell>
        </row>
        <row r="3946">
          <cell r="BE3946" t="str">
            <v>Ingenieros de Minas</v>
          </cell>
        </row>
        <row r="3947">
          <cell r="BE3947" t="str">
            <v>Ingenieros de Petróleos</v>
          </cell>
        </row>
        <row r="3948">
          <cell r="BE3948" t="str">
            <v>Ingenieros de Tecnologías de la Información</v>
          </cell>
          <cell r="BF3948">
            <v>27</v>
          </cell>
        </row>
        <row r="3949">
          <cell r="BE3949" t="str">
            <v>Otros Ingenieros n.c.a.</v>
          </cell>
          <cell r="BF3949">
            <v>5</v>
          </cell>
        </row>
        <row r="3950">
          <cell r="BE3950" t="str">
            <v>Arquitectos</v>
          </cell>
          <cell r="BF3950">
            <v>3</v>
          </cell>
        </row>
        <row r="3951">
          <cell r="BE3951" t="str">
            <v>Urbanistas y Planificadores del Uso del Suelo</v>
          </cell>
        </row>
        <row r="3952">
          <cell r="BE3952" t="str">
            <v>Profesionales Topográficos</v>
          </cell>
        </row>
        <row r="3953">
          <cell r="BE3953" t="str">
            <v>Diseñadores Industriales</v>
          </cell>
          <cell r="BF3953">
            <v>9</v>
          </cell>
        </row>
        <row r="3954">
          <cell r="BE3954" t="str">
            <v>Matemáticos, Estadísticos y Actuarios</v>
          </cell>
        </row>
        <row r="3955">
          <cell r="BE3955" t="str">
            <v>Analistas de Sistemas Informáticos</v>
          </cell>
          <cell r="BF3955">
            <v>12</v>
          </cell>
        </row>
        <row r="3956">
          <cell r="BE3956" t="str">
            <v>Administradores de Servicios de Tecnologías de la Información</v>
          </cell>
          <cell r="BF3956">
            <v>5</v>
          </cell>
        </row>
        <row r="3957">
          <cell r="BE3957" t="str">
            <v>Desarrolladores de Aplicaciones Informáticas y Digitales</v>
          </cell>
          <cell r="BF3957">
            <v>45</v>
          </cell>
        </row>
        <row r="3958">
          <cell r="BE3958" t="str">
            <v>Técnicos en Química Aplicada</v>
          </cell>
          <cell r="BF3958">
            <v>2</v>
          </cell>
        </row>
        <row r="3959">
          <cell r="BE3959" t="str">
            <v>Técnicos en Geología y Minería</v>
          </cell>
        </row>
        <row r="3960">
          <cell r="BE3960" t="str">
            <v>Técnicos en Meteorología</v>
          </cell>
        </row>
        <row r="3961">
          <cell r="BE3961" t="str">
            <v>Técnicos en Metrología</v>
          </cell>
        </row>
        <row r="3962">
          <cell r="BE3962" t="str">
            <v>Técnicos en Ciencias Biológicas</v>
          </cell>
        </row>
        <row r="3963">
          <cell r="BE3963" t="str">
            <v>Técnicos en Recursos Naturales</v>
          </cell>
          <cell r="BF3963">
            <v>14</v>
          </cell>
        </row>
        <row r="3964">
          <cell r="BE3964" t="str">
            <v>Técnicos en Prevención, Gestión y Control Ambiental</v>
          </cell>
          <cell r="BF3964">
            <v>63</v>
          </cell>
        </row>
        <row r="3965">
          <cell r="BE3965" t="str">
            <v>Técnicos en Construcción y Arquitectura</v>
          </cell>
          <cell r="BF3965">
            <v>6</v>
          </cell>
        </row>
        <row r="3966">
          <cell r="BE3966" t="str">
            <v>Técnicos en Mecánica y Construcción Mecánica</v>
          </cell>
          <cell r="BF3966">
            <v>3</v>
          </cell>
        </row>
        <row r="3967">
          <cell r="BE3967" t="str">
            <v>Técnicos en Fabricación Industrial</v>
          </cell>
          <cell r="BF3967">
            <v>10</v>
          </cell>
        </row>
        <row r="3968">
          <cell r="BE3968" t="str">
            <v>Técnicos en Electricidad</v>
          </cell>
          <cell r="BF3968">
            <v>3</v>
          </cell>
        </row>
        <row r="3969">
          <cell r="BE3969" t="str">
            <v>Técnicos en Electrónica</v>
          </cell>
          <cell r="BF3969">
            <v>1</v>
          </cell>
        </row>
        <row r="3970">
          <cell r="BE3970" t="str">
            <v>Técnicos en Automatización e Instrumentación</v>
          </cell>
          <cell r="BF3970">
            <v>1</v>
          </cell>
        </row>
        <row r="3971">
          <cell r="BE3971" t="str">
            <v>Técnicos en Instrumentos de Aeronavegación</v>
          </cell>
        </row>
        <row r="3972">
          <cell r="BE3972" t="str">
            <v>Técnicos en Telecomunicaciones</v>
          </cell>
        </row>
        <row r="3973">
          <cell r="BE3973" t="str">
            <v>Dibujantes Técnicos</v>
          </cell>
          <cell r="BF3973">
            <v>40</v>
          </cell>
        </row>
        <row r="3974">
          <cell r="BE3974" t="str">
            <v>Topógrafos</v>
          </cell>
        </row>
        <row r="3975">
          <cell r="BE3975" t="str">
            <v>Técnicos en Cartografía</v>
          </cell>
        </row>
        <row r="3976">
          <cell r="BE3976" t="str">
            <v>Inspectores de Pruebas No destructivas</v>
          </cell>
        </row>
        <row r="3977">
          <cell r="BE3977" t="str">
            <v>Inspectores de Sanidad, Seguridad y Salud Ocupacional</v>
          </cell>
          <cell r="BF3977">
            <v>3</v>
          </cell>
        </row>
        <row r="3978">
          <cell r="BE3978" t="str">
            <v>Inspectores de Construcción</v>
          </cell>
          <cell r="BF3978">
            <v>5</v>
          </cell>
        </row>
        <row r="3979">
          <cell r="BE3979" t="str">
            <v>Inspectores de Equipos de Transporte e Instrumentos de Medición</v>
          </cell>
        </row>
        <row r="3980">
          <cell r="BE3980" t="str">
            <v>Inspectores de Productos Agrícola, Pecuarios y de Pesca</v>
          </cell>
        </row>
        <row r="3981">
          <cell r="BE3981" t="str">
            <v>Inspectores de Riego Agrícola</v>
          </cell>
        </row>
        <row r="3982">
          <cell r="BE3982" t="str">
            <v>Pilotos, Ingenieros e Instructores de Vuelo</v>
          </cell>
        </row>
        <row r="3983">
          <cell r="BE3983" t="str">
            <v>Controladores de Tráfico Aéreo</v>
          </cell>
        </row>
        <row r="3984">
          <cell r="BE3984" t="str">
            <v>Capitanes y Oficiales de Cubierta</v>
          </cell>
        </row>
        <row r="3985">
          <cell r="BE3985" t="str">
            <v>Oficiales de Máquinas</v>
          </cell>
        </row>
        <row r="3986">
          <cell r="BE3986" t="str">
            <v>Controladores de Tráfico Ferroviario y Marítimo</v>
          </cell>
        </row>
        <row r="3987">
          <cell r="BE3987" t="str">
            <v>Despachadores de Aeronaves</v>
          </cell>
        </row>
        <row r="3988">
          <cell r="BE3988" t="str">
            <v>Técnicos en Tecnologías de la Información</v>
          </cell>
          <cell r="BF3988">
            <v>62</v>
          </cell>
        </row>
        <row r="3989">
          <cell r="BE3989" t="str">
            <v>Asistentes en Saneamiento Ambiental</v>
          </cell>
          <cell r="BF3989">
            <v>1</v>
          </cell>
        </row>
        <row r="3990">
          <cell r="BE3990" t="str">
            <v>Auxiliares de Laboratorio</v>
          </cell>
          <cell r="BF3990">
            <v>4</v>
          </cell>
        </row>
        <row r="3991">
          <cell r="BE3991" t="str">
            <v>Auxiliares en Automatización e Instrumentación Industrial</v>
          </cell>
          <cell r="BF3991">
            <v>2</v>
          </cell>
        </row>
        <row r="3992">
          <cell r="BE3992" t="str">
            <v>Técnicos en Asistencia y Soporte de Tecnologías de la Información</v>
          </cell>
          <cell r="BF3992">
            <v>14</v>
          </cell>
        </row>
        <row r="3993">
          <cell r="BE3993" t="str">
            <v>Médicos Especialistas</v>
          </cell>
        </row>
        <row r="3994">
          <cell r="BE3994" t="str">
            <v>Médicos Generales</v>
          </cell>
          <cell r="BF3994">
            <v>1</v>
          </cell>
        </row>
        <row r="3995">
          <cell r="BE3995" t="str">
            <v>Odontólogos</v>
          </cell>
          <cell r="BF3995">
            <v>1</v>
          </cell>
        </row>
        <row r="3996">
          <cell r="BE3996" t="str">
            <v>Veterinarios</v>
          </cell>
          <cell r="BF3996">
            <v>2</v>
          </cell>
        </row>
        <row r="3997">
          <cell r="BE3997" t="str">
            <v>Optómetras</v>
          </cell>
        </row>
        <row r="3998">
          <cell r="BE3998" t="str">
            <v>Otras Ocupaciones Profesionales en Diagnóstico y Tratamiento de la Salud n.c.a.</v>
          </cell>
        </row>
        <row r="3999">
          <cell r="BE3999" t="str">
            <v>Farmacéuticos</v>
          </cell>
          <cell r="BF3999">
            <v>1</v>
          </cell>
        </row>
        <row r="4000">
          <cell r="BE4000" t="str">
            <v>Dietistas y Nutricionistas</v>
          </cell>
          <cell r="BF4000">
            <v>1</v>
          </cell>
        </row>
        <row r="4001">
          <cell r="BE4001" t="str">
            <v>Audiólogos y Terapeutas del Lenguaje</v>
          </cell>
        </row>
        <row r="4002">
          <cell r="BE4002" t="str">
            <v>Fisioterapeutas</v>
          </cell>
        </row>
        <row r="4003">
          <cell r="BE4003" t="str">
            <v>Terapeutas Ocupacionales</v>
          </cell>
        </row>
        <row r="4004">
          <cell r="BE4004" t="str">
            <v>Enfermeros</v>
          </cell>
          <cell r="BF4004">
            <v>8</v>
          </cell>
        </row>
        <row r="4005">
          <cell r="BE4005" t="str">
            <v>Psicólogos</v>
          </cell>
          <cell r="BF4005">
            <v>5</v>
          </cell>
        </row>
        <row r="4006">
          <cell r="BE4006" t="str">
            <v>Técnicos de Laboratorio Médico y Patología</v>
          </cell>
        </row>
        <row r="4007">
          <cell r="BE4007" t="str">
            <v>Técnicos en Terapia Respiratoria y Cardiovascular</v>
          </cell>
        </row>
        <row r="4008">
          <cell r="BE4008" t="str">
            <v>Técnicos en Imágenes Diagnósticas</v>
          </cell>
        </row>
        <row r="4009">
          <cell r="BE4009" t="str">
            <v>Técnicos en Radioterapia</v>
          </cell>
        </row>
        <row r="4010">
          <cell r="BE4010" t="str">
            <v>Instrumentadores Quirúrgicos</v>
          </cell>
          <cell r="BF4010">
            <v>2</v>
          </cell>
        </row>
        <row r="4011">
          <cell r="BE4011" t="str">
            <v>Técnicos en Medicina Nuclear</v>
          </cell>
        </row>
        <row r="4012">
          <cell r="BE4012" t="str">
            <v>Técnicos Dentales</v>
          </cell>
        </row>
        <row r="4013">
          <cell r="BE4013" t="str">
            <v>Higienistas Dentales</v>
          </cell>
          <cell r="BF4013">
            <v>1</v>
          </cell>
        </row>
        <row r="4014">
          <cell r="BE4014" t="str">
            <v>Técnicos Ópticos</v>
          </cell>
        </row>
        <row r="4015">
          <cell r="BE4015" t="str">
            <v>Practicantes de Medicina Alternativa</v>
          </cell>
        </row>
        <row r="4016">
          <cell r="BE4016" t="str">
            <v>Asistentes de Ambulancia y Otras Ocupaciones Paramédicas</v>
          </cell>
        </row>
        <row r="4017">
          <cell r="BE4017" t="str">
            <v>Otras Ocupaciones Técnicas en Terapia y Valoración n.c.a.</v>
          </cell>
        </row>
        <row r="4018">
          <cell r="BE4018" t="str">
            <v>Auxiliares en Enfermería</v>
          </cell>
          <cell r="BF4018">
            <v>24</v>
          </cell>
        </row>
        <row r="4019">
          <cell r="BE4019" t="str">
            <v>Auxiliares de Salud oral</v>
          </cell>
          <cell r="BF4019">
            <v>1</v>
          </cell>
        </row>
        <row r="4020">
          <cell r="BE4020" t="str">
            <v>Auxiliares en Salud pública</v>
          </cell>
          <cell r="BF4020">
            <v>1</v>
          </cell>
        </row>
        <row r="4021">
          <cell r="BE4021" t="str">
            <v>Auxiliares de Laboratorio Clínico</v>
          </cell>
        </row>
        <row r="4022">
          <cell r="BE4022" t="str">
            <v>Auxiliares de Droguería y Farmacia</v>
          </cell>
          <cell r="BF4022">
            <v>7</v>
          </cell>
        </row>
        <row r="4023">
          <cell r="BE4023" t="str">
            <v>Otros Auxiliares de Servicios a la Salud n.c.a.</v>
          </cell>
        </row>
        <row r="4024">
          <cell r="BE4024" t="str">
            <v>Jueces</v>
          </cell>
        </row>
        <row r="4025">
          <cell r="BE4025" t="str">
            <v>Abogados</v>
          </cell>
          <cell r="BF4025">
            <v>15</v>
          </cell>
        </row>
        <row r="4026">
          <cell r="BE4026" t="str">
            <v>Profesores de Educación Superior</v>
          </cell>
          <cell r="BF4026">
            <v>8</v>
          </cell>
        </row>
        <row r="4027">
          <cell r="BE4027" t="str">
            <v>Especialistas en Procesos Pedagógicos</v>
          </cell>
        </row>
        <row r="4028">
          <cell r="BE4028" t="str">
            <v>Profesores e Instructores de Formación para el Trabajo</v>
          </cell>
          <cell r="BF4028">
            <v>7</v>
          </cell>
        </row>
        <row r="4029">
          <cell r="BE4029" t="str">
            <v>Profesores de Educación Básica Secundaria y Media</v>
          </cell>
          <cell r="BF4029">
            <v>13</v>
          </cell>
        </row>
        <row r="4030">
          <cell r="BE4030" t="str">
            <v>Profesores de Educación Básica Primaria</v>
          </cell>
          <cell r="BF4030">
            <v>4</v>
          </cell>
        </row>
        <row r="4031">
          <cell r="BE4031" t="str">
            <v>Profesores de Preescolar</v>
          </cell>
          <cell r="BF4031">
            <v>4</v>
          </cell>
        </row>
        <row r="4032">
          <cell r="BE4032" t="str">
            <v>Orientadores Educativos</v>
          </cell>
        </row>
        <row r="4033">
          <cell r="BE4033" t="str">
            <v>Pedagogo Reeducador</v>
          </cell>
        </row>
        <row r="4034">
          <cell r="BE4034" t="str">
            <v>Trabajadores Sociales y Consultores de Familia</v>
          </cell>
          <cell r="BF4034">
            <v>5</v>
          </cell>
        </row>
        <row r="4035">
          <cell r="BE4035" t="str">
            <v>Ministros del Culto</v>
          </cell>
        </row>
        <row r="4036">
          <cell r="BE4036" t="str">
            <v>Sociólogos, Antropólogos y Afines</v>
          </cell>
          <cell r="BF4036">
            <v>2</v>
          </cell>
        </row>
        <row r="4037">
          <cell r="BE4037" t="str">
            <v>Filósofos, Filólogos y Afines</v>
          </cell>
        </row>
        <row r="4038">
          <cell r="BE4038" t="str">
            <v>Consultores, Investigadores y Analistas de Política Económica</v>
          </cell>
          <cell r="BF4038">
            <v>1</v>
          </cell>
        </row>
        <row r="4039">
          <cell r="BE4039" t="str">
            <v>Consultores y Funcionarios de Desarrollo Económico y Comercial</v>
          </cell>
          <cell r="BF4039">
            <v>1</v>
          </cell>
        </row>
        <row r="4040">
          <cell r="BE4040" t="str">
            <v>Investigadores, Consultores y Funcionarios de Políticas Sociales de Salud y de Educación</v>
          </cell>
          <cell r="BF4040">
            <v>1</v>
          </cell>
        </row>
        <row r="4041">
          <cell r="BE4041" t="str">
            <v>Funcionarios de Programas Exclusivos de la Administración Pública</v>
          </cell>
        </row>
        <row r="4042">
          <cell r="BE4042" t="str">
            <v>Investigadores, Consultores y Funcionarios de Políticas de Ciencias Naturales y Aplicadas</v>
          </cell>
        </row>
        <row r="4043">
          <cell r="BE4043" t="str">
            <v>Profesionales en ciencias forenses</v>
          </cell>
        </row>
        <row r="4044">
          <cell r="BE4044" t="str">
            <v>Asistentes en Servicios Social y Comunitario</v>
          </cell>
        </row>
        <row r="4045">
          <cell r="BE4045" t="str">
            <v>Consejeros de Servicios de Empleo</v>
          </cell>
        </row>
        <row r="4046">
          <cell r="BE4046" t="str">
            <v>Instructores y Profesores de Personas en Condición de Discapacidad</v>
          </cell>
        </row>
        <row r="4047">
          <cell r="BE4047" t="str">
            <v>Otros Instructores</v>
          </cell>
          <cell r="BF4047">
            <v>2</v>
          </cell>
        </row>
        <row r="4048">
          <cell r="BE4048" t="str">
            <v>Ocupaciones Religiosas</v>
          </cell>
        </row>
        <row r="4049">
          <cell r="BE4049" t="str">
            <v>Investigadores criminalísticos y judiciales</v>
          </cell>
          <cell r="BF4049">
            <v>1</v>
          </cell>
        </row>
        <row r="4050">
          <cell r="BE4050" t="str">
            <v>Asistentes Legales y Afines</v>
          </cell>
          <cell r="BF4050">
            <v>4</v>
          </cell>
        </row>
        <row r="4051">
          <cell r="BE4051" t="str">
            <v>Auxiliares de educación para la primera infancia</v>
          </cell>
          <cell r="BF4051">
            <v>17</v>
          </cell>
        </row>
        <row r="4052">
          <cell r="BE4052" t="str">
            <v>Bibliotecólogos</v>
          </cell>
        </row>
        <row r="4053">
          <cell r="BE4053" t="str">
            <v>Restauradores</v>
          </cell>
        </row>
        <row r="4054">
          <cell r="BE4054" t="str">
            <v>Curadores</v>
          </cell>
        </row>
        <row r="4055">
          <cell r="BE4055" t="str">
            <v>Escritores</v>
          </cell>
        </row>
        <row r="4056">
          <cell r="BE4056" t="str">
            <v>Editores y Redactores</v>
          </cell>
        </row>
        <row r="4057">
          <cell r="BE4057" t="str">
            <v>Periodistas</v>
          </cell>
        </row>
        <row r="4058">
          <cell r="BE4058" t="str">
            <v>Traductores e Intérpretes</v>
          </cell>
          <cell r="BF4058">
            <v>1</v>
          </cell>
        </row>
        <row r="4059">
          <cell r="BE4059" t="str">
            <v>Ocupaciones Profesionales en Relaciones Públicas y Comunicaciones</v>
          </cell>
          <cell r="BF4059">
            <v>2</v>
          </cell>
        </row>
        <row r="4060">
          <cell r="BE4060" t="str">
            <v>Productores, Directores Artísticos, Coreógrafos y Ocupaciones Relacionadas</v>
          </cell>
        </row>
        <row r="4061">
          <cell r="BE4061" t="str">
            <v>Músicos, Cantantes, Compositores y Directores Musicales</v>
          </cell>
          <cell r="BF4061">
            <v>25</v>
          </cell>
        </row>
        <row r="4062">
          <cell r="BE4062" t="str">
            <v>Bailarines</v>
          </cell>
        </row>
        <row r="4063">
          <cell r="BE4063" t="str">
            <v>Actores</v>
          </cell>
        </row>
        <row r="4064">
          <cell r="BE4064" t="str">
            <v>Pintores, Escultores y Otros Artistas Visuales</v>
          </cell>
        </row>
        <row r="4065">
          <cell r="BE4065" t="str">
            <v>Diseñadores Gráficos</v>
          </cell>
          <cell r="BF4065">
            <v>7</v>
          </cell>
        </row>
        <row r="4066">
          <cell r="BE4066" t="str">
            <v>Ocupaciones Técnicas Relacionadas con Museos y Galerías</v>
          </cell>
          <cell r="BF4066">
            <v>3</v>
          </cell>
        </row>
        <row r="4067">
          <cell r="BE4067" t="str">
            <v>Técnicos en Biblioteca</v>
          </cell>
        </row>
        <row r="4068">
          <cell r="BE4068" t="str">
            <v>Técnicos en Promoción y Animación a la Lectura y la Escritura</v>
          </cell>
        </row>
        <row r="4069">
          <cell r="BE4069" t="str">
            <v>Fotógrafos</v>
          </cell>
        </row>
        <row r="4070">
          <cell r="BE4070" t="str">
            <v>Operadores de Cámara de Cine y Televisión</v>
          </cell>
          <cell r="BF4070">
            <v>1</v>
          </cell>
        </row>
        <row r="4071">
          <cell r="BE4071" t="str">
            <v>Técnicos en Diseño y Arte Gráfico</v>
          </cell>
        </row>
        <row r="4072">
          <cell r="BE4072" t="str">
            <v>Técnicos en Transmisión de Radio y Televisión</v>
          </cell>
        </row>
        <row r="4073">
          <cell r="BE4073" t="str">
            <v>Operadores de audio y sonido</v>
          </cell>
        </row>
        <row r="4074">
          <cell r="BE4074" t="str">
            <v>Otras Ocupaciones Técnicas en Cine, Televisión y Artes Escénicas n.c.a.</v>
          </cell>
        </row>
        <row r="4075">
          <cell r="BE4075" t="str">
            <v>Ocupaciones de Asistencia en Cine, Televisión y Artes Escénicas</v>
          </cell>
        </row>
        <row r="4076">
          <cell r="BE4076" t="str">
            <v>Productores de Campo para Cine y Televisión</v>
          </cell>
        </row>
        <row r="4077">
          <cell r="BE4077" t="str">
            <v>Locutores de Radio, Televisión y Otros Medios de Comunicación.</v>
          </cell>
        </row>
        <row r="4078">
          <cell r="BE4078" t="str">
            <v>Artistas Creativos e Interpretativos</v>
          </cell>
        </row>
        <row r="4079">
          <cell r="BE4079" t="str">
            <v>Otros Artistas n.c.a.</v>
          </cell>
        </row>
        <row r="4080">
          <cell r="BE4080" t="str">
            <v>Diseñadores de Interiores</v>
          </cell>
        </row>
        <row r="4081">
          <cell r="BE4081" t="str">
            <v>Diseñadores de Teatro, Moda, Exhibición y Otros Diseñadores Creativos</v>
          </cell>
          <cell r="BF4081">
            <v>4</v>
          </cell>
        </row>
        <row r="4082">
          <cell r="BE4082" t="str">
            <v>Patronistas de Productos de Tela, Cuero y Piel</v>
          </cell>
        </row>
        <row r="4083">
          <cell r="BE4083" t="str">
            <v>Ilustradores</v>
          </cell>
        </row>
        <row r="4084">
          <cell r="BE4084" t="str">
            <v>Graficadores de Imágenes Computarizadas</v>
          </cell>
        </row>
        <row r="4085">
          <cell r="BE4085" t="str">
            <v>Deportistas</v>
          </cell>
        </row>
        <row r="4086">
          <cell r="BE4086" t="str">
            <v>Entrenadores y Preparadores Físicos</v>
          </cell>
          <cell r="BF4086">
            <v>1</v>
          </cell>
        </row>
        <row r="4087">
          <cell r="BE4087" t="str">
            <v>Árbitros</v>
          </cell>
        </row>
        <row r="4088">
          <cell r="BE4088" t="str">
            <v>Ceramistas</v>
          </cell>
        </row>
        <row r="4089">
          <cell r="BE4089" t="str">
            <v>Tejedores</v>
          </cell>
        </row>
        <row r="4090">
          <cell r="BE4090" t="str">
            <v>Artesanos Trabajos en Maderables y No Maderables</v>
          </cell>
        </row>
        <row r="4091">
          <cell r="BE4091" t="str">
            <v>Artesanos Trabajos en Cuero</v>
          </cell>
        </row>
        <row r="4092">
          <cell r="BE4092" t="str">
            <v>Artesanos Trabajos en Metal</v>
          </cell>
        </row>
        <row r="4093">
          <cell r="BE4093" t="str">
            <v>Otros Artesanos n.c.a.</v>
          </cell>
        </row>
        <row r="4094">
          <cell r="BE4094" t="str">
            <v>Artesanos trabajos en vidrio</v>
          </cell>
        </row>
        <row r="4095">
          <cell r="BE4095" t="str">
            <v>Artesanos trabajos en materiales líticos</v>
          </cell>
        </row>
        <row r="4096">
          <cell r="BE4096" t="str">
            <v>Artesanos trabajos en papel</v>
          </cell>
        </row>
        <row r="4097">
          <cell r="BE4097" t="str">
            <v>Supervisores de Ventas</v>
          </cell>
        </row>
        <row r="4098">
          <cell r="BE4098" t="str">
            <v>Administradores y Supervisores de Comercio al Por Menor</v>
          </cell>
          <cell r="BF4098">
            <v>6</v>
          </cell>
        </row>
        <row r="4099">
          <cell r="BE4099" t="str">
            <v>Supervisores de Servicios de Alimentos</v>
          </cell>
          <cell r="BF4099">
            <v>4</v>
          </cell>
        </row>
        <row r="4100">
          <cell r="BE4100" t="str">
            <v>Supervisores de Personal de Manejo Doméstico</v>
          </cell>
          <cell r="BF4100">
            <v>13</v>
          </cell>
        </row>
        <row r="4101">
          <cell r="BE4101" t="str">
            <v>Sommeliers</v>
          </cell>
        </row>
        <row r="4102">
          <cell r="BE4102" t="str">
            <v>Supervisores de servicios de Alojamiento y Hospedaje</v>
          </cell>
        </row>
        <row r="4103">
          <cell r="BE4103" t="str">
            <v>Suboficiales de las Fuerzas Militares</v>
          </cell>
          <cell r="BF4103">
            <v>1</v>
          </cell>
        </row>
        <row r="4104">
          <cell r="BE4104" t="str">
            <v>Suboficiales y nivel ejecutivo de la Policía</v>
          </cell>
          <cell r="BF4104">
            <v>1</v>
          </cell>
        </row>
        <row r="4105">
          <cell r="BE4105" t="str">
            <v>Supervisores de Vigilantes</v>
          </cell>
        </row>
        <row r="4106">
          <cell r="BE4106" t="str">
            <v>Suboficiales del Cuerpo de Custodia y Vigilancia</v>
          </cell>
        </row>
        <row r="4107">
          <cell r="BE4107" t="str">
            <v>Suboficiales de Bomberos</v>
          </cell>
        </row>
        <row r="4108">
          <cell r="BE4108" t="str">
            <v>Agentes y Corredores de Seguros</v>
          </cell>
          <cell r="BF4108">
            <v>2</v>
          </cell>
        </row>
        <row r="4109">
          <cell r="BE4109" t="str">
            <v>Agentes de Bienes Raíces</v>
          </cell>
        </row>
        <row r="4110">
          <cell r="BE4110" t="str">
            <v>Vendedores de Ventas Técnicas</v>
          </cell>
          <cell r="BF4110">
            <v>1</v>
          </cell>
        </row>
        <row r="4111">
          <cell r="BE4111" t="str">
            <v>Agentes de Compras e Intermediarios</v>
          </cell>
          <cell r="BF4111">
            <v>4</v>
          </cell>
        </row>
        <row r="4112">
          <cell r="BE4112" t="str">
            <v>Representante de servicios especializados</v>
          </cell>
        </row>
        <row r="4113">
          <cell r="BE4113" t="str">
            <v>Administradores de Comunidades Virtuales</v>
          </cell>
          <cell r="BF4113">
            <v>1</v>
          </cell>
        </row>
        <row r="4114">
          <cell r="BE4114" t="str">
            <v>Chefs</v>
          </cell>
          <cell r="BF4114">
            <v>4</v>
          </cell>
        </row>
        <row r="4115">
          <cell r="BE4115" t="str">
            <v>Auxiliares de vuelo y Sobrecargos</v>
          </cell>
        </row>
        <row r="4116">
          <cell r="BE4116" t="str">
            <v>Tanatopractores</v>
          </cell>
        </row>
        <row r="4117">
          <cell r="BE4117" t="str">
            <v>Coordinadores De Servicios Funerarios</v>
          </cell>
        </row>
        <row r="4118">
          <cell r="BE4118" t="str">
            <v>Intérpretes De Lengua De Señas Colombiana - Español</v>
          </cell>
        </row>
        <row r="4119">
          <cell r="BE4119" t="str">
            <v>Guías-intérpretes</v>
          </cell>
        </row>
        <row r="4120">
          <cell r="BE4120" t="str">
            <v>Guías de Turismo</v>
          </cell>
          <cell r="BF4120">
            <v>4</v>
          </cell>
        </row>
        <row r="4121">
          <cell r="BE4121" t="str">
            <v>Vendedores de Ventas no Técnicas</v>
          </cell>
          <cell r="BF4121">
            <v>178</v>
          </cell>
        </row>
        <row r="4122">
          <cell r="BE4122" t="str">
            <v>Vendedores de Mostrador</v>
          </cell>
          <cell r="BF4122">
            <v>22</v>
          </cell>
        </row>
        <row r="4123">
          <cell r="BE4123" t="str">
            <v>Mercaderistas e Impulsadores</v>
          </cell>
          <cell r="BF4123">
            <v>55</v>
          </cell>
        </row>
        <row r="4124">
          <cell r="BE4124" t="str">
            <v>Cajeros de Comercio</v>
          </cell>
          <cell r="BF4124">
            <v>8</v>
          </cell>
        </row>
        <row r="4125">
          <cell r="BE4125" t="str">
            <v>Modelos</v>
          </cell>
        </row>
        <row r="4126">
          <cell r="BE4126" t="str">
            <v>Agentes de Viajes</v>
          </cell>
          <cell r="BF4126">
            <v>3</v>
          </cell>
        </row>
        <row r="4127">
          <cell r="BE4127" t="str">
            <v>Empleados de Ventas y Servicios de Líneas Aéreas, Marítimas y Terrestres</v>
          </cell>
          <cell r="BF4127">
            <v>1</v>
          </cell>
        </row>
        <row r="4128">
          <cell r="BE4128" t="str">
            <v>Empleados de Recepción Hotelera</v>
          </cell>
        </row>
        <row r="4129">
          <cell r="BE4129" t="str">
            <v>Informadores Turísticos</v>
          </cell>
          <cell r="BF4129">
            <v>4</v>
          </cell>
        </row>
        <row r="4130">
          <cell r="BE4130" t="str">
            <v>Recreadores</v>
          </cell>
          <cell r="BF4130">
            <v>2</v>
          </cell>
        </row>
        <row r="4131">
          <cell r="BE4131" t="str">
            <v>Operadores de Juegos Mecánicos y de Salón</v>
          </cell>
        </row>
        <row r="4132">
          <cell r="BE4132" t="str">
            <v>Cortadores de Carne para Comercio Mayorista y al Detal</v>
          </cell>
        </row>
        <row r="4133">
          <cell r="BE4133" t="str">
            <v>Panaderos y Pasteleros</v>
          </cell>
          <cell r="BF4133">
            <v>3</v>
          </cell>
        </row>
        <row r="4134">
          <cell r="BE4134" t="str">
            <v>Meseros y Capitán de Meseros</v>
          </cell>
          <cell r="BF4134">
            <v>14</v>
          </cell>
        </row>
        <row r="4135">
          <cell r="BE4135" t="str">
            <v>Bartender</v>
          </cell>
        </row>
        <row r="4136">
          <cell r="BE4136" t="str">
            <v>Cocineros</v>
          </cell>
          <cell r="BF4136">
            <v>5</v>
          </cell>
        </row>
        <row r="4137">
          <cell r="BE4137" t="str">
            <v>Baristas</v>
          </cell>
        </row>
        <row r="4138">
          <cell r="BE4138" t="str">
            <v>Inspectores de Policía</v>
          </cell>
        </row>
        <row r="4139">
          <cell r="BE4139" t="str">
            <v>Funcionarios de Regulación</v>
          </cell>
        </row>
        <row r="4140">
          <cell r="BE4140" t="str">
            <v>Auxiliares de policía</v>
          </cell>
          <cell r="BF4140">
            <v>3</v>
          </cell>
        </row>
        <row r="4141">
          <cell r="BE4141" t="str">
            <v>Bomberos</v>
          </cell>
        </row>
        <row r="4142">
          <cell r="BE4142" t="str">
            <v>Guardianes de Prisión</v>
          </cell>
        </row>
        <row r="4143">
          <cell r="BE4143" t="str">
            <v>Soldados</v>
          </cell>
          <cell r="BF4143">
            <v>12</v>
          </cell>
        </row>
        <row r="4144">
          <cell r="BE4144" t="str">
            <v>Vigilantes y Guardias de Seguridad</v>
          </cell>
          <cell r="BF4144">
            <v>14</v>
          </cell>
        </row>
        <row r="4145">
          <cell r="BE4145" t="str">
            <v>Técnicos Investigadores Criminalísticos y Judiciales</v>
          </cell>
        </row>
        <row r="4146">
          <cell r="BE4146" t="str">
            <v>Acompañantes Domiciliarios</v>
          </cell>
          <cell r="BF4146">
            <v>1</v>
          </cell>
        </row>
        <row r="4147">
          <cell r="BE4147" t="str">
            <v>Auxiliares del Cuidado de Niños</v>
          </cell>
        </row>
        <row r="4148">
          <cell r="BE4148" t="str">
            <v>Peluqueros</v>
          </cell>
          <cell r="BF4148">
            <v>5</v>
          </cell>
        </row>
        <row r="4149">
          <cell r="BE4149" t="str">
            <v>Trabajadores del Cuidado de Animales</v>
          </cell>
          <cell r="BF4149">
            <v>1</v>
          </cell>
        </row>
        <row r="4150">
          <cell r="BE4150" t="str">
            <v>Auxiliares de Servicios Funerarios</v>
          </cell>
        </row>
        <row r="4151">
          <cell r="BE4151" t="str">
            <v>Astrólogos, Adivinadores y Relacionados</v>
          </cell>
        </row>
        <row r="4152">
          <cell r="BE4152" t="str">
            <v>Manicuristas y Pedicuristas</v>
          </cell>
          <cell r="BF4152">
            <v>5</v>
          </cell>
        </row>
        <row r="4153">
          <cell r="BE4153" t="str">
            <v>Cosmetólogos Esteticistas</v>
          </cell>
        </row>
        <row r="4154">
          <cell r="BE4154" t="str">
            <v>Maquilladores</v>
          </cell>
        </row>
        <row r="4155">
          <cell r="BE4155" t="str">
            <v>Trabajadores de Estación de Servicio</v>
          </cell>
        </row>
        <row r="4156">
          <cell r="BE4156" t="str">
            <v>Otras Ocupaciones Elementales de las Ventas</v>
          </cell>
          <cell r="BF4156">
            <v>39</v>
          </cell>
        </row>
        <row r="4157">
          <cell r="BE4157" t="str">
            <v>Ayudantes de establecimientos de alimentos y bebidas</v>
          </cell>
          <cell r="BF4157">
            <v>71</v>
          </cell>
        </row>
        <row r="4158">
          <cell r="BE4158" t="str">
            <v>Aseadores y Servicio Doméstico</v>
          </cell>
          <cell r="BF4158">
            <v>68</v>
          </cell>
        </row>
        <row r="4159">
          <cell r="BE4159" t="str">
            <v>Aseadores Especializados y Fumigadores</v>
          </cell>
          <cell r="BF4159">
            <v>5</v>
          </cell>
        </row>
        <row r="4160">
          <cell r="BE4160" t="str">
            <v>Recolectores de material para reciclaje</v>
          </cell>
        </row>
        <row r="4161">
          <cell r="BE4161" t="str">
            <v>Auxiliares de Servicios a Viajeros</v>
          </cell>
        </row>
        <row r="4162">
          <cell r="BE4162" t="str">
            <v>Auxiliares de Servicios de Recreación y Deporte</v>
          </cell>
          <cell r="BF4162">
            <v>1</v>
          </cell>
        </row>
        <row r="4163">
          <cell r="BE4163" t="str">
            <v>Empleados de Lavandería</v>
          </cell>
        </row>
        <row r="4164">
          <cell r="BE4164" t="str">
            <v>Otras Ocupaciones Elementales de los Servicios n.c.a.</v>
          </cell>
          <cell r="BF4164">
            <v>1</v>
          </cell>
        </row>
        <row r="4165">
          <cell r="BE4165" t="str">
            <v>Auxiliares de servicios hoteleros</v>
          </cell>
          <cell r="BF4165">
            <v>4</v>
          </cell>
        </row>
        <row r="4166">
          <cell r="BE4166" t="str">
            <v>Operarios de Cementerios</v>
          </cell>
        </row>
        <row r="4167">
          <cell r="BE4167" t="str">
            <v>Administradores de Explotación Acuícola y Jefes de Laboratorio de Cultivo o Producción Acuícola</v>
          </cell>
        </row>
        <row r="4168">
          <cell r="BE4168" t="str">
            <v>Supervisores de Minería y Canteras</v>
          </cell>
        </row>
        <row r="4169">
          <cell r="BE4169" t="str">
            <v>Supervisores de Perforación y Servicios,Pozos de Petróleo y Gas</v>
          </cell>
        </row>
        <row r="4170">
          <cell r="BE4170" t="str">
            <v>Inspectores de Sistemas e Instalaciones de Gas</v>
          </cell>
        </row>
        <row r="4171">
          <cell r="BE4171" t="str">
            <v>Supervisores de Producción Agrícola</v>
          </cell>
          <cell r="BF4171">
            <v>2</v>
          </cell>
        </row>
        <row r="4172">
          <cell r="BE4172" t="str">
            <v>Supervisores de Producción Pecuaria</v>
          </cell>
          <cell r="BF4172">
            <v>1</v>
          </cell>
        </row>
        <row r="4173">
          <cell r="BE4173" t="str">
            <v>Supervisores de Explotación Forestal y Silvicultura</v>
          </cell>
        </row>
        <row r="4174">
          <cell r="BE4174" t="str">
            <v>Agricultores y Administradores Agropecuarios</v>
          </cell>
          <cell r="BF4174">
            <v>35</v>
          </cell>
        </row>
        <row r="4175">
          <cell r="BE4175" t="str">
            <v>Contratistas de Servicios Agrícolas y Relacionados</v>
          </cell>
        </row>
        <row r="4176">
          <cell r="BE4176" t="str">
            <v>Contratistas y Supervisores de Servicios de Jardinería y Viverismo</v>
          </cell>
        </row>
        <row r="4177">
          <cell r="BE4177" t="str">
            <v>Capitanes y Patrones de Pesca</v>
          </cell>
        </row>
        <row r="4178">
          <cell r="BE4178" t="str">
            <v>Operarios de Apoyo y Servicios en Minería Bajo Tierra</v>
          </cell>
          <cell r="BF4178">
            <v>8</v>
          </cell>
        </row>
        <row r="4179">
          <cell r="BE4179" t="str">
            <v>Operarios de Apoyo y Servicios en Perforación de Petróleo y Gas</v>
          </cell>
          <cell r="BF4179">
            <v>4</v>
          </cell>
        </row>
        <row r="4180">
          <cell r="BE4180" t="str">
            <v>Mineros de Producción Bajo Tierra</v>
          </cell>
          <cell r="BF4180">
            <v>2</v>
          </cell>
        </row>
        <row r="4181">
          <cell r="BE4181" t="str">
            <v>Perforadores de Pozos de Gas y Petróleo y Trabajadores Relacionados</v>
          </cell>
          <cell r="BF4181">
            <v>3</v>
          </cell>
        </row>
        <row r="4182">
          <cell r="BE4182" t="str">
            <v>Inspectores de Construcción de Oleoductos y Gasoductos</v>
          </cell>
        </row>
        <row r="4183">
          <cell r="BE4183" t="str">
            <v>Operadores de Equipo Minero</v>
          </cell>
        </row>
        <row r="4184">
          <cell r="BE4184" t="str">
            <v>Trabajadores de Explotación Forestal</v>
          </cell>
          <cell r="BF4184">
            <v>1</v>
          </cell>
        </row>
        <row r="4185">
          <cell r="BE4185" t="str">
            <v>Trabajadores de Silvicultura y Forestación</v>
          </cell>
        </row>
        <row r="4186">
          <cell r="BE4186" t="str">
            <v>Trabajadores Agrícolas</v>
          </cell>
          <cell r="BF4186">
            <v>10</v>
          </cell>
        </row>
        <row r="4187">
          <cell r="BE4187" t="str">
            <v>Trabajadores Pecuarios</v>
          </cell>
          <cell r="BF4187">
            <v>8</v>
          </cell>
        </row>
        <row r="4188">
          <cell r="BE4188" t="str">
            <v>Trabajadores de Vivero</v>
          </cell>
        </row>
        <row r="4189">
          <cell r="BE4189" t="str">
            <v>Trabajadores del Campo</v>
          </cell>
          <cell r="BF4189">
            <v>12</v>
          </cell>
        </row>
        <row r="4190">
          <cell r="BE4190" t="str">
            <v>Trabajadores de Plantas de Incubación Artificial</v>
          </cell>
        </row>
        <row r="4191">
          <cell r="BE4191" t="str">
            <v>Rayadores de Caucho</v>
          </cell>
        </row>
        <row r="4192">
          <cell r="BE4192" t="str">
            <v>Operarios de Riego Agrícola</v>
          </cell>
        </row>
        <row r="4193">
          <cell r="BE4193" t="str">
            <v>Pescadores</v>
          </cell>
        </row>
        <row r="4194">
          <cell r="BE4194" t="str">
            <v>Operario Acuícola</v>
          </cell>
        </row>
        <row r="4195">
          <cell r="BE4195" t="str">
            <v>Técnico Acuícola en Sistemas de Reproducción</v>
          </cell>
        </row>
        <row r="4196">
          <cell r="BE4196" t="str">
            <v>Técnico Acuícola en Sistemas de Levante y Engorde</v>
          </cell>
        </row>
        <row r="4197">
          <cell r="BE4197" t="str">
            <v>Obreros y Ayudantes de Minería</v>
          </cell>
          <cell r="BF4197">
            <v>1</v>
          </cell>
        </row>
        <row r="4198">
          <cell r="BE4198" t="str">
            <v>Obreros y Ayudantes de Producción en Pozos de Petróleo y Gas</v>
          </cell>
        </row>
        <row r="4199">
          <cell r="BE4199" t="str">
            <v>Obreros Agropecuarios</v>
          </cell>
          <cell r="BF4199">
            <v>35</v>
          </cell>
        </row>
        <row r="4200">
          <cell r="BE4200" t="str">
            <v>Jardineros</v>
          </cell>
        </row>
        <row r="4201">
          <cell r="BE4201" t="str">
            <v>Contratistas y Supervisores de Ajustadores de Máquinas y Herramientas, y de Ocupaciones Relacionadas</v>
          </cell>
        </row>
        <row r="4202">
          <cell r="BE4202" t="str">
            <v>Contratistas y Supervisores de Electricidad y Telecomunicaciones</v>
          </cell>
        </row>
        <row r="4203">
          <cell r="BE4203" t="str">
            <v>Contratistas y Supervisores de Instalación de Tuberías</v>
          </cell>
        </row>
        <row r="4204">
          <cell r="BE4204" t="str">
            <v>Contratistas y Supervisores de Moldeo de Forja y Montaje de Estructuras Metálicas</v>
          </cell>
        </row>
        <row r="4205">
          <cell r="BE4205" t="str">
            <v>Contratistas y Supervisores de Carpintería</v>
          </cell>
        </row>
        <row r="4206">
          <cell r="BE4206" t="str">
            <v>Contratistas y Supervisores de Mecánica</v>
          </cell>
          <cell r="BF4206">
            <v>3</v>
          </cell>
        </row>
        <row r="4207">
          <cell r="BE4207" t="str">
            <v>Contratistas y Supervisores de Operación de Equipo Pesado</v>
          </cell>
        </row>
        <row r="4208">
          <cell r="BE4208" t="str">
            <v>Maestros Generales de Obra y Supervisores de Construcción, Instalación y Reparación</v>
          </cell>
          <cell r="BF4208">
            <v>3</v>
          </cell>
        </row>
        <row r="4209">
          <cell r="BE4209" t="str">
            <v>Supervisores de Operación de Transporte Ferroviario</v>
          </cell>
        </row>
        <row r="4210">
          <cell r="BE4210" t="str">
            <v>Supervisores de Operación de Transporte Terrestre (no ferroviario)</v>
          </cell>
          <cell r="BF4210">
            <v>2</v>
          </cell>
        </row>
        <row r="4211">
          <cell r="BE4211" t="str">
            <v>Ajustadores de Máquinas y Herramientas</v>
          </cell>
        </row>
        <row r="4212">
          <cell r="BE4212" t="str">
            <v>Modelistas y Matriceros</v>
          </cell>
        </row>
        <row r="4213">
          <cell r="BE4213" t="str">
            <v>Electricistas Industriales</v>
          </cell>
          <cell r="BF4213">
            <v>2</v>
          </cell>
        </row>
        <row r="4214">
          <cell r="BE4214" t="str">
            <v>Electricistas Residenciales</v>
          </cell>
          <cell r="BF4214">
            <v>1</v>
          </cell>
        </row>
        <row r="4215">
          <cell r="BE4215" t="str">
            <v>Instaladores de Redes de Energía Eléctrica</v>
          </cell>
        </row>
        <row r="4216">
          <cell r="BE4216" t="str">
            <v>Técnicos instaladores de Redes y Líneas de Telecomunicaciones</v>
          </cell>
        </row>
        <row r="4217">
          <cell r="BE4217" t="str">
            <v>Auxiliares técnicos de instalación, mantenimiento y reparación de sistemas de Telecomunicaciones</v>
          </cell>
          <cell r="BF4217">
            <v>3</v>
          </cell>
        </row>
        <row r="4218">
          <cell r="BE4218" t="str">
            <v>Operarios de Mantenimiento y Servicio de Televisión por Cable</v>
          </cell>
        </row>
        <row r="4219">
          <cell r="BE4219" t="str">
            <v>Plomeros</v>
          </cell>
        </row>
        <row r="4220">
          <cell r="BE4220" t="str">
            <v>Instaladores de Tuberías para Sistemas de Extinción de Incendios</v>
          </cell>
        </row>
        <row r="4221">
          <cell r="BE4221" t="str">
            <v>Instaladores de Redes y Equipos a Gas</v>
          </cell>
        </row>
        <row r="4222">
          <cell r="BE4222" t="str">
            <v>Chapistas, Caldereros y Paileros</v>
          </cell>
        </row>
        <row r="4223">
          <cell r="BE4223" t="str">
            <v>Soldadores</v>
          </cell>
          <cell r="BF4223">
            <v>4</v>
          </cell>
        </row>
        <row r="4224">
          <cell r="BE4224" t="str">
            <v>Montadores de Estructuras Metálicas</v>
          </cell>
          <cell r="BF4224">
            <v>1</v>
          </cell>
        </row>
        <row r="4225">
          <cell r="BE4225" t="str">
            <v>Ornamentistas y Forjadores</v>
          </cell>
        </row>
        <row r="4226">
          <cell r="BE4226" t="str">
            <v>Tuberos</v>
          </cell>
        </row>
        <row r="4227">
          <cell r="BE4227" t="str">
            <v>Carpinteros</v>
          </cell>
          <cell r="BF4227">
            <v>3</v>
          </cell>
        </row>
        <row r="4228">
          <cell r="BE4228" t="str">
            <v>Ebanistas</v>
          </cell>
          <cell r="BF4228">
            <v>4</v>
          </cell>
        </row>
        <row r="4229">
          <cell r="BE4229" t="str">
            <v>Oficiales de Construcción</v>
          </cell>
          <cell r="BF4229">
            <v>22</v>
          </cell>
        </row>
        <row r="4230">
          <cell r="BE4230" t="str">
            <v>Trabajadores en Concreto, Hormigón y Enfoscado</v>
          </cell>
          <cell r="BF4230">
            <v>1</v>
          </cell>
        </row>
        <row r="4231">
          <cell r="BE4231" t="str">
            <v>Enchapadores</v>
          </cell>
        </row>
        <row r="4232">
          <cell r="BE4232" t="str">
            <v>Techadores</v>
          </cell>
        </row>
        <row r="4233">
          <cell r="BE4233" t="str">
            <v>Instaladores de Material Aislante</v>
          </cell>
        </row>
        <row r="4234">
          <cell r="BE4234" t="str">
            <v>Pintores y Empapeladores</v>
          </cell>
        </row>
        <row r="4235">
          <cell r="BE4235" t="str">
            <v>Instaladores de Pisos</v>
          </cell>
        </row>
        <row r="4236">
          <cell r="BE4236" t="str">
            <v>Revocadores</v>
          </cell>
        </row>
        <row r="4237">
          <cell r="BE4237" t="str">
            <v>Mecánicos Industriales</v>
          </cell>
          <cell r="BF4237">
            <v>3</v>
          </cell>
        </row>
        <row r="4238">
          <cell r="BE4238" t="str">
            <v>Mecánicos de Maquinaria Textil, confección, cuero, calzado y marroquinería</v>
          </cell>
        </row>
        <row r="4239">
          <cell r="BE4239" t="str">
            <v>Mecánicos de Equipo Pesado</v>
          </cell>
          <cell r="BF4239">
            <v>1</v>
          </cell>
        </row>
        <row r="4240">
          <cell r="BE4240" t="str">
            <v>Mecánicos de Aviación</v>
          </cell>
        </row>
        <row r="4241">
          <cell r="BE4241" t="str">
            <v>Técnicos de Aire Acondicionado y Refrigeración</v>
          </cell>
        </row>
        <row r="4242">
          <cell r="BE4242" t="str">
            <v>Mecánicos de Vehículos Automotores</v>
          </cell>
          <cell r="BF4242">
            <v>4</v>
          </cell>
        </row>
        <row r="4243">
          <cell r="BE4243" t="str">
            <v>Electricistas de Vehículos Automotores</v>
          </cell>
        </row>
        <row r="4244">
          <cell r="BE4244" t="str">
            <v>Mecánicos de Motos</v>
          </cell>
        </row>
        <row r="4245">
          <cell r="BE4245" t="str">
            <v>Latoneros</v>
          </cell>
        </row>
        <row r="4246">
          <cell r="BE4246" t="str">
            <v>Reparadores de Aparatos Electrodomésticos</v>
          </cell>
        </row>
        <row r="4247">
          <cell r="BE4247" t="str">
            <v>Mecánicos Electricistas</v>
          </cell>
          <cell r="BF4247">
            <v>2</v>
          </cell>
        </row>
        <row r="4248">
          <cell r="BE4248" t="str">
            <v>Auxiliares técnicos en electrónica</v>
          </cell>
          <cell r="BF4248">
            <v>8</v>
          </cell>
        </row>
        <row r="4249">
          <cell r="BE4249" t="str">
            <v>Mecánicos de Otros Pequeñas Máquinas y Motores</v>
          </cell>
        </row>
        <row r="4250">
          <cell r="BE4250" t="str">
            <v>Instaladores Residenciales y Comerciales</v>
          </cell>
          <cell r="BF4250">
            <v>4</v>
          </cell>
        </row>
        <row r="4251">
          <cell r="BE4251" t="str">
            <v>Operarios de Mantenimiento de Instalaciones de Abastecimiento de Agua y Gas</v>
          </cell>
        </row>
        <row r="4252">
          <cell r="BE4252" t="str">
            <v>Vidrieros</v>
          </cell>
        </row>
        <row r="4253">
          <cell r="BE4253" t="str">
            <v>Ayudantes Electricistas</v>
          </cell>
          <cell r="BF4253">
            <v>15</v>
          </cell>
        </row>
        <row r="4254">
          <cell r="BE4254" t="str">
            <v>Ayudantes de Mecánica</v>
          </cell>
          <cell r="BF4254">
            <v>8</v>
          </cell>
        </row>
        <row r="4255">
          <cell r="BE4255" t="str">
            <v>Otros Reparadores n.c.a.</v>
          </cell>
        </row>
        <row r="4256">
          <cell r="BE4256" t="str">
            <v>Tapiceros</v>
          </cell>
        </row>
        <row r="4257">
          <cell r="BE4257" t="str">
            <v>Sastres, Modistos, Peleteros y Sombrereros</v>
          </cell>
        </row>
        <row r="4258">
          <cell r="BE4258" t="str">
            <v>Zapateros y Afines</v>
          </cell>
        </row>
        <row r="4259">
          <cell r="BE4259" t="str">
            <v>Joyeros y Relojeros</v>
          </cell>
        </row>
        <row r="4260">
          <cell r="BE4260" t="str">
            <v>Tipógrafos</v>
          </cell>
        </row>
        <row r="4261">
          <cell r="BE4261" t="str">
            <v>Cerrajeros y afines</v>
          </cell>
        </row>
        <row r="4262">
          <cell r="BE4262" t="str">
            <v>Buzos</v>
          </cell>
        </row>
        <row r="4263">
          <cell r="BE4263" t="str">
            <v>Operadores de Máquinas Estacionarias y Equipo Auxiliar</v>
          </cell>
        </row>
        <row r="4264">
          <cell r="BE4264" t="str">
            <v>Operadores de Plantas de Generación y Distribución de Energía</v>
          </cell>
        </row>
        <row r="4265">
          <cell r="BE4265" t="str">
            <v>Operadores de Grúa</v>
          </cell>
          <cell r="BF4265">
            <v>1</v>
          </cell>
        </row>
        <row r="4266">
          <cell r="BE4266" t="str">
            <v>Perforadores y Operarios de Voladura para Minería de Superficie de Canteras y Construcción</v>
          </cell>
          <cell r="BF4266">
            <v>2</v>
          </cell>
        </row>
        <row r="4267">
          <cell r="BE4267" t="str">
            <v>Perforadores de Pozos de Agua</v>
          </cell>
        </row>
        <row r="4268">
          <cell r="BE4268" t="str">
            <v>Operadores de Equipo Pesado (excepto grúa)</v>
          </cell>
          <cell r="BF4268">
            <v>25</v>
          </cell>
        </row>
        <row r="4269">
          <cell r="BE4269" t="str">
            <v>Operadores de Equipo para Limpieza de Vías y Alcantarillado</v>
          </cell>
        </row>
        <row r="4270">
          <cell r="BE4270" t="str">
            <v>Operadores de Maquinaria Agrícola</v>
          </cell>
        </row>
        <row r="4271">
          <cell r="BE4271" t="str">
            <v>Maquinistas de Transporte Ferroviario</v>
          </cell>
        </row>
        <row r="4272">
          <cell r="BE4272" t="str">
            <v>Guardafrenos y Otros Operadores Ferroviarios</v>
          </cell>
        </row>
        <row r="4273">
          <cell r="BE4273" t="str">
            <v>Conductores de Vehículos Pesados</v>
          </cell>
          <cell r="BF4273">
            <v>16</v>
          </cell>
        </row>
        <row r="4274">
          <cell r="BE4274" t="str">
            <v>Conductores de Bus, Operadores de Metro y Otros Medios de Transporte Colectivo</v>
          </cell>
          <cell r="BF4274">
            <v>3</v>
          </cell>
        </row>
        <row r="4275">
          <cell r="BE4275" t="str">
            <v>Conductores de Vehículos Livianos</v>
          </cell>
          <cell r="BF4275">
            <v>34</v>
          </cell>
        </row>
        <row r="4276">
          <cell r="BE4276" t="str">
            <v>Conductores de Transporte de Alimentos</v>
          </cell>
          <cell r="BF4276">
            <v>1</v>
          </cell>
        </row>
        <row r="4277">
          <cell r="BE4277" t="str">
            <v>Marineros de Cubierta</v>
          </cell>
        </row>
        <row r="4278">
          <cell r="BE4278" t="str">
            <v>Marineros de Sala de Máquinas</v>
          </cell>
        </row>
        <row r="4279">
          <cell r="BE4279" t="str">
            <v>Operadores de Pequeñas Embarcaciones</v>
          </cell>
        </row>
        <row r="4280">
          <cell r="BE4280" t="str">
            <v>Operarios de Rampa de Transporte Aéreo</v>
          </cell>
        </row>
        <row r="4281">
          <cell r="BE4281" t="str">
            <v>Operarios Portuarios</v>
          </cell>
        </row>
        <row r="4282">
          <cell r="BE4282" t="str">
            <v>Operarios de Cargue y Descargue de Materiales</v>
          </cell>
          <cell r="BF4282">
            <v>7</v>
          </cell>
        </row>
        <row r="4283">
          <cell r="BE4283" t="str">
            <v>Aparejadores</v>
          </cell>
        </row>
        <row r="4284">
          <cell r="BE4284" t="str">
            <v>Ayudantes y Obreros de Construcción</v>
          </cell>
          <cell r="BF4284">
            <v>448</v>
          </cell>
        </row>
        <row r="4285">
          <cell r="BE4285" t="str">
            <v>Ayudantes de Otros Oficios</v>
          </cell>
          <cell r="BF4285">
            <v>23</v>
          </cell>
        </row>
        <row r="4286">
          <cell r="BE4286" t="str">
            <v>Obreros de Mantenimiento de Obras Públicas</v>
          </cell>
          <cell r="BF4286">
            <v>38</v>
          </cell>
        </row>
        <row r="4287">
          <cell r="BE4287" t="str">
            <v>Ayudantes de Transporte Automotor</v>
          </cell>
        </row>
        <row r="4288">
          <cell r="BE4288" t="str">
            <v>Directores de Planta de Procesamiento de Alimentos y Bebidas</v>
          </cell>
        </row>
        <row r="4289">
          <cell r="BE4289" t="str">
            <v>Jefe de Laboratorio de Alimentos</v>
          </cell>
        </row>
        <row r="4290">
          <cell r="BE4290" t="str">
            <v>Supervisores de Tratamiento de Metales y Minerales</v>
          </cell>
        </row>
        <row r="4291">
          <cell r="BE4291" t="str">
            <v>Supervisores de Procesamiento de Químico, Petróleo, Gas y Tratamiento de Agua y Generación de Energía</v>
          </cell>
        </row>
        <row r="4292">
          <cell r="BE4292" t="str">
            <v>Supervisores de Procesamiento de Alimentos, Bebidas y Tabaco</v>
          </cell>
        </row>
        <row r="4293">
          <cell r="BE4293" t="str">
            <v>Supervisores de Fabricación de Productos de Plástico y Caucho</v>
          </cell>
        </row>
        <row r="4294">
          <cell r="BE4294" t="str">
            <v>Supervisores de Procesamiento de la Madera y Producción de Pulpa y Papel</v>
          </cell>
        </row>
        <row r="4295">
          <cell r="BE4295" t="str">
            <v>Supervisores de Procesamiento Textil</v>
          </cell>
        </row>
        <row r="4296">
          <cell r="BE4296" t="str">
            <v>Inspectores de Control de Calidad, Procesamiento de Alimentos y Bebidas</v>
          </cell>
          <cell r="BF4296">
            <v>5</v>
          </cell>
        </row>
        <row r="4297">
          <cell r="BE4297" t="str">
            <v>Supervisores de Ensamble de Vehículos de Motor</v>
          </cell>
        </row>
        <row r="4298">
          <cell r="BE4298" t="str">
            <v>Supervisores de Fabricación de Productos Electrónicos</v>
          </cell>
        </row>
        <row r="4299">
          <cell r="BE4299" t="str">
            <v>Supervisores de Fabricación de Productos Eléctricos</v>
          </cell>
        </row>
        <row r="4300">
          <cell r="BE4300" t="str">
            <v>Supervisores de Fabricación de Muebles y Accesorios</v>
          </cell>
        </row>
        <row r="4301">
          <cell r="BE4301" t="str">
            <v>Supervisores de Fabricación de Productos de Tela, Cuero y Piel</v>
          </cell>
        </row>
        <row r="4302">
          <cell r="BE4302" t="str">
            <v>Supervisores de Impresión y Ocupaciones Relacionadas</v>
          </cell>
        </row>
        <row r="4303">
          <cell r="BE4303" t="str">
            <v>Supervisores de Fabricación de Otros Productos Mecánicos y Metálicos</v>
          </cell>
        </row>
        <row r="4304">
          <cell r="BE4304" t="str">
            <v>Supervisores de Fabricación y Ensamble de Otros Productos n.c.a</v>
          </cell>
        </row>
        <row r="4305">
          <cell r="BE4305" t="str">
            <v>Operadores de Control Central de Procesos, Tratamiento de Metales y Minerales</v>
          </cell>
        </row>
        <row r="4306">
          <cell r="BE4306" t="str">
            <v>Operadores de Procesos, Químicos, Gas y Petróleo</v>
          </cell>
        </row>
        <row r="4307">
          <cell r="BE4307" t="str">
            <v>Operadores de Control de Procesos, Producción de Pulpa</v>
          </cell>
        </row>
        <row r="4308">
          <cell r="BE4308" t="str">
            <v>Operadores de Control de Procesos, Fabricación de Papel</v>
          </cell>
        </row>
        <row r="4309">
          <cell r="BE4309" t="str">
            <v>Impresores de Artes Gráficas</v>
          </cell>
        </row>
        <row r="4310">
          <cell r="BE4310" t="str">
            <v>Pre-prensistas de Artes Gráficas</v>
          </cell>
        </row>
        <row r="4311">
          <cell r="BE4311" t="str">
            <v>Operarios de Terminados y Acabados de Artes Gráficas</v>
          </cell>
        </row>
        <row r="4312">
          <cell r="BE4312" t="str">
            <v>Operadores de Máquinas, Tratamiento de Metales y Minerales</v>
          </cell>
          <cell r="BF4312">
            <v>1</v>
          </cell>
        </row>
        <row r="4313">
          <cell r="BE4313" t="str">
            <v>Trabajadores de Fundición</v>
          </cell>
        </row>
        <row r="4314">
          <cell r="BE4314" t="str">
            <v>Operadores de Fabricación, Moldeo y Acabado del Vidrio</v>
          </cell>
        </row>
        <row r="4315">
          <cell r="BE4315" t="str">
            <v>Operadores de Moldeo de Arcilla, Piedra y Concreto</v>
          </cell>
        </row>
        <row r="4316">
          <cell r="BE4316" t="str">
            <v>Inspectores de Control de Calidad, Tratamiento de Metales y Minerales</v>
          </cell>
        </row>
        <row r="4317">
          <cell r="BE4317" t="str">
            <v>Operadores de Máquinas de Planta Química</v>
          </cell>
          <cell r="BF4317">
            <v>17</v>
          </cell>
        </row>
        <row r="4318">
          <cell r="BE4318" t="str">
            <v>Operadores de Máquinas para Procesamiento de Plásticos</v>
          </cell>
        </row>
        <row r="4319">
          <cell r="BE4319" t="str">
            <v>Operadores de Máquinas y Trabajadores Relacionados con el Procesamiento del Caucho</v>
          </cell>
        </row>
        <row r="4320">
          <cell r="BE4320" t="str">
            <v>Operadores de Plantas de Tratamiento de Aguas y Desechos</v>
          </cell>
          <cell r="BF4320">
            <v>1</v>
          </cell>
        </row>
        <row r="4321">
          <cell r="BE4321" t="str">
            <v>Operadores de Máquinas para Procesamiento de la Madera</v>
          </cell>
          <cell r="BF4321">
            <v>2</v>
          </cell>
        </row>
        <row r="4322">
          <cell r="BE4322" t="str">
            <v>Operadores de Máquinas para la Producción de Pulpa</v>
          </cell>
        </row>
        <row r="4323">
          <cell r="BE4323" t="str">
            <v>Operadores de Máquinas para la Fabricación de Papel</v>
          </cell>
        </row>
        <row r="4324">
          <cell r="BE4324" t="str">
            <v>Operadores de Máquinas para la Fabricación de Productos de Papel</v>
          </cell>
        </row>
        <row r="4325">
          <cell r="BE4325" t="str">
            <v>Inspectores de Control de Calidad, Procesamiento de la Madera</v>
          </cell>
        </row>
        <row r="4326">
          <cell r="BE4326" t="str">
            <v>Operadores de Máquinas para la Preparación de Fibras Textiles</v>
          </cell>
        </row>
        <row r="4327">
          <cell r="BE4327" t="str">
            <v>Operadores de Telares y Otras Máquinas Tejedoras</v>
          </cell>
        </row>
        <row r="4328">
          <cell r="BE4328" t="str">
            <v>Operadores de Máquinas de Tintura, Acabado Textil y Prendas</v>
          </cell>
          <cell r="BF4328">
            <v>1</v>
          </cell>
        </row>
        <row r="4329">
          <cell r="BE4329" t="str">
            <v>Analistas de Calidad, Textiles</v>
          </cell>
          <cell r="BF4329">
            <v>1</v>
          </cell>
        </row>
        <row r="4330">
          <cell r="BE4330" t="str">
            <v>Operadores de Máquinas para Coser y Bordar</v>
          </cell>
          <cell r="BF4330">
            <v>8</v>
          </cell>
        </row>
        <row r="4331">
          <cell r="BE4331" t="str">
            <v>Cortadores de Tela, Cuero y Piel</v>
          </cell>
          <cell r="BF4331">
            <v>3</v>
          </cell>
        </row>
        <row r="4332">
          <cell r="BE4332" t="str">
            <v>Operadores de Máquinas y Trabajadores Relacionados con la Fabricación de Calzado y Marroquinería</v>
          </cell>
        </row>
        <row r="4333">
          <cell r="BE4333" t="str">
            <v>Trabajadores del Tratamiento de Pieles y Cueros</v>
          </cell>
        </row>
        <row r="4334">
          <cell r="BE4334" t="str">
            <v>Inspectores de Control de Calidad, Fabricación de Productos de Tela, Piel y Cuero</v>
          </cell>
        </row>
        <row r="4335">
          <cell r="BE4335" t="str">
            <v>Operadores de Control de Procesos y Máquinas para la Elaboración de Alimentos y Bebidas</v>
          </cell>
          <cell r="BF4335">
            <v>7</v>
          </cell>
        </row>
        <row r="4336">
          <cell r="BE4336" t="str">
            <v>Operarios de Planta de Beneficio Animal</v>
          </cell>
        </row>
        <row r="4337">
          <cell r="BE4337" t="str">
            <v>Operarios de Planta de Procesamiento y Empaque de Pescado y Mariscos</v>
          </cell>
          <cell r="BF4337">
            <v>1</v>
          </cell>
        </row>
        <row r="4338">
          <cell r="BE4338" t="str">
            <v>Operarios de Máquinas para la Elaboración de Productos de Tabaco</v>
          </cell>
        </row>
        <row r="4339">
          <cell r="BE4339" t="str">
            <v>Procesadores Fotográficos y de Películas</v>
          </cell>
        </row>
        <row r="4340">
          <cell r="BE4340" t="str">
            <v>Ensambladores e Inspectores de Vehículos Automotores</v>
          </cell>
        </row>
        <row r="4341">
          <cell r="BE4341" t="str">
            <v>Ensambladores de productos Electrónicos</v>
          </cell>
        </row>
        <row r="4342">
          <cell r="BE4342" t="str">
            <v>Ensambladores e Inspectores de Aparatos y Equipo Eléctrico</v>
          </cell>
        </row>
        <row r="4343">
          <cell r="BE4343" t="str">
            <v>Ensambladores, Fabricantes e Inspectores de Transformadores y Motores Eléctricos Industriales</v>
          </cell>
        </row>
        <row r="4344">
          <cell r="BE4344" t="str">
            <v>Ensambladores e Inspectores de Productos Mecánicos</v>
          </cell>
        </row>
        <row r="4345">
          <cell r="BE4345" t="str">
            <v>Ensambladores e Inspectores de Ensamble de Aeronaves</v>
          </cell>
        </row>
        <row r="4346">
          <cell r="BE4346" t="str">
            <v>Operadores de Máquinas e Inspectores de la Fabricación de Productos y Componentes Eléctricos</v>
          </cell>
        </row>
        <row r="4347">
          <cell r="BE4347" t="str">
            <v>Ensambladores e Inspectores de Embarcaciones</v>
          </cell>
        </row>
        <row r="4348">
          <cell r="BE4348" t="str">
            <v>Ensambladores e Inspectores de Muebles y Accesorios</v>
          </cell>
          <cell r="BF4348">
            <v>1</v>
          </cell>
        </row>
        <row r="4349">
          <cell r="BE4349" t="str">
            <v>Operarios de Acabado de Muebles</v>
          </cell>
          <cell r="BF4349">
            <v>2</v>
          </cell>
        </row>
        <row r="4350">
          <cell r="BE4350" t="str">
            <v>Ensambladores de Productos Plásticos e Inspectores</v>
          </cell>
        </row>
        <row r="4351">
          <cell r="BE4351" t="str">
            <v>Operarios de Recubrimientos Metálicos</v>
          </cell>
        </row>
        <row r="4352">
          <cell r="BE4352" t="str">
            <v>Pintores en Procesos de Manufactura</v>
          </cell>
        </row>
        <row r="4353">
          <cell r="BE4353" t="str">
            <v>Otros Ensambladores e Inspectores n.c.a.</v>
          </cell>
        </row>
        <row r="4354">
          <cell r="BE4354" t="str">
            <v>Auxiliares de Producción Gráfica</v>
          </cell>
          <cell r="BF4354">
            <v>13</v>
          </cell>
        </row>
        <row r="4355">
          <cell r="BE4355" t="str">
            <v>Operadores de Máquinas Herramientas</v>
          </cell>
        </row>
        <row r="4356">
          <cell r="BE4356" t="str">
            <v>Operadores de Máquinas para el Trabajo de la Madera</v>
          </cell>
          <cell r="BF4356">
            <v>2</v>
          </cell>
        </row>
        <row r="4357">
          <cell r="BE4357" t="str">
            <v>Operadores de Máquinas para el Trabajo del Metal</v>
          </cell>
          <cell r="BF4357">
            <v>1</v>
          </cell>
        </row>
        <row r="4358">
          <cell r="BE4358" t="str">
            <v>Operadores de Máquinas para Forja</v>
          </cell>
        </row>
        <row r="4359">
          <cell r="BE4359" t="str">
            <v>Operadores de Máquinas de Soldadura</v>
          </cell>
        </row>
        <row r="4360">
          <cell r="BE4360" t="str">
            <v>Operadores de Máquinas para la Fabricación de Otros Productos Metálicos (n.c.a)</v>
          </cell>
        </row>
        <row r="4361">
          <cell r="BE4361" t="str">
            <v>Operadores de Máquinas para la fabricación de Otros Productos n.c.a.</v>
          </cell>
        </row>
        <row r="4362">
          <cell r="BE4362" t="str">
            <v>Obreros y Ayudantes en el Tratamiento de Metales y Minerales</v>
          </cell>
        </row>
        <row r="4363">
          <cell r="BE4363" t="str">
            <v>Ayudantes en la Fabricación Metálica</v>
          </cell>
          <cell r="BF4363">
            <v>1</v>
          </cell>
        </row>
        <row r="4364">
          <cell r="BE4364" t="str">
            <v>Obreros y Ayudantes de Planta Química</v>
          </cell>
        </row>
        <row r="4365">
          <cell r="BE4365" t="str">
            <v>Obreros y Ayudantes en el Procesamiento de la Madera y Producción de Pulpa y Papel</v>
          </cell>
          <cell r="BF4365">
            <v>7</v>
          </cell>
        </row>
        <row r="4366">
          <cell r="BE4366" t="str">
            <v>Obreros y Ayudantes en la Elaboración de Alimentos y Bebidas</v>
          </cell>
          <cell r="BF4366">
            <v>24</v>
          </cell>
        </row>
        <row r="4367">
          <cell r="BE4367" t="str">
            <v>Otros Obreros y Ayudantes en Fabricación y Procesamiento n.c.a.</v>
          </cell>
          <cell r="BF4367">
            <v>6</v>
          </cell>
        </row>
        <row r="4368">
          <cell r="BE4368" t="str">
            <v>Miembros del Poder Ejecutivo y Legislativo</v>
          </cell>
        </row>
        <row r="4369">
          <cell r="BE4369" t="str">
            <v>Personal Directivo de la Administración Pública</v>
          </cell>
          <cell r="BF4369">
            <v>1</v>
          </cell>
        </row>
        <row r="4370">
          <cell r="BE4370" t="str">
            <v>Directores y Gerentes Generales de Servicios Financieros, de Telecomunicaciones y Otros Servicios a las Empresas</v>
          </cell>
        </row>
        <row r="4371">
          <cell r="BE4371" t="str">
            <v>Directores y Gerentes Generales de Salud, Educación, Servicios Social, Comunitario y Organizaciones de Membresía</v>
          </cell>
        </row>
        <row r="4372">
          <cell r="BE4372" t="str">
            <v>Directores y Gerentes Generales de Comercio, Medios de Comunicación y Otros Servicios</v>
          </cell>
        </row>
        <row r="4373">
          <cell r="BE4373" t="str">
            <v>Directores y Gerentes Generales de Producción de Bienes, Servicios Públicos, Transporte y Construcción</v>
          </cell>
        </row>
        <row r="4374">
          <cell r="BE4374" t="str">
            <v>Directores y gerentes generales de servicios y procesos de negocio.</v>
          </cell>
        </row>
        <row r="4375">
          <cell r="BE4375" t="str">
            <v>Gerentes Financieros</v>
          </cell>
        </row>
        <row r="4376">
          <cell r="BE4376" t="str">
            <v>Gerentes de Talento Humano</v>
          </cell>
        </row>
        <row r="4377">
          <cell r="BE4377" t="str">
            <v>Gerentes de Compras y Adquisiciones</v>
          </cell>
          <cell r="BF4377">
            <v>1</v>
          </cell>
        </row>
        <row r="4378">
          <cell r="BE4378" t="str">
            <v>Gerentes de Otros Servicios Administrativos</v>
          </cell>
        </row>
        <row r="4379">
          <cell r="BE4379" t="str">
            <v>Gerentes de Seguros, Bienes Raíces y Corretaje Financiero</v>
          </cell>
        </row>
        <row r="4380">
          <cell r="BE4380" t="str">
            <v>Gerentes de Banca, Crédito e Inversiones</v>
          </cell>
          <cell r="BF4380">
            <v>1</v>
          </cell>
        </row>
        <row r="4381">
          <cell r="BE4381" t="str">
            <v>Gerentes de Otros Servicios a las Empresas</v>
          </cell>
        </row>
        <row r="4382">
          <cell r="BE4382" t="str">
            <v>Gerentes de Empresas de Telecomunicaciones</v>
          </cell>
        </row>
        <row r="4383">
          <cell r="BE4383" t="str">
            <v>Gerentes de Servicios de Correo y Mensajería</v>
          </cell>
        </row>
        <row r="4384">
          <cell r="BE4384" t="str">
            <v>Gerentes de Ingeniería</v>
          </cell>
        </row>
        <row r="4385">
          <cell r="BE4385" t="str">
            <v>Gerentes de Investigación y Desarrollo en Ciencias Naturales y Aplicadas</v>
          </cell>
        </row>
        <row r="4386">
          <cell r="BE4386" t="str">
            <v>Gerentes de Sistemas de Información y Procesamiento de Datos</v>
          </cell>
          <cell r="BF4386">
            <v>1</v>
          </cell>
        </row>
        <row r="4387">
          <cell r="BE4387" t="str">
            <v>Gerentes de Servicios a la Salud</v>
          </cell>
        </row>
        <row r="4388">
          <cell r="BE4388" t="str">
            <v>Gerentes de Programas de Política Social y de Salud</v>
          </cell>
        </row>
        <row r="4389">
          <cell r="BE4389" t="str">
            <v>Gerentes de Programas de Política de Desarrollo Económico</v>
          </cell>
        </row>
        <row r="4390">
          <cell r="BE4390" t="str">
            <v>Gerentes de Programas de Política Educativa</v>
          </cell>
        </row>
        <row r="4391">
          <cell r="BE4391" t="str">
            <v>Otros Gerentes de Administración Pública</v>
          </cell>
        </row>
        <row r="4392">
          <cell r="BE4392" t="str">
            <v>Administradores de Educación Superior y Formación para el Trabajo</v>
          </cell>
          <cell r="BF4392">
            <v>1</v>
          </cell>
        </row>
        <row r="4393">
          <cell r="BE4393" t="str">
            <v>Directores y Administradores de Educación Básica y Media</v>
          </cell>
          <cell r="BF4393">
            <v>1</v>
          </cell>
        </row>
        <row r="4394">
          <cell r="BE4394" t="str">
            <v>Gerentes de Servicios Social, Comunitario y Correccional</v>
          </cell>
        </row>
        <row r="4395">
          <cell r="BE4395" t="str">
            <v>Gerentes de Biblioteca, Museo y Galería de Arte</v>
          </cell>
        </row>
        <row r="4396">
          <cell r="BE4396" t="str">
            <v>Gerentes de Medios de Comunicación y Artes Escénicas</v>
          </cell>
        </row>
        <row r="4397">
          <cell r="BE4397" t="str">
            <v>Directores de Programas de Esparcimiento y Administradores de Deportes</v>
          </cell>
        </row>
        <row r="4398">
          <cell r="BE4398" t="str">
            <v>Gerentes de Ventas, Mercadeo y Publicidad</v>
          </cell>
          <cell r="BF4398">
            <v>2</v>
          </cell>
        </row>
        <row r="4399">
          <cell r="BE4399" t="str">
            <v>Gerentes de Comercio Exterior</v>
          </cell>
        </row>
        <row r="4400">
          <cell r="BE4400" t="str">
            <v>Gerentes de Comercio al Por Menor</v>
          </cell>
        </row>
        <row r="4401">
          <cell r="BE4401" t="str">
            <v>Gerentes de Restaurantes y Servicios de Alimentos</v>
          </cell>
        </row>
        <row r="4402">
          <cell r="BE4402" t="str">
            <v>Gerentes de Servicios Hoteleros</v>
          </cell>
          <cell r="BF4402">
            <v>1</v>
          </cell>
        </row>
        <row r="4403">
          <cell r="BE4403" t="str">
            <v>Oficiales de las Fuerzas Militares</v>
          </cell>
        </row>
        <row r="4404">
          <cell r="BE4404" t="str">
            <v>Oficiales de Policía</v>
          </cell>
        </row>
        <row r="4405">
          <cell r="BE4405" t="str">
            <v>Oficiales de Bomberos</v>
          </cell>
        </row>
        <row r="4406">
          <cell r="BE4406" t="str">
            <v>Oficiales del Cuerpo de Custodia y Vigilancia</v>
          </cell>
        </row>
        <row r="4407">
          <cell r="BE4407" t="str">
            <v>Gerentes de Otros Servicios</v>
          </cell>
          <cell r="BF4407">
            <v>1</v>
          </cell>
        </row>
        <row r="4408">
          <cell r="BE4408" t="str">
            <v>Gerentes de Producción Primaria (excepto agricultura)</v>
          </cell>
        </row>
        <row r="4409">
          <cell r="BE4409" t="str">
            <v>Gerentes de Producción Agrícola, Pecuaria, Acuícola y Pesquero</v>
          </cell>
        </row>
        <row r="4410">
          <cell r="BE4410" t="str">
            <v>Gerentes de Construcción</v>
          </cell>
        </row>
        <row r="4411">
          <cell r="BE4411" t="str">
            <v>Gerentes de Transporte y Distribución</v>
          </cell>
        </row>
        <row r="4412">
          <cell r="BE4412" t="str">
            <v>Gerentes de Logística</v>
          </cell>
          <cell r="BF4412">
            <v>1</v>
          </cell>
        </row>
        <row r="4413">
          <cell r="BE4413" t="str">
            <v>Gerentes Cadena de Suministro</v>
          </cell>
        </row>
        <row r="4414">
          <cell r="BE4414" t="str">
            <v>Gerentes de Operación de Instalaciones Físicas</v>
          </cell>
        </row>
        <row r="4415">
          <cell r="BE4415" t="str">
            <v>Gerentes de Mantenimiento</v>
          </cell>
        </row>
        <row r="4416">
          <cell r="BE4416" t="str">
            <v>Gerentes de Producción Industrial</v>
          </cell>
        </row>
        <row r="4417">
          <cell r="BE4417" t="str">
            <v>Gerentes de Empresas de Servicios Públicos</v>
          </cell>
        </row>
        <row r="4418">
          <cell r="BE4418" t="str">
            <v>Contadores</v>
          </cell>
        </row>
        <row r="4419">
          <cell r="BE4419" t="str">
            <v>Analistas, Asesores y Agentes de Banca, Fiducia y Mercado de Valores</v>
          </cell>
        </row>
        <row r="4420">
          <cell r="BE4420" t="str">
            <v>Auditores Financieros y Contables</v>
          </cell>
          <cell r="BF4420">
            <v>23</v>
          </cell>
        </row>
        <row r="4421">
          <cell r="BE4421" t="str">
            <v>Profesionales de Talento Humano</v>
          </cell>
          <cell r="BF4421">
            <v>1</v>
          </cell>
        </row>
        <row r="4422">
          <cell r="BE4422" t="str">
            <v>Profesionales en Organización y Administración de las Empresas</v>
          </cell>
          <cell r="BF4422">
            <v>3</v>
          </cell>
        </row>
        <row r="4423">
          <cell r="BE4423" t="str">
            <v>Evaluadores de Competencias Laborales</v>
          </cell>
        </row>
        <row r="4424">
          <cell r="BE4424" t="str">
            <v>Archivistas</v>
          </cell>
        </row>
        <row r="4425">
          <cell r="BE4425" t="str">
            <v>Supervisores de Empleados de Apoyo Administrativo</v>
          </cell>
        </row>
        <row r="4426">
          <cell r="BE4426" t="str">
            <v>Jefes y supervisores de entidades financieras</v>
          </cell>
        </row>
        <row r="4427">
          <cell r="BE4427" t="str">
            <v>Supervisores y coordinadores de procesos de negocio, Empleados de información y servicio al cliente</v>
          </cell>
          <cell r="BF4427">
            <v>1</v>
          </cell>
        </row>
        <row r="4428">
          <cell r="BE4428" t="str">
            <v>Supervisores de Empleados de Correo y Mensajería</v>
          </cell>
        </row>
        <row r="4429">
          <cell r="BE4429" t="str">
            <v>Supervisores de Almacenamiento, Inventario y  Distribución</v>
          </cell>
          <cell r="BF4429">
            <v>1</v>
          </cell>
        </row>
        <row r="4430">
          <cell r="BE4430" t="str">
            <v>Asistentes Administrativos</v>
          </cell>
          <cell r="BF4430">
            <v>9</v>
          </cell>
        </row>
        <row r="4431">
          <cell r="BE4431" t="str">
            <v>Administradores de Propiedad Horizontal</v>
          </cell>
        </row>
        <row r="4432">
          <cell r="BE4432" t="str">
            <v>Asistentes de Talento Humano</v>
          </cell>
        </row>
        <row r="4433">
          <cell r="BE4433" t="str">
            <v>Asistentes de compras</v>
          </cell>
        </row>
        <row r="4434">
          <cell r="BE4434" t="str">
            <v>Asistentes de Juzgados, Tribunales y Afines</v>
          </cell>
        </row>
        <row r="4435">
          <cell r="BE4435" t="str">
            <v>Funcionarios de Aduanas, Impuestos, Inmigración y Seguridad Social</v>
          </cell>
          <cell r="BF4435">
            <v>1</v>
          </cell>
        </row>
        <row r="4436">
          <cell r="BE4436" t="str">
            <v>Asistentes de Comercio Exterior</v>
          </cell>
        </row>
        <row r="4437">
          <cell r="BE4437" t="str">
            <v>Organizadores de Eventos</v>
          </cell>
          <cell r="BF4437">
            <v>1</v>
          </cell>
        </row>
        <row r="4438">
          <cell r="BE4438" t="str">
            <v>Técnicos en Archivística</v>
          </cell>
        </row>
        <row r="4439">
          <cell r="BE4439" t="str">
            <v>Asistentes Contables</v>
          </cell>
          <cell r="BF4439">
            <v>97</v>
          </cell>
        </row>
        <row r="4440">
          <cell r="BE4440" t="str">
            <v>Analistas y asistentes de servicios financieros</v>
          </cell>
          <cell r="BF4440">
            <v>2</v>
          </cell>
        </row>
        <row r="4441">
          <cell r="BE4441" t="str">
            <v>Avaluadores y Liquidadores de Seguros</v>
          </cell>
        </row>
        <row r="4442">
          <cell r="BE4442" t="str">
            <v>Agentes de Aduana</v>
          </cell>
        </row>
        <row r="4443">
          <cell r="BE4443" t="str">
            <v>Asistentes Financieros</v>
          </cell>
        </row>
        <row r="4444">
          <cell r="BE4444" t="str">
            <v>Asistentes Tesorería</v>
          </cell>
        </row>
        <row r="4445">
          <cell r="BE4445" t="str">
            <v>Secretarios</v>
          </cell>
          <cell r="BF4445">
            <v>7</v>
          </cell>
        </row>
        <row r="4446">
          <cell r="BE4446" t="str">
            <v>Recepcionistas y Operadores de Conmutador</v>
          </cell>
          <cell r="BF4446">
            <v>3</v>
          </cell>
        </row>
        <row r="4447">
          <cell r="BE4447" t="str">
            <v>Digitadores</v>
          </cell>
        </row>
        <row r="4448">
          <cell r="BE4448" t="str">
            <v>Transcriptores y Relatores</v>
          </cell>
        </row>
        <row r="4449">
          <cell r="BE4449" t="str">
            <v>Digitalizadores</v>
          </cell>
        </row>
        <row r="4450">
          <cell r="BE4450" t="str">
            <v>Auxiliares Contables, de Tesorería y Financieros</v>
          </cell>
          <cell r="BF4450">
            <v>19</v>
          </cell>
        </row>
        <row r="4451">
          <cell r="BE4451" t="str">
            <v>Cajeros de Servicios Financieros</v>
          </cell>
          <cell r="BF4451">
            <v>7</v>
          </cell>
        </row>
        <row r="4452">
          <cell r="BE4452" t="str">
            <v>Auxiliares de servicios financieros</v>
          </cell>
        </row>
        <row r="4453">
          <cell r="BE4453" t="str">
            <v>Auxiliares de Cartera y Cobranzas</v>
          </cell>
          <cell r="BF4453">
            <v>1</v>
          </cell>
        </row>
        <row r="4454">
          <cell r="BE4454" t="str">
            <v>Auxiliares de Nómina y Prestaciones</v>
          </cell>
        </row>
        <row r="4455">
          <cell r="BE4455" t="str">
            <v>Auxiliares de Avalúo</v>
          </cell>
        </row>
        <row r="4456">
          <cell r="BE4456" t="str">
            <v>Auxiliares Administrativos</v>
          </cell>
          <cell r="BF4456">
            <v>38</v>
          </cell>
        </row>
        <row r="4457">
          <cell r="BE4457" t="str">
            <v>Auxiliares de Talento Humano</v>
          </cell>
          <cell r="BF4457">
            <v>5</v>
          </cell>
        </row>
        <row r="4458">
          <cell r="BE4458" t="str">
            <v>Auxiliares de Tribunales</v>
          </cell>
        </row>
        <row r="4459">
          <cell r="BE4459" t="str">
            <v>Auxiliares de Archivo y Registro</v>
          </cell>
          <cell r="BF4459">
            <v>19</v>
          </cell>
        </row>
        <row r="4460">
          <cell r="BE4460" t="str">
            <v>Auxiliares administrativos en Salud</v>
          </cell>
          <cell r="BF4460">
            <v>2</v>
          </cell>
        </row>
        <row r="4461">
          <cell r="BE4461" t="str">
            <v>Auxiliares de aduana</v>
          </cell>
        </row>
        <row r="4462">
          <cell r="BE4462" t="str">
            <v>Auxiliares de Biblioteca</v>
          </cell>
          <cell r="BF4462">
            <v>1</v>
          </cell>
        </row>
        <row r="4463">
          <cell r="BE4463" t="str">
            <v>Auxiliares de Publicación y Afines</v>
          </cell>
        </row>
        <row r="4464">
          <cell r="BE4464" t="str">
            <v>Auxiliares de Información y Servicio al Cliente</v>
          </cell>
          <cell r="BF4464">
            <v>86</v>
          </cell>
        </row>
        <row r="4465">
          <cell r="BE4465" t="str">
            <v>Auxiliares de Estadística y Encuestadores</v>
          </cell>
          <cell r="BF4465">
            <v>1</v>
          </cell>
        </row>
        <row r="4466">
          <cell r="BE4466" t="str">
            <v>Auxiliares de Correo y Servicio Postal</v>
          </cell>
        </row>
        <row r="4467">
          <cell r="BE4467" t="str">
            <v>Carteros y Mensajeros</v>
          </cell>
          <cell r="BF4467">
            <v>1</v>
          </cell>
        </row>
        <row r="4468">
          <cell r="BE4468" t="str">
            <v>Auxiliares de Almacén</v>
          </cell>
          <cell r="BF4468">
            <v>8</v>
          </cell>
        </row>
        <row r="4469">
          <cell r="BE4469" t="str">
            <v>Auxiliares de Compras e Inventarios</v>
          </cell>
        </row>
        <row r="4470">
          <cell r="BE4470" t="str">
            <v>Operadores de Radio y Despachadores</v>
          </cell>
        </row>
        <row r="4471">
          <cell r="BE4471" t="str">
            <v>Programadores de Rutas y Tripulaciones</v>
          </cell>
        </row>
        <row r="4472">
          <cell r="BE4472" t="str">
            <v>Operadores Telefónicos</v>
          </cell>
        </row>
        <row r="4473">
          <cell r="BE4473" t="str">
            <v>Físicos y Astrónomos</v>
          </cell>
        </row>
        <row r="4474">
          <cell r="BE4474" t="str">
            <v>Químicos</v>
          </cell>
        </row>
        <row r="4475">
          <cell r="BE4475" t="str">
            <v>Geólogos, Geoquímicos y Geofísicos</v>
          </cell>
        </row>
        <row r="4476">
          <cell r="BE4476" t="str">
            <v>Meteorólogos</v>
          </cell>
        </row>
        <row r="4477">
          <cell r="BE4477" t="str">
            <v>Biólogos, Botánicos, Zoólogos y Relacionados</v>
          </cell>
          <cell r="BF4477">
            <v>30</v>
          </cell>
        </row>
        <row r="4478">
          <cell r="BE4478" t="str">
            <v>Expertos Forestales</v>
          </cell>
        </row>
        <row r="4479">
          <cell r="BE4479" t="str">
            <v>Expertos Agrícolas y Pecuarios</v>
          </cell>
          <cell r="BF4479">
            <v>12</v>
          </cell>
        </row>
        <row r="4480">
          <cell r="BE4480" t="str">
            <v>Administradores Ambientales</v>
          </cell>
          <cell r="BF4480">
            <v>4</v>
          </cell>
        </row>
        <row r="4481">
          <cell r="BE4481" t="str">
            <v>Ingenieros en Construcción y Obras Civiles</v>
          </cell>
          <cell r="BF4481">
            <v>3</v>
          </cell>
        </row>
        <row r="4482">
          <cell r="BE4482" t="str">
            <v>Ingenieros Mecánicos</v>
          </cell>
        </row>
        <row r="4483">
          <cell r="BE4483" t="str">
            <v>Ingenieros Electricistas</v>
          </cell>
        </row>
        <row r="4484">
          <cell r="BE4484" t="str">
            <v>Ingenieros  Electrónicos</v>
          </cell>
        </row>
        <row r="4485">
          <cell r="BE4485" t="str">
            <v>Ingenieros Químicos</v>
          </cell>
        </row>
        <row r="4486">
          <cell r="BE4486" t="str">
            <v>Ingenieros de Automatización e Instrumentación</v>
          </cell>
        </row>
        <row r="4487">
          <cell r="BE4487" t="str">
            <v>Ingenieros  de Telecomunicaciones</v>
          </cell>
        </row>
        <row r="4488">
          <cell r="BE4488" t="str">
            <v>Ingenieros Navales</v>
          </cell>
        </row>
        <row r="4489">
          <cell r="BE4489" t="str">
            <v>Ingenieros Industriales y de Fabricación</v>
          </cell>
          <cell r="BF4489">
            <v>3</v>
          </cell>
        </row>
        <row r="4490">
          <cell r="BE4490" t="str">
            <v>Ingenieros de Materiales y Metalurgia</v>
          </cell>
        </row>
        <row r="4491">
          <cell r="BE4491" t="str">
            <v>Ingenieros de Minas</v>
          </cell>
        </row>
        <row r="4492">
          <cell r="BE4492" t="str">
            <v>Ingenieros de Petróleos</v>
          </cell>
        </row>
        <row r="4493">
          <cell r="BE4493" t="str">
            <v>Ingenieros de Tecnologías de la Información</v>
          </cell>
          <cell r="BF4493">
            <v>2</v>
          </cell>
        </row>
        <row r="4494">
          <cell r="BE4494" t="str">
            <v>Otros Ingenieros n.c.a.</v>
          </cell>
          <cell r="BF4494">
            <v>2</v>
          </cell>
        </row>
        <row r="4495">
          <cell r="BE4495" t="str">
            <v>Arquitectos</v>
          </cell>
        </row>
        <row r="4496">
          <cell r="BE4496" t="str">
            <v>Urbanistas y Planificadores del Uso del Suelo</v>
          </cell>
        </row>
        <row r="4497">
          <cell r="BE4497" t="str">
            <v>Profesionales Topográficos</v>
          </cell>
        </row>
        <row r="4498">
          <cell r="BE4498" t="str">
            <v>Diseñadores Industriales</v>
          </cell>
        </row>
        <row r="4499">
          <cell r="BE4499" t="str">
            <v>Matemáticos, Estadísticos y Actuarios</v>
          </cell>
        </row>
        <row r="4500">
          <cell r="BE4500" t="str">
            <v>Analistas de Sistemas Informáticos</v>
          </cell>
          <cell r="BF4500">
            <v>6</v>
          </cell>
        </row>
        <row r="4501">
          <cell r="BE4501" t="str">
            <v>Administradores de Servicios de Tecnologías de la Información</v>
          </cell>
          <cell r="BF4501">
            <v>171</v>
          </cell>
        </row>
        <row r="4502">
          <cell r="BE4502" t="str">
            <v>Desarrolladores de Aplicaciones Informáticas y Digitales</v>
          </cell>
          <cell r="BF4502">
            <v>1</v>
          </cell>
        </row>
        <row r="4503">
          <cell r="BE4503" t="str">
            <v>Técnicos en Química Aplicada</v>
          </cell>
        </row>
        <row r="4504">
          <cell r="BE4504" t="str">
            <v>Técnicos en Geología y Minería</v>
          </cell>
        </row>
        <row r="4505">
          <cell r="BE4505" t="str">
            <v>Técnicos en Meteorología</v>
          </cell>
        </row>
        <row r="4506">
          <cell r="BE4506" t="str">
            <v>Técnicos en Metrología</v>
          </cell>
        </row>
        <row r="4507">
          <cell r="BE4507" t="str">
            <v>Técnicos en Ciencias Biológicas</v>
          </cell>
          <cell r="BF4507">
            <v>1</v>
          </cell>
        </row>
        <row r="4508">
          <cell r="BE4508" t="str">
            <v>Técnicos en Recursos Naturales</v>
          </cell>
          <cell r="BF4508">
            <v>39</v>
          </cell>
        </row>
        <row r="4509">
          <cell r="BE4509" t="str">
            <v>Técnicos en Prevención, Gestión y Control Ambiental</v>
          </cell>
          <cell r="BF4509">
            <v>4</v>
          </cell>
        </row>
        <row r="4510">
          <cell r="BE4510" t="str">
            <v>Técnicos en Construcción y Arquitectura</v>
          </cell>
          <cell r="BF4510">
            <v>1</v>
          </cell>
        </row>
        <row r="4511">
          <cell r="BE4511" t="str">
            <v>Técnicos en Mecánica y Construcción Mecánica</v>
          </cell>
        </row>
        <row r="4512">
          <cell r="BE4512" t="str">
            <v>Técnicos en Fabricación Industrial</v>
          </cell>
        </row>
        <row r="4513">
          <cell r="BE4513" t="str">
            <v>Técnicos en Electricidad</v>
          </cell>
        </row>
        <row r="4514">
          <cell r="BE4514" t="str">
            <v>Técnicos en Electrónica</v>
          </cell>
        </row>
        <row r="4515">
          <cell r="BE4515" t="str">
            <v>Técnicos en Automatización e Instrumentación</v>
          </cell>
        </row>
        <row r="4516">
          <cell r="BE4516" t="str">
            <v>Técnicos en Instrumentos de Aeronavegación</v>
          </cell>
        </row>
        <row r="4517">
          <cell r="BE4517" t="str">
            <v>Técnicos en Telecomunicaciones</v>
          </cell>
          <cell r="BF4517">
            <v>1</v>
          </cell>
        </row>
        <row r="4518">
          <cell r="BE4518" t="str">
            <v>Dibujantes Técnicos</v>
          </cell>
        </row>
        <row r="4519">
          <cell r="BE4519" t="str">
            <v>Topógrafos</v>
          </cell>
        </row>
        <row r="4520">
          <cell r="BE4520" t="str">
            <v>Técnicos en Cartografía</v>
          </cell>
        </row>
        <row r="4521">
          <cell r="BE4521" t="str">
            <v>Inspectores de Pruebas No destructivas</v>
          </cell>
        </row>
        <row r="4522">
          <cell r="BE4522" t="str">
            <v>Inspectores de Sanidad, Seguridad y Salud Ocupacional</v>
          </cell>
          <cell r="BF4522">
            <v>2</v>
          </cell>
        </row>
        <row r="4523">
          <cell r="BE4523" t="str">
            <v>Inspectores de Construcción</v>
          </cell>
          <cell r="BF4523">
            <v>1</v>
          </cell>
        </row>
        <row r="4524">
          <cell r="BE4524" t="str">
            <v>Inspectores de Equipos de Transporte e Instrumentos de Medición</v>
          </cell>
          <cell r="BF4524">
            <v>1</v>
          </cell>
        </row>
        <row r="4525">
          <cell r="BE4525" t="str">
            <v>Inspectores de Productos Agrícola, Pecuarios y de Pesca</v>
          </cell>
        </row>
        <row r="4526">
          <cell r="BE4526" t="str">
            <v>Inspectores de Riego Agrícola</v>
          </cell>
        </row>
        <row r="4527">
          <cell r="BE4527" t="str">
            <v>Pilotos, Ingenieros e Instructores de Vuelo</v>
          </cell>
        </row>
        <row r="4528">
          <cell r="BE4528" t="str">
            <v>Controladores de Tráfico Aéreo</v>
          </cell>
        </row>
        <row r="4529">
          <cell r="BE4529" t="str">
            <v>Capitanes y Oficiales de Cubierta</v>
          </cell>
        </row>
        <row r="4530">
          <cell r="BE4530" t="str">
            <v>Oficiales de Máquinas</v>
          </cell>
        </row>
        <row r="4531">
          <cell r="BE4531" t="str">
            <v>Controladores de Tráfico Ferroviario y Marítimo</v>
          </cell>
        </row>
        <row r="4532">
          <cell r="BE4532" t="str">
            <v>Despachadores de Aeronaves</v>
          </cell>
        </row>
        <row r="4533">
          <cell r="BE4533" t="str">
            <v>Técnicos en Tecnologías de la Información</v>
          </cell>
          <cell r="BF4533">
            <v>20</v>
          </cell>
        </row>
        <row r="4534">
          <cell r="BE4534" t="str">
            <v>Asistentes en Saneamiento Ambiental</v>
          </cell>
          <cell r="BF4534">
            <v>1</v>
          </cell>
        </row>
        <row r="4535">
          <cell r="BE4535" t="str">
            <v>Auxiliares de Laboratorio</v>
          </cell>
        </row>
        <row r="4536">
          <cell r="BE4536" t="str">
            <v>Auxiliares en Automatización e Instrumentación Industrial</v>
          </cell>
        </row>
        <row r="4537">
          <cell r="BE4537" t="str">
            <v>Técnicos en Asistencia y Soporte de Tecnologías de la Información</v>
          </cell>
          <cell r="BF4537">
            <v>21</v>
          </cell>
        </row>
        <row r="4538">
          <cell r="BE4538" t="str">
            <v>Médicos Especialistas</v>
          </cell>
          <cell r="BF4538">
            <v>1</v>
          </cell>
        </row>
        <row r="4539">
          <cell r="BE4539" t="str">
            <v>Médicos Generales</v>
          </cell>
        </row>
        <row r="4540">
          <cell r="BE4540" t="str">
            <v>Odontólogos</v>
          </cell>
        </row>
        <row r="4541">
          <cell r="BE4541" t="str">
            <v>Veterinarios</v>
          </cell>
        </row>
        <row r="4542">
          <cell r="BE4542" t="str">
            <v>Optómetras</v>
          </cell>
        </row>
        <row r="4543">
          <cell r="BE4543" t="str">
            <v>Otras Ocupaciones Profesionales en Diagnóstico y Tratamiento de la Salud n.c.a.</v>
          </cell>
        </row>
        <row r="4544">
          <cell r="BE4544" t="str">
            <v>Farmacéuticos</v>
          </cell>
          <cell r="BF4544">
            <v>1</v>
          </cell>
        </row>
        <row r="4545">
          <cell r="BE4545" t="str">
            <v>Dietistas y Nutricionistas</v>
          </cell>
          <cell r="BF4545">
            <v>1</v>
          </cell>
        </row>
        <row r="4546">
          <cell r="BE4546" t="str">
            <v>Audiólogos y Terapeutas del Lenguaje</v>
          </cell>
        </row>
        <row r="4547">
          <cell r="BE4547" t="str">
            <v>Fisioterapeutas</v>
          </cell>
        </row>
        <row r="4548">
          <cell r="BE4548" t="str">
            <v>Terapeutas Ocupacionales</v>
          </cell>
        </row>
        <row r="4549">
          <cell r="BE4549" t="str">
            <v>Enfermeros</v>
          </cell>
          <cell r="BF4549">
            <v>4</v>
          </cell>
        </row>
        <row r="4550">
          <cell r="BE4550" t="str">
            <v>Psicólogos</v>
          </cell>
          <cell r="BF4550">
            <v>2</v>
          </cell>
        </row>
        <row r="4551">
          <cell r="BE4551" t="str">
            <v>Técnicos de Laboratorio Médico y Patología</v>
          </cell>
        </row>
        <row r="4552">
          <cell r="BE4552" t="str">
            <v>Técnicos en Terapia Respiratoria y Cardiovascular</v>
          </cell>
        </row>
        <row r="4553">
          <cell r="BE4553" t="str">
            <v>Técnicos en Imágenes Diagnósticas</v>
          </cell>
        </row>
        <row r="4554">
          <cell r="BE4554" t="str">
            <v>Técnicos en Radioterapia</v>
          </cell>
        </row>
        <row r="4555">
          <cell r="BE4555" t="str">
            <v>Instrumentadores Quirúrgicos</v>
          </cell>
        </row>
        <row r="4556">
          <cell r="BE4556" t="str">
            <v>Técnicos en Medicina Nuclear</v>
          </cell>
        </row>
        <row r="4557">
          <cell r="BE4557" t="str">
            <v>Técnicos Dentales</v>
          </cell>
        </row>
        <row r="4558">
          <cell r="BE4558" t="str">
            <v>Higienistas Dentales</v>
          </cell>
        </row>
        <row r="4559">
          <cell r="BE4559" t="str">
            <v>Técnicos Ópticos</v>
          </cell>
        </row>
        <row r="4560">
          <cell r="BE4560" t="str">
            <v>Practicantes de Medicina Alternativa</v>
          </cell>
        </row>
        <row r="4561">
          <cell r="BE4561" t="str">
            <v>Asistentes de Ambulancia y Otras Ocupaciones Paramédicas</v>
          </cell>
        </row>
        <row r="4562">
          <cell r="BE4562" t="str">
            <v>Otras Ocupaciones Técnicas en Terapia y Valoración n.c.a.</v>
          </cell>
        </row>
        <row r="4563">
          <cell r="BE4563" t="str">
            <v>Auxiliares en Enfermería</v>
          </cell>
          <cell r="BF4563">
            <v>46</v>
          </cell>
        </row>
        <row r="4564">
          <cell r="BE4564" t="str">
            <v>Auxiliares de Salud oral</v>
          </cell>
        </row>
        <row r="4565">
          <cell r="BE4565" t="str">
            <v>Auxiliares en Salud pública</v>
          </cell>
        </row>
        <row r="4566">
          <cell r="BE4566" t="str">
            <v>Auxiliares de Laboratorio Clínico</v>
          </cell>
        </row>
        <row r="4567">
          <cell r="BE4567" t="str">
            <v>Auxiliares de Droguería y Farmacia</v>
          </cell>
        </row>
        <row r="4568">
          <cell r="BE4568" t="str">
            <v>Otros Auxiliares de Servicios a la Salud n.c.a.</v>
          </cell>
        </row>
        <row r="4569">
          <cell r="BE4569" t="str">
            <v>Jueces</v>
          </cell>
        </row>
        <row r="4570">
          <cell r="BE4570" t="str">
            <v>Abogados</v>
          </cell>
          <cell r="BF4570">
            <v>3</v>
          </cell>
        </row>
        <row r="4571">
          <cell r="BE4571" t="str">
            <v>Profesores de Educación Superior</v>
          </cell>
          <cell r="BF4571">
            <v>3</v>
          </cell>
        </row>
        <row r="4572">
          <cell r="BE4572" t="str">
            <v>Especialistas en Procesos Pedagógicos</v>
          </cell>
        </row>
        <row r="4573">
          <cell r="BE4573" t="str">
            <v>Profesores e Instructores de Formación para el Trabajo</v>
          </cell>
          <cell r="BF4573">
            <v>3</v>
          </cell>
        </row>
        <row r="4574">
          <cell r="BE4574" t="str">
            <v>Profesores de Educación Básica Secundaria y Media</v>
          </cell>
          <cell r="BF4574">
            <v>3</v>
          </cell>
        </row>
        <row r="4575">
          <cell r="BE4575" t="str">
            <v>Profesores de Educación Básica Primaria</v>
          </cell>
          <cell r="BF4575">
            <v>7</v>
          </cell>
        </row>
        <row r="4576">
          <cell r="BE4576" t="str">
            <v>Profesores de Preescolar</v>
          </cell>
          <cell r="BF4576">
            <v>2</v>
          </cell>
        </row>
        <row r="4577">
          <cell r="BE4577" t="str">
            <v>Orientadores Educativos</v>
          </cell>
        </row>
        <row r="4578">
          <cell r="BE4578" t="str">
            <v>Pedagogo Reeducador</v>
          </cell>
          <cell r="BF4578">
            <v>44</v>
          </cell>
        </row>
        <row r="4579">
          <cell r="BE4579" t="str">
            <v>Trabajadores Sociales y Consultores de Familia</v>
          </cell>
          <cell r="BF4579">
            <v>1</v>
          </cell>
        </row>
        <row r="4580">
          <cell r="BE4580" t="str">
            <v>Ministros del Culto</v>
          </cell>
        </row>
        <row r="4581">
          <cell r="BE4581" t="str">
            <v>Sociólogos, Antropólogos y Afines</v>
          </cell>
        </row>
        <row r="4582">
          <cell r="BE4582" t="str">
            <v>Filósofos, Filólogos y Afines</v>
          </cell>
        </row>
        <row r="4583">
          <cell r="BE4583" t="str">
            <v>Consultores, Investigadores y Analistas de Política Económica</v>
          </cell>
          <cell r="BF4583">
            <v>2</v>
          </cell>
        </row>
        <row r="4584">
          <cell r="BE4584" t="str">
            <v>Consultores y Funcionarios de Desarrollo Económico y Comercial</v>
          </cell>
        </row>
        <row r="4585">
          <cell r="BE4585" t="str">
            <v>Investigadores, Consultores y Funcionarios de Políticas Sociales de Salud y de Educación</v>
          </cell>
        </row>
        <row r="4586">
          <cell r="BE4586" t="str">
            <v>Funcionarios de Programas Exclusivos de la Administración Pública</v>
          </cell>
          <cell r="BF4586">
            <v>1</v>
          </cell>
        </row>
        <row r="4587">
          <cell r="BE4587" t="str">
            <v>Investigadores, Consultores y Funcionarios de Políticas de Ciencias Naturales y Aplicadas</v>
          </cell>
        </row>
        <row r="4588">
          <cell r="BE4588" t="str">
            <v>Profesionales en ciencias forenses</v>
          </cell>
        </row>
        <row r="4589">
          <cell r="BE4589" t="str">
            <v>Asistentes en Servicios Social y Comunitario</v>
          </cell>
        </row>
        <row r="4590">
          <cell r="BE4590" t="str">
            <v>Consejeros de Servicios de Empleo</v>
          </cell>
        </row>
        <row r="4591">
          <cell r="BE4591" t="str">
            <v>Instructores y Profesores de Personas en Condición de Discapacidad</v>
          </cell>
        </row>
        <row r="4592">
          <cell r="BE4592" t="str">
            <v>Otros Instructores</v>
          </cell>
        </row>
        <row r="4593">
          <cell r="BE4593" t="str">
            <v>Ocupaciones Religiosas</v>
          </cell>
        </row>
        <row r="4594">
          <cell r="BE4594" t="str">
            <v>Investigadores criminalísticos y judiciales</v>
          </cell>
        </row>
        <row r="4595">
          <cell r="BE4595" t="str">
            <v>Asistentes Legales y Afines</v>
          </cell>
          <cell r="BF4595">
            <v>1</v>
          </cell>
        </row>
        <row r="4596">
          <cell r="BE4596" t="str">
            <v>Auxiliares de educación para la primera infancia</v>
          </cell>
          <cell r="BF4596">
            <v>7</v>
          </cell>
        </row>
        <row r="4597">
          <cell r="BE4597" t="str">
            <v>Bibliotecólogos</v>
          </cell>
        </row>
        <row r="4598">
          <cell r="BE4598" t="str">
            <v>Restauradores</v>
          </cell>
        </row>
        <row r="4599">
          <cell r="BE4599" t="str">
            <v>Curadores</v>
          </cell>
        </row>
        <row r="4600">
          <cell r="BE4600" t="str">
            <v>Escritores</v>
          </cell>
        </row>
        <row r="4601">
          <cell r="BE4601" t="str">
            <v>Editores y Redactores</v>
          </cell>
        </row>
        <row r="4602">
          <cell r="BE4602" t="str">
            <v>Periodistas</v>
          </cell>
        </row>
        <row r="4603">
          <cell r="BE4603" t="str">
            <v>Traductores e Intérpretes</v>
          </cell>
        </row>
        <row r="4604">
          <cell r="BE4604" t="str">
            <v>Ocupaciones Profesionales en Relaciones Públicas y Comunicaciones</v>
          </cell>
        </row>
        <row r="4605">
          <cell r="BE4605" t="str">
            <v>Productores, Directores Artísticos, Coreógrafos y Ocupaciones Relacionadas</v>
          </cell>
        </row>
        <row r="4606">
          <cell r="BE4606" t="str">
            <v>Músicos, Cantantes, Compositores y Directores Musicales</v>
          </cell>
          <cell r="BF4606">
            <v>13</v>
          </cell>
        </row>
        <row r="4607">
          <cell r="BE4607" t="str">
            <v>Bailarines</v>
          </cell>
        </row>
        <row r="4608">
          <cell r="BE4608" t="str">
            <v>Actores</v>
          </cell>
          <cell r="BF4608">
            <v>2</v>
          </cell>
        </row>
        <row r="4609">
          <cell r="BE4609" t="str">
            <v>Pintores, Escultores y Otros Artistas Visuales</v>
          </cell>
        </row>
        <row r="4610">
          <cell r="BE4610" t="str">
            <v>Diseñadores Gráficos</v>
          </cell>
        </row>
        <row r="4611">
          <cell r="BE4611" t="str">
            <v>Ocupaciones Técnicas Relacionadas con Museos y Galerías</v>
          </cell>
        </row>
        <row r="4612">
          <cell r="BE4612" t="str">
            <v>Técnicos en Biblioteca</v>
          </cell>
        </row>
        <row r="4613">
          <cell r="BE4613" t="str">
            <v>Técnicos en Promoción y Animación a la Lectura y la Escritura</v>
          </cell>
        </row>
        <row r="4614">
          <cell r="BE4614" t="str">
            <v>Fotógrafos</v>
          </cell>
        </row>
        <row r="4615">
          <cell r="BE4615" t="str">
            <v>Operadores de Cámara de Cine y Televisión</v>
          </cell>
        </row>
        <row r="4616">
          <cell r="BE4616" t="str">
            <v>Técnicos en Diseño y Arte Gráfico</v>
          </cell>
        </row>
        <row r="4617">
          <cell r="BE4617" t="str">
            <v>Técnicos en Transmisión de Radio y Televisión</v>
          </cell>
        </row>
        <row r="4618">
          <cell r="BE4618" t="str">
            <v>Operadores de audio y sonido</v>
          </cell>
        </row>
        <row r="4619">
          <cell r="BE4619" t="str">
            <v>Otras Ocupaciones Técnicas en Cine, Televisión y Artes Escénicas n.c.a.</v>
          </cell>
        </row>
        <row r="4620">
          <cell r="BE4620" t="str">
            <v>Ocupaciones de Asistencia en Cine, Televisión y Artes Escénicas</v>
          </cell>
        </row>
        <row r="4621">
          <cell r="BE4621" t="str">
            <v>Productores de Campo para Cine y Televisión</v>
          </cell>
        </row>
        <row r="4622">
          <cell r="BE4622" t="str">
            <v>Locutores de Radio, Televisión y Otros Medios de Comunicación.</v>
          </cell>
        </row>
        <row r="4623">
          <cell r="BE4623" t="str">
            <v>Artistas Creativos e Interpretativos</v>
          </cell>
        </row>
        <row r="4624">
          <cell r="BE4624" t="str">
            <v>Otros Artistas n.c.a.</v>
          </cell>
        </row>
        <row r="4625">
          <cell r="BE4625" t="str">
            <v>Diseñadores de Interiores</v>
          </cell>
        </row>
        <row r="4626">
          <cell r="BE4626" t="str">
            <v>Diseñadores de Teatro, Moda, Exhibición y Otros Diseñadores Creativos</v>
          </cell>
        </row>
        <row r="4627">
          <cell r="BE4627" t="str">
            <v>Patronistas de Productos de Tela, Cuero y Piel</v>
          </cell>
        </row>
        <row r="4628">
          <cell r="BE4628" t="str">
            <v>Ilustradores</v>
          </cell>
        </row>
        <row r="4629">
          <cell r="BE4629" t="str">
            <v>Graficadores de Imágenes Computarizadas</v>
          </cell>
        </row>
        <row r="4630">
          <cell r="BE4630" t="str">
            <v>Deportistas</v>
          </cell>
          <cell r="BF4630">
            <v>1</v>
          </cell>
        </row>
        <row r="4631">
          <cell r="BE4631" t="str">
            <v>Entrenadores y Preparadores Físicos</v>
          </cell>
        </row>
        <row r="4632">
          <cell r="BE4632" t="str">
            <v>Árbitros</v>
          </cell>
          <cell r="BF4632">
            <v>3</v>
          </cell>
        </row>
        <row r="4633">
          <cell r="BE4633" t="str">
            <v>Ceramistas</v>
          </cell>
        </row>
        <row r="4634">
          <cell r="BE4634" t="str">
            <v>Tejedores</v>
          </cell>
        </row>
        <row r="4635">
          <cell r="BE4635" t="str">
            <v>Artesanos Trabajos en Maderables y No Maderables</v>
          </cell>
          <cell r="BF4635">
            <v>1</v>
          </cell>
        </row>
        <row r="4636">
          <cell r="BE4636" t="str">
            <v>Artesanos Trabajos en Cuero</v>
          </cell>
        </row>
        <row r="4637">
          <cell r="BE4637" t="str">
            <v>Artesanos Trabajos en Metal</v>
          </cell>
        </row>
        <row r="4638">
          <cell r="BE4638" t="str">
            <v>Otros Artesanos n.c.a.</v>
          </cell>
          <cell r="BF4638">
            <v>1</v>
          </cell>
        </row>
        <row r="4639">
          <cell r="BE4639" t="str">
            <v>Artesanos trabajos en vidrio</v>
          </cell>
        </row>
        <row r="4640">
          <cell r="BE4640" t="str">
            <v>Artesanos trabajos en materiales líticos</v>
          </cell>
        </row>
        <row r="4641">
          <cell r="BE4641" t="str">
            <v>Artesanos trabajos en papel</v>
          </cell>
        </row>
        <row r="4642">
          <cell r="BE4642" t="str">
            <v>Supervisores de Ventas</v>
          </cell>
        </row>
        <row r="4643">
          <cell r="BE4643" t="str">
            <v>Administradores y Supervisores de Comercio al Por Menor</v>
          </cell>
          <cell r="BF4643">
            <v>12</v>
          </cell>
        </row>
        <row r="4644">
          <cell r="BE4644" t="str">
            <v>Supervisores de Servicios de Alimentos</v>
          </cell>
          <cell r="BF4644">
            <v>1</v>
          </cell>
        </row>
        <row r="4645">
          <cell r="BE4645" t="str">
            <v>Supervisores de Personal de Manejo Doméstico</v>
          </cell>
          <cell r="BF4645">
            <v>7</v>
          </cell>
        </row>
        <row r="4646">
          <cell r="BE4646" t="str">
            <v>Sommeliers</v>
          </cell>
        </row>
        <row r="4647">
          <cell r="BE4647" t="str">
            <v>Supervisores de servicios de Alojamiento y Hospedaje</v>
          </cell>
        </row>
        <row r="4648">
          <cell r="BE4648" t="str">
            <v>Suboficiales de las Fuerzas Militares</v>
          </cell>
        </row>
        <row r="4649">
          <cell r="BE4649" t="str">
            <v>Suboficiales y nivel ejecutivo de la Policía</v>
          </cell>
        </row>
        <row r="4650">
          <cell r="BE4650" t="str">
            <v>Supervisores de Vigilantes</v>
          </cell>
          <cell r="BF4650">
            <v>1</v>
          </cell>
        </row>
        <row r="4651">
          <cell r="BE4651" t="str">
            <v>Suboficiales del Cuerpo de Custodia y Vigilancia</v>
          </cell>
        </row>
        <row r="4652">
          <cell r="BE4652" t="str">
            <v>Suboficiales de Bomberos</v>
          </cell>
        </row>
        <row r="4653">
          <cell r="BE4653" t="str">
            <v>Agentes y Corredores de Seguros</v>
          </cell>
        </row>
        <row r="4654">
          <cell r="BE4654" t="str">
            <v>Agentes de Bienes Raíces</v>
          </cell>
        </row>
        <row r="4655">
          <cell r="BE4655" t="str">
            <v>Vendedores de Ventas Técnicas</v>
          </cell>
          <cell r="BF4655">
            <v>10</v>
          </cell>
        </row>
        <row r="4656">
          <cell r="BE4656" t="str">
            <v>Agentes de Compras e Intermediarios</v>
          </cell>
        </row>
        <row r="4657">
          <cell r="BE4657" t="str">
            <v>Representante de servicios especializados</v>
          </cell>
        </row>
        <row r="4658">
          <cell r="BE4658" t="str">
            <v>Administradores de Comunidades Virtuales</v>
          </cell>
        </row>
        <row r="4659">
          <cell r="BE4659" t="str">
            <v>Chefs</v>
          </cell>
          <cell r="BF4659">
            <v>2</v>
          </cell>
        </row>
        <row r="4660">
          <cell r="BE4660" t="str">
            <v>Auxiliares de vuelo y Sobrecargos</v>
          </cell>
        </row>
        <row r="4661">
          <cell r="BE4661" t="str">
            <v>Tanatopractores</v>
          </cell>
        </row>
        <row r="4662">
          <cell r="BE4662" t="str">
            <v>Coordinadores De Servicios Funerarios</v>
          </cell>
        </row>
        <row r="4663">
          <cell r="BE4663" t="str">
            <v>Intérpretes De Lengua De Señas Colombiana - Español</v>
          </cell>
          <cell r="BF4663">
            <v>1</v>
          </cell>
        </row>
        <row r="4664">
          <cell r="BE4664" t="str">
            <v>Guías-intérpretes</v>
          </cell>
        </row>
        <row r="4665">
          <cell r="BE4665" t="str">
            <v>Guías de Turismo</v>
          </cell>
        </row>
        <row r="4666">
          <cell r="BE4666" t="str">
            <v>Vendedores de Ventas no Técnicas</v>
          </cell>
          <cell r="BF4666">
            <v>35</v>
          </cell>
        </row>
        <row r="4667">
          <cell r="BE4667" t="str">
            <v>Vendedores de Mostrador</v>
          </cell>
          <cell r="BF4667">
            <v>77</v>
          </cell>
        </row>
        <row r="4668">
          <cell r="BE4668" t="str">
            <v>Mercaderistas e Impulsadores</v>
          </cell>
          <cell r="BF4668">
            <v>47</v>
          </cell>
        </row>
        <row r="4669">
          <cell r="BE4669" t="str">
            <v>Cajeros de Comercio</v>
          </cell>
          <cell r="BF4669">
            <v>14</v>
          </cell>
        </row>
        <row r="4670">
          <cell r="BE4670" t="str">
            <v>Modelos</v>
          </cell>
        </row>
        <row r="4671">
          <cell r="BE4671" t="str">
            <v>Agentes de Viajes</v>
          </cell>
          <cell r="BF4671">
            <v>1</v>
          </cell>
        </row>
        <row r="4672">
          <cell r="BE4672" t="str">
            <v>Empleados de Ventas y Servicios de Líneas Aéreas, Marítimas y Terrestres</v>
          </cell>
          <cell r="BF4672">
            <v>1</v>
          </cell>
        </row>
        <row r="4673">
          <cell r="BE4673" t="str">
            <v>Empleados de Recepción Hotelera</v>
          </cell>
        </row>
        <row r="4674">
          <cell r="BE4674" t="str">
            <v>Informadores Turísticos</v>
          </cell>
        </row>
        <row r="4675">
          <cell r="BE4675" t="str">
            <v>Recreadores</v>
          </cell>
          <cell r="BF4675">
            <v>1</v>
          </cell>
        </row>
        <row r="4676">
          <cell r="BE4676" t="str">
            <v>Operadores de Juegos Mecánicos y de Salón</v>
          </cell>
        </row>
        <row r="4677">
          <cell r="BE4677" t="str">
            <v>Cortadores de Carne para Comercio Mayorista y al Detal</v>
          </cell>
          <cell r="BF4677">
            <v>4</v>
          </cell>
        </row>
        <row r="4678">
          <cell r="BE4678" t="str">
            <v>Panaderos y Pasteleros</v>
          </cell>
          <cell r="BF4678">
            <v>8</v>
          </cell>
        </row>
        <row r="4679">
          <cell r="BE4679" t="str">
            <v>Meseros y Capitán de Meseros</v>
          </cell>
          <cell r="BF4679">
            <v>9</v>
          </cell>
        </row>
        <row r="4680">
          <cell r="BE4680" t="str">
            <v>Bartender</v>
          </cell>
        </row>
        <row r="4681">
          <cell r="BE4681" t="str">
            <v>Cocineros</v>
          </cell>
        </row>
        <row r="4682">
          <cell r="BE4682" t="str">
            <v>Baristas</v>
          </cell>
        </row>
        <row r="4683">
          <cell r="BE4683" t="str">
            <v>Inspectores de Policía</v>
          </cell>
        </row>
        <row r="4684">
          <cell r="BE4684" t="str">
            <v>Funcionarios de Regulación</v>
          </cell>
        </row>
        <row r="4685">
          <cell r="BE4685" t="str">
            <v>Auxiliares de policía</v>
          </cell>
        </row>
        <row r="4686">
          <cell r="BE4686" t="str">
            <v>Bomberos</v>
          </cell>
        </row>
        <row r="4687">
          <cell r="BE4687" t="str">
            <v>Guardianes de Prisión</v>
          </cell>
        </row>
        <row r="4688">
          <cell r="BE4688" t="str">
            <v>Soldados</v>
          </cell>
          <cell r="BF4688">
            <v>12</v>
          </cell>
        </row>
        <row r="4689">
          <cell r="BE4689" t="str">
            <v>Vigilantes y Guardias de Seguridad</v>
          </cell>
          <cell r="BF4689">
            <v>15</v>
          </cell>
        </row>
        <row r="4690">
          <cell r="BE4690" t="str">
            <v>Técnicos Investigadores Criminalísticos y Judiciales</v>
          </cell>
        </row>
        <row r="4691">
          <cell r="BE4691" t="str">
            <v>Acompañantes Domiciliarios</v>
          </cell>
        </row>
        <row r="4692">
          <cell r="BE4692" t="str">
            <v>Auxiliares del Cuidado de Niños</v>
          </cell>
        </row>
        <row r="4693">
          <cell r="BE4693" t="str">
            <v>Peluqueros</v>
          </cell>
          <cell r="BF4693">
            <v>7</v>
          </cell>
        </row>
        <row r="4694">
          <cell r="BE4694" t="str">
            <v>Trabajadores del Cuidado de Animales</v>
          </cell>
          <cell r="BF4694">
            <v>1</v>
          </cell>
        </row>
        <row r="4695">
          <cell r="BE4695" t="str">
            <v>Auxiliares de Servicios Funerarios</v>
          </cell>
        </row>
        <row r="4696">
          <cell r="BE4696" t="str">
            <v>Astrólogos, Adivinadores y Relacionados</v>
          </cell>
          <cell r="BF4696">
            <v>2</v>
          </cell>
        </row>
        <row r="4697">
          <cell r="BE4697" t="str">
            <v>Manicuristas y Pedicuristas</v>
          </cell>
          <cell r="BF4697">
            <v>3</v>
          </cell>
        </row>
        <row r="4698">
          <cell r="BE4698" t="str">
            <v>Cosmetólogos Esteticistas</v>
          </cell>
        </row>
        <row r="4699">
          <cell r="BE4699" t="str">
            <v>Maquilladores</v>
          </cell>
        </row>
        <row r="4700">
          <cell r="BE4700" t="str">
            <v>Trabajadores de Estación de Servicio</v>
          </cell>
          <cell r="BF4700">
            <v>3</v>
          </cell>
        </row>
        <row r="4701">
          <cell r="BE4701" t="str">
            <v>Otras Ocupaciones Elementales de las Ventas</v>
          </cell>
          <cell r="BF4701">
            <v>13</v>
          </cell>
        </row>
        <row r="4702">
          <cell r="BE4702" t="str">
            <v>Ayudantes de establecimientos de alimentos y bebidas</v>
          </cell>
          <cell r="BF4702">
            <v>29</v>
          </cell>
        </row>
        <row r="4703">
          <cell r="BE4703" t="str">
            <v>Aseadores y Servicio Doméstico</v>
          </cell>
          <cell r="BF4703">
            <v>61</v>
          </cell>
        </row>
        <row r="4704">
          <cell r="BE4704" t="str">
            <v>Aseadores Especializados y Fumigadores</v>
          </cell>
          <cell r="BF4704">
            <v>1</v>
          </cell>
        </row>
        <row r="4705">
          <cell r="BE4705" t="str">
            <v>Recolectores de material para reciclaje</v>
          </cell>
        </row>
        <row r="4706">
          <cell r="BE4706" t="str">
            <v>Auxiliares de Servicios a Viajeros</v>
          </cell>
        </row>
        <row r="4707">
          <cell r="BE4707" t="str">
            <v>Auxiliares de Servicios de Recreación y Deporte</v>
          </cell>
          <cell r="BF4707">
            <v>1</v>
          </cell>
        </row>
        <row r="4708">
          <cell r="BE4708" t="str">
            <v>Empleados de Lavandería</v>
          </cell>
        </row>
        <row r="4709">
          <cell r="BE4709" t="str">
            <v>Otras Ocupaciones Elementales de los Servicios n.c.a.</v>
          </cell>
          <cell r="BF4709">
            <v>3</v>
          </cell>
        </row>
        <row r="4710">
          <cell r="BE4710" t="str">
            <v>Auxiliares de servicios hoteleros</v>
          </cell>
          <cell r="BF4710">
            <v>1</v>
          </cell>
        </row>
        <row r="4711">
          <cell r="BE4711" t="str">
            <v>Operarios de Cementerios</v>
          </cell>
        </row>
        <row r="4712">
          <cell r="BE4712" t="str">
            <v>Administradores de Explotación Acuícola y Jefes de Laboratorio de Cultivo o Producción Acuícola</v>
          </cell>
        </row>
        <row r="4713">
          <cell r="BE4713" t="str">
            <v>Supervisores de Minería y Canteras</v>
          </cell>
        </row>
        <row r="4714">
          <cell r="BE4714" t="str">
            <v>Supervisores de Perforación y Servicios,Pozos de Petróleo y Gas</v>
          </cell>
        </row>
        <row r="4715">
          <cell r="BE4715" t="str">
            <v>Inspectores de Sistemas e Instalaciones de Gas</v>
          </cell>
        </row>
        <row r="4716">
          <cell r="BE4716" t="str">
            <v>Supervisores de Producción Agrícola</v>
          </cell>
          <cell r="BF4716">
            <v>3</v>
          </cell>
        </row>
        <row r="4717">
          <cell r="BE4717" t="str">
            <v>Supervisores de Producción Pecuaria</v>
          </cell>
          <cell r="BF4717">
            <v>1</v>
          </cell>
        </row>
        <row r="4718">
          <cell r="BE4718" t="str">
            <v>Supervisores de Explotación Forestal y Silvicultura</v>
          </cell>
        </row>
        <row r="4719">
          <cell r="BE4719" t="str">
            <v>Agricultores y Administradores Agropecuarios</v>
          </cell>
          <cell r="BF4719">
            <v>17</v>
          </cell>
        </row>
        <row r="4720">
          <cell r="BE4720" t="str">
            <v>Contratistas de Servicios Agrícolas y Relacionados</v>
          </cell>
          <cell r="BF4720">
            <v>1</v>
          </cell>
        </row>
        <row r="4721">
          <cell r="BE4721" t="str">
            <v>Contratistas y Supervisores de Servicios de Jardinería y Viverismo</v>
          </cell>
        </row>
        <row r="4722">
          <cell r="BE4722" t="str">
            <v>Capitanes y Patrones de Pesca</v>
          </cell>
        </row>
        <row r="4723">
          <cell r="BE4723" t="str">
            <v>Operarios de Apoyo y Servicios en Minería Bajo Tierra</v>
          </cell>
          <cell r="BF4723">
            <v>1</v>
          </cell>
        </row>
        <row r="4724">
          <cell r="BE4724" t="str">
            <v>Operarios de Apoyo y Servicios en Perforación de Petróleo y Gas</v>
          </cell>
          <cell r="BF4724">
            <v>1</v>
          </cell>
        </row>
        <row r="4725">
          <cell r="BE4725" t="str">
            <v>Mineros de Producción Bajo Tierra</v>
          </cell>
        </row>
        <row r="4726">
          <cell r="BE4726" t="str">
            <v>Perforadores de Pozos de Gas y Petróleo y Trabajadores Relacionados</v>
          </cell>
          <cell r="BF4726">
            <v>1</v>
          </cell>
        </row>
        <row r="4727">
          <cell r="BE4727" t="str">
            <v>Inspectores de Construcción de Oleoductos y Gasoductos</v>
          </cell>
        </row>
        <row r="4728">
          <cell r="BE4728" t="str">
            <v>Operadores de Equipo Minero</v>
          </cell>
        </row>
        <row r="4729">
          <cell r="BE4729" t="str">
            <v>Trabajadores de Explotación Forestal</v>
          </cell>
        </row>
        <row r="4730">
          <cell r="BE4730" t="str">
            <v>Trabajadores de Silvicultura y Forestación</v>
          </cell>
        </row>
        <row r="4731">
          <cell r="BE4731" t="str">
            <v>Trabajadores Agrícolas</v>
          </cell>
        </row>
        <row r="4732">
          <cell r="BE4732" t="str">
            <v>Trabajadores Pecuarios</v>
          </cell>
        </row>
        <row r="4733">
          <cell r="BE4733" t="str">
            <v>Trabajadores de Vivero</v>
          </cell>
        </row>
        <row r="4734">
          <cell r="BE4734" t="str">
            <v>Trabajadores del Campo</v>
          </cell>
          <cell r="BF4734">
            <v>7</v>
          </cell>
        </row>
        <row r="4735">
          <cell r="BE4735" t="str">
            <v>Trabajadores de Plantas de Incubación Artificial</v>
          </cell>
          <cell r="BF4735">
            <v>1</v>
          </cell>
        </row>
        <row r="4736">
          <cell r="BE4736" t="str">
            <v>Rayadores de Caucho</v>
          </cell>
        </row>
        <row r="4737">
          <cell r="BE4737" t="str">
            <v>Operarios de Riego Agrícola</v>
          </cell>
        </row>
        <row r="4738">
          <cell r="BE4738" t="str">
            <v>Pescadores</v>
          </cell>
        </row>
        <row r="4739">
          <cell r="BE4739" t="str">
            <v>Operario Acuícola</v>
          </cell>
          <cell r="BF4739">
            <v>2</v>
          </cell>
        </row>
        <row r="4740">
          <cell r="BE4740" t="str">
            <v>Técnico Acuícola en Sistemas de Reproducción</v>
          </cell>
        </row>
        <row r="4741">
          <cell r="BE4741" t="str">
            <v>Técnico Acuícola en Sistemas de Levante y Engorde</v>
          </cell>
          <cell r="BF4741">
            <v>1</v>
          </cell>
        </row>
        <row r="4742">
          <cell r="BE4742" t="str">
            <v>Obreros y Ayudantes de Minería</v>
          </cell>
        </row>
        <row r="4743">
          <cell r="BE4743" t="str">
            <v>Obreros y Ayudantes de Producción en Pozos de Petróleo y Gas</v>
          </cell>
          <cell r="BF4743">
            <v>2</v>
          </cell>
        </row>
        <row r="4744">
          <cell r="BE4744" t="str">
            <v>Obreros Agropecuarios</v>
          </cell>
          <cell r="BF4744">
            <v>33</v>
          </cell>
        </row>
        <row r="4745">
          <cell r="BE4745" t="str">
            <v>Jardineros</v>
          </cell>
          <cell r="BF4745">
            <v>2</v>
          </cell>
        </row>
        <row r="4746">
          <cell r="BE4746" t="str">
            <v>Contratistas y Supervisores de Ajustadores de Máquinas y Herramientas, y de Ocupaciones Relacionadas</v>
          </cell>
        </row>
        <row r="4747">
          <cell r="BE4747" t="str">
            <v>Contratistas y Supervisores de Electricidad y Telecomunicaciones</v>
          </cell>
          <cell r="BF4747">
            <v>1</v>
          </cell>
        </row>
        <row r="4748">
          <cell r="BE4748" t="str">
            <v>Contratistas y Supervisores de Instalación de Tuberías</v>
          </cell>
        </row>
        <row r="4749">
          <cell r="BE4749" t="str">
            <v>Contratistas y Supervisores de Moldeo de Forja y Montaje de Estructuras Metálicas</v>
          </cell>
        </row>
        <row r="4750">
          <cell r="BE4750" t="str">
            <v>Contratistas y Supervisores de Carpintería</v>
          </cell>
        </row>
        <row r="4751">
          <cell r="BE4751" t="str">
            <v>Contratistas y Supervisores de Mecánica</v>
          </cell>
        </row>
        <row r="4752">
          <cell r="BE4752" t="str">
            <v>Contratistas y Supervisores de Operación de Equipo Pesado</v>
          </cell>
        </row>
        <row r="4753">
          <cell r="BE4753" t="str">
            <v>Maestros Generales de Obra y Supervisores de Construcción, Instalación y Reparación</v>
          </cell>
          <cell r="BF4753">
            <v>3</v>
          </cell>
        </row>
        <row r="4754">
          <cell r="BE4754" t="str">
            <v>Supervisores de Operación de Transporte Ferroviario</v>
          </cell>
        </row>
        <row r="4755">
          <cell r="BE4755" t="str">
            <v>Supervisores de Operación de Transporte Terrestre (no ferroviario)</v>
          </cell>
        </row>
        <row r="4756">
          <cell r="BE4756" t="str">
            <v>Ajustadores de Máquinas y Herramientas</v>
          </cell>
        </row>
        <row r="4757">
          <cell r="BE4757" t="str">
            <v>Modelistas y Matriceros</v>
          </cell>
        </row>
        <row r="4758">
          <cell r="BE4758" t="str">
            <v>Electricistas Industriales</v>
          </cell>
          <cell r="BF4758">
            <v>1</v>
          </cell>
        </row>
        <row r="4759">
          <cell r="BE4759" t="str">
            <v>Electricistas Residenciales</v>
          </cell>
        </row>
        <row r="4760">
          <cell r="BE4760" t="str">
            <v>Instaladores de Redes de Energía Eléctrica</v>
          </cell>
        </row>
        <row r="4761">
          <cell r="BE4761" t="str">
            <v>Técnicos instaladores de Redes y Líneas de Telecomunicaciones</v>
          </cell>
        </row>
        <row r="4762">
          <cell r="BE4762" t="str">
            <v>Auxiliares técnicos de instalación, mantenimiento y reparación de sistemas de Telecomunicaciones</v>
          </cell>
          <cell r="BF4762">
            <v>16</v>
          </cell>
        </row>
        <row r="4763">
          <cell r="BE4763" t="str">
            <v>Operarios de Mantenimiento y Servicio de Televisión por Cable</v>
          </cell>
        </row>
        <row r="4764">
          <cell r="BE4764" t="str">
            <v>Plomeros</v>
          </cell>
        </row>
        <row r="4765">
          <cell r="BE4765" t="str">
            <v>Instaladores de Tuberías para Sistemas de Extinción de Incendios</v>
          </cell>
          <cell r="BF4765">
            <v>1</v>
          </cell>
        </row>
        <row r="4766">
          <cell r="BE4766" t="str">
            <v>Instaladores de Redes y Equipos a Gas</v>
          </cell>
        </row>
        <row r="4767">
          <cell r="BE4767" t="str">
            <v>Chapistas, Caldereros y Paileros</v>
          </cell>
        </row>
        <row r="4768">
          <cell r="BE4768" t="str">
            <v>Soldadores</v>
          </cell>
        </row>
        <row r="4769">
          <cell r="BE4769" t="str">
            <v>Montadores de Estructuras Metálicas</v>
          </cell>
        </row>
        <row r="4770">
          <cell r="BE4770" t="str">
            <v>Ornamentistas y Forjadores</v>
          </cell>
        </row>
        <row r="4771">
          <cell r="BE4771" t="str">
            <v>Tuberos</v>
          </cell>
        </row>
        <row r="4772">
          <cell r="BE4772" t="str">
            <v>Carpinteros</v>
          </cell>
        </row>
        <row r="4773">
          <cell r="BE4773" t="str">
            <v>Ebanistas</v>
          </cell>
        </row>
        <row r="4774">
          <cell r="BE4774" t="str">
            <v>Oficiales de Construcción</v>
          </cell>
          <cell r="BF4774">
            <v>1</v>
          </cell>
        </row>
        <row r="4775">
          <cell r="BE4775" t="str">
            <v>Trabajadores en Concreto, Hormigón y Enfoscado</v>
          </cell>
        </row>
        <row r="4776">
          <cell r="BE4776" t="str">
            <v>Enchapadores</v>
          </cell>
        </row>
        <row r="4777">
          <cell r="BE4777" t="str">
            <v>Techadores</v>
          </cell>
        </row>
        <row r="4778">
          <cell r="BE4778" t="str">
            <v>Instaladores de Material Aislante</v>
          </cell>
          <cell r="BF4778">
            <v>1</v>
          </cell>
        </row>
        <row r="4779">
          <cell r="BE4779" t="str">
            <v>Pintores y Empapeladores</v>
          </cell>
        </row>
        <row r="4780">
          <cell r="BE4780" t="str">
            <v>Instaladores de Pisos</v>
          </cell>
        </row>
        <row r="4781">
          <cell r="BE4781" t="str">
            <v>Revocadores</v>
          </cell>
          <cell r="BF4781">
            <v>1</v>
          </cell>
        </row>
        <row r="4782">
          <cell r="BE4782" t="str">
            <v>Mecánicos Industriales</v>
          </cell>
          <cell r="BF4782">
            <v>1</v>
          </cell>
        </row>
        <row r="4783">
          <cell r="BE4783" t="str">
            <v>Mecánicos de Maquinaria Textil, confección, cuero, calzado y marroquinería</v>
          </cell>
        </row>
        <row r="4784">
          <cell r="BE4784" t="str">
            <v>Mecánicos de Equipo Pesado</v>
          </cell>
        </row>
        <row r="4785">
          <cell r="BE4785" t="str">
            <v>Mecánicos de Aviación</v>
          </cell>
        </row>
        <row r="4786">
          <cell r="BE4786" t="str">
            <v>Técnicos de Aire Acondicionado y Refrigeración</v>
          </cell>
        </row>
        <row r="4787">
          <cell r="BE4787" t="str">
            <v>Mecánicos de Vehículos Automotores</v>
          </cell>
          <cell r="BF4787">
            <v>4</v>
          </cell>
        </row>
        <row r="4788">
          <cell r="BE4788" t="str">
            <v>Electricistas de Vehículos Automotores</v>
          </cell>
        </row>
        <row r="4789">
          <cell r="BE4789" t="str">
            <v>Mecánicos de Motos</v>
          </cell>
          <cell r="BF4789">
            <v>2</v>
          </cell>
        </row>
        <row r="4790">
          <cell r="BE4790" t="str">
            <v>Latoneros</v>
          </cell>
        </row>
        <row r="4791">
          <cell r="BE4791" t="str">
            <v>Reparadores de Aparatos Electrodomésticos</v>
          </cell>
        </row>
        <row r="4792">
          <cell r="BE4792" t="str">
            <v>Mecánicos Electricistas</v>
          </cell>
        </row>
        <row r="4793">
          <cell r="BE4793" t="str">
            <v>Auxiliares técnicos en electrónica</v>
          </cell>
        </row>
        <row r="4794">
          <cell r="BE4794" t="str">
            <v>Mecánicos de Otros Pequeñas Máquinas y Motores</v>
          </cell>
        </row>
        <row r="4795">
          <cell r="BE4795" t="str">
            <v>Instaladores Residenciales y Comerciales</v>
          </cell>
          <cell r="BF4795">
            <v>1</v>
          </cell>
        </row>
        <row r="4796">
          <cell r="BE4796" t="str">
            <v>Operarios de Mantenimiento de Instalaciones de Abastecimiento de Agua y Gas</v>
          </cell>
        </row>
        <row r="4797">
          <cell r="BE4797" t="str">
            <v>Vidrieros</v>
          </cell>
        </row>
        <row r="4798">
          <cell r="BE4798" t="str">
            <v>Ayudantes Electricistas</v>
          </cell>
          <cell r="BF4798">
            <v>3</v>
          </cell>
        </row>
        <row r="4799">
          <cell r="BE4799" t="str">
            <v>Ayudantes de Mecánica</v>
          </cell>
          <cell r="BF4799">
            <v>1</v>
          </cell>
        </row>
        <row r="4800">
          <cell r="BE4800" t="str">
            <v>Otros Reparadores n.c.a.</v>
          </cell>
        </row>
        <row r="4801">
          <cell r="BE4801" t="str">
            <v>Tapiceros</v>
          </cell>
        </row>
        <row r="4802">
          <cell r="BE4802" t="str">
            <v>Sastres, Modistos, Peleteros y Sombrereros</v>
          </cell>
          <cell r="BF4802">
            <v>2</v>
          </cell>
        </row>
        <row r="4803">
          <cell r="BE4803" t="str">
            <v>Zapateros y Afines</v>
          </cell>
        </row>
        <row r="4804">
          <cell r="BE4804" t="str">
            <v>Joyeros y Relojeros</v>
          </cell>
        </row>
        <row r="4805">
          <cell r="BE4805" t="str">
            <v>Tipógrafos</v>
          </cell>
        </row>
        <row r="4806">
          <cell r="BE4806" t="str">
            <v>Cerrajeros y afines</v>
          </cell>
        </row>
        <row r="4807">
          <cell r="BE4807" t="str">
            <v>Buzos</v>
          </cell>
        </row>
        <row r="4808">
          <cell r="BE4808" t="str">
            <v>Operadores de Máquinas Estacionarias y Equipo Auxiliar</v>
          </cell>
        </row>
        <row r="4809">
          <cell r="BE4809" t="str">
            <v>Operadores de Plantas de Generación y Distribución de Energía</v>
          </cell>
        </row>
        <row r="4810">
          <cell r="BE4810" t="str">
            <v>Operadores de Grúa</v>
          </cell>
        </row>
        <row r="4811">
          <cell r="BE4811" t="str">
            <v>Perforadores y Operarios de Voladura para Minería de Superficie de Canteras y Construcción</v>
          </cell>
        </row>
        <row r="4812">
          <cell r="BE4812" t="str">
            <v>Perforadores de Pozos de Agua</v>
          </cell>
        </row>
        <row r="4813">
          <cell r="BE4813" t="str">
            <v>Operadores de Equipo Pesado (excepto grúa)</v>
          </cell>
        </row>
        <row r="4814">
          <cell r="BE4814" t="str">
            <v>Operadores de Equipo para Limpieza de Vías y Alcantarillado</v>
          </cell>
        </row>
        <row r="4815">
          <cell r="BE4815" t="str">
            <v>Operadores de Maquinaria Agrícola</v>
          </cell>
        </row>
        <row r="4816">
          <cell r="BE4816" t="str">
            <v>Maquinistas de Transporte Ferroviario</v>
          </cell>
        </row>
        <row r="4817">
          <cell r="BE4817" t="str">
            <v>Guardafrenos y Otros Operadores Ferroviarios</v>
          </cell>
        </row>
        <row r="4818">
          <cell r="BE4818" t="str">
            <v>Conductores de Vehículos Pesados</v>
          </cell>
          <cell r="BF4818">
            <v>2</v>
          </cell>
        </row>
        <row r="4819">
          <cell r="BE4819" t="str">
            <v>Conductores de Bus, Operadores de Metro y Otros Medios de Transporte Colectivo</v>
          </cell>
        </row>
        <row r="4820">
          <cell r="BE4820" t="str">
            <v>Conductores de Vehículos Livianos</v>
          </cell>
          <cell r="BF4820">
            <v>14</v>
          </cell>
        </row>
        <row r="4821">
          <cell r="BE4821" t="str">
            <v>Conductores de Transporte de Alimentos</v>
          </cell>
        </row>
        <row r="4822">
          <cell r="BE4822" t="str">
            <v>Marineros de Cubierta</v>
          </cell>
        </row>
        <row r="4823">
          <cell r="BE4823" t="str">
            <v>Marineros de Sala de Máquinas</v>
          </cell>
        </row>
        <row r="4824">
          <cell r="BE4824" t="str">
            <v>Operadores de Pequeñas Embarcaciones</v>
          </cell>
        </row>
        <row r="4825">
          <cell r="BE4825" t="str">
            <v>Operarios de Rampa de Transporte Aéreo</v>
          </cell>
        </row>
        <row r="4826">
          <cell r="BE4826" t="str">
            <v>Operarios Portuarios</v>
          </cell>
        </row>
        <row r="4827">
          <cell r="BE4827" t="str">
            <v>Operarios de Cargue y Descargue de Materiales</v>
          </cell>
          <cell r="BF4827">
            <v>2</v>
          </cell>
        </row>
        <row r="4828">
          <cell r="BE4828" t="str">
            <v>Aparejadores</v>
          </cell>
        </row>
        <row r="4829">
          <cell r="BE4829" t="str">
            <v>Ayudantes y Obreros de Construcción</v>
          </cell>
          <cell r="BF4829">
            <v>41</v>
          </cell>
        </row>
        <row r="4830">
          <cell r="BE4830" t="str">
            <v>Ayudantes de Otros Oficios</v>
          </cell>
          <cell r="BF4830">
            <v>2</v>
          </cell>
        </row>
        <row r="4831">
          <cell r="BE4831" t="str">
            <v>Obreros de Mantenimiento de Obras Públicas</v>
          </cell>
        </row>
        <row r="4832">
          <cell r="BE4832" t="str">
            <v>Ayudantes de Transporte Automotor</v>
          </cell>
        </row>
        <row r="4833">
          <cell r="BE4833" t="str">
            <v>Directores de Planta de Procesamiento de Alimentos y Bebidas</v>
          </cell>
        </row>
        <row r="4834">
          <cell r="BE4834" t="str">
            <v>Jefe de Laboratorio de Alimentos</v>
          </cell>
        </row>
        <row r="4835">
          <cell r="BE4835" t="str">
            <v>Supervisores de Tratamiento de Metales y Minerales</v>
          </cell>
        </row>
        <row r="4836">
          <cell r="BE4836" t="str">
            <v>Supervisores de Procesamiento de Químico, Petróleo, Gas y Tratamiento de Agua y Generación de Energía</v>
          </cell>
        </row>
        <row r="4837">
          <cell r="BE4837" t="str">
            <v>Supervisores de Procesamiento de Alimentos, Bebidas y Tabaco</v>
          </cell>
        </row>
        <row r="4838">
          <cell r="BE4838" t="str">
            <v>Supervisores de Fabricación de Productos de Plástico y Caucho</v>
          </cell>
        </row>
        <row r="4839">
          <cell r="BE4839" t="str">
            <v>Supervisores de Procesamiento de la Madera y Producción de Pulpa y Papel</v>
          </cell>
        </row>
        <row r="4840">
          <cell r="BE4840" t="str">
            <v>Supervisores de Procesamiento Textil</v>
          </cell>
        </row>
        <row r="4841">
          <cell r="BE4841" t="str">
            <v>Inspectores de Control de Calidad, Procesamiento de Alimentos y Bebidas</v>
          </cell>
        </row>
        <row r="4842">
          <cell r="BE4842" t="str">
            <v>Supervisores de Ensamble de Vehículos de Motor</v>
          </cell>
        </row>
        <row r="4843">
          <cell r="BE4843" t="str">
            <v>Supervisores de Fabricación de Productos Electrónicos</v>
          </cell>
        </row>
        <row r="4844">
          <cell r="BE4844" t="str">
            <v>Supervisores de Fabricación de Productos Eléctricos</v>
          </cell>
        </row>
        <row r="4845">
          <cell r="BE4845" t="str">
            <v>Supervisores de Fabricación de Muebles y Accesorios</v>
          </cell>
        </row>
        <row r="4846">
          <cell r="BE4846" t="str">
            <v>Supervisores de Fabricación de Productos de Tela, Cuero y Piel</v>
          </cell>
        </row>
        <row r="4847">
          <cell r="BE4847" t="str">
            <v>Supervisores de Impresión y Ocupaciones Relacionadas</v>
          </cell>
        </row>
        <row r="4848">
          <cell r="BE4848" t="str">
            <v>Supervisores de Fabricación de Otros Productos Mecánicos y Metálicos</v>
          </cell>
        </row>
        <row r="4849">
          <cell r="BE4849" t="str">
            <v>Supervisores de Fabricación y Ensamble de Otros Productos n.c.a</v>
          </cell>
        </row>
        <row r="4850">
          <cell r="BE4850" t="str">
            <v>Operadores de Control Central de Procesos, Tratamiento de Metales y Minerales</v>
          </cell>
        </row>
        <row r="4851">
          <cell r="BE4851" t="str">
            <v>Operadores de Procesos, Químicos, Gas y Petróleo</v>
          </cell>
        </row>
        <row r="4852">
          <cell r="BE4852" t="str">
            <v>Operadores de Control de Procesos, Producción de Pulpa</v>
          </cell>
        </row>
        <row r="4853">
          <cell r="BE4853" t="str">
            <v>Operadores de Control de Procesos, Fabricación de Papel</v>
          </cell>
        </row>
        <row r="4854">
          <cell r="BE4854" t="str">
            <v>Impresores de Artes Gráficas</v>
          </cell>
        </row>
        <row r="4855">
          <cell r="BE4855" t="str">
            <v>Pre-prensistas de Artes Gráficas</v>
          </cell>
        </row>
        <row r="4856">
          <cell r="BE4856" t="str">
            <v>Operarios de Terminados y Acabados de Artes Gráficas</v>
          </cell>
        </row>
        <row r="4857">
          <cell r="BE4857" t="str">
            <v>Operadores de Máquinas, Tratamiento de Metales y Minerales</v>
          </cell>
        </row>
        <row r="4858">
          <cell r="BE4858" t="str">
            <v>Trabajadores de Fundición</v>
          </cell>
        </row>
        <row r="4859">
          <cell r="BE4859" t="str">
            <v>Operadores de Fabricación, Moldeo y Acabado del Vidrio</v>
          </cell>
        </row>
        <row r="4860">
          <cell r="BE4860" t="str">
            <v>Operadores de Moldeo de Arcilla, Piedra y Concreto</v>
          </cell>
          <cell r="BF4860">
            <v>1</v>
          </cell>
        </row>
        <row r="4861">
          <cell r="BE4861" t="str">
            <v>Inspectores de Control de Calidad, Tratamiento de Metales y Minerales</v>
          </cell>
        </row>
        <row r="4862">
          <cell r="BE4862" t="str">
            <v>Operadores de Máquinas de Planta Química</v>
          </cell>
        </row>
        <row r="4863">
          <cell r="BE4863" t="str">
            <v>Operadores de Máquinas para Procesamiento de Plásticos</v>
          </cell>
        </row>
        <row r="4864">
          <cell r="BE4864" t="str">
            <v>Operadores de Máquinas y Trabajadores Relacionados con el Procesamiento del Caucho</v>
          </cell>
          <cell r="BF4864">
            <v>2</v>
          </cell>
        </row>
        <row r="4865">
          <cell r="BE4865" t="str">
            <v>Operadores de Plantas de Tratamiento de Aguas y Desechos</v>
          </cell>
        </row>
        <row r="4866">
          <cell r="BE4866" t="str">
            <v>Operadores de Máquinas para Procesamiento de la Madera</v>
          </cell>
          <cell r="BF4866">
            <v>1</v>
          </cell>
        </row>
        <row r="4867">
          <cell r="BE4867" t="str">
            <v>Operadores de Máquinas para la Producción de Pulpa</v>
          </cell>
        </row>
        <row r="4868">
          <cell r="BE4868" t="str">
            <v>Operadores de Máquinas para la Fabricación de Papel</v>
          </cell>
        </row>
        <row r="4869">
          <cell r="BE4869" t="str">
            <v>Operadores de Máquinas para la Fabricación de Productos de Papel</v>
          </cell>
        </row>
        <row r="4870">
          <cell r="BE4870" t="str">
            <v>Inspectores de Control de Calidad, Procesamiento de la Madera</v>
          </cell>
        </row>
        <row r="4871">
          <cell r="BE4871" t="str">
            <v>Operadores de Máquinas para la Preparación de Fibras Textiles</v>
          </cell>
        </row>
        <row r="4872">
          <cell r="BE4872" t="str">
            <v>Operadores de Telares y Otras Máquinas Tejedoras</v>
          </cell>
          <cell r="BF4872">
            <v>1</v>
          </cell>
        </row>
        <row r="4873">
          <cell r="BE4873" t="str">
            <v>Operadores de Máquinas de Tintura, Acabado Textil y Prendas</v>
          </cell>
        </row>
        <row r="4874">
          <cell r="BE4874" t="str">
            <v>Analistas de Calidad, Textiles</v>
          </cell>
          <cell r="BF4874">
            <v>1</v>
          </cell>
        </row>
        <row r="4875">
          <cell r="BE4875" t="str">
            <v>Operadores de Máquinas para Coser y Bordar</v>
          </cell>
          <cell r="BF4875">
            <v>3</v>
          </cell>
        </row>
        <row r="4876">
          <cell r="BE4876" t="str">
            <v>Cortadores de Tela, Cuero y Piel</v>
          </cell>
          <cell r="BF4876">
            <v>5</v>
          </cell>
        </row>
        <row r="4877">
          <cell r="BE4877" t="str">
            <v>Operadores de Máquinas y Trabajadores Relacionados con la Fabricación de Calzado y Marroquinería</v>
          </cell>
          <cell r="BF4877">
            <v>1</v>
          </cell>
        </row>
        <row r="4878">
          <cell r="BE4878" t="str">
            <v>Trabajadores del Tratamiento de Pieles y Cueros</v>
          </cell>
        </row>
        <row r="4879">
          <cell r="BE4879" t="str">
            <v>Inspectores de Control de Calidad, Fabricación de Productos de Tela, Piel y Cuero</v>
          </cell>
          <cell r="BF4879">
            <v>2</v>
          </cell>
        </row>
        <row r="4880">
          <cell r="BE4880" t="str">
            <v>Operadores de Control de Procesos y Máquinas para la Elaboración de Alimentos y Bebidas</v>
          </cell>
          <cell r="BF4880">
            <v>7</v>
          </cell>
        </row>
        <row r="4881">
          <cell r="BE4881" t="str">
            <v>Operarios de Planta de Beneficio Animal</v>
          </cell>
        </row>
        <row r="4882">
          <cell r="BE4882" t="str">
            <v>Operarios de Planta de Procesamiento y Empaque de Pescado y Mariscos</v>
          </cell>
          <cell r="BF4882">
            <v>1</v>
          </cell>
        </row>
        <row r="4883">
          <cell r="BE4883" t="str">
            <v>Operarios de Máquinas para la Elaboración de Productos de Tabaco</v>
          </cell>
        </row>
        <row r="4884">
          <cell r="BE4884" t="str">
            <v>Procesadores Fotográficos y de Películas</v>
          </cell>
        </row>
        <row r="4885">
          <cell r="BE4885" t="str">
            <v>Ensambladores e Inspectores de Vehículos Automotores</v>
          </cell>
        </row>
        <row r="4886">
          <cell r="BE4886" t="str">
            <v>Ensambladores de productos Electrónicos</v>
          </cell>
        </row>
        <row r="4887">
          <cell r="BE4887" t="str">
            <v>Ensambladores e Inspectores de Aparatos y Equipo Eléctrico</v>
          </cell>
        </row>
        <row r="4888">
          <cell r="BE4888" t="str">
            <v>Ensambladores, Fabricantes e Inspectores de Transformadores y Motores Eléctricos Industriales</v>
          </cell>
        </row>
        <row r="4889">
          <cell r="BE4889" t="str">
            <v>Ensambladores e Inspectores de Productos Mecánicos</v>
          </cell>
        </row>
        <row r="4890">
          <cell r="BE4890" t="str">
            <v>Ensambladores e Inspectores de Ensamble de Aeronaves</v>
          </cell>
        </row>
        <row r="4891">
          <cell r="BE4891" t="str">
            <v>Operadores de Máquinas e Inspectores de la Fabricación de Productos y Componentes Eléctricos</v>
          </cell>
        </row>
        <row r="4892">
          <cell r="BE4892" t="str">
            <v>Ensambladores e Inspectores de Embarcaciones</v>
          </cell>
        </row>
        <row r="4893">
          <cell r="BE4893" t="str">
            <v>Ensambladores e Inspectores de Muebles y Accesorios</v>
          </cell>
        </row>
        <row r="4894">
          <cell r="BE4894" t="str">
            <v>Operarios de Acabado de Muebles</v>
          </cell>
        </row>
        <row r="4895">
          <cell r="BE4895" t="str">
            <v>Ensambladores de Productos Plásticos e Inspectores</v>
          </cell>
        </row>
        <row r="4896">
          <cell r="BE4896" t="str">
            <v>Operarios de Recubrimientos Metálicos</v>
          </cell>
        </row>
        <row r="4897">
          <cell r="BE4897" t="str">
            <v>Pintores en Procesos de Manufactura</v>
          </cell>
        </row>
        <row r="4898">
          <cell r="BE4898" t="str">
            <v>Otros Ensambladores e Inspectores n.c.a.</v>
          </cell>
        </row>
        <row r="4899">
          <cell r="BE4899" t="str">
            <v>Auxiliares de Producción Gráfica</v>
          </cell>
          <cell r="BF4899">
            <v>1</v>
          </cell>
        </row>
        <row r="4900">
          <cell r="BE4900" t="str">
            <v>Operadores de Máquinas Herramientas</v>
          </cell>
        </row>
        <row r="4901">
          <cell r="BE4901" t="str">
            <v>Operadores de Máquinas para el Trabajo de la Madera</v>
          </cell>
        </row>
        <row r="4902">
          <cell r="BE4902" t="str">
            <v>Operadores de Máquinas para el Trabajo del Metal</v>
          </cell>
        </row>
        <row r="4903">
          <cell r="BE4903" t="str">
            <v>Operadores de Máquinas para Forja</v>
          </cell>
        </row>
        <row r="4904">
          <cell r="BE4904" t="str">
            <v>Operadores de Máquinas de Soldadura</v>
          </cell>
          <cell r="BF4904">
            <v>1</v>
          </cell>
        </row>
        <row r="4905">
          <cell r="BE4905" t="str">
            <v>Operadores de Máquinas para la Fabricación de Otros Productos Metálicos (n.c.a)</v>
          </cell>
        </row>
        <row r="4906">
          <cell r="BE4906" t="str">
            <v>Operadores de Máquinas para la fabricación de Otros Productos n.c.a.</v>
          </cell>
        </row>
        <row r="4907">
          <cell r="BE4907" t="str">
            <v>Obreros y Ayudantes en el Tratamiento de Metales y Minerales</v>
          </cell>
        </row>
        <row r="4908">
          <cell r="BE4908" t="str">
            <v>Ayudantes en la Fabricación Metálica</v>
          </cell>
          <cell r="BF4908">
            <v>1</v>
          </cell>
        </row>
        <row r="4909">
          <cell r="BE4909" t="str">
            <v>Obreros y Ayudantes de Planta Química</v>
          </cell>
        </row>
        <row r="4910">
          <cell r="BE4910" t="str">
            <v>Obreros y Ayudantes en el Procesamiento de la Madera y Producción de Pulpa y Papel</v>
          </cell>
        </row>
        <row r="4911">
          <cell r="BE4911" t="str">
            <v>Obreros y Ayudantes en la Elaboración de Alimentos y Bebidas</v>
          </cell>
          <cell r="BF4911">
            <v>2</v>
          </cell>
        </row>
        <row r="4912">
          <cell r="BE4912" t="str">
            <v>Otros Obreros y Ayudantes en Fabricación y Procesamiento n.c.a.</v>
          </cell>
          <cell r="BF4912">
            <v>1</v>
          </cell>
        </row>
        <row r="4913">
          <cell r="BE4913" t="str">
            <v>Miembros del Poder Ejecutivo y Legislativo</v>
          </cell>
        </row>
        <row r="4914">
          <cell r="BE4914" t="str">
            <v>Personal Directivo de la Administración Pública</v>
          </cell>
        </row>
        <row r="4915">
          <cell r="BE4915" t="str">
            <v>Directores y Gerentes Generales de Servicios Financieros, de Telecomunicaciones y Otros Servicios a las Empresas</v>
          </cell>
        </row>
        <row r="4916">
          <cell r="BE4916" t="str">
            <v>Directores y Gerentes Generales de Salud, Educación, Servicios Social, Comunitario y Organizaciones de Membresía</v>
          </cell>
        </row>
        <row r="4917">
          <cell r="BE4917" t="str">
            <v>Directores y Gerentes Generales de Comercio, Medios de Comunicación y Otros Servicios</v>
          </cell>
        </row>
        <row r="4918">
          <cell r="BE4918" t="str">
            <v>Directores y Gerentes Generales de Producción de Bienes, Servicios Públicos, Transporte y Construcción</v>
          </cell>
        </row>
        <row r="4919">
          <cell r="BE4919" t="str">
            <v>Directores y gerentes generales de servicios y procesos de negocio.</v>
          </cell>
          <cell r="BF4919">
            <v>1</v>
          </cell>
        </row>
        <row r="4920">
          <cell r="BE4920" t="str">
            <v>Gerentes Financieros</v>
          </cell>
        </row>
        <row r="4921">
          <cell r="BE4921" t="str">
            <v>Gerentes de Talento Humano</v>
          </cell>
          <cell r="BF4921">
            <v>1</v>
          </cell>
        </row>
        <row r="4922">
          <cell r="BE4922" t="str">
            <v>Gerentes de Compras y Adquisiciones</v>
          </cell>
        </row>
        <row r="4923">
          <cell r="BE4923" t="str">
            <v>Gerentes de Otros Servicios Administrativos</v>
          </cell>
          <cell r="BF4923">
            <v>1</v>
          </cell>
        </row>
        <row r="4924">
          <cell r="BE4924" t="str">
            <v>Gerentes de Seguros, Bienes Raíces y Corretaje Financiero</v>
          </cell>
        </row>
        <row r="4925">
          <cell r="BE4925" t="str">
            <v>Gerentes de Banca, Crédito e Inversiones</v>
          </cell>
        </row>
        <row r="4926">
          <cell r="BE4926" t="str">
            <v>Gerentes de Otros Servicios a las Empresas</v>
          </cell>
        </row>
        <row r="4927">
          <cell r="BE4927" t="str">
            <v>Gerentes de Empresas de Telecomunicaciones</v>
          </cell>
        </row>
        <row r="4928">
          <cell r="BE4928" t="str">
            <v>Gerentes de Servicios de Correo y Mensajería</v>
          </cell>
        </row>
        <row r="4929">
          <cell r="BE4929" t="str">
            <v>Gerentes de Ingeniería</v>
          </cell>
        </row>
        <row r="4930">
          <cell r="BE4930" t="str">
            <v>Gerentes de Investigación y Desarrollo en Ciencias Naturales y Aplicadas</v>
          </cell>
        </row>
        <row r="4931">
          <cell r="BE4931" t="str">
            <v>Gerentes de Sistemas de Información y Procesamiento de Datos</v>
          </cell>
        </row>
        <row r="4932">
          <cell r="BE4932" t="str">
            <v>Gerentes de Servicios a la Salud</v>
          </cell>
        </row>
        <row r="4933">
          <cell r="BE4933" t="str">
            <v>Gerentes de Programas de Política Social y de Salud</v>
          </cell>
        </row>
        <row r="4934">
          <cell r="BE4934" t="str">
            <v>Gerentes de Programas de Política de Desarrollo Económico</v>
          </cell>
        </row>
        <row r="4935">
          <cell r="BE4935" t="str">
            <v>Gerentes de Programas de Política Educativa</v>
          </cell>
        </row>
        <row r="4936">
          <cell r="BE4936" t="str">
            <v>Otros Gerentes de Administración Pública</v>
          </cell>
        </row>
        <row r="4937">
          <cell r="BE4937" t="str">
            <v>Administradores de Educación Superior y Formación para el Trabajo</v>
          </cell>
        </row>
        <row r="4938">
          <cell r="BE4938" t="str">
            <v>Directores y Administradores de Educación Básica y Media</v>
          </cell>
        </row>
        <row r="4939">
          <cell r="BE4939" t="str">
            <v>Gerentes de Servicios Social, Comunitario y Correccional</v>
          </cell>
        </row>
        <row r="4940">
          <cell r="BE4940" t="str">
            <v>Gerentes de Biblioteca, Museo y Galería de Arte</v>
          </cell>
        </row>
        <row r="4941">
          <cell r="BE4941" t="str">
            <v>Gerentes de Medios de Comunicación y Artes Escénicas</v>
          </cell>
        </row>
        <row r="4942">
          <cell r="BE4942" t="str">
            <v>Directores de Programas de Esparcimiento y Administradores de Deportes</v>
          </cell>
        </row>
        <row r="4943">
          <cell r="BE4943" t="str">
            <v>Gerentes de Ventas, Mercadeo y Publicidad</v>
          </cell>
        </row>
        <row r="4944">
          <cell r="BE4944" t="str">
            <v>Gerentes de Comercio Exterior</v>
          </cell>
        </row>
        <row r="4945">
          <cell r="BE4945" t="str">
            <v>Gerentes de Comercio al Por Menor</v>
          </cell>
        </row>
        <row r="4946">
          <cell r="BE4946" t="str">
            <v>Gerentes de Restaurantes y Servicios de Alimentos</v>
          </cell>
        </row>
        <row r="4947">
          <cell r="BE4947" t="str">
            <v>Gerentes de Servicios Hoteleros</v>
          </cell>
          <cell r="BF4947">
            <v>2</v>
          </cell>
        </row>
        <row r="4948">
          <cell r="BE4948" t="str">
            <v>Oficiales de las Fuerzas Militares</v>
          </cell>
        </row>
        <row r="4949">
          <cell r="BE4949" t="str">
            <v>Oficiales de Policía</v>
          </cell>
        </row>
        <row r="4950">
          <cell r="BE4950" t="str">
            <v>Oficiales de Bomberos</v>
          </cell>
        </row>
        <row r="4951">
          <cell r="BE4951" t="str">
            <v>Oficiales del Cuerpo de Custodia y Vigilancia</v>
          </cell>
        </row>
        <row r="4952">
          <cell r="BE4952" t="str">
            <v>Gerentes de Otros Servicios</v>
          </cell>
        </row>
        <row r="4953">
          <cell r="BE4953" t="str">
            <v>Gerentes de Producción Primaria (excepto agricultura)</v>
          </cell>
        </row>
        <row r="4954">
          <cell r="BE4954" t="str">
            <v>Gerentes de Producción Agrícola, Pecuaria, Acuícola y Pesquero</v>
          </cell>
          <cell r="BF4954">
            <v>29</v>
          </cell>
        </row>
        <row r="4955">
          <cell r="BE4955" t="str">
            <v>Gerentes de Construcción</v>
          </cell>
          <cell r="BF4955">
            <v>1</v>
          </cell>
        </row>
        <row r="4956">
          <cell r="BE4956" t="str">
            <v>Gerentes de Transporte y Distribución</v>
          </cell>
          <cell r="BF4956">
            <v>1</v>
          </cell>
        </row>
        <row r="4957">
          <cell r="BE4957" t="str">
            <v>Gerentes de Logística</v>
          </cell>
        </row>
        <row r="4958">
          <cell r="BE4958" t="str">
            <v>Gerentes Cadena de Suministro</v>
          </cell>
        </row>
        <row r="4959">
          <cell r="BE4959" t="str">
            <v>Gerentes de Operación de Instalaciones Físicas</v>
          </cell>
        </row>
        <row r="4960">
          <cell r="BE4960" t="str">
            <v>Gerentes de Mantenimiento</v>
          </cell>
        </row>
        <row r="4961">
          <cell r="BE4961" t="str">
            <v>Gerentes de Producción Industrial</v>
          </cell>
        </row>
        <row r="4962">
          <cell r="BE4962" t="str">
            <v>Gerentes de Empresas de Servicios Públicos</v>
          </cell>
          <cell r="BF4962">
            <v>1</v>
          </cell>
        </row>
        <row r="4963">
          <cell r="BE4963" t="str">
            <v>Contadores</v>
          </cell>
          <cell r="BF4963">
            <v>1</v>
          </cell>
        </row>
        <row r="4964">
          <cell r="BE4964" t="str">
            <v>Analistas, Asesores y Agentes de Banca, Fiducia y Mercado de Valores</v>
          </cell>
        </row>
        <row r="4965">
          <cell r="BE4965" t="str">
            <v>Auditores Financieros y Contables</v>
          </cell>
          <cell r="BF4965">
            <v>2</v>
          </cell>
        </row>
        <row r="4966">
          <cell r="BE4966" t="str">
            <v>Profesionales de Talento Humano</v>
          </cell>
          <cell r="BF4966">
            <v>1</v>
          </cell>
        </row>
        <row r="4967">
          <cell r="BE4967" t="str">
            <v>Profesionales en Organización y Administración de las Empresas</v>
          </cell>
          <cell r="BF4967">
            <v>3</v>
          </cell>
        </row>
        <row r="4968">
          <cell r="BE4968" t="str">
            <v>Evaluadores de Competencias Laborales</v>
          </cell>
        </row>
        <row r="4969">
          <cell r="BE4969" t="str">
            <v>Archivistas</v>
          </cell>
          <cell r="BF4969">
            <v>1</v>
          </cell>
        </row>
        <row r="4970">
          <cell r="BE4970" t="str">
            <v>Supervisores de Empleados de Apoyo Administrativo</v>
          </cell>
        </row>
        <row r="4971">
          <cell r="BE4971" t="str">
            <v>Jefes y supervisores de entidades financieras</v>
          </cell>
          <cell r="BF4971">
            <v>1</v>
          </cell>
        </row>
        <row r="4972">
          <cell r="BE4972" t="str">
            <v>Supervisores y coordinadores de procesos de negocio, Empleados de información y servicio al cliente</v>
          </cell>
        </row>
        <row r="4973">
          <cell r="BE4973" t="str">
            <v>Supervisores de Empleados de Correo y Mensajería</v>
          </cell>
        </row>
        <row r="4974">
          <cell r="BE4974" t="str">
            <v>Supervisores de Almacenamiento, Inventario y  Distribución</v>
          </cell>
          <cell r="BF4974">
            <v>3</v>
          </cell>
        </row>
        <row r="4975">
          <cell r="BE4975" t="str">
            <v>Asistentes Administrativos</v>
          </cell>
          <cell r="BF4975">
            <v>76</v>
          </cell>
        </row>
        <row r="4976">
          <cell r="BE4976" t="str">
            <v>Administradores de Propiedad Horizontal</v>
          </cell>
        </row>
        <row r="4977">
          <cell r="BE4977" t="str">
            <v>Asistentes de Talento Humano</v>
          </cell>
          <cell r="BF4977">
            <v>7</v>
          </cell>
        </row>
        <row r="4978">
          <cell r="BE4978" t="str">
            <v>Asistentes de compras</v>
          </cell>
        </row>
        <row r="4979">
          <cell r="BE4979" t="str">
            <v>Asistentes de Juzgados, Tribunales y Afines</v>
          </cell>
        </row>
        <row r="4980">
          <cell r="BE4980" t="str">
            <v>Funcionarios de Aduanas, Impuestos, Inmigración y Seguridad Social</v>
          </cell>
        </row>
        <row r="4981">
          <cell r="BE4981" t="str">
            <v>Asistentes de Comercio Exterior</v>
          </cell>
        </row>
        <row r="4982">
          <cell r="BE4982" t="str">
            <v>Organizadores de Eventos</v>
          </cell>
          <cell r="BF4982">
            <v>66</v>
          </cell>
        </row>
        <row r="4983">
          <cell r="BE4983" t="str">
            <v>Técnicos en Archivística</v>
          </cell>
          <cell r="BF4983">
            <v>1</v>
          </cell>
        </row>
        <row r="4984">
          <cell r="BE4984" t="str">
            <v>Asistentes Contables</v>
          </cell>
          <cell r="BF4984">
            <v>8</v>
          </cell>
        </row>
        <row r="4985">
          <cell r="BE4985" t="str">
            <v>Analistas y asistentes de servicios financieros</v>
          </cell>
          <cell r="BF4985">
            <v>2</v>
          </cell>
        </row>
        <row r="4986">
          <cell r="BE4986" t="str">
            <v>Avaluadores y Liquidadores de Seguros</v>
          </cell>
        </row>
        <row r="4987">
          <cell r="BE4987" t="str">
            <v>Agentes de Aduana</v>
          </cell>
        </row>
        <row r="4988">
          <cell r="BE4988" t="str">
            <v>Asistentes Financieros</v>
          </cell>
          <cell r="BF4988">
            <v>24</v>
          </cell>
        </row>
        <row r="4989">
          <cell r="BE4989" t="str">
            <v>Asistentes Tesorería</v>
          </cell>
        </row>
        <row r="4990">
          <cell r="BE4990" t="str">
            <v>Secretarios</v>
          </cell>
          <cell r="BF4990">
            <v>5</v>
          </cell>
        </row>
        <row r="4991">
          <cell r="BE4991" t="str">
            <v>Recepcionistas y Operadores de Conmutador</v>
          </cell>
        </row>
        <row r="4992">
          <cell r="BE4992" t="str">
            <v>Digitadores</v>
          </cell>
          <cell r="BF4992">
            <v>3</v>
          </cell>
        </row>
        <row r="4993">
          <cell r="BE4993" t="str">
            <v>Transcriptores y Relatores</v>
          </cell>
        </row>
        <row r="4994">
          <cell r="BE4994" t="str">
            <v>Digitalizadores</v>
          </cell>
        </row>
        <row r="4995">
          <cell r="BE4995" t="str">
            <v>Auxiliares Contables, de Tesorería y Financieros</v>
          </cell>
          <cell r="BF4995">
            <v>172</v>
          </cell>
        </row>
        <row r="4996">
          <cell r="BE4996" t="str">
            <v>Cajeros de Servicios Financieros</v>
          </cell>
          <cell r="BF4996">
            <v>1</v>
          </cell>
        </row>
        <row r="4997">
          <cell r="BE4997" t="str">
            <v>Auxiliares de servicios financieros</v>
          </cell>
          <cell r="BF4997">
            <v>1</v>
          </cell>
        </row>
        <row r="4998">
          <cell r="BE4998" t="str">
            <v>Auxiliares de Cartera y Cobranzas</v>
          </cell>
        </row>
        <row r="4999">
          <cell r="BE4999" t="str">
            <v>Auxiliares de Nómina y Prestaciones</v>
          </cell>
          <cell r="BF4999">
            <v>16</v>
          </cell>
        </row>
        <row r="5000">
          <cell r="BE5000" t="str">
            <v>Auxiliares de Avalúo</v>
          </cell>
        </row>
        <row r="5001">
          <cell r="BE5001" t="str">
            <v>Auxiliares Administrativos</v>
          </cell>
          <cell r="BF5001">
            <v>108</v>
          </cell>
        </row>
        <row r="5002">
          <cell r="BE5002" t="str">
            <v>Auxiliares de Talento Humano</v>
          </cell>
          <cell r="BF5002">
            <v>17</v>
          </cell>
        </row>
        <row r="5003">
          <cell r="BE5003" t="str">
            <v>Auxiliares de Tribunales</v>
          </cell>
        </row>
        <row r="5004">
          <cell r="BE5004" t="str">
            <v>Auxiliares de Archivo y Registro</v>
          </cell>
          <cell r="BF5004">
            <v>6</v>
          </cell>
        </row>
        <row r="5005">
          <cell r="BE5005" t="str">
            <v>Auxiliares administrativos en Salud</v>
          </cell>
          <cell r="BF5005">
            <v>1</v>
          </cell>
        </row>
        <row r="5006">
          <cell r="BE5006" t="str">
            <v>Auxiliares de aduana</v>
          </cell>
        </row>
        <row r="5007">
          <cell r="BE5007" t="str">
            <v>Auxiliares de Biblioteca</v>
          </cell>
        </row>
        <row r="5008">
          <cell r="BE5008" t="str">
            <v>Auxiliares de Publicación y Afines</v>
          </cell>
        </row>
        <row r="5009">
          <cell r="BE5009" t="str">
            <v>Auxiliares de Información y Servicio al Cliente</v>
          </cell>
          <cell r="BF5009">
            <v>9</v>
          </cell>
        </row>
        <row r="5010">
          <cell r="BE5010" t="str">
            <v>Auxiliares de Estadística y Encuestadores</v>
          </cell>
          <cell r="BF5010">
            <v>3</v>
          </cell>
        </row>
        <row r="5011">
          <cell r="BE5011" t="str">
            <v>Auxiliares de Correo y Servicio Postal</v>
          </cell>
        </row>
        <row r="5012">
          <cell r="BE5012" t="str">
            <v>Carteros y Mensajeros</v>
          </cell>
          <cell r="BF5012">
            <v>2</v>
          </cell>
        </row>
        <row r="5013">
          <cell r="BE5013" t="str">
            <v>Auxiliares de Almacén</v>
          </cell>
          <cell r="BF5013">
            <v>10</v>
          </cell>
        </row>
        <row r="5014">
          <cell r="BE5014" t="str">
            <v>Auxiliares de Compras e Inventarios</v>
          </cell>
          <cell r="BF5014">
            <v>25</v>
          </cell>
        </row>
        <row r="5015">
          <cell r="BE5015" t="str">
            <v>Operadores de Radio y Despachadores</v>
          </cell>
        </row>
        <row r="5016">
          <cell r="BE5016" t="str">
            <v>Programadores de Rutas y Tripulaciones</v>
          </cell>
        </row>
        <row r="5017">
          <cell r="BE5017" t="str">
            <v>Operadores Telefónicos</v>
          </cell>
        </row>
        <row r="5018">
          <cell r="BE5018" t="str">
            <v>Físicos y Astrónomos</v>
          </cell>
        </row>
        <row r="5019">
          <cell r="BE5019" t="str">
            <v>Químicos</v>
          </cell>
        </row>
        <row r="5020">
          <cell r="BE5020" t="str">
            <v>Geólogos, Geoquímicos y Geofísicos</v>
          </cell>
        </row>
        <row r="5021">
          <cell r="BE5021" t="str">
            <v>Meteorólogos</v>
          </cell>
        </row>
        <row r="5022">
          <cell r="BE5022" t="str">
            <v>Biólogos, Botánicos, Zoólogos y Relacionados</v>
          </cell>
          <cell r="BF5022">
            <v>1</v>
          </cell>
        </row>
        <row r="5023">
          <cell r="BE5023" t="str">
            <v>Expertos Forestales</v>
          </cell>
        </row>
        <row r="5024">
          <cell r="BE5024" t="str">
            <v>Expertos Agrícolas y Pecuarios</v>
          </cell>
          <cell r="BF5024">
            <v>1</v>
          </cell>
        </row>
        <row r="5025">
          <cell r="BE5025" t="str">
            <v>Administradores Ambientales</v>
          </cell>
          <cell r="BF5025">
            <v>8</v>
          </cell>
        </row>
        <row r="5026">
          <cell r="BE5026" t="str">
            <v>Ingenieros en Construcción y Obras Civiles</v>
          </cell>
          <cell r="BF5026">
            <v>1</v>
          </cell>
        </row>
        <row r="5027">
          <cell r="BE5027" t="str">
            <v>Ingenieros Mecánicos</v>
          </cell>
        </row>
        <row r="5028">
          <cell r="BE5028" t="str">
            <v>Ingenieros Electricistas</v>
          </cell>
          <cell r="BF5028">
            <v>2</v>
          </cell>
        </row>
        <row r="5029">
          <cell r="BE5029" t="str">
            <v>Ingenieros  Electrónicos</v>
          </cell>
        </row>
        <row r="5030">
          <cell r="BE5030" t="str">
            <v>Ingenieros Químicos</v>
          </cell>
        </row>
        <row r="5031">
          <cell r="BE5031" t="str">
            <v>Ingenieros de Automatización e Instrumentación</v>
          </cell>
        </row>
        <row r="5032">
          <cell r="BE5032" t="str">
            <v>Ingenieros  de Telecomunicaciones</v>
          </cell>
        </row>
        <row r="5033">
          <cell r="BE5033" t="str">
            <v>Ingenieros Navales</v>
          </cell>
        </row>
        <row r="5034">
          <cell r="BE5034" t="str">
            <v>Ingenieros Industriales y de Fabricación</v>
          </cell>
          <cell r="BF5034">
            <v>2</v>
          </cell>
        </row>
        <row r="5035">
          <cell r="BE5035" t="str">
            <v>Ingenieros de Materiales y Metalurgia</v>
          </cell>
        </row>
        <row r="5036">
          <cell r="BE5036" t="str">
            <v>Ingenieros de Minas</v>
          </cell>
        </row>
        <row r="5037">
          <cell r="BE5037" t="str">
            <v>Ingenieros de Petróleos</v>
          </cell>
          <cell r="BF5037">
            <v>2</v>
          </cell>
        </row>
        <row r="5038">
          <cell r="BE5038" t="str">
            <v>Ingenieros de Tecnologías de la Información</v>
          </cell>
          <cell r="BF5038">
            <v>1</v>
          </cell>
        </row>
        <row r="5039">
          <cell r="BE5039" t="str">
            <v>Otros Ingenieros n.c.a.</v>
          </cell>
          <cell r="BF5039">
            <v>6</v>
          </cell>
        </row>
        <row r="5040">
          <cell r="BE5040" t="str">
            <v>Arquitectos</v>
          </cell>
        </row>
        <row r="5041">
          <cell r="BE5041" t="str">
            <v>Urbanistas y Planificadores del Uso del Suelo</v>
          </cell>
          <cell r="BF5041">
            <v>1</v>
          </cell>
        </row>
        <row r="5042">
          <cell r="BE5042" t="str">
            <v>Profesionales Topográficos</v>
          </cell>
        </row>
        <row r="5043">
          <cell r="BE5043" t="str">
            <v>Diseñadores Industriales</v>
          </cell>
        </row>
        <row r="5044">
          <cell r="BE5044" t="str">
            <v>Matemáticos, Estadísticos y Actuarios</v>
          </cell>
          <cell r="BF5044">
            <v>1</v>
          </cell>
        </row>
        <row r="5045">
          <cell r="BE5045" t="str">
            <v>Analistas de Sistemas Informáticos</v>
          </cell>
          <cell r="BF5045">
            <v>3</v>
          </cell>
        </row>
        <row r="5046">
          <cell r="BE5046" t="str">
            <v>Administradores de Servicios de Tecnologías de la Información</v>
          </cell>
          <cell r="BF5046">
            <v>1</v>
          </cell>
        </row>
        <row r="5047">
          <cell r="BE5047" t="str">
            <v>Desarrolladores de Aplicaciones Informáticas y Digitales</v>
          </cell>
          <cell r="BF5047">
            <v>10</v>
          </cell>
        </row>
        <row r="5048">
          <cell r="BE5048" t="str">
            <v>Técnicos en Química Aplicada</v>
          </cell>
          <cell r="BF5048">
            <v>2</v>
          </cell>
        </row>
        <row r="5049">
          <cell r="BE5049" t="str">
            <v>Técnicos en Geología y Minería</v>
          </cell>
        </row>
        <row r="5050">
          <cell r="BE5050" t="str">
            <v>Técnicos en Meteorología</v>
          </cell>
        </row>
        <row r="5051">
          <cell r="BE5051" t="str">
            <v>Técnicos en Metrología</v>
          </cell>
          <cell r="BF5051">
            <v>1</v>
          </cell>
        </row>
        <row r="5052">
          <cell r="BE5052" t="str">
            <v>Técnicos en Ciencias Biológicas</v>
          </cell>
        </row>
        <row r="5053">
          <cell r="BE5053" t="str">
            <v>Técnicos en Recursos Naturales</v>
          </cell>
          <cell r="BF5053">
            <v>29</v>
          </cell>
        </row>
        <row r="5054">
          <cell r="BE5054" t="str">
            <v>Técnicos en Prevención, Gestión y Control Ambiental</v>
          </cell>
          <cell r="BF5054">
            <v>4</v>
          </cell>
        </row>
        <row r="5055">
          <cell r="BE5055" t="str">
            <v>Técnicos en Construcción y Arquitectura</v>
          </cell>
          <cell r="BF5055">
            <v>14</v>
          </cell>
        </row>
        <row r="5056">
          <cell r="BE5056" t="str">
            <v>Técnicos en Mecánica y Construcción Mecánica</v>
          </cell>
          <cell r="BF5056">
            <v>1</v>
          </cell>
        </row>
        <row r="5057">
          <cell r="BE5057" t="str">
            <v>Técnicos en Fabricación Industrial</v>
          </cell>
          <cell r="BF5057">
            <v>3</v>
          </cell>
        </row>
        <row r="5058">
          <cell r="BE5058" t="str">
            <v>Técnicos en Electricidad</v>
          </cell>
          <cell r="BF5058">
            <v>63</v>
          </cell>
        </row>
        <row r="5059">
          <cell r="BE5059" t="str">
            <v>Técnicos en Electrónica</v>
          </cell>
        </row>
        <row r="5060">
          <cell r="BE5060" t="str">
            <v>Técnicos en Automatización e Instrumentación</v>
          </cell>
          <cell r="BF5060">
            <v>9</v>
          </cell>
        </row>
        <row r="5061">
          <cell r="BE5061" t="str">
            <v>Técnicos en Instrumentos de Aeronavegación</v>
          </cell>
        </row>
        <row r="5062">
          <cell r="BE5062" t="str">
            <v>Técnicos en Telecomunicaciones</v>
          </cell>
        </row>
        <row r="5063">
          <cell r="BE5063" t="str">
            <v>Dibujantes Técnicos</v>
          </cell>
          <cell r="BF5063">
            <v>1</v>
          </cell>
        </row>
        <row r="5064">
          <cell r="BE5064" t="str">
            <v>Topógrafos</v>
          </cell>
        </row>
        <row r="5065">
          <cell r="BE5065" t="str">
            <v>Técnicos en Cartografía</v>
          </cell>
        </row>
        <row r="5066">
          <cell r="BE5066" t="str">
            <v>Inspectores de Pruebas No destructivas</v>
          </cell>
        </row>
        <row r="5067">
          <cell r="BE5067" t="str">
            <v>Inspectores de Sanidad, Seguridad y Salud Ocupacional</v>
          </cell>
          <cell r="BF5067">
            <v>5</v>
          </cell>
        </row>
        <row r="5068">
          <cell r="BE5068" t="str">
            <v>Inspectores de Construcción</v>
          </cell>
        </row>
        <row r="5069">
          <cell r="BE5069" t="str">
            <v>Inspectores de Equipos de Transporte e Instrumentos de Medición</v>
          </cell>
        </row>
        <row r="5070">
          <cell r="BE5070" t="str">
            <v>Inspectores de Productos Agrícola, Pecuarios y de Pesca</v>
          </cell>
        </row>
        <row r="5071">
          <cell r="BE5071" t="str">
            <v>Inspectores de Riego Agrícola</v>
          </cell>
        </row>
        <row r="5072">
          <cell r="BE5072" t="str">
            <v>Pilotos, Ingenieros e Instructores de Vuelo</v>
          </cell>
        </row>
        <row r="5073">
          <cell r="BE5073" t="str">
            <v>Controladores de Tráfico Aéreo</v>
          </cell>
        </row>
        <row r="5074">
          <cell r="BE5074" t="str">
            <v>Capitanes y Oficiales de Cubierta</v>
          </cell>
        </row>
        <row r="5075">
          <cell r="BE5075" t="str">
            <v>Oficiales de Máquinas</v>
          </cell>
        </row>
        <row r="5076">
          <cell r="BE5076" t="str">
            <v>Controladores de Tráfico Ferroviario y Marítimo</v>
          </cell>
        </row>
        <row r="5077">
          <cell r="BE5077" t="str">
            <v>Despachadores de Aeronaves</v>
          </cell>
        </row>
        <row r="5078">
          <cell r="BE5078" t="str">
            <v>Técnicos en Tecnologías de la Información</v>
          </cell>
          <cell r="BF5078">
            <v>177</v>
          </cell>
        </row>
        <row r="5079">
          <cell r="BE5079" t="str">
            <v>Asistentes en Saneamiento Ambiental</v>
          </cell>
          <cell r="BF5079">
            <v>3</v>
          </cell>
        </row>
        <row r="5080">
          <cell r="BE5080" t="str">
            <v>Auxiliares de Laboratorio</v>
          </cell>
          <cell r="BF5080">
            <v>8</v>
          </cell>
        </row>
        <row r="5081">
          <cell r="BE5081" t="str">
            <v>Auxiliares en Automatización e Instrumentación Industrial</v>
          </cell>
          <cell r="BF5081">
            <v>4</v>
          </cell>
        </row>
        <row r="5082">
          <cell r="BE5082" t="str">
            <v>Técnicos en Asistencia y Soporte de Tecnologías de la Información</v>
          </cell>
          <cell r="BF5082">
            <v>39</v>
          </cell>
        </row>
        <row r="5083">
          <cell r="BE5083" t="str">
            <v>Médicos Especialistas</v>
          </cell>
        </row>
        <row r="5084">
          <cell r="BE5084" t="str">
            <v>Médicos Generales</v>
          </cell>
          <cell r="BF5084">
            <v>1</v>
          </cell>
        </row>
        <row r="5085">
          <cell r="BE5085" t="str">
            <v>Odontólogos</v>
          </cell>
        </row>
        <row r="5086">
          <cell r="BE5086" t="str">
            <v>Veterinarios</v>
          </cell>
          <cell r="BF5086">
            <v>1</v>
          </cell>
        </row>
        <row r="5087">
          <cell r="BE5087" t="str">
            <v>Optómetras</v>
          </cell>
        </row>
        <row r="5088">
          <cell r="BE5088" t="str">
            <v>Otras Ocupaciones Profesionales en Diagnóstico y Tratamiento de la Salud n.c.a.</v>
          </cell>
        </row>
        <row r="5089">
          <cell r="BE5089" t="str">
            <v>Farmacéuticos</v>
          </cell>
        </row>
        <row r="5090">
          <cell r="BE5090" t="str">
            <v>Dietistas y Nutricionistas</v>
          </cell>
        </row>
        <row r="5091">
          <cell r="BE5091" t="str">
            <v>Audiólogos y Terapeutas del Lenguaje</v>
          </cell>
        </row>
        <row r="5092">
          <cell r="BE5092" t="str">
            <v>Fisioterapeutas</v>
          </cell>
        </row>
        <row r="5093">
          <cell r="BE5093" t="str">
            <v>Terapeutas Ocupacionales</v>
          </cell>
        </row>
        <row r="5094">
          <cell r="BE5094" t="str">
            <v>Enfermeros</v>
          </cell>
          <cell r="BF5094">
            <v>3</v>
          </cell>
        </row>
        <row r="5095">
          <cell r="BE5095" t="str">
            <v>Psicólogos</v>
          </cell>
          <cell r="BF5095">
            <v>2</v>
          </cell>
        </row>
        <row r="5096">
          <cell r="BE5096" t="str">
            <v>Técnicos de Laboratorio Médico y Patología</v>
          </cell>
        </row>
        <row r="5097">
          <cell r="BE5097" t="str">
            <v>Técnicos en Terapia Respiratoria y Cardiovascular</v>
          </cell>
        </row>
        <row r="5098">
          <cell r="BE5098" t="str">
            <v>Técnicos en Imágenes Diagnósticas</v>
          </cell>
        </row>
        <row r="5099">
          <cell r="BE5099" t="str">
            <v>Técnicos en Radioterapia</v>
          </cell>
        </row>
        <row r="5100">
          <cell r="BE5100" t="str">
            <v>Instrumentadores Quirúrgicos</v>
          </cell>
        </row>
        <row r="5101">
          <cell r="BE5101" t="str">
            <v>Técnicos en Medicina Nuclear</v>
          </cell>
        </row>
        <row r="5102">
          <cell r="BE5102" t="str">
            <v>Técnicos Dentales</v>
          </cell>
        </row>
        <row r="5103">
          <cell r="BE5103" t="str">
            <v>Higienistas Dentales</v>
          </cell>
        </row>
        <row r="5104">
          <cell r="BE5104" t="str">
            <v>Técnicos Ópticos</v>
          </cell>
        </row>
        <row r="5105">
          <cell r="BE5105" t="str">
            <v>Practicantes de Medicina Alternativa</v>
          </cell>
          <cell r="BF5105">
            <v>1</v>
          </cell>
        </row>
        <row r="5106">
          <cell r="BE5106" t="str">
            <v>Asistentes de Ambulancia y Otras Ocupaciones Paramédicas</v>
          </cell>
          <cell r="BF5106">
            <v>1</v>
          </cell>
        </row>
        <row r="5107">
          <cell r="BE5107" t="str">
            <v>Otras Ocupaciones Técnicas en Terapia y Valoración n.c.a.</v>
          </cell>
        </row>
        <row r="5108">
          <cell r="BE5108" t="str">
            <v>Auxiliares en Enfermería</v>
          </cell>
          <cell r="BF5108">
            <v>1</v>
          </cell>
        </row>
        <row r="5109">
          <cell r="BE5109" t="str">
            <v>Auxiliares de Salud oral</v>
          </cell>
        </row>
        <row r="5110">
          <cell r="BE5110" t="str">
            <v>Auxiliares en Salud pública</v>
          </cell>
          <cell r="BF5110">
            <v>1</v>
          </cell>
        </row>
        <row r="5111">
          <cell r="BE5111" t="str">
            <v>Auxiliares de Laboratorio Clínico</v>
          </cell>
        </row>
        <row r="5112">
          <cell r="BE5112" t="str">
            <v>Auxiliares de Droguería y Farmacia</v>
          </cell>
          <cell r="BF5112">
            <v>3</v>
          </cell>
        </row>
        <row r="5113">
          <cell r="BE5113" t="str">
            <v>Otros Auxiliares de Servicios a la Salud n.c.a.</v>
          </cell>
        </row>
        <row r="5114">
          <cell r="BE5114" t="str">
            <v>Jueces</v>
          </cell>
        </row>
        <row r="5115">
          <cell r="BE5115" t="str">
            <v>Abogados</v>
          </cell>
        </row>
        <row r="5116">
          <cell r="BE5116" t="str">
            <v>Profesores de Educación Superior</v>
          </cell>
          <cell r="BF5116">
            <v>2</v>
          </cell>
        </row>
        <row r="5117">
          <cell r="BE5117" t="str">
            <v>Especialistas en Procesos Pedagógicos</v>
          </cell>
        </row>
        <row r="5118">
          <cell r="BE5118" t="str">
            <v>Profesores e Instructores de Formación para el Trabajo</v>
          </cell>
          <cell r="BF5118">
            <v>3</v>
          </cell>
        </row>
        <row r="5119">
          <cell r="BE5119" t="str">
            <v>Profesores de Educación Básica Secundaria y Media</v>
          </cell>
          <cell r="BF5119">
            <v>4</v>
          </cell>
        </row>
        <row r="5120">
          <cell r="BE5120" t="str">
            <v>Profesores de Educación Básica Primaria</v>
          </cell>
          <cell r="BF5120">
            <v>6</v>
          </cell>
        </row>
        <row r="5121">
          <cell r="BE5121" t="str">
            <v>Profesores de Preescolar</v>
          </cell>
          <cell r="BF5121">
            <v>4</v>
          </cell>
        </row>
        <row r="5122">
          <cell r="BE5122" t="str">
            <v>Orientadores Educativos</v>
          </cell>
          <cell r="BF5122">
            <v>1</v>
          </cell>
        </row>
        <row r="5123">
          <cell r="BE5123" t="str">
            <v>Pedagogo Reeducador</v>
          </cell>
          <cell r="BF5123">
            <v>3</v>
          </cell>
        </row>
        <row r="5124">
          <cell r="BE5124" t="str">
            <v>Trabajadores Sociales y Consultores de Familia</v>
          </cell>
          <cell r="BF5124">
            <v>2</v>
          </cell>
        </row>
        <row r="5125">
          <cell r="BE5125" t="str">
            <v>Ministros del Culto</v>
          </cell>
        </row>
        <row r="5126">
          <cell r="BE5126" t="str">
            <v>Sociólogos, Antropólogos y Afines</v>
          </cell>
        </row>
        <row r="5127">
          <cell r="BE5127" t="str">
            <v>Filósofos, Filólogos y Afines</v>
          </cell>
        </row>
        <row r="5128">
          <cell r="BE5128" t="str">
            <v>Consultores, Investigadores y Analistas de Política Económica</v>
          </cell>
        </row>
        <row r="5129">
          <cell r="BE5129" t="str">
            <v>Consultores y Funcionarios de Desarrollo Económico y Comercial</v>
          </cell>
        </row>
        <row r="5130">
          <cell r="BE5130" t="str">
            <v>Investigadores, Consultores y Funcionarios de Políticas Sociales de Salud y de Educación</v>
          </cell>
        </row>
        <row r="5131">
          <cell r="BE5131" t="str">
            <v>Funcionarios de Programas Exclusivos de la Administración Pública</v>
          </cell>
        </row>
        <row r="5132">
          <cell r="BE5132" t="str">
            <v>Investigadores, Consultores y Funcionarios de Políticas de Ciencias Naturales y Aplicadas</v>
          </cell>
        </row>
        <row r="5133">
          <cell r="BE5133" t="str">
            <v>Profesionales en ciencias forenses</v>
          </cell>
        </row>
        <row r="5134">
          <cell r="BE5134" t="str">
            <v>Asistentes en Servicios Social y Comunitario</v>
          </cell>
          <cell r="BF5134">
            <v>2</v>
          </cell>
        </row>
        <row r="5135">
          <cell r="BE5135" t="str">
            <v>Consejeros de Servicios de Empleo</v>
          </cell>
        </row>
        <row r="5136">
          <cell r="BE5136" t="str">
            <v>Instructores y Profesores de Personas en Condición de Discapacidad</v>
          </cell>
        </row>
        <row r="5137">
          <cell r="BE5137" t="str">
            <v>Otros Instructores</v>
          </cell>
          <cell r="BF5137">
            <v>3</v>
          </cell>
        </row>
        <row r="5138">
          <cell r="BE5138" t="str">
            <v>Ocupaciones Religiosas</v>
          </cell>
        </row>
        <row r="5139">
          <cell r="BE5139" t="str">
            <v>Investigadores criminalísticos y judiciales</v>
          </cell>
        </row>
        <row r="5140">
          <cell r="BE5140" t="str">
            <v>Asistentes Legales y Afines</v>
          </cell>
          <cell r="BF5140">
            <v>1</v>
          </cell>
        </row>
        <row r="5141">
          <cell r="BE5141" t="str">
            <v>Auxiliares de educación para la primera infancia</v>
          </cell>
        </row>
        <row r="5142">
          <cell r="BE5142" t="str">
            <v>Bibliotecólogos</v>
          </cell>
        </row>
        <row r="5143">
          <cell r="BE5143" t="str">
            <v>Restauradores</v>
          </cell>
        </row>
        <row r="5144">
          <cell r="BE5144" t="str">
            <v>Curadores</v>
          </cell>
        </row>
        <row r="5145">
          <cell r="BE5145" t="str">
            <v>Escritores</v>
          </cell>
        </row>
        <row r="5146">
          <cell r="BE5146" t="str">
            <v>Editores y Redactores</v>
          </cell>
        </row>
        <row r="5147">
          <cell r="BE5147" t="str">
            <v>Periodistas</v>
          </cell>
        </row>
        <row r="5148">
          <cell r="BE5148" t="str">
            <v>Traductores e Intérpretes</v>
          </cell>
        </row>
        <row r="5149">
          <cell r="BE5149" t="str">
            <v>Ocupaciones Profesionales en Relaciones Públicas y Comunicaciones</v>
          </cell>
        </row>
        <row r="5150">
          <cell r="BE5150" t="str">
            <v>Productores, Directores Artísticos, Coreógrafos y Ocupaciones Relacionadas</v>
          </cell>
        </row>
        <row r="5151">
          <cell r="BE5151" t="str">
            <v>Músicos, Cantantes, Compositores y Directores Musicales</v>
          </cell>
          <cell r="BF5151">
            <v>3</v>
          </cell>
        </row>
        <row r="5152">
          <cell r="BE5152" t="str">
            <v>Bailarines</v>
          </cell>
        </row>
        <row r="5153">
          <cell r="BE5153" t="str">
            <v>Actores</v>
          </cell>
        </row>
        <row r="5154">
          <cell r="BE5154" t="str">
            <v>Pintores, Escultores y Otros Artistas Visuales</v>
          </cell>
        </row>
        <row r="5155">
          <cell r="BE5155" t="str">
            <v>Diseñadores Gráficos</v>
          </cell>
          <cell r="BF5155">
            <v>36</v>
          </cell>
        </row>
        <row r="5156">
          <cell r="BE5156" t="str">
            <v>Ocupaciones Técnicas Relacionadas con Museos y Galerías</v>
          </cell>
        </row>
        <row r="5157">
          <cell r="BE5157" t="str">
            <v>Técnicos en Biblioteca</v>
          </cell>
        </row>
        <row r="5158">
          <cell r="BE5158" t="str">
            <v>Técnicos en Promoción y Animación a la Lectura y la Escritura</v>
          </cell>
        </row>
        <row r="5159">
          <cell r="BE5159" t="str">
            <v>Fotógrafos</v>
          </cell>
        </row>
        <row r="5160">
          <cell r="BE5160" t="str">
            <v>Operadores de Cámara de Cine y Televisión</v>
          </cell>
        </row>
        <row r="5161">
          <cell r="BE5161" t="str">
            <v>Técnicos en Diseño y Arte Gráfico</v>
          </cell>
        </row>
        <row r="5162">
          <cell r="BE5162" t="str">
            <v>Técnicos en Transmisión de Radio y Televisión</v>
          </cell>
        </row>
        <row r="5163">
          <cell r="BE5163" t="str">
            <v>Operadores de audio y sonido</v>
          </cell>
        </row>
        <row r="5164">
          <cell r="BE5164" t="str">
            <v>Otras Ocupaciones Técnicas en Cine, Televisión y Artes Escénicas n.c.a.</v>
          </cell>
        </row>
        <row r="5165">
          <cell r="BE5165" t="str">
            <v>Ocupaciones de Asistencia en Cine, Televisión y Artes Escénicas</v>
          </cell>
          <cell r="BF5165">
            <v>3</v>
          </cell>
        </row>
        <row r="5166">
          <cell r="BE5166" t="str">
            <v>Productores de Campo para Cine y Televisión</v>
          </cell>
        </row>
        <row r="5167">
          <cell r="BE5167" t="str">
            <v>Locutores de Radio, Televisión y Otros Medios de Comunicación.</v>
          </cell>
          <cell r="BF5167">
            <v>1</v>
          </cell>
        </row>
        <row r="5168">
          <cell r="BE5168" t="str">
            <v>Artistas Creativos e Interpretativos</v>
          </cell>
        </row>
        <row r="5169">
          <cell r="BE5169" t="str">
            <v>Otros Artistas n.c.a.</v>
          </cell>
        </row>
        <row r="5170">
          <cell r="BE5170" t="str">
            <v>Diseñadores de Interiores</v>
          </cell>
        </row>
        <row r="5171">
          <cell r="BE5171" t="str">
            <v>Diseñadores de Teatro, Moda, Exhibición y Otros Diseñadores Creativos</v>
          </cell>
        </row>
        <row r="5172">
          <cell r="BE5172" t="str">
            <v>Patronistas de Productos de Tela, Cuero y Piel</v>
          </cell>
        </row>
        <row r="5173">
          <cell r="BE5173" t="str">
            <v>Ilustradores</v>
          </cell>
        </row>
        <row r="5174">
          <cell r="BE5174" t="str">
            <v>Graficadores de Imágenes Computarizadas</v>
          </cell>
        </row>
        <row r="5175">
          <cell r="BE5175" t="str">
            <v>Deportistas</v>
          </cell>
          <cell r="BF5175">
            <v>1</v>
          </cell>
        </row>
        <row r="5176">
          <cell r="BE5176" t="str">
            <v>Entrenadores y Preparadores Físicos</v>
          </cell>
          <cell r="BF5176">
            <v>1</v>
          </cell>
        </row>
        <row r="5177">
          <cell r="BE5177" t="str">
            <v>Árbitros</v>
          </cell>
          <cell r="BF5177">
            <v>1</v>
          </cell>
        </row>
        <row r="5178">
          <cell r="BE5178" t="str">
            <v>Ceramistas</v>
          </cell>
        </row>
        <row r="5179">
          <cell r="BE5179" t="str">
            <v>Tejedores</v>
          </cell>
        </row>
        <row r="5180">
          <cell r="BE5180" t="str">
            <v>Artesanos Trabajos en Maderables y No Maderables</v>
          </cell>
        </row>
        <row r="5181">
          <cell r="BE5181" t="str">
            <v>Artesanos Trabajos en Cuero</v>
          </cell>
        </row>
        <row r="5182">
          <cell r="BE5182" t="str">
            <v>Artesanos Trabajos en Metal</v>
          </cell>
        </row>
        <row r="5183">
          <cell r="BE5183" t="str">
            <v>Otros Artesanos n.c.a.</v>
          </cell>
          <cell r="BF5183">
            <v>2</v>
          </cell>
        </row>
        <row r="5184">
          <cell r="BE5184" t="str">
            <v>Artesanos trabajos en vidrio</v>
          </cell>
        </row>
        <row r="5185">
          <cell r="BE5185" t="str">
            <v>Artesanos trabajos en materiales líticos</v>
          </cell>
        </row>
        <row r="5186">
          <cell r="BE5186" t="str">
            <v>Artesanos trabajos en papel</v>
          </cell>
        </row>
        <row r="5187">
          <cell r="BE5187" t="str">
            <v>Supervisores de Ventas</v>
          </cell>
          <cell r="BF5187">
            <v>1</v>
          </cell>
        </row>
        <row r="5188">
          <cell r="BE5188" t="str">
            <v>Administradores y Supervisores de Comercio al Por Menor</v>
          </cell>
          <cell r="BF5188">
            <v>3</v>
          </cell>
        </row>
        <row r="5189">
          <cell r="BE5189" t="str">
            <v>Supervisores de Servicios de Alimentos</v>
          </cell>
          <cell r="BF5189">
            <v>1</v>
          </cell>
        </row>
        <row r="5190">
          <cell r="BE5190" t="str">
            <v>Supervisores de Personal de Manejo Doméstico</v>
          </cell>
          <cell r="BF5190">
            <v>14</v>
          </cell>
        </row>
        <row r="5191">
          <cell r="BE5191" t="str">
            <v>Sommeliers</v>
          </cell>
        </row>
        <row r="5192">
          <cell r="BE5192" t="str">
            <v>Supervisores de servicios de Alojamiento y Hospedaje</v>
          </cell>
        </row>
        <row r="5193">
          <cell r="BE5193" t="str">
            <v>Suboficiales de las Fuerzas Militares</v>
          </cell>
        </row>
        <row r="5194">
          <cell r="BE5194" t="str">
            <v>Suboficiales y nivel ejecutivo de la Policía</v>
          </cell>
          <cell r="BF5194">
            <v>1</v>
          </cell>
        </row>
        <row r="5195">
          <cell r="BE5195" t="str">
            <v>Supervisores de Vigilantes</v>
          </cell>
        </row>
        <row r="5196">
          <cell r="BE5196" t="str">
            <v>Suboficiales del Cuerpo de Custodia y Vigilancia</v>
          </cell>
        </row>
        <row r="5197">
          <cell r="BE5197" t="str">
            <v>Suboficiales de Bomberos</v>
          </cell>
        </row>
        <row r="5198">
          <cell r="BE5198" t="str">
            <v>Agentes y Corredores de Seguros</v>
          </cell>
        </row>
        <row r="5199">
          <cell r="BE5199" t="str">
            <v>Agentes de Bienes Raíces</v>
          </cell>
        </row>
        <row r="5200">
          <cell r="BE5200" t="str">
            <v>Vendedores de Ventas Técnicas</v>
          </cell>
          <cell r="BF5200">
            <v>26</v>
          </cell>
        </row>
        <row r="5201">
          <cell r="BE5201" t="str">
            <v>Agentes de Compras e Intermediarios</v>
          </cell>
          <cell r="BF5201">
            <v>1</v>
          </cell>
        </row>
        <row r="5202">
          <cell r="BE5202" t="str">
            <v>Representante de servicios especializados</v>
          </cell>
        </row>
        <row r="5203">
          <cell r="BE5203" t="str">
            <v>Administradores de Comunidades Virtuales</v>
          </cell>
        </row>
        <row r="5204">
          <cell r="BE5204" t="str">
            <v>Chefs</v>
          </cell>
        </row>
        <row r="5205">
          <cell r="BE5205" t="str">
            <v>Auxiliares de vuelo y Sobrecargos</v>
          </cell>
        </row>
        <row r="5206">
          <cell r="BE5206" t="str">
            <v>Tanatopractores</v>
          </cell>
        </row>
        <row r="5207">
          <cell r="BE5207" t="str">
            <v>Coordinadores De Servicios Funerarios</v>
          </cell>
        </row>
        <row r="5208">
          <cell r="BE5208" t="str">
            <v>Intérpretes De Lengua De Señas Colombiana - Español</v>
          </cell>
        </row>
        <row r="5209">
          <cell r="BE5209" t="str">
            <v>Guías-intérpretes</v>
          </cell>
        </row>
        <row r="5210">
          <cell r="BE5210" t="str">
            <v>Guías de Turismo</v>
          </cell>
          <cell r="BF5210">
            <v>2</v>
          </cell>
        </row>
        <row r="5211">
          <cell r="BE5211" t="str">
            <v>Vendedores de Ventas no Técnicas</v>
          </cell>
          <cell r="BF5211">
            <v>16</v>
          </cell>
        </row>
        <row r="5212">
          <cell r="BE5212" t="str">
            <v>Vendedores de Mostrador</v>
          </cell>
          <cell r="BF5212">
            <v>2</v>
          </cell>
        </row>
        <row r="5213">
          <cell r="BE5213" t="str">
            <v>Mercaderistas e Impulsadores</v>
          </cell>
          <cell r="BF5213">
            <v>31</v>
          </cell>
        </row>
        <row r="5214">
          <cell r="BE5214" t="str">
            <v>Cajeros de Comercio</v>
          </cell>
          <cell r="BF5214">
            <v>10</v>
          </cell>
        </row>
        <row r="5215">
          <cell r="BE5215" t="str">
            <v>Modelos</v>
          </cell>
          <cell r="BF5215">
            <v>1</v>
          </cell>
        </row>
        <row r="5216">
          <cell r="BE5216" t="str">
            <v>Agentes de Viajes</v>
          </cell>
          <cell r="BF5216">
            <v>1</v>
          </cell>
        </row>
        <row r="5217">
          <cell r="BE5217" t="str">
            <v>Empleados de Ventas y Servicios de Líneas Aéreas, Marítimas y Terrestres</v>
          </cell>
        </row>
        <row r="5218">
          <cell r="BE5218" t="str">
            <v>Empleados de Recepción Hotelera</v>
          </cell>
          <cell r="BF5218">
            <v>2</v>
          </cell>
        </row>
        <row r="5219">
          <cell r="BE5219" t="str">
            <v>Informadores Turísticos</v>
          </cell>
        </row>
        <row r="5220">
          <cell r="BE5220" t="str">
            <v>Recreadores</v>
          </cell>
        </row>
        <row r="5221">
          <cell r="BE5221" t="str">
            <v>Operadores de Juegos Mecánicos y de Salón</v>
          </cell>
        </row>
        <row r="5222">
          <cell r="BE5222" t="str">
            <v>Cortadores de Carne para Comercio Mayorista y al Detal</v>
          </cell>
        </row>
        <row r="5223">
          <cell r="BE5223" t="str">
            <v>Panaderos y Pasteleros</v>
          </cell>
          <cell r="BF5223">
            <v>1</v>
          </cell>
        </row>
        <row r="5224">
          <cell r="BE5224" t="str">
            <v>Meseros y Capitán de Meseros</v>
          </cell>
          <cell r="BF5224">
            <v>18</v>
          </cell>
        </row>
        <row r="5225">
          <cell r="BE5225" t="str">
            <v>Bartender</v>
          </cell>
        </row>
        <row r="5226">
          <cell r="BE5226" t="str">
            <v>Cocineros</v>
          </cell>
          <cell r="BF5226">
            <v>2</v>
          </cell>
        </row>
        <row r="5227">
          <cell r="BE5227" t="str">
            <v>Baristas</v>
          </cell>
        </row>
        <row r="5228">
          <cell r="BE5228" t="str">
            <v>Inspectores de Policía</v>
          </cell>
        </row>
        <row r="5229">
          <cell r="BE5229" t="str">
            <v>Funcionarios de Regulación</v>
          </cell>
        </row>
        <row r="5230">
          <cell r="BE5230" t="str">
            <v>Auxiliares de policía</v>
          </cell>
          <cell r="BF5230">
            <v>1</v>
          </cell>
        </row>
        <row r="5231">
          <cell r="BE5231" t="str">
            <v>Bomberos</v>
          </cell>
        </row>
        <row r="5232">
          <cell r="BE5232" t="str">
            <v>Guardianes de Prisión</v>
          </cell>
        </row>
        <row r="5233">
          <cell r="BE5233" t="str">
            <v>Soldados</v>
          </cell>
          <cell r="BF5233">
            <v>20</v>
          </cell>
        </row>
        <row r="5234">
          <cell r="BE5234" t="str">
            <v>Vigilantes y Guardias de Seguridad</v>
          </cell>
          <cell r="BF5234">
            <v>45</v>
          </cell>
        </row>
        <row r="5235">
          <cell r="BE5235" t="str">
            <v>Técnicos Investigadores Criminalísticos y Judiciales</v>
          </cell>
        </row>
        <row r="5236">
          <cell r="BE5236" t="str">
            <v>Acompañantes Domiciliarios</v>
          </cell>
        </row>
        <row r="5237">
          <cell r="BE5237" t="str">
            <v>Auxiliares del Cuidado de Niños</v>
          </cell>
        </row>
        <row r="5238">
          <cell r="BE5238" t="str">
            <v>Peluqueros</v>
          </cell>
          <cell r="BF5238">
            <v>3</v>
          </cell>
        </row>
        <row r="5239">
          <cell r="BE5239" t="str">
            <v>Trabajadores del Cuidado de Animales</v>
          </cell>
        </row>
        <row r="5240">
          <cell r="BE5240" t="str">
            <v>Auxiliares de Servicios Funerarios</v>
          </cell>
        </row>
        <row r="5241">
          <cell r="BE5241" t="str">
            <v>Astrólogos, Adivinadores y Relacionados</v>
          </cell>
        </row>
        <row r="5242">
          <cell r="BE5242" t="str">
            <v>Manicuristas y Pedicuristas</v>
          </cell>
          <cell r="BF5242">
            <v>2</v>
          </cell>
        </row>
        <row r="5243">
          <cell r="BE5243" t="str">
            <v>Cosmetólogos Esteticistas</v>
          </cell>
        </row>
        <row r="5244">
          <cell r="BE5244" t="str">
            <v>Maquilladores</v>
          </cell>
        </row>
        <row r="5245">
          <cell r="BE5245" t="str">
            <v>Trabajadores de Estación de Servicio</v>
          </cell>
          <cell r="BF5245">
            <v>1</v>
          </cell>
        </row>
        <row r="5246">
          <cell r="BE5246" t="str">
            <v>Otras Ocupaciones Elementales de las Ventas</v>
          </cell>
          <cell r="BF5246">
            <v>4</v>
          </cell>
        </row>
        <row r="5247">
          <cell r="BE5247" t="str">
            <v>Ayudantes de establecimientos de alimentos y bebidas</v>
          </cell>
          <cell r="BF5247">
            <v>25</v>
          </cell>
        </row>
        <row r="5248">
          <cell r="BE5248" t="str">
            <v>Aseadores y Servicio Doméstico</v>
          </cell>
          <cell r="BF5248">
            <v>109</v>
          </cell>
        </row>
        <row r="5249">
          <cell r="BE5249" t="str">
            <v>Aseadores Especializados y Fumigadores</v>
          </cell>
        </row>
        <row r="5250">
          <cell r="BE5250" t="str">
            <v>Recolectores de material para reciclaje</v>
          </cell>
        </row>
        <row r="5251">
          <cell r="BE5251" t="str">
            <v>Auxiliares de Servicios a Viajeros</v>
          </cell>
        </row>
        <row r="5252">
          <cell r="BE5252" t="str">
            <v>Auxiliares de Servicios de Recreación y Deporte</v>
          </cell>
          <cell r="BF5252">
            <v>5</v>
          </cell>
        </row>
        <row r="5253">
          <cell r="BE5253" t="str">
            <v>Empleados de Lavandería</v>
          </cell>
        </row>
        <row r="5254">
          <cell r="BE5254" t="str">
            <v>Otras Ocupaciones Elementales de los Servicios n.c.a.</v>
          </cell>
          <cell r="BF5254">
            <v>1</v>
          </cell>
        </row>
        <row r="5255">
          <cell r="BE5255" t="str">
            <v>Auxiliares de servicios hoteleros</v>
          </cell>
          <cell r="BF5255">
            <v>1</v>
          </cell>
        </row>
        <row r="5256">
          <cell r="BE5256" t="str">
            <v>Operarios de Cementerios</v>
          </cell>
        </row>
        <row r="5257">
          <cell r="BE5257" t="str">
            <v>Administradores de Explotación Acuícola y Jefes de Laboratorio de Cultivo o Producción Acuícola</v>
          </cell>
          <cell r="BF5257">
            <v>1</v>
          </cell>
        </row>
        <row r="5258">
          <cell r="BE5258" t="str">
            <v>Supervisores de Minería y Canteras</v>
          </cell>
        </row>
        <row r="5259">
          <cell r="BE5259" t="str">
            <v>Supervisores de Perforación y Servicios,Pozos de Petróleo y Gas</v>
          </cell>
          <cell r="BF5259">
            <v>8</v>
          </cell>
        </row>
        <row r="5260">
          <cell r="BE5260" t="str">
            <v>Inspectores de Sistemas e Instalaciones de Gas</v>
          </cell>
        </row>
        <row r="5261">
          <cell r="BE5261" t="str">
            <v>Supervisores de Producción Agrícola</v>
          </cell>
          <cell r="BF5261">
            <v>23</v>
          </cell>
        </row>
        <row r="5262">
          <cell r="BE5262" t="str">
            <v>Supervisores de Producción Pecuaria</v>
          </cell>
        </row>
        <row r="5263">
          <cell r="BE5263" t="str">
            <v>Supervisores de Explotación Forestal y Silvicultura</v>
          </cell>
        </row>
        <row r="5264">
          <cell r="BE5264" t="str">
            <v>Agricultores y Administradores Agropecuarios</v>
          </cell>
          <cell r="BF5264">
            <v>70</v>
          </cell>
        </row>
        <row r="5265">
          <cell r="BE5265" t="str">
            <v>Contratistas de Servicios Agrícolas y Relacionados</v>
          </cell>
          <cell r="BF5265">
            <v>1</v>
          </cell>
        </row>
        <row r="5266">
          <cell r="BE5266" t="str">
            <v>Contratistas y Supervisores de Servicios de Jardinería y Viverismo</v>
          </cell>
          <cell r="BF5266">
            <v>15</v>
          </cell>
        </row>
        <row r="5267">
          <cell r="BE5267" t="str">
            <v>Capitanes y Patrones de Pesca</v>
          </cell>
        </row>
        <row r="5268">
          <cell r="BE5268" t="str">
            <v>Operarios de Apoyo y Servicios en Minería Bajo Tierra</v>
          </cell>
          <cell r="BF5268">
            <v>1</v>
          </cell>
        </row>
        <row r="5269">
          <cell r="BE5269" t="str">
            <v>Operarios de Apoyo y Servicios en Perforación de Petróleo y Gas</v>
          </cell>
          <cell r="BF5269">
            <v>32</v>
          </cell>
        </row>
        <row r="5270">
          <cell r="BE5270" t="str">
            <v>Mineros de Producción Bajo Tierra</v>
          </cell>
        </row>
        <row r="5271">
          <cell r="BE5271" t="str">
            <v>Perforadores de Pozos de Gas y Petróleo y Trabajadores Relacionados</v>
          </cell>
          <cell r="BF5271">
            <v>5</v>
          </cell>
        </row>
        <row r="5272">
          <cell r="BE5272" t="str">
            <v>Inspectores de Construcción de Oleoductos y Gasoductos</v>
          </cell>
        </row>
        <row r="5273">
          <cell r="BE5273" t="str">
            <v>Operadores de Equipo Minero</v>
          </cell>
        </row>
        <row r="5274">
          <cell r="BE5274" t="str">
            <v>Operarios torres de perforación de hidrocarburos</v>
          </cell>
        </row>
        <row r="5275">
          <cell r="BE5275" t="str">
            <v>Trabajadores de Explotación Forestal</v>
          </cell>
        </row>
        <row r="5276">
          <cell r="BE5276" t="str">
            <v>Trabajadores de Silvicultura y Forestación</v>
          </cell>
        </row>
        <row r="5277">
          <cell r="BE5277" t="str">
            <v>Trabajadores Agrícolas</v>
          </cell>
          <cell r="BF5277">
            <v>152</v>
          </cell>
        </row>
        <row r="5278">
          <cell r="BE5278" t="str">
            <v>Trabajadores Pecuarios</v>
          </cell>
          <cell r="BF5278">
            <v>34</v>
          </cell>
        </row>
        <row r="5279">
          <cell r="BE5279" t="str">
            <v>Trabajadores de Vivero</v>
          </cell>
          <cell r="BF5279">
            <v>2</v>
          </cell>
        </row>
        <row r="5280">
          <cell r="BE5280" t="str">
            <v>Trabajadores del Campo</v>
          </cell>
          <cell r="BF5280">
            <v>146</v>
          </cell>
        </row>
        <row r="5281">
          <cell r="BE5281" t="str">
            <v>Trabajadores de Plantas de Incubación Artificial</v>
          </cell>
        </row>
        <row r="5282">
          <cell r="BE5282" t="str">
            <v>Rayadores de Caucho</v>
          </cell>
        </row>
        <row r="5283">
          <cell r="BE5283" t="str">
            <v>Operarios de Riego Agrícola</v>
          </cell>
        </row>
        <row r="5284">
          <cell r="BE5284" t="str">
            <v>Pescadores</v>
          </cell>
        </row>
        <row r="5285">
          <cell r="BE5285" t="str">
            <v>Operario Acuícola</v>
          </cell>
          <cell r="BF5285">
            <v>1</v>
          </cell>
        </row>
        <row r="5286">
          <cell r="BE5286" t="str">
            <v>Técnico Acuícola en Sistemas de Reproducción</v>
          </cell>
        </row>
        <row r="5287">
          <cell r="BE5287" t="str">
            <v>Técnico Acuícola en Sistemas de Levante y Engorde</v>
          </cell>
        </row>
        <row r="5288">
          <cell r="BE5288" t="str">
            <v>Obreros y Ayudantes de Minería</v>
          </cell>
        </row>
        <row r="5289">
          <cell r="BE5289" t="str">
            <v>Obreros y Ayudantes de Producción en Pozos de Petróleo y Gas</v>
          </cell>
          <cell r="BF5289">
            <v>18</v>
          </cell>
        </row>
        <row r="5290">
          <cell r="BE5290" t="str">
            <v>Obreros Agropecuarios</v>
          </cell>
          <cell r="BF5290">
            <v>78</v>
          </cell>
        </row>
        <row r="5291">
          <cell r="BE5291" t="str">
            <v>Jardineros</v>
          </cell>
        </row>
        <row r="5292">
          <cell r="BE5292" t="str">
            <v>Contratistas y Supervisores de Ajustadores de Máquinas y Herramientas, y de Ocupaciones Relacionadas</v>
          </cell>
        </row>
        <row r="5293">
          <cell r="BE5293" t="str">
            <v>Contratistas y Supervisores de Electricidad y Telecomunicaciones</v>
          </cell>
        </row>
        <row r="5294">
          <cell r="BE5294" t="str">
            <v>Contratistas y Supervisores de Instalación de Tuberías</v>
          </cell>
        </row>
        <row r="5295">
          <cell r="BE5295" t="str">
            <v>Contratistas y Supervisores de Moldeo de Forja y Montaje de Estructuras Metálicas</v>
          </cell>
        </row>
        <row r="5296">
          <cell r="BE5296" t="str">
            <v>Contratistas y Supervisores de Carpintería</v>
          </cell>
        </row>
        <row r="5297">
          <cell r="BE5297" t="str">
            <v>Contratistas y Supervisores de Mecánica</v>
          </cell>
        </row>
        <row r="5298">
          <cell r="BE5298" t="str">
            <v>Contratistas y Supervisores de Operación de Equipo Pesado</v>
          </cell>
        </row>
        <row r="5299">
          <cell r="BE5299" t="str">
            <v>Maestros Generales de Obra y Supervisores de Construcción, Instalación y Reparación</v>
          </cell>
          <cell r="BF5299">
            <v>9</v>
          </cell>
        </row>
        <row r="5300">
          <cell r="BE5300" t="str">
            <v>Supervisores de Operación de Transporte Ferroviario</v>
          </cell>
        </row>
        <row r="5301">
          <cell r="BE5301" t="str">
            <v>Supervisores de Operación de Transporte Terrestre (no ferroviario)</v>
          </cell>
        </row>
        <row r="5302">
          <cell r="BE5302" t="str">
            <v>Ajustadores de Máquinas y Herramientas</v>
          </cell>
        </row>
        <row r="5303">
          <cell r="BE5303" t="str">
            <v>Modelistas y Matriceros</v>
          </cell>
        </row>
        <row r="5304">
          <cell r="BE5304" t="str">
            <v>Electricistas Industriales</v>
          </cell>
          <cell r="BF5304">
            <v>1</v>
          </cell>
        </row>
        <row r="5305">
          <cell r="BE5305" t="str">
            <v>Electricistas Residenciales</v>
          </cell>
        </row>
        <row r="5306">
          <cell r="BE5306" t="str">
            <v>Instaladores de Redes de Energía Eléctrica</v>
          </cell>
          <cell r="BF5306">
            <v>1</v>
          </cell>
        </row>
        <row r="5307">
          <cell r="BE5307" t="str">
            <v>Técnicos instaladores de Redes y Líneas de Telecomunicaciones</v>
          </cell>
          <cell r="BF5307">
            <v>1</v>
          </cell>
        </row>
        <row r="5308">
          <cell r="BE5308" t="str">
            <v>Auxiliares técnicos de instalación, mantenimiento y reparación de sistemas de Telecomunicaciones</v>
          </cell>
          <cell r="BF5308">
            <v>3</v>
          </cell>
        </row>
        <row r="5309">
          <cell r="BE5309" t="str">
            <v>Operarios de Mantenimiento y Servicio de Televisión por Cable</v>
          </cell>
        </row>
        <row r="5310">
          <cell r="BE5310" t="str">
            <v>Plomeros</v>
          </cell>
        </row>
        <row r="5311">
          <cell r="BE5311" t="str">
            <v>Instaladores de Tuberías para Sistemas de Extinción de Incendios</v>
          </cell>
        </row>
        <row r="5312">
          <cell r="BE5312" t="str">
            <v>Instaladores de Redes y Equipos a Gas</v>
          </cell>
        </row>
        <row r="5313">
          <cell r="BE5313" t="str">
            <v>Chapistas, Caldereros y Paileros</v>
          </cell>
        </row>
        <row r="5314">
          <cell r="BE5314" t="str">
            <v>Soldadores</v>
          </cell>
          <cell r="BF5314">
            <v>2</v>
          </cell>
        </row>
        <row r="5315">
          <cell r="BE5315" t="str">
            <v>Montadores de Estructuras Metálicas</v>
          </cell>
          <cell r="BF5315">
            <v>4</v>
          </cell>
        </row>
        <row r="5316">
          <cell r="BE5316" t="str">
            <v>Ornamentistas y Forjadores</v>
          </cell>
          <cell r="BF5316">
            <v>3</v>
          </cell>
        </row>
        <row r="5317">
          <cell r="BE5317" t="str">
            <v>Tuberos</v>
          </cell>
        </row>
        <row r="5318">
          <cell r="BE5318" t="str">
            <v>Carpinteros</v>
          </cell>
        </row>
        <row r="5319">
          <cell r="BE5319" t="str">
            <v>Ebanistas</v>
          </cell>
        </row>
        <row r="5320">
          <cell r="BE5320" t="str">
            <v>Oficiales de Construcción</v>
          </cell>
          <cell r="BF5320">
            <v>25</v>
          </cell>
        </row>
        <row r="5321">
          <cell r="BE5321" t="str">
            <v>Trabajadores en Concreto, Hormigón y Enfoscado</v>
          </cell>
        </row>
        <row r="5322">
          <cell r="BE5322" t="str">
            <v>Enchapadores</v>
          </cell>
        </row>
        <row r="5323">
          <cell r="BE5323" t="str">
            <v>Techadores</v>
          </cell>
        </row>
        <row r="5324">
          <cell r="BE5324" t="str">
            <v>Instaladores de Material Aislante</v>
          </cell>
        </row>
        <row r="5325">
          <cell r="BE5325" t="str">
            <v>Pintores y Empapeladores</v>
          </cell>
        </row>
        <row r="5326">
          <cell r="BE5326" t="str">
            <v>Instaladores de Pisos</v>
          </cell>
        </row>
        <row r="5327">
          <cell r="BE5327" t="str">
            <v>Revocadores</v>
          </cell>
        </row>
        <row r="5328">
          <cell r="BE5328" t="str">
            <v>Mecánicos Industriales</v>
          </cell>
        </row>
        <row r="5329">
          <cell r="BE5329" t="str">
            <v>Mecánicos de Maquinaria Textil, confección, cuero, calzado y marroquinería</v>
          </cell>
        </row>
        <row r="5330">
          <cell r="BE5330" t="str">
            <v>Mecánicos de Equipo Pesado</v>
          </cell>
        </row>
        <row r="5331">
          <cell r="BE5331" t="str">
            <v>Mecánicos de Aviación</v>
          </cell>
        </row>
        <row r="5332">
          <cell r="BE5332" t="str">
            <v>Técnicos de Aire Acondicionado y Refrigeración</v>
          </cell>
          <cell r="BF5332">
            <v>1</v>
          </cell>
        </row>
        <row r="5333">
          <cell r="BE5333" t="str">
            <v>Mecánicos de Vehículos Automotores</v>
          </cell>
          <cell r="BF5333">
            <v>3</v>
          </cell>
        </row>
        <row r="5334">
          <cell r="BE5334" t="str">
            <v>Electricistas de Vehículos Automotores</v>
          </cell>
        </row>
        <row r="5335">
          <cell r="BE5335" t="str">
            <v>Mecánicos de Motos</v>
          </cell>
        </row>
        <row r="5336">
          <cell r="BE5336" t="str">
            <v>Latoneros</v>
          </cell>
        </row>
        <row r="5337">
          <cell r="BE5337" t="str">
            <v>Reparadores de Aparatos Electrodomésticos</v>
          </cell>
        </row>
        <row r="5338">
          <cell r="BE5338" t="str">
            <v>Mecánicos Electricistas</v>
          </cell>
          <cell r="BF5338">
            <v>3</v>
          </cell>
        </row>
        <row r="5339">
          <cell r="BE5339" t="str">
            <v>Auxiliares técnicos en electrónica</v>
          </cell>
          <cell r="BF5339">
            <v>40</v>
          </cell>
        </row>
        <row r="5340">
          <cell r="BE5340" t="str">
            <v>Mecánicos de Otros Pequeñas Máquinas y Motores</v>
          </cell>
        </row>
        <row r="5341">
          <cell r="BE5341" t="str">
            <v>Instaladores Residenciales y Comerciales</v>
          </cell>
          <cell r="BF5341">
            <v>2</v>
          </cell>
        </row>
        <row r="5342">
          <cell r="BE5342" t="str">
            <v>Operarios de Mantenimiento de Instalaciones de Abastecimiento de Agua y Gas</v>
          </cell>
          <cell r="BF5342">
            <v>1</v>
          </cell>
        </row>
        <row r="5343">
          <cell r="BE5343" t="str">
            <v>Vidrieros</v>
          </cell>
        </row>
        <row r="5344">
          <cell r="BE5344" t="str">
            <v>Ayudantes Electricistas</v>
          </cell>
          <cell r="BF5344">
            <v>34</v>
          </cell>
        </row>
        <row r="5345">
          <cell r="BE5345" t="str">
            <v>Ayudantes de Mecánica</v>
          </cell>
          <cell r="BF5345">
            <v>2</v>
          </cell>
        </row>
        <row r="5346">
          <cell r="BE5346" t="str">
            <v>Otros Reparadores n.c.a.</v>
          </cell>
        </row>
        <row r="5347">
          <cell r="BE5347" t="str">
            <v>Tapiceros</v>
          </cell>
        </row>
        <row r="5348">
          <cell r="BE5348" t="str">
            <v>Sastres, Modistos, Peleteros y Sombrereros</v>
          </cell>
          <cell r="BF5348">
            <v>2</v>
          </cell>
        </row>
        <row r="5349">
          <cell r="BE5349" t="str">
            <v>Zapateros y Afines</v>
          </cell>
        </row>
        <row r="5350">
          <cell r="BE5350" t="str">
            <v>Joyeros y Relojeros</v>
          </cell>
        </row>
        <row r="5351">
          <cell r="BE5351" t="str">
            <v>Tipógrafos</v>
          </cell>
        </row>
        <row r="5352">
          <cell r="BE5352" t="str">
            <v>Cerrajeros y afines</v>
          </cell>
        </row>
        <row r="5353">
          <cell r="BE5353" t="str">
            <v>Buzos</v>
          </cell>
        </row>
        <row r="5354">
          <cell r="BE5354" t="str">
            <v>Operadores de Máquinas Estacionarias y Equipo Auxiliar</v>
          </cell>
        </row>
        <row r="5355">
          <cell r="BE5355" t="str">
            <v>Operadores de Plantas de Generación y Distribución de Energía</v>
          </cell>
        </row>
        <row r="5356">
          <cell r="BE5356" t="str">
            <v>Operadores de Grúa</v>
          </cell>
          <cell r="BF5356">
            <v>1</v>
          </cell>
        </row>
        <row r="5357">
          <cell r="BE5357" t="str">
            <v>Perforadores y Operarios de Voladura para Minería de Superficie de Canteras y Construcción</v>
          </cell>
        </row>
        <row r="5358">
          <cell r="BE5358" t="str">
            <v>Perforadores de Pozos de Agua</v>
          </cell>
        </row>
        <row r="5359">
          <cell r="BE5359" t="str">
            <v>Operadores de Equipo Pesado (excepto grúa)</v>
          </cell>
          <cell r="BF5359">
            <v>8</v>
          </cell>
        </row>
        <row r="5360">
          <cell r="BE5360" t="str">
            <v>Operadores de Equipo para Limpieza de Vías y Alcantarillado</v>
          </cell>
        </row>
        <row r="5361">
          <cell r="BE5361" t="str">
            <v>Operadores de Maquinaria Agrícola</v>
          </cell>
          <cell r="BF5361">
            <v>10</v>
          </cell>
        </row>
        <row r="5362">
          <cell r="BE5362" t="str">
            <v>Maquinistas de Transporte Ferroviario</v>
          </cell>
        </row>
        <row r="5363">
          <cell r="BE5363" t="str">
            <v>Guardafrenos y Otros Operadores Ferroviarios</v>
          </cell>
        </row>
        <row r="5364">
          <cell r="BE5364" t="str">
            <v>Conductores de Vehículos Pesados</v>
          </cell>
          <cell r="BF5364">
            <v>12</v>
          </cell>
        </row>
        <row r="5365">
          <cell r="BE5365" t="str">
            <v>Conductores de Bus, Operadores de Metro y Otros Medios de Transporte Colectivo</v>
          </cell>
          <cell r="BF5365">
            <v>7</v>
          </cell>
        </row>
        <row r="5366">
          <cell r="BE5366" t="str">
            <v>Conductores de Vehículos Livianos</v>
          </cell>
          <cell r="BF5366">
            <v>40</v>
          </cell>
        </row>
        <row r="5367">
          <cell r="BE5367" t="str">
            <v>Conductores de Transporte de Alimentos</v>
          </cell>
        </row>
        <row r="5368">
          <cell r="BE5368" t="str">
            <v>Marineros de Cubierta</v>
          </cell>
        </row>
        <row r="5369">
          <cell r="BE5369" t="str">
            <v>Marineros de Sala de Máquinas</v>
          </cell>
        </row>
        <row r="5370">
          <cell r="BE5370" t="str">
            <v>Operadores de Pequeñas Embarcaciones</v>
          </cell>
        </row>
        <row r="5371">
          <cell r="BE5371" t="str">
            <v>Operarios de Rampa de Transporte Aéreo</v>
          </cell>
          <cell r="BF5371">
            <v>1</v>
          </cell>
        </row>
        <row r="5372">
          <cell r="BE5372" t="str">
            <v>Operarios Portuarios</v>
          </cell>
        </row>
        <row r="5373">
          <cell r="BE5373" t="str">
            <v>Operarios de Cargue y Descargue de Materiales</v>
          </cell>
          <cell r="BF5373">
            <v>3</v>
          </cell>
        </row>
        <row r="5374">
          <cell r="BE5374" t="str">
            <v>Aparejadores</v>
          </cell>
          <cell r="BF5374">
            <v>2</v>
          </cell>
        </row>
        <row r="5375">
          <cell r="BE5375" t="str">
            <v>Ayudantes y Obreros de Construcción</v>
          </cell>
          <cell r="BF5375">
            <v>119</v>
          </cell>
        </row>
        <row r="5376">
          <cell r="BE5376" t="str">
            <v>Ayudantes de Otros Oficios</v>
          </cell>
          <cell r="BF5376">
            <v>19</v>
          </cell>
        </row>
        <row r="5377">
          <cell r="BE5377" t="str">
            <v>Obreros de Mantenimiento de Obras Públicas</v>
          </cell>
          <cell r="BF5377">
            <v>3</v>
          </cell>
        </row>
        <row r="5378">
          <cell r="BE5378" t="str">
            <v>Ayudantes de Transporte Automotor</v>
          </cell>
          <cell r="BF5378">
            <v>1</v>
          </cell>
        </row>
        <row r="5379">
          <cell r="BE5379" t="str">
            <v>Directores de Planta de Procesamiento de Alimentos y Bebidas</v>
          </cell>
        </row>
        <row r="5380">
          <cell r="BE5380" t="str">
            <v>Jefe de Laboratorio de Alimentos</v>
          </cell>
        </row>
        <row r="5381">
          <cell r="BE5381" t="str">
            <v>Supervisores de Tratamiento de Metales y Minerales</v>
          </cell>
        </row>
        <row r="5382">
          <cell r="BE5382" t="str">
            <v>Supervisores de Procesamiento de Químico, Petróleo, Gas y Tratamiento de Agua y Generación de Energía</v>
          </cell>
        </row>
        <row r="5383">
          <cell r="BE5383" t="str">
            <v>Supervisores de Procesamiento de Alimentos, Bebidas y Tabaco</v>
          </cell>
        </row>
        <row r="5384">
          <cell r="BE5384" t="str">
            <v>Supervisores de Fabricación de Productos de Plástico y Caucho</v>
          </cell>
        </row>
        <row r="5385">
          <cell r="BE5385" t="str">
            <v>Supervisores de Procesamiento de la Madera y Producción de Pulpa y Papel</v>
          </cell>
        </row>
        <row r="5386">
          <cell r="BE5386" t="str">
            <v>Supervisores de Procesamiento Textil</v>
          </cell>
        </row>
        <row r="5387">
          <cell r="BE5387" t="str">
            <v>Inspectores de Control de Calidad, Procesamiento de Alimentos y Bebidas</v>
          </cell>
          <cell r="BF5387">
            <v>1</v>
          </cell>
        </row>
        <row r="5388">
          <cell r="BE5388" t="str">
            <v>Supervisores de Ensamble de Vehículos de Motor</v>
          </cell>
        </row>
        <row r="5389">
          <cell r="BE5389" t="str">
            <v>Supervisores de Fabricación de Productos Electrónicos</v>
          </cell>
        </row>
        <row r="5390">
          <cell r="BE5390" t="str">
            <v>Supervisores de Fabricación de Productos Eléctricos</v>
          </cell>
          <cell r="BF5390">
            <v>1</v>
          </cell>
        </row>
        <row r="5391">
          <cell r="BE5391" t="str">
            <v>Supervisores de Fabricación de Muebles y Accesorios</v>
          </cell>
        </row>
        <row r="5392">
          <cell r="BE5392" t="str">
            <v>Supervisores de Fabricación de Productos de Tela, Cuero y Piel</v>
          </cell>
        </row>
        <row r="5393">
          <cell r="BE5393" t="str">
            <v>Supervisores de Impresión y Ocupaciones Relacionadas</v>
          </cell>
          <cell r="BF5393">
            <v>1</v>
          </cell>
        </row>
        <row r="5394">
          <cell r="BE5394" t="str">
            <v>Supervisores de Fabricación de Otros Productos Mecánicos y Metálicos</v>
          </cell>
        </row>
        <row r="5395">
          <cell r="BE5395" t="str">
            <v>Supervisores de Fabricación y Ensamble de Otros Productos n.c.a</v>
          </cell>
        </row>
        <row r="5396">
          <cell r="BE5396" t="str">
            <v>Operadores de Control Central de Procesos, Tratamiento de Metales y Minerales</v>
          </cell>
        </row>
        <row r="5397">
          <cell r="BE5397" t="str">
            <v>Operadores de Procesos, Químicos, Gas y Petróleo</v>
          </cell>
        </row>
        <row r="5398">
          <cell r="BE5398" t="str">
            <v>Operadores de Control de Procesos, Producción de Pulpa</v>
          </cell>
        </row>
        <row r="5399">
          <cell r="BE5399" t="str">
            <v>Operadores de Control de Procesos, Fabricación de Papel</v>
          </cell>
        </row>
        <row r="5400">
          <cell r="BE5400" t="str">
            <v>Impresores de Artes Gráficas</v>
          </cell>
        </row>
        <row r="5401">
          <cell r="BE5401" t="str">
            <v>Pre-prensistas de Artes Gráficas</v>
          </cell>
        </row>
        <row r="5402">
          <cell r="BE5402" t="str">
            <v>Operarios de Terminados y Acabados de Artes Gráficas</v>
          </cell>
        </row>
        <row r="5403">
          <cell r="BE5403" t="str">
            <v>Operadores de Máquinas, Tratamiento de Metales y Minerales</v>
          </cell>
        </row>
        <row r="5404">
          <cell r="BE5404" t="str">
            <v>Trabajadores de Fundición</v>
          </cell>
        </row>
        <row r="5405">
          <cell r="BE5405" t="str">
            <v>Operadores de Fabricación, Moldeo y Acabado del Vidrio</v>
          </cell>
        </row>
        <row r="5406">
          <cell r="BE5406" t="str">
            <v>Operadores de Moldeo de Arcilla, Piedra y Concreto</v>
          </cell>
        </row>
        <row r="5407">
          <cell r="BE5407" t="str">
            <v>Inspectores de Control de Calidad, Tratamiento de Metales y Minerales</v>
          </cell>
        </row>
        <row r="5408">
          <cell r="BE5408" t="str">
            <v>Operadores de Máquinas de Planta Química</v>
          </cell>
        </row>
        <row r="5409">
          <cell r="BE5409" t="str">
            <v>Operadores de Máquinas para Procesamiento de Plásticos</v>
          </cell>
        </row>
        <row r="5410">
          <cell r="BE5410" t="str">
            <v>Operadores de Máquinas y Trabajadores Relacionados con el Procesamiento del Caucho</v>
          </cell>
        </row>
        <row r="5411">
          <cell r="BE5411" t="str">
            <v>Operadores de Plantas de Tratamiento de Aguas y Desechos</v>
          </cell>
          <cell r="BF5411">
            <v>15</v>
          </cell>
        </row>
        <row r="5412">
          <cell r="BE5412" t="str">
            <v>Operadores de Máquinas para Procesamiento de la Madera</v>
          </cell>
        </row>
        <row r="5413">
          <cell r="BE5413" t="str">
            <v>Operadores de Máquinas para la Producción de Pulpa</v>
          </cell>
        </row>
        <row r="5414">
          <cell r="BE5414" t="str">
            <v>Operadores de Máquinas para la Fabricación de Papel</v>
          </cell>
        </row>
        <row r="5415">
          <cell r="BE5415" t="str">
            <v>Operadores de Máquinas para la Fabricación de Productos de Papel</v>
          </cell>
        </row>
        <row r="5416">
          <cell r="BE5416" t="str">
            <v>Inspectores de Control de Calidad, Procesamiento de la Madera</v>
          </cell>
        </row>
        <row r="5417">
          <cell r="BE5417" t="str">
            <v>Operadores de Máquinas para la Preparación de Fibras Textiles</v>
          </cell>
        </row>
        <row r="5418">
          <cell r="BE5418" t="str">
            <v>Operadores de Telares y Otras Máquinas Tejedoras</v>
          </cell>
        </row>
        <row r="5419">
          <cell r="BE5419" t="str">
            <v>Operadores de Máquinas de Tintura, Acabado Textil y Prendas</v>
          </cell>
        </row>
        <row r="5420">
          <cell r="BE5420" t="str">
            <v>Analistas de Calidad, Textiles</v>
          </cell>
        </row>
        <row r="5421">
          <cell r="BE5421" t="str">
            <v>Operadores de Máquinas para Coser y Bordar</v>
          </cell>
          <cell r="BF5421">
            <v>1</v>
          </cell>
        </row>
        <row r="5422">
          <cell r="BE5422" t="str">
            <v>Cortadores de Tela, Cuero y Piel</v>
          </cell>
          <cell r="BF5422">
            <v>9</v>
          </cell>
        </row>
        <row r="5423">
          <cell r="BE5423" t="str">
            <v>Operadores de Máquinas y Trabajadores Relacionados con la Fabricación de Calzado y Marroquinería</v>
          </cell>
        </row>
        <row r="5424">
          <cell r="BE5424" t="str">
            <v>Trabajadores del Tratamiento de Pieles y Cueros</v>
          </cell>
        </row>
        <row r="5425">
          <cell r="BE5425" t="str">
            <v>Inspectores de Control de Calidad, Fabricación de Productos de Tela, Piel y Cuero</v>
          </cell>
        </row>
        <row r="5426">
          <cell r="BE5426" t="str">
            <v>Operadores de Control de Procesos y Máquinas para la Elaboración de Alimentos y Bebidas</v>
          </cell>
          <cell r="BF5426">
            <v>1</v>
          </cell>
        </row>
        <row r="5427">
          <cell r="BE5427" t="str">
            <v>Operarios de Planta de Beneficio Animal</v>
          </cell>
        </row>
        <row r="5428">
          <cell r="BE5428" t="str">
            <v>Operarios de Planta de Procesamiento y Empaque de Pescado y Mariscos</v>
          </cell>
        </row>
        <row r="5429">
          <cell r="BE5429" t="str">
            <v>Operarios de Máquinas para la Elaboración de Productos de Tabaco</v>
          </cell>
        </row>
        <row r="5430">
          <cell r="BE5430" t="str">
            <v>Procesadores Fotográficos y de Películas</v>
          </cell>
        </row>
        <row r="5431">
          <cell r="BE5431" t="str">
            <v>Ensambladores e Inspectores de Vehículos Automotores</v>
          </cell>
        </row>
        <row r="5432">
          <cell r="BE5432" t="str">
            <v>Ensambladores de productos Electrónicos</v>
          </cell>
        </row>
        <row r="5433">
          <cell r="BE5433" t="str">
            <v>Ensambladores e Inspectores de Aparatos y Equipo Eléctrico</v>
          </cell>
        </row>
        <row r="5434">
          <cell r="BE5434" t="str">
            <v>Ensambladores, Fabricantes e Inspectores de Transformadores y Motores Eléctricos Industriales</v>
          </cell>
        </row>
        <row r="5435">
          <cell r="BE5435" t="str">
            <v>Ensambladores e Inspectores de Productos Mecánicos</v>
          </cell>
        </row>
        <row r="5436">
          <cell r="BE5436" t="str">
            <v>Ensambladores e Inspectores de Ensamble de Aeronaves</v>
          </cell>
        </row>
        <row r="5437">
          <cell r="BE5437" t="str">
            <v>Operadores de Máquinas e Inspectores de la Fabricación de Productos y Componentes Eléctricos</v>
          </cell>
        </row>
        <row r="5438">
          <cell r="BE5438" t="str">
            <v>Ensambladores e Inspectores de Embarcaciones</v>
          </cell>
        </row>
        <row r="5439">
          <cell r="BE5439" t="str">
            <v>Ensambladores e Inspectores de Muebles y Accesorios</v>
          </cell>
        </row>
        <row r="5440">
          <cell r="BE5440" t="str">
            <v>Operarios de Acabado de Muebles</v>
          </cell>
        </row>
        <row r="5441">
          <cell r="BE5441" t="str">
            <v>Ensambladores de Productos Plásticos e Inspectores</v>
          </cell>
        </row>
        <row r="5442">
          <cell r="BE5442" t="str">
            <v>Operarios de Recubrimientos Metálicos</v>
          </cell>
        </row>
        <row r="5443">
          <cell r="BE5443" t="str">
            <v>Pintores en Procesos de Manufactura</v>
          </cell>
          <cell r="BF5443">
            <v>1</v>
          </cell>
        </row>
        <row r="5444">
          <cell r="BE5444" t="str">
            <v>Otros Ensambladores e Inspectores n.c.a.</v>
          </cell>
        </row>
        <row r="5445">
          <cell r="BE5445" t="str">
            <v>Auxiliares de Producción Gráfica</v>
          </cell>
        </row>
        <row r="5446">
          <cell r="BE5446" t="str">
            <v>Operadores de Máquinas Herramientas</v>
          </cell>
          <cell r="BF5446">
            <v>1</v>
          </cell>
        </row>
        <row r="5447">
          <cell r="BE5447" t="str">
            <v>Operadores de Máquinas para el Trabajo de la Madera</v>
          </cell>
        </row>
        <row r="5448">
          <cell r="BE5448" t="str">
            <v>Operadores de Máquinas para el Trabajo del Metal</v>
          </cell>
        </row>
        <row r="5449">
          <cell r="BE5449" t="str">
            <v>Operadores de Máquinas para Forja</v>
          </cell>
        </row>
        <row r="5450">
          <cell r="BE5450" t="str">
            <v>Operadores de Máquinas de Soldadura</v>
          </cell>
        </row>
        <row r="5451">
          <cell r="BE5451" t="str">
            <v>Operadores de Máquinas para la Fabricación de Otros Productos Metálicos (n.c.a)</v>
          </cell>
        </row>
        <row r="5452">
          <cell r="BE5452" t="str">
            <v>Operadores de Máquinas para la fabricación de Otros Productos n.c.a.</v>
          </cell>
        </row>
        <row r="5453">
          <cell r="BE5453" t="str">
            <v>Obreros y Ayudantes en el Tratamiento de Metales y Minerales</v>
          </cell>
        </row>
        <row r="5454">
          <cell r="BE5454" t="str">
            <v>Ayudantes en la Fabricación Metálica</v>
          </cell>
          <cell r="BF5454">
            <v>5</v>
          </cell>
        </row>
        <row r="5455">
          <cell r="BE5455" t="str">
            <v>Obreros y Ayudantes de Planta Química</v>
          </cell>
          <cell r="BF5455">
            <v>1</v>
          </cell>
        </row>
        <row r="5456">
          <cell r="BE5456" t="str">
            <v>Obreros y Ayudantes en el Procesamiento de la Madera y Producción de Pulpa y Papel</v>
          </cell>
        </row>
        <row r="5457">
          <cell r="BE5457" t="str">
            <v>Obreros y Ayudantes en la Elaboración de Alimentos y Bebidas</v>
          </cell>
          <cell r="BF5457">
            <v>19</v>
          </cell>
        </row>
        <row r="5458">
          <cell r="BE5458" t="str">
            <v>Otros Obreros y Ayudantes en Fabricación y Procesamiento n.c.a.</v>
          </cell>
          <cell r="BF5458">
            <v>2</v>
          </cell>
        </row>
        <row r="5459">
          <cell r="BE5459" t="str">
            <v>Miembros del Poder Ejecutivo y Legislativo</v>
          </cell>
        </row>
        <row r="5460">
          <cell r="BE5460" t="str">
            <v>Personal Directivo de la Administración Pública</v>
          </cell>
        </row>
        <row r="5461">
          <cell r="BE5461" t="str">
            <v>Directores y Gerentes Generales de Servicios Financieros, de Telecomunicaciones y Otros Servicios a las Empresas</v>
          </cell>
          <cell r="BF5461">
            <v>1</v>
          </cell>
        </row>
        <row r="5462">
          <cell r="BE5462" t="str">
            <v>Directores y Gerentes Generales de Salud, Educación, Servicios Social, Comunitario y Organizaciones de Membresía</v>
          </cell>
        </row>
        <row r="5463">
          <cell r="BE5463" t="str">
            <v>Directores y Gerentes Generales de Comercio, Medios de Comunicación y Otros Servicios</v>
          </cell>
        </row>
        <row r="5464">
          <cell r="BE5464" t="str">
            <v>Directores y Gerentes Generales de Producción de Bienes, Servicios Públicos, Transporte y Construcción</v>
          </cell>
        </row>
        <row r="5465">
          <cell r="BE5465" t="str">
            <v>Directores y gerentes generales de servicios y procesos de negocio.</v>
          </cell>
        </row>
        <row r="5466">
          <cell r="BE5466" t="str">
            <v>Gerentes Financieros</v>
          </cell>
        </row>
        <row r="5467">
          <cell r="BE5467" t="str">
            <v>Gerentes de Talento Humano</v>
          </cell>
        </row>
        <row r="5468">
          <cell r="BE5468" t="str">
            <v>Gerentes de Compras y Adquisiciones</v>
          </cell>
        </row>
        <row r="5469">
          <cell r="BE5469" t="str">
            <v>Gerentes de Otros Servicios Administrativos</v>
          </cell>
          <cell r="BF5469">
            <v>4</v>
          </cell>
        </row>
        <row r="5470">
          <cell r="BE5470" t="str">
            <v>Gerentes de Seguros, Bienes Raíces y Corretaje Financiero</v>
          </cell>
        </row>
        <row r="5471">
          <cell r="BE5471" t="str">
            <v>Gerentes de Banca, Crédito e Inversiones</v>
          </cell>
        </row>
        <row r="5472">
          <cell r="BE5472" t="str">
            <v>Gerentes de Otros Servicios a las Empresas</v>
          </cell>
          <cell r="BF5472">
            <v>1</v>
          </cell>
        </row>
        <row r="5473">
          <cell r="BE5473" t="str">
            <v>Gerentes de Empresas de Telecomunicaciones</v>
          </cell>
        </row>
        <row r="5474">
          <cell r="BE5474" t="str">
            <v>Gerentes de Servicios de Correo y Mensajería</v>
          </cell>
        </row>
        <row r="5475">
          <cell r="BE5475" t="str">
            <v>Gerentes de Ingeniería</v>
          </cell>
          <cell r="BF5475">
            <v>1</v>
          </cell>
        </row>
        <row r="5476">
          <cell r="BE5476" t="str">
            <v>Gerentes de Investigación y Desarrollo en Ciencias Naturales y Aplicadas</v>
          </cell>
        </row>
        <row r="5477">
          <cell r="BE5477" t="str">
            <v>Gerentes de Sistemas de Información y Procesamiento de Datos</v>
          </cell>
        </row>
        <row r="5478">
          <cell r="BE5478" t="str">
            <v>Gerentes de Servicios a la Salud</v>
          </cell>
          <cell r="BF5478">
            <v>1</v>
          </cell>
        </row>
        <row r="5479">
          <cell r="BE5479" t="str">
            <v>Gerentes de Programas de Política Social y de Salud</v>
          </cell>
        </row>
        <row r="5480">
          <cell r="BE5480" t="str">
            <v>Gerentes de Programas de Política de Desarrollo Económico</v>
          </cell>
        </row>
        <row r="5481">
          <cell r="BE5481" t="str">
            <v>Gerentes de Programas de Política Educativa</v>
          </cell>
        </row>
        <row r="5482">
          <cell r="BE5482" t="str">
            <v>Otros Gerentes de Administración Pública</v>
          </cell>
        </row>
        <row r="5483">
          <cell r="BE5483" t="str">
            <v>Administradores de Educación Superior y Formación para el Trabajo</v>
          </cell>
        </row>
        <row r="5484">
          <cell r="BE5484" t="str">
            <v>Directores y Administradores de Educación Básica y Media</v>
          </cell>
        </row>
        <row r="5485">
          <cell r="BE5485" t="str">
            <v>Gerentes de Servicios Social, Comunitario y Correccional</v>
          </cell>
        </row>
        <row r="5486">
          <cell r="BE5486" t="str">
            <v>Gerentes de Biblioteca, Museo y Galería de Arte</v>
          </cell>
        </row>
        <row r="5487">
          <cell r="BE5487" t="str">
            <v>Gerentes de Medios de Comunicación y Artes Escénicas</v>
          </cell>
          <cell r="BF5487">
            <v>1</v>
          </cell>
        </row>
        <row r="5488">
          <cell r="BE5488" t="str">
            <v>Directores de Programas de Esparcimiento y Administradores de Deportes</v>
          </cell>
        </row>
        <row r="5489">
          <cell r="BE5489" t="str">
            <v>Gerentes de Ventas, Mercadeo y Publicidad</v>
          </cell>
          <cell r="BF5489">
            <v>2</v>
          </cell>
        </row>
        <row r="5490">
          <cell r="BE5490" t="str">
            <v>Gerentes de Comercio Exterior</v>
          </cell>
        </row>
        <row r="5491">
          <cell r="BE5491" t="str">
            <v>Gerentes de Comercio al Por Menor</v>
          </cell>
        </row>
        <row r="5492">
          <cell r="BE5492" t="str">
            <v>Gerentes de Restaurantes y Servicios de Alimentos</v>
          </cell>
        </row>
        <row r="5493">
          <cell r="BE5493" t="str">
            <v>Gerentes de Servicios Hoteleros</v>
          </cell>
        </row>
        <row r="5494">
          <cell r="BE5494" t="str">
            <v>Oficiales de las Fuerzas Militares</v>
          </cell>
        </row>
        <row r="5495">
          <cell r="BE5495" t="str">
            <v>Oficiales de Policía</v>
          </cell>
        </row>
        <row r="5496">
          <cell r="BE5496" t="str">
            <v>Oficiales de Bomberos</v>
          </cell>
        </row>
        <row r="5497">
          <cell r="BE5497" t="str">
            <v>Oficiales del Cuerpo de Custodia y Vigilancia</v>
          </cell>
        </row>
        <row r="5498">
          <cell r="BE5498" t="str">
            <v>Gerentes de Otros Servicios</v>
          </cell>
        </row>
        <row r="5499">
          <cell r="BE5499" t="str">
            <v>Gerentes de Producción Primaria (excepto agricultura)</v>
          </cell>
        </row>
        <row r="5500">
          <cell r="BE5500" t="str">
            <v>Gerentes de Producción Agrícola, Pecuaria, Acuícola y Pesquero</v>
          </cell>
          <cell r="BF5500">
            <v>15</v>
          </cell>
        </row>
        <row r="5501">
          <cell r="BE5501" t="str">
            <v>Gerentes de Construcción</v>
          </cell>
        </row>
        <row r="5502">
          <cell r="BE5502" t="str">
            <v>Gerentes de Transporte y Distribución</v>
          </cell>
        </row>
        <row r="5503">
          <cell r="BE5503" t="str">
            <v>Gerentes de Logística</v>
          </cell>
        </row>
        <row r="5504">
          <cell r="BE5504" t="str">
            <v>Gerentes Cadena de Suministro</v>
          </cell>
        </row>
        <row r="5505">
          <cell r="BE5505" t="str">
            <v>Gerentes de Operación de Instalaciones Físicas</v>
          </cell>
        </row>
        <row r="5506">
          <cell r="BE5506" t="str">
            <v>Gerentes de Mantenimiento</v>
          </cell>
        </row>
        <row r="5507">
          <cell r="BE5507" t="str">
            <v>Gerentes de Producción Industrial</v>
          </cell>
        </row>
        <row r="5508">
          <cell r="BE5508" t="str">
            <v>Gerentes de Empresas de Servicios Públicos</v>
          </cell>
        </row>
        <row r="5509">
          <cell r="BE5509" t="str">
            <v>Contadores</v>
          </cell>
        </row>
        <row r="5510">
          <cell r="BE5510" t="str">
            <v>Analistas, Asesores y Agentes de Banca, Fiducia y Mercado de Valores</v>
          </cell>
          <cell r="BF5510">
            <v>1</v>
          </cell>
        </row>
        <row r="5511">
          <cell r="BE5511" t="str">
            <v>Auditores Financieros y Contables</v>
          </cell>
        </row>
        <row r="5512">
          <cell r="BE5512" t="str">
            <v>Profesionales de Talento Humano</v>
          </cell>
          <cell r="BF5512">
            <v>7</v>
          </cell>
        </row>
        <row r="5513">
          <cell r="BE5513" t="str">
            <v>Profesionales en Organización y Administración de las Empresas</v>
          </cell>
          <cell r="BF5513">
            <v>2</v>
          </cell>
        </row>
        <row r="5514">
          <cell r="BE5514" t="str">
            <v>Evaluadores de Competencias Laborales</v>
          </cell>
        </row>
        <row r="5515">
          <cell r="BE5515" t="str">
            <v>Archivistas</v>
          </cell>
          <cell r="BF5515">
            <v>5</v>
          </cell>
        </row>
        <row r="5516">
          <cell r="BE5516" t="str">
            <v>Supervisores de Empleados de Apoyo Administrativo</v>
          </cell>
          <cell r="BF5516">
            <v>1</v>
          </cell>
        </row>
        <row r="5517">
          <cell r="BE5517" t="str">
            <v>Jefes y supervisores de entidades financieras</v>
          </cell>
        </row>
        <row r="5518">
          <cell r="BE5518" t="str">
            <v>Supervisores y coordinadores de procesos de negocio, Empleados de información y servicio al cliente</v>
          </cell>
        </row>
        <row r="5519">
          <cell r="BE5519" t="str">
            <v>Supervisores de Empleados de Correo y Mensajería</v>
          </cell>
        </row>
        <row r="5520">
          <cell r="BE5520" t="str">
            <v>Supervisores de Almacenamiento, Inventario y  Distribución</v>
          </cell>
          <cell r="BF5520">
            <v>1</v>
          </cell>
        </row>
        <row r="5521">
          <cell r="BE5521" t="str">
            <v>Asistentes Administrativos</v>
          </cell>
          <cell r="BF5521">
            <v>15</v>
          </cell>
        </row>
        <row r="5522">
          <cell r="BE5522" t="str">
            <v>Administradores de Propiedad Horizontal</v>
          </cell>
        </row>
        <row r="5523">
          <cell r="BE5523" t="str">
            <v>Asistentes de Talento Humano</v>
          </cell>
          <cell r="BF5523">
            <v>2</v>
          </cell>
        </row>
        <row r="5524">
          <cell r="BE5524" t="str">
            <v>Asistentes de compras</v>
          </cell>
        </row>
        <row r="5525">
          <cell r="BE5525" t="str">
            <v>Asistentes de Juzgados, Tribunales y Afines</v>
          </cell>
        </row>
        <row r="5526">
          <cell r="BE5526" t="str">
            <v>Funcionarios de Aduanas, Impuestos, Inmigración y Seguridad Social</v>
          </cell>
        </row>
        <row r="5527">
          <cell r="BE5527" t="str">
            <v>Asistentes de Comercio Exterior</v>
          </cell>
        </row>
        <row r="5528">
          <cell r="BE5528" t="str">
            <v>Organizadores de Eventos</v>
          </cell>
        </row>
        <row r="5529">
          <cell r="BE5529" t="str">
            <v>Técnicos en Archivística</v>
          </cell>
          <cell r="BF5529">
            <v>6</v>
          </cell>
        </row>
        <row r="5530">
          <cell r="BE5530" t="str">
            <v>Asistentes Contables</v>
          </cell>
          <cell r="BF5530">
            <v>26</v>
          </cell>
        </row>
        <row r="5531">
          <cell r="BE5531" t="str">
            <v>Analistas y asistentes de servicios financieros</v>
          </cell>
        </row>
        <row r="5532">
          <cell r="BE5532" t="str">
            <v>Avaluadores y Liquidadores de Seguros</v>
          </cell>
          <cell r="BF5532">
            <v>1</v>
          </cell>
        </row>
        <row r="5533">
          <cell r="BE5533" t="str">
            <v>Agentes de Aduana</v>
          </cell>
        </row>
        <row r="5534">
          <cell r="BE5534" t="str">
            <v>Asistentes Financieros</v>
          </cell>
        </row>
        <row r="5535">
          <cell r="BE5535" t="str">
            <v>Asistentes Tesorería</v>
          </cell>
        </row>
        <row r="5536">
          <cell r="BE5536" t="str">
            <v>Secretarios</v>
          </cell>
          <cell r="BF5536">
            <v>4</v>
          </cell>
        </row>
        <row r="5537">
          <cell r="BE5537" t="str">
            <v>Recepcionistas y Operadores de Conmutador</v>
          </cell>
          <cell r="BF5537">
            <v>1</v>
          </cell>
        </row>
        <row r="5538">
          <cell r="BE5538" t="str">
            <v>Digitadores</v>
          </cell>
        </row>
        <row r="5539">
          <cell r="BE5539" t="str">
            <v>Transcriptores y Relatores</v>
          </cell>
          <cell r="BF5539">
            <v>2</v>
          </cell>
        </row>
        <row r="5540">
          <cell r="BE5540" t="str">
            <v>Digitalizadores</v>
          </cell>
        </row>
        <row r="5541">
          <cell r="BE5541" t="str">
            <v>Auxiliares Contables, de Tesorería y Financieros</v>
          </cell>
          <cell r="BF5541">
            <v>19</v>
          </cell>
        </row>
        <row r="5542">
          <cell r="BE5542" t="str">
            <v>Cajeros de Servicios Financieros</v>
          </cell>
          <cell r="BF5542">
            <v>3</v>
          </cell>
        </row>
        <row r="5543">
          <cell r="BE5543" t="str">
            <v>Auxiliares de servicios financieros</v>
          </cell>
        </row>
        <row r="5544">
          <cell r="BE5544" t="str">
            <v>Auxiliares de Cartera y Cobranzas</v>
          </cell>
          <cell r="BF5544">
            <v>2</v>
          </cell>
        </row>
        <row r="5545">
          <cell r="BE5545" t="str">
            <v>Auxiliares de Nómina y Prestaciones</v>
          </cell>
        </row>
        <row r="5546">
          <cell r="BE5546" t="str">
            <v>Auxiliares de Avalúo</v>
          </cell>
        </row>
        <row r="5547">
          <cell r="BE5547" t="str">
            <v>Auxiliares Administrativos</v>
          </cell>
          <cell r="BF5547">
            <v>16</v>
          </cell>
        </row>
        <row r="5548">
          <cell r="BE5548" t="str">
            <v>Auxiliares de Talento Humano</v>
          </cell>
          <cell r="BF5548">
            <v>7</v>
          </cell>
        </row>
        <row r="5549">
          <cell r="BE5549" t="str">
            <v>Auxiliares de Tribunales</v>
          </cell>
        </row>
        <row r="5550">
          <cell r="BE5550" t="str">
            <v>Auxiliares de Archivo y Registro</v>
          </cell>
          <cell r="BF5550">
            <v>23</v>
          </cell>
        </row>
        <row r="5551">
          <cell r="BE5551" t="str">
            <v>Auxiliares administrativos en Salud</v>
          </cell>
          <cell r="BF5551">
            <v>4</v>
          </cell>
        </row>
        <row r="5552">
          <cell r="BE5552" t="str">
            <v>Auxiliares de aduana</v>
          </cell>
        </row>
        <row r="5553">
          <cell r="BE5553" t="str">
            <v>Auxiliares de Biblioteca</v>
          </cell>
        </row>
        <row r="5554">
          <cell r="BE5554" t="str">
            <v>Auxiliares de Publicación y Afines</v>
          </cell>
        </row>
        <row r="5555">
          <cell r="BE5555" t="str">
            <v>Auxiliares de Información y Servicio al Cliente</v>
          </cell>
          <cell r="BF5555">
            <v>25</v>
          </cell>
        </row>
        <row r="5556">
          <cell r="BE5556" t="str">
            <v>Auxiliares de Estadística y Encuestadores</v>
          </cell>
          <cell r="BF5556">
            <v>2</v>
          </cell>
        </row>
        <row r="5557">
          <cell r="BE5557" t="str">
            <v>Auxiliares de Correo y Servicio Postal</v>
          </cell>
        </row>
        <row r="5558">
          <cell r="BE5558" t="str">
            <v>Carteros y Mensajeros</v>
          </cell>
          <cell r="BF5558">
            <v>2</v>
          </cell>
        </row>
        <row r="5559">
          <cell r="BE5559" t="str">
            <v>Auxiliares de Almacén</v>
          </cell>
          <cell r="BF5559">
            <v>14</v>
          </cell>
        </row>
        <row r="5560">
          <cell r="BE5560" t="str">
            <v>Auxiliares de Compras e Inventarios</v>
          </cell>
          <cell r="BF5560">
            <v>1</v>
          </cell>
        </row>
        <row r="5561">
          <cell r="BE5561" t="str">
            <v>Operadores de Radio y Despachadores</v>
          </cell>
        </row>
        <row r="5562">
          <cell r="BE5562" t="str">
            <v>Programadores de Rutas y Tripulaciones</v>
          </cell>
        </row>
        <row r="5563">
          <cell r="BE5563" t="str">
            <v>Operadores Telefónicos</v>
          </cell>
        </row>
        <row r="5564">
          <cell r="BE5564" t="str">
            <v>Físicos y Astrónomos</v>
          </cell>
          <cell r="BF5564">
            <v>2</v>
          </cell>
        </row>
        <row r="5565">
          <cell r="BE5565" t="str">
            <v>Químicos</v>
          </cell>
          <cell r="BF5565">
            <v>1</v>
          </cell>
        </row>
        <row r="5566">
          <cell r="BE5566" t="str">
            <v>Geólogos, Geoquímicos y Geofísicos</v>
          </cell>
        </row>
        <row r="5567">
          <cell r="BE5567" t="str">
            <v>Meteorólogos</v>
          </cell>
        </row>
        <row r="5568">
          <cell r="BE5568" t="str">
            <v>Biólogos, Botánicos, Zoólogos y Relacionados</v>
          </cell>
          <cell r="BF5568">
            <v>4</v>
          </cell>
        </row>
        <row r="5569">
          <cell r="BE5569" t="str">
            <v>Expertos Forestales</v>
          </cell>
          <cell r="BF5569">
            <v>2</v>
          </cell>
        </row>
        <row r="5570">
          <cell r="BE5570" t="str">
            <v>Expertos Agrícolas y Pecuarios</v>
          </cell>
          <cell r="BF5570">
            <v>2</v>
          </cell>
        </row>
        <row r="5571">
          <cell r="BE5571" t="str">
            <v>Administradores Ambientales</v>
          </cell>
          <cell r="BF5571">
            <v>14</v>
          </cell>
        </row>
        <row r="5572">
          <cell r="BE5572" t="str">
            <v>Ingenieros en Construcción y Obras Civiles</v>
          </cell>
          <cell r="BF5572">
            <v>13</v>
          </cell>
        </row>
        <row r="5573">
          <cell r="BE5573" t="str">
            <v>Ingenieros Mecánicos</v>
          </cell>
        </row>
        <row r="5574">
          <cell r="BE5574" t="str">
            <v>Ingenieros Electricistas</v>
          </cell>
        </row>
        <row r="5575">
          <cell r="BE5575" t="str">
            <v>Ingenieros  Electrónicos</v>
          </cell>
          <cell r="BF5575">
            <v>1</v>
          </cell>
        </row>
        <row r="5576">
          <cell r="BE5576" t="str">
            <v>Ingenieros Químicos</v>
          </cell>
        </row>
        <row r="5577">
          <cell r="BE5577" t="str">
            <v>Ingenieros de Automatización e Instrumentación</v>
          </cell>
          <cell r="BF5577">
            <v>1</v>
          </cell>
        </row>
        <row r="5578">
          <cell r="BE5578" t="str">
            <v>Ingenieros  de Telecomunicaciones</v>
          </cell>
          <cell r="BF5578">
            <v>1</v>
          </cell>
        </row>
        <row r="5579">
          <cell r="BE5579" t="str">
            <v>Ingenieros Navales</v>
          </cell>
        </row>
        <row r="5580">
          <cell r="BE5580" t="str">
            <v>Ingenieros Industriales y de Fabricación</v>
          </cell>
          <cell r="BF5580">
            <v>6</v>
          </cell>
        </row>
        <row r="5581">
          <cell r="BE5581" t="str">
            <v>Ingenieros de Materiales y Metalurgia</v>
          </cell>
        </row>
        <row r="5582">
          <cell r="BE5582" t="str">
            <v>Ingenieros de Minas</v>
          </cell>
        </row>
        <row r="5583">
          <cell r="BE5583" t="str">
            <v>Ingenieros de Petróleos</v>
          </cell>
        </row>
        <row r="5584">
          <cell r="BE5584" t="str">
            <v>Ingenieros de Tecnologías de la Información</v>
          </cell>
          <cell r="BF5584">
            <v>6</v>
          </cell>
        </row>
        <row r="5585">
          <cell r="BE5585" t="str">
            <v>Otros Ingenieros n.c.a.</v>
          </cell>
          <cell r="BF5585">
            <v>1</v>
          </cell>
        </row>
        <row r="5586">
          <cell r="BE5586" t="str">
            <v>Arquitectos</v>
          </cell>
          <cell r="BF5586">
            <v>3</v>
          </cell>
        </row>
        <row r="5587">
          <cell r="BE5587" t="str">
            <v>Urbanistas y Planificadores del Uso del Suelo</v>
          </cell>
          <cell r="BF5587">
            <v>1</v>
          </cell>
        </row>
        <row r="5588">
          <cell r="BE5588" t="str">
            <v>Profesionales Topográficos</v>
          </cell>
        </row>
        <row r="5589">
          <cell r="BE5589" t="str">
            <v>Diseñadores Industriales</v>
          </cell>
        </row>
        <row r="5590">
          <cell r="BE5590" t="str">
            <v>Matemáticos, Estadísticos y Actuarios</v>
          </cell>
        </row>
        <row r="5591">
          <cell r="BE5591" t="str">
            <v>Analistas de Sistemas Informáticos</v>
          </cell>
          <cell r="BF5591">
            <v>14</v>
          </cell>
        </row>
        <row r="5592">
          <cell r="BE5592" t="str">
            <v>Administradores de Servicios de Tecnologías de la Información</v>
          </cell>
          <cell r="BF5592">
            <v>2</v>
          </cell>
        </row>
        <row r="5593">
          <cell r="BE5593" t="str">
            <v>Desarrolladores de Aplicaciones Informáticas y Digitales</v>
          </cell>
          <cell r="BF5593">
            <v>5</v>
          </cell>
        </row>
        <row r="5594">
          <cell r="BE5594" t="str">
            <v>Técnicos en Química Aplicada</v>
          </cell>
        </row>
        <row r="5595">
          <cell r="BE5595" t="str">
            <v>Técnicos en Geología y Minería</v>
          </cell>
        </row>
        <row r="5596">
          <cell r="BE5596" t="str">
            <v>Técnicos en Meteorología</v>
          </cell>
        </row>
        <row r="5597">
          <cell r="BE5597" t="str">
            <v>Técnicos en Metrología</v>
          </cell>
        </row>
        <row r="5598">
          <cell r="BE5598" t="str">
            <v>Técnicos en Ciencias Biológicas</v>
          </cell>
        </row>
        <row r="5599">
          <cell r="BE5599" t="str">
            <v>Técnicos en Recursos Naturales</v>
          </cell>
          <cell r="BF5599">
            <v>15</v>
          </cell>
        </row>
        <row r="5600">
          <cell r="BE5600" t="str">
            <v>Técnicos en Prevención, Gestión y Control Ambiental</v>
          </cell>
          <cell r="BF5600">
            <v>4</v>
          </cell>
        </row>
        <row r="5601">
          <cell r="BE5601" t="str">
            <v>Técnicos en Construcción y Arquitectura</v>
          </cell>
          <cell r="BF5601">
            <v>5</v>
          </cell>
        </row>
        <row r="5602">
          <cell r="BE5602" t="str">
            <v>Técnicos en Mecánica y Construcción Mecánica</v>
          </cell>
          <cell r="BF5602">
            <v>3</v>
          </cell>
        </row>
        <row r="5603">
          <cell r="BE5603" t="str">
            <v>Técnicos en Fabricación Industrial</v>
          </cell>
          <cell r="BF5603">
            <v>4</v>
          </cell>
        </row>
        <row r="5604">
          <cell r="BE5604" t="str">
            <v>Técnicos en Electricidad</v>
          </cell>
          <cell r="BF5604">
            <v>2</v>
          </cell>
        </row>
        <row r="5605">
          <cell r="BE5605" t="str">
            <v>Técnicos en Electrónica</v>
          </cell>
          <cell r="BF5605">
            <v>1</v>
          </cell>
        </row>
        <row r="5606">
          <cell r="BE5606" t="str">
            <v>Técnicos en Automatización e Instrumentación</v>
          </cell>
          <cell r="BF5606">
            <v>1</v>
          </cell>
        </row>
        <row r="5607">
          <cell r="BE5607" t="str">
            <v>Técnicos en Instrumentos de Aeronavegación</v>
          </cell>
        </row>
        <row r="5608">
          <cell r="BE5608" t="str">
            <v>Técnicos en Telecomunicaciones</v>
          </cell>
          <cell r="BF5608">
            <v>1</v>
          </cell>
        </row>
        <row r="5609">
          <cell r="BE5609" t="str">
            <v>Dibujantes Técnicos</v>
          </cell>
          <cell r="BF5609">
            <v>3</v>
          </cell>
        </row>
        <row r="5610">
          <cell r="BE5610" t="str">
            <v>Topógrafos</v>
          </cell>
          <cell r="BF5610">
            <v>3</v>
          </cell>
        </row>
        <row r="5611">
          <cell r="BE5611" t="str">
            <v>Técnicos en Cartografía</v>
          </cell>
        </row>
        <row r="5612">
          <cell r="BE5612" t="str">
            <v>Inspectores de Pruebas No destructivas</v>
          </cell>
        </row>
        <row r="5613">
          <cell r="BE5613" t="str">
            <v>Inspectores de Sanidad, Seguridad y Salud Ocupacional</v>
          </cell>
          <cell r="BF5613">
            <v>3</v>
          </cell>
        </row>
        <row r="5614">
          <cell r="BE5614" t="str">
            <v>Inspectores de Construcción</v>
          </cell>
          <cell r="BF5614">
            <v>5</v>
          </cell>
        </row>
        <row r="5615">
          <cell r="BE5615" t="str">
            <v>Inspectores de Equipos de Transporte e Instrumentos de Medición</v>
          </cell>
        </row>
        <row r="5616">
          <cell r="BE5616" t="str">
            <v>Inspectores de Productos Agrícola, Pecuarios y de Pesca</v>
          </cell>
        </row>
        <row r="5617">
          <cell r="BE5617" t="str">
            <v>Inspectores de Riego Agrícola</v>
          </cell>
        </row>
        <row r="5618">
          <cell r="BE5618" t="str">
            <v>Pilotos, Ingenieros e Instructores de Vuelo</v>
          </cell>
        </row>
        <row r="5619">
          <cell r="BE5619" t="str">
            <v>Controladores de Tráfico Aéreo</v>
          </cell>
        </row>
        <row r="5620">
          <cell r="BE5620" t="str">
            <v>Capitanes y Oficiales de Cubierta</v>
          </cell>
        </row>
        <row r="5621">
          <cell r="BE5621" t="str">
            <v>Oficiales de Máquinas</v>
          </cell>
        </row>
        <row r="5622">
          <cell r="BE5622" t="str">
            <v>Controladores de Tráfico Ferroviario y Marítimo</v>
          </cell>
        </row>
        <row r="5623">
          <cell r="BE5623" t="str">
            <v>Despachadores de Aeronaves</v>
          </cell>
        </row>
        <row r="5624">
          <cell r="BE5624" t="str">
            <v>Técnicos en Tecnologías de la Información</v>
          </cell>
          <cell r="BF5624">
            <v>29</v>
          </cell>
        </row>
        <row r="5625">
          <cell r="BE5625" t="str">
            <v>Asistentes en Saneamiento Ambiental</v>
          </cell>
        </row>
        <row r="5626">
          <cell r="BE5626" t="str">
            <v>Auxiliares de Laboratorio</v>
          </cell>
          <cell r="BF5626">
            <v>3</v>
          </cell>
        </row>
        <row r="5627">
          <cell r="BE5627" t="str">
            <v>Auxiliares en Automatización e Instrumentación Industrial</v>
          </cell>
          <cell r="BF5627">
            <v>1</v>
          </cell>
        </row>
        <row r="5628">
          <cell r="BE5628" t="str">
            <v>Técnicos en Asistencia y Soporte de Tecnologías de la Información</v>
          </cell>
          <cell r="BF5628">
            <v>24</v>
          </cell>
        </row>
        <row r="5629">
          <cell r="BE5629" t="str">
            <v>Médicos Especialistas</v>
          </cell>
          <cell r="BF5629">
            <v>1</v>
          </cell>
        </row>
        <row r="5630">
          <cell r="BE5630" t="str">
            <v>Médicos Generales</v>
          </cell>
          <cell r="BF5630">
            <v>1</v>
          </cell>
        </row>
        <row r="5631">
          <cell r="BE5631" t="str">
            <v>Odontólogos</v>
          </cell>
          <cell r="BF5631">
            <v>1</v>
          </cell>
        </row>
        <row r="5632">
          <cell r="BE5632" t="str">
            <v>Veterinarios</v>
          </cell>
          <cell r="BF5632">
            <v>1</v>
          </cell>
        </row>
        <row r="5633">
          <cell r="BE5633" t="str">
            <v>Optómetras</v>
          </cell>
        </row>
        <row r="5634">
          <cell r="BE5634" t="str">
            <v>Otras Ocupaciones Profesionales en Diagnóstico y Tratamiento de la Salud n.c.a.</v>
          </cell>
        </row>
        <row r="5635">
          <cell r="BE5635" t="str">
            <v>Farmacéuticos</v>
          </cell>
          <cell r="BF5635">
            <v>1</v>
          </cell>
        </row>
        <row r="5636">
          <cell r="BE5636" t="str">
            <v>Dietistas y Nutricionistas</v>
          </cell>
          <cell r="BF5636">
            <v>1</v>
          </cell>
        </row>
        <row r="5637">
          <cell r="BE5637" t="str">
            <v>Audiólogos y Terapeutas del Lenguaje</v>
          </cell>
          <cell r="BF5637">
            <v>1</v>
          </cell>
        </row>
        <row r="5638">
          <cell r="BE5638" t="str">
            <v>Fisioterapeutas</v>
          </cell>
          <cell r="BF5638">
            <v>4</v>
          </cell>
        </row>
        <row r="5639">
          <cell r="BE5639" t="str">
            <v>Terapeutas Ocupacionales</v>
          </cell>
        </row>
        <row r="5640">
          <cell r="BE5640" t="str">
            <v>Enfermeros</v>
          </cell>
          <cell r="BF5640">
            <v>4</v>
          </cell>
        </row>
        <row r="5641">
          <cell r="BE5641" t="str">
            <v>Psicólogos</v>
          </cell>
          <cell r="BF5641">
            <v>5</v>
          </cell>
        </row>
        <row r="5642">
          <cell r="BE5642" t="str">
            <v>Técnicos de Laboratorio Médico y Patología</v>
          </cell>
        </row>
        <row r="5643">
          <cell r="BE5643" t="str">
            <v>Técnicos en Terapia Respiratoria y Cardiovascular</v>
          </cell>
        </row>
        <row r="5644">
          <cell r="BE5644" t="str">
            <v>Técnicos en Imágenes Diagnósticas</v>
          </cell>
        </row>
        <row r="5645">
          <cell r="BE5645" t="str">
            <v>Técnicos en Radioterapia</v>
          </cell>
        </row>
        <row r="5646">
          <cell r="BE5646" t="str">
            <v>Instrumentadores Quirúrgicos</v>
          </cell>
        </row>
        <row r="5647">
          <cell r="BE5647" t="str">
            <v>Técnicos en Medicina Nuclear</v>
          </cell>
        </row>
        <row r="5648">
          <cell r="BE5648" t="str">
            <v>Técnicos Dentales</v>
          </cell>
        </row>
        <row r="5649">
          <cell r="BE5649" t="str">
            <v>Higienistas Dentales</v>
          </cell>
        </row>
        <row r="5650">
          <cell r="BE5650" t="str">
            <v>Técnicos Ópticos</v>
          </cell>
        </row>
        <row r="5651">
          <cell r="BE5651" t="str">
            <v>Practicantes de Medicina Alternativa</v>
          </cell>
        </row>
        <row r="5652">
          <cell r="BE5652" t="str">
            <v>Asistentes de Ambulancia y Otras Ocupaciones Paramédicas</v>
          </cell>
          <cell r="BF5652">
            <v>1</v>
          </cell>
        </row>
        <row r="5653">
          <cell r="BE5653" t="str">
            <v>Otras Ocupaciones Técnicas en Terapia y Valoración n.c.a.</v>
          </cell>
        </row>
        <row r="5654">
          <cell r="BE5654" t="str">
            <v>Auxiliares en Enfermería</v>
          </cell>
          <cell r="BF5654">
            <v>16</v>
          </cell>
        </row>
        <row r="5655">
          <cell r="BE5655" t="str">
            <v>Auxiliares de Salud oral</v>
          </cell>
        </row>
        <row r="5656">
          <cell r="BE5656" t="str">
            <v>Auxiliares en Salud pública</v>
          </cell>
        </row>
        <row r="5657">
          <cell r="BE5657" t="str">
            <v>Auxiliares de Laboratorio Clínico</v>
          </cell>
        </row>
        <row r="5658">
          <cell r="BE5658" t="str">
            <v>Auxiliares de Droguería y Farmacia</v>
          </cell>
          <cell r="BF5658">
            <v>8</v>
          </cell>
        </row>
        <row r="5659">
          <cell r="BE5659" t="str">
            <v>Otros Auxiliares de Servicios a la Salud n.c.a.</v>
          </cell>
        </row>
        <row r="5660">
          <cell r="BE5660" t="str">
            <v>Jueces</v>
          </cell>
        </row>
        <row r="5661">
          <cell r="BE5661" t="str">
            <v>Abogados</v>
          </cell>
          <cell r="BF5661">
            <v>9</v>
          </cell>
        </row>
        <row r="5662">
          <cell r="BE5662" t="str">
            <v>Profesores de Educación Superior</v>
          </cell>
          <cell r="BF5662">
            <v>14</v>
          </cell>
        </row>
        <row r="5663">
          <cell r="BE5663" t="str">
            <v>Especialistas en Procesos Pedagógicos</v>
          </cell>
        </row>
        <row r="5664">
          <cell r="BE5664" t="str">
            <v>Profesores e Instructores de Formación para el Trabajo</v>
          </cell>
          <cell r="BF5664">
            <v>6</v>
          </cell>
        </row>
        <row r="5665">
          <cell r="BE5665" t="str">
            <v>Profesores de Educación Básica Secundaria y Media</v>
          </cell>
          <cell r="BF5665">
            <v>14</v>
          </cell>
        </row>
        <row r="5666">
          <cell r="BE5666" t="str">
            <v>Profesores de Educación Básica Primaria</v>
          </cell>
          <cell r="BF5666">
            <v>9</v>
          </cell>
        </row>
        <row r="5667">
          <cell r="BE5667" t="str">
            <v>Profesores de Preescolar</v>
          </cell>
          <cell r="BF5667">
            <v>2</v>
          </cell>
        </row>
        <row r="5668">
          <cell r="BE5668" t="str">
            <v>Orientadores Educativos</v>
          </cell>
        </row>
        <row r="5669">
          <cell r="BE5669" t="str">
            <v>Pedagogo Reeducador</v>
          </cell>
          <cell r="BF5669">
            <v>3</v>
          </cell>
        </row>
        <row r="5670">
          <cell r="BE5670" t="str">
            <v>Trabajadores Sociales y Consultores de Familia</v>
          </cell>
          <cell r="BF5670">
            <v>2</v>
          </cell>
        </row>
        <row r="5671">
          <cell r="BE5671" t="str">
            <v>Ministros del Culto</v>
          </cell>
        </row>
        <row r="5672">
          <cell r="BE5672" t="str">
            <v>Sociólogos, Antropólogos y Afines</v>
          </cell>
          <cell r="BF5672">
            <v>3</v>
          </cell>
        </row>
        <row r="5673">
          <cell r="BE5673" t="str">
            <v>Filósofos, Filólogos y Afines</v>
          </cell>
          <cell r="BF5673">
            <v>1</v>
          </cell>
        </row>
        <row r="5674">
          <cell r="BE5674" t="str">
            <v>Consultores, Investigadores y Analistas de Política Económica</v>
          </cell>
        </row>
        <row r="5675">
          <cell r="BE5675" t="str">
            <v>Consultores y Funcionarios de Desarrollo Económico y Comercial</v>
          </cell>
          <cell r="BF5675">
            <v>1</v>
          </cell>
        </row>
        <row r="5676">
          <cell r="BE5676" t="str">
            <v>Investigadores, Consultores y Funcionarios de Políticas Sociales de Salud y de Educación</v>
          </cell>
        </row>
        <row r="5677">
          <cell r="BE5677" t="str">
            <v>Funcionarios de Programas Exclusivos de la Administración Pública</v>
          </cell>
        </row>
        <row r="5678">
          <cell r="BE5678" t="str">
            <v>Investigadores, Consultores y Funcionarios de Políticas de Ciencias Naturales y Aplicadas</v>
          </cell>
        </row>
        <row r="5679">
          <cell r="BE5679" t="str">
            <v>Profesionales en ciencias forenses</v>
          </cell>
        </row>
        <row r="5680">
          <cell r="BE5680" t="str">
            <v>Asistentes en Servicios Social y Comunitario</v>
          </cell>
          <cell r="BF5680">
            <v>1</v>
          </cell>
        </row>
        <row r="5681">
          <cell r="BE5681" t="str">
            <v>Consejeros de Servicios de Empleo</v>
          </cell>
        </row>
        <row r="5682">
          <cell r="BE5682" t="str">
            <v>Instructores y Profesores de Personas en Condición de Discapacidad</v>
          </cell>
        </row>
        <row r="5683">
          <cell r="BE5683" t="str">
            <v>Otros Instructores</v>
          </cell>
          <cell r="BF5683">
            <v>2</v>
          </cell>
        </row>
        <row r="5684">
          <cell r="BE5684" t="str">
            <v>Ocupaciones Religiosas</v>
          </cell>
        </row>
        <row r="5685">
          <cell r="BE5685" t="str">
            <v>Investigadores criminalísticos y judiciales</v>
          </cell>
        </row>
        <row r="5686">
          <cell r="BE5686" t="str">
            <v>Asistentes Legales y Afines</v>
          </cell>
        </row>
        <row r="5687">
          <cell r="BE5687" t="str">
            <v>Auxiliares de educación para la primera infancia</v>
          </cell>
          <cell r="BF5687">
            <v>52</v>
          </cell>
        </row>
        <row r="5688">
          <cell r="BE5688" t="str">
            <v>Bibliotecólogos</v>
          </cell>
        </row>
        <row r="5689">
          <cell r="BE5689" t="str">
            <v>Restauradores</v>
          </cell>
        </row>
        <row r="5690">
          <cell r="BE5690" t="str">
            <v>Curadores</v>
          </cell>
        </row>
        <row r="5691">
          <cell r="BE5691" t="str">
            <v>Escritores</v>
          </cell>
        </row>
        <row r="5692">
          <cell r="BE5692" t="str">
            <v>Editores y Redactores</v>
          </cell>
        </row>
        <row r="5693">
          <cell r="BE5693" t="str">
            <v>Periodistas</v>
          </cell>
          <cell r="BF5693">
            <v>2</v>
          </cell>
        </row>
        <row r="5694">
          <cell r="BE5694" t="str">
            <v>Traductores e Intérpretes</v>
          </cell>
        </row>
        <row r="5695">
          <cell r="BE5695" t="str">
            <v>Ocupaciones Profesionales en Relaciones Públicas y Comunicaciones</v>
          </cell>
        </row>
        <row r="5696">
          <cell r="BE5696" t="str">
            <v>Productores, Directores Artísticos, Coreógrafos y Ocupaciones Relacionadas</v>
          </cell>
        </row>
        <row r="5697">
          <cell r="BE5697" t="str">
            <v>Músicos, Cantantes, Compositores y Directores Musicales</v>
          </cell>
          <cell r="BF5697">
            <v>4</v>
          </cell>
        </row>
        <row r="5698">
          <cell r="BE5698" t="str">
            <v>Bailarines</v>
          </cell>
        </row>
        <row r="5699">
          <cell r="BE5699" t="str">
            <v>Actores</v>
          </cell>
        </row>
        <row r="5700">
          <cell r="BE5700" t="str">
            <v>Pintores, Escultores y Otros Artistas Visuales</v>
          </cell>
          <cell r="BF5700">
            <v>1</v>
          </cell>
        </row>
        <row r="5701">
          <cell r="BE5701" t="str">
            <v>Diseñadores Gráficos</v>
          </cell>
          <cell r="BF5701">
            <v>4</v>
          </cell>
        </row>
        <row r="5702">
          <cell r="BE5702" t="str">
            <v>Ocupaciones Técnicas Relacionadas con Museos y Galerías</v>
          </cell>
        </row>
        <row r="5703">
          <cell r="BE5703" t="str">
            <v>Técnicos en Biblioteca</v>
          </cell>
        </row>
        <row r="5704">
          <cell r="BE5704" t="str">
            <v>Técnicos en Promoción y Animación a la Lectura y la Escritura</v>
          </cell>
        </row>
        <row r="5705">
          <cell r="BE5705" t="str">
            <v>Fotógrafos</v>
          </cell>
        </row>
        <row r="5706">
          <cell r="BE5706" t="str">
            <v>Operadores de Cámara de Cine y Televisión</v>
          </cell>
          <cell r="BF5706">
            <v>1</v>
          </cell>
        </row>
        <row r="5707">
          <cell r="BE5707" t="str">
            <v>Técnicos en Diseño y Arte Gráfico</v>
          </cell>
        </row>
        <row r="5708">
          <cell r="BE5708" t="str">
            <v>Técnicos en Transmisión de Radio y Televisión</v>
          </cell>
          <cell r="BF5708">
            <v>1</v>
          </cell>
        </row>
        <row r="5709">
          <cell r="BE5709" t="str">
            <v>Operadores de audio y sonido</v>
          </cell>
        </row>
        <row r="5710">
          <cell r="BE5710" t="str">
            <v>Otras Ocupaciones Técnicas en Cine, Televisión y Artes Escénicas n.c.a.</v>
          </cell>
        </row>
        <row r="5711">
          <cell r="BE5711" t="str">
            <v>Ocupaciones de Asistencia en Cine, Televisión y Artes Escénicas</v>
          </cell>
        </row>
        <row r="5712">
          <cell r="BE5712" t="str">
            <v>Productores de Campo para Cine y Televisión</v>
          </cell>
        </row>
        <row r="5713">
          <cell r="BE5713" t="str">
            <v>Locutores de Radio, Televisión y Otros Medios de Comunicación.</v>
          </cell>
        </row>
        <row r="5714">
          <cell r="BE5714" t="str">
            <v>Artistas Creativos e Interpretativos</v>
          </cell>
          <cell r="BF5714">
            <v>1</v>
          </cell>
        </row>
        <row r="5715">
          <cell r="BE5715" t="str">
            <v>Otros Artistas n.c.a.</v>
          </cell>
        </row>
        <row r="5716">
          <cell r="BE5716" t="str">
            <v>Diseñadores de Interiores</v>
          </cell>
        </row>
        <row r="5717">
          <cell r="BE5717" t="str">
            <v>Diseñadores de Teatro, Moda, Exhibición y Otros Diseñadores Creativos</v>
          </cell>
          <cell r="BF5717">
            <v>1</v>
          </cell>
        </row>
        <row r="5718">
          <cell r="BE5718" t="str">
            <v>Patronistas de Productos de Tela, Cuero y Piel</v>
          </cell>
          <cell r="BF5718">
            <v>1</v>
          </cell>
        </row>
        <row r="5719">
          <cell r="BE5719" t="str">
            <v>Ilustradores</v>
          </cell>
        </row>
        <row r="5720">
          <cell r="BE5720" t="str">
            <v>Graficadores de Imágenes Computarizadas</v>
          </cell>
          <cell r="BF5720">
            <v>2</v>
          </cell>
        </row>
        <row r="5721">
          <cell r="BE5721" t="str">
            <v>Deportistas</v>
          </cell>
        </row>
        <row r="5722">
          <cell r="BE5722" t="str">
            <v>Entrenadores y Preparadores Físicos</v>
          </cell>
          <cell r="BF5722">
            <v>11</v>
          </cell>
        </row>
        <row r="5723">
          <cell r="BE5723" t="str">
            <v>Árbitros</v>
          </cell>
        </row>
        <row r="5724">
          <cell r="BE5724" t="str">
            <v>Ceramistas</v>
          </cell>
        </row>
        <row r="5725">
          <cell r="BE5725" t="str">
            <v>Tejedores</v>
          </cell>
        </row>
        <row r="5726">
          <cell r="BE5726" t="str">
            <v>Artesanos Trabajos en Maderables y No Maderables</v>
          </cell>
        </row>
        <row r="5727">
          <cell r="BE5727" t="str">
            <v>Artesanos Trabajos en Cuero</v>
          </cell>
        </row>
        <row r="5728">
          <cell r="BE5728" t="str">
            <v>Artesanos Trabajos en Metal</v>
          </cell>
        </row>
        <row r="5729">
          <cell r="BE5729" t="str">
            <v>Otros Artesanos n.c.a.</v>
          </cell>
        </row>
        <row r="5730">
          <cell r="BE5730" t="str">
            <v>Artesanos trabajos en vidrio</v>
          </cell>
        </row>
        <row r="5731">
          <cell r="BE5731" t="str">
            <v>Artesanos trabajos en materiales líticos</v>
          </cell>
        </row>
        <row r="5732">
          <cell r="BE5732" t="str">
            <v>Artesanos trabajos en papel</v>
          </cell>
        </row>
        <row r="5733">
          <cell r="BE5733" t="str">
            <v>Supervisores de Ventas</v>
          </cell>
        </row>
        <row r="5734">
          <cell r="BE5734" t="str">
            <v>Administradores y Supervisores de Comercio al Por Menor</v>
          </cell>
          <cell r="BF5734">
            <v>2</v>
          </cell>
        </row>
        <row r="5735">
          <cell r="BE5735" t="str">
            <v>Supervisores de Servicios de Alimentos</v>
          </cell>
          <cell r="BF5735">
            <v>1</v>
          </cell>
        </row>
        <row r="5736">
          <cell r="BE5736" t="str">
            <v>Supervisores de Personal de Manejo Doméstico</v>
          </cell>
          <cell r="BF5736">
            <v>1</v>
          </cell>
        </row>
        <row r="5737">
          <cell r="BE5737" t="str">
            <v>Sommeliers</v>
          </cell>
        </row>
        <row r="5738">
          <cell r="BE5738" t="str">
            <v>Supervisores de servicios de Alojamiento y Hospedaje</v>
          </cell>
        </row>
        <row r="5739">
          <cell r="BE5739" t="str">
            <v>Suboficiales de las Fuerzas Militares</v>
          </cell>
        </row>
        <row r="5740">
          <cell r="BE5740" t="str">
            <v>Suboficiales y nivel ejecutivo de la Policía</v>
          </cell>
          <cell r="BF5740">
            <v>1</v>
          </cell>
        </row>
        <row r="5741">
          <cell r="BE5741" t="str">
            <v>Supervisores de Vigilantes</v>
          </cell>
        </row>
        <row r="5742">
          <cell r="BE5742" t="str">
            <v>Suboficiales del Cuerpo de Custodia y Vigilancia</v>
          </cell>
        </row>
        <row r="5743">
          <cell r="BE5743" t="str">
            <v>Suboficiales de Bomberos</v>
          </cell>
        </row>
        <row r="5744">
          <cell r="BE5744" t="str">
            <v>Agentes y Corredores de Seguros</v>
          </cell>
        </row>
        <row r="5745">
          <cell r="BE5745" t="str">
            <v>Agentes de Bienes Raíces</v>
          </cell>
        </row>
        <row r="5746">
          <cell r="BE5746" t="str">
            <v>Vendedores de Ventas Técnicas</v>
          </cell>
          <cell r="BF5746">
            <v>1</v>
          </cell>
        </row>
        <row r="5747">
          <cell r="BE5747" t="str">
            <v>Agentes de Compras e Intermediarios</v>
          </cell>
          <cell r="BF5747">
            <v>1</v>
          </cell>
        </row>
        <row r="5748">
          <cell r="BE5748" t="str">
            <v>Representante de servicios especializados</v>
          </cell>
          <cell r="BF5748">
            <v>4</v>
          </cell>
        </row>
        <row r="5749">
          <cell r="BE5749" t="str">
            <v>Administradores de Comunidades Virtuales</v>
          </cell>
        </row>
        <row r="5750">
          <cell r="BE5750" t="str">
            <v>Chefs</v>
          </cell>
        </row>
        <row r="5751">
          <cell r="BE5751" t="str">
            <v>Auxiliares de vuelo y Sobrecargos</v>
          </cell>
        </row>
        <row r="5752">
          <cell r="BE5752" t="str">
            <v>Tanatopractores</v>
          </cell>
        </row>
        <row r="5753">
          <cell r="BE5753" t="str">
            <v>Coordinadores De Servicios Funerarios</v>
          </cell>
        </row>
        <row r="5754">
          <cell r="BE5754" t="str">
            <v>Intérpretes De Lengua De Señas Colombiana - Español</v>
          </cell>
        </row>
        <row r="5755">
          <cell r="BE5755" t="str">
            <v>Guías-intérpretes</v>
          </cell>
        </row>
        <row r="5756">
          <cell r="BE5756" t="str">
            <v>Guías de Turismo</v>
          </cell>
        </row>
        <row r="5757">
          <cell r="BE5757" t="str">
            <v>Vendedores de Ventas no Técnicas</v>
          </cell>
          <cell r="BF5757">
            <v>20</v>
          </cell>
        </row>
        <row r="5758">
          <cell r="BE5758" t="str">
            <v>Vendedores de Mostrador</v>
          </cell>
          <cell r="BF5758">
            <v>36</v>
          </cell>
        </row>
        <row r="5759">
          <cell r="BE5759" t="str">
            <v>Mercaderistas e Impulsadores</v>
          </cell>
          <cell r="BF5759">
            <v>557</v>
          </cell>
        </row>
        <row r="5760">
          <cell r="BE5760" t="str">
            <v>Cajeros de Comercio</v>
          </cell>
          <cell r="BF5760">
            <v>20</v>
          </cell>
        </row>
        <row r="5761">
          <cell r="BE5761" t="str">
            <v>Modelos</v>
          </cell>
        </row>
        <row r="5762">
          <cell r="BE5762" t="str">
            <v>Agentes de Viajes</v>
          </cell>
        </row>
        <row r="5763">
          <cell r="BE5763" t="str">
            <v>Empleados de Ventas y Servicios de Líneas Aéreas, Marítimas y Terrestres</v>
          </cell>
        </row>
        <row r="5764">
          <cell r="BE5764" t="str">
            <v>Empleados de Recepción Hotelera</v>
          </cell>
          <cell r="BF5764">
            <v>4</v>
          </cell>
        </row>
        <row r="5765">
          <cell r="BE5765" t="str">
            <v>Informadores Turísticos</v>
          </cell>
        </row>
        <row r="5766">
          <cell r="BE5766" t="str">
            <v>Recreadores</v>
          </cell>
        </row>
        <row r="5767">
          <cell r="BE5767" t="str">
            <v>Operadores de Juegos Mecánicos y de Salón</v>
          </cell>
        </row>
        <row r="5768">
          <cell r="BE5768" t="str">
            <v>Cortadores de Carne para Comercio Mayorista y al Detal</v>
          </cell>
          <cell r="BF5768">
            <v>1</v>
          </cell>
        </row>
        <row r="5769">
          <cell r="BE5769" t="str">
            <v>Panaderos y Pasteleros</v>
          </cell>
          <cell r="BF5769">
            <v>7</v>
          </cell>
        </row>
        <row r="5770">
          <cell r="BE5770" t="str">
            <v>Meseros y Capitán de Meseros</v>
          </cell>
          <cell r="BF5770">
            <v>6</v>
          </cell>
        </row>
        <row r="5771">
          <cell r="BE5771" t="str">
            <v>Bartender</v>
          </cell>
        </row>
        <row r="5772">
          <cell r="BE5772" t="str">
            <v>Cocineros</v>
          </cell>
          <cell r="BF5772">
            <v>1</v>
          </cell>
        </row>
        <row r="5773">
          <cell r="BE5773" t="str">
            <v>Baristas</v>
          </cell>
        </row>
        <row r="5774">
          <cell r="BE5774" t="str">
            <v>Inspectores de Policía</v>
          </cell>
        </row>
        <row r="5775">
          <cell r="BE5775" t="str">
            <v>Funcionarios de Regulación</v>
          </cell>
        </row>
        <row r="5776">
          <cell r="BE5776" t="str">
            <v>Auxiliares de policía</v>
          </cell>
        </row>
        <row r="5777">
          <cell r="BE5777" t="str">
            <v>Bomberos</v>
          </cell>
        </row>
        <row r="5778">
          <cell r="BE5778" t="str">
            <v>Guardianes de Prisión</v>
          </cell>
        </row>
        <row r="5779">
          <cell r="BE5779" t="str">
            <v>Soldados</v>
          </cell>
          <cell r="BF5779">
            <v>2</v>
          </cell>
        </row>
        <row r="5780">
          <cell r="BE5780" t="str">
            <v>Vigilantes y Guardias de Seguridad</v>
          </cell>
          <cell r="BF5780">
            <v>310</v>
          </cell>
        </row>
        <row r="5781">
          <cell r="BE5781" t="str">
            <v>Técnicos Investigadores Criminalísticos y Judiciales</v>
          </cell>
        </row>
        <row r="5782">
          <cell r="BE5782" t="str">
            <v>Acompañantes Domiciliarios</v>
          </cell>
        </row>
        <row r="5783">
          <cell r="BE5783" t="str">
            <v>Auxiliares del Cuidado de Niños</v>
          </cell>
          <cell r="BF5783">
            <v>1</v>
          </cell>
        </row>
        <row r="5784">
          <cell r="BE5784" t="str">
            <v>Peluqueros</v>
          </cell>
          <cell r="BF5784">
            <v>11</v>
          </cell>
        </row>
        <row r="5785">
          <cell r="BE5785" t="str">
            <v>Trabajadores del Cuidado de Animales</v>
          </cell>
        </row>
        <row r="5786">
          <cell r="BE5786" t="str">
            <v>Auxiliares de Servicios Funerarios</v>
          </cell>
        </row>
        <row r="5787">
          <cell r="BE5787" t="str">
            <v>Astrólogos, Adivinadores y Relacionados</v>
          </cell>
        </row>
        <row r="5788">
          <cell r="BE5788" t="str">
            <v>Manicuristas y Pedicuristas</v>
          </cell>
          <cell r="BF5788">
            <v>2</v>
          </cell>
        </row>
        <row r="5789">
          <cell r="BE5789" t="str">
            <v>Cosmetólogos Esteticistas</v>
          </cell>
        </row>
        <row r="5790">
          <cell r="BE5790" t="str">
            <v>Maquilladores</v>
          </cell>
        </row>
        <row r="5791">
          <cell r="BE5791" t="str">
            <v>Trabajadores de Estación de Servicio</v>
          </cell>
        </row>
        <row r="5792">
          <cell r="BE5792" t="str">
            <v>Otras Ocupaciones Elementales de las Ventas</v>
          </cell>
          <cell r="BF5792">
            <v>9</v>
          </cell>
        </row>
        <row r="5793">
          <cell r="BE5793" t="str">
            <v>Ayudantes de establecimientos de alimentos y bebidas</v>
          </cell>
          <cell r="BF5793">
            <v>94</v>
          </cell>
        </row>
        <row r="5794">
          <cell r="BE5794" t="str">
            <v>Aseadores y Servicio Doméstico</v>
          </cell>
          <cell r="BF5794">
            <v>173</v>
          </cell>
        </row>
        <row r="5795">
          <cell r="BE5795" t="str">
            <v>Aseadores Especializados y Fumigadores</v>
          </cell>
          <cell r="BF5795">
            <v>1</v>
          </cell>
        </row>
        <row r="5796">
          <cell r="BE5796" t="str">
            <v>Recolectores de material para reciclaje</v>
          </cell>
        </row>
        <row r="5797">
          <cell r="BE5797" t="str">
            <v>Auxiliares de Servicios a Viajeros</v>
          </cell>
        </row>
        <row r="5798">
          <cell r="BE5798" t="str">
            <v>Auxiliares de Servicios de Recreación y Deporte</v>
          </cell>
          <cell r="BF5798">
            <v>1</v>
          </cell>
        </row>
        <row r="5799">
          <cell r="BE5799" t="str">
            <v>Empleados de Lavandería</v>
          </cell>
          <cell r="BF5799">
            <v>1</v>
          </cell>
        </row>
        <row r="5800">
          <cell r="BE5800" t="str">
            <v>Otras Ocupaciones Elementales de los Servicios n.c.a.</v>
          </cell>
        </row>
        <row r="5801">
          <cell r="BE5801" t="str">
            <v>Auxiliares de servicios hoteleros</v>
          </cell>
          <cell r="BF5801">
            <v>1</v>
          </cell>
        </row>
        <row r="5802">
          <cell r="BE5802" t="str">
            <v>Operarios de Cementerios</v>
          </cell>
        </row>
        <row r="5803">
          <cell r="BE5803" t="str">
            <v>Administradores de Explotación Acuícola y Jefes de Laboratorio de Cultivo o Producción Acuícola</v>
          </cell>
        </row>
        <row r="5804">
          <cell r="BE5804" t="str">
            <v>Supervisores de Minería y Canteras</v>
          </cell>
        </row>
        <row r="5805">
          <cell r="BE5805" t="str">
            <v>Supervisores de Perforación y Servicios,Pozos de Petróleo y Gas</v>
          </cell>
        </row>
        <row r="5806">
          <cell r="BE5806" t="str">
            <v>Inspectores de Sistemas e Instalaciones de Gas</v>
          </cell>
        </row>
        <row r="5807">
          <cell r="BE5807" t="str">
            <v>Supervisores de Producción Agrícola</v>
          </cell>
          <cell r="BF5807">
            <v>2</v>
          </cell>
        </row>
        <row r="5808">
          <cell r="BE5808" t="str">
            <v>Supervisores de Producción Pecuaria</v>
          </cell>
        </row>
        <row r="5809">
          <cell r="BE5809" t="str">
            <v>Supervisores de Explotación Forestal y Silvicultura</v>
          </cell>
        </row>
        <row r="5810">
          <cell r="BE5810" t="str">
            <v>Agricultores y Administradores Agropecuarios</v>
          </cell>
          <cell r="BF5810">
            <v>591</v>
          </cell>
        </row>
        <row r="5811">
          <cell r="BE5811" t="str">
            <v>Contratistas de Servicios Agrícolas y Relacionados</v>
          </cell>
          <cell r="BF5811">
            <v>1</v>
          </cell>
        </row>
        <row r="5812">
          <cell r="BE5812" t="str">
            <v>Contratistas y Supervisores de Servicios de Jardinería y Viverismo</v>
          </cell>
        </row>
        <row r="5813">
          <cell r="BE5813" t="str">
            <v>Capitanes y Patrones de Pesca</v>
          </cell>
        </row>
        <row r="5814">
          <cell r="BE5814" t="str">
            <v>Operarios de Apoyo y Servicios en Minería Bajo Tierra</v>
          </cell>
        </row>
        <row r="5815">
          <cell r="BE5815" t="str">
            <v>Operarios de Apoyo y Servicios en Perforación de Petróleo y Gas</v>
          </cell>
        </row>
        <row r="5816">
          <cell r="BE5816" t="str">
            <v>Mineros de Producción Bajo Tierra</v>
          </cell>
        </row>
        <row r="5817">
          <cell r="BE5817" t="str">
            <v>Perforadores de Pozos de Gas y Petróleo y Trabajadores Relacionados</v>
          </cell>
        </row>
        <row r="5818">
          <cell r="BE5818" t="str">
            <v>Inspectores de Construcción de Oleoductos y Gasoductos</v>
          </cell>
        </row>
        <row r="5819">
          <cell r="BE5819" t="str">
            <v>Operadores de Equipo Minero</v>
          </cell>
        </row>
        <row r="5820">
          <cell r="BE5820" t="str">
            <v>Trabajadores de Explotación Forestal</v>
          </cell>
        </row>
        <row r="5821">
          <cell r="BE5821" t="str">
            <v>Trabajadores de Silvicultura y Forestación</v>
          </cell>
          <cell r="BF5821">
            <v>1</v>
          </cell>
        </row>
        <row r="5822">
          <cell r="BE5822" t="str">
            <v>Trabajadores Agrícolas</v>
          </cell>
        </row>
        <row r="5823">
          <cell r="BE5823" t="str">
            <v>Trabajadores Pecuarios</v>
          </cell>
        </row>
        <row r="5824">
          <cell r="BE5824" t="str">
            <v>Trabajadores de Vivero</v>
          </cell>
        </row>
        <row r="5825">
          <cell r="BE5825" t="str">
            <v>Trabajadores del Campo</v>
          </cell>
          <cell r="BF5825">
            <v>6</v>
          </cell>
        </row>
        <row r="5826">
          <cell r="BE5826" t="str">
            <v>Trabajadores de Plantas de Incubación Artificial</v>
          </cell>
        </row>
        <row r="5827">
          <cell r="BE5827" t="str">
            <v>Rayadores de Caucho</v>
          </cell>
        </row>
        <row r="5828">
          <cell r="BE5828" t="str">
            <v>Operarios de Riego Agrícola</v>
          </cell>
        </row>
        <row r="5829">
          <cell r="BE5829" t="str">
            <v>Pescadores</v>
          </cell>
        </row>
        <row r="5830">
          <cell r="BE5830" t="str">
            <v>Operario Acuícola</v>
          </cell>
        </row>
        <row r="5831">
          <cell r="BE5831" t="str">
            <v>Técnico Acuícola en Sistemas de Reproducción</v>
          </cell>
        </row>
        <row r="5832">
          <cell r="BE5832" t="str">
            <v>Técnico Acuícola en Sistemas de Levante y Engorde</v>
          </cell>
        </row>
        <row r="5833">
          <cell r="BE5833" t="str">
            <v>Obreros y Ayudantes de Minería</v>
          </cell>
        </row>
        <row r="5834">
          <cell r="BE5834" t="str">
            <v>Obreros y Ayudantes de Producción en Pozos de Petróleo y Gas</v>
          </cell>
        </row>
        <row r="5835">
          <cell r="BE5835" t="str">
            <v>Obreros Agropecuarios</v>
          </cell>
          <cell r="BF5835">
            <v>29</v>
          </cell>
        </row>
        <row r="5836">
          <cell r="BE5836" t="str">
            <v>Jardineros</v>
          </cell>
          <cell r="BF5836">
            <v>1</v>
          </cell>
        </row>
        <row r="5837">
          <cell r="BE5837" t="str">
            <v>Contratistas y Supervisores de Ajustadores de Máquinas y Herramientas, y de Ocupaciones Relacionadas</v>
          </cell>
        </row>
        <row r="5838">
          <cell r="BE5838" t="str">
            <v>Contratistas y Supervisores de Electricidad y Telecomunicaciones</v>
          </cell>
        </row>
        <row r="5839">
          <cell r="BE5839" t="str">
            <v>Contratistas y Supervisores de Instalación de Tuberías</v>
          </cell>
        </row>
        <row r="5840">
          <cell r="BE5840" t="str">
            <v>Contratistas y Supervisores de Moldeo de Forja y Montaje de Estructuras Metálicas</v>
          </cell>
        </row>
        <row r="5841">
          <cell r="BE5841" t="str">
            <v>Contratistas y Supervisores de Carpintería</v>
          </cell>
        </row>
        <row r="5842">
          <cell r="BE5842" t="str">
            <v>Contratistas y Supervisores de Mecánica</v>
          </cell>
          <cell r="BF5842">
            <v>1</v>
          </cell>
        </row>
        <row r="5843">
          <cell r="BE5843" t="str">
            <v>Contratistas y Supervisores de Operación de Equipo Pesado</v>
          </cell>
        </row>
        <row r="5844">
          <cell r="BE5844" t="str">
            <v>Maestros Generales de Obra y Supervisores de Construcción, Instalación y Reparación</v>
          </cell>
          <cell r="BF5844">
            <v>10</v>
          </cell>
        </row>
        <row r="5845">
          <cell r="BE5845" t="str">
            <v>Supervisores de Operación de Transporte Ferroviario</v>
          </cell>
        </row>
        <row r="5846">
          <cell r="BE5846" t="str">
            <v>Supervisores de Operación de Transporte Terrestre (no ferroviario)</v>
          </cell>
          <cell r="BF5846">
            <v>1</v>
          </cell>
        </row>
        <row r="5847">
          <cell r="BE5847" t="str">
            <v>Ajustadores de Máquinas y Herramientas</v>
          </cell>
        </row>
        <row r="5848">
          <cell r="BE5848" t="str">
            <v>Modelistas y Matriceros</v>
          </cell>
        </row>
        <row r="5849">
          <cell r="BE5849" t="str">
            <v>Electricistas Industriales</v>
          </cell>
          <cell r="BF5849">
            <v>2</v>
          </cell>
        </row>
        <row r="5850">
          <cell r="BE5850" t="str">
            <v>Electricistas Residenciales</v>
          </cell>
          <cell r="BF5850">
            <v>9</v>
          </cell>
        </row>
        <row r="5851">
          <cell r="BE5851" t="str">
            <v>Instaladores de Redes de Energía Eléctrica</v>
          </cell>
          <cell r="BF5851">
            <v>5</v>
          </cell>
        </row>
        <row r="5852">
          <cell r="BE5852" t="str">
            <v>Técnicos instaladores de Redes y Líneas de Telecomunicaciones</v>
          </cell>
          <cell r="BF5852">
            <v>1</v>
          </cell>
        </row>
        <row r="5853">
          <cell r="BE5853" t="str">
            <v>Auxiliares técnicos de instalación, mantenimiento y reparación de sistemas de Telecomunicaciones</v>
          </cell>
          <cell r="BF5853">
            <v>4</v>
          </cell>
        </row>
        <row r="5854">
          <cell r="BE5854" t="str">
            <v>Operarios de Mantenimiento y Servicio de Televisión por Cable</v>
          </cell>
        </row>
        <row r="5855">
          <cell r="BE5855" t="str">
            <v>Plomeros</v>
          </cell>
          <cell r="BF5855">
            <v>2</v>
          </cell>
        </row>
        <row r="5856">
          <cell r="BE5856" t="str">
            <v>Instaladores de Tuberías para Sistemas de Extinción de Incendios</v>
          </cell>
        </row>
        <row r="5857">
          <cell r="BE5857" t="str">
            <v>Instaladores de Redes y Equipos a Gas</v>
          </cell>
        </row>
        <row r="5858">
          <cell r="BE5858" t="str">
            <v>Chapistas, Caldereros y Paileros</v>
          </cell>
        </row>
        <row r="5859">
          <cell r="BE5859" t="str">
            <v>Soldadores</v>
          </cell>
          <cell r="BF5859">
            <v>2</v>
          </cell>
        </row>
        <row r="5860">
          <cell r="BE5860" t="str">
            <v>Montadores de Estructuras Metálicas</v>
          </cell>
          <cell r="BF5860">
            <v>1</v>
          </cell>
        </row>
        <row r="5861">
          <cell r="BE5861" t="str">
            <v>Ornamentistas y Forjadores</v>
          </cell>
        </row>
        <row r="5862">
          <cell r="BE5862" t="str">
            <v>Tuberos</v>
          </cell>
        </row>
        <row r="5863">
          <cell r="BE5863" t="str">
            <v>Carpinteros</v>
          </cell>
        </row>
        <row r="5864">
          <cell r="BE5864" t="str">
            <v>Ebanistas</v>
          </cell>
          <cell r="BF5864">
            <v>1</v>
          </cell>
        </row>
        <row r="5865">
          <cell r="BE5865" t="str">
            <v>Oficiales de Construcción</v>
          </cell>
          <cell r="BF5865">
            <v>11</v>
          </cell>
        </row>
        <row r="5866">
          <cell r="BE5866" t="str">
            <v>Trabajadores en Concreto, Hormigón y Enfoscado</v>
          </cell>
        </row>
        <row r="5867">
          <cell r="BE5867" t="str">
            <v>Enchapadores</v>
          </cell>
        </row>
        <row r="5868">
          <cell r="BE5868" t="str">
            <v>Techadores</v>
          </cell>
        </row>
        <row r="5869">
          <cell r="BE5869" t="str">
            <v>Instaladores de Material Aislante</v>
          </cell>
        </row>
        <row r="5870">
          <cell r="BE5870" t="str">
            <v>Pintores y Empapeladores</v>
          </cell>
          <cell r="BF5870">
            <v>1</v>
          </cell>
        </row>
        <row r="5871">
          <cell r="BE5871" t="str">
            <v>Instaladores de Pisos</v>
          </cell>
        </row>
        <row r="5872">
          <cell r="BE5872" t="str">
            <v>Revocadores</v>
          </cell>
        </row>
        <row r="5873">
          <cell r="BE5873" t="str">
            <v>Mecánicos Industriales</v>
          </cell>
          <cell r="BF5873">
            <v>8</v>
          </cell>
        </row>
        <row r="5874">
          <cell r="BE5874" t="str">
            <v>Mecánicos de Maquinaria Textil, confección, cuero, calzado y marroquinería</v>
          </cell>
        </row>
        <row r="5875">
          <cell r="BE5875" t="str">
            <v>Mecánicos de Equipo Pesado</v>
          </cell>
        </row>
        <row r="5876">
          <cell r="BE5876" t="str">
            <v>Mecánicos de Aviación</v>
          </cell>
        </row>
        <row r="5877">
          <cell r="BE5877" t="str">
            <v>Técnicos de Aire Acondicionado y Refrigeración</v>
          </cell>
        </row>
        <row r="5878">
          <cell r="BE5878" t="str">
            <v>Mecánicos de Vehículos Automotores</v>
          </cell>
          <cell r="BF5878">
            <v>12</v>
          </cell>
        </row>
        <row r="5879">
          <cell r="BE5879" t="str">
            <v>Electricistas de Vehículos Automotores</v>
          </cell>
        </row>
        <row r="5880">
          <cell r="BE5880" t="str">
            <v>Mecánicos de Motos</v>
          </cell>
          <cell r="BF5880">
            <v>14</v>
          </cell>
        </row>
        <row r="5881">
          <cell r="BE5881" t="str">
            <v>Latoneros</v>
          </cell>
        </row>
        <row r="5882">
          <cell r="BE5882" t="str">
            <v>Reparadores de Aparatos Electrodomésticos</v>
          </cell>
        </row>
        <row r="5883">
          <cell r="BE5883" t="str">
            <v>Mecánicos Electricistas</v>
          </cell>
        </row>
        <row r="5884">
          <cell r="BE5884" t="str">
            <v>Auxiliares técnicos en electrónica</v>
          </cell>
          <cell r="BF5884">
            <v>1</v>
          </cell>
        </row>
        <row r="5885">
          <cell r="BE5885" t="str">
            <v>Mecánicos de Otros Pequeñas Máquinas y Motores</v>
          </cell>
        </row>
        <row r="5886">
          <cell r="BE5886" t="str">
            <v>Instaladores Residenciales y Comerciales</v>
          </cell>
          <cell r="BF5886">
            <v>12</v>
          </cell>
        </row>
        <row r="5887">
          <cell r="BE5887" t="str">
            <v>Operarios de Mantenimiento de Instalaciones de Abastecimiento de Agua y Gas</v>
          </cell>
        </row>
        <row r="5888">
          <cell r="BE5888" t="str">
            <v>Vidrieros</v>
          </cell>
        </row>
        <row r="5889">
          <cell r="BE5889" t="str">
            <v>Ayudantes Electricistas</v>
          </cell>
          <cell r="BF5889">
            <v>26</v>
          </cell>
        </row>
        <row r="5890">
          <cell r="BE5890" t="str">
            <v>Ayudantes de Mecánica</v>
          </cell>
          <cell r="BF5890">
            <v>7</v>
          </cell>
        </row>
        <row r="5891">
          <cell r="BE5891" t="str">
            <v>Otros Reparadores n.c.a.</v>
          </cell>
        </row>
        <row r="5892">
          <cell r="BE5892" t="str">
            <v>Tapiceros</v>
          </cell>
        </row>
        <row r="5893">
          <cell r="BE5893" t="str">
            <v>Sastres, Modistos, Peleteros y Sombrereros</v>
          </cell>
        </row>
        <row r="5894">
          <cell r="BE5894" t="str">
            <v>Zapateros y Afines</v>
          </cell>
        </row>
        <row r="5895">
          <cell r="BE5895" t="str">
            <v>Joyeros y Relojeros</v>
          </cell>
          <cell r="BF5895">
            <v>1</v>
          </cell>
        </row>
        <row r="5896">
          <cell r="BE5896" t="str">
            <v>Tipógrafos</v>
          </cell>
        </row>
        <row r="5897">
          <cell r="BE5897" t="str">
            <v>Cerrajeros y afines</v>
          </cell>
        </row>
        <row r="5898">
          <cell r="BE5898" t="str">
            <v>Buzos</v>
          </cell>
        </row>
        <row r="5899">
          <cell r="BE5899" t="str">
            <v>Operadores de Máquinas Estacionarias y Equipo Auxiliar</v>
          </cell>
        </row>
        <row r="5900">
          <cell r="BE5900" t="str">
            <v>Operadores de Plantas de Generación y Distribución de Energía</v>
          </cell>
        </row>
        <row r="5901">
          <cell r="BE5901" t="str">
            <v>Operadores de Grúa</v>
          </cell>
        </row>
        <row r="5902">
          <cell r="BE5902" t="str">
            <v>Perforadores y Operarios de Voladura para Minería de Superficie de Canteras y Construcción</v>
          </cell>
        </row>
        <row r="5903">
          <cell r="BE5903" t="str">
            <v>Perforadores de Pozos de Agua</v>
          </cell>
        </row>
        <row r="5904">
          <cell r="BE5904" t="str">
            <v>Operadores de Equipo Pesado (excepto grúa)</v>
          </cell>
        </row>
        <row r="5905">
          <cell r="BE5905" t="str">
            <v>Operadores de Equipo para Limpieza de Vías y Alcantarillado</v>
          </cell>
        </row>
        <row r="5906">
          <cell r="BE5906" t="str">
            <v>Operadores de Maquinaria Agrícola</v>
          </cell>
        </row>
        <row r="5907">
          <cell r="BE5907" t="str">
            <v>Maquinistas de Transporte Ferroviario</v>
          </cell>
        </row>
        <row r="5908">
          <cell r="BE5908" t="str">
            <v>Guardafrenos y Otros Operadores Ferroviarios</v>
          </cell>
        </row>
        <row r="5909">
          <cell r="BE5909" t="str">
            <v>Conductores de Vehículos Pesados</v>
          </cell>
          <cell r="BF5909">
            <v>7</v>
          </cell>
        </row>
        <row r="5910">
          <cell r="BE5910" t="str">
            <v>Conductores de Bus, Operadores de Metro y Otros Medios de Transporte Colectivo</v>
          </cell>
        </row>
        <row r="5911">
          <cell r="BE5911" t="str">
            <v>Conductores de Vehículos Livianos</v>
          </cell>
          <cell r="BF5911">
            <v>9</v>
          </cell>
        </row>
        <row r="5912">
          <cell r="BE5912" t="str">
            <v>Conductores de Transporte de Alimentos</v>
          </cell>
        </row>
        <row r="5913">
          <cell r="BE5913" t="str">
            <v>Marineros de Cubierta</v>
          </cell>
        </row>
        <row r="5914">
          <cell r="BE5914" t="str">
            <v>Marineros de Sala de Máquinas</v>
          </cell>
        </row>
        <row r="5915">
          <cell r="BE5915" t="str">
            <v>Operadores de Pequeñas Embarcaciones</v>
          </cell>
        </row>
        <row r="5916">
          <cell r="BE5916" t="str">
            <v>Operarios de Rampa de Transporte Aéreo</v>
          </cell>
        </row>
        <row r="5917">
          <cell r="BE5917" t="str">
            <v>Operarios Portuarios</v>
          </cell>
        </row>
        <row r="5918">
          <cell r="BE5918" t="str">
            <v>Operarios de Cargue y Descargue de Materiales</v>
          </cell>
          <cell r="BF5918">
            <v>2</v>
          </cell>
        </row>
        <row r="5919">
          <cell r="BE5919" t="str">
            <v>Aparejadores</v>
          </cell>
          <cell r="BF5919">
            <v>1</v>
          </cell>
        </row>
        <row r="5920">
          <cell r="BE5920" t="str">
            <v>Ayudantes y Obreros de Construcción</v>
          </cell>
          <cell r="BF5920">
            <v>92</v>
          </cell>
        </row>
        <row r="5921">
          <cell r="BE5921" t="str">
            <v>Ayudantes de Otros Oficios</v>
          </cell>
          <cell r="BF5921">
            <v>6</v>
          </cell>
        </row>
        <row r="5922">
          <cell r="BE5922" t="str">
            <v>Obreros de Mantenimiento de Obras Públicas</v>
          </cell>
        </row>
        <row r="5923">
          <cell r="BE5923" t="str">
            <v>Ayudantes de Transporte Automotor</v>
          </cell>
          <cell r="BF5923">
            <v>1</v>
          </cell>
        </row>
        <row r="5924">
          <cell r="BE5924" t="str">
            <v>Directores de Planta de Procesamiento de Alimentos y Bebidas</v>
          </cell>
        </row>
        <row r="5925">
          <cell r="BE5925" t="str">
            <v>Jefe de Laboratorio de Alimentos</v>
          </cell>
        </row>
        <row r="5926">
          <cell r="BE5926" t="str">
            <v>Supervisores de Tratamiento de Metales y Minerales</v>
          </cell>
        </row>
        <row r="5927">
          <cell r="BE5927" t="str">
            <v>Supervisores de Procesamiento de Químico, Petróleo, Gas y Tratamiento de Agua y Generación de Energía</v>
          </cell>
        </row>
        <row r="5928">
          <cell r="BE5928" t="str">
            <v>Supervisores de Procesamiento de Alimentos, Bebidas y Tabaco</v>
          </cell>
        </row>
        <row r="5929">
          <cell r="BE5929" t="str">
            <v>Supervisores de Fabricación de Productos de Plástico y Caucho</v>
          </cell>
        </row>
        <row r="5930">
          <cell r="BE5930" t="str">
            <v>Supervisores de Procesamiento de la Madera y Producción de Pulpa y Papel</v>
          </cell>
        </row>
        <row r="5931">
          <cell r="BE5931" t="str">
            <v>Supervisores de Procesamiento Textil</v>
          </cell>
        </row>
        <row r="5932">
          <cell r="BE5932" t="str">
            <v>Inspectores de Control de Calidad, Procesamiento de Alimentos y Bebidas</v>
          </cell>
          <cell r="BF5932">
            <v>2</v>
          </cell>
        </row>
        <row r="5933">
          <cell r="BE5933" t="str">
            <v>Supervisores de Ensamble de Vehículos de Motor</v>
          </cell>
          <cell r="BF5933">
            <v>1</v>
          </cell>
        </row>
        <row r="5934">
          <cell r="BE5934" t="str">
            <v>Supervisores de Fabricación de Productos Electrónicos</v>
          </cell>
        </row>
        <row r="5935">
          <cell r="BE5935" t="str">
            <v>Supervisores de Fabricación de Productos Eléctricos</v>
          </cell>
        </row>
        <row r="5936">
          <cell r="BE5936" t="str">
            <v>Supervisores de Fabricación de Muebles y Accesorios</v>
          </cell>
        </row>
        <row r="5937">
          <cell r="BE5937" t="str">
            <v>Supervisores de Fabricación de Productos de Tela, Cuero y Piel</v>
          </cell>
        </row>
        <row r="5938">
          <cell r="BE5938" t="str">
            <v>Supervisores de Impresión y Ocupaciones Relacionadas</v>
          </cell>
        </row>
        <row r="5939">
          <cell r="BE5939" t="str">
            <v>Supervisores de Fabricación de Otros Productos Mecánicos y Metálicos</v>
          </cell>
        </row>
        <row r="5940">
          <cell r="BE5940" t="str">
            <v>Supervisores de Fabricación y Ensamble de Otros Productos n.c.a</v>
          </cell>
        </row>
        <row r="5941">
          <cell r="BE5941" t="str">
            <v>Operadores de Control Central de Procesos, Tratamiento de Metales y Minerales</v>
          </cell>
        </row>
        <row r="5942">
          <cell r="BE5942" t="str">
            <v>Operadores de Procesos, Químicos, Gas y Petróleo</v>
          </cell>
        </row>
        <row r="5943">
          <cell r="BE5943" t="str">
            <v>Operadores de Control de Procesos, Producción de Pulpa</v>
          </cell>
        </row>
        <row r="5944">
          <cell r="BE5944" t="str">
            <v>Operadores de Control de Procesos, Fabricación de Papel</v>
          </cell>
        </row>
        <row r="5945">
          <cell r="BE5945" t="str">
            <v>Impresores de Artes Gráficas</v>
          </cell>
          <cell r="BF5945">
            <v>1</v>
          </cell>
        </row>
        <row r="5946">
          <cell r="BE5946" t="str">
            <v>Pre-prensistas de Artes Gráficas</v>
          </cell>
        </row>
        <row r="5947">
          <cell r="BE5947" t="str">
            <v>Operarios de Terminados y Acabados de Artes Gráficas</v>
          </cell>
        </row>
        <row r="5948">
          <cell r="BE5948" t="str">
            <v>Operadores de Máquinas, Tratamiento de Metales y Minerales</v>
          </cell>
        </row>
        <row r="5949">
          <cell r="BE5949" t="str">
            <v>Trabajadores de Fundición</v>
          </cell>
        </row>
        <row r="5950">
          <cell r="BE5950" t="str">
            <v>Operadores de Fabricación, Moldeo y Acabado del Vidrio</v>
          </cell>
        </row>
        <row r="5951">
          <cell r="BE5951" t="str">
            <v>Operadores de Moldeo de Arcilla, Piedra y Concreto</v>
          </cell>
        </row>
        <row r="5952">
          <cell r="BE5952" t="str">
            <v>Inspectores de Control de Calidad, Tratamiento de Metales y Minerales</v>
          </cell>
        </row>
        <row r="5953">
          <cell r="BE5953" t="str">
            <v>Operadores de Máquinas de Planta Química</v>
          </cell>
          <cell r="BF5953">
            <v>1</v>
          </cell>
        </row>
        <row r="5954">
          <cell r="BE5954" t="str">
            <v>Operadores de Máquinas para Procesamiento de Plásticos</v>
          </cell>
          <cell r="BF5954">
            <v>1</v>
          </cell>
        </row>
        <row r="5955">
          <cell r="BE5955" t="str">
            <v>Operadores de Máquinas y Trabajadores Relacionados con el Procesamiento del Caucho</v>
          </cell>
        </row>
        <row r="5956">
          <cell r="BE5956" t="str">
            <v>Operadores de Plantas de Tratamiento de Aguas y Desechos</v>
          </cell>
          <cell r="BF5956">
            <v>1</v>
          </cell>
        </row>
        <row r="5957">
          <cell r="BE5957" t="str">
            <v>Operadores de Máquinas para Procesamiento de la Madera</v>
          </cell>
        </row>
        <row r="5958">
          <cell r="BE5958" t="str">
            <v>Operadores de Máquinas para la Producción de Pulpa</v>
          </cell>
        </row>
        <row r="5959">
          <cell r="BE5959" t="str">
            <v>Operadores de Máquinas para la Fabricación de Papel</v>
          </cell>
        </row>
        <row r="5960">
          <cell r="BE5960" t="str">
            <v>Operadores de Máquinas para la Fabricación de Productos de Papel</v>
          </cell>
        </row>
        <row r="5961">
          <cell r="BE5961" t="str">
            <v>Inspectores de Control de Calidad, Procesamiento de la Madera</v>
          </cell>
        </row>
        <row r="5962">
          <cell r="BE5962" t="str">
            <v>Operadores de Máquinas para la Preparación de Fibras Textiles</v>
          </cell>
        </row>
        <row r="5963">
          <cell r="BE5963" t="str">
            <v>Operadores de Telares y Otras Máquinas Tejedoras</v>
          </cell>
        </row>
        <row r="5964">
          <cell r="BE5964" t="str">
            <v>Operadores de Máquinas de Tintura, Acabado Textil y Prendas</v>
          </cell>
          <cell r="BF5964">
            <v>1</v>
          </cell>
        </row>
        <row r="5965">
          <cell r="BE5965" t="str">
            <v>Analistas de Calidad, Textiles</v>
          </cell>
        </row>
        <row r="5966">
          <cell r="BE5966" t="str">
            <v>Operadores de Máquinas para Coser y Bordar</v>
          </cell>
          <cell r="BF5966">
            <v>10</v>
          </cell>
        </row>
        <row r="5967">
          <cell r="BE5967" t="str">
            <v>Cortadores de Tela, Cuero y Piel</v>
          </cell>
          <cell r="BF5967">
            <v>8</v>
          </cell>
        </row>
        <row r="5968">
          <cell r="BE5968" t="str">
            <v>Operadores de Máquinas y Trabajadores Relacionados con la Fabricación de Calzado y Marroquinería</v>
          </cell>
        </row>
        <row r="5969">
          <cell r="BE5969" t="str">
            <v>Trabajadores del Tratamiento de Pieles y Cueros</v>
          </cell>
        </row>
        <row r="5970">
          <cell r="BE5970" t="str">
            <v>Inspectores de Control de Calidad, Fabricación de Productos de Tela, Piel y Cuero</v>
          </cell>
        </row>
        <row r="5971">
          <cell r="BE5971" t="str">
            <v>Operadores de Control de Procesos y Máquinas para la Elaboración de Alimentos y Bebidas</v>
          </cell>
        </row>
        <row r="5972">
          <cell r="BE5972" t="str">
            <v>Operarios de Planta de Beneficio Animal</v>
          </cell>
        </row>
        <row r="5973">
          <cell r="BE5973" t="str">
            <v>Operarios de Planta de Procesamiento y Empaque de Pescado y Mariscos</v>
          </cell>
          <cell r="BF5973">
            <v>1</v>
          </cell>
        </row>
        <row r="5974">
          <cell r="BE5974" t="str">
            <v>Operarios de Máquinas para la Elaboración de Productos de Tabaco</v>
          </cell>
        </row>
        <row r="5975">
          <cell r="BE5975" t="str">
            <v>Procesadores Fotográficos y de Películas</v>
          </cell>
        </row>
        <row r="5976">
          <cell r="BE5976" t="str">
            <v>Ensambladores e Inspectores de Vehículos Automotores</v>
          </cell>
        </row>
        <row r="5977">
          <cell r="BE5977" t="str">
            <v>Ensambladores de productos Electrónicos</v>
          </cell>
        </row>
        <row r="5978">
          <cell r="BE5978" t="str">
            <v>Ensambladores e Inspectores de Aparatos y Equipo Eléctrico</v>
          </cell>
        </row>
        <row r="5979">
          <cell r="BE5979" t="str">
            <v>Ensambladores, Fabricantes e Inspectores de Transformadores y Motores Eléctricos Industriales</v>
          </cell>
        </row>
        <row r="5980">
          <cell r="BE5980" t="str">
            <v>Ensambladores e Inspectores de Productos Mecánicos</v>
          </cell>
          <cell r="BF5980">
            <v>1</v>
          </cell>
        </row>
        <row r="5981">
          <cell r="BE5981" t="str">
            <v>Ensambladores e Inspectores de Ensamble de Aeronaves</v>
          </cell>
        </row>
        <row r="5982">
          <cell r="BE5982" t="str">
            <v>Operadores de Máquinas e Inspectores de la Fabricación de Productos y Componentes Eléctricos</v>
          </cell>
        </row>
        <row r="5983">
          <cell r="BE5983" t="str">
            <v>Ensambladores e Inspectores de Embarcaciones</v>
          </cell>
        </row>
        <row r="5984">
          <cell r="BE5984" t="str">
            <v>Ensambladores e Inspectores de Muebles y Accesorios</v>
          </cell>
        </row>
        <row r="5985">
          <cell r="BE5985" t="str">
            <v>Operarios de Acabado de Muebles</v>
          </cell>
          <cell r="BF5985">
            <v>1</v>
          </cell>
        </row>
        <row r="5986">
          <cell r="BE5986" t="str">
            <v>Ensambladores de Productos Plásticos e Inspectores</v>
          </cell>
        </row>
        <row r="5987">
          <cell r="BE5987" t="str">
            <v>Operarios de Recubrimientos Metálicos</v>
          </cell>
        </row>
        <row r="5988">
          <cell r="BE5988" t="str">
            <v>Pintores en Procesos de Manufactura</v>
          </cell>
        </row>
        <row r="5989">
          <cell r="BE5989" t="str">
            <v>Otros Ensambladores e Inspectores n.c.a.</v>
          </cell>
        </row>
        <row r="5990">
          <cell r="BE5990" t="str">
            <v>Auxiliares de Producción Gráfica</v>
          </cell>
          <cell r="BF5990">
            <v>1</v>
          </cell>
        </row>
        <row r="5991">
          <cell r="BE5991" t="str">
            <v>Operadores de Máquinas Herramientas</v>
          </cell>
        </row>
        <row r="5992">
          <cell r="BE5992" t="str">
            <v>Operadores de Máquinas para el Trabajo de la Madera</v>
          </cell>
        </row>
        <row r="5993">
          <cell r="BE5993" t="str">
            <v>Operadores de Máquinas para el Trabajo del Metal</v>
          </cell>
        </row>
        <row r="5994">
          <cell r="BE5994" t="str">
            <v>Operadores de Máquinas para Forja</v>
          </cell>
        </row>
        <row r="5995">
          <cell r="BE5995" t="str">
            <v>Operadores de Máquinas de Soldadura</v>
          </cell>
          <cell r="BF5995">
            <v>1</v>
          </cell>
        </row>
        <row r="5996">
          <cell r="BE5996" t="str">
            <v>Operadores de Máquinas para la Fabricación de Otros Productos Metálicos (n.c.a)</v>
          </cell>
        </row>
        <row r="5997">
          <cell r="BE5997" t="str">
            <v>Operadores de Máquinas para la fabricación de Otros Productos n.c.a.</v>
          </cell>
        </row>
        <row r="5998">
          <cell r="BE5998" t="str">
            <v>Obreros y Ayudantes en el Tratamiento de Metales y Minerales</v>
          </cell>
        </row>
        <row r="5999">
          <cell r="BE5999" t="str">
            <v>Ayudantes en la Fabricación Metálica</v>
          </cell>
          <cell r="BF5999">
            <v>5</v>
          </cell>
        </row>
        <row r="6000">
          <cell r="BE6000" t="str">
            <v>Obreros y Ayudantes de Planta Química</v>
          </cell>
        </row>
        <row r="6001">
          <cell r="BE6001" t="str">
            <v>Obreros y Ayudantes en el Procesamiento de la Madera y Producción de Pulpa y Papel</v>
          </cell>
          <cell r="BF6001">
            <v>3</v>
          </cell>
        </row>
        <row r="6002">
          <cell r="BE6002" t="str">
            <v>Obreros y Ayudantes en la Elaboración de Alimentos y Bebidas</v>
          </cell>
          <cell r="BF6002">
            <v>1</v>
          </cell>
        </row>
        <row r="6003">
          <cell r="BE6003" t="str">
            <v>Otros Obreros y Ayudantes en Fabricación y Procesamiento n.c.a.</v>
          </cell>
          <cell r="BF6003">
            <v>80</v>
          </cell>
        </row>
        <row r="6004">
          <cell r="BE6004" t="str">
            <v>Miembros del Poder Ejecutivo y Legislativo</v>
          </cell>
        </row>
        <row r="6005">
          <cell r="BE6005" t="str">
            <v>Personal Directivo de la Administración Pública</v>
          </cell>
          <cell r="BF6005">
            <v>3</v>
          </cell>
        </row>
        <row r="6006">
          <cell r="BE6006" t="str">
            <v>Directores y Gerentes Generales de Servicios Financieros, de Telecomunicaciones y Otros Servicios a las Empresas</v>
          </cell>
        </row>
        <row r="6007">
          <cell r="BE6007" t="str">
            <v>Directores y Gerentes Generales de Salud, Educación, Servicios Social, Comunitario y Organizaciones de Membresía</v>
          </cell>
        </row>
        <row r="6008">
          <cell r="BE6008" t="str">
            <v>Directores y Gerentes Generales de Comercio, Medios de Comunicación y Otros Servicios</v>
          </cell>
        </row>
        <row r="6009">
          <cell r="BE6009" t="str">
            <v>Directores y Gerentes Generales de Producción de Bienes, Servicios Públicos, Transporte y Construcción</v>
          </cell>
        </row>
        <row r="6010">
          <cell r="BE6010" t="str">
            <v>Directores y gerentes generales de servicios y procesos de negocio.</v>
          </cell>
          <cell r="BF6010">
            <v>2</v>
          </cell>
        </row>
        <row r="6011">
          <cell r="BE6011" t="str">
            <v>Gerentes Financieros</v>
          </cell>
        </row>
        <row r="6012">
          <cell r="BE6012" t="str">
            <v>Gerentes de Talento Humano</v>
          </cell>
        </row>
        <row r="6013">
          <cell r="BE6013" t="str">
            <v>Gerentes de Compras y Adquisiciones</v>
          </cell>
        </row>
        <row r="6014">
          <cell r="BE6014" t="str">
            <v>Gerentes de Otros Servicios Administrativos</v>
          </cell>
          <cell r="BF6014">
            <v>5</v>
          </cell>
        </row>
        <row r="6015">
          <cell r="BE6015" t="str">
            <v>Gerentes de Seguros, Bienes Raíces y Corretaje Financiero</v>
          </cell>
        </row>
        <row r="6016">
          <cell r="BE6016" t="str">
            <v>Gerentes de Banca, Crédito e Inversiones</v>
          </cell>
        </row>
        <row r="6017">
          <cell r="BE6017" t="str">
            <v>Gerentes de Otros Servicios a las Empresas</v>
          </cell>
        </row>
        <row r="6018">
          <cell r="BE6018" t="str">
            <v>Gerentes de Empresas de Telecomunicaciones</v>
          </cell>
        </row>
        <row r="6019">
          <cell r="BE6019" t="str">
            <v>Gerentes de Servicios de Correo y Mensajería</v>
          </cell>
        </row>
        <row r="6020">
          <cell r="BE6020" t="str">
            <v>Gerentes de Ingeniería</v>
          </cell>
        </row>
        <row r="6021">
          <cell r="BE6021" t="str">
            <v>Gerentes de Investigación y Desarrollo en Ciencias Naturales y Aplicadas</v>
          </cell>
        </row>
        <row r="6022">
          <cell r="BE6022" t="str">
            <v>Gerentes de Sistemas de Información y Procesamiento de Datos</v>
          </cell>
          <cell r="BF6022">
            <v>1</v>
          </cell>
        </row>
        <row r="6023">
          <cell r="BE6023" t="str">
            <v>Gerentes de Servicios a la Salud</v>
          </cell>
        </row>
        <row r="6024">
          <cell r="BE6024" t="str">
            <v>Gerentes de Programas de Política Social y de Salud</v>
          </cell>
        </row>
        <row r="6025">
          <cell r="BE6025" t="str">
            <v>Gerentes de Programas de Política de Desarrollo Económico</v>
          </cell>
        </row>
        <row r="6026">
          <cell r="BE6026" t="str">
            <v>Gerentes de Programas de Política Educativa</v>
          </cell>
        </row>
        <row r="6027">
          <cell r="BE6027" t="str">
            <v>Otros Gerentes de Administración Pública</v>
          </cell>
        </row>
        <row r="6028">
          <cell r="BE6028" t="str">
            <v>Administradores de Educación Superior y Formación para el Trabajo</v>
          </cell>
        </row>
        <row r="6029">
          <cell r="BE6029" t="str">
            <v>Directores y Administradores de Educación Básica y Media</v>
          </cell>
        </row>
        <row r="6030">
          <cell r="BE6030" t="str">
            <v>Gerentes de Servicios Social, Comunitario y Correccional</v>
          </cell>
        </row>
        <row r="6031">
          <cell r="BE6031" t="str">
            <v>Gerentes de Biblioteca, Museo y Galería de Arte</v>
          </cell>
        </row>
        <row r="6032">
          <cell r="BE6032" t="str">
            <v>Gerentes de Medios de Comunicación y Artes Escénicas</v>
          </cell>
        </row>
        <row r="6033">
          <cell r="BE6033" t="str">
            <v>Directores de Programas de Esparcimiento y Administradores de Deportes</v>
          </cell>
        </row>
        <row r="6034">
          <cell r="BE6034" t="str">
            <v>Gerentes de Ventas, Mercadeo y Publicidad</v>
          </cell>
          <cell r="BF6034">
            <v>5</v>
          </cell>
        </row>
        <row r="6035">
          <cell r="BE6035" t="str">
            <v>Gerentes de Comercio Exterior</v>
          </cell>
        </row>
        <row r="6036">
          <cell r="BE6036" t="str">
            <v>Gerentes de Comercio al Por Menor</v>
          </cell>
        </row>
        <row r="6037">
          <cell r="BE6037" t="str">
            <v>Gerentes de Restaurantes y Servicios de Alimentos</v>
          </cell>
        </row>
        <row r="6038">
          <cell r="BE6038" t="str">
            <v>Gerentes de Servicios Hoteleros</v>
          </cell>
        </row>
        <row r="6039">
          <cell r="BE6039" t="str">
            <v>Oficiales de las Fuerzas Militares</v>
          </cell>
        </row>
        <row r="6040">
          <cell r="BE6040" t="str">
            <v>Oficiales de Policía</v>
          </cell>
        </row>
        <row r="6041">
          <cell r="BE6041" t="str">
            <v>Oficiales de Bomberos</v>
          </cell>
        </row>
        <row r="6042">
          <cell r="BE6042" t="str">
            <v>Oficiales del Cuerpo de Custodia y Vigilancia</v>
          </cell>
        </row>
        <row r="6043">
          <cell r="BE6043" t="str">
            <v>Gerentes de Otros Servicios</v>
          </cell>
          <cell r="BF6043">
            <v>19</v>
          </cell>
        </row>
        <row r="6044">
          <cell r="BE6044" t="str">
            <v>Gerentes de Producción Primaria (excepto agricultura)</v>
          </cell>
        </row>
        <row r="6045">
          <cell r="BE6045" t="str">
            <v>Gerentes de Producción Agrícola, Pecuaria, Acuícola y Pesquero</v>
          </cell>
          <cell r="BF6045">
            <v>11</v>
          </cell>
        </row>
        <row r="6046">
          <cell r="BE6046" t="str">
            <v>Gerentes de Construcción</v>
          </cell>
          <cell r="BF6046">
            <v>1</v>
          </cell>
        </row>
        <row r="6047">
          <cell r="BE6047" t="str">
            <v>Gerentes de Transporte y Distribución</v>
          </cell>
          <cell r="BF6047">
            <v>1</v>
          </cell>
        </row>
        <row r="6048">
          <cell r="BE6048" t="str">
            <v>Gerentes de Logística</v>
          </cell>
          <cell r="BF6048">
            <v>3</v>
          </cell>
        </row>
        <row r="6049">
          <cell r="BE6049" t="str">
            <v>Gerentes Cadena de Suministro</v>
          </cell>
        </row>
        <row r="6050">
          <cell r="BE6050" t="str">
            <v>Gerentes de Operación de Instalaciones Físicas</v>
          </cell>
          <cell r="BF6050">
            <v>7</v>
          </cell>
        </row>
        <row r="6051">
          <cell r="BE6051" t="str">
            <v>Gerentes de Mantenimiento</v>
          </cell>
        </row>
        <row r="6052">
          <cell r="BE6052" t="str">
            <v>Gerentes de Producción Industrial</v>
          </cell>
          <cell r="BF6052">
            <v>11</v>
          </cell>
        </row>
        <row r="6053">
          <cell r="BE6053" t="str">
            <v>Gerentes de Empresas de Servicios Públicos</v>
          </cell>
        </row>
        <row r="6054">
          <cell r="BE6054" t="str">
            <v>Contadores</v>
          </cell>
          <cell r="BF6054">
            <v>5</v>
          </cell>
        </row>
        <row r="6055">
          <cell r="BE6055" t="str">
            <v>Analistas, Asesores y Agentes de Banca, Fiducia y Mercado de Valores</v>
          </cell>
          <cell r="BF6055">
            <v>2</v>
          </cell>
        </row>
        <row r="6056">
          <cell r="BE6056" t="str">
            <v>Auditores Financieros y Contables</v>
          </cell>
          <cell r="BF6056">
            <v>2</v>
          </cell>
        </row>
        <row r="6057">
          <cell r="BE6057" t="str">
            <v>Profesionales de Talento Humano</v>
          </cell>
          <cell r="BF6057">
            <v>32</v>
          </cell>
        </row>
        <row r="6058">
          <cell r="BE6058" t="str">
            <v>Profesionales en Organización y Administración de las Empresas</v>
          </cell>
          <cell r="BF6058">
            <v>19</v>
          </cell>
        </row>
        <row r="6059">
          <cell r="BE6059" t="str">
            <v>Evaluadores de Competencias Laborales</v>
          </cell>
        </row>
        <row r="6060">
          <cell r="BE6060" t="str">
            <v>Archivistas</v>
          </cell>
        </row>
        <row r="6061">
          <cell r="BE6061" t="str">
            <v>Supervisores de Empleados de Apoyo Administrativo</v>
          </cell>
          <cell r="BF6061">
            <v>8</v>
          </cell>
        </row>
        <row r="6062">
          <cell r="BE6062" t="str">
            <v>Jefes y supervisores de entidades financieras</v>
          </cell>
        </row>
        <row r="6063">
          <cell r="BE6063" t="str">
            <v>Supervisores y coordinadores de procesos de negocio, Empleados de información y servicio al cliente</v>
          </cell>
        </row>
        <row r="6064">
          <cell r="BE6064" t="str">
            <v>Supervisores de Empleados de Correo y Mensajería</v>
          </cell>
        </row>
        <row r="6065">
          <cell r="BE6065" t="str">
            <v>Supervisores de Almacenamiento, Inventario y  Distribución</v>
          </cell>
          <cell r="BF6065">
            <v>8</v>
          </cell>
        </row>
        <row r="6066">
          <cell r="BE6066" t="str">
            <v>Asistentes Administrativos</v>
          </cell>
          <cell r="BF6066">
            <v>102</v>
          </cell>
        </row>
        <row r="6067">
          <cell r="BE6067" t="str">
            <v>Administradores de Propiedad Horizontal</v>
          </cell>
        </row>
        <row r="6068">
          <cell r="BE6068" t="str">
            <v>Asistentes de Talento Humano</v>
          </cell>
          <cell r="BF6068">
            <v>2</v>
          </cell>
        </row>
        <row r="6069">
          <cell r="BE6069" t="str">
            <v>Asistentes de compras</v>
          </cell>
        </row>
        <row r="6070">
          <cell r="BE6070" t="str">
            <v>Asistentes de Juzgados, Tribunales y Afines</v>
          </cell>
        </row>
        <row r="6071">
          <cell r="BE6071" t="str">
            <v>Funcionarios de Aduanas, Impuestos, Inmigración y Seguridad Social</v>
          </cell>
        </row>
        <row r="6072">
          <cell r="BE6072" t="str">
            <v>Asistentes de Comercio Exterior</v>
          </cell>
        </row>
        <row r="6073">
          <cell r="BE6073" t="str">
            <v>Organizadores de Eventos</v>
          </cell>
        </row>
        <row r="6074">
          <cell r="BE6074" t="str">
            <v>Técnicos en Archivística</v>
          </cell>
          <cell r="BF6074">
            <v>11</v>
          </cell>
        </row>
        <row r="6075">
          <cell r="BE6075" t="str">
            <v>Asistentes Contables</v>
          </cell>
          <cell r="BF6075">
            <v>39</v>
          </cell>
        </row>
        <row r="6076">
          <cell r="BE6076" t="str">
            <v>Analistas y asistentes de servicios financieros</v>
          </cell>
        </row>
        <row r="6077">
          <cell r="BE6077" t="str">
            <v>Avaluadores y Liquidadores de Seguros</v>
          </cell>
        </row>
        <row r="6078">
          <cell r="BE6078" t="str">
            <v>Agentes de Aduana</v>
          </cell>
        </row>
        <row r="6079">
          <cell r="BE6079" t="str">
            <v>Asistentes Financieros</v>
          </cell>
        </row>
        <row r="6080">
          <cell r="BE6080" t="str">
            <v>Asistentes Tesorería</v>
          </cell>
        </row>
        <row r="6081">
          <cell r="BE6081" t="str">
            <v>Secretarios</v>
          </cell>
          <cell r="BF6081">
            <v>6</v>
          </cell>
        </row>
        <row r="6082">
          <cell r="BE6082" t="str">
            <v>Recepcionistas y Operadores de Conmutador</v>
          </cell>
        </row>
        <row r="6083">
          <cell r="BE6083" t="str">
            <v>Digitadores</v>
          </cell>
          <cell r="BF6083">
            <v>2</v>
          </cell>
        </row>
        <row r="6084">
          <cell r="BE6084" t="str">
            <v>Transcriptores y Relatores</v>
          </cell>
        </row>
        <row r="6085">
          <cell r="BE6085" t="str">
            <v>Digitalizadores</v>
          </cell>
        </row>
        <row r="6086">
          <cell r="BE6086" t="str">
            <v>Auxiliares Contables, de Tesorería y Financieros</v>
          </cell>
          <cell r="BF6086">
            <v>12</v>
          </cell>
        </row>
        <row r="6087">
          <cell r="BE6087" t="str">
            <v>Cajeros de Servicios Financieros</v>
          </cell>
          <cell r="BF6087">
            <v>2</v>
          </cell>
        </row>
        <row r="6088">
          <cell r="BE6088" t="str">
            <v>Auxiliares de servicios financieros</v>
          </cell>
          <cell r="BF6088">
            <v>1</v>
          </cell>
        </row>
        <row r="6089">
          <cell r="BE6089" t="str">
            <v>Auxiliares de Cartera y Cobranzas</v>
          </cell>
          <cell r="BF6089">
            <v>1</v>
          </cell>
        </row>
        <row r="6090">
          <cell r="BE6090" t="str">
            <v>Auxiliares de Nómina y Prestaciones</v>
          </cell>
        </row>
        <row r="6091">
          <cell r="BE6091" t="str">
            <v>Auxiliares de Avalúo</v>
          </cell>
        </row>
        <row r="6092">
          <cell r="BE6092" t="str">
            <v>Auxiliares Administrativos</v>
          </cell>
          <cell r="BF6092">
            <v>28</v>
          </cell>
        </row>
        <row r="6093">
          <cell r="BE6093" t="str">
            <v>Auxiliares de Talento Humano</v>
          </cell>
          <cell r="BF6093">
            <v>20</v>
          </cell>
        </row>
        <row r="6094">
          <cell r="BE6094" t="str">
            <v>Auxiliares de Tribunales</v>
          </cell>
          <cell r="BF6094">
            <v>1</v>
          </cell>
        </row>
        <row r="6095">
          <cell r="BE6095" t="str">
            <v>Auxiliares de Archivo y Registro</v>
          </cell>
          <cell r="BF6095">
            <v>18</v>
          </cell>
        </row>
        <row r="6096">
          <cell r="BE6096" t="str">
            <v>Auxiliares administrativos en Salud</v>
          </cell>
        </row>
        <row r="6097">
          <cell r="BE6097" t="str">
            <v>Auxiliares de aduana</v>
          </cell>
        </row>
        <row r="6098">
          <cell r="BE6098" t="str">
            <v>Auxiliares de Biblioteca</v>
          </cell>
        </row>
        <row r="6099">
          <cell r="BE6099" t="str">
            <v>Auxiliares de Publicación y Afines</v>
          </cell>
        </row>
        <row r="6100">
          <cell r="BE6100" t="str">
            <v>Auxiliares de Información y Servicio al Cliente</v>
          </cell>
          <cell r="BF6100">
            <v>331</v>
          </cell>
        </row>
        <row r="6101">
          <cell r="BE6101" t="str">
            <v>Auxiliares de Estadística y Encuestadores</v>
          </cell>
          <cell r="BF6101">
            <v>1</v>
          </cell>
        </row>
        <row r="6102">
          <cell r="BE6102" t="str">
            <v>Auxiliares de Correo y Servicio Postal</v>
          </cell>
        </row>
        <row r="6103">
          <cell r="BE6103" t="str">
            <v>Carteros y Mensajeros</v>
          </cell>
        </row>
        <row r="6104">
          <cell r="BE6104" t="str">
            <v>Auxiliares de Almacén</v>
          </cell>
          <cell r="BF6104">
            <v>8</v>
          </cell>
        </row>
        <row r="6105">
          <cell r="BE6105" t="str">
            <v>Auxiliares de Compras e Inventarios</v>
          </cell>
        </row>
        <row r="6106">
          <cell r="BE6106" t="str">
            <v>Operadores de Radio y Despachadores</v>
          </cell>
        </row>
        <row r="6107">
          <cell r="BE6107" t="str">
            <v>Programadores de Rutas y Tripulaciones</v>
          </cell>
        </row>
        <row r="6108">
          <cell r="BE6108" t="str">
            <v>Operadores Telefónicos</v>
          </cell>
        </row>
        <row r="6109">
          <cell r="BE6109" t="str">
            <v>Físicos y Astrónomos</v>
          </cell>
        </row>
        <row r="6110">
          <cell r="BE6110" t="str">
            <v>Químicos</v>
          </cell>
        </row>
        <row r="6111">
          <cell r="BE6111" t="str">
            <v>Geólogos, Geoquímicos y Geofísicos</v>
          </cell>
          <cell r="BF6111">
            <v>3</v>
          </cell>
        </row>
        <row r="6112">
          <cell r="BE6112" t="str">
            <v>Meteorólogos</v>
          </cell>
        </row>
        <row r="6113">
          <cell r="BE6113" t="str">
            <v>Biólogos, Botánicos, Zoólogos y Relacionados</v>
          </cell>
          <cell r="BF6113">
            <v>3</v>
          </cell>
        </row>
        <row r="6114">
          <cell r="BE6114" t="str">
            <v>Expertos Forestales</v>
          </cell>
          <cell r="BF6114">
            <v>1</v>
          </cell>
        </row>
        <row r="6115">
          <cell r="BE6115" t="str">
            <v>Expertos Agrícolas y Pecuarios</v>
          </cell>
          <cell r="BF6115">
            <v>3</v>
          </cell>
        </row>
        <row r="6116">
          <cell r="BE6116" t="str">
            <v>Administradores Ambientales</v>
          </cell>
          <cell r="BF6116">
            <v>10</v>
          </cell>
        </row>
        <row r="6117">
          <cell r="BE6117" t="str">
            <v>Ingenieros en Construcción y Obras Civiles</v>
          </cell>
          <cell r="BF6117">
            <v>20</v>
          </cell>
        </row>
        <row r="6118">
          <cell r="BE6118" t="str">
            <v>Ingenieros Mecánicos</v>
          </cell>
          <cell r="BF6118">
            <v>3</v>
          </cell>
        </row>
        <row r="6119">
          <cell r="BE6119" t="str">
            <v>Ingenieros Electricistas</v>
          </cell>
        </row>
        <row r="6120">
          <cell r="BE6120" t="str">
            <v>Ingenieros  Electrónicos</v>
          </cell>
          <cell r="BF6120">
            <v>2</v>
          </cell>
        </row>
        <row r="6121">
          <cell r="BE6121" t="str">
            <v>Ingenieros Químicos</v>
          </cell>
          <cell r="BF6121">
            <v>2</v>
          </cell>
        </row>
        <row r="6122">
          <cell r="BE6122" t="str">
            <v>Ingenieros de Automatización e Instrumentación</v>
          </cell>
          <cell r="BF6122">
            <v>13</v>
          </cell>
        </row>
        <row r="6123">
          <cell r="BE6123" t="str">
            <v>Ingenieros  de Telecomunicaciones</v>
          </cell>
          <cell r="BF6123">
            <v>2</v>
          </cell>
        </row>
        <row r="6124">
          <cell r="BE6124" t="str">
            <v>Ingenieros Navales</v>
          </cell>
        </row>
        <row r="6125">
          <cell r="BE6125" t="str">
            <v>Ingenieros Industriales y de Fabricación</v>
          </cell>
          <cell r="BF6125">
            <v>5</v>
          </cell>
        </row>
        <row r="6126">
          <cell r="BE6126" t="str">
            <v>Ingenieros de Materiales y Metalurgia</v>
          </cell>
        </row>
        <row r="6127">
          <cell r="BE6127" t="str">
            <v>Ingenieros de Minas</v>
          </cell>
          <cell r="BF6127">
            <v>2</v>
          </cell>
        </row>
        <row r="6128">
          <cell r="BE6128" t="str">
            <v>Ingenieros de Petróleos</v>
          </cell>
          <cell r="BF6128">
            <v>2</v>
          </cell>
        </row>
        <row r="6129">
          <cell r="BE6129" t="str">
            <v>Ingenieros de Tecnologías de la Información</v>
          </cell>
          <cell r="BF6129">
            <v>17</v>
          </cell>
        </row>
        <row r="6130">
          <cell r="BE6130" t="str">
            <v>Otros Ingenieros n.c.a.</v>
          </cell>
          <cell r="BF6130">
            <v>5</v>
          </cell>
        </row>
        <row r="6131">
          <cell r="BE6131" t="str">
            <v>Arquitectos</v>
          </cell>
          <cell r="BF6131">
            <v>3</v>
          </cell>
        </row>
        <row r="6132">
          <cell r="BE6132" t="str">
            <v>Urbanistas y Planificadores del Uso del Suelo</v>
          </cell>
        </row>
        <row r="6133">
          <cell r="BE6133" t="str">
            <v>Profesionales Topográficos</v>
          </cell>
        </row>
        <row r="6134">
          <cell r="BE6134" t="str">
            <v>Diseñadores Industriales</v>
          </cell>
          <cell r="BF6134">
            <v>1</v>
          </cell>
        </row>
        <row r="6135">
          <cell r="BE6135" t="str">
            <v>Matemáticos, Estadísticos y Actuarios</v>
          </cell>
          <cell r="BF6135">
            <v>1</v>
          </cell>
        </row>
        <row r="6136">
          <cell r="BE6136" t="str">
            <v>Analistas de Sistemas Informáticos</v>
          </cell>
          <cell r="BF6136">
            <v>85</v>
          </cell>
        </row>
        <row r="6137">
          <cell r="BE6137" t="str">
            <v>Administradores de Servicios de Tecnologías de la Información</v>
          </cell>
          <cell r="BF6137">
            <v>350</v>
          </cell>
        </row>
        <row r="6138">
          <cell r="BE6138" t="str">
            <v>Desarrolladores de Aplicaciones Informáticas y Digitales</v>
          </cell>
          <cell r="BF6138">
            <v>2</v>
          </cell>
        </row>
        <row r="6139">
          <cell r="BE6139" t="str">
            <v>Técnicos en Química Aplicada</v>
          </cell>
        </row>
        <row r="6140">
          <cell r="BE6140" t="str">
            <v>Técnicos en Geología y Minería</v>
          </cell>
          <cell r="BF6140">
            <v>3</v>
          </cell>
        </row>
        <row r="6141">
          <cell r="BE6141" t="str">
            <v>Técnicos en Meteorología</v>
          </cell>
        </row>
        <row r="6142">
          <cell r="BE6142" t="str">
            <v>Técnicos en Metrología</v>
          </cell>
        </row>
        <row r="6143">
          <cell r="BE6143" t="str">
            <v>Técnicos en Ciencias Biológicas</v>
          </cell>
        </row>
        <row r="6144">
          <cell r="BE6144" t="str">
            <v>Técnicos en Recursos Naturales</v>
          </cell>
          <cell r="BF6144">
            <v>2</v>
          </cell>
        </row>
        <row r="6145">
          <cell r="BE6145" t="str">
            <v>Técnicos en Prevención, Gestión y Control Ambiental</v>
          </cell>
          <cell r="BF6145">
            <v>1</v>
          </cell>
        </row>
        <row r="6146">
          <cell r="BE6146" t="str">
            <v>Técnicos en Construcción y Arquitectura</v>
          </cell>
          <cell r="BF6146">
            <v>13</v>
          </cell>
        </row>
        <row r="6147">
          <cell r="BE6147" t="str">
            <v>Técnicos en Mecánica y Construcción Mecánica</v>
          </cell>
          <cell r="BF6147">
            <v>11</v>
          </cell>
        </row>
        <row r="6148">
          <cell r="BE6148" t="str">
            <v>Técnicos en Fabricación Industrial</v>
          </cell>
          <cell r="BF6148">
            <v>2</v>
          </cell>
        </row>
        <row r="6149">
          <cell r="BE6149" t="str">
            <v>Técnicos en Electricidad</v>
          </cell>
          <cell r="BF6149">
            <v>6</v>
          </cell>
        </row>
        <row r="6150">
          <cell r="BE6150" t="str">
            <v>Técnicos en Electrónica</v>
          </cell>
          <cell r="BF6150">
            <v>1</v>
          </cell>
        </row>
        <row r="6151">
          <cell r="BE6151" t="str">
            <v>Técnicos en Automatización e Instrumentación</v>
          </cell>
        </row>
        <row r="6152">
          <cell r="BE6152" t="str">
            <v>Técnicos en Instrumentos de Aeronavegación</v>
          </cell>
        </row>
        <row r="6153">
          <cell r="BE6153" t="str">
            <v>Técnicos en Telecomunicaciones</v>
          </cell>
        </row>
        <row r="6154">
          <cell r="BE6154" t="str">
            <v>Dibujantes Técnicos</v>
          </cell>
          <cell r="BF6154">
            <v>1</v>
          </cell>
        </row>
        <row r="6155">
          <cell r="BE6155" t="str">
            <v>Topógrafos</v>
          </cell>
        </row>
        <row r="6156">
          <cell r="BE6156" t="str">
            <v>Técnicos en Cartografía</v>
          </cell>
        </row>
        <row r="6157">
          <cell r="BE6157" t="str">
            <v>Inspectores de Pruebas No destructivas</v>
          </cell>
        </row>
        <row r="6158">
          <cell r="BE6158" t="str">
            <v>Inspectores de Sanidad, Seguridad y Salud Ocupacional</v>
          </cell>
          <cell r="BF6158">
            <v>34</v>
          </cell>
        </row>
        <row r="6159">
          <cell r="BE6159" t="str">
            <v>Inspectores de Construcción</v>
          </cell>
        </row>
        <row r="6160">
          <cell r="BE6160" t="str">
            <v>Inspectores de Equipos de Transporte e Instrumentos de Medición</v>
          </cell>
        </row>
        <row r="6161">
          <cell r="BE6161" t="str">
            <v>Inspectores de Productos Agrícola, Pecuarios y de Pesca</v>
          </cell>
        </row>
        <row r="6162">
          <cell r="BE6162" t="str">
            <v>Inspectores de Riego Agrícola</v>
          </cell>
        </row>
        <row r="6163">
          <cell r="BE6163" t="str">
            <v>Pilotos, Ingenieros e Instructores de Vuelo</v>
          </cell>
        </row>
        <row r="6164">
          <cell r="BE6164" t="str">
            <v>Controladores de Tráfico Aéreo</v>
          </cell>
        </row>
        <row r="6165">
          <cell r="BE6165" t="str">
            <v>Capitanes y Oficiales de Cubierta</v>
          </cell>
        </row>
        <row r="6166">
          <cell r="BE6166" t="str">
            <v>Oficiales de Máquinas</v>
          </cell>
        </row>
        <row r="6167">
          <cell r="BE6167" t="str">
            <v>Controladores de Tráfico Ferroviario y Marítimo</v>
          </cell>
        </row>
        <row r="6168">
          <cell r="BE6168" t="str">
            <v>Despachadores de Aeronaves</v>
          </cell>
        </row>
        <row r="6169">
          <cell r="BE6169" t="str">
            <v>Técnicos en Tecnologías de la Información</v>
          </cell>
          <cell r="BF6169">
            <v>19</v>
          </cell>
        </row>
        <row r="6170">
          <cell r="BE6170" t="str">
            <v>Asistentes en Saneamiento Ambiental</v>
          </cell>
          <cell r="BF6170">
            <v>1</v>
          </cell>
        </row>
        <row r="6171">
          <cell r="BE6171" t="str">
            <v>Auxiliares de Laboratorio</v>
          </cell>
          <cell r="BF6171">
            <v>1</v>
          </cell>
        </row>
        <row r="6172">
          <cell r="BE6172" t="str">
            <v>Auxiliares en Automatización e Instrumentación Industrial</v>
          </cell>
          <cell r="BF6172">
            <v>1</v>
          </cell>
        </row>
        <row r="6173">
          <cell r="BE6173" t="str">
            <v>Técnicos en Asistencia y Soporte de Tecnologías de la Información</v>
          </cell>
          <cell r="BF6173">
            <v>14</v>
          </cell>
        </row>
        <row r="6174">
          <cell r="BE6174" t="str">
            <v>Médicos Especialistas</v>
          </cell>
          <cell r="BF6174">
            <v>3</v>
          </cell>
        </row>
        <row r="6175">
          <cell r="BE6175" t="str">
            <v>Médicos Generales</v>
          </cell>
          <cell r="BF6175">
            <v>1</v>
          </cell>
        </row>
        <row r="6176">
          <cell r="BE6176" t="str">
            <v>Odontólogos</v>
          </cell>
        </row>
        <row r="6177">
          <cell r="BE6177" t="str">
            <v>Veterinarios</v>
          </cell>
          <cell r="BF6177">
            <v>1</v>
          </cell>
        </row>
        <row r="6178">
          <cell r="BE6178" t="str">
            <v>Optómetras</v>
          </cell>
        </row>
        <row r="6179">
          <cell r="BE6179" t="str">
            <v>Otras Ocupaciones Profesionales en Diagnóstico y Tratamiento de la Salud n.c.a.</v>
          </cell>
        </row>
        <row r="6180">
          <cell r="BE6180" t="str">
            <v>Farmacéuticos</v>
          </cell>
          <cell r="BF6180">
            <v>1</v>
          </cell>
        </row>
        <row r="6181">
          <cell r="BE6181" t="str">
            <v>Dietistas y Nutricionistas</v>
          </cell>
          <cell r="BF6181">
            <v>2</v>
          </cell>
        </row>
        <row r="6182">
          <cell r="BE6182" t="str">
            <v>Audiólogos y Terapeutas del Lenguaje</v>
          </cell>
          <cell r="BF6182">
            <v>1</v>
          </cell>
        </row>
        <row r="6183">
          <cell r="BE6183" t="str">
            <v>Fisioterapeutas</v>
          </cell>
          <cell r="BF6183">
            <v>2</v>
          </cell>
        </row>
        <row r="6184">
          <cell r="BE6184" t="str">
            <v>Terapeutas Ocupacionales</v>
          </cell>
        </row>
        <row r="6185">
          <cell r="BE6185" t="str">
            <v>Enfermeros</v>
          </cell>
          <cell r="BF6185">
            <v>2</v>
          </cell>
        </row>
        <row r="6186">
          <cell r="BE6186" t="str">
            <v>Psicólogos</v>
          </cell>
          <cell r="BF6186">
            <v>4</v>
          </cell>
        </row>
        <row r="6187">
          <cell r="BE6187" t="str">
            <v>Técnicos de Laboratorio Médico y Patología</v>
          </cell>
        </row>
        <row r="6188">
          <cell r="BE6188" t="str">
            <v>Técnicos en Terapia Respiratoria y Cardiovascular</v>
          </cell>
        </row>
        <row r="6189">
          <cell r="BE6189" t="str">
            <v>Técnicos en Imágenes Diagnósticas</v>
          </cell>
        </row>
        <row r="6190">
          <cell r="BE6190" t="str">
            <v>Técnicos en Radioterapia</v>
          </cell>
        </row>
        <row r="6191">
          <cell r="BE6191" t="str">
            <v>Instrumentadores Quirúrgicos</v>
          </cell>
          <cell r="BF6191">
            <v>1</v>
          </cell>
        </row>
        <row r="6192">
          <cell r="BE6192" t="str">
            <v>Técnicos en Medicina Nuclear</v>
          </cell>
        </row>
        <row r="6193">
          <cell r="BE6193" t="str">
            <v>Técnicos Dentales</v>
          </cell>
        </row>
        <row r="6194">
          <cell r="BE6194" t="str">
            <v>Higienistas Dentales</v>
          </cell>
        </row>
        <row r="6195">
          <cell r="BE6195" t="str">
            <v>Técnicos Ópticos</v>
          </cell>
        </row>
        <row r="6196">
          <cell r="BE6196" t="str">
            <v>Practicantes de Medicina Alternativa</v>
          </cell>
        </row>
        <row r="6197">
          <cell r="BE6197" t="str">
            <v>Asistentes de Ambulancia y Otras Ocupaciones Paramédicas</v>
          </cell>
          <cell r="BF6197">
            <v>14</v>
          </cell>
        </row>
        <row r="6198">
          <cell r="BE6198" t="str">
            <v>Otras Ocupaciones Técnicas en Terapia y Valoración n.c.a.</v>
          </cell>
        </row>
        <row r="6199">
          <cell r="BE6199" t="str">
            <v>Auxiliares en Enfermería</v>
          </cell>
          <cell r="BF6199">
            <v>13</v>
          </cell>
        </row>
        <row r="6200">
          <cell r="BE6200" t="str">
            <v>Auxiliares de Salud oral</v>
          </cell>
        </row>
        <row r="6201">
          <cell r="BE6201" t="str">
            <v>Auxiliares en Salud pública</v>
          </cell>
          <cell r="BF6201">
            <v>1</v>
          </cell>
        </row>
        <row r="6202">
          <cell r="BE6202" t="str">
            <v>Auxiliares de Laboratorio Clínico</v>
          </cell>
          <cell r="BF6202">
            <v>1</v>
          </cell>
        </row>
        <row r="6203">
          <cell r="BE6203" t="str">
            <v>Auxiliares de Droguería y Farmacia</v>
          </cell>
          <cell r="BF6203">
            <v>3</v>
          </cell>
        </row>
        <row r="6204">
          <cell r="BE6204" t="str">
            <v>Otros Auxiliares de Servicios a la Salud n.c.a.</v>
          </cell>
        </row>
        <row r="6205">
          <cell r="BE6205" t="str">
            <v>Jueces</v>
          </cell>
        </row>
        <row r="6206">
          <cell r="BE6206" t="str">
            <v>Abogados</v>
          </cell>
          <cell r="BF6206">
            <v>15</v>
          </cell>
        </row>
        <row r="6207">
          <cell r="BE6207" t="str">
            <v>Profesores de Educación Superior</v>
          </cell>
          <cell r="BF6207">
            <v>14</v>
          </cell>
        </row>
        <row r="6208">
          <cell r="BE6208" t="str">
            <v>Especialistas en Procesos Pedagógicos</v>
          </cell>
        </row>
        <row r="6209">
          <cell r="BE6209" t="str">
            <v>Profesores e Instructores de Formación para el Trabajo</v>
          </cell>
          <cell r="BF6209">
            <v>29</v>
          </cell>
        </row>
        <row r="6210">
          <cell r="BE6210" t="str">
            <v>Profesores de Educación Básica Secundaria y Media</v>
          </cell>
          <cell r="BF6210">
            <v>15</v>
          </cell>
        </row>
        <row r="6211">
          <cell r="BE6211" t="str">
            <v>Profesores de Educación Básica Primaria</v>
          </cell>
          <cell r="BF6211">
            <v>7</v>
          </cell>
        </row>
        <row r="6212">
          <cell r="BE6212" t="str">
            <v>Profesores de Preescolar</v>
          </cell>
          <cell r="BF6212">
            <v>4</v>
          </cell>
        </row>
        <row r="6213">
          <cell r="BE6213" t="str">
            <v>Orientadores Educativos</v>
          </cell>
        </row>
        <row r="6214">
          <cell r="BE6214" t="str">
            <v>Pedagogo Reeducador</v>
          </cell>
          <cell r="BF6214">
            <v>1</v>
          </cell>
        </row>
        <row r="6215">
          <cell r="BE6215" t="str">
            <v>Trabajadores Sociales y Consultores de Familia</v>
          </cell>
          <cell r="BF6215">
            <v>1</v>
          </cell>
        </row>
        <row r="6216">
          <cell r="BE6216" t="str">
            <v>Ministros del Culto</v>
          </cell>
          <cell r="BF6216">
            <v>1</v>
          </cell>
        </row>
        <row r="6217">
          <cell r="BE6217" t="str">
            <v>Sociólogos, Antropólogos y Afines</v>
          </cell>
          <cell r="BF6217">
            <v>1</v>
          </cell>
        </row>
        <row r="6218">
          <cell r="BE6218" t="str">
            <v>Filósofos, Filólogos y Afines</v>
          </cell>
        </row>
        <row r="6219">
          <cell r="BE6219" t="str">
            <v>Consultores, Investigadores y Analistas de Política Económica</v>
          </cell>
          <cell r="BF6219">
            <v>1</v>
          </cell>
        </row>
        <row r="6220">
          <cell r="BE6220" t="str">
            <v>Consultores y Funcionarios de Desarrollo Económico y Comercial</v>
          </cell>
          <cell r="BF6220">
            <v>2</v>
          </cell>
        </row>
        <row r="6221">
          <cell r="BE6221" t="str">
            <v>Investigadores, Consultores y Funcionarios de Políticas Sociales de Salud y de Educación</v>
          </cell>
          <cell r="BF6221">
            <v>1</v>
          </cell>
        </row>
        <row r="6222">
          <cell r="BE6222" t="str">
            <v>Funcionarios de Programas Exclusivos de la Administración Pública</v>
          </cell>
        </row>
        <row r="6223">
          <cell r="BE6223" t="str">
            <v>Investigadores, Consultores y Funcionarios de Políticas de Ciencias Naturales y Aplicadas</v>
          </cell>
          <cell r="BF6223">
            <v>1</v>
          </cell>
        </row>
        <row r="6224">
          <cell r="BE6224" t="str">
            <v>Profesionales en ciencias forenses</v>
          </cell>
        </row>
        <row r="6225">
          <cell r="BE6225" t="str">
            <v>Asistentes en Servicios Social y Comunitario</v>
          </cell>
        </row>
        <row r="6226">
          <cell r="BE6226" t="str">
            <v>Consejeros de Servicios de Empleo</v>
          </cell>
        </row>
        <row r="6227">
          <cell r="BE6227" t="str">
            <v>Instructores y Profesores de Personas en Condición de Discapacidad</v>
          </cell>
        </row>
        <row r="6228">
          <cell r="BE6228" t="str">
            <v>Otros Instructores</v>
          </cell>
        </row>
        <row r="6229">
          <cell r="BE6229" t="str">
            <v>Ocupaciones Religiosas</v>
          </cell>
        </row>
        <row r="6230">
          <cell r="BE6230" t="str">
            <v>Investigadores criminalísticos y judiciales</v>
          </cell>
          <cell r="BF6230">
            <v>1</v>
          </cell>
        </row>
        <row r="6231">
          <cell r="BE6231" t="str">
            <v>Asistentes Legales y Afines</v>
          </cell>
          <cell r="BF6231">
            <v>4</v>
          </cell>
        </row>
        <row r="6232">
          <cell r="BE6232" t="str">
            <v>Auxiliares de educación para la primera infancia</v>
          </cell>
          <cell r="BF6232">
            <v>15</v>
          </cell>
        </row>
        <row r="6233">
          <cell r="BE6233" t="str">
            <v>Bibliotecólogos</v>
          </cell>
        </row>
        <row r="6234">
          <cell r="BE6234" t="str">
            <v>Restauradores</v>
          </cell>
        </row>
        <row r="6235">
          <cell r="BE6235" t="str">
            <v>Curadores</v>
          </cell>
        </row>
        <row r="6236">
          <cell r="BE6236" t="str">
            <v>Escritores</v>
          </cell>
          <cell r="BF6236">
            <v>1</v>
          </cell>
        </row>
        <row r="6237">
          <cell r="BE6237" t="str">
            <v>Editores y Redactores</v>
          </cell>
        </row>
        <row r="6238">
          <cell r="BE6238" t="str">
            <v>Periodistas</v>
          </cell>
          <cell r="BF6238">
            <v>1</v>
          </cell>
        </row>
        <row r="6239">
          <cell r="BE6239" t="str">
            <v>Traductores e Intérpretes</v>
          </cell>
        </row>
        <row r="6240">
          <cell r="BE6240" t="str">
            <v>Ocupaciones Profesionales en Relaciones Públicas y Comunicaciones</v>
          </cell>
          <cell r="BF6240">
            <v>2</v>
          </cell>
        </row>
        <row r="6241">
          <cell r="BE6241" t="str">
            <v>Productores, Directores Artísticos, Coreógrafos y Ocupaciones Relacionadas</v>
          </cell>
        </row>
        <row r="6242">
          <cell r="BE6242" t="str">
            <v>Músicos, Cantantes, Compositores y Directores Musicales</v>
          </cell>
          <cell r="BF6242">
            <v>1</v>
          </cell>
        </row>
        <row r="6243">
          <cell r="BE6243" t="str">
            <v>Bailarines</v>
          </cell>
        </row>
        <row r="6244">
          <cell r="BE6244" t="str">
            <v>Actores</v>
          </cell>
        </row>
        <row r="6245">
          <cell r="BE6245" t="str">
            <v>Pintores, Escultores y Otros Artistas Visuales</v>
          </cell>
        </row>
        <row r="6246">
          <cell r="BE6246" t="str">
            <v>Diseñadores Gráficos</v>
          </cell>
          <cell r="BF6246">
            <v>9</v>
          </cell>
        </row>
        <row r="6247">
          <cell r="BE6247" t="str">
            <v>Ocupaciones Técnicas Relacionadas con Museos y Galerías</v>
          </cell>
        </row>
        <row r="6248">
          <cell r="BE6248" t="str">
            <v>Técnicos en Biblioteca</v>
          </cell>
        </row>
        <row r="6249">
          <cell r="BE6249" t="str">
            <v>Técnicos en Promoción y Animación a la Lectura y la Escritura</v>
          </cell>
        </row>
        <row r="6250">
          <cell r="BE6250" t="str">
            <v>Fotógrafos</v>
          </cell>
          <cell r="BF6250">
            <v>1</v>
          </cell>
        </row>
        <row r="6251">
          <cell r="BE6251" t="str">
            <v>Operadores de Cámara de Cine y Televisión</v>
          </cell>
        </row>
        <row r="6252">
          <cell r="BE6252" t="str">
            <v>Técnicos en Diseño y Arte Gráfico</v>
          </cell>
        </row>
        <row r="6253">
          <cell r="BE6253" t="str">
            <v>Técnicos en Transmisión de Radio y Televisión</v>
          </cell>
        </row>
        <row r="6254">
          <cell r="BE6254" t="str">
            <v>Operadores de audio y sonido</v>
          </cell>
          <cell r="BF6254">
            <v>5</v>
          </cell>
        </row>
        <row r="6255">
          <cell r="BE6255" t="str">
            <v>Otras Ocupaciones Técnicas en Cine, Televisión y Artes Escénicas n.c.a.</v>
          </cell>
        </row>
        <row r="6256">
          <cell r="BE6256" t="str">
            <v>Ocupaciones de Asistencia en Cine, Televisión y Artes Escénicas</v>
          </cell>
        </row>
        <row r="6257">
          <cell r="BE6257" t="str">
            <v>Productores de Campo para Cine y Televisión</v>
          </cell>
        </row>
        <row r="6258">
          <cell r="BE6258" t="str">
            <v>Locutores de Radio, Televisión y Otros Medios de Comunicación.</v>
          </cell>
        </row>
        <row r="6259">
          <cell r="BE6259" t="str">
            <v>Artistas Creativos e Interpretativos</v>
          </cell>
        </row>
        <row r="6260">
          <cell r="BE6260" t="str">
            <v>Otros Artistas n.c.a.</v>
          </cell>
        </row>
        <row r="6261">
          <cell r="BE6261" t="str">
            <v>Diseñadores de Interiores</v>
          </cell>
        </row>
        <row r="6262">
          <cell r="BE6262" t="str">
            <v>Diseñadores de Teatro, Moda, Exhibición y Otros Diseñadores Creativos</v>
          </cell>
        </row>
        <row r="6263">
          <cell r="BE6263" t="str">
            <v>Patronistas de Productos de Tela, Cuero y Piel</v>
          </cell>
        </row>
        <row r="6264">
          <cell r="BE6264" t="str">
            <v>Ilustradores</v>
          </cell>
        </row>
        <row r="6265">
          <cell r="BE6265" t="str">
            <v>Graficadores de Imágenes Computarizadas</v>
          </cell>
          <cell r="BF6265">
            <v>4</v>
          </cell>
        </row>
        <row r="6266">
          <cell r="BE6266" t="str">
            <v>Deportistas</v>
          </cell>
        </row>
        <row r="6267">
          <cell r="BE6267" t="str">
            <v>Entrenadores y Preparadores Físicos</v>
          </cell>
          <cell r="BF6267">
            <v>1</v>
          </cell>
        </row>
        <row r="6268">
          <cell r="BE6268" t="str">
            <v>Árbitros</v>
          </cell>
        </row>
        <row r="6269">
          <cell r="BE6269" t="str">
            <v>Ceramistas</v>
          </cell>
        </row>
        <row r="6270">
          <cell r="BE6270" t="str">
            <v>Tejedores</v>
          </cell>
          <cell r="BF6270">
            <v>3</v>
          </cell>
        </row>
        <row r="6271">
          <cell r="BE6271" t="str">
            <v>Artesanos Trabajos en Maderables y No Maderables</v>
          </cell>
        </row>
        <row r="6272">
          <cell r="BE6272" t="str">
            <v>Artesanos Trabajos en Cuero</v>
          </cell>
        </row>
        <row r="6273">
          <cell r="BE6273" t="str">
            <v>Artesanos Trabajos en Metal</v>
          </cell>
          <cell r="BF6273">
            <v>1</v>
          </cell>
        </row>
        <row r="6274">
          <cell r="BE6274" t="str">
            <v>Otros Artesanos n.c.a.</v>
          </cell>
          <cell r="BF6274">
            <v>22</v>
          </cell>
        </row>
        <row r="6275">
          <cell r="BE6275" t="str">
            <v>Artesanos trabajos en vidrio</v>
          </cell>
        </row>
        <row r="6276">
          <cell r="BE6276" t="str">
            <v>Artesanos trabajos en materiales líticos</v>
          </cell>
        </row>
        <row r="6277">
          <cell r="BE6277" t="str">
            <v>Artesanos trabajos en papel</v>
          </cell>
        </row>
        <row r="6278">
          <cell r="BE6278" t="str">
            <v>Supervisores de Ventas</v>
          </cell>
        </row>
        <row r="6279">
          <cell r="BE6279" t="str">
            <v>Administradores y Supervisores de Comercio al Por Menor</v>
          </cell>
          <cell r="BF6279">
            <v>3</v>
          </cell>
        </row>
        <row r="6280">
          <cell r="BE6280" t="str">
            <v>Supervisores de Servicios de Alimentos</v>
          </cell>
        </row>
        <row r="6281">
          <cell r="BE6281" t="str">
            <v>Supervisores de Personal de Manejo Doméstico</v>
          </cell>
          <cell r="BF6281">
            <v>1</v>
          </cell>
        </row>
        <row r="6282">
          <cell r="BE6282" t="str">
            <v>Sommeliers</v>
          </cell>
        </row>
        <row r="6283">
          <cell r="BE6283" t="str">
            <v>Supervisores de servicios de Alojamiento y Hospedaje</v>
          </cell>
          <cell r="BF6283">
            <v>1</v>
          </cell>
        </row>
        <row r="6284">
          <cell r="BE6284" t="str">
            <v>Suboficiales de las Fuerzas Militares</v>
          </cell>
          <cell r="BF6284">
            <v>1</v>
          </cell>
        </row>
        <row r="6285">
          <cell r="BE6285" t="str">
            <v>Suboficiales y nivel ejecutivo de la Policía</v>
          </cell>
        </row>
        <row r="6286">
          <cell r="BE6286" t="str">
            <v>Supervisores de Vigilantes</v>
          </cell>
        </row>
        <row r="6287">
          <cell r="BE6287" t="str">
            <v>Suboficiales del Cuerpo de Custodia y Vigilancia</v>
          </cell>
        </row>
        <row r="6288">
          <cell r="BE6288" t="str">
            <v>Suboficiales de Bomberos</v>
          </cell>
        </row>
        <row r="6289">
          <cell r="BE6289" t="str">
            <v>Agentes y Corredores de Seguros</v>
          </cell>
          <cell r="BF6289">
            <v>6</v>
          </cell>
        </row>
        <row r="6290">
          <cell r="BE6290" t="str">
            <v>Agentes de Bienes Raíces</v>
          </cell>
        </row>
        <row r="6291">
          <cell r="BE6291" t="str">
            <v>Vendedores de Ventas Técnicas</v>
          </cell>
          <cell r="BF6291">
            <v>4</v>
          </cell>
        </row>
        <row r="6292">
          <cell r="BE6292" t="str">
            <v>Agentes de Compras e Intermediarios</v>
          </cell>
          <cell r="BF6292">
            <v>1</v>
          </cell>
        </row>
        <row r="6293">
          <cell r="BE6293" t="str">
            <v>Representante de servicios especializados</v>
          </cell>
        </row>
        <row r="6294">
          <cell r="BE6294" t="str">
            <v>Administradores de Comunidades Virtuales</v>
          </cell>
        </row>
        <row r="6295">
          <cell r="BE6295" t="str">
            <v>Chefs</v>
          </cell>
          <cell r="BF6295">
            <v>1</v>
          </cell>
        </row>
        <row r="6296">
          <cell r="BE6296" t="str">
            <v>Auxiliares de vuelo y Sobrecargos</v>
          </cell>
        </row>
        <row r="6297">
          <cell r="BE6297" t="str">
            <v>Tanatopractores</v>
          </cell>
        </row>
        <row r="6298">
          <cell r="BE6298" t="str">
            <v>Coordinadores De Servicios Funerarios</v>
          </cell>
        </row>
        <row r="6299">
          <cell r="BE6299" t="str">
            <v>Intérpretes De Lengua De Señas Colombiana - Español</v>
          </cell>
        </row>
        <row r="6300">
          <cell r="BE6300" t="str">
            <v>Guías-intérpretes</v>
          </cell>
        </row>
        <row r="6301">
          <cell r="BE6301" t="str">
            <v>Guías de Turismo</v>
          </cell>
        </row>
        <row r="6302">
          <cell r="BE6302" t="str">
            <v>Vendedores de Ventas no Técnicas</v>
          </cell>
          <cell r="BF6302">
            <v>29</v>
          </cell>
        </row>
        <row r="6303">
          <cell r="BE6303" t="str">
            <v>Vendedores de Mostrador</v>
          </cell>
          <cell r="BF6303">
            <v>5</v>
          </cell>
        </row>
        <row r="6304">
          <cell r="BE6304" t="str">
            <v>Mercaderistas e Impulsadores</v>
          </cell>
          <cell r="BF6304">
            <v>318</v>
          </cell>
        </row>
        <row r="6305">
          <cell r="BE6305" t="str">
            <v>Cajeros de Comercio</v>
          </cell>
          <cell r="BF6305">
            <v>5</v>
          </cell>
        </row>
        <row r="6306">
          <cell r="BE6306" t="str">
            <v>Modelos</v>
          </cell>
        </row>
        <row r="6307">
          <cell r="BE6307" t="str">
            <v>Agentes de Viajes</v>
          </cell>
        </row>
        <row r="6308">
          <cell r="BE6308" t="str">
            <v>Empleados de Ventas y Servicios de Líneas Aéreas, Marítimas y Terrestres</v>
          </cell>
          <cell r="BF6308">
            <v>1</v>
          </cell>
        </row>
        <row r="6309">
          <cell r="BE6309" t="str">
            <v>Empleados de Recepción Hotelera</v>
          </cell>
          <cell r="BF6309">
            <v>14</v>
          </cell>
        </row>
        <row r="6310">
          <cell r="BE6310" t="str">
            <v>Informadores Turísticos</v>
          </cell>
          <cell r="BF6310">
            <v>1</v>
          </cell>
        </row>
        <row r="6311">
          <cell r="BE6311" t="str">
            <v>Recreadores</v>
          </cell>
        </row>
        <row r="6312">
          <cell r="BE6312" t="str">
            <v>Operadores de Juegos Mecánicos y de Salón</v>
          </cell>
        </row>
        <row r="6313">
          <cell r="BE6313" t="str">
            <v>Cortadores de Carne para Comercio Mayorista y al Detal</v>
          </cell>
          <cell r="BF6313">
            <v>1</v>
          </cell>
        </row>
        <row r="6314">
          <cell r="BE6314" t="str">
            <v>Panaderos y Pasteleros</v>
          </cell>
          <cell r="BF6314">
            <v>25</v>
          </cell>
        </row>
        <row r="6315">
          <cell r="BE6315" t="str">
            <v>Meseros y Capitán de Meseros</v>
          </cell>
          <cell r="BF6315">
            <v>1</v>
          </cell>
        </row>
        <row r="6316">
          <cell r="BE6316" t="str">
            <v>Bartender</v>
          </cell>
        </row>
        <row r="6317">
          <cell r="BE6317" t="str">
            <v>Cocineros</v>
          </cell>
          <cell r="BF6317">
            <v>9</v>
          </cell>
        </row>
        <row r="6318">
          <cell r="BE6318" t="str">
            <v>Baristas</v>
          </cell>
        </row>
        <row r="6319">
          <cell r="BE6319" t="str">
            <v>Inspectores de Policía</v>
          </cell>
        </row>
        <row r="6320">
          <cell r="BE6320" t="str">
            <v>Funcionarios de Regulación</v>
          </cell>
          <cell r="BF6320">
            <v>1</v>
          </cell>
        </row>
        <row r="6321">
          <cell r="BE6321" t="str">
            <v>Auxiliares de policía</v>
          </cell>
        </row>
        <row r="6322">
          <cell r="BE6322" t="str">
            <v>Bomberos</v>
          </cell>
        </row>
        <row r="6323">
          <cell r="BE6323" t="str">
            <v>Guardianes de Prisión</v>
          </cell>
        </row>
        <row r="6324">
          <cell r="BE6324" t="str">
            <v>Soldados</v>
          </cell>
          <cell r="BF6324">
            <v>1</v>
          </cell>
        </row>
        <row r="6325">
          <cell r="BE6325" t="str">
            <v>Vigilantes y Guardias de Seguridad</v>
          </cell>
          <cell r="BF6325">
            <v>29</v>
          </cell>
        </row>
        <row r="6326">
          <cell r="BE6326" t="str">
            <v>Técnicos Investigadores Criminalísticos y Judiciales</v>
          </cell>
        </row>
        <row r="6327">
          <cell r="BE6327" t="str">
            <v>Acompañantes Domiciliarios</v>
          </cell>
          <cell r="BF6327">
            <v>2</v>
          </cell>
        </row>
        <row r="6328">
          <cell r="BE6328" t="str">
            <v>Auxiliares del Cuidado de Niños</v>
          </cell>
          <cell r="BF6328">
            <v>1</v>
          </cell>
        </row>
        <row r="6329">
          <cell r="BE6329" t="str">
            <v>Peluqueros</v>
          </cell>
          <cell r="BF6329">
            <v>3</v>
          </cell>
        </row>
        <row r="6330">
          <cell r="BE6330" t="str">
            <v>Trabajadores del Cuidado de Animales</v>
          </cell>
        </row>
        <row r="6331">
          <cell r="BE6331" t="str">
            <v>Auxiliares de Servicios Funerarios</v>
          </cell>
        </row>
        <row r="6332">
          <cell r="BE6332" t="str">
            <v>Astrólogos, Adivinadores y Relacionados</v>
          </cell>
        </row>
        <row r="6333">
          <cell r="BE6333" t="str">
            <v>Manicuristas y Pedicuristas</v>
          </cell>
          <cell r="BF6333">
            <v>1</v>
          </cell>
        </row>
        <row r="6334">
          <cell r="BE6334" t="str">
            <v>Cosmetólogos Esteticistas</v>
          </cell>
        </row>
        <row r="6335">
          <cell r="BE6335" t="str">
            <v>Maquilladores</v>
          </cell>
        </row>
        <row r="6336">
          <cell r="BE6336" t="str">
            <v>Trabajadores de Estación de Servicio</v>
          </cell>
          <cell r="BF6336">
            <v>1</v>
          </cell>
        </row>
        <row r="6337">
          <cell r="BE6337" t="str">
            <v>Otras Ocupaciones Elementales de las Ventas</v>
          </cell>
          <cell r="BF6337">
            <v>1</v>
          </cell>
        </row>
        <row r="6338">
          <cell r="BE6338" t="str">
            <v>Ayudantes de establecimientos de alimentos y bebidas</v>
          </cell>
          <cell r="BF6338">
            <v>29</v>
          </cell>
        </row>
        <row r="6339">
          <cell r="BE6339" t="str">
            <v>Aseadores y Servicio Doméstico</v>
          </cell>
          <cell r="BF6339">
            <v>173</v>
          </cell>
        </row>
        <row r="6340">
          <cell r="BE6340" t="str">
            <v>Aseadores Especializados y Fumigadores</v>
          </cell>
          <cell r="BF6340">
            <v>1</v>
          </cell>
        </row>
        <row r="6341">
          <cell r="BE6341" t="str">
            <v>Recolectores de material para reciclaje</v>
          </cell>
          <cell r="BF6341">
            <v>1</v>
          </cell>
        </row>
        <row r="6342">
          <cell r="BE6342" t="str">
            <v>Auxiliares de Servicios a Viajeros</v>
          </cell>
        </row>
        <row r="6343">
          <cell r="BE6343" t="str">
            <v>Auxiliares de Servicios de Recreación y Deporte</v>
          </cell>
        </row>
        <row r="6344">
          <cell r="BE6344" t="str">
            <v>Empleados de Lavandería</v>
          </cell>
        </row>
        <row r="6345">
          <cell r="BE6345" t="str">
            <v>Otras Ocupaciones Elementales de los Servicios n.c.a.</v>
          </cell>
        </row>
        <row r="6346">
          <cell r="BE6346" t="str">
            <v>Auxiliares de servicios hoteleros</v>
          </cell>
          <cell r="BF6346">
            <v>10</v>
          </cell>
        </row>
        <row r="6347">
          <cell r="BE6347" t="str">
            <v>Operarios de Cementerios</v>
          </cell>
        </row>
        <row r="6348">
          <cell r="BE6348" t="str">
            <v>Administradores de Explotación Acuícola y Jefes de Laboratorio de Cultivo o Producción Acuícola</v>
          </cell>
          <cell r="BF6348">
            <v>6</v>
          </cell>
        </row>
        <row r="6349">
          <cell r="BE6349" t="str">
            <v>Supervisores de Minería y Canteras</v>
          </cell>
        </row>
        <row r="6350">
          <cell r="BE6350" t="str">
            <v>Supervisores de Perforación y Servicios,Pozos de Petróleo y Gas</v>
          </cell>
          <cell r="BF6350">
            <v>1</v>
          </cell>
        </row>
        <row r="6351">
          <cell r="BE6351" t="str">
            <v>Inspectores de Sistemas e Instalaciones de Gas</v>
          </cell>
        </row>
        <row r="6352">
          <cell r="BE6352" t="str">
            <v>Supervisores de Producción Agrícola</v>
          </cell>
          <cell r="BF6352">
            <v>2</v>
          </cell>
        </row>
        <row r="6353">
          <cell r="BE6353" t="str">
            <v>Supervisores de Producción Pecuaria</v>
          </cell>
          <cell r="BF6353">
            <v>8</v>
          </cell>
        </row>
        <row r="6354">
          <cell r="BE6354" t="str">
            <v>Supervisores de Explotación Forestal y Silvicultura</v>
          </cell>
        </row>
        <row r="6355">
          <cell r="BE6355" t="str">
            <v>Agricultores y Administradores Agropecuarios</v>
          </cell>
          <cell r="BF6355">
            <v>54</v>
          </cell>
        </row>
        <row r="6356">
          <cell r="BE6356" t="str">
            <v>Contratistas de Servicios Agrícolas y Relacionados</v>
          </cell>
        </row>
        <row r="6357">
          <cell r="BE6357" t="str">
            <v>Contratistas y Supervisores de Servicios de Jardinería y Viverismo</v>
          </cell>
        </row>
        <row r="6358">
          <cell r="BE6358" t="str">
            <v>Capitanes y Patrones de Pesca</v>
          </cell>
        </row>
        <row r="6359">
          <cell r="BE6359" t="str">
            <v>Operarios de Apoyo y Servicios en Minería Bajo Tierra</v>
          </cell>
        </row>
        <row r="6360">
          <cell r="BE6360" t="str">
            <v>Operarios de Apoyo y Servicios en Perforación de Petróleo y Gas</v>
          </cell>
          <cell r="BF6360">
            <v>7</v>
          </cell>
        </row>
        <row r="6361">
          <cell r="BE6361" t="str">
            <v>Mineros de Producción Bajo Tierra</v>
          </cell>
        </row>
        <row r="6362">
          <cell r="BE6362" t="str">
            <v>Perforadores de Pozos de Gas y Petróleo y Trabajadores Relacionados</v>
          </cell>
          <cell r="BF6362">
            <v>2</v>
          </cell>
        </row>
        <row r="6363">
          <cell r="BE6363" t="str">
            <v>Inspectores de Construcción de Oleoductos y Gasoductos</v>
          </cell>
        </row>
        <row r="6364">
          <cell r="BE6364" t="str">
            <v>Operadores de Equipo Minero</v>
          </cell>
          <cell r="BF6364">
            <v>6</v>
          </cell>
        </row>
        <row r="6365">
          <cell r="BE6365" t="str">
            <v>Trabajadores de Explotación Forestal</v>
          </cell>
        </row>
        <row r="6366">
          <cell r="BE6366" t="str">
            <v>Trabajadores de Silvicultura y Forestación</v>
          </cell>
          <cell r="BF6366">
            <v>1</v>
          </cell>
        </row>
        <row r="6367">
          <cell r="BE6367" t="str">
            <v>Trabajadores Agrícolas</v>
          </cell>
          <cell r="BF6367">
            <v>4</v>
          </cell>
        </row>
        <row r="6368">
          <cell r="BE6368" t="str">
            <v>Trabajadores Pecuarios</v>
          </cell>
        </row>
        <row r="6369">
          <cell r="BE6369" t="str">
            <v>Trabajadores de Vivero</v>
          </cell>
          <cell r="BF6369">
            <v>1</v>
          </cell>
        </row>
        <row r="6370">
          <cell r="BE6370" t="str">
            <v>Trabajadores del Campo</v>
          </cell>
          <cell r="BF6370">
            <v>17</v>
          </cell>
        </row>
        <row r="6371">
          <cell r="BE6371" t="str">
            <v>Trabajadores de Plantas de Incubación Artificial</v>
          </cell>
        </row>
        <row r="6372">
          <cell r="BE6372" t="str">
            <v>Rayadores de Caucho</v>
          </cell>
        </row>
        <row r="6373">
          <cell r="BE6373" t="str">
            <v>Operarios de Riego Agrícola</v>
          </cell>
        </row>
        <row r="6374">
          <cell r="BE6374" t="str">
            <v>Pescadores</v>
          </cell>
        </row>
        <row r="6375">
          <cell r="BE6375" t="str">
            <v>Operario Acuícola</v>
          </cell>
          <cell r="BF6375">
            <v>6</v>
          </cell>
        </row>
        <row r="6376">
          <cell r="BE6376" t="str">
            <v>Técnico Acuícola en Sistemas de Reproducción</v>
          </cell>
          <cell r="BF6376">
            <v>2</v>
          </cell>
        </row>
        <row r="6377">
          <cell r="BE6377" t="str">
            <v>Técnico Acuícola en Sistemas de Levante y Engorde</v>
          </cell>
          <cell r="BF6377">
            <v>1</v>
          </cell>
        </row>
        <row r="6378">
          <cell r="BE6378" t="str">
            <v>Obreros y Ayudantes de Minería</v>
          </cell>
          <cell r="BF6378">
            <v>1</v>
          </cell>
        </row>
        <row r="6379">
          <cell r="BE6379" t="str">
            <v>Obreros y Ayudantes de Producción en Pozos de Petróleo y Gas</v>
          </cell>
          <cell r="BF6379">
            <v>76</v>
          </cell>
        </row>
        <row r="6380">
          <cell r="BE6380" t="str">
            <v>Obreros Agropecuarios</v>
          </cell>
          <cell r="BF6380">
            <v>57</v>
          </cell>
        </row>
        <row r="6381">
          <cell r="BE6381" t="str">
            <v>Jardineros</v>
          </cell>
          <cell r="BF6381">
            <v>1</v>
          </cell>
        </row>
        <row r="6382">
          <cell r="BE6382" t="str">
            <v>Contratistas y Supervisores de Ajustadores de Máquinas y Herramientas, y de Ocupaciones Relacionadas</v>
          </cell>
        </row>
        <row r="6383">
          <cell r="BE6383" t="str">
            <v>Contratistas y Supervisores de Electricidad y Telecomunicaciones</v>
          </cell>
        </row>
        <row r="6384">
          <cell r="BE6384" t="str">
            <v>Contratistas y Supervisores de Instalación de Tuberías</v>
          </cell>
        </row>
        <row r="6385">
          <cell r="BE6385" t="str">
            <v>Contratistas y Supervisores de Moldeo de Forja y Montaje de Estructuras Metálicas</v>
          </cell>
        </row>
        <row r="6386">
          <cell r="BE6386" t="str">
            <v>Contratistas y Supervisores de Carpintería</v>
          </cell>
        </row>
        <row r="6387">
          <cell r="BE6387" t="str">
            <v>Contratistas y Supervisores de Mecánica</v>
          </cell>
          <cell r="BF6387">
            <v>1</v>
          </cell>
        </row>
        <row r="6388">
          <cell r="BE6388" t="str">
            <v>Contratistas y Supervisores de Operación de Equipo Pesado</v>
          </cell>
          <cell r="BF6388">
            <v>1</v>
          </cell>
        </row>
        <row r="6389">
          <cell r="BE6389" t="str">
            <v>Maestros Generales de Obra y Supervisores de Construcción, Instalación y Reparación</v>
          </cell>
          <cell r="BF6389">
            <v>3</v>
          </cell>
        </row>
        <row r="6390">
          <cell r="BE6390" t="str">
            <v>Supervisores de Operación de Transporte Ferroviario</v>
          </cell>
        </row>
        <row r="6391">
          <cell r="BE6391" t="str">
            <v>Supervisores de Operación de Transporte Terrestre (no ferroviario)</v>
          </cell>
        </row>
        <row r="6392">
          <cell r="BE6392" t="str">
            <v>Ajustadores de Máquinas y Herramientas</v>
          </cell>
        </row>
        <row r="6393">
          <cell r="BE6393" t="str">
            <v>Modelistas y Matriceros</v>
          </cell>
        </row>
        <row r="6394">
          <cell r="BE6394" t="str">
            <v>Electricistas Industriales</v>
          </cell>
          <cell r="BF6394">
            <v>3</v>
          </cell>
        </row>
        <row r="6395">
          <cell r="BE6395" t="str">
            <v>Electricistas Residenciales</v>
          </cell>
          <cell r="BF6395">
            <v>6</v>
          </cell>
        </row>
        <row r="6396">
          <cell r="BE6396" t="str">
            <v>Instaladores de Redes de Energía Eléctrica</v>
          </cell>
          <cell r="BF6396">
            <v>1</v>
          </cell>
        </row>
        <row r="6397">
          <cell r="BE6397" t="str">
            <v>Técnicos instaladores de Redes y Líneas de Telecomunicaciones</v>
          </cell>
        </row>
        <row r="6398">
          <cell r="BE6398" t="str">
            <v>Auxiliares técnicos de instalación, mantenimiento y reparación de sistemas de Telecomunicaciones</v>
          </cell>
          <cell r="BF6398">
            <v>1</v>
          </cell>
        </row>
        <row r="6399">
          <cell r="BE6399" t="str">
            <v>Operarios de Mantenimiento y Servicio de Televisión por Cable</v>
          </cell>
        </row>
        <row r="6400">
          <cell r="BE6400" t="str">
            <v>Plomeros</v>
          </cell>
        </row>
        <row r="6401">
          <cell r="BE6401" t="str">
            <v>Instaladores de Tuberías para Sistemas de Extinción de Incendios</v>
          </cell>
        </row>
        <row r="6402">
          <cell r="BE6402" t="str">
            <v>Instaladores de Redes y Equipos a Gas</v>
          </cell>
        </row>
        <row r="6403">
          <cell r="BE6403" t="str">
            <v>Chapistas, Caldereros y Paileros</v>
          </cell>
        </row>
        <row r="6404">
          <cell r="BE6404" t="str">
            <v>Soldadores</v>
          </cell>
          <cell r="BF6404">
            <v>20</v>
          </cell>
        </row>
        <row r="6405">
          <cell r="BE6405" t="str">
            <v>Montadores de Estructuras Metálicas</v>
          </cell>
          <cell r="BF6405">
            <v>1</v>
          </cell>
        </row>
        <row r="6406">
          <cell r="BE6406" t="str">
            <v>Ornamentistas y Forjadores</v>
          </cell>
        </row>
        <row r="6407">
          <cell r="BE6407" t="str">
            <v>Tuberos</v>
          </cell>
        </row>
        <row r="6408">
          <cell r="BE6408" t="str">
            <v>Carpinteros</v>
          </cell>
        </row>
        <row r="6409">
          <cell r="BE6409" t="str">
            <v>Ebanistas</v>
          </cell>
          <cell r="BF6409">
            <v>2</v>
          </cell>
        </row>
        <row r="6410">
          <cell r="BE6410" t="str">
            <v>Oficiales de Construcción</v>
          </cell>
          <cell r="BF6410">
            <v>17</v>
          </cell>
        </row>
        <row r="6411">
          <cell r="BE6411" t="str">
            <v>Trabajadores en Concreto, Hormigón y Enfoscado</v>
          </cell>
        </row>
        <row r="6412">
          <cell r="BE6412" t="str">
            <v>Enchapadores</v>
          </cell>
        </row>
        <row r="6413">
          <cell r="BE6413" t="str">
            <v>Techadores</v>
          </cell>
        </row>
        <row r="6414">
          <cell r="BE6414" t="str">
            <v>Instaladores de Material Aislante</v>
          </cell>
        </row>
        <row r="6415">
          <cell r="BE6415" t="str">
            <v>Pintores y Empapeladores</v>
          </cell>
        </row>
        <row r="6416">
          <cell r="BE6416" t="str">
            <v>Instaladores de Pisos</v>
          </cell>
        </row>
        <row r="6417">
          <cell r="BE6417" t="str">
            <v>Revocadores</v>
          </cell>
        </row>
        <row r="6418">
          <cell r="BE6418" t="str">
            <v>Mecánicos Industriales</v>
          </cell>
          <cell r="BF6418">
            <v>7</v>
          </cell>
        </row>
        <row r="6419">
          <cell r="BE6419" t="str">
            <v>Mecánicos de Maquinaria Textil, confección, cuero, calzado y marroquinería</v>
          </cell>
          <cell r="BF6419">
            <v>1</v>
          </cell>
        </row>
        <row r="6420">
          <cell r="BE6420" t="str">
            <v>Mecánicos de Equipo Pesado</v>
          </cell>
          <cell r="BF6420">
            <v>1</v>
          </cell>
        </row>
        <row r="6421">
          <cell r="BE6421" t="str">
            <v>Mecánicos de Aviación</v>
          </cell>
        </row>
        <row r="6422">
          <cell r="BE6422" t="str">
            <v>Técnicos de Aire Acondicionado y Refrigeración</v>
          </cell>
        </row>
        <row r="6423">
          <cell r="BE6423" t="str">
            <v>Mecánicos de Vehículos Automotores</v>
          </cell>
          <cell r="BF6423">
            <v>9</v>
          </cell>
        </row>
        <row r="6424">
          <cell r="BE6424" t="str">
            <v>Electricistas de Vehículos Automotores</v>
          </cell>
        </row>
        <row r="6425">
          <cell r="BE6425" t="str">
            <v>Mecánicos de Motos</v>
          </cell>
          <cell r="BF6425">
            <v>2</v>
          </cell>
        </row>
        <row r="6426">
          <cell r="BE6426" t="str">
            <v>Latoneros</v>
          </cell>
          <cell r="BF6426">
            <v>1</v>
          </cell>
        </row>
        <row r="6427">
          <cell r="BE6427" t="str">
            <v>Reparadores de Aparatos Electrodomésticos</v>
          </cell>
        </row>
        <row r="6428">
          <cell r="BE6428" t="str">
            <v>Mecánicos Electricistas</v>
          </cell>
          <cell r="BF6428">
            <v>4</v>
          </cell>
        </row>
        <row r="6429">
          <cell r="BE6429" t="str">
            <v>Auxiliares técnicos en electrónica</v>
          </cell>
          <cell r="BF6429">
            <v>3</v>
          </cell>
        </row>
        <row r="6430">
          <cell r="BE6430" t="str">
            <v>Mecánicos de Otros Pequeñas Máquinas y Motores</v>
          </cell>
        </row>
        <row r="6431">
          <cell r="BE6431" t="str">
            <v>Instaladores Residenciales y Comerciales</v>
          </cell>
          <cell r="BF6431">
            <v>26</v>
          </cell>
        </row>
        <row r="6432">
          <cell r="BE6432" t="str">
            <v>Operarios de Mantenimiento de Instalaciones de Abastecimiento de Agua y Gas</v>
          </cell>
        </row>
        <row r="6433">
          <cell r="BE6433" t="str">
            <v>Vidrieros</v>
          </cell>
        </row>
        <row r="6434">
          <cell r="BE6434" t="str">
            <v>Ayudantes Electricistas</v>
          </cell>
          <cell r="BF6434">
            <v>6</v>
          </cell>
        </row>
        <row r="6435">
          <cell r="BE6435" t="str">
            <v>Ayudantes de Mecánica</v>
          </cell>
        </row>
        <row r="6436">
          <cell r="BE6436" t="str">
            <v>Otros Reparadores n.c.a.</v>
          </cell>
          <cell r="BF6436">
            <v>1</v>
          </cell>
        </row>
        <row r="6437">
          <cell r="BE6437" t="str">
            <v>Tapiceros</v>
          </cell>
        </row>
        <row r="6438">
          <cell r="BE6438" t="str">
            <v>Sastres, Modistos, Peleteros y Sombrereros</v>
          </cell>
          <cell r="BF6438">
            <v>49</v>
          </cell>
        </row>
        <row r="6439">
          <cell r="BE6439" t="str">
            <v>Zapateros y Afines</v>
          </cell>
        </row>
        <row r="6440">
          <cell r="BE6440" t="str">
            <v>Joyeros y Relojeros</v>
          </cell>
        </row>
        <row r="6441">
          <cell r="BE6441" t="str">
            <v>Tipógrafos</v>
          </cell>
        </row>
        <row r="6442">
          <cell r="BE6442" t="str">
            <v>Cerrajeros y afines</v>
          </cell>
        </row>
        <row r="6443">
          <cell r="BE6443" t="str">
            <v>Buzos</v>
          </cell>
          <cell r="BF6443">
            <v>1</v>
          </cell>
        </row>
        <row r="6444">
          <cell r="BE6444" t="str">
            <v>Operadores de Máquinas Estacionarias y Equipo Auxiliar</v>
          </cell>
        </row>
        <row r="6445">
          <cell r="BE6445" t="str">
            <v>Operadores de Plantas de Generación y Distribución de Energía</v>
          </cell>
        </row>
        <row r="6446">
          <cell r="BE6446" t="str">
            <v>Operadores de Grúa</v>
          </cell>
          <cell r="BF6446">
            <v>1</v>
          </cell>
        </row>
        <row r="6447">
          <cell r="BE6447" t="str">
            <v>Perforadores y Operarios de Voladura para Minería de Superficie de Canteras y Construcción</v>
          </cell>
        </row>
        <row r="6448">
          <cell r="BE6448" t="str">
            <v>Perforadores de Pozos de Agua</v>
          </cell>
        </row>
        <row r="6449">
          <cell r="BE6449" t="str">
            <v>Operadores de Equipo Pesado (excepto grúa)</v>
          </cell>
          <cell r="BF6449">
            <v>5</v>
          </cell>
        </row>
        <row r="6450">
          <cell r="BE6450" t="str">
            <v>Operadores de Equipo para Limpieza de Vías y Alcantarillado</v>
          </cell>
          <cell r="BF6450">
            <v>1</v>
          </cell>
        </row>
        <row r="6451">
          <cell r="BE6451" t="str">
            <v>Operadores de Maquinaria Agrícola</v>
          </cell>
          <cell r="BF6451">
            <v>2</v>
          </cell>
        </row>
        <row r="6452">
          <cell r="BE6452" t="str">
            <v>Maquinistas de Transporte Ferroviario</v>
          </cell>
        </row>
        <row r="6453">
          <cell r="BE6453" t="str">
            <v>Guardafrenos y Otros Operadores Ferroviarios</v>
          </cell>
        </row>
        <row r="6454">
          <cell r="BE6454" t="str">
            <v>Conductores de Vehículos Pesados</v>
          </cell>
          <cell r="BF6454">
            <v>8</v>
          </cell>
        </row>
        <row r="6455">
          <cell r="BE6455" t="str">
            <v>Conductores de Bus, Operadores de Metro y Otros Medios de Transporte Colectivo</v>
          </cell>
          <cell r="BF6455">
            <v>3</v>
          </cell>
        </row>
        <row r="6456">
          <cell r="BE6456" t="str">
            <v>Conductores de Vehículos Livianos</v>
          </cell>
          <cell r="BF6456">
            <v>17</v>
          </cell>
        </row>
        <row r="6457">
          <cell r="BE6457" t="str">
            <v>Conductores de Transporte de Alimentos</v>
          </cell>
        </row>
        <row r="6458">
          <cell r="BE6458" t="str">
            <v>Marineros de Cubierta</v>
          </cell>
          <cell r="BF6458">
            <v>1</v>
          </cell>
        </row>
        <row r="6459">
          <cell r="BE6459" t="str">
            <v>Marineros de Sala de Máquinas</v>
          </cell>
        </row>
        <row r="6460">
          <cell r="BE6460" t="str">
            <v>Operadores de Pequeñas Embarcaciones</v>
          </cell>
        </row>
        <row r="6461">
          <cell r="BE6461" t="str">
            <v>Operarios de Rampa de Transporte Aéreo</v>
          </cell>
          <cell r="BF6461">
            <v>1</v>
          </cell>
        </row>
        <row r="6462">
          <cell r="BE6462" t="str">
            <v>Operarios Portuarios</v>
          </cell>
        </row>
        <row r="6463">
          <cell r="BE6463" t="str">
            <v>Operarios de Cargue y Descargue de Materiales</v>
          </cell>
          <cell r="BF6463">
            <v>10</v>
          </cell>
        </row>
        <row r="6464">
          <cell r="BE6464" t="str">
            <v>Aparejadores</v>
          </cell>
        </row>
        <row r="6465">
          <cell r="BE6465" t="str">
            <v>Ayudantes y Obreros de Construcción</v>
          </cell>
          <cell r="BF6465">
            <v>140</v>
          </cell>
        </row>
        <row r="6466">
          <cell r="BE6466" t="str">
            <v>Ayudantes de Otros Oficios</v>
          </cell>
          <cell r="BF6466">
            <v>116</v>
          </cell>
        </row>
        <row r="6467">
          <cell r="BE6467" t="str">
            <v>Obreros de Mantenimiento de Obras Públicas</v>
          </cell>
          <cell r="BF6467">
            <v>1</v>
          </cell>
        </row>
        <row r="6468">
          <cell r="BE6468" t="str">
            <v>Ayudantes de Transporte Automotor</v>
          </cell>
          <cell r="BF6468">
            <v>1</v>
          </cell>
        </row>
        <row r="6469">
          <cell r="BE6469" t="str">
            <v>Directores de Planta de Procesamiento de Alimentos y Bebidas</v>
          </cell>
        </row>
        <row r="6470">
          <cell r="BE6470" t="str">
            <v>Jefe de Laboratorio de Alimentos</v>
          </cell>
        </row>
        <row r="6471">
          <cell r="BE6471" t="str">
            <v>Supervisores de Tratamiento de Metales y Minerales</v>
          </cell>
        </row>
        <row r="6472">
          <cell r="BE6472" t="str">
            <v>Supervisores de Procesamiento de Químico, Petróleo, Gas y Tratamiento de Agua y Generación de Energía</v>
          </cell>
          <cell r="BF6472">
            <v>1</v>
          </cell>
        </row>
        <row r="6473">
          <cell r="BE6473" t="str">
            <v>Supervisores de Procesamiento de Alimentos, Bebidas y Tabaco</v>
          </cell>
        </row>
        <row r="6474">
          <cell r="BE6474" t="str">
            <v>Supervisores de Fabricación de Productos de Plástico y Caucho</v>
          </cell>
        </row>
        <row r="6475">
          <cell r="BE6475" t="str">
            <v>Supervisores de Procesamiento de la Madera y Producción de Pulpa y Papel</v>
          </cell>
        </row>
        <row r="6476">
          <cell r="BE6476" t="str">
            <v>Supervisores de Procesamiento Textil</v>
          </cell>
        </row>
        <row r="6477">
          <cell r="BE6477" t="str">
            <v>Inspectores de Control de Calidad, Procesamiento de Alimentos y Bebidas</v>
          </cell>
          <cell r="BF6477">
            <v>2</v>
          </cell>
        </row>
        <row r="6478">
          <cell r="BE6478" t="str">
            <v>Supervisores de Ensamble de Vehículos de Motor</v>
          </cell>
          <cell r="BF6478">
            <v>1</v>
          </cell>
        </row>
        <row r="6479">
          <cell r="BE6479" t="str">
            <v>Supervisores de Fabricación de Productos Electrónicos</v>
          </cell>
        </row>
        <row r="6480">
          <cell r="BE6480" t="str">
            <v>Supervisores de Fabricación de Productos Eléctricos</v>
          </cell>
        </row>
        <row r="6481">
          <cell r="BE6481" t="str">
            <v>Supervisores de Fabricación de Muebles y Accesorios</v>
          </cell>
        </row>
        <row r="6482">
          <cell r="BE6482" t="str">
            <v>Supervisores de Fabricación de Productos de Tela, Cuero y Piel</v>
          </cell>
          <cell r="BF6482">
            <v>4</v>
          </cell>
        </row>
        <row r="6483">
          <cell r="BE6483" t="str">
            <v>Supervisores de Impresión y Ocupaciones Relacionadas</v>
          </cell>
        </row>
        <row r="6484">
          <cell r="BE6484" t="str">
            <v>Supervisores de Fabricación de Otros Productos Mecánicos y Metálicos</v>
          </cell>
        </row>
        <row r="6485">
          <cell r="BE6485" t="str">
            <v>Supervisores de Fabricación y Ensamble de Otros Productos n.c.a</v>
          </cell>
        </row>
        <row r="6486">
          <cell r="BE6486" t="str">
            <v>Operadores de Control Central de Procesos, Tratamiento de Metales y Minerales</v>
          </cell>
        </row>
        <row r="6487">
          <cell r="BE6487" t="str">
            <v>Operadores de Procesos, Químicos, Gas y Petróleo</v>
          </cell>
        </row>
        <row r="6488">
          <cell r="BE6488" t="str">
            <v>Operadores de Control de Procesos, Producción de Pulpa</v>
          </cell>
        </row>
        <row r="6489">
          <cell r="BE6489" t="str">
            <v>Operadores de Control de Procesos, Fabricación de Papel</v>
          </cell>
        </row>
        <row r="6490">
          <cell r="BE6490" t="str">
            <v>Impresores de Artes Gráficas</v>
          </cell>
        </row>
        <row r="6491">
          <cell r="BE6491" t="str">
            <v>Pre-prensistas de Artes Gráficas</v>
          </cell>
        </row>
        <row r="6492">
          <cell r="BE6492" t="str">
            <v>Operarios de Terminados y Acabados de Artes Gráficas</v>
          </cell>
        </row>
        <row r="6493">
          <cell r="BE6493" t="str">
            <v>Operadores de Máquinas, Tratamiento de Metales y Minerales</v>
          </cell>
        </row>
        <row r="6494">
          <cell r="BE6494" t="str">
            <v>Trabajadores de Fundición</v>
          </cell>
        </row>
        <row r="6495">
          <cell r="BE6495" t="str">
            <v>Operadores de Fabricación, Moldeo y Acabado del Vidrio</v>
          </cell>
        </row>
        <row r="6496">
          <cell r="BE6496" t="str">
            <v>Operadores de Moldeo de Arcilla, Piedra y Concreto</v>
          </cell>
          <cell r="BF6496">
            <v>1</v>
          </cell>
        </row>
        <row r="6497">
          <cell r="BE6497" t="str">
            <v>Inspectores de Control de Calidad, Tratamiento de Metales y Minerales</v>
          </cell>
        </row>
        <row r="6498">
          <cell r="BE6498" t="str">
            <v>Operadores de Máquinas de Planta Química</v>
          </cell>
        </row>
        <row r="6499">
          <cell r="BE6499" t="str">
            <v>Operadores de Máquinas para Procesamiento de Plásticos</v>
          </cell>
        </row>
        <row r="6500">
          <cell r="BE6500" t="str">
            <v>Operadores de Máquinas y Trabajadores Relacionados con el Procesamiento del Caucho</v>
          </cell>
        </row>
        <row r="6501">
          <cell r="BE6501" t="str">
            <v>Operadores de Plantas de Tratamiento de Aguas y Desechos</v>
          </cell>
        </row>
        <row r="6502">
          <cell r="BE6502" t="str">
            <v>Operadores de Máquinas para Procesamiento de la Madera</v>
          </cell>
          <cell r="BF6502">
            <v>1</v>
          </cell>
        </row>
        <row r="6503">
          <cell r="BE6503" t="str">
            <v>Operadores de Máquinas para la Producción de Pulpa</v>
          </cell>
        </row>
        <row r="6504">
          <cell r="BE6504" t="str">
            <v>Operadores de Máquinas para la Fabricación de Papel</v>
          </cell>
        </row>
        <row r="6505">
          <cell r="BE6505" t="str">
            <v>Operadores de Máquinas para la Fabricación de Productos de Papel</v>
          </cell>
        </row>
        <row r="6506">
          <cell r="BE6506" t="str">
            <v>Inspectores de Control de Calidad, Procesamiento de la Madera</v>
          </cell>
        </row>
        <row r="6507">
          <cell r="BE6507" t="str">
            <v>Operadores de Máquinas para la Preparación de Fibras Textiles</v>
          </cell>
        </row>
        <row r="6508">
          <cell r="BE6508" t="str">
            <v>Operadores de Telares y Otras Máquinas Tejedoras</v>
          </cell>
        </row>
        <row r="6509">
          <cell r="BE6509" t="str">
            <v>Operadores de Máquinas de Tintura, Acabado Textil y Prendas</v>
          </cell>
        </row>
        <row r="6510">
          <cell r="BE6510" t="str">
            <v>Analistas de Calidad, Textiles</v>
          </cell>
        </row>
        <row r="6511">
          <cell r="BE6511" t="str">
            <v>Operadores de Máquinas para Coser y Bordar</v>
          </cell>
        </row>
        <row r="6512">
          <cell r="BE6512" t="str">
            <v>Cortadores de Tela, Cuero y Piel</v>
          </cell>
          <cell r="BF6512">
            <v>33</v>
          </cell>
        </row>
        <row r="6513">
          <cell r="BE6513" t="str">
            <v>Operadores de Máquinas y Trabajadores Relacionados con la Fabricación de Calzado y Marroquinería</v>
          </cell>
        </row>
        <row r="6514">
          <cell r="BE6514" t="str">
            <v>Trabajadores del Tratamiento de Pieles y Cueros</v>
          </cell>
        </row>
        <row r="6515">
          <cell r="BE6515" t="str">
            <v>Inspectores de Control de Calidad, Fabricación de Productos de Tela, Piel y Cuero</v>
          </cell>
          <cell r="BF6515">
            <v>5</v>
          </cell>
        </row>
        <row r="6516">
          <cell r="BE6516" t="str">
            <v>Operadores de Control de Procesos y Máquinas para la Elaboración de Alimentos y Bebidas</v>
          </cell>
          <cell r="BF6516">
            <v>10</v>
          </cell>
        </row>
        <row r="6517">
          <cell r="BE6517" t="str">
            <v>Operarios de Planta de Beneficio Animal</v>
          </cell>
        </row>
        <row r="6518">
          <cell r="BE6518" t="str">
            <v>Operarios de Planta de Procesamiento y Empaque de Pescado y Mariscos</v>
          </cell>
          <cell r="BF6518">
            <v>5</v>
          </cell>
        </row>
        <row r="6519">
          <cell r="BE6519" t="str">
            <v>Operarios de Máquinas para la Elaboración de Productos de Tabaco</v>
          </cell>
        </row>
        <row r="6520">
          <cell r="BE6520" t="str">
            <v>Procesadores Fotográficos y de Películas</v>
          </cell>
        </row>
        <row r="6521">
          <cell r="BE6521" t="str">
            <v>Ensambladores e Inspectores de Vehículos Automotores</v>
          </cell>
        </row>
        <row r="6522">
          <cell r="BE6522" t="str">
            <v>Ensambladores de productos Electrónicos</v>
          </cell>
        </row>
        <row r="6523">
          <cell r="BE6523" t="str">
            <v>Ensambladores e Inspectores de Aparatos y Equipo Eléctrico</v>
          </cell>
        </row>
        <row r="6524">
          <cell r="BE6524" t="str">
            <v>Ensambladores, Fabricantes e Inspectores de Transformadores y Motores Eléctricos Industriales</v>
          </cell>
        </row>
        <row r="6525">
          <cell r="BE6525" t="str">
            <v>Ensambladores e Inspectores de Productos Mecánicos</v>
          </cell>
        </row>
        <row r="6526">
          <cell r="BE6526" t="str">
            <v>Ensambladores e Inspectores de Ensamble de Aeronaves</v>
          </cell>
        </row>
        <row r="6527">
          <cell r="BE6527" t="str">
            <v>Operadores de Máquinas e Inspectores de la Fabricación de Productos y Componentes Eléctricos</v>
          </cell>
        </row>
        <row r="6528">
          <cell r="BE6528" t="str">
            <v>Ensambladores e Inspectores de Embarcaciones</v>
          </cell>
        </row>
        <row r="6529">
          <cell r="BE6529" t="str">
            <v>Ensambladores e Inspectores de Muebles y Accesorios</v>
          </cell>
        </row>
        <row r="6530">
          <cell r="BE6530" t="str">
            <v>Operarios de Acabado de Muebles</v>
          </cell>
        </row>
        <row r="6531">
          <cell r="BE6531" t="str">
            <v>Ensambladores de Productos Plásticos e Inspectores</v>
          </cell>
        </row>
        <row r="6532">
          <cell r="BE6532" t="str">
            <v>Operarios de Recubrimientos Metálicos</v>
          </cell>
        </row>
        <row r="6533">
          <cell r="BE6533" t="str">
            <v>Pintores en Procesos de Manufactura</v>
          </cell>
          <cell r="BF6533">
            <v>1</v>
          </cell>
        </row>
        <row r="6534">
          <cell r="BE6534" t="str">
            <v>Otros Ensambladores e Inspectores n.c.a.</v>
          </cell>
        </row>
        <row r="6535">
          <cell r="BE6535" t="str">
            <v>Auxiliares de Producción Gráfica</v>
          </cell>
          <cell r="BF6535">
            <v>4</v>
          </cell>
        </row>
        <row r="6536">
          <cell r="BE6536" t="str">
            <v>Operadores de Máquinas Herramientas</v>
          </cell>
        </row>
        <row r="6537">
          <cell r="BE6537" t="str">
            <v>Operadores de Máquinas para el Trabajo de la Madera</v>
          </cell>
        </row>
        <row r="6538">
          <cell r="BE6538" t="str">
            <v>Operadores de Máquinas para el Trabajo del Metal</v>
          </cell>
        </row>
        <row r="6539">
          <cell r="BE6539" t="str">
            <v>Operadores de Máquinas para Forja</v>
          </cell>
        </row>
        <row r="6540">
          <cell r="BE6540" t="str">
            <v>Operadores de Máquinas de Soldadura</v>
          </cell>
          <cell r="BF6540">
            <v>3</v>
          </cell>
        </row>
        <row r="6541">
          <cell r="BE6541" t="str">
            <v>Operadores de Máquinas para la Fabricación de Otros Productos Metálicos (n.c.a)</v>
          </cell>
        </row>
        <row r="6542">
          <cell r="BE6542" t="str">
            <v>Operadores de Máquinas para la fabricación de Otros Productos n.c.a.</v>
          </cell>
        </row>
        <row r="6543">
          <cell r="BE6543" t="str">
            <v>Obreros y Ayudantes en el Tratamiento de Metales y Minerales</v>
          </cell>
        </row>
        <row r="6544">
          <cell r="BE6544" t="str">
            <v>Ayudantes en la Fabricación Metálica</v>
          </cell>
          <cell r="BF6544">
            <v>13</v>
          </cell>
        </row>
        <row r="6545">
          <cell r="BE6545" t="str">
            <v>Obreros y Ayudantes de Planta Química</v>
          </cell>
        </row>
        <row r="6546">
          <cell r="BE6546" t="str">
            <v>Obreros y Ayudantes en el Procesamiento de la Madera y Producción de Pulpa y Papel</v>
          </cell>
          <cell r="BF6546">
            <v>17</v>
          </cell>
        </row>
        <row r="6547">
          <cell r="BE6547" t="str">
            <v>Obreros y Ayudantes en la Elaboración de Alimentos y Bebidas</v>
          </cell>
          <cell r="BF6547">
            <v>9</v>
          </cell>
        </row>
        <row r="6548">
          <cell r="BE6548" t="str">
            <v>Otros Obreros y Ayudantes en Fabricación y Procesamiento n.c.a.</v>
          </cell>
          <cell r="BF6548">
            <v>2</v>
          </cell>
        </row>
        <row r="6549">
          <cell r="BE6549" t="str">
            <v>Miembros del Poder Ejecutivo y Legislativo</v>
          </cell>
        </row>
        <row r="6550">
          <cell r="BE6550" t="str">
            <v>Personal Directivo de la Administración Pública</v>
          </cell>
        </row>
        <row r="6551">
          <cell r="BE6551" t="str">
            <v>Directores y Gerentes Generales de Servicios Financieros, de Telecomunicaciones y Otros Servicios a las Empresas</v>
          </cell>
        </row>
        <row r="6552">
          <cell r="BE6552" t="str">
            <v>Directores y Gerentes Generales de Salud, Educación, Servicios Social, Comunitario y Organizaciones de Membresía</v>
          </cell>
        </row>
        <row r="6553">
          <cell r="BE6553" t="str">
            <v>Directores y Gerentes Generales de Comercio, Medios de Comunicación y Otros Servicios</v>
          </cell>
        </row>
        <row r="6554">
          <cell r="BE6554" t="str">
            <v>Directores y Gerentes Generales de Producción de Bienes, Servicios Públicos, Transporte y Construcción</v>
          </cell>
          <cell r="BF6554">
            <v>1</v>
          </cell>
        </row>
        <row r="6555">
          <cell r="BE6555" t="str">
            <v>Directores y gerentes generales de servicios y procesos de negocio.</v>
          </cell>
        </row>
        <row r="6556">
          <cell r="BE6556" t="str">
            <v>Gerentes Financieros</v>
          </cell>
        </row>
        <row r="6557">
          <cell r="BE6557" t="str">
            <v>Gerentes de Talento Humano</v>
          </cell>
        </row>
        <row r="6558">
          <cell r="BE6558" t="str">
            <v>Gerentes de Compras y Adquisiciones</v>
          </cell>
        </row>
        <row r="6559">
          <cell r="BE6559" t="str">
            <v>Gerentes de Otros Servicios Administrativos</v>
          </cell>
        </row>
        <row r="6560">
          <cell r="BE6560" t="str">
            <v>Gerentes de Seguros, Bienes Raíces y Corretaje Financiero</v>
          </cell>
        </row>
        <row r="6561">
          <cell r="BE6561" t="str">
            <v>Gerentes de Banca, Crédito e Inversiones</v>
          </cell>
        </row>
        <row r="6562">
          <cell r="BE6562" t="str">
            <v>Gerentes de Otros Servicios a las Empresas</v>
          </cell>
        </row>
        <row r="6563">
          <cell r="BE6563" t="str">
            <v>Gerentes de Empresas de Telecomunicaciones</v>
          </cell>
        </row>
        <row r="6564">
          <cell r="BE6564" t="str">
            <v>Gerentes de Servicios de Correo y Mensajería</v>
          </cell>
        </row>
        <row r="6565">
          <cell r="BE6565" t="str">
            <v>Gerentes de Ingeniería</v>
          </cell>
        </row>
        <row r="6566">
          <cell r="BE6566" t="str">
            <v>Gerentes de Investigación y Desarrollo en Ciencias Naturales y Aplicadas</v>
          </cell>
        </row>
        <row r="6567">
          <cell r="BE6567" t="str">
            <v>Gerentes de Sistemas de Información y Procesamiento de Datos</v>
          </cell>
        </row>
        <row r="6568">
          <cell r="BE6568" t="str">
            <v>Gerentes de Servicios a la Salud</v>
          </cell>
        </row>
        <row r="6569">
          <cell r="BE6569" t="str">
            <v>Gerentes de Programas de Política Social y de Salud</v>
          </cell>
        </row>
        <row r="6570">
          <cell r="BE6570" t="str">
            <v>Gerentes de Programas de Política de Desarrollo Económico</v>
          </cell>
        </row>
        <row r="6571">
          <cell r="BE6571" t="str">
            <v>Gerentes de Programas de Política Educativa</v>
          </cell>
        </row>
        <row r="6572">
          <cell r="BE6572" t="str">
            <v>Otros Gerentes de Administración Pública</v>
          </cell>
        </row>
        <row r="6573">
          <cell r="BE6573" t="str">
            <v>Administradores de Educación Superior y Formación para el Trabajo</v>
          </cell>
        </row>
        <row r="6574">
          <cell r="BE6574" t="str">
            <v>Directores y Administradores de Educación Básica y Media</v>
          </cell>
        </row>
        <row r="6575">
          <cell r="BE6575" t="str">
            <v>Gerentes de Servicios Social, Comunitario y Correccional</v>
          </cell>
        </row>
        <row r="6576">
          <cell r="BE6576" t="str">
            <v>Gerentes de Biblioteca, Museo y Galería de Arte</v>
          </cell>
        </row>
        <row r="6577">
          <cell r="BE6577" t="str">
            <v>Gerentes de Medios de Comunicación y Artes Escénicas</v>
          </cell>
        </row>
        <row r="6578">
          <cell r="BE6578" t="str">
            <v>Directores de Programas de Esparcimiento y Administradores de Deportes</v>
          </cell>
        </row>
        <row r="6579">
          <cell r="BE6579" t="str">
            <v>Gerentes de Ventas, Mercadeo y Publicidad</v>
          </cell>
        </row>
        <row r="6580">
          <cell r="BE6580" t="str">
            <v>Gerentes de Comercio Exterior</v>
          </cell>
        </row>
        <row r="6581">
          <cell r="BE6581" t="str">
            <v>Gerentes de Comercio al Por Menor</v>
          </cell>
        </row>
        <row r="6582">
          <cell r="BE6582" t="str">
            <v>Gerentes de Restaurantes y Servicios de Alimentos</v>
          </cell>
        </row>
        <row r="6583">
          <cell r="BE6583" t="str">
            <v>Gerentes de Servicios Hoteleros</v>
          </cell>
        </row>
        <row r="6584">
          <cell r="BE6584" t="str">
            <v>Oficiales de las Fuerzas Militares</v>
          </cell>
        </row>
        <row r="6585">
          <cell r="BE6585" t="str">
            <v>Oficiales de Policía</v>
          </cell>
        </row>
        <row r="6586">
          <cell r="BE6586" t="str">
            <v>Oficiales de Bomberos</v>
          </cell>
        </row>
        <row r="6587">
          <cell r="BE6587" t="str">
            <v>Oficiales del Cuerpo de Custodia y Vigilancia</v>
          </cell>
        </row>
        <row r="6588">
          <cell r="BE6588" t="str">
            <v>Gerentes de Otros Servicios</v>
          </cell>
        </row>
        <row r="6589">
          <cell r="BE6589" t="str">
            <v>Gerentes de Producción Primaria (excepto agricultura)</v>
          </cell>
        </row>
        <row r="6590">
          <cell r="BE6590" t="str">
            <v>Gerentes de Producción Agrícola, Pecuaria, Acuícola y Pesquero</v>
          </cell>
        </row>
        <row r="6591">
          <cell r="BE6591" t="str">
            <v>Gerentes de Construcción</v>
          </cell>
        </row>
        <row r="6592">
          <cell r="BE6592" t="str">
            <v>Gerentes de Transporte y Distribución</v>
          </cell>
        </row>
        <row r="6593">
          <cell r="BE6593" t="str">
            <v>Gerentes de Logística</v>
          </cell>
        </row>
        <row r="6594">
          <cell r="BE6594" t="str">
            <v>Gerentes Cadena de Suministro</v>
          </cell>
        </row>
        <row r="6595">
          <cell r="BE6595" t="str">
            <v>Gerentes de Operación de Instalaciones Físicas</v>
          </cell>
        </row>
        <row r="6596">
          <cell r="BE6596" t="str">
            <v>Gerentes de Mantenimiento</v>
          </cell>
          <cell r="BF6596">
            <v>1</v>
          </cell>
        </row>
        <row r="6597">
          <cell r="BE6597" t="str">
            <v>Gerentes de Producción Industrial</v>
          </cell>
        </row>
        <row r="6598">
          <cell r="BE6598" t="str">
            <v>Gerentes de Empresas de Servicios Públicos</v>
          </cell>
        </row>
        <row r="6599">
          <cell r="BE6599" t="str">
            <v>Contadores</v>
          </cell>
          <cell r="BF6599">
            <v>1</v>
          </cell>
        </row>
        <row r="6600">
          <cell r="BE6600" t="str">
            <v>Analistas, Asesores y Agentes de Banca, Fiducia y Mercado de Valores</v>
          </cell>
        </row>
        <row r="6601">
          <cell r="BE6601" t="str">
            <v>Auditores Financieros y Contables</v>
          </cell>
        </row>
        <row r="6602">
          <cell r="BE6602" t="str">
            <v>Profesionales de Talento Humano</v>
          </cell>
          <cell r="BF6602">
            <v>3</v>
          </cell>
        </row>
        <row r="6603">
          <cell r="BE6603" t="str">
            <v>Profesionales en Organización y Administración de las Empresas</v>
          </cell>
          <cell r="BF6603">
            <v>1</v>
          </cell>
        </row>
        <row r="6604">
          <cell r="BE6604" t="str">
            <v>Evaluadores de Competencias Laborales</v>
          </cell>
        </row>
        <row r="6605">
          <cell r="BE6605" t="str">
            <v>Archivistas</v>
          </cell>
        </row>
        <row r="6606">
          <cell r="BE6606" t="str">
            <v>Supervisores de Empleados de Apoyo Administrativo</v>
          </cell>
          <cell r="BF6606">
            <v>1</v>
          </cell>
        </row>
        <row r="6607">
          <cell r="BE6607" t="str">
            <v>Jefes y supervisores de entidades financieras</v>
          </cell>
        </row>
        <row r="6608">
          <cell r="BE6608" t="str">
            <v>Supervisores y coordinadores de procesos de negocio, Empleados de información y servicio al cliente</v>
          </cell>
        </row>
        <row r="6609">
          <cell r="BE6609" t="str">
            <v>Supervisores de Empleados de Correo y Mensajería</v>
          </cell>
        </row>
        <row r="6610">
          <cell r="BE6610" t="str">
            <v>Supervisores de Almacenamiento, Inventario y  Distribución</v>
          </cell>
        </row>
        <row r="6611">
          <cell r="BE6611" t="str">
            <v>Asistentes Administrativos</v>
          </cell>
          <cell r="BF6611">
            <v>51</v>
          </cell>
        </row>
        <row r="6612">
          <cell r="BE6612" t="str">
            <v>Administradores de Propiedad Horizontal</v>
          </cell>
        </row>
        <row r="6613">
          <cell r="BE6613" t="str">
            <v>Asistentes de Talento Humano</v>
          </cell>
        </row>
        <row r="6614">
          <cell r="BE6614" t="str">
            <v>Asistentes de compras</v>
          </cell>
        </row>
        <row r="6615">
          <cell r="BE6615" t="str">
            <v>Asistentes de Juzgados, Tribunales y Afines</v>
          </cell>
          <cell r="BF6615">
            <v>1</v>
          </cell>
        </row>
        <row r="6616">
          <cell r="BE6616" t="str">
            <v>Funcionarios de Aduanas, Impuestos, Inmigración y Seguridad Social</v>
          </cell>
        </row>
        <row r="6617">
          <cell r="BE6617" t="str">
            <v>Asistentes de Comercio Exterior</v>
          </cell>
        </row>
        <row r="6618">
          <cell r="BE6618" t="str">
            <v>Organizadores de Eventos</v>
          </cell>
        </row>
        <row r="6619">
          <cell r="BE6619" t="str">
            <v>Técnicos en Archivística</v>
          </cell>
          <cell r="BF6619">
            <v>1</v>
          </cell>
        </row>
        <row r="6620">
          <cell r="BE6620" t="str">
            <v>Asistentes Contables</v>
          </cell>
          <cell r="BF6620">
            <v>1</v>
          </cell>
        </row>
        <row r="6621">
          <cell r="BE6621" t="str">
            <v>Analistas y asistentes de servicios financieros</v>
          </cell>
        </row>
        <row r="6622">
          <cell r="BE6622" t="str">
            <v>Avaluadores y Liquidadores de Seguros</v>
          </cell>
        </row>
        <row r="6623">
          <cell r="BE6623" t="str">
            <v>Agentes de Aduana</v>
          </cell>
        </row>
        <row r="6624">
          <cell r="BE6624" t="str">
            <v>Asistentes Financieros</v>
          </cell>
        </row>
        <row r="6625">
          <cell r="BE6625" t="str">
            <v>Asistentes Tesorería</v>
          </cell>
        </row>
        <row r="6626">
          <cell r="BE6626" t="str">
            <v>Secretarios</v>
          </cell>
        </row>
        <row r="6627">
          <cell r="BE6627" t="str">
            <v>Recepcionistas y Operadores de Conmutador</v>
          </cell>
        </row>
        <row r="6628">
          <cell r="BE6628" t="str">
            <v>Digitadores</v>
          </cell>
        </row>
        <row r="6629">
          <cell r="BE6629" t="str">
            <v>Transcriptores y Relatores</v>
          </cell>
        </row>
        <row r="6630">
          <cell r="BE6630" t="str">
            <v>Digitalizadores</v>
          </cell>
        </row>
        <row r="6631">
          <cell r="BE6631" t="str">
            <v>Auxiliares Contables, de Tesorería y Financieros</v>
          </cell>
          <cell r="BF6631">
            <v>7</v>
          </cell>
        </row>
        <row r="6632">
          <cell r="BE6632" t="str">
            <v>Cajeros de Servicios Financieros</v>
          </cell>
        </row>
        <row r="6633">
          <cell r="BE6633" t="str">
            <v>Auxiliares de servicios financieros</v>
          </cell>
        </row>
        <row r="6634">
          <cell r="BE6634" t="str">
            <v>Auxiliares de Cartera y Cobranzas</v>
          </cell>
        </row>
        <row r="6635">
          <cell r="BE6635" t="str">
            <v>Auxiliares de Nómina y Prestaciones</v>
          </cell>
        </row>
        <row r="6636">
          <cell r="BE6636" t="str">
            <v>Auxiliares de Avalúo</v>
          </cell>
        </row>
        <row r="6637">
          <cell r="BE6637" t="str">
            <v>Auxiliares Administrativos</v>
          </cell>
          <cell r="BF6637">
            <v>1</v>
          </cell>
        </row>
        <row r="6638">
          <cell r="BE6638" t="str">
            <v>Auxiliares de Talento Humano</v>
          </cell>
        </row>
        <row r="6639">
          <cell r="BE6639" t="str">
            <v>Auxiliares de Tribunales</v>
          </cell>
        </row>
        <row r="6640">
          <cell r="BE6640" t="str">
            <v>Auxiliares de Archivo y Registro</v>
          </cell>
          <cell r="BF6640">
            <v>7</v>
          </cell>
        </row>
        <row r="6641">
          <cell r="BE6641" t="str">
            <v>Auxiliares administrativos en Salud</v>
          </cell>
        </row>
        <row r="6642">
          <cell r="BE6642" t="str">
            <v>Auxiliares de aduana</v>
          </cell>
        </row>
        <row r="6643">
          <cell r="BE6643" t="str">
            <v>Auxiliares de Biblioteca</v>
          </cell>
        </row>
        <row r="6644">
          <cell r="BE6644" t="str">
            <v>Auxiliares de Publicación y Afines</v>
          </cell>
        </row>
        <row r="6645">
          <cell r="BE6645" t="str">
            <v>Auxiliares de Información y Servicio al Cliente</v>
          </cell>
          <cell r="BF6645">
            <v>15</v>
          </cell>
        </row>
        <row r="6646">
          <cell r="BE6646" t="str">
            <v>Auxiliares de Estadística y Encuestadores</v>
          </cell>
          <cell r="BF6646">
            <v>1</v>
          </cell>
        </row>
        <row r="6647">
          <cell r="BE6647" t="str">
            <v>Auxiliares de Correo y Servicio Postal</v>
          </cell>
        </row>
        <row r="6648">
          <cell r="BE6648" t="str">
            <v>Carteros y Mensajeros</v>
          </cell>
        </row>
        <row r="6649">
          <cell r="BE6649" t="str">
            <v>Auxiliares de Almacén</v>
          </cell>
          <cell r="BF6649">
            <v>1</v>
          </cell>
        </row>
        <row r="6650">
          <cell r="BE6650" t="str">
            <v>Auxiliares de Compras e Inventarios</v>
          </cell>
        </row>
        <row r="6651">
          <cell r="BE6651" t="str">
            <v>Operadores de Radio y Despachadores</v>
          </cell>
        </row>
        <row r="6652">
          <cell r="BE6652" t="str">
            <v>Programadores de Rutas y Tripulaciones</v>
          </cell>
        </row>
        <row r="6653">
          <cell r="BE6653" t="str">
            <v>Operadores Telefónicos</v>
          </cell>
        </row>
        <row r="6654">
          <cell r="BE6654" t="str">
            <v>Físicos y Astrónomos</v>
          </cell>
        </row>
        <row r="6655">
          <cell r="BE6655" t="str">
            <v>Químicos</v>
          </cell>
        </row>
        <row r="6656">
          <cell r="BE6656" t="str">
            <v>Geólogos, Geoquímicos y Geofísicos</v>
          </cell>
        </row>
        <row r="6657">
          <cell r="BE6657" t="str">
            <v>Meteorólogos</v>
          </cell>
        </row>
        <row r="6658">
          <cell r="BE6658" t="str">
            <v>Biólogos, Botánicos, Zoólogos y Relacionados</v>
          </cell>
        </row>
        <row r="6659">
          <cell r="BE6659" t="str">
            <v>Expertos Forestales</v>
          </cell>
        </row>
        <row r="6660">
          <cell r="BE6660" t="str">
            <v>Expertos Agrícolas y Pecuarios</v>
          </cell>
          <cell r="BF6660">
            <v>2</v>
          </cell>
        </row>
        <row r="6661">
          <cell r="BE6661" t="str">
            <v>Administradores Ambientales</v>
          </cell>
        </row>
        <row r="6662">
          <cell r="BE6662" t="str">
            <v>Ingenieros en Construcción y Obras Civiles</v>
          </cell>
          <cell r="BF6662">
            <v>3</v>
          </cell>
        </row>
        <row r="6663">
          <cell r="BE6663" t="str">
            <v>Ingenieros Mecánicos</v>
          </cell>
        </row>
        <row r="6664">
          <cell r="BE6664" t="str">
            <v>Ingenieros Electricistas</v>
          </cell>
        </row>
        <row r="6665">
          <cell r="BE6665" t="str">
            <v>Ingenieros  Electrónicos</v>
          </cell>
        </row>
        <row r="6666">
          <cell r="BE6666" t="str">
            <v>Ingenieros Químicos</v>
          </cell>
        </row>
        <row r="6667">
          <cell r="BE6667" t="str">
            <v>Ingenieros de Automatización e Instrumentación</v>
          </cell>
        </row>
        <row r="6668">
          <cell r="BE6668" t="str">
            <v>Ingenieros  de Telecomunicaciones</v>
          </cell>
          <cell r="BF6668">
            <v>1</v>
          </cell>
        </row>
        <row r="6669">
          <cell r="BE6669" t="str">
            <v>Ingenieros Navales</v>
          </cell>
        </row>
        <row r="6670">
          <cell r="BE6670" t="str">
            <v>Ingenieros Industriales y de Fabricación</v>
          </cell>
          <cell r="BF6670">
            <v>1</v>
          </cell>
        </row>
        <row r="6671">
          <cell r="BE6671" t="str">
            <v>Ingenieros de Materiales y Metalurgia</v>
          </cell>
        </row>
        <row r="6672">
          <cell r="BE6672" t="str">
            <v>Ingenieros de Minas</v>
          </cell>
        </row>
        <row r="6673">
          <cell r="BE6673" t="str">
            <v>Ingenieros de Petróleos</v>
          </cell>
        </row>
        <row r="6674">
          <cell r="BE6674" t="str">
            <v>Ingenieros de Tecnologías de la Información</v>
          </cell>
        </row>
        <row r="6675">
          <cell r="BE6675" t="str">
            <v>Otros Ingenieros n.c.a.</v>
          </cell>
          <cell r="BF6675">
            <v>2</v>
          </cell>
        </row>
        <row r="6676">
          <cell r="BE6676" t="str">
            <v>Arquitectos</v>
          </cell>
          <cell r="BF6676">
            <v>1</v>
          </cell>
        </row>
        <row r="6677">
          <cell r="BE6677" t="str">
            <v>Urbanistas y Planificadores del Uso del Suelo</v>
          </cell>
        </row>
        <row r="6678">
          <cell r="BE6678" t="str">
            <v>Profesionales Topográficos</v>
          </cell>
        </row>
        <row r="6679">
          <cell r="BE6679" t="str">
            <v>Diseñadores Industriales</v>
          </cell>
        </row>
        <row r="6680">
          <cell r="BE6680" t="str">
            <v>Matemáticos, Estadísticos y Actuarios</v>
          </cell>
          <cell r="BF6680">
            <v>41</v>
          </cell>
        </row>
        <row r="6681">
          <cell r="BE6681" t="str">
            <v>Analistas de Sistemas Informáticos</v>
          </cell>
          <cell r="BF6681">
            <v>9</v>
          </cell>
        </row>
        <row r="6682">
          <cell r="BE6682" t="str">
            <v>Administradores de Servicios de Tecnologías de la Información</v>
          </cell>
          <cell r="BF6682">
            <v>1</v>
          </cell>
        </row>
        <row r="6683">
          <cell r="BE6683" t="str">
            <v>Desarrolladores de Aplicaciones Informáticas y Digitales</v>
          </cell>
          <cell r="BF6683">
            <v>1</v>
          </cell>
        </row>
        <row r="6684">
          <cell r="BE6684" t="str">
            <v>Técnicos en Química Aplicada</v>
          </cell>
        </row>
        <row r="6685">
          <cell r="BE6685" t="str">
            <v>Técnicos en Geología y Minería</v>
          </cell>
        </row>
        <row r="6686">
          <cell r="BE6686" t="str">
            <v>Técnicos en Meteorología</v>
          </cell>
        </row>
        <row r="6687">
          <cell r="BE6687" t="str">
            <v>Técnicos en Metrología</v>
          </cell>
        </row>
        <row r="6688">
          <cell r="BE6688" t="str">
            <v>Técnicos en Ciencias Biológicas</v>
          </cell>
          <cell r="BF6688">
            <v>11</v>
          </cell>
        </row>
        <row r="6689">
          <cell r="BE6689" t="str">
            <v>Técnicos en Recursos Naturales</v>
          </cell>
          <cell r="BF6689">
            <v>64</v>
          </cell>
        </row>
        <row r="6690">
          <cell r="BE6690" t="str">
            <v>Técnicos en Prevención, Gestión y Control Ambiental</v>
          </cell>
          <cell r="BF6690">
            <v>25</v>
          </cell>
        </row>
        <row r="6691">
          <cell r="BE6691" t="str">
            <v>Técnicos en Construcción y Arquitectura</v>
          </cell>
          <cell r="BF6691">
            <v>40</v>
          </cell>
        </row>
        <row r="6692">
          <cell r="BE6692" t="str">
            <v>Técnicos en Mecánica y Construcción Mecánica</v>
          </cell>
          <cell r="BF6692">
            <v>1</v>
          </cell>
        </row>
        <row r="6693">
          <cell r="BE6693" t="str">
            <v>Técnicos en Fabricación Industrial</v>
          </cell>
        </row>
        <row r="6694">
          <cell r="BE6694" t="str">
            <v>Técnicos en Electricidad</v>
          </cell>
        </row>
        <row r="6695">
          <cell r="BE6695" t="str">
            <v>Técnicos en Electrónica</v>
          </cell>
        </row>
        <row r="6696">
          <cell r="BE6696" t="str">
            <v>Técnicos en Automatización e Instrumentación</v>
          </cell>
        </row>
        <row r="6697">
          <cell r="BE6697" t="str">
            <v>Técnicos en Instrumentos de Aeronavegación</v>
          </cell>
        </row>
        <row r="6698">
          <cell r="BE6698" t="str">
            <v>Técnicos en Telecomunicaciones</v>
          </cell>
        </row>
        <row r="6699">
          <cell r="BE6699" t="str">
            <v>Dibujantes Técnicos</v>
          </cell>
        </row>
        <row r="6700">
          <cell r="BE6700" t="str">
            <v>Topógrafos</v>
          </cell>
        </row>
        <row r="6701">
          <cell r="BE6701" t="str">
            <v>Técnicos en Cartografía</v>
          </cell>
        </row>
        <row r="6702">
          <cell r="BE6702" t="str">
            <v>Inspectores de Pruebas No destructivas</v>
          </cell>
        </row>
        <row r="6703">
          <cell r="BE6703" t="str">
            <v>Inspectores de Sanidad, Seguridad y Salud Ocupacional</v>
          </cell>
          <cell r="BF6703">
            <v>1</v>
          </cell>
        </row>
        <row r="6704">
          <cell r="BE6704" t="str">
            <v>Inspectores de Construcción</v>
          </cell>
        </row>
        <row r="6705">
          <cell r="BE6705" t="str">
            <v>Inspectores de Equipos de Transporte e Instrumentos de Medición</v>
          </cell>
        </row>
        <row r="6706">
          <cell r="BE6706" t="str">
            <v>Inspectores de Productos Agrícola, Pecuarios y de Pesca</v>
          </cell>
        </row>
        <row r="6707">
          <cell r="BE6707" t="str">
            <v>Inspectores de Riego Agrícola</v>
          </cell>
        </row>
        <row r="6708">
          <cell r="BE6708" t="str">
            <v>Pilotos, Ingenieros e Instructores de Vuelo</v>
          </cell>
        </row>
        <row r="6709">
          <cell r="BE6709" t="str">
            <v>Controladores de Tráfico Aéreo</v>
          </cell>
        </row>
        <row r="6710">
          <cell r="BE6710" t="str">
            <v>Capitanes y Oficiales de Cubierta</v>
          </cell>
        </row>
        <row r="6711">
          <cell r="BE6711" t="str">
            <v>Oficiales de Máquinas</v>
          </cell>
        </row>
        <row r="6712">
          <cell r="BE6712" t="str">
            <v>Controladores de Tráfico Ferroviario y Marítimo</v>
          </cell>
        </row>
        <row r="6713">
          <cell r="BE6713" t="str">
            <v>Despachadores de Aeronaves</v>
          </cell>
        </row>
        <row r="6714">
          <cell r="BE6714" t="str">
            <v>Técnicos en Tecnologías de la Información</v>
          </cell>
          <cell r="BF6714">
            <v>20</v>
          </cell>
        </row>
        <row r="6715">
          <cell r="BE6715" t="str">
            <v>Asistentes en Saneamiento Ambiental</v>
          </cell>
          <cell r="BF6715">
            <v>13</v>
          </cell>
        </row>
        <row r="6716">
          <cell r="BE6716" t="str">
            <v>Auxiliares de Laboratorio</v>
          </cell>
        </row>
        <row r="6717">
          <cell r="BE6717" t="str">
            <v>Auxiliares en Automatización e Instrumentación Industrial</v>
          </cell>
        </row>
        <row r="6718">
          <cell r="BE6718" t="str">
            <v>Técnicos en Asistencia y Soporte de Tecnologías de la Información</v>
          </cell>
          <cell r="BF6718">
            <v>1</v>
          </cell>
        </row>
        <row r="6719">
          <cell r="BE6719" t="str">
            <v>Médicos Especialistas</v>
          </cell>
        </row>
        <row r="6720">
          <cell r="BE6720" t="str">
            <v>Médicos Generales</v>
          </cell>
        </row>
        <row r="6721">
          <cell r="BE6721" t="str">
            <v>Odontólogos</v>
          </cell>
        </row>
        <row r="6722">
          <cell r="BE6722" t="str">
            <v>Veterinarios</v>
          </cell>
        </row>
        <row r="6723">
          <cell r="BE6723" t="str">
            <v>Optómetras</v>
          </cell>
        </row>
        <row r="6724">
          <cell r="BE6724" t="str">
            <v>Otras Ocupaciones Profesionales en Diagnóstico y Tratamiento de la Salud n.c.a.</v>
          </cell>
        </row>
        <row r="6725">
          <cell r="BE6725" t="str">
            <v>Farmacéuticos</v>
          </cell>
          <cell r="BF6725">
            <v>1</v>
          </cell>
        </row>
        <row r="6726">
          <cell r="BE6726" t="str">
            <v>Dietistas y Nutricionistas</v>
          </cell>
        </row>
        <row r="6727">
          <cell r="BE6727" t="str">
            <v>Audiólogos y Terapeutas del Lenguaje</v>
          </cell>
        </row>
        <row r="6728">
          <cell r="BE6728" t="str">
            <v>Fisioterapeutas</v>
          </cell>
        </row>
        <row r="6729">
          <cell r="BE6729" t="str">
            <v>Terapeutas Ocupacionales</v>
          </cell>
        </row>
        <row r="6730">
          <cell r="BE6730" t="str">
            <v>Enfermeros</v>
          </cell>
          <cell r="BF6730">
            <v>3</v>
          </cell>
        </row>
        <row r="6731">
          <cell r="BE6731" t="str">
            <v>Psicólogos</v>
          </cell>
          <cell r="BF6731">
            <v>7</v>
          </cell>
        </row>
        <row r="6732">
          <cell r="BE6732" t="str">
            <v>Técnicos de Laboratorio Médico y Patología</v>
          </cell>
        </row>
        <row r="6733">
          <cell r="BE6733" t="str">
            <v>Técnicos en Terapia Respiratoria y Cardiovascular</v>
          </cell>
        </row>
        <row r="6734">
          <cell r="BE6734" t="str">
            <v>Técnicos en Imágenes Diagnósticas</v>
          </cell>
        </row>
        <row r="6735">
          <cell r="BE6735" t="str">
            <v>Técnicos en Radioterapia</v>
          </cell>
        </row>
        <row r="6736">
          <cell r="BE6736" t="str">
            <v>Instrumentadores Quirúrgicos</v>
          </cell>
        </row>
        <row r="6737">
          <cell r="BE6737" t="str">
            <v>Técnicos en Medicina Nuclear</v>
          </cell>
        </row>
        <row r="6738">
          <cell r="BE6738" t="str">
            <v>Técnicos Dentales</v>
          </cell>
        </row>
        <row r="6739">
          <cell r="BE6739" t="str">
            <v>Higienistas Dentales</v>
          </cell>
        </row>
        <row r="6740">
          <cell r="BE6740" t="str">
            <v>Técnicos Ópticos</v>
          </cell>
        </row>
        <row r="6741">
          <cell r="BE6741" t="str">
            <v>Practicantes de Medicina Alternativa</v>
          </cell>
        </row>
        <row r="6742">
          <cell r="BE6742" t="str">
            <v>Asistentes de Ambulancia y Otras Ocupaciones Paramédicas</v>
          </cell>
        </row>
        <row r="6743">
          <cell r="BE6743" t="str">
            <v>Otras Ocupaciones Técnicas en Terapia y Valoración n.c.a.</v>
          </cell>
        </row>
        <row r="6744">
          <cell r="BE6744" t="str">
            <v>Auxiliares en Enfermería</v>
          </cell>
          <cell r="BF6744">
            <v>20</v>
          </cell>
        </row>
        <row r="6745">
          <cell r="BE6745" t="str">
            <v>Auxiliares de Salud oral</v>
          </cell>
        </row>
        <row r="6746">
          <cell r="BE6746" t="str">
            <v>Auxiliares en Salud pública</v>
          </cell>
        </row>
        <row r="6747">
          <cell r="BE6747" t="str">
            <v>Auxiliares de Laboratorio Clínico</v>
          </cell>
        </row>
        <row r="6748">
          <cell r="BE6748" t="str">
            <v>Auxiliares de Droguería y Farmacia</v>
          </cell>
          <cell r="BF6748">
            <v>5</v>
          </cell>
        </row>
        <row r="6749">
          <cell r="BE6749" t="str">
            <v>Otros Auxiliares de Servicios a la Salud n.c.a.</v>
          </cell>
        </row>
        <row r="6750">
          <cell r="BE6750" t="str">
            <v>Jueces</v>
          </cell>
        </row>
        <row r="6751">
          <cell r="BE6751" t="str">
            <v>Abogados</v>
          </cell>
          <cell r="BF6751">
            <v>4</v>
          </cell>
        </row>
        <row r="6752">
          <cell r="BE6752" t="str">
            <v>Profesores de Educación Superior</v>
          </cell>
          <cell r="BF6752">
            <v>4</v>
          </cell>
        </row>
        <row r="6753">
          <cell r="BE6753" t="str">
            <v>Especialistas en Procesos Pedagógicos</v>
          </cell>
        </row>
        <row r="6754">
          <cell r="BE6754" t="str">
            <v>Profesores e Instructores de Formación para el Trabajo</v>
          </cell>
          <cell r="BF6754">
            <v>3</v>
          </cell>
        </row>
        <row r="6755">
          <cell r="BE6755" t="str">
            <v>Profesores de Educación Básica Secundaria y Media</v>
          </cell>
          <cell r="BF6755">
            <v>23</v>
          </cell>
        </row>
        <row r="6756">
          <cell r="BE6756" t="str">
            <v>Profesores de Educación Básica Primaria</v>
          </cell>
          <cell r="BF6756">
            <v>1</v>
          </cell>
        </row>
        <row r="6757">
          <cell r="BE6757" t="str">
            <v>Profesores de Preescolar</v>
          </cell>
          <cell r="BF6757">
            <v>2</v>
          </cell>
        </row>
        <row r="6758">
          <cell r="BE6758" t="str">
            <v>Orientadores Educativos</v>
          </cell>
        </row>
        <row r="6759">
          <cell r="BE6759" t="str">
            <v>Pedagogo Reeducador</v>
          </cell>
          <cell r="BF6759">
            <v>1</v>
          </cell>
        </row>
        <row r="6760">
          <cell r="BE6760" t="str">
            <v>Trabajadores Sociales y Consultores de Familia</v>
          </cell>
        </row>
        <row r="6761">
          <cell r="BE6761" t="str">
            <v>Ministros del Culto</v>
          </cell>
        </row>
        <row r="6762">
          <cell r="BE6762" t="str">
            <v>Sociólogos, Antropólogos y Afines</v>
          </cell>
        </row>
        <row r="6763">
          <cell r="BE6763" t="str">
            <v>Filósofos, Filólogos y Afines</v>
          </cell>
        </row>
        <row r="6764">
          <cell r="BE6764" t="str">
            <v>Consultores, Investigadores y Analistas de Política Económica</v>
          </cell>
        </row>
        <row r="6765">
          <cell r="BE6765" t="str">
            <v>Consultores y Funcionarios de Desarrollo Económico y Comercial</v>
          </cell>
        </row>
        <row r="6766">
          <cell r="BE6766" t="str">
            <v>Investigadores, Consultores y Funcionarios de Políticas Sociales de Salud y de Educación</v>
          </cell>
        </row>
        <row r="6767">
          <cell r="BE6767" t="str">
            <v>Funcionarios de Programas Exclusivos de la Administración Pública</v>
          </cell>
        </row>
        <row r="6768">
          <cell r="BE6768" t="str">
            <v>Investigadores, Consultores y Funcionarios de Políticas de Ciencias Naturales y Aplicadas</v>
          </cell>
        </row>
        <row r="6769">
          <cell r="BE6769" t="str">
            <v>Profesionales en ciencias forenses</v>
          </cell>
        </row>
        <row r="6770">
          <cell r="BE6770" t="str">
            <v>Asistentes en Servicios Social y Comunitario</v>
          </cell>
          <cell r="BF6770">
            <v>18</v>
          </cell>
        </row>
        <row r="6771">
          <cell r="BE6771" t="str">
            <v>Consejeros de Servicios de Empleo</v>
          </cell>
        </row>
        <row r="6772">
          <cell r="BE6772" t="str">
            <v>Instructores y Profesores de Personas en Condición de Discapacidad</v>
          </cell>
        </row>
        <row r="6773">
          <cell r="BE6773" t="str">
            <v>Otros Instructores</v>
          </cell>
          <cell r="BF6773">
            <v>1</v>
          </cell>
        </row>
        <row r="6774">
          <cell r="BE6774" t="str">
            <v>Ocupaciones Religiosas</v>
          </cell>
        </row>
        <row r="6775">
          <cell r="BE6775" t="str">
            <v>Investigadores criminalísticos y judiciales</v>
          </cell>
        </row>
        <row r="6776">
          <cell r="BE6776" t="str">
            <v>Asistentes Legales y Afines</v>
          </cell>
          <cell r="BF6776">
            <v>1</v>
          </cell>
        </row>
        <row r="6777">
          <cell r="BE6777" t="str">
            <v>Auxiliares de educación para la primera infancia</v>
          </cell>
          <cell r="BF6777">
            <v>19</v>
          </cell>
        </row>
        <row r="6778">
          <cell r="BE6778" t="str">
            <v>Bibliotecólogos</v>
          </cell>
        </row>
        <row r="6779">
          <cell r="BE6779" t="str">
            <v>Restauradores</v>
          </cell>
        </row>
        <row r="6780">
          <cell r="BE6780" t="str">
            <v>Curadores</v>
          </cell>
        </row>
        <row r="6781">
          <cell r="BE6781" t="str">
            <v>Escritores</v>
          </cell>
        </row>
        <row r="6782">
          <cell r="BE6782" t="str">
            <v>Editores y Redactores</v>
          </cell>
        </row>
        <row r="6783">
          <cell r="BE6783" t="str">
            <v>Periodistas</v>
          </cell>
        </row>
        <row r="6784">
          <cell r="BE6784" t="str">
            <v>Traductores e Intérpretes</v>
          </cell>
        </row>
        <row r="6785">
          <cell r="BE6785" t="str">
            <v>Ocupaciones Profesionales en Relaciones Públicas y Comunicaciones</v>
          </cell>
        </row>
        <row r="6786">
          <cell r="BE6786" t="str">
            <v>Productores, Directores Artísticos, Coreógrafos y Ocupaciones Relacionadas</v>
          </cell>
        </row>
        <row r="6787">
          <cell r="BE6787" t="str">
            <v>Músicos, Cantantes, Compositores y Directores Musicales</v>
          </cell>
        </row>
        <row r="6788">
          <cell r="BE6788" t="str">
            <v>Bailarines</v>
          </cell>
        </row>
        <row r="6789">
          <cell r="BE6789" t="str">
            <v>Actores</v>
          </cell>
        </row>
        <row r="6790">
          <cell r="BE6790" t="str">
            <v>Pintores, Escultores y Otros Artistas Visuales</v>
          </cell>
        </row>
        <row r="6791">
          <cell r="BE6791" t="str">
            <v>Diseñadores Gráficos</v>
          </cell>
        </row>
        <row r="6792">
          <cell r="BE6792" t="str">
            <v>Ocupaciones Técnicas Relacionadas con Museos y Galerías</v>
          </cell>
        </row>
        <row r="6793">
          <cell r="BE6793" t="str">
            <v>Técnicos en Biblioteca</v>
          </cell>
        </row>
        <row r="6794">
          <cell r="BE6794" t="str">
            <v>Técnicos en Promoción y Animación a la Lectura y la Escritura</v>
          </cell>
        </row>
        <row r="6795">
          <cell r="BE6795" t="str">
            <v>Fotógrafos</v>
          </cell>
        </row>
        <row r="6796">
          <cell r="BE6796" t="str">
            <v>Operadores de Cámara de Cine y Televisión</v>
          </cell>
        </row>
        <row r="6797">
          <cell r="BE6797" t="str">
            <v>Técnicos en Diseño y Arte Gráfico</v>
          </cell>
        </row>
        <row r="6798">
          <cell r="BE6798" t="str">
            <v>Técnicos en Transmisión de Radio y Televisión</v>
          </cell>
        </row>
        <row r="6799">
          <cell r="BE6799" t="str">
            <v>Operadores de audio y sonido</v>
          </cell>
        </row>
        <row r="6800">
          <cell r="BE6800" t="str">
            <v>Otras Ocupaciones Técnicas en Cine, Televisión y Artes Escénicas n.c.a.</v>
          </cell>
        </row>
        <row r="6801">
          <cell r="BE6801" t="str">
            <v>Ocupaciones de Asistencia en Cine, Televisión y Artes Escénicas</v>
          </cell>
        </row>
        <row r="6802">
          <cell r="BE6802" t="str">
            <v>Productores de Campo para Cine y Televisión</v>
          </cell>
        </row>
        <row r="6803">
          <cell r="BE6803" t="str">
            <v>Locutores de Radio, Televisión y Otros Medios de Comunicación.</v>
          </cell>
        </row>
        <row r="6804">
          <cell r="BE6804" t="str">
            <v>Artistas Creativos e Interpretativos</v>
          </cell>
        </row>
        <row r="6805">
          <cell r="BE6805" t="str">
            <v>Otros Artistas n.c.a.</v>
          </cell>
        </row>
        <row r="6806">
          <cell r="BE6806" t="str">
            <v>Diseñadores de Interiores</v>
          </cell>
        </row>
        <row r="6807">
          <cell r="BE6807" t="str">
            <v>Diseñadores de Teatro, Moda, Exhibición y Otros Diseñadores Creativos</v>
          </cell>
        </row>
        <row r="6808">
          <cell r="BE6808" t="str">
            <v>Patronistas de Productos de Tela, Cuero y Piel</v>
          </cell>
          <cell r="BF6808">
            <v>12</v>
          </cell>
        </row>
        <row r="6809">
          <cell r="BE6809" t="str">
            <v>Ilustradores</v>
          </cell>
        </row>
        <row r="6810">
          <cell r="BE6810" t="str">
            <v>Graficadores de Imágenes Computarizadas</v>
          </cell>
        </row>
        <row r="6811">
          <cell r="BE6811" t="str">
            <v>Deportistas</v>
          </cell>
        </row>
        <row r="6812">
          <cell r="BE6812" t="str">
            <v>Entrenadores y Preparadores Físicos</v>
          </cell>
        </row>
        <row r="6813">
          <cell r="BE6813" t="str">
            <v>Árbitros</v>
          </cell>
        </row>
        <row r="6814">
          <cell r="BE6814" t="str">
            <v>Ceramistas</v>
          </cell>
        </row>
        <row r="6815">
          <cell r="BE6815" t="str">
            <v>Tejedores</v>
          </cell>
        </row>
        <row r="6816">
          <cell r="BE6816" t="str">
            <v>Artesanos Trabajos en Maderables y No Maderables</v>
          </cell>
          <cell r="BF6816">
            <v>1</v>
          </cell>
        </row>
        <row r="6817">
          <cell r="BE6817" t="str">
            <v>Artesanos Trabajos en Cuero</v>
          </cell>
        </row>
        <row r="6818">
          <cell r="BE6818" t="str">
            <v>Artesanos Trabajos en Metal</v>
          </cell>
        </row>
        <row r="6819">
          <cell r="BE6819" t="str">
            <v>Otros Artesanos n.c.a.</v>
          </cell>
          <cell r="BF6819">
            <v>329</v>
          </cell>
        </row>
        <row r="6820">
          <cell r="BE6820" t="str">
            <v>Artesanos trabajos en vidrio</v>
          </cell>
        </row>
        <row r="6821">
          <cell r="BE6821" t="str">
            <v>Artesanos trabajos en materiales líticos</v>
          </cell>
        </row>
        <row r="6822">
          <cell r="BE6822" t="str">
            <v>Artesanos trabajos en papel</v>
          </cell>
        </row>
        <row r="6823">
          <cell r="BE6823" t="str">
            <v>Supervisores de Ventas</v>
          </cell>
        </row>
        <row r="6824">
          <cell r="BE6824" t="str">
            <v>Administradores y Supervisores de Comercio al Por Menor</v>
          </cell>
          <cell r="BF6824">
            <v>1</v>
          </cell>
        </row>
        <row r="6825">
          <cell r="BE6825" t="str">
            <v>Supervisores de Servicios de Alimentos</v>
          </cell>
        </row>
        <row r="6826">
          <cell r="BE6826" t="str">
            <v>Supervisores de Personal de Manejo Doméstico</v>
          </cell>
        </row>
        <row r="6827">
          <cell r="BE6827" t="str">
            <v>Sommeliers</v>
          </cell>
        </row>
        <row r="6828">
          <cell r="BE6828" t="str">
            <v>Supervisores de servicios de Alojamiento y Hospedaje</v>
          </cell>
        </row>
        <row r="6829">
          <cell r="BE6829" t="str">
            <v>Suboficiales de las Fuerzas Militares</v>
          </cell>
        </row>
        <row r="6830">
          <cell r="BE6830" t="str">
            <v>Suboficiales y nivel ejecutivo de la Policía</v>
          </cell>
          <cell r="BF6830">
            <v>1</v>
          </cell>
        </row>
        <row r="6831">
          <cell r="BE6831" t="str">
            <v>Supervisores de Vigilantes</v>
          </cell>
        </row>
        <row r="6832">
          <cell r="BE6832" t="str">
            <v>Suboficiales del Cuerpo de Custodia y Vigilancia</v>
          </cell>
        </row>
        <row r="6833">
          <cell r="BE6833" t="str">
            <v>Suboficiales de Bomberos</v>
          </cell>
        </row>
        <row r="6834">
          <cell r="BE6834" t="str">
            <v>Agentes y Corredores de Seguros</v>
          </cell>
        </row>
        <row r="6835">
          <cell r="BE6835" t="str">
            <v>Agentes de Bienes Raíces</v>
          </cell>
        </row>
        <row r="6836">
          <cell r="BE6836" t="str">
            <v>Vendedores de Ventas Técnicas</v>
          </cell>
          <cell r="BF6836">
            <v>1</v>
          </cell>
        </row>
        <row r="6837">
          <cell r="BE6837" t="str">
            <v>Agentes de Compras e Intermediarios</v>
          </cell>
        </row>
        <row r="6838">
          <cell r="BE6838" t="str">
            <v>Representante de servicios especializados</v>
          </cell>
        </row>
        <row r="6839">
          <cell r="BE6839" t="str">
            <v>Administradores de Comunidades Virtuales</v>
          </cell>
        </row>
        <row r="6840">
          <cell r="BE6840" t="str">
            <v>Chefs</v>
          </cell>
        </row>
        <row r="6841">
          <cell r="BE6841" t="str">
            <v>Auxiliares de vuelo y Sobrecargos</v>
          </cell>
        </row>
        <row r="6842">
          <cell r="BE6842" t="str">
            <v>Tanatopractores</v>
          </cell>
        </row>
        <row r="6843">
          <cell r="BE6843" t="str">
            <v>Coordinadores De Servicios Funerarios</v>
          </cell>
        </row>
        <row r="6844">
          <cell r="BE6844" t="str">
            <v>Intérpretes De Lengua De Señas Colombiana - Español</v>
          </cell>
        </row>
        <row r="6845">
          <cell r="BE6845" t="str">
            <v>Guías-intérpretes</v>
          </cell>
        </row>
        <row r="6846">
          <cell r="BE6846" t="str">
            <v>Guías de Turismo</v>
          </cell>
          <cell r="BF6846">
            <v>5</v>
          </cell>
        </row>
        <row r="6847">
          <cell r="BE6847" t="str">
            <v>Vendedores de Ventas no Técnicas</v>
          </cell>
          <cell r="BF6847">
            <v>36</v>
          </cell>
        </row>
        <row r="6848">
          <cell r="BE6848" t="str">
            <v>Vendedores de Mostrador</v>
          </cell>
          <cell r="BF6848">
            <v>32</v>
          </cell>
        </row>
        <row r="6849">
          <cell r="BE6849" t="str">
            <v>Mercaderistas e Impulsadores</v>
          </cell>
          <cell r="BF6849">
            <v>17</v>
          </cell>
        </row>
        <row r="6850">
          <cell r="BE6850" t="str">
            <v>Cajeros de Comercio</v>
          </cell>
          <cell r="BF6850">
            <v>1</v>
          </cell>
        </row>
        <row r="6851">
          <cell r="BE6851" t="str">
            <v>Modelos</v>
          </cell>
        </row>
        <row r="6852">
          <cell r="BE6852" t="str">
            <v>Agentes de Viajes</v>
          </cell>
        </row>
        <row r="6853">
          <cell r="BE6853" t="str">
            <v>Empleados de Ventas y Servicios de Líneas Aéreas, Marítimas y Terrestres</v>
          </cell>
        </row>
        <row r="6854">
          <cell r="BE6854" t="str">
            <v>Empleados de Recepción Hotelera</v>
          </cell>
          <cell r="BF6854">
            <v>1</v>
          </cell>
        </row>
        <row r="6855">
          <cell r="BE6855" t="str">
            <v>Informadores Turísticos</v>
          </cell>
        </row>
        <row r="6856">
          <cell r="BE6856" t="str">
            <v>Recreadores</v>
          </cell>
          <cell r="BF6856">
            <v>5</v>
          </cell>
        </row>
        <row r="6857">
          <cell r="BE6857" t="str">
            <v>Operadores de Juegos Mecánicos y de Salón</v>
          </cell>
        </row>
        <row r="6858">
          <cell r="BE6858" t="str">
            <v>Cortadores de Carne para Comercio Mayorista y al Detal</v>
          </cell>
        </row>
        <row r="6859">
          <cell r="BE6859" t="str">
            <v>Panaderos y Pasteleros</v>
          </cell>
          <cell r="BF6859">
            <v>2</v>
          </cell>
        </row>
        <row r="6860">
          <cell r="BE6860" t="str">
            <v>Meseros y Capitán de Meseros</v>
          </cell>
          <cell r="BF6860">
            <v>2</v>
          </cell>
        </row>
        <row r="6861">
          <cell r="BE6861" t="str">
            <v>Bartender</v>
          </cell>
        </row>
        <row r="6862">
          <cell r="BE6862" t="str">
            <v>Cocineros</v>
          </cell>
        </row>
        <row r="6863">
          <cell r="BE6863" t="str">
            <v>Baristas</v>
          </cell>
        </row>
        <row r="6864">
          <cell r="BE6864" t="str">
            <v>Inspectores de Policía</v>
          </cell>
        </row>
        <row r="6865">
          <cell r="BE6865" t="str">
            <v>Funcionarios de Regulación</v>
          </cell>
        </row>
        <row r="6866">
          <cell r="BE6866" t="str">
            <v>Auxiliares de policía</v>
          </cell>
          <cell r="BF6866">
            <v>2</v>
          </cell>
        </row>
        <row r="6867">
          <cell r="BE6867" t="str">
            <v>Bomberos</v>
          </cell>
        </row>
        <row r="6868">
          <cell r="BE6868" t="str">
            <v>Guardianes de Prisión</v>
          </cell>
        </row>
        <row r="6869">
          <cell r="BE6869" t="str">
            <v>Soldados</v>
          </cell>
          <cell r="BF6869">
            <v>21</v>
          </cell>
        </row>
        <row r="6870">
          <cell r="BE6870" t="str">
            <v>Vigilantes y Guardias de Seguridad</v>
          </cell>
          <cell r="BF6870">
            <v>2</v>
          </cell>
        </row>
        <row r="6871">
          <cell r="BE6871" t="str">
            <v>Técnicos Investigadores Criminalísticos y Judiciales</v>
          </cell>
        </row>
        <row r="6872">
          <cell r="BE6872" t="str">
            <v>Acompañantes Domiciliarios</v>
          </cell>
        </row>
        <row r="6873">
          <cell r="BE6873" t="str">
            <v>Auxiliares del Cuidado de Niños</v>
          </cell>
          <cell r="BF6873">
            <v>1</v>
          </cell>
        </row>
        <row r="6874">
          <cell r="BE6874" t="str">
            <v>Peluqueros</v>
          </cell>
        </row>
        <row r="6875">
          <cell r="BE6875" t="str">
            <v>Trabajadores del Cuidado de Animales</v>
          </cell>
        </row>
        <row r="6876">
          <cell r="BE6876" t="str">
            <v>Auxiliares de Servicios Funerarios</v>
          </cell>
        </row>
        <row r="6877">
          <cell r="BE6877" t="str">
            <v>Astrólogos, Adivinadores y Relacionados</v>
          </cell>
        </row>
        <row r="6878">
          <cell r="BE6878" t="str">
            <v>Manicuristas y Pedicuristas</v>
          </cell>
          <cell r="BF6878">
            <v>13</v>
          </cell>
        </row>
        <row r="6879">
          <cell r="BE6879" t="str">
            <v>Cosmetólogos Esteticistas</v>
          </cell>
        </row>
        <row r="6880">
          <cell r="BE6880" t="str">
            <v>Maquilladores</v>
          </cell>
        </row>
        <row r="6881">
          <cell r="BE6881" t="str">
            <v>Trabajadores de Estación de Servicio</v>
          </cell>
          <cell r="BF6881">
            <v>1</v>
          </cell>
        </row>
        <row r="6882">
          <cell r="BE6882" t="str">
            <v>Otras Ocupaciones Elementales de las Ventas</v>
          </cell>
          <cell r="BF6882">
            <v>1</v>
          </cell>
        </row>
        <row r="6883">
          <cell r="BE6883" t="str">
            <v>Ayudantes de establecimientos de alimentos y bebidas</v>
          </cell>
          <cell r="BF6883">
            <v>8</v>
          </cell>
        </row>
        <row r="6884">
          <cell r="BE6884" t="str">
            <v>Aseadores y Servicio Doméstico</v>
          </cell>
          <cell r="BF6884">
            <v>2</v>
          </cell>
        </row>
        <row r="6885">
          <cell r="BE6885" t="str">
            <v>Aseadores Especializados y Fumigadores</v>
          </cell>
          <cell r="BF6885">
            <v>2</v>
          </cell>
        </row>
        <row r="6886">
          <cell r="BE6886" t="str">
            <v>Recolectores de material para reciclaje</v>
          </cell>
        </row>
        <row r="6887">
          <cell r="BE6887" t="str">
            <v>Auxiliares de Servicios a Viajeros</v>
          </cell>
        </row>
        <row r="6888">
          <cell r="BE6888" t="str">
            <v>Auxiliares de Servicios de Recreación y Deporte</v>
          </cell>
        </row>
        <row r="6889">
          <cell r="BE6889" t="str">
            <v>Empleados de Lavandería</v>
          </cell>
        </row>
        <row r="6890">
          <cell r="BE6890" t="str">
            <v>Otras Ocupaciones Elementales de los Servicios n.c.a.</v>
          </cell>
        </row>
        <row r="6891">
          <cell r="BE6891" t="str">
            <v>Auxiliares de servicios hoteleros</v>
          </cell>
          <cell r="BF6891">
            <v>5</v>
          </cell>
        </row>
        <row r="6892">
          <cell r="BE6892" t="str">
            <v>Operarios de Cementerios</v>
          </cell>
        </row>
        <row r="6893">
          <cell r="BE6893" t="str">
            <v>Administradores de Explotación Acuícola y Jefes de Laboratorio de Cultivo o Producción Acuícola</v>
          </cell>
          <cell r="BF6893">
            <v>7</v>
          </cell>
        </row>
        <row r="6894">
          <cell r="BE6894" t="str">
            <v>Supervisores de Minería y Canteras</v>
          </cell>
        </row>
        <row r="6895">
          <cell r="BE6895" t="str">
            <v>Supervisores de Perforación y Servicios,Pozos de Petróleo y Gas</v>
          </cell>
        </row>
        <row r="6896">
          <cell r="BE6896" t="str">
            <v>Inspectores de Sistemas e Instalaciones de Gas</v>
          </cell>
        </row>
        <row r="6897">
          <cell r="BE6897" t="str">
            <v>Supervisores de Producción Agrícola</v>
          </cell>
          <cell r="BF6897">
            <v>19</v>
          </cell>
        </row>
        <row r="6898">
          <cell r="BE6898" t="str">
            <v>Supervisores de Producción Pecuaria</v>
          </cell>
        </row>
        <row r="6899">
          <cell r="BE6899" t="str">
            <v>Supervisores de Explotación Forestal y Silvicultura</v>
          </cell>
        </row>
        <row r="6900">
          <cell r="BE6900" t="str">
            <v>Agricultores y Administradores Agropecuarios</v>
          </cell>
          <cell r="BF6900">
            <v>50</v>
          </cell>
        </row>
        <row r="6901">
          <cell r="BE6901" t="str">
            <v>Contratistas de Servicios Agrícolas y Relacionados</v>
          </cell>
          <cell r="BF6901">
            <v>1</v>
          </cell>
        </row>
        <row r="6902">
          <cell r="BE6902" t="str">
            <v>Contratistas y Supervisores de Servicios de Jardinería y Viverismo</v>
          </cell>
          <cell r="BF6902">
            <v>57</v>
          </cell>
        </row>
        <row r="6903">
          <cell r="BE6903" t="str">
            <v>Capitanes y Patrones de Pesca</v>
          </cell>
        </row>
        <row r="6904">
          <cell r="BE6904" t="str">
            <v>Operarios de Apoyo y Servicios en Minería Bajo Tierra</v>
          </cell>
        </row>
        <row r="6905">
          <cell r="BE6905" t="str">
            <v>Operarios de Apoyo y Servicios en Perforación de Petróleo y Gas</v>
          </cell>
        </row>
        <row r="6906">
          <cell r="BE6906" t="str">
            <v>Mineros de Producción Bajo Tierra</v>
          </cell>
        </row>
        <row r="6907">
          <cell r="BE6907" t="str">
            <v>Perforadores de Pozos de Gas y Petróleo y Trabajadores Relacionados</v>
          </cell>
        </row>
        <row r="6908">
          <cell r="BE6908" t="str">
            <v>Inspectores de Construcción de Oleoductos y Gasoductos</v>
          </cell>
        </row>
        <row r="6909">
          <cell r="BE6909" t="str">
            <v>Operadores de Equipo Minero</v>
          </cell>
        </row>
        <row r="6910">
          <cell r="BE6910" t="str">
            <v>Trabajadores de Explotación Forestal</v>
          </cell>
          <cell r="BF6910">
            <v>1</v>
          </cell>
        </row>
        <row r="6911">
          <cell r="BE6911" t="str">
            <v>Trabajadores de Silvicultura y Forestación</v>
          </cell>
        </row>
        <row r="6912">
          <cell r="BE6912" t="str">
            <v>Trabajadores Agrícolas</v>
          </cell>
          <cell r="BF6912">
            <v>2</v>
          </cell>
        </row>
        <row r="6913">
          <cell r="BE6913" t="str">
            <v>Trabajadores Pecuarios</v>
          </cell>
        </row>
        <row r="6914">
          <cell r="BE6914" t="str">
            <v>Trabajadores de Vivero</v>
          </cell>
        </row>
        <row r="6915">
          <cell r="BE6915" t="str">
            <v>Trabajadores del Campo</v>
          </cell>
          <cell r="BF6915">
            <v>66</v>
          </cell>
        </row>
        <row r="6916">
          <cell r="BE6916" t="str">
            <v>Trabajadores de Plantas de Incubación Artificial</v>
          </cell>
        </row>
        <row r="6917">
          <cell r="BE6917" t="str">
            <v>Rayadores de Caucho</v>
          </cell>
        </row>
        <row r="6918">
          <cell r="BE6918" t="str">
            <v>Operarios de Riego Agrícola</v>
          </cell>
        </row>
        <row r="6919">
          <cell r="BE6919" t="str">
            <v>Pescadores</v>
          </cell>
          <cell r="BF6919">
            <v>3</v>
          </cell>
        </row>
        <row r="6920">
          <cell r="BE6920" t="str">
            <v>Operario Acuícola</v>
          </cell>
          <cell r="BF6920">
            <v>4</v>
          </cell>
        </row>
        <row r="6921">
          <cell r="BE6921" t="str">
            <v>Técnico Acuícola en Sistemas de Reproducción</v>
          </cell>
        </row>
        <row r="6922">
          <cell r="BE6922" t="str">
            <v>Técnico Acuícola en Sistemas de Levante y Engorde</v>
          </cell>
        </row>
        <row r="6923">
          <cell r="BE6923" t="str">
            <v>Obreros y Ayudantes de Minería</v>
          </cell>
        </row>
        <row r="6924">
          <cell r="BE6924" t="str">
            <v>Obreros y Ayudantes de Producción en Pozos de Petróleo y Gas</v>
          </cell>
        </row>
        <row r="6925">
          <cell r="BE6925" t="str">
            <v>Obreros Agropecuarios</v>
          </cell>
          <cell r="BF6925">
            <v>22</v>
          </cell>
        </row>
        <row r="6926">
          <cell r="BE6926" t="str">
            <v>Jardineros</v>
          </cell>
        </row>
        <row r="6927">
          <cell r="BE6927" t="str">
            <v>Contratistas y Supervisores de Ajustadores de Máquinas y Herramientas, y de Ocupaciones Relacionadas</v>
          </cell>
        </row>
        <row r="6928">
          <cell r="BE6928" t="str">
            <v>Contratistas y Supervisores de Electricidad y Telecomunicaciones</v>
          </cell>
        </row>
        <row r="6929">
          <cell r="BE6929" t="str">
            <v>Contratistas y Supervisores de Instalación de Tuberías</v>
          </cell>
        </row>
        <row r="6930">
          <cell r="BE6930" t="str">
            <v>Contratistas y Supervisores de Moldeo de Forja y Montaje de Estructuras Metálicas</v>
          </cell>
        </row>
        <row r="6931">
          <cell r="BE6931" t="str">
            <v>Contratistas y Supervisores de Carpintería</v>
          </cell>
        </row>
        <row r="6932">
          <cell r="BE6932" t="str">
            <v>Contratistas y Supervisores de Mecánica</v>
          </cell>
        </row>
        <row r="6933">
          <cell r="BE6933" t="str">
            <v>Contratistas y Supervisores de Operación de Equipo Pesado</v>
          </cell>
        </row>
        <row r="6934">
          <cell r="BE6934" t="str">
            <v>Maestros Generales de Obra y Supervisores de Construcción, Instalación y Reparación</v>
          </cell>
          <cell r="BF6934">
            <v>2</v>
          </cell>
        </row>
        <row r="6935">
          <cell r="BE6935" t="str">
            <v>Supervisores de Operación de Transporte Ferroviario</v>
          </cell>
        </row>
        <row r="6936">
          <cell r="BE6936" t="str">
            <v>Supervisores de Operación de Transporte Terrestre (no ferroviario)</v>
          </cell>
        </row>
        <row r="6937">
          <cell r="BE6937" t="str">
            <v>Ajustadores de Máquinas y Herramientas</v>
          </cell>
        </row>
        <row r="6938">
          <cell r="BE6938" t="str">
            <v>Modelistas y Matriceros</v>
          </cell>
        </row>
        <row r="6939">
          <cell r="BE6939" t="str">
            <v>Electricistas Industriales</v>
          </cell>
        </row>
        <row r="6940">
          <cell r="BE6940" t="str">
            <v>Electricistas Residenciales</v>
          </cell>
        </row>
        <row r="6941">
          <cell r="BE6941" t="str">
            <v>Instaladores de Redes de Energía Eléctrica</v>
          </cell>
        </row>
        <row r="6942">
          <cell r="BE6942" t="str">
            <v>Técnicos instaladores de Redes y Líneas de Telecomunicaciones</v>
          </cell>
        </row>
        <row r="6943">
          <cell r="BE6943" t="str">
            <v>Auxiliares técnicos de instalación, mantenimiento y reparación de sistemas de Telecomunicaciones</v>
          </cell>
        </row>
        <row r="6944">
          <cell r="BE6944" t="str">
            <v>Operarios de Mantenimiento y Servicio de Televisión por Cable</v>
          </cell>
        </row>
        <row r="6945">
          <cell r="BE6945" t="str">
            <v>Plomeros</v>
          </cell>
        </row>
        <row r="6946">
          <cell r="BE6946" t="str">
            <v>Instaladores de Tuberías para Sistemas de Extinción de Incendios</v>
          </cell>
        </row>
        <row r="6947">
          <cell r="BE6947" t="str">
            <v>Instaladores de Redes y Equipos a Gas</v>
          </cell>
        </row>
        <row r="6948">
          <cell r="BE6948" t="str">
            <v>Chapistas, Caldereros y Paileros</v>
          </cell>
        </row>
        <row r="6949">
          <cell r="BE6949" t="str">
            <v>Soldadores</v>
          </cell>
        </row>
        <row r="6950">
          <cell r="BE6950" t="str">
            <v>Montadores de Estructuras Metálicas</v>
          </cell>
        </row>
        <row r="6951">
          <cell r="BE6951" t="str">
            <v>Ornamentistas y Forjadores</v>
          </cell>
        </row>
        <row r="6952">
          <cell r="BE6952" t="str">
            <v>Tuberos</v>
          </cell>
        </row>
        <row r="6953">
          <cell r="BE6953" t="str">
            <v>Carpinteros</v>
          </cell>
        </row>
        <row r="6954">
          <cell r="BE6954" t="str">
            <v>Ebanistas</v>
          </cell>
        </row>
        <row r="6955">
          <cell r="BE6955" t="str">
            <v>Oficiales de Construcción</v>
          </cell>
          <cell r="BF6955">
            <v>1</v>
          </cell>
        </row>
        <row r="6956">
          <cell r="BE6956" t="str">
            <v>Trabajadores en Concreto, Hormigón y Enfoscado</v>
          </cell>
        </row>
        <row r="6957">
          <cell r="BE6957" t="str">
            <v>Enchapadores</v>
          </cell>
          <cell r="BF6957">
            <v>3</v>
          </cell>
        </row>
        <row r="6958">
          <cell r="BE6958" t="str">
            <v>Techadores</v>
          </cell>
        </row>
        <row r="6959">
          <cell r="BE6959" t="str">
            <v>Instaladores de Material Aislante</v>
          </cell>
        </row>
        <row r="6960">
          <cell r="BE6960" t="str">
            <v>Pintores y Empapeladores</v>
          </cell>
        </row>
        <row r="6961">
          <cell r="BE6961" t="str">
            <v>Instaladores de Pisos</v>
          </cell>
        </row>
        <row r="6962">
          <cell r="BE6962" t="str">
            <v>Revocadores</v>
          </cell>
        </row>
        <row r="6963">
          <cell r="BE6963" t="str">
            <v>Mecánicos Industriales</v>
          </cell>
        </row>
        <row r="6964">
          <cell r="BE6964" t="str">
            <v>Mecánicos de Maquinaria Textil, confección, cuero, calzado y marroquinería</v>
          </cell>
        </row>
        <row r="6965">
          <cell r="BE6965" t="str">
            <v>Mecánicos de Equipo Pesado</v>
          </cell>
        </row>
        <row r="6966">
          <cell r="BE6966" t="str">
            <v>Mecánicos de Aviación</v>
          </cell>
        </row>
        <row r="6967">
          <cell r="BE6967" t="str">
            <v>Técnicos de Aire Acondicionado y Refrigeración</v>
          </cell>
        </row>
        <row r="6968">
          <cell r="BE6968" t="str">
            <v>Mecánicos de Vehículos Automotores</v>
          </cell>
          <cell r="BF6968">
            <v>11</v>
          </cell>
        </row>
        <row r="6969">
          <cell r="BE6969" t="str">
            <v>Electricistas de Vehículos Automotores</v>
          </cell>
        </row>
        <row r="6970">
          <cell r="BE6970" t="str">
            <v>Mecánicos de Motos</v>
          </cell>
        </row>
        <row r="6971">
          <cell r="BE6971" t="str">
            <v>Latoneros</v>
          </cell>
        </row>
        <row r="6972">
          <cell r="BE6972" t="str">
            <v>Reparadores de Aparatos Electrodomésticos</v>
          </cell>
        </row>
        <row r="6973">
          <cell r="BE6973" t="str">
            <v>Mecánicos Electricistas</v>
          </cell>
        </row>
        <row r="6974">
          <cell r="BE6974" t="str">
            <v>Auxiliares técnicos en electrónica</v>
          </cell>
        </row>
        <row r="6975">
          <cell r="BE6975" t="str">
            <v>Mecánicos de Otros Pequeñas Máquinas y Motores</v>
          </cell>
        </row>
        <row r="6976">
          <cell r="BE6976" t="str">
            <v>Instaladores Residenciales y Comerciales</v>
          </cell>
        </row>
        <row r="6977">
          <cell r="BE6977" t="str">
            <v>Operarios de Mantenimiento de Instalaciones de Abastecimiento de Agua y Gas</v>
          </cell>
        </row>
        <row r="6978">
          <cell r="BE6978" t="str">
            <v>Vidrieros</v>
          </cell>
        </row>
        <row r="6979">
          <cell r="BE6979" t="str">
            <v>Ayudantes Electricistas</v>
          </cell>
        </row>
        <row r="6980">
          <cell r="BE6980" t="str">
            <v>Ayudantes de Mecánica</v>
          </cell>
        </row>
        <row r="6981">
          <cell r="BE6981" t="str">
            <v>Otros Reparadores n.c.a.</v>
          </cell>
        </row>
        <row r="6982">
          <cell r="BE6982" t="str">
            <v>Tapiceros</v>
          </cell>
        </row>
        <row r="6983">
          <cell r="BE6983" t="str">
            <v>Sastres, Modistos, Peleteros y Sombrereros</v>
          </cell>
        </row>
        <row r="6984">
          <cell r="BE6984" t="str">
            <v>Zapateros y Afines</v>
          </cell>
        </row>
        <row r="6985">
          <cell r="BE6985" t="str">
            <v>Joyeros y Relojeros</v>
          </cell>
        </row>
        <row r="6986">
          <cell r="BE6986" t="str">
            <v>Tipógrafos</v>
          </cell>
        </row>
        <row r="6987">
          <cell r="BE6987" t="str">
            <v>Cerrajeros y afines</v>
          </cell>
        </row>
        <row r="6988">
          <cell r="BE6988" t="str">
            <v>Buzos</v>
          </cell>
        </row>
        <row r="6989">
          <cell r="BE6989" t="str">
            <v>Operadores de Máquinas Estacionarias y Equipo Auxiliar</v>
          </cell>
        </row>
        <row r="6990">
          <cell r="BE6990" t="str">
            <v>Operadores de Plantas de Generación y Distribución de Energía</v>
          </cell>
        </row>
        <row r="6991">
          <cell r="BE6991" t="str">
            <v>Operadores de Grúa</v>
          </cell>
        </row>
        <row r="6992">
          <cell r="BE6992" t="str">
            <v>Perforadores y Operarios de Voladura para Minería de Superficie de Canteras y Construcción</v>
          </cell>
          <cell r="BF6992">
            <v>2</v>
          </cell>
        </row>
        <row r="6993">
          <cell r="BE6993" t="str">
            <v>Perforadores de Pozos de Agua</v>
          </cell>
        </row>
        <row r="6994">
          <cell r="BE6994" t="str">
            <v>Operadores de Equipo Pesado (excepto grúa)</v>
          </cell>
          <cell r="BF6994">
            <v>2</v>
          </cell>
        </row>
        <row r="6995">
          <cell r="BE6995" t="str">
            <v>Operadores de Equipo para Limpieza de Vías y Alcantarillado</v>
          </cell>
        </row>
        <row r="6996">
          <cell r="BE6996" t="str">
            <v>Operadores de Maquinaria Agrícola</v>
          </cell>
        </row>
        <row r="6997">
          <cell r="BE6997" t="str">
            <v>Maquinistas de Transporte Ferroviario</v>
          </cell>
        </row>
        <row r="6998">
          <cell r="BE6998" t="str">
            <v>Guardafrenos y Otros Operadores Ferroviarios</v>
          </cell>
        </row>
        <row r="6999">
          <cell r="BE6999" t="str">
            <v>Conductores de Vehículos Pesados</v>
          </cell>
        </row>
        <row r="7000">
          <cell r="BE7000" t="str">
            <v>Conductores de Bus, Operadores de Metro y Otros Medios de Transporte Colectivo</v>
          </cell>
        </row>
        <row r="7001">
          <cell r="BE7001" t="str">
            <v>Conductores de Vehículos Livianos</v>
          </cell>
        </row>
        <row r="7002">
          <cell r="BE7002" t="str">
            <v>Conductores de Transporte de Alimentos</v>
          </cell>
        </row>
        <row r="7003">
          <cell r="BE7003" t="str">
            <v>Marineros de Cubierta</v>
          </cell>
        </row>
        <row r="7004">
          <cell r="BE7004" t="str">
            <v>Marineros de Sala de Máquinas</v>
          </cell>
        </row>
        <row r="7005">
          <cell r="BE7005" t="str">
            <v>Operadores de Pequeñas Embarcaciones</v>
          </cell>
        </row>
        <row r="7006">
          <cell r="BE7006" t="str">
            <v>Operarios de Rampa de Transporte Aéreo</v>
          </cell>
        </row>
        <row r="7007">
          <cell r="BE7007" t="str">
            <v>Operarios Portuarios</v>
          </cell>
        </row>
        <row r="7008">
          <cell r="BE7008" t="str">
            <v>Operarios de Cargue y Descargue de Materiales</v>
          </cell>
        </row>
        <row r="7009">
          <cell r="BE7009" t="str">
            <v>Aparejadores</v>
          </cell>
        </row>
        <row r="7010">
          <cell r="BE7010" t="str">
            <v>Ayudantes y Obreros de Construcción</v>
          </cell>
          <cell r="BF7010">
            <v>17</v>
          </cell>
        </row>
        <row r="7011">
          <cell r="BE7011" t="str">
            <v>Ayudantes de Otros Oficios</v>
          </cell>
          <cell r="BF7011">
            <v>797</v>
          </cell>
        </row>
        <row r="7012">
          <cell r="BE7012" t="str">
            <v>Obreros de Mantenimiento de Obras Públicas</v>
          </cell>
        </row>
        <row r="7013">
          <cell r="BE7013" t="str">
            <v>Ayudantes de Transporte Automotor</v>
          </cell>
        </row>
        <row r="7014">
          <cell r="BE7014" t="str">
            <v>Directores de Planta de Procesamiento de Alimentos y Bebidas</v>
          </cell>
        </row>
        <row r="7015">
          <cell r="BE7015" t="str">
            <v>Jefe de Laboratorio de Alimentos</v>
          </cell>
        </row>
        <row r="7016">
          <cell r="BE7016" t="str">
            <v>Supervisores de Tratamiento de Metales y Minerales</v>
          </cell>
        </row>
        <row r="7017">
          <cell r="BE7017" t="str">
            <v>Supervisores de Procesamiento de Químico, Petróleo, Gas y Tratamiento de Agua y Generación de Energía</v>
          </cell>
        </row>
        <row r="7018">
          <cell r="BE7018" t="str">
            <v>Supervisores de Procesamiento de Alimentos, Bebidas y Tabaco</v>
          </cell>
        </row>
        <row r="7019">
          <cell r="BE7019" t="str">
            <v>Supervisores de Fabricación de Productos de Plástico y Caucho</v>
          </cell>
        </row>
        <row r="7020">
          <cell r="BE7020" t="str">
            <v>Supervisores de Procesamiento de la Madera y Producción de Pulpa y Papel</v>
          </cell>
        </row>
        <row r="7021">
          <cell r="BE7021" t="str">
            <v>Supervisores de Procesamiento Textil</v>
          </cell>
        </row>
        <row r="7022">
          <cell r="BE7022" t="str">
            <v>Inspectores de Control de Calidad, Procesamiento de Alimentos y Bebidas</v>
          </cell>
          <cell r="BF7022">
            <v>1</v>
          </cell>
        </row>
        <row r="7023">
          <cell r="BE7023" t="str">
            <v>Supervisores de Ensamble de Vehículos de Motor</v>
          </cell>
        </row>
        <row r="7024">
          <cell r="BE7024" t="str">
            <v>Supervisores de Fabricación de Productos Electrónicos</v>
          </cell>
        </row>
        <row r="7025">
          <cell r="BE7025" t="str">
            <v>Supervisores de Fabricación de Productos Eléctricos</v>
          </cell>
        </row>
        <row r="7026">
          <cell r="BE7026" t="str">
            <v>Supervisores de Fabricación de Muebles y Accesorios</v>
          </cell>
        </row>
        <row r="7027">
          <cell r="BE7027" t="str">
            <v>Supervisores de Fabricación de Productos de Tela, Cuero y Piel</v>
          </cell>
        </row>
        <row r="7028">
          <cell r="BE7028" t="str">
            <v>Supervisores de Impresión y Ocupaciones Relacionadas</v>
          </cell>
        </row>
        <row r="7029">
          <cell r="BE7029" t="str">
            <v>Supervisores de Fabricación de Otros Productos Mecánicos y Metálicos</v>
          </cell>
        </row>
        <row r="7030">
          <cell r="BE7030" t="str">
            <v>Supervisores de Fabricación y Ensamble de Otros Productos n.c.a</v>
          </cell>
        </row>
        <row r="7031">
          <cell r="BE7031" t="str">
            <v>Operadores de Control Central de Procesos, Tratamiento de Metales y Minerales</v>
          </cell>
        </row>
        <row r="7032">
          <cell r="BE7032" t="str">
            <v>Operadores de Procesos, Químicos, Gas y Petróleo</v>
          </cell>
        </row>
        <row r="7033">
          <cell r="BE7033" t="str">
            <v>Operadores de Control de Procesos, Producción de Pulpa</v>
          </cell>
        </row>
        <row r="7034">
          <cell r="BE7034" t="str">
            <v>Operadores de Control de Procesos, Fabricación de Papel</v>
          </cell>
        </row>
        <row r="7035">
          <cell r="BE7035" t="str">
            <v>Impresores de Artes Gráficas</v>
          </cell>
        </row>
        <row r="7036">
          <cell r="BE7036" t="str">
            <v>Pre-prensistas de Artes Gráficas</v>
          </cell>
        </row>
        <row r="7037">
          <cell r="BE7037" t="str">
            <v>Operarios de Terminados y Acabados de Artes Gráficas</v>
          </cell>
        </row>
        <row r="7038">
          <cell r="BE7038" t="str">
            <v>Operadores de Máquinas, Tratamiento de Metales y Minerales</v>
          </cell>
        </row>
        <row r="7039">
          <cell r="BE7039" t="str">
            <v>Trabajadores de Fundición</v>
          </cell>
        </row>
        <row r="7040">
          <cell r="BE7040" t="str">
            <v>Operadores de Fabricación, Moldeo y Acabado del Vidrio</v>
          </cell>
        </row>
        <row r="7041">
          <cell r="BE7041" t="str">
            <v>Operadores de Moldeo de Arcilla, Piedra y Concreto</v>
          </cell>
        </row>
        <row r="7042">
          <cell r="BE7042" t="str">
            <v>Inspectores de Control de Calidad, Tratamiento de Metales y Minerales</v>
          </cell>
        </row>
        <row r="7043">
          <cell r="BE7043" t="str">
            <v>Operadores de Máquinas de Planta Química</v>
          </cell>
        </row>
        <row r="7044">
          <cell r="BE7044" t="str">
            <v>Operadores de Máquinas para Procesamiento de Plásticos</v>
          </cell>
        </row>
        <row r="7045">
          <cell r="BE7045" t="str">
            <v>Operadores de Máquinas y Trabajadores Relacionados con el Procesamiento del Caucho</v>
          </cell>
        </row>
        <row r="7046">
          <cell r="BE7046" t="str">
            <v>Operadores de Plantas de Tratamiento de Aguas y Desechos</v>
          </cell>
        </row>
        <row r="7047">
          <cell r="BE7047" t="str">
            <v>Operadores de Máquinas para Procesamiento de la Madera</v>
          </cell>
        </row>
        <row r="7048">
          <cell r="BE7048" t="str">
            <v>Operadores de Máquinas para la Producción de Pulpa</v>
          </cell>
        </row>
        <row r="7049">
          <cell r="BE7049" t="str">
            <v>Operadores de Máquinas para la Fabricación de Papel</v>
          </cell>
        </row>
        <row r="7050">
          <cell r="BE7050" t="str">
            <v>Operadores de Máquinas para la Fabricación de Productos de Papel</v>
          </cell>
        </row>
        <row r="7051">
          <cell r="BE7051" t="str">
            <v>Inspectores de Control de Calidad, Procesamiento de la Madera</v>
          </cell>
        </row>
        <row r="7052">
          <cell r="BE7052" t="str">
            <v>Operadores de Máquinas para la Preparación de Fibras Textiles</v>
          </cell>
        </row>
        <row r="7053">
          <cell r="BE7053" t="str">
            <v>Operadores de Telares y Otras Máquinas Tejedoras</v>
          </cell>
        </row>
        <row r="7054">
          <cell r="BE7054" t="str">
            <v>Operadores de Máquinas de Tintura, Acabado Textil y Prendas</v>
          </cell>
        </row>
        <row r="7055">
          <cell r="BE7055" t="str">
            <v>Analistas de Calidad, Textiles</v>
          </cell>
        </row>
        <row r="7056">
          <cell r="BE7056" t="str">
            <v>Operadores de Máquinas para Coser y Bordar</v>
          </cell>
          <cell r="BF7056">
            <v>9</v>
          </cell>
        </row>
        <row r="7057">
          <cell r="BE7057" t="str">
            <v>Cortadores de Tela, Cuero y Piel</v>
          </cell>
          <cell r="BF7057">
            <v>5</v>
          </cell>
        </row>
        <row r="7058">
          <cell r="BE7058" t="str">
            <v>Operadores de Máquinas y Trabajadores Relacionados con la Fabricación de Calzado y Marroquinería</v>
          </cell>
        </row>
        <row r="7059">
          <cell r="BE7059" t="str">
            <v>Trabajadores del Tratamiento de Pieles y Cueros</v>
          </cell>
        </row>
        <row r="7060">
          <cell r="BE7060" t="str">
            <v>Inspectores de Control de Calidad, Fabricación de Productos de Tela, Piel y Cuero</v>
          </cell>
          <cell r="BF7060">
            <v>5</v>
          </cell>
        </row>
        <row r="7061">
          <cell r="BE7061" t="str">
            <v>Operadores de Control de Procesos y Máquinas para la Elaboración de Alimentos y Bebidas</v>
          </cell>
        </row>
        <row r="7062">
          <cell r="BE7062" t="str">
            <v>Operarios de Planta de Beneficio Animal</v>
          </cell>
        </row>
        <row r="7063">
          <cell r="BE7063" t="str">
            <v>Operarios de Planta de Procesamiento y Empaque de Pescado y Mariscos</v>
          </cell>
        </row>
        <row r="7064">
          <cell r="BE7064" t="str">
            <v>Operarios de Máquinas para la Elaboración de Productos de Tabaco</v>
          </cell>
        </row>
        <row r="7065">
          <cell r="BE7065" t="str">
            <v>Procesadores Fotográficos y de Películas</v>
          </cell>
        </row>
        <row r="7066">
          <cell r="BE7066" t="str">
            <v>Ensambladores e Inspectores de Vehículos Automotores</v>
          </cell>
        </row>
        <row r="7067">
          <cell r="BE7067" t="str">
            <v>Ensambladores de productos Electrónicos</v>
          </cell>
        </row>
        <row r="7068">
          <cell r="BE7068" t="str">
            <v>Ensambladores e Inspectores de Aparatos y Equipo Eléctrico</v>
          </cell>
        </row>
        <row r="7069">
          <cell r="BE7069" t="str">
            <v>Ensambladores, Fabricantes e Inspectores de Transformadores y Motores Eléctricos Industriales</v>
          </cell>
        </row>
        <row r="7070">
          <cell r="BE7070" t="str">
            <v>Ensambladores e Inspectores de Productos Mecánicos</v>
          </cell>
        </row>
        <row r="7071">
          <cell r="BE7071" t="str">
            <v>Ensambladores e Inspectores de Ensamble de Aeronaves</v>
          </cell>
        </row>
        <row r="7072">
          <cell r="BE7072" t="str">
            <v>Operadores de Máquinas e Inspectores de la Fabricación de Productos y Componentes Eléctricos</v>
          </cell>
        </row>
        <row r="7073">
          <cell r="BE7073" t="str">
            <v>Ensambladores e Inspectores de Embarcaciones</v>
          </cell>
        </row>
        <row r="7074">
          <cell r="BE7074" t="str">
            <v>Ensambladores e Inspectores de Muebles y Accesorios</v>
          </cell>
        </row>
        <row r="7075">
          <cell r="BE7075" t="str">
            <v>Operarios de Acabado de Muebles</v>
          </cell>
        </row>
        <row r="7076">
          <cell r="BE7076" t="str">
            <v>Ensambladores de Productos Plásticos e Inspectores</v>
          </cell>
        </row>
        <row r="7077">
          <cell r="BE7077" t="str">
            <v>Operarios de Recubrimientos Metálicos</v>
          </cell>
        </row>
        <row r="7078">
          <cell r="BE7078" t="str">
            <v>Pintores en Procesos de Manufactura</v>
          </cell>
        </row>
        <row r="7079">
          <cell r="BE7079" t="str">
            <v>Otros Ensambladores e Inspectores n.c.a.</v>
          </cell>
        </row>
        <row r="7080">
          <cell r="BE7080" t="str">
            <v>Auxiliares de Producción Gráfica</v>
          </cell>
          <cell r="BF7080">
            <v>2</v>
          </cell>
        </row>
        <row r="7081">
          <cell r="BE7081" t="str">
            <v>Operadores de Máquinas Herramientas</v>
          </cell>
        </row>
        <row r="7082">
          <cell r="BE7082" t="str">
            <v>Operadores de Máquinas para el Trabajo de la Madera</v>
          </cell>
        </row>
        <row r="7083">
          <cell r="BE7083" t="str">
            <v>Operadores de Máquinas para el Trabajo del Metal</v>
          </cell>
        </row>
        <row r="7084">
          <cell r="BE7084" t="str">
            <v>Operadores de Máquinas para Forja</v>
          </cell>
        </row>
        <row r="7085">
          <cell r="BE7085" t="str">
            <v>Operadores de Máquinas de Soldadura</v>
          </cell>
        </row>
        <row r="7086">
          <cell r="BE7086" t="str">
            <v>Operadores de Máquinas para la Fabricación de Otros Productos Metálicos (n.c.a)</v>
          </cell>
        </row>
        <row r="7087">
          <cell r="BE7087" t="str">
            <v>Operadores de Máquinas para la fabricación de Otros Productos n.c.a.</v>
          </cell>
        </row>
        <row r="7088">
          <cell r="BE7088" t="str">
            <v>Obreros y Ayudantes en el Tratamiento de Metales y Minerales</v>
          </cell>
        </row>
        <row r="7089">
          <cell r="BE7089" t="str">
            <v>Ayudantes en la Fabricación Metálica</v>
          </cell>
        </row>
        <row r="7090">
          <cell r="BE7090" t="str">
            <v>Obreros y Ayudantes de Planta Química</v>
          </cell>
        </row>
        <row r="7091">
          <cell r="BE7091" t="str">
            <v>Obreros y Ayudantes en el Procesamiento de la Madera y Producción de Pulpa y Papel</v>
          </cell>
        </row>
        <row r="7092">
          <cell r="BE7092" t="str">
            <v>Obreros y Ayudantes en la Elaboración de Alimentos y Bebidas</v>
          </cell>
        </row>
        <row r="7093">
          <cell r="BE7093" t="str">
            <v>Otros Obreros y Ayudantes en Fabricación y Procesamiento n.c.a.</v>
          </cell>
        </row>
        <row r="7094">
          <cell r="BE7094" t="str">
            <v>Miembros del Poder Ejecutivo y Legislativo</v>
          </cell>
        </row>
        <row r="7095">
          <cell r="BE7095" t="str">
            <v>Personal Directivo de la Administración Pública</v>
          </cell>
          <cell r="BF7095">
            <v>1</v>
          </cell>
        </row>
        <row r="7096">
          <cell r="BE7096" t="str">
            <v>Directores y Gerentes Generales de Servicios Financieros, de Telecomunicaciones y Otros Servicios a las Empresas</v>
          </cell>
        </row>
        <row r="7097">
          <cell r="BE7097" t="str">
            <v>Directores y Gerentes Generales de Salud, Educación, Servicios Social, Comunitario y Organizaciones de Membresía</v>
          </cell>
        </row>
        <row r="7098">
          <cell r="BE7098" t="str">
            <v>Directores y Gerentes Generales de Comercio, Medios de Comunicación y Otros Servicios</v>
          </cell>
        </row>
        <row r="7099">
          <cell r="BE7099" t="str">
            <v>Directores y Gerentes Generales de Producción de Bienes, Servicios Públicos, Transporte y Construcción</v>
          </cell>
        </row>
        <row r="7100">
          <cell r="BE7100" t="str">
            <v>Directores y gerentes generales de servicios y procesos de negocio.</v>
          </cell>
        </row>
        <row r="7101">
          <cell r="BE7101" t="str">
            <v>Gerentes Financieros</v>
          </cell>
        </row>
        <row r="7102">
          <cell r="BE7102" t="str">
            <v>Gerentes de Talento Humano</v>
          </cell>
          <cell r="BF7102">
            <v>1</v>
          </cell>
        </row>
        <row r="7103">
          <cell r="BE7103" t="str">
            <v>Gerentes de Compras y Adquisiciones</v>
          </cell>
        </row>
        <row r="7104">
          <cell r="BE7104" t="str">
            <v>Gerentes de Otros Servicios Administrativos</v>
          </cell>
          <cell r="BF7104">
            <v>5</v>
          </cell>
        </row>
        <row r="7105">
          <cell r="BE7105" t="str">
            <v>Gerentes de Seguros, Bienes Raíces y Corretaje Financiero</v>
          </cell>
        </row>
        <row r="7106">
          <cell r="BE7106" t="str">
            <v>Gerentes de Banca, Crédito e Inversiones</v>
          </cell>
        </row>
        <row r="7107">
          <cell r="BE7107" t="str">
            <v>Gerentes de Otros Servicios a las Empresas</v>
          </cell>
        </row>
        <row r="7108">
          <cell r="BE7108" t="str">
            <v>Gerentes de Empresas de Telecomunicaciones</v>
          </cell>
        </row>
        <row r="7109">
          <cell r="BE7109" t="str">
            <v>Gerentes de Servicios de Correo y Mensajería</v>
          </cell>
        </row>
        <row r="7110">
          <cell r="BE7110" t="str">
            <v>Gerentes de Ingeniería</v>
          </cell>
        </row>
        <row r="7111">
          <cell r="BE7111" t="str">
            <v>Gerentes de Investigación y Desarrollo en Ciencias Naturales y Aplicadas</v>
          </cell>
        </row>
        <row r="7112">
          <cell r="BE7112" t="str">
            <v>Gerentes de Sistemas de Información y Procesamiento de Datos</v>
          </cell>
          <cell r="BF7112">
            <v>2</v>
          </cell>
        </row>
        <row r="7113">
          <cell r="BE7113" t="str">
            <v>Gerentes de Servicios a la Salud</v>
          </cell>
          <cell r="BF7113">
            <v>7</v>
          </cell>
        </row>
        <row r="7114">
          <cell r="BE7114" t="str">
            <v>Gerentes de Programas de Política Social y de Salud</v>
          </cell>
        </row>
        <row r="7115">
          <cell r="BE7115" t="str">
            <v>Gerentes de Programas de Política de Desarrollo Económico</v>
          </cell>
        </row>
        <row r="7116">
          <cell r="BE7116" t="str">
            <v>Gerentes de Programas de Política Educativa</v>
          </cell>
        </row>
        <row r="7117">
          <cell r="BE7117" t="str">
            <v>Otros Gerentes de Administración Pública</v>
          </cell>
        </row>
        <row r="7118">
          <cell r="BE7118" t="str">
            <v>Administradores de Educación Superior y Formación para el Trabajo</v>
          </cell>
          <cell r="BF7118">
            <v>1</v>
          </cell>
        </row>
        <row r="7119">
          <cell r="BE7119" t="str">
            <v>Directores y Administradores de Educación Básica y Media</v>
          </cell>
          <cell r="BF7119">
            <v>1</v>
          </cell>
        </row>
        <row r="7120">
          <cell r="BE7120" t="str">
            <v>Gerentes de Servicios Social, Comunitario y Correccional</v>
          </cell>
        </row>
        <row r="7121">
          <cell r="BE7121" t="str">
            <v>Gerentes de Biblioteca, Museo y Galería de Arte</v>
          </cell>
        </row>
        <row r="7122">
          <cell r="BE7122" t="str">
            <v>Gerentes de Medios de Comunicación y Artes Escénicas</v>
          </cell>
        </row>
        <row r="7123">
          <cell r="BE7123" t="str">
            <v>Directores de Programas de Esparcimiento y Administradores de Deportes</v>
          </cell>
          <cell r="BF7123">
            <v>1</v>
          </cell>
        </row>
        <row r="7124">
          <cell r="BE7124" t="str">
            <v>Gerentes de Ventas, Mercadeo y Publicidad</v>
          </cell>
          <cell r="BF7124">
            <v>1</v>
          </cell>
        </row>
        <row r="7125">
          <cell r="BE7125" t="str">
            <v>Gerentes de Comercio Exterior</v>
          </cell>
        </row>
        <row r="7126">
          <cell r="BE7126" t="str">
            <v>Gerentes de Comercio al Por Menor</v>
          </cell>
        </row>
        <row r="7127">
          <cell r="BE7127" t="str">
            <v>Gerentes de Restaurantes y Servicios de Alimentos</v>
          </cell>
        </row>
        <row r="7128">
          <cell r="BE7128" t="str">
            <v>Gerentes de Servicios Hoteleros</v>
          </cell>
          <cell r="BF7128">
            <v>1</v>
          </cell>
        </row>
        <row r="7129">
          <cell r="BE7129" t="str">
            <v>Oficiales de las Fuerzas Militares</v>
          </cell>
        </row>
        <row r="7130">
          <cell r="BE7130" t="str">
            <v>Oficiales de Policía</v>
          </cell>
        </row>
        <row r="7131">
          <cell r="BE7131" t="str">
            <v>Oficiales de Bomberos</v>
          </cell>
        </row>
        <row r="7132">
          <cell r="BE7132" t="str">
            <v>Oficiales del Cuerpo de Custodia y Vigilancia</v>
          </cell>
        </row>
        <row r="7133">
          <cell r="BE7133" t="str">
            <v>Gerentes de Otros Servicios</v>
          </cell>
        </row>
        <row r="7134">
          <cell r="BE7134" t="str">
            <v>Gerentes de Producción Primaria (excepto agricultura)</v>
          </cell>
        </row>
        <row r="7135">
          <cell r="BE7135" t="str">
            <v>Gerentes de Producción Agrícola, Pecuaria, Acuícola y Pesquero</v>
          </cell>
        </row>
        <row r="7136">
          <cell r="BE7136" t="str">
            <v>Gerentes de Construcción</v>
          </cell>
        </row>
        <row r="7137">
          <cell r="BE7137" t="str">
            <v>Gerentes de Transporte y Distribución</v>
          </cell>
        </row>
        <row r="7138">
          <cell r="BE7138" t="str">
            <v>Gerentes de Logística</v>
          </cell>
          <cell r="BF7138">
            <v>3</v>
          </cell>
        </row>
        <row r="7139">
          <cell r="BE7139" t="str">
            <v>Gerentes Cadena de Suministro</v>
          </cell>
          <cell r="BF7139">
            <v>1</v>
          </cell>
        </row>
        <row r="7140">
          <cell r="BE7140" t="str">
            <v>Gerentes de Operación de Instalaciones Físicas</v>
          </cell>
        </row>
        <row r="7141">
          <cell r="BE7141" t="str">
            <v>Gerentes de Mantenimiento</v>
          </cell>
        </row>
        <row r="7142">
          <cell r="BE7142" t="str">
            <v>Gerentes de Producción Industrial</v>
          </cell>
        </row>
        <row r="7143">
          <cell r="BE7143" t="str">
            <v>Gerentes de Empresas de Servicios Públicos</v>
          </cell>
        </row>
        <row r="7144">
          <cell r="BE7144" t="str">
            <v>Contadores</v>
          </cell>
          <cell r="BF7144">
            <v>10</v>
          </cell>
        </row>
        <row r="7145">
          <cell r="BE7145" t="str">
            <v>Analistas, Asesores y Agentes de Banca, Fiducia y Mercado de Valores</v>
          </cell>
          <cell r="BF7145">
            <v>1</v>
          </cell>
        </row>
        <row r="7146">
          <cell r="BE7146" t="str">
            <v>Auditores Financieros y Contables</v>
          </cell>
          <cell r="BF7146">
            <v>1</v>
          </cell>
        </row>
        <row r="7147">
          <cell r="BE7147" t="str">
            <v>Profesionales de Talento Humano</v>
          </cell>
          <cell r="BF7147">
            <v>8</v>
          </cell>
        </row>
        <row r="7148">
          <cell r="BE7148" t="str">
            <v>Profesionales en Organización y Administración de las Empresas</v>
          </cell>
          <cell r="BF7148">
            <v>14</v>
          </cell>
        </row>
        <row r="7149">
          <cell r="BE7149" t="str">
            <v>Evaluadores de Competencias Laborales</v>
          </cell>
        </row>
        <row r="7150">
          <cell r="BE7150" t="str">
            <v>Archivistas</v>
          </cell>
          <cell r="BF7150">
            <v>1</v>
          </cell>
        </row>
        <row r="7151">
          <cell r="BE7151" t="str">
            <v>Supervisores de Empleados de Apoyo Administrativo</v>
          </cell>
          <cell r="BF7151">
            <v>2</v>
          </cell>
        </row>
        <row r="7152">
          <cell r="BE7152" t="str">
            <v>Jefes y supervisores de entidades financieras</v>
          </cell>
        </row>
        <row r="7153">
          <cell r="BE7153" t="str">
            <v>Supervisores y coordinadores de procesos de negocio, Empleados de información y servicio al cliente</v>
          </cell>
          <cell r="BF7153">
            <v>1</v>
          </cell>
        </row>
        <row r="7154">
          <cell r="BE7154" t="str">
            <v>Supervisores de Empleados de Correo y Mensajería</v>
          </cell>
        </row>
        <row r="7155">
          <cell r="BE7155" t="str">
            <v>Supervisores de Almacenamiento, Inventario y  Distribución</v>
          </cell>
          <cell r="BF7155">
            <v>3</v>
          </cell>
        </row>
        <row r="7156">
          <cell r="BE7156" t="str">
            <v>Asistentes Administrativos</v>
          </cell>
          <cell r="BF7156">
            <v>40</v>
          </cell>
        </row>
        <row r="7157">
          <cell r="BE7157" t="str">
            <v>Administradores de Propiedad Horizontal</v>
          </cell>
        </row>
        <row r="7158">
          <cell r="BE7158" t="str">
            <v>Asistentes de Talento Humano</v>
          </cell>
          <cell r="BF7158">
            <v>8</v>
          </cell>
        </row>
        <row r="7159">
          <cell r="BE7159" t="str">
            <v>Asistentes de compras</v>
          </cell>
        </row>
        <row r="7160">
          <cell r="BE7160" t="str">
            <v>Asistentes de Juzgados, Tribunales y Afines</v>
          </cell>
        </row>
        <row r="7161">
          <cell r="BE7161" t="str">
            <v>Funcionarios de Aduanas, Impuestos, Inmigración y Seguridad Social</v>
          </cell>
        </row>
        <row r="7162">
          <cell r="BE7162" t="str">
            <v>Asistentes de Comercio Exterior</v>
          </cell>
        </row>
        <row r="7163">
          <cell r="BE7163" t="str">
            <v>Organizadores de Eventos</v>
          </cell>
        </row>
        <row r="7164">
          <cell r="BE7164" t="str">
            <v>Técnicos en Archivística</v>
          </cell>
          <cell r="BF7164">
            <v>1</v>
          </cell>
        </row>
        <row r="7165">
          <cell r="BE7165" t="str">
            <v>Asistentes Contables</v>
          </cell>
          <cell r="BF7165">
            <v>8</v>
          </cell>
        </row>
        <row r="7166">
          <cell r="BE7166" t="str">
            <v>Analistas y asistentes de servicios financieros</v>
          </cell>
        </row>
        <row r="7167">
          <cell r="BE7167" t="str">
            <v>Avaluadores y Liquidadores de Seguros</v>
          </cell>
        </row>
        <row r="7168">
          <cell r="BE7168" t="str">
            <v>Agentes de Aduana</v>
          </cell>
          <cell r="BF7168">
            <v>1</v>
          </cell>
        </row>
        <row r="7169">
          <cell r="BE7169" t="str">
            <v>Asistentes Financieros</v>
          </cell>
          <cell r="BF7169">
            <v>1</v>
          </cell>
        </row>
        <row r="7170">
          <cell r="BE7170" t="str">
            <v>Asistentes Tesorería</v>
          </cell>
        </row>
        <row r="7171">
          <cell r="BE7171" t="str">
            <v>Secretarios</v>
          </cell>
          <cell r="BF7171">
            <v>3</v>
          </cell>
        </row>
        <row r="7172">
          <cell r="BE7172" t="str">
            <v>Recepcionistas y Operadores de Conmutador</v>
          </cell>
        </row>
        <row r="7173">
          <cell r="BE7173" t="str">
            <v>Digitadores</v>
          </cell>
          <cell r="BF7173">
            <v>68</v>
          </cell>
        </row>
        <row r="7174">
          <cell r="BE7174" t="str">
            <v>Transcriptores y Relatores</v>
          </cell>
        </row>
        <row r="7175">
          <cell r="BE7175" t="str">
            <v>Digitalizadores</v>
          </cell>
        </row>
        <row r="7176">
          <cell r="BE7176" t="str">
            <v>Auxiliares Contables, de Tesorería y Financieros</v>
          </cell>
          <cell r="BF7176">
            <v>36</v>
          </cell>
        </row>
        <row r="7177">
          <cell r="BE7177" t="str">
            <v>Cajeros de Servicios Financieros</v>
          </cell>
          <cell r="BF7177">
            <v>1</v>
          </cell>
        </row>
        <row r="7178">
          <cell r="BE7178" t="str">
            <v>Auxiliares de servicios financieros</v>
          </cell>
          <cell r="BF7178">
            <v>1</v>
          </cell>
        </row>
        <row r="7179">
          <cell r="BE7179" t="str">
            <v>Auxiliares de Cartera y Cobranzas</v>
          </cell>
          <cell r="BF7179">
            <v>2</v>
          </cell>
        </row>
        <row r="7180">
          <cell r="BE7180" t="str">
            <v>Auxiliares de Nómina y Prestaciones</v>
          </cell>
          <cell r="BF7180">
            <v>9</v>
          </cell>
        </row>
        <row r="7181">
          <cell r="BE7181" t="str">
            <v>Auxiliares de Avalúo</v>
          </cell>
        </row>
        <row r="7182">
          <cell r="BE7182" t="str">
            <v>Auxiliares Administrativos</v>
          </cell>
          <cell r="BF7182">
            <v>18</v>
          </cell>
        </row>
        <row r="7183">
          <cell r="BE7183" t="str">
            <v>Auxiliares de Talento Humano</v>
          </cell>
          <cell r="BF7183">
            <v>7</v>
          </cell>
        </row>
        <row r="7184">
          <cell r="BE7184" t="str">
            <v>Auxiliares de Tribunales</v>
          </cell>
        </row>
        <row r="7185">
          <cell r="BE7185" t="str">
            <v>Auxiliares de Archivo y Registro</v>
          </cell>
          <cell r="BF7185">
            <v>2</v>
          </cell>
        </row>
        <row r="7186">
          <cell r="BE7186" t="str">
            <v>Auxiliares administrativos en Salud</v>
          </cell>
          <cell r="BF7186">
            <v>6</v>
          </cell>
        </row>
        <row r="7187">
          <cell r="BE7187" t="str">
            <v>Auxiliares de aduana</v>
          </cell>
        </row>
        <row r="7188">
          <cell r="BE7188" t="str">
            <v>Auxiliares de Biblioteca</v>
          </cell>
        </row>
        <row r="7189">
          <cell r="BE7189" t="str">
            <v>Auxiliares de Publicación y Afines</v>
          </cell>
        </row>
        <row r="7190">
          <cell r="BE7190" t="str">
            <v>Auxiliares de Información y Servicio al Cliente</v>
          </cell>
          <cell r="BF7190">
            <v>35</v>
          </cell>
        </row>
        <row r="7191">
          <cell r="BE7191" t="str">
            <v>Auxiliares de Estadística y Encuestadores</v>
          </cell>
          <cell r="BF7191">
            <v>4</v>
          </cell>
        </row>
        <row r="7192">
          <cell r="BE7192" t="str">
            <v>Auxiliares de Correo y Servicio Postal</v>
          </cell>
        </row>
        <row r="7193">
          <cell r="BE7193" t="str">
            <v>Carteros y Mensajeros</v>
          </cell>
          <cell r="BF7193">
            <v>1</v>
          </cell>
        </row>
        <row r="7194">
          <cell r="BE7194" t="str">
            <v>Auxiliares de Almacén</v>
          </cell>
          <cell r="BF7194">
            <v>18</v>
          </cell>
        </row>
        <row r="7195">
          <cell r="BE7195" t="str">
            <v>Auxiliares de Compras e Inventarios</v>
          </cell>
          <cell r="BF7195">
            <v>3</v>
          </cell>
        </row>
        <row r="7196">
          <cell r="BE7196" t="str">
            <v>Operadores de Radio y Despachadores</v>
          </cell>
        </row>
        <row r="7197">
          <cell r="BE7197" t="str">
            <v>Programadores de Rutas y Tripulaciones</v>
          </cell>
        </row>
        <row r="7198">
          <cell r="BE7198" t="str">
            <v>Operadores Telefónicos</v>
          </cell>
        </row>
        <row r="7199">
          <cell r="BE7199" t="str">
            <v>Físicos y Astrónomos</v>
          </cell>
        </row>
        <row r="7200">
          <cell r="BE7200" t="str">
            <v>Químicos</v>
          </cell>
        </row>
        <row r="7201">
          <cell r="BE7201" t="str">
            <v>Geólogos, Geoquímicos y Geofísicos</v>
          </cell>
        </row>
        <row r="7202">
          <cell r="BE7202" t="str">
            <v>Meteorólogos</v>
          </cell>
        </row>
        <row r="7203">
          <cell r="BE7203" t="str">
            <v>Biólogos, Botánicos, Zoólogos y Relacionados</v>
          </cell>
          <cell r="BF7203">
            <v>5</v>
          </cell>
        </row>
        <row r="7204">
          <cell r="BE7204" t="str">
            <v>Expertos Forestales</v>
          </cell>
        </row>
        <row r="7205">
          <cell r="BE7205" t="str">
            <v>Expertos Agrícolas y Pecuarios</v>
          </cell>
          <cell r="BF7205">
            <v>5</v>
          </cell>
        </row>
        <row r="7206">
          <cell r="BE7206" t="str">
            <v>Administradores Ambientales</v>
          </cell>
          <cell r="BF7206">
            <v>7</v>
          </cell>
        </row>
        <row r="7207">
          <cell r="BE7207" t="str">
            <v>Ingenieros en Construcción y Obras Civiles</v>
          </cell>
          <cell r="BF7207">
            <v>3</v>
          </cell>
        </row>
        <row r="7208">
          <cell r="BE7208" t="str">
            <v>Ingenieros Mecánicos</v>
          </cell>
          <cell r="BF7208">
            <v>1</v>
          </cell>
        </row>
        <row r="7209">
          <cell r="BE7209" t="str">
            <v>Ingenieros Electricistas</v>
          </cell>
        </row>
        <row r="7210">
          <cell r="BE7210" t="str">
            <v>Ingenieros  Electrónicos</v>
          </cell>
        </row>
        <row r="7211">
          <cell r="BE7211" t="str">
            <v>Ingenieros Químicos</v>
          </cell>
          <cell r="BF7211">
            <v>2</v>
          </cell>
        </row>
        <row r="7212">
          <cell r="BE7212" t="str">
            <v>Ingenieros de Automatización e Instrumentación</v>
          </cell>
          <cell r="BF7212">
            <v>1</v>
          </cell>
        </row>
        <row r="7213">
          <cell r="BE7213" t="str">
            <v>Ingenieros  de Telecomunicaciones</v>
          </cell>
        </row>
        <row r="7214">
          <cell r="BE7214" t="str">
            <v>Ingenieros Navales</v>
          </cell>
        </row>
        <row r="7215">
          <cell r="BE7215" t="str">
            <v>Ingenieros Industriales y de Fabricación</v>
          </cell>
          <cell r="BF7215">
            <v>3</v>
          </cell>
        </row>
        <row r="7216">
          <cell r="BE7216" t="str">
            <v>Ingenieros de Materiales y Metalurgia</v>
          </cell>
        </row>
        <row r="7217">
          <cell r="BE7217" t="str">
            <v>Ingenieros de Minas</v>
          </cell>
        </row>
        <row r="7218">
          <cell r="BE7218" t="str">
            <v>Ingenieros de Petróleos</v>
          </cell>
          <cell r="BF7218">
            <v>1</v>
          </cell>
        </row>
        <row r="7219">
          <cell r="BE7219" t="str">
            <v>Ingenieros de Tecnologías de la Información</v>
          </cell>
          <cell r="BF7219">
            <v>8</v>
          </cell>
        </row>
        <row r="7220">
          <cell r="BE7220" t="str">
            <v>Otros Ingenieros n.c.a.</v>
          </cell>
          <cell r="BF7220">
            <v>6</v>
          </cell>
        </row>
        <row r="7221">
          <cell r="BE7221" t="str">
            <v>Arquitectos</v>
          </cell>
          <cell r="BF7221">
            <v>4</v>
          </cell>
        </row>
        <row r="7222">
          <cell r="BE7222" t="str">
            <v>Urbanistas y Planificadores del Uso del Suelo</v>
          </cell>
        </row>
        <row r="7223">
          <cell r="BE7223" t="str">
            <v>Profesionales Topográficos</v>
          </cell>
        </row>
        <row r="7224">
          <cell r="BE7224" t="str">
            <v>Diseñadores Industriales</v>
          </cell>
        </row>
        <row r="7225">
          <cell r="BE7225" t="str">
            <v>Matemáticos, Estadísticos y Actuarios</v>
          </cell>
          <cell r="BF7225">
            <v>1</v>
          </cell>
        </row>
        <row r="7226">
          <cell r="BE7226" t="str">
            <v>Analistas de Sistemas Informáticos</v>
          </cell>
          <cell r="BF7226">
            <v>8</v>
          </cell>
        </row>
        <row r="7227">
          <cell r="BE7227" t="str">
            <v>Administradores de Servicios de Tecnologías de la Información</v>
          </cell>
          <cell r="BF7227">
            <v>2</v>
          </cell>
        </row>
        <row r="7228">
          <cell r="BE7228" t="str">
            <v>Desarrolladores de Aplicaciones Informáticas y Digitales</v>
          </cell>
          <cell r="BF7228">
            <v>3</v>
          </cell>
        </row>
        <row r="7229">
          <cell r="BE7229" t="str">
            <v>Técnicos en Química Aplicada</v>
          </cell>
          <cell r="BF7229">
            <v>2</v>
          </cell>
        </row>
        <row r="7230">
          <cell r="BE7230" t="str">
            <v>Técnicos en Geología y Minería</v>
          </cell>
        </row>
        <row r="7231">
          <cell r="BE7231" t="str">
            <v>Técnicos en Meteorología</v>
          </cell>
        </row>
        <row r="7232">
          <cell r="BE7232" t="str">
            <v>Técnicos en Metrología</v>
          </cell>
        </row>
        <row r="7233">
          <cell r="BE7233" t="str">
            <v>Técnicos en Ciencias Biológicas</v>
          </cell>
          <cell r="BF7233">
            <v>6</v>
          </cell>
        </row>
        <row r="7234">
          <cell r="BE7234" t="str">
            <v>Técnicos en Recursos Naturales</v>
          </cell>
          <cell r="BF7234">
            <v>22</v>
          </cell>
        </row>
        <row r="7235">
          <cell r="BE7235" t="str">
            <v>Técnicos en Prevención, Gestión y Control Ambiental</v>
          </cell>
          <cell r="BF7235">
            <v>5</v>
          </cell>
        </row>
        <row r="7236">
          <cell r="BE7236" t="str">
            <v>Técnicos en Construcción y Arquitectura</v>
          </cell>
          <cell r="BF7236">
            <v>13</v>
          </cell>
        </row>
        <row r="7237">
          <cell r="BE7237" t="str">
            <v>Técnicos en Mecánica y Construcción Mecánica</v>
          </cell>
          <cell r="BF7237">
            <v>8</v>
          </cell>
        </row>
        <row r="7238">
          <cell r="BE7238" t="str">
            <v>Técnicos en Fabricación Industrial</v>
          </cell>
          <cell r="BF7238">
            <v>3</v>
          </cell>
        </row>
        <row r="7239">
          <cell r="BE7239" t="str">
            <v>Técnicos en Electricidad</v>
          </cell>
          <cell r="BF7239">
            <v>2</v>
          </cell>
        </row>
        <row r="7240">
          <cell r="BE7240" t="str">
            <v>Técnicos en Electrónica</v>
          </cell>
          <cell r="BF7240">
            <v>1</v>
          </cell>
        </row>
        <row r="7241">
          <cell r="BE7241" t="str">
            <v>Técnicos en Automatización e Instrumentación</v>
          </cell>
          <cell r="BF7241">
            <v>1</v>
          </cell>
        </row>
        <row r="7242">
          <cell r="BE7242" t="str">
            <v>Técnicos en Instrumentos de Aeronavegación</v>
          </cell>
        </row>
        <row r="7243">
          <cell r="BE7243" t="str">
            <v>Técnicos en Telecomunicaciones</v>
          </cell>
          <cell r="BF7243">
            <v>1</v>
          </cell>
        </row>
        <row r="7244">
          <cell r="BE7244" t="str">
            <v>Dibujantes Técnicos</v>
          </cell>
        </row>
        <row r="7245">
          <cell r="BE7245" t="str">
            <v>Topógrafos</v>
          </cell>
          <cell r="BF7245">
            <v>1</v>
          </cell>
        </row>
        <row r="7246">
          <cell r="BE7246" t="str">
            <v>Técnicos en Cartografía</v>
          </cell>
        </row>
        <row r="7247">
          <cell r="BE7247" t="str">
            <v>Inspectores de Pruebas No destructivas</v>
          </cell>
        </row>
        <row r="7248">
          <cell r="BE7248" t="str">
            <v>Inspectores de Sanidad, Seguridad y Salud Ocupacional</v>
          </cell>
          <cell r="BF7248">
            <v>16</v>
          </cell>
        </row>
        <row r="7249">
          <cell r="BE7249" t="str">
            <v>Inspectores de Construcción</v>
          </cell>
          <cell r="BF7249">
            <v>1</v>
          </cell>
        </row>
        <row r="7250">
          <cell r="BE7250" t="str">
            <v>Inspectores de Equipos de Transporte e Instrumentos de Medición</v>
          </cell>
        </row>
        <row r="7251">
          <cell r="BE7251" t="str">
            <v>Inspectores de Productos Agrícola, Pecuarios y de Pesca</v>
          </cell>
        </row>
        <row r="7252">
          <cell r="BE7252" t="str">
            <v>Inspectores de Riego Agrícola</v>
          </cell>
        </row>
        <row r="7253">
          <cell r="BE7253" t="str">
            <v>Coordinadores de Sistemas Integrados de Gestión</v>
          </cell>
          <cell r="BF7253">
            <v>1</v>
          </cell>
        </row>
        <row r="7254">
          <cell r="BE7254" t="str">
            <v>Pilotos, Ingenieros e Instructores de Vuelo</v>
          </cell>
        </row>
        <row r="7255">
          <cell r="BE7255" t="str">
            <v>Controladores de Tráfico Aéreo</v>
          </cell>
        </row>
        <row r="7256">
          <cell r="BE7256" t="str">
            <v>Capitanes y Oficiales de Cubierta</v>
          </cell>
        </row>
        <row r="7257">
          <cell r="BE7257" t="str">
            <v>Oficiales de Máquinas</v>
          </cell>
        </row>
        <row r="7258">
          <cell r="BE7258" t="str">
            <v>Controladores de Tráfico Ferroviario y Marítimo</v>
          </cell>
        </row>
        <row r="7259">
          <cell r="BE7259" t="str">
            <v>Despachadores de Aeronaves</v>
          </cell>
        </row>
        <row r="7260">
          <cell r="BE7260" t="str">
            <v>Técnicos en Tecnologías de la Información</v>
          </cell>
          <cell r="BF7260">
            <v>71</v>
          </cell>
        </row>
        <row r="7261">
          <cell r="BE7261" t="str">
            <v>Asistentes en Saneamiento Ambiental</v>
          </cell>
        </row>
        <row r="7262">
          <cell r="BE7262" t="str">
            <v>Auxiliares de Laboratorio</v>
          </cell>
        </row>
        <row r="7263">
          <cell r="BE7263" t="str">
            <v>Auxiliares en Automatización e Instrumentación Industrial</v>
          </cell>
          <cell r="BF7263">
            <v>1</v>
          </cell>
        </row>
        <row r="7264">
          <cell r="BE7264" t="str">
            <v>Técnicos en Asistencia y Soporte de Tecnologías de la Información</v>
          </cell>
          <cell r="BF7264">
            <v>15</v>
          </cell>
        </row>
        <row r="7265">
          <cell r="BE7265" t="str">
            <v>Médicos Especialistas</v>
          </cell>
          <cell r="BF7265">
            <v>1</v>
          </cell>
        </row>
        <row r="7266">
          <cell r="BE7266" t="str">
            <v>Médicos Generales</v>
          </cell>
          <cell r="BF7266">
            <v>17</v>
          </cell>
        </row>
        <row r="7267">
          <cell r="BE7267" t="str">
            <v>Odontólogos</v>
          </cell>
          <cell r="BF7267">
            <v>1</v>
          </cell>
        </row>
        <row r="7268">
          <cell r="BE7268" t="str">
            <v>Veterinarios</v>
          </cell>
          <cell r="BF7268">
            <v>1</v>
          </cell>
        </row>
        <row r="7269">
          <cell r="BE7269" t="str">
            <v>Optómetras</v>
          </cell>
        </row>
        <row r="7270">
          <cell r="BE7270" t="str">
            <v>Otras Ocupaciones Profesionales en Diagnóstico y Tratamiento de la Salud n.c.a.</v>
          </cell>
        </row>
        <row r="7271">
          <cell r="BE7271" t="str">
            <v>Farmacéuticos</v>
          </cell>
          <cell r="BF7271">
            <v>6</v>
          </cell>
        </row>
        <row r="7272">
          <cell r="BE7272" t="str">
            <v>Dietistas y Nutricionistas</v>
          </cell>
          <cell r="BF7272">
            <v>1</v>
          </cell>
        </row>
        <row r="7273">
          <cell r="BE7273" t="str">
            <v>Audiólogos y Terapeutas del Lenguaje</v>
          </cell>
        </row>
        <row r="7274">
          <cell r="BE7274" t="str">
            <v>Fisioterapeutas</v>
          </cell>
          <cell r="BF7274">
            <v>2</v>
          </cell>
        </row>
        <row r="7275">
          <cell r="BE7275" t="str">
            <v>Terapeutas Ocupacionales</v>
          </cell>
        </row>
        <row r="7276">
          <cell r="BE7276" t="str">
            <v>Enfermeros</v>
          </cell>
          <cell r="BF7276">
            <v>18</v>
          </cell>
        </row>
        <row r="7277">
          <cell r="BE7277" t="str">
            <v>Psicólogos</v>
          </cell>
          <cell r="BF7277">
            <v>6</v>
          </cell>
        </row>
        <row r="7278">
          <cell r="BE7278" t="str">
            <v>Técnicos de Laboratorio Médico y Patología</v>
          </cell>
        </row>
        <row r="7279">
          <cell r="BE7279" t="str">
            <v>Técnicos en Terapia Respiratoria y Cardiovascular</v>
          </cell>
        </row>
        <row r="7280">
          <cell r="BE7280" t="str">
            <v>Técnicos en Imágenes Diagnósticas</v>
          </cell>
          <cell r="BF7280">
            <v>1</v>
          </cell>
        </row>
        <row r="7281">
          <cell r="BE7281" t="str">
            <v>Técnicos en Radioterapia</v>
          </cell>
        </row>
        <row r="7282">
          <cell r="BE7282" t="str">
            <v>Instrumentadores Quirúrgicos</v>
          </cell>
        </row>
        <row r="7283">
          <cell r="BE7283" t="str">
            <v>Técnicos en Medicina Nuclear</v>
          </cell>
        </row>
        <row r="7284">
          <cell r="BE7284" t="str">
            <v>Técnicos Dentales</v>
          </cell>
        </row>
        <row r="7285">
          <cell r="BE7285" t="str">
            <v>Higienistas Dentales</v>
          </cell>
        </row>
        <row r="7286">
          <cell r="BE7286" t="str">
            <v>Técnicos Ópticos</v>
          </cell>
        </row>
        <row r="7287">
          <cell r="BE7287" t="str">
            <v>Practicantes de Medicina Alternativa</v>
          </cell>
        </row>
        <row r="7288">
          <cell r="BE7288" t="str">
            <v>Asistentes de Ambulancia y Otras Ocupaciones Paramédicas</v>
          </cell>
        </row>
        <row r="7289">
          <cell r="BE7289" t="str">
            <v>Otras Ocupaciones Técnicas en Terapia y Valoración n.c.a.</v>
          </cell>
        </row>
        <row r="7290">
          <cell r="BE7290" t="str">
            <v>Auxiliares en Enfermería</v>
          </cell>
          <cell r="BF7290">
            <v>90</v>
          </cell>
        </row>
        <row r="7291">
          <cell r="BE7291" t="str">
            <v>Auxiliares de Salud oral</v>
          </cell>
          <cell r="BF7291">
            <v>1</v>
          </cell>
        </row>
        <row r="7292">
          <cell r="BE7292" t="str">
            <v>Auxiliares en Salud pública</v>
          </cell>
          <cell r="BF7292">
            <v>188</v>
          </cell>
        </row>
        <row r="7293">
          <cell r="BE7293" t="str">
            <v>Auxiliares de Laboratorio Clínico</v>
          </cell>
          <cell r="BF7293">
            <v>8</v>
          </cell>
        </row>
        <row r="7294">
          <cell r="BE7294" t="str">
            <v>Auxiliares de Droguería y Farmacia</v>
          </cell>
          <cell r="BF7294">
            <v>4</v>
          </cell>
        </row>
        <row r="7295">
          <cell r="BE7295" t="str">
            <v>Otros Auxiliares de Servicios a la Salud n.c.a.</v>
          </cell>
        </row>
        <row r="7296">
          <cell r="BE7296" t="str">
            <v>Jueces</v>
          </cell>
        </row>
        <row r="7297">
          <cell r="BE7297" t="str">
            <v>Abogados</v>
          </cell>
          <cell r="BF7297">
            <v>6</v>
          </cell>
        </row>
        <row r="7298">
          <cell r="BE7298" t="str">
            <v>Profesores de Educación Superior</v>
          </cell>
          <cell r="BF7298">
            <v>18</v>
          </cell>
        </row>
        <row r="7299">
          <cell r="BE7299" t="str">
            <v>Especialistas en Procesos Pedagógicos</v>
          </cell>
        </row>
        <row r="7300">
          <cell r="BE7300" t="str">
            <v>Profesores e Instructores de Formación para el Trabajo</v>
          </cell>
          <cell r="BF7300">
            <v>6</v>
          </cell>
        </row>
        <row r="7301">
          <cell r="BE7301" t="str">
            <v>Profesores de Educación Básica Secundaria y Media</v>
          </cell>
          <cell r="BF7301">
            <v>15</v>
          </cell>
        </row>
        <row r="7302">
          <cell r="BE7302" t="str">
            <v>Profesores de Educación Básica Primaria</v>
          </cell>
          <cell r="BF7302">
            <v>13</v>
          </cell>
        </row>
        <row r="7303">
          <cell r="BE7303" t="str">
            <v>Profesores de Preescolar</v>
          </cell>
          <cell r="BF7303">
            <v>1</v>
          </cell>
        </row>
        <row r="7304">
          <cell r="BE7304" t="str">
            <v>Orientadores Educativos</v>
          </cell>
          <cell r="BF7304">
            <v>2</v>
          </cell>
        </row>
        <row r="7305">
          <cell r="BE7305" t="str">
            <v>Pedagogo Reeducador</v>
          </cell>
          <cell r="BF7305">
            <v>2</v>
          </cell>
        </row>
        <row r="7306">
          <cell r="BE7306" t="str">
            <v>Trabajadores Sociales y Consultores de Familia</v>
          </cell>
        </row>
        <row r="7307">
          <cell r="BE7307" t="str">
            <v>Ministros del Culto</v>
          </cell>
        </row>
        <row r="7308">
          <cell r="BE7308" t="str">
            <v>Sociólogos, Antropólogos y Afines</v>
          </cell>
          <cell r="BF7308">
            <v>1</v>
          </cell>
        </row>
        <row r="7309">
          <cell r="BE7309" t="str">
            <v>Filósofos, Filólogos y Afines</v>
          </cell>
        </row>
        <row r="7310">
          <cell r="BE7310" t="str">
            <v>Consultores, Investigadores y Analistas de Política Económica</v>
          </cell>
        </row>
        <row r="7311">
          <cell r="BE7311" t="str">
            <v>Consultores y Funcionarios de Desarrollo Económico y Comercial</v>
          </cell>
          <cell r="BF7311">
            <v>2</v>
          </cell>
        </row>
        <row r="7312">
          <cell r="BE7312" t="str">
            <v>Investigadores, Consultores y Funcionarios de Políticas Sociales de Salud y de Educación</v>
          </cell>
          <cell r="BF7312">
            <v>1</v>
          </cell>
        </row>
        <row r="7313">
          <cell r="BE7313" t="str">
            <v>Funcionarios de Programas Exclusivos de la Administración Pública</v>
          </cell>
        </row>
        <row r="7314">
          <cell r="BE7314" t="str">
            <v>Investigadores, Consultores y Funcionarios de Políticas de Ciencias Naturales y Aplicadas</v>
          </cell>
        </row>
        <row r="7315">
          <cell r="BE7315" t="str">
            <v>Profesionales en ciencias forenses</v>
          </cell>
        </row>
        <row r="7316">
          <cell r="BE7316" t="str">
            <v>Asistentes en Servicios Social y Comunitario</v>
          </cell>
        </row>
        <row r="7317">
          <cell r="BE7317" t="str">
            <v>Consejeros de Servicios de Empleo</v>
          </cell>
        </row>
        <row r="7318">
          <cell r="BE7318" t="str">
            <v>Instructores y Profesores de Personas en Condición de Discapacidad</v>
          </cell>
        </row>
        <row r="7319">
          <cell r="BE7319" t="str">
            <v>Otros Instructores</v>
          </cell>
          <cell r="BF7319">
            <v>5</v>
          </cell>
        </row>
        <row r="7320">
          <cell r="BE7320" t="str">
            <v>Ocupaciones Religiosas</v>
          </cell>
        </row>
        <row r="7321">
          <cell r="BE7321" t="str">
            <v>Investigadores criminalísticos y judiciales</v>
          </cell>
          <cell r="BF7321">
            <v>1</v>
          </cell>
        </row>
        <row r="7322">
          <cell r="BE7322" t="str">
            <v>Asistentes Legales y Afines</v>
          </cell>
          <cell r="BF7322">
            <v>1</v>
          </cell>
        </row>
        <row r="7323">
          <cell r="BE7323" t="str">
            <v>Auxiliares de educación para la primera infancia</v>
          </cell>
          <cell r="BF7323">
            <v>2</v>
          </cell>
        </row>
        <row r="7324">
          <cell r="BE7324" t="str">
            <v>Bibliotecólogos</v>
          </cell>
        </row>
        <row r="7325">
          <cell r="BE7325" t="str">
            <v>Restauradores</v>
          </cell>
        </row>
        <row r="7326">
          <cell r="BE7326" t="str">
            <v>Curadores</v>
          </cell>
        </row>
        <row r="7327">
          <cell r="BE7327" t="str">
            <v>Escritores</v>
          </cell>
        </row>
        <row r="7328">
          <cell r="BE7328" t="str">
            <v>Editores y Redactores</v>
          </cell>
          <cell r="BF7328">
            <v>1</v>
          </cell>
        </row>
        <row r="7329">
          <cell r="BE7329" t="str">
            <v>Periodistas</v>
          </cell>
          <cell r="BF7329">
            <v>1</v>
          </cell>
        </row>
        <row r="7330">
          <cell r="BE7330" t="str">
            <v>Traductores e Intérpretes</v>
          </cell>
        </row>
        <row r="7331">
          <cell r="BE7331" t="str">
            <v>Ocupaciones Profesionales en Relaciones Públicas y Comunicaciones</v>
          </cell>
        </row>
        <row r="7332">
          <cell r="BE7332" t="str">
            <v>Productores, Directores Artísticos, Coreógrafos y Ocupaciones Relacionadas</v>
          </cell>
          <cell r="BF7332">
            <v>1</v>
          </cell>
        </row>
        <row r="7333">
          <cell r="BE7333" t="str">
            <v>Músicos, Cantantes, Compositores y Directores Musicales</v>
          </cell>
          <cell r="BF7333">
            <v>1</v>
          </cell>
        </row>
        <row r="7334">
          <cell r="BE7334" t="str">
            <v>Bailarines</v>
          </cell>
        </row>
        <row r="7335">
          <cell r="BE7335" t="str">
            <v>Actores</v>
          </cell>
          <cell r="BF7335">
            <v>1</v>
          </cell>
        </row>
        <row r="7336">
          <cell r="BE7336" t="str">
            <v>Pintores, Escultores y Otros Artistas Visuales</v>
          </cell>
        </row>
        <row r="7337">
          <cell r="BE7337" t="str">
            <v>Diseñadores Gráficos</v>
          </cell>
          <cell r="BF7337">
            <v>3</v>
          </cell>
        </row>
        <row r="7338">
          <cell r="BE7338" t="str">
            <v>Ocupaciones Técnicas Relacionadas con Museos y Galerías</v>
          </cell>
        </row>
        <row r="7339">
          <cell r="BE7339" t="str">
            <v>Técnicos en Biblioteca</v>
          </cell>
          <cell r="BF7339">
            <v>1</v>
          </cell>
        </row>
        <row r="7340">
          <cell r="BE7340" t="str">
            <v>Técnicos en Promoción y Animación a la Lectura y la Escritura</v>
          </cell>
        </row>
        <row r="7341">
          <cell r="BE7341" t="str">
            <v>Fotógrafos</v>
          </cell>
        </row>
        <row r="7342">
          <cell r="BE7342" t="str">
            <v>Operadores de Cámara de Cine y Televisión</v>
          </cell>
        </row>
        <row r="7343">
          <cell r="BE7343" t="str">
            <v>Técnicos en Diseño y Arte Gráfico</v>
          </cell>
        </row>
        <row r="7344">
          <cell r="BE7344" t="str">
            <v>Técnicos en Transmisión de Radio y Televisión</v>
          </cell>
        </row>
        <row r="7345">
          <cell r="BE7345" t="str">
            <v>Operadores de audio y sonido</v>
          </cell>
        </row>
        <row r="7346">
          <cell r="BE7346" t="str">
            <v>Otras Ocupaciones Técnicas en Cine, Televisión y Artes Escénicas n.c.a.</v>
          </cell>
        </row>
        <row r="7347">
          <cell r="BE7347" t="str">
            <v>Ocupaciones de Asistencia en Cine, Televisión y Artes Escénicas</v>
          </cell>
        </row>
        <row r="7348">
          <cell r="BE7348" t="str">
            <v>Productores de Campo para Cine y Televisión</v>
          </cell>
        </row>
        <row r="7349">
          <cell r="BE7349" t="str">
            <v>Locutores de Radio, Televisión y Otros Medios de Comunicación.</v>
          </cell>
          <cell r="BF7349">
            <v>1</v>
          </cell>
        </row>
        <row r="7350">
          <cell r="BE7350" t="str">
            <v>Artistas Creativos e Interpretativos</v>
          </cell>
        </row>
        <row r="7351">
          <cell r="BE7351" t="str">
            <v>Otros Artistas n.c.a.</v>
          </cell>
        </row>
        <row r="7352">
          <cell r="BE7352" t="str">
            <v>Diseñadores de Interiores</v>
          </cell>
        </row>
        <row r="7353">
          <cell r="BE7353" t="str">
            <v>Diseñadores de Teatro, Moda, Exhibición y Otros Diseñadores Creativos</v>
          </cell>
          <cell r="BF7353">
            <v>1</v>
          </cell>
        </row>
        <row r="7354">
          <cell r="BE7354" t="str">
            <v>Patronistas de Productos de Tela, Cuero y Piel</v>
          </cell>
          <cell r="BF7354">
            <v>1</v>
          </cell>
        </row>
        <row r="7355">
          <cell r="BE7355" t="str">
            <v>Ilustradores</v>
          </cell>
        </row>
        <row r="7356">
          <cell r="BE7356" t="str">
            <v>Graficadores de Imágenes Computarizadas</v>
          </cell>
        </row>
        <row r="7357">
          <cell r="BE7357" t="str">
            <v>Deportistas</v>
          </cell>
        </row>
        <row r="7358">
          <cell r="BE7358" t="str">
            <v>Entrenadores y Preparadores Físicos</v>
          </cell>
          <cell r="BF7358">
            <v>3</v>
          </cell>
        </row>
        <row r="7359">
          <cell r="BE7359" t="str">
            <v>Árbitros</v>
          </cell>
        </row>
        <row r="7360">
          <cell r="BE7360" t="str">
            <v>Ceramistas</v>
          </cell>
        </row>
        <row r="7361">
          <cell r="BE7361" t="str">
            <v>Tejedores</v>
          </cell>
        </row>
        <row r="7362">
          <cell r="BE7362" t="str">
            <v>Artesanos Trabajos en Maderables y No Maderables</v>
          </cell>
        </row>
        <row r="7363">
          <cell r="BE7363" t="str">
            <v>Artesanos Trabajos en Cuero</v>
          </cell>
        </row>
        <row r="7364">
          <cell r="BE7364" t="str">
            <v>Artesanos Trabajos en Metal</v>
          </cell>
        </row>
        <row r="7365">
          <cell r="BE7365" t="str">
            <v>Otros Artesanos n.c.a.</v>
          </cell>
        </row>
        <row r="7366">
          <cell r="BE7366" t="str">
            <v>Artesanos trabajos en vidrio</v>
          </cell>
          <cell r="BF7366">
            <v>1</v>
          </cell>
        </row>
        <row r="7367">
          <cell r="BE7367" t="str">
            <v>Artesanos trabajos en materiales líticos</v>
          </cell>
        </row>
        <row r="7368">
          <cell r="BE7368" t="str">
            <v>Artesanos trabajos en papel</v>
          </cell>
        </row>
        <row r="7369">
          <cell r="BE7369" t="str">
            <v>Supervisores de Ventas</v>
          </cell>
        </row>
        <row r="7370">
          <cell r="BE7370" t="str">
            <v>Administradores y Supervisores de Comercio al Por Menor</v>
          </cell>
          <cell r="BF7370">
            <v>7</v>
          </cell>
        </row>
        <row r="7371">
          <cell r="BE7371" t="str">
            <v>Supervisores de Servicios de Alimentos</v>
          </cell>
        </row>
        <row r="7372">
          <cell r="BE7372" t="str">
            <v>Supervisores de Personal de Manejo Doméstico</v>
          </cell>
        </row>
        <row r="7373">
          <cell r="BE7373" t="str">
            <v>Sommeliers</v>
          </cell>
        </row>
        <row r="7374">
          <cell r="BE7374" t="str">
            <v>Supervisores de servicios de Alojamiento y Hospedaje</v>
          </cell>
        </row>
        <row r="7375">
          <cell r="BE7375" t="str">
            <v>Suboficiales de las Fuerzas Militares</v>
          </cell>
          <cell r="BF7375">
            <v>1</v>
          </cell>
        </row>
        <row r="7376">
          <cell r="BE7376" t="str">
            <v>Suboficiales y nivel ejecutivo de la Policía</v>
          </cell>
          <cell r="BF7376">
            <v>1</v>
          </cell>
        </row>
        <row r="7377">
          <cell r="BE7377" t="str">
            <v>Supervisores de Vigilantes</v>
          </cell>
          <cell r="BF7377">
            <v>1</v>
          </cell>
        </row>
        <row r="7378">
          <cell r="BE7378" t="str">
            <v>Suboficiales del Cuerpo de Custodia y Vigilancia</v>
          </cell>
        </row>
        <row r="7379">
          <cell r="BE7379" t="str">
            <v>Suboficiales de Bomberos</v>
          </cell>
        </row>
        <row r="7380">
          <cell r="BE7380" t="str">
            <v>Agentes y Corredores de Seguros</v>
          </cell>
          <cell r="BF7380">
            <v>17</v>
          </cell>
        </row>
        <row r="7381">
          <cell r="BE7381" t="str">
            <v>Agentes de Bienes Raíces</v>
          </cell>
        </row>
        <row r="7382">
          <cell r="BE7382" t="str">
            <v>Vendedores de Ventas Técnicas</v>
          </cell>
          <cell r="BF7382">
            <v>4</v>
          </cell>
        </row>
        <row r="7383">
          <cell r="BE7383" t="str">
            <v>Agentes de Compras e Intermediarios</v>
          </cell>
          <cell r="BF7383">
            <v>3</v>
          </cell>
        </row>
        <row r="7384">
          <cell r="BE7384" t="str">
            <v>Representante de servicios especializados</v>
          </cell>
          <cell r="BF7384">
            <v>1</v>
          </cell>
        </row>
        <row r="7385">
          <cell r="BE7385" t="str">
            <v>Administradores de Comunidades Virtuales</v>
          </cell>
        </row>
        <row r="7386">
          <cell r="BE7386" t="str">
            <v>Chefs</v>
          </cell>
          <cell r="BF7386">
            <v>4</v>
          </cell>
        </row>
        <row r="7387">
          <cell r="BE7387" t="str">
            <v>Auxiliares de vuelo y Sobrecargos</v>
          </cell>
        </row>
        <row r="7388">
          <cell r="BE7388" t="str">
            <v>Tanatopractores</v>
          </cell>
        </row>
        <row r="7389">
          <cell r="BE7389" t="str">
            <v>Coordinadores De Servicios Funerarios</v>
          </cell>
        </row>
        <row r="7390">
          <cell r="BE7390" t="str">
            <v>Intérpretes De Lengua De Señas Colombiana - Español</v>
          </cell>
        </row>
        <row r="7391">
          <cell r="BE7391" t="str">
            <v>Guías-intérpretes</v>
          </cell>
        </row>
        <row r="7392">
          <cell r="BE7392" t="str">
            <v>Guías de Turismo</v>
          </cell>
        </row>
        <row r="7393">
          <cell r="BE7393" t="str">
            <v>Vendedores de Ventas no Técnicas</v>
          </cell>
          <cell r="BF7393">
            <v>34</v>
          </cell>
        </row>
        <row r="7394">
          <cell r="BE7394" t="str">
            <v>Vendedores de Mostrador</v>
          </cell>
          <cell r="BF7394">
            <v>3</v>
          </cell>
        </row>
        <row r="7395">
          <cell r="BE7395" t="str">
            <v>Mercaderistas e Impulsadores</v>
          </cell>
          <cell r="BF7395">
            <v>802</v>
          </cell>
        </row>
        <row r="7396">
          <cell r="BE7396" t="str">
            <v>Cajeros de Comercio</v>
          </cell>
          <cell r="BF7396">
            <v>5</v>
          </cell>
        </row>
        <row r="7397">
          <cell r="BE7397" t="str">
            <v>Modelos</v>
          </cell>
        </row>
        <row r="7398">
          <cell r="BE7398" t="str">
            <v>Agentes de Viajes</v>
          </cell>
        </row>
        <row r="7399">
          <cell r="BE7399" t="str">
            <v>Empleados de Ventas y Servicios de Líneas Aéreas, Marítimas y Terrestres</v>
          </cell>
        </row>
        <row r="7400">
          <cell r="BE7400" t="str">
            <v>Empleados de Recepción Hotelera</v>
          </cell>
        </row>
        <row r="7401">
          <cell r="BE7401" t="str">
            <v>Informadores Turísticos</v>
          </cell>
        </row>
        <row r="7402">
          <cell r="BE7402" t="str">
            <v>Recreadores</v>
          </cell>
          <cell r="BF7402">
            <v>1</v>
          </cell>
        </row>
        <row r="7403">
          <cell r="BE7403" t="str">
            <v>Operadores de Juegos Mecánicos y de Salón</v>
          </cell>
        </row>
        <row r="7404">
          <cell r="BE7404" t="str">
            <v>Cortadores de Carne para Comercio Mayorista y al Detal</v>
          </cell>
        </row>
        <row r="7405">
          <cell r="BE7405" t="str">
            <v>Panaderos y Pasteleros</v>
          </cell>
          <cell r="BF7405">
            <v>1</v>
          </cell>
        </row>
        <row r="7406">
          <cell r="BE7406" t="str">
            <v>Meseros y Capitán de Meseros</v>
          </cell>
          <cell r="BF7406">
            <v>10</v>
          </cell>
        </row>
        <row r="7407">
          <cell r="BE7407" t="str">
            <v>Bartender</v>
          </cell>
        </row>
        <row r="7408">
          <cell r="BE7408" t="str">
            <v>Cocineros</v>
          </cell>
        </row>
        <row r="7409">
          <cell r="BE7409" t="str">
            <v>Baristas</v>
          </cell>
        </row>
        <row r="7410">
          <cell r="BE7410" t="str">
            <v>Inspectores de Policía</v>
          </cell>
        </row>
        <row r="7411">
          <cell r="BE7411" t="str">
            <v>Funcionarios de Regulación</v>
          </cell>
        </row>
        <row r="7412">
          <cell r="BE7412" t="str">
            <v>Auxiliares de policía</v>
          </cell>
        </row>
        <row r="7413">
          <cell r="BE7413" t="str">
            <v>Bomberos</v>
          </cell>
        </row>
        <row r="7414">
          <cell r="BE7414" t="str">
            <v>Guardianes de Prisión</v>
          </cell>
        </row>
        <row r="7415">
          <cell r="BE7415" t="str">
            <v>Soldados</v>
          </cell>
          <cell r="BF7415">
            <v>2</v>
          </cell>
        </row>
        <row r="7416">
          <cell r="BE7416" t="str">
            <v>Vigilantes y Guardias de Seguridad</v>
          </cell>
          <cell r="BF7416">
            <v>124</v>
          </cell>
        </row>
        <row r="7417">
          <cell r="BE7417" t="str">
            <v>Técnicos Investigadores Criminalísticos y Judiciales</v>
          </cell>
        </row>
        <row r="7418">
          <cell r="BE7418" t="str">
            <v>Acompañantes Domiciliarios</v>
          </cell>
          <cell r="BF7418">
            <v>1</v>
          </cell>
        </row>
        <row r="7419">
          <cell r="BE7419" t="str">
            <v>Auxiliares del Cuidado de Niños</v>
          </cell>
        </row>
        <row r="7420">
          <cell r="BE7420" t="str">
            <v>Peluqueros</v>
          </cell>
          <cell r="BF7420">
            <v>3</v>
          </cell>
        </row>
        <row r="7421">
          <cell r="BE7421" t="str">
            <v>Trabajadores del Cuidado de Animales</v>
          </cell>
        </row>
        <row r="7422">
          <cell r="BE7422" t="str">
            <v>Auxiliares de Servicios Funerarios</v>
          </cell>
        </row>
        <row r="7423">
          <cell r="BE7423" t="str">
            <v>Astrólogos, Adivinadores y Relacionados</v>
          </cell>
        </row>
        <row r="7424">
          <cell r="BE7424" t="str">
            <v>Manicuristas y Pedicuristas</v>
          </cell>
          <cell r="BF7424">
            <v>1</v>
          </cell>
        </row>
        <row r="7425">
          <cell r="BE7425" t="str">
            <v>Cosmetólogos Esteticistas</v>
          </cell>
          <cell r="BF7425">
            <v>1</v>
          </cell>
        </row>
        <row r="7426">
          <cell r="BE7426" t="str">
            <v>Maquilladores</v>
          </cell>
          <cell r="BF7426">
            <v>1</v>
          </cell>
        </row>
        <row r="7427">
          <cell r="BE7427" t="str">
            <v>Trabajadores de Estación de Servicio</v>
          </cell>
        </row>
        <row r="7428">
          <cell r="BE7428" t="str">
            <v>Otras Ocupaciones Elementales de las Ventas</v>
          </cell>
        </row>
        <row r="7429">
          <cell r="BE7429" t="str">
            <v>Ayudantes de establecimientos de alimentos y bebidas</v>
          </cell>
          <cell r="BF7429">
            <v>12</v>
          </cell>
        </row>
        <row r="7430">
          <cell r="BE7430" t="str">
            <v>Aseadores y Servicio Doméstico</v>
          </cell>
          <cell r="BF7430">
            <v>28</v>
          </cell>
        </row>
        <row r="7431">
          <cell r="BE7431" t="str">
            <v>Aseadores Especializados y Fumigadores</v>
          </cell>
          <cell r="BF7431">
            <v>1</v>
          </cell>
        </row>
        <row r="7432">
          <cell r="BE7432" t="str">
            <v>Recolectores de material para reciclaje</v>
          </cell>
        </row>
        <row r="7433">
          <cell r="BE7433" t="str">
            <v>Auxiliares de Servicios a Viajeros</v>
          </cell>
        </row>
        <row r="7434">
          <cell r="BE7434" t="str">
            <v>Auxiliares de Servicios de Recreación y Deporte</v>
          </cell>
        </row>
        <row r="7435">
          <cell r="BE7435" t="str">
            <v>Empleados de Lavandería</v>
          </cell>
        </row>
        <row r="7436">
          <cell r="BE7436" t="str">
            <v>Otras Ocupaciones Elementales de los Servicios n.c.a.</v>
          </cell>
        </row>
        <row r="7437">
          <cell r="BE7437" t="str">
            <v>Auxiliares de servicios hoteleros</v>
          </cell>
        </row>
        <row r="7438">
          <cell r="BE7438" t="str">
            <v>Operarios de Cementerios</v>
          </cell>
        </row>
        <row r="7439">
          <cell r="BE7439" t="str">
            <v>Administradores de Explotación Acuícola y Jefes de Laboratorio de Cultivo o Producción Acuícola</v>
          </cell>
          <cell r="BF7439">
            <v>10</v>
          </cell>
        </row>
        <row r="7440">
          <cell r="BE7440" t="str">
            <v>Supervisores de Minería y Canteras</v>
          </cell>
          <cell r="BF7440">
            <v>1</v>
          </cell>
        </row>
        <row r="7441">
          <cell r="BE7441" t="str">
            <v>Supervisores de Perforación y Servicios,Pozos de Petróleo y Gas</v>
          </cell>
          <cell r="BF7441">
            <v>4</v>
          </cell>
        </row>
        <row r="7442">
          <cell r="BE7442" t="str">
            <v>Inspectores de Sistemas e Instalaciones de Gas</v>
          </cell>
        </row>
        <row r="7443">
          <cell r="BE7443" t="str">
            <v>Supervisores de Producción Agrícola</v>
          </cell>
          <cell r="BF7443">
            <v>1</v>
          </cell>
        </row>
        <row r="7444">
          <cell r="BE7444" t="str">
            <v>Supervisores de Producción Pecuaria</v>
          </cell>
          <cell r="BF7444">
            <v>1</v>
          </cell>
        </row>
        <row r="7445">
          <cell r="BE7445" t="str">
            <v>Supervisores de Explotación Forestal y Silvicultura</v>
          </cell>
        </row>
        <row r="7446">
          <cell r="BE7446" t="str">
            <v>Agricultores y Administradores Agropecuarios</v>
          </cell>
          <cell r="BF7446">
            <v>42</v>
          </cell>
        </row>
        <row r="7447">
          <cell r="BE7447" t="str">
            <v>Contratistas de Servicios Agrícolas y Relacionados</v>
          </cell>
        </row>
        <row r="7448">
          <cell r="BE7448" t="str">
            <v>Contratistas y Supervisores de Servicios de Jardinería y Viverismo</v>
          </cell>
        </row>
        <row r="7449">
          <cell r="BE7449" t="str">
            <v>Capitanes y Patrones de Pesca</v>
          </cell>
        </row>
        <row r="7450">
          <cell r="BE7450" t="str">
            <v>Operarios de Apoyo y Servicios en Minería Bajo Tierra</v>
          </cell>
        </row>
        <row r="7451">
          <cell r="BE7451" t="str">
            <v>Operarios de Apoyo y Servicios en Perforación de Petróleo y Gas</v>
          </cell>
          <cell r="BF7451">
            <v>372</v>
          </cell>
        </row>
        <row r="7452">
          <cell r="BE7452" t="str">
            <v>Mineros de Producción Bajo Tierra</v>
          </cell>
        </row>
        <row r="7453">
          <cell r="BE7453" t="str">
            <v>Perforadores de Pozos de Gas y Petróleo y Trabajadores Relacionados</v>
          </cell>
        </row>
        <row r="7454">
          <cell r="BE7454" t="str">
            <v>Inspectores de Construcción de Oleoductos y Gasoductos</v>
          </cell>
          <cell r="BF7454">
            <v>1</v>
          </cell>
        </row>
        <row r="7455">
          <cell r="BE7455" t="str">
            <v>Operadores de Equipo Minero</v>
          </cell>
        </row>
        <row r="7456">
          <cell r="BE7456" t="str">
            <v xml:space="preserve">Operadores de producción de hidrocarburos </v>
          </cell>
        </row>
        <row r="7457">
          <cell r="BE7457" t="str">
            <v>Operarios de servicios a pozos de hidrocarburos</v>
          </cell>
        </row>
        <row r="7458">
          <cell r="BE7458" t="str">
            <v>Trabajadores de Explotación Forestal</v>
          </cell>
        </row>
        <row r="7459">
          <cell r="BE7459" t="str">
            <v>Trabajadores de Silvicultura y Forestación</v>
          </cell>
          <cell r="BF7459">
            <v>2</v>
          </cell>
        </row>
        <row r="7460">
          <cell r="BE7460" t="str">
            <v>Trabajadores Agrícolas</v>
          </cell>
          <cell r="BF7460">
            <v>1</v>
          </cell>
        </row>
        <row r="7461">
          <cell r="BE7461" t="str">
            <v>Trabajadores Pecuarios</v>
          </cell>
          <cell r="BF7461">
            <v>6</v>
          </cell>
        </row>
        <row r="7462">
          <cell r="BE7462" t="str">
            <v>Trabajadores de Vivero</v>
          </cell>
          <cell r="BF7462">
            <v>1</v>
          </cell>
        </row>
        <row r="7463">
          <cell r="BE7463" t="str">
            <v>Trabajadores del Campo</v>
          </cell>
          <cell r="BF7463">
            <v>11</v>
          </cell>
        </row>
        <row r="7464">
          <cell r="BE7464" t="str">
            <v>Trabajadores de Plantas de Incubación Artificial</v>
          </cell>
          <cell r="BF7464">
            <v>1</v>
          </cell>
        </row>
        <row r="7465">
          <cell r="BE7465" t="str">
            <v>Rayadores de Caucho</v>
          </cell>
        </row>
        <row r="7466">
          <cell r="BE7466" t="str">
            <v>Operarios de Riego Agrícola</v>
          </cell>
        </row>
        <row r="7467">
          <cell r="BE7467" t="str">
            <v>Pescadores</v>
          </cell>
        </row>
        <row r="7468">
          <cell r="BE7468" t="str">
            <v>Operario Acuícola</v>
          </cell>
          <cell r="BF7468">
            <v>6</v>
          </cell>
        </row>
        <row r="7469">
          <cell r="BE7469" t="str">
            <v>Técnico Acuícola en Sistemas de Reproducción</v>
          </cell>
        </row>
        <row r="7470">
          <cell r="BE7470" t="str">
            <v>Técnico Acuícola en Sistemas de Levante y Engorde</v>
          </cell>
          <cell r="BF7470">
            <v>1</v>
          </cell>
        </row>
        <row r="7471">
          <cell r="BE7471" t="str">
            <v>Obreros y Ayudantes de Minería</v>
          </cell>
          <cell r="BF7471">
            <v>1</v>
          </cell>
        </row>
        <row r="7472">
          <cell r="BE7472" t="str">
            <v>Obreros y Ayudantes de Producción en Pozos de Petróleo y Gas</v>
          </cell>
          <cell r="BF7472">
            <v>21</v>
          </cell>
        </row>
        <row r="7473">
          <cell r="BE7473" t="str">
            <v>Obreros Agropecuarios</v>
          </cell>
          <cell r="BF7473">
            <v>16</v>
          </cell>
        </row>
        <row r="7474">
          <cell r="BE7474" t="str">
            <v>Jardineros</v>
          </cell>
        </row>
        <row r="7475">
          <cell r="BE7475" t="str">
            <v>Contratistas y Supervisores de Ajustadores de Máquinas y Herramientas, y de Ocupaciones Relacionadas</v>
          </cell>
        </row>
        <row r="7476">
          <cell r="BE7476" t="str">
            <v>Contratistas y Supervisores de Electricidad y Telecomunicaciones</v>
          </cell>
        </row>
        <row r="7477">
          <cell r="BE7477" t="str">
            <v>Contratistas y Supervisores de Instalación de Tuberías</v>
          </cell>
        </row>
        <row r="7478">
          <cell r="BE7478" t="str">
            <v>Contratistas y Supervisores de Moldeo de Forja y Montaje de Estructuras Metálicas</v>
          </cell>
        </row>
        <row r="7479">
          <cell r="BE7479" t="str">
            <v>Contratistas y Supervisores de Carpintería</v>
          </cell>
        </row>
        <row r="7480">
          <cell r="BE7480" t="str">
            <v>Contratistas y Supervisores de Mecánica</v>
          </cell>
          <cell r="BF7480">
            <v>1</v>
          </cell>
        </row>
        <row r="7481">
          <cell r="BE7481" t="str">
            <v>Contratistas y Supervisores de Operación de Equipo Pesado</v>
          </cell>
          <cell r="BF7481">
            <v>1</v>
          </cell>
        </row>
        <row r="7482">
          <cell r="BE7482" t="str">
            <v>Maestros Generales de Obra y Supervisores de Construcción, Instalación y Reparación</v>
          </cell>
          <cell r="BF7482">
            <v>6</v>
          </cell>
        </row>
        <row r="7483">
          <cell r="BE7483" t="str">
            <v>Supervisores de Operación de Transporte Ferroviario</v>
          </cell>
        </row>
        <row r="7484">
          <cell r="BE7484" t="str">
            <v>Supervisores de Operación de Transporte Terrestre (no ferroviario)</v>
          </cell>
        </row>
        <row r="7485">
          <cell r="BE7485" t="str">
            <v>Ajustadores de Máquinas y Herramientas</v>
          </cell>
          <cell r="BF7485">
            <v>1</v>
          </cell>
        </row>
        <row r="7486">
          <cell r="BE7486" t="str">
            <v>Modelistas y Matriceros</v>
          </cell>
        </row>
        <row r="7487">
          <cell r="BE7487" t="str">
            <v>Electricistas Industriales</v>
          </cell>
          <cell r="BF7487">
            <v>8</v>
          </cell>
        </row>
        <row r="7488">
          <cell r="BE7488" t="str">
            <v>Electricistas Residenciales</v>
          </cell>
          <cell r="BF7488">
            <v>11</v>
          </cell>
        </row>
        <row r="7489">
          <cell r="BE7489" t="str">
            <v>Instaladores de Redes de Energía Eléctrica</v>
          </cell>
        </row>
        <row r="7490">
          <cell r="BE7490" t="str">
            <v>Técnicos instaladores de Redes y Líneas de Telecomunicaciones</v>
          </cell>
        </row>
        <row r="7491">
          <cell r="BE7491" t="str">
            <v>Auxiliares técnicos de instalación, mantenimiento y reparación de sistemas de Telecomunicaciones</v>
          </cell>
          <cell r="BF7491">
            <v>7</v>
          </cell>
        </row>
        <row r="7492">
          <cell r="BE7492" t="str">
            <v>Operarios de Mantenimiento y Servicio de Televisión por Cable</v>
          </cell>
        </row>
        <row r="7493">
          <cell r="BE7493" t="str">
            <v>Plomeros</v>
          </cell>
        </row>
        <row r="7494">
          <cell r="BE7494" t="str">
            <v>Instaladores de Tuberías para Sistemas de Extinción de Incendios</v>
          </cell>
          <cell r="BF7494">
            <v>1</v>
          </cell>
        </row>
        <row r="7495">
          <cell r="BE7495" t="str">
            <v>Instaladores de Redes y Equipos a Gas</v>
          </cell>
          <cell r="BF7495">
            <v>1</v>
          </cell>
        </row>
        <row r="7496">
          <cell r="BE7496" t="str">
            <v>Chapistas, Caldereros y Paileros</v>
          </cell>
          <cell r="BF7496">
            <v>2</v>
          </cell>
        </row>
        <row r="7497">
          <cell r="BE7497" t="str">
            <v>Soldadores</v>
          </cell>
          <cell r="BF7497">
            <v>21</v>
          </cell>
        </row>
        <row r="7498">
          <cell r="BE7498" t="str">
            <v>Montadores de Estructuras Metálicas</v>
          </cell>
          <cell r="BF7498">
            <v>2</v>
          </cell>
        </row>
        <row r="7499">
          <cell r="BE7499" t="str">
            <v>Ornamentistas y Forjadores</v>
          </cell>
        </row>
        <row r="7500">
          <cell r="BE7500" t="str">
            <v>Tuberos</v>
          </cell>
        </row>
        <row r="7501">
          <cell r="BE7501" t="str">
            <v>Carpinteros</v>
          </cell>
          <cell r="BF7501">
            <v>4</v>
          </cell>
        </row>
        <row r="7502">
          <cell r="BE7502" t="str">
            <v>Ebanistas</v>
          </cell>
        </row>
        <row r="7503">
          <cell r="BE7503" t="str">
            <v>Oficiales de Construcción</v>
          </cell>
          <cell r="BF7503">
            <v>44</v>
          </cell>
        </row>
        <row r="7504">
          <cell r="BE7504" t="str">
            <v>Trabajadores en Concreto, Hormigón y Enfoscado</v>
          </cell>
        </row>
        <row r="7505">
          <cell r="BE7505" t="str">
            <v>Enchapadores</v>
          </cell>
        </row>
        <row r="7506">
          <cell r="BE7506" t="str">
            <v>Techadores</v>
          </cell>
        </row>
        <row r="7507">
          <cell r="BE7507" t="str">
            <v>Instaladores de Material Aislante</v>
          </cell>
        </row>
        <row r="7508">
          <cell r="BE7508" t="str">
            <v>Pintores y Empapeladores</v>
          </cell>
        </row>
        <row r="7509">
          <cell r="BE7509" t="str">
            <v>Instaladores de Pisos</v>
          </cell>
        </row>
        <row r="7510">
          <cell r="BE7510" t="str">
            <v>Revocadores</v>
          </cell>
        </row>
        <row r="7511">
          <cell r="BE7511" t="str">
            <v>Mecánicos Industriales</v>
          </cell>
          <cell r="BF7511">
            <v>3</v>
          </cell>
        </row>
        <row r="7512">
          <cell r="BE7512" t="str">
            <v>Mecánicos de Maquinaria Textil, confección, cuero, calzado y marroquinería</v>
          </cell>
        </row>
        <row r="7513">
          <cell r="BE7513" t="str">
            <v>Mecánicos de Equipo Pesado</v>
          </cell>
          <cell r="BF7513">
            <v>5</v>
          </cell>
        </row>
        <row r="7514">
          <cell r="BE7514" t="str">
            <v>Mecánicos de Aviación</v>
          </cell>
        </row>
        <row r="7515">
          <cell r="BE7515" t="str">
            <v>Técnicos de Aire Acondicionado y Refrigeración</v>
          </cell>
          <cell r="BF7515">
            <v>1</v>
          </cell>
        </row>
        <row r="7516">
          <cell r="BE7516" t="str">
            <v>Mecánicos de Vehículos Automotores</v>
          </cell>
          <cell r="BF7516">
            <v>6</v>
          </cell>
        </row>
        <row r="7517">
          <cell r="BE7517" t="str">
            <v>Electricistas de Vehículos Automotores</v>
          </cell>
        </row>
        <row r="7518">
          <cell r="BE7518" t="str">
            <v>Mecánicos de Motos</v>
          </cell>
          <cell r="BF7518">
            <v>1</v>
          </cell>
        </row>
        <row r="7519">
          <cell r="BE7519" t="str">
            <v>Latoneros</v>
          </cell>
        </row>
        <row r="7520">
          <cell r="BE7520" t="str">
            <v>Reparadores de Aparatos Electrodomésticos</v>
          </cell>
        </row>
        <row r="7521">
          <cell r="BE7521" t="str">
            <v>Mecánicos Electricistas</v>
          </cell>
        </row>
        <row r="7522">
          <cell r="BE7522" t="str">
            <v>Auxiliares técnicos en electrónica</v>
          </cell>
          <cell r="BF7522">
            <v>3</v>
          </cell>
        </row>
        <row r="7523">
          <cell r="BE7523" t="str">
            <v>Mecánicos de Otros Pequeñas Máquinas y Motores</v>
          </cell>
        </row>
        <row r="7524">
          <cell r="BE7524" t="str">
            <v>Instaladores Residenciales y Comerciales</v>
          </cell>
          <cell r="BF7524">
            <v>3</v>
          </cell>
        </row>
        <row r="7525">
          <cell r="BE7525" t="str">
            <v>Operarios de Mantenimiento de Instalaciones de Abastecimiento de Agua y Gas</v>
          </cell>
        </row>
        <row r="7526">
          <cell r="BE7526" t="str">
            <v>Vidrieros</v>
          </cell>
        </row>
        <row r="7527">
          <cell r="BE7527" t="str">
            <v>Ayudantes Electricistas</v>
          </cell>
          <cell r="BF7527">
            <v>10</v>
          </cell>
        </row>
        <row r="7528">
          <cell r="BE7528" t="str">
            <v>Ayudantes de Mecánica</v>
          </cell>
          <cell r="BF7528">
            <v>8</v>
          </cell>
        </row>
        <row r="7529">
          <cell r="BE7529" t="str">
            <v>Otros Reparadores n.c.a.</v>
          </cell>
        </row>
        <row r="7530">
          <cell r="BE7530" t="str">
            <v>Tapiceros</v>
          </cell>
        </row>
        <row r="7531">
          <cell r="BE7531" t="str">
            <v>Sastres, Modistos, Peleteros y Sombrereros</v>
          </cell>
          <cell r="BF7531">
            <v>4</v>
          </cell>
        </row>
        <row r="7532">
          <cell r="BE7532" t="str">
            <v>Zapateros y Afines</v>
          </cell>
        </row>
        <row r="7533">
          <cell r="BE7533" t="str">
            <v>Joyeros y Relojeros</v>
          </cell>
        </row>
        <row r="7534">
          <cell r="BE7534" t="str">
            <v>Tipógrafos</v>
          </cell>
        </row>
        <row r="7535">
          <cell r="BE7535" t="str">
            <v>Cerrajeros y afines</v>
          </cell>
        </row>
        <row r="7536">
          <cell r="BE7536" t="str">
            <v>Buzos</v>
          </cell>
        </row>
        <row r="7537">
          <cell r="BE7537" t="str">
            <v>Operadores de Máquinas Estacionarias y Equipo Auxiliar</v>
          </cell>
          <cell r="BF7537">
            <v>24</v>
          </cell>
        </row>
        <row r="7538">
          <cell r="BE7538" t="str">
            <v>Operadores de Plantas de Generación y Distribución de Energía</v>
          </cell>
        </row>
        <row r="7539">
          <cell r="BE7539" t="str">
            <v>Operadores de Grúa</v>
          </cell>
        </row>
        <row r="7540">
          <cell r="BE7540" t="str">
            <v>Perforadores y Operarios de Voladura para Minería de Superficie de Canteras y Construcción</v>
          </cell>
        </row>
        <row r="7541">
          <cell r="BE7541" t="str">
            <v>Perforadores de Pozos de Agua</v>
          </cell>
        </row>
        <row r="7542">
          <cell r="BE7542" t="str">
            <v>Operadores de Equipo Pesado (excepto grúa)</v>
          </cell>
          <cell r="BF7542">
            <v>6</v>
          </cell>
        </row>
        <row r="7543">
          <cell r="BE7543" t="str">
            <v>Operadores de Equipo para Limpieza de Vías y Alcantarillado</v>
          </cell>
        </row>
        <row r="7544">
          <cell r="BE7544" t="str">
            <v>Operadores de Maquinaria Agrícola</v>
          </cell>
          <cell r="BF7544">
            <v>1</v>
          </cell>
        </row>
        <row r="7545">
          <cell r="BE7545" t="str">
            <v>Maquinistas de Transporte Ferroviario</v>
          </cell>
        </row>
        <row r="7546">
          <cell r="BE7546" t="str">
            <v>Guardafrenos y Otros Operadores Ferroviarios</v>
          </cell>
        </row>
        <row r="7547">
          <cell r="BE7547" t="str">
            <v>Conductores de Vehículos Pesados</v>
          </cell>
          <cell r="BF7547">
            <v>7</v>
          </cell>
        </row>
        <row r="7548">
          <cell r="BE7548" t="str">
            <v>Conductores de Bus, Operadores de Metro y Otros Medios de Transporte Colectivo</v>
          </cell>
          <cell r="BF7548">
            <v>4</v>
          </cell>
        </row>
        <row r="7549">
          <cell r="BE7549" t="str">
            <v>Conductores de Vehículos Livianos</v>
          </cell>
          <cell r="BF7549">
            <v>10</v>
          </cell>
        </row>
        <row r="7550">
          <cell r="BE7550" t="str">
            <v>Conductores de Transporte de Alimentos</v>
          </cell>
        </row>
        <row r="7551">
          <cell r="BE7551" t="str">
            <v>Marineros de Cubierta</v>
          </cell>
        </row>
        <row r="7552">
          <cell r="BE7552" t="str">
            <v>Marineros de Sala de Máquinas</v>
          </cell>
        </row>
        <row r="7553">
          <cell r="BE7553" t="str">
            <v>Operadores de Pequeñas Embarcaciones</v>
          </cell>
        </row>
        <row r="7554">
          <cell r="BE7554" t="str">
            <v>Operarios de Rampa de Transporte Aéreo</v>
          </cell>
          <cell r="BF7554">
            <v>1</v>
          </cell>
        </row>
        <row r="7555">
          <cell r="BE7555" t="str">
            <v>Operarios Portuarios</v>
          </cell>
        </row>
        <row r="7556">
          <cell r="BE7556" t="str">
            <v>Operarios de Cargue y Descargue de Materiales</v>
          </cell>
          <cell r="BF7556">
            <v>5</v>
          </cell>
        </row>
        <row r="7557">
          <cell r="BE7557" t="str">
            <v>Aparejadores</v>
          </cell>
          <cell r="BF7557">
            <v>1</v>
          </cell>
        </row>
        <row r="7558">
          <cell r="BE7558" t="str">
            <v>Ayudantes y Obreros de Construcción</v>
          </cell>
          <cell r="BF7558">
            <v>449</v>
          </cell>
        </row>
        <row r="7559">
          <cell r="BE7559" t="str">
            <v>Ayudantes de Otros Oficios</v>
          </cell>
          <cell r="BF7559">
            <v>346</v>
          </cell>
        </row>
        <row r="7560">
          <cell r="BE7560" t="str">
            <v>Obreros de Mantenimiento de Obras Públicas</v>
          </cell>
          <cell r="BF7560">
            <v>2</v>
          </cell>
        </row>
        <row r="7561">
          <cell r="BE7561" t="str">
            <v>Ayudantes de Transporte Automotor</v>
          </cell>
        </row>
        <row r="7562">
          <cell r="BE7562" t="str">
            <v>Directores de Planta de Procesamiento de Alimentos y Bebidas</v>
          </cell>
        </row>
        <row r="7563">
          <cell r="BE7563" t="str">
            <v>Jefe de Laboratorio de Alimentos</v>
          </cell>
        </row>
        <row r="7564">
          <cell r="BE7564" t="str">
            <v>Supervisores de Tratamiento de Metales y Minerales</v>
          </cell>
        </row>
        <row r="7565">
          <cell r="BE7565" t="str">
            <v>Supervisores de Procesamiento de Químico, Petróleo, Gas y Tratamiento de Agua y Generación de Energía</v>
          </cell>
        </row>
        <row r="7566">
          <cell r="BE7566" t="str">
            <v>Supervisores de Procesamiento de Alimentos, Bebidas y Tabaco</v>
          </cell>
          <cell r="BF7566">
            <v>1</v>
          </cell>
        </row>
        <row r="7567">
          <cell r="BE7567" t="str">
            <v>Supervisores de Fabricación de Productos de Plástico y Caucho</v>
          </cell>
        </row>
        <row r="7568">
          <cell r="BE7568" t="str">
            <v>Supervisores de Procesamiento de la Madera y Producción de Pulpa y Papel</v>
          </cell>
        </row>
        <row r="7569">
          <cell r="BE7569" t="str">
            <v>Supervisores de Procesamiento Textil</v>
          </cell>
        </row>
        <row r="7570">
          <cell r="BE7570" t="str">
            <v>Inspectores de Control de Calidad, Procesamiento de Alimentos y Bebidas</v>
          </cell>
        </row>
        <row r="7571">
          <cell r="BE7571" t="str">
            <v>Supervisores de Ensamble de Vehículos de Motor</v>
          </cell>
        </row>
        <row r="7572">
          <cell r="BE7572" t="str">
            <v>Supervisores de Fabricación de Productos Electrónicos</v>
          </cell>
        </row>
        <row r="7573">
          <cell r="BE7573" t="str">
            <v>Supervisores de Fabricación de Productos Eléctricos</v>
          </cell>
        </row>
        <row r="7574">
          <cell r="BE7574" t="str">
            <v>Supervisores de Fabricación de Muebles y Accesorios</v>
          </cell>
        </row>
        <row r="7575">
          <cell r="BE7575" t="str">
            <v>Supervisores de Fabricación de Productos de Tela, Cuero y Piel</v>
          </cell>
        </row>
        <row r="7576">
          <cell r="BE7576" t="str">
            <v>Supervisores de Impresión y Ocupaciones Relacionadas</v>
          </cell>
        </row>
        <row r="7577">
          <cell r="BE7577" t="str">
            <v>Supervisores de Fabricación de Otros Productos Mecánicos y Metálicos</v>
          </cell>
        </row>
        <row r="7578">
          <cell r="BE7578" t="str">
            <v>Supervisores de Fabricación y Ensamble de Otros Productos n.c.a</v>
          </cell>
        </row>
        <row r="7579">
          <cell r="BE7579" t="str">
            <v>Operadores de Control Central de Procesos, Tratamiento de Metales y Minerales</v>
          </cell>
        </row>
        <row r="7580">
          <cell r="BE7580" t="str">
            <v>Operadores de Procesos, Químicos, Gas y Petróleo</v>
          </cell>
        </row>
        <row r="7581">
          <cell r="BE7581" t="str">
            <v>Operadores de Control de Procesos, Producción de Pulpa</v>
          </cell>
          <cell r="BF7581">
            <v>1</v>
          </cell>
        </row>
        <row r="7582">
          <cell r="BE7582" t="str">
            <v>Operadores de Control de Procesos, Fabricación de Papel</v>
          </cell>
        </row>
        <row r="7583">
          <cell r="BE7583" t="str">
            <v>Impresores de Artes Gráficas</v>
          </cell>
        </row>
        <row r="7584">
          <cell r="BE7584" t="str">
            <v>Pre-prensistas de Artes Gráficas</v>
          </cell>
        </row>
        <row r="7585">
          <cell r="BE7585" t="str">
            <v>Operarios de Terminados y Acabados de Artes Gráficas</v>
          </cell>
        </row>
        <row r="7586">
          <cell r="BE7586" t="str">
            <v>Operadores de Máquinas, Tratamiento de Metales y Minerales</v>
          </cell>
        </row>
        <row r="7587">
          <cell r="BE7587" t="str">
            <v>Trabajadores de Fundición</v>
          </cell>
        </row>
        <row r="7588">
          <cell r="BE7588" t="str">
            <v>Operadores de Fabricación, Moldeo y Acabado del Vidrio</v>
          </cell>
        </row>
        <row r="7589">
          <cell r="BE7589" t="str">
            <v>Operadores de Moldeo de Arcilla, Piedra y Concreto</v>
          </cell>
          <cell r="BF7589">
            <v>1</v>
          </cell>
        </row>
        <row r="7590">
          <cell r="BE7590" t="str">
            <v>Inspectores de Control de Calidad, Tratamiento de Metales y Minerales</v>
          </cell>
        </row>
        <row r="7591">
          <cell r="BE7591" t="str">
            <v>Operadores de Máquinas de Planta Química</v>
          </cell>
          <cell r="BF7591">
            <v>1</v>
          </cell>
        </row>
        <row r="7592">
          <cell r="BE7592" t="str">
            <v>Operadores de Máquinas para Procesamiento de Plásticos</v>
          </cell>
        </row>
        <row r="7593">
          <cell r="BE7593" t="str">
            <v>Operadores de Máquinas y Trabajadores Relacionados con el Procesamiento del Caucho</v>
          </cell>
        </row>
        <row r="7594">
          <cell r="BE7594" t="str">
            <v>Operadores de Plantas de Tratamiento de Aguas y Desechos</v>
          </cell>
        </row>
        <row r="7595">
          <cell r="BE7595" t="str">
            <v>Operadores de Máquinas para Procesamiento de la Madera</v>
          </cell>
        </row>
        <row r="7596">
          <cell r="BE7596" t="str">
            <v>Operadores de Máquinas para la Producción de Pulpa</v>
          </cell>
        </row>
        <row r="7597">
          <cell r="BE7597" t="str">
            <v>Operadores de Máquinas para la Fabricación de Papel</v>
          </cell>
        </row>
        <row r="7598">
          <cell r="BE7598" t="str">
            <v>Operadores de Máquinas para la Fabricación de Productos de Papel</v>
          </cell>
        </row>
        <row r="7599">
          <cell r="BE7599" t="str">
            <v>Inspectores de Control de Calidad, Procesamiento de la Madera</v>
          </cell>
        </row>
        <row r="7600">
          <cell r="BE7600" t="str">
            <v>Operadores de Máquinas para la Preparación de Fibras Textiles</v>
          </cell>
        </row>
        <row r="7601">
          <cell r="BE7601" t="str">
            <v>Operadores de Telares y Otras Máquinas Tejedoras</v>
          </cell>
        </row>
        <row r="7602">
          <cell r="BE7602" t="str">
            <v>Operadores de Máquinas de Tintura, Acabado Textil y Prendas</v>
          </cell>
        </row>
        <row r="7603">
          <cell r="BE7603" t="str">
            <v>Analistas de Calidad, Textiles</v>
          </cell>
        </row>
        <row r="7604">
          <cell r="BE7604" t="str">
            <v>Operadores de Máquinas para Coser y Bordar</v>
          </cell>
          <cell r="BF7604">
            <v>7</v>
          </cell>
        </row>
        <row r="7605">
          <cell r="BE7605" t="str">
            <v>Cortadores de Tela, Cuero y Piel</v>
          </cell>
          <cell r="BF7605">
            <v>9</v>
          </cell>
        </row>
        <row r="7606">
          <cell r="BE7606" t="str">
            <v>Operadores de Máquinas y Trabajadores Relacionados con la Fabricación de Calzado y Marroquinería</v>
          </cell>
        </row>
        <row r="7607">
          <cell r="BE7607" t="str">
            <v>Trabajadores del Tratamiento de Pieles y Cueros</v>
          </cell>
        </row>
        <row r="7608">
          <cell r="BE7608" t="str">
            <v>Inspectores de Control de Calidad, Fabricación de Productos de Tela, Piel y Cuero</v>
          </cell>
        </row>
        <row r="7609">
          <cell r="BE7609" t="str">
            <v>Operadores de Control de Procesos y Máquinas para la Elaboración de Alimentos y Bebidas</v>
          </cell>
        </row>
        <row r="7610">
          <cell r="BE7610" t="str">
            <v>Operarios de Planta de Beneficio Animal</v>
          </cell>
        </row>
        <row r="7611">
          <cell r="BE7611" t="str">
            <v>Operarios de Planta de Procesamiento y Empaque de Pescado y Mariscos</v>
          </cell>
        </row>
        <row r="7612">
          <cell r="BE7612" t="str">
            <v>Operarios de Máquinas para la Elaboración de Productos de Tabaco</v>
          </cell>
        </row>
        <row r="7613">
          <cell r="BE7613" t="str">
            <v>Procesadores Fotográficos y de Películas</v>
          </cell>
        </row>
        <row r="7614">
          <cell r="BE7614" t="str">
            <v>Ensambladores e Inspectores de Vehículos Automotores</v>
          </cell>
        </row>
        <row r="7615">
          <cell r="BE7615" t="str">
            <v>Ensambladores de productos Electrónicos</v>
          </cell>
        </row>
        <row r="7616">
          <cell r="BE7616" t="str">
            <v>Ensambladores e Inspectores de Aparatos y Equipo Eléctrico</v>
          </cell>
        </row>
        <row r="7617">
          <cell r="BE7617" t="str">
            <v>Ensambladores, Fabricantes e Inspectores de Transformadores y Motores Eléctricos Industriales</v>
          </cell>
        </row>
        <row r="7618">
          <cell r="BE7618" t="str">
            <v>Ensambladores e Inspectores de Productos Mecánicos</v>
          </cell>
        </row>
        <row r="7619">
          <cell r="BE7619" t="str">
            <v>Ensambladores e Inspectores de Ensamble de Aeronaves</v>
          </cell>
        </row>
        <row r="7620">
          <cell r="BE7620" t="str">
            <v>Operadores de Máquinas e Inspectores de la Fabricación de Productos y Componentes Eléctricos</v>
          </cell>
        </row>
        <row r="7621">
          <cell r="BE7621" t="str">
            <v>Ensambladores e Inspectores de Embarcaciones</v>
          </cell>
        </row>
        <row r="7622">
          <cell r="BE7622" t="str">
            <v>Ensambladores e Inspectores de Muebles y Accesorios</v>
          </cell>
        </row>
        <row r="7623">
          <cell r="BE7623" t="str">
            <v>Operarios de Acabado de Muebles</v>
          </cell>
        </row>
        <row r="7624">
          <cell r="BE7624" t="str">
            <v>Ensambladores de Productos Plásticos e Inspectores</v>
          </cell>
        </row>
        <row r="7625">
          <cell r="BE7625" t="str">
            <v>Operarios de Recubrimientos Metálicos</v>
          </cell>
        </row>
        <row r="7626">
          <cell r="BE7626" t="str">
            <v>Pintores en Procesos de Manufactura</v>
          </cell>
        </row>
        <row r="7627">
          <cell r="BE7627" t="str">
            <v>Otros Ensambladores e Inspectores n.c.a.</v>
          </cell>
        </row>
        <row r="7628">
          <cell r="BE7628" t="str">
            <v>Auxiliares de Producción Gráfica</v>
          </cell>
          <cell r="BF7628">
            <v>3</v>
          </cell>
        </row>
        <row r="7629">
          <cell r="BE7629" t="str">
            <v>Operadores de Máquinas Herramientas</v>
          </cell>
        </row>
        <row r="7630">
          <cell r="BE7630" t="str">
            <v>Operadores de Máquinas para el Trabajo de la Madera</v>
          </cell>
        </row>
        <row r="7631">
          <cell r="BE7631" t="str">
            <v>Operadores de Máquinas para el Trabajo del Metal</v>
          </cell>
        </row>
        <row r="7632">
          <cell r="BE7632" t="str">
            <v>Operadores de Máquinas para Forja</v>
          </cell>
        </row>
        <row r="7633">
          <cell r="BE7633" t="str">
            <v>Operadores de Máquinas de Soldadura</v>
          </cell>
        </row>
        <row r="7634">
          <cell r="BE7634" t="str">
            <v>Operadores de Máquinas para la Fabricación de Otros Productos Metálicos (n.c.a)</v>
          </cell>
        </row>
        <row r="7635">
          <cell r="BE7635" t="str">
            <v>Operadores de Máquinas para la fabricación de Otros Productos n.c.a.</v>
          </cell>
        </row>
        <row r="7636">
          <cell r="BE7636" t="str">
            <v>Obreros y Ayudantes en el Tratamiento de Metales y Minerales</v>
          </cell>
        </row>
        <row r="7637">
          <cell r="BE7637" t="str">
            <v>Ayudantes en la Fabricación Metálica</v>
          </cell>
          <cell r="BF7637">
            <v>11</v>
          </cell>
        </row>
        <row r="7638">
          <cell r="BE7638" t="str">
            <v>Obreros y Ayudantes de Planta Química</v>
          </cell>
          <cell r="BF7638">
            <v>6</v>
          </cell>
        </row>
        <row r="7639">
          <cell r="BE7639" t="str">
            <v>Obreros y Ayudantes en el Procesamiento de la Madera y Producción de Pulpa y Papel</v>
          </cell>
        </row>
        <row r="7640">
          <cell r="BE7640" t="str">
            <v>Obreros y Ayudantes en la Elaboración de Alimentos y Bebidas</v>
          </cell>
          <cell r="BF7640">
            <v>35</v>
          </cell>
        </row>
        <row r="7641">
          <cell r="BE7641" t="str">
            <v>Otros Obreros y Ayudantes en Fabricación y Procesamiento n.c.a.</v>
          </cell>
          <cell r="BF7641">
            <v>2</v>
          </cell>
        </row>
        <row r="7642">
          <cell r="BE7642" t="str">
            <v>Miembros del Poder Ejecutivo y Legislativo</v>
          </cell>
        </row>
        <row r="7643">
          <cell r="BE7643" t="str">
            <v>Personal Directivo de la Administración Pública</v>
          </cell>
          <cell r="BF7643">
            <v>16</v>
          </cell>
        </row>
        <row r="7644">
          <cell r="BE7644" t="str">
            <v>Directores y Gerentes Generales de Servicios Financieros, de Telecomunicaciones y Otros Servicios a las Empresas</v>
          </cell>
          <cell r="BF7644">
            <v>1</v>
          </cell>
        </row>
        <row r="7645">
          <cell r="BE7645" t="str">
            <v>Directores y Gerentes Generales de Salud, Educación, Servicios Social, Comunitario y Organizaciones de Membresía</v>
          </cell>
          <cell r="BF7645">
            <v>1</v>
          </cell>
        </row>
        <row r="7646">
          <cell r="BE7646" t="str">
            <v>Directores y Gerentes Generales de Comercio, Medios de Comunicación y Otros Servicios</v>
          </cell>
          <cell r="BF7646">
            <v>1</v>
          </cell>
        </row>
        <row r="7647">
          <cell r="BE7647" t="str">
            <v>Directores y Gerentes Generales de Producción de Bienes, Servicios Públicos, Transporte y Construcción</v>
          </cell>
        </row>
        <row r="7648">
          <cell r="BE7648" t="str">
            <v>Directores y gerentes generales de servicios y procesos de negocio.</v>
          </cell>
          <cell r="BF7648">
            <v>1</v>
          </cell>
        </row>
        <row r="7649">
          <cell r="BE7649" t="str">
            <v>Gerentes Financieros</v>
          </cell>
        </row>
        <row r="7650">
          <cell r="BE7650" t="str">
            <v>Gerentes de Talento Humano</v>
          </cell>
        </row>
        <row r="7651">
          <cell r="BE7651" t="str">
            <v>Gerentes de Compras y Adquisiciones</v>
          </cell>
          <cell r="BF7651">
            <v>2</v>
          </cell>
        </row>
        <row r="7652">
          <cell r="BE7652" t="str">
            <v>Gerentes de Otros Servicios Administrativos</v>
          </cell>
          <cell r="BF7652">
            <v>5</v>
          </cell>
        </row>
        <row r="7653">
          <cell r="BE7653" t="str">
            <v>Gerentes de Seguros, Bienes Raíces y Corretaje Financiero</v>
          </cell>
        </row>
        <row r="7654">
          <cell r="BE7654" t="str">
            <v>Gerentes de Banca, Crédito e Inversiones</v>
          </cell>
          <cell r="BF7654">
            <v>2</v>
          </cell>
        </row>
        <row r="7655">
          <cell r="BE7655" t="str">
            <v>Gerentes de Otros Servicios a las Empresas</v>
          </cell>
        </row>
        <row r="7656">
          <cell r="BE7656" t="str">
            <v>Gerentes de Empresas de Telecomunicaciones</v>
          </cell>
        </row>
        <row r="7657">
          <cell r="BE7657" t="str">
            <v>Gerentes de Servicios de Correo y Mensajería</v>
          </cell>
        </row>
        <row r="7658">
          <cell r="BE7658" t="str">
            <v>Gerentes de Ingeniería</v>
          </cell>
          <cell r="BF7658">
            <v>3</v>
          </cell>
        </row>
        <row r="7659">
          <cell r="BE7659" t="str">
            <v>Gerentes de Investigación y Desarrollo en Ciencias Naturales y Aplicadas</v>
          </cell>
        </row>
        <row r="7660">
          <cell r="BE7660" t="str">
            <v>Gerentes de Sistemas de Información y Procesamiento de Datos</v>
          </cell>
          <cell r="BF7660">
            <v>6</v>
          </cell>
        </row>
        <row r="7661">
          <cell r="BE7661" t="str">
            <v>Gerentes de Servicios a la Salud</v>
          </cell>
        </row>
        <row r="7662">
          <cell r="BE7662" t="str">
            <v>Gerentes de Programas de Política Social y de Salud</v>
          </cell>
        </row>
        <row r="7663">
          <cell r="BE7663" t="str">
            <v>Gerentes de Programas de Política de Desarrollo Económico</v>
          </cell>
          <cell r="BF7663">
            <v>1</v>
          </cell>
        </row>
        <row r="7664">
          <cell r="BE7664" t="str">
            <v>Gerentes de Programas de Política Educativa</v>
          </cell>
        </row>
        <row r="7665">
          <cell r="BE7665" t="str">
            <v>Otros Gerentes de Administración Pública</v>
          </cell>
        </row>
        <row r="7666">
          <cell r="BE7666" t="str">
            <v>Administradores de Educación Superior y Formación para el Trabajo</v>
          </cell>
          <cell r="BF7666">
            <v>3</v>
          </cell>
        </row>
        <row r="7667">
          <cell r="BE7667" t="str">
            <v>Directores y Administradores de Educación Básica y Media</v>
          </cell>
          <cell r="BF7667">
            <v>4</v>
          </cell>
        </row>
        <row r="7668">
          <cell r="BE7668" t="str">
            <v>Gerentes de Servicios Social, Comunitario y Correccional</v>
          </cell>
        </row>
        <row r="7669">
          <cell r="BE7669" t="str">
            <v>Gerentes de Biblioteca, Museo y Galería de Arte</v>
          </cell>
        </row>
        <row r="7670">
          <cell r="BE7670" t="str">
            <v>Gerentes de Medios de Comunicación y Artes Escénicas</v>
          </cell>
          <cell r="BF7670">
            <v>1</v>
          </cell>
        </row>
        <row r="7671">
          <cell r="BE7671" t="str">
            <v>Directores de Programas de Esparcimiento y Administradores de Deportes</v>
          </cell>
          <cell r="BF7671">
            <v>19</v>
          </cell>
        </row>
        <row r="7672">
          <cell r="BE7672" t="str">
            <v>Gerentes de Ventas, Mercadeo y Publicidad</v>
          </cell>
          <cell r="BF7672">
            <v>9</v>
          </cell>
        </row>
        <row r="7673">
          <cell r="BE7673" t="str">
            <v>Gerentes de Comercio Exterior</v>
          </cell>
          <cell r="BF7673">
            <v>1</v>
          </cell>
        </row>
        <row r="7674">
          <cell r="BE7674" t="str">
            <v>Gerentes de Comercio al Por Menor</v>
          </cell>
          <cell r="BF7674">
            <v>2</v>
          </cell>
        </row>
        <row r="7675">
          <cell r="BE7675" t="str">
            <v>Gerentes de Restaurantes y Servicios de Alimentos</v>
          </cell>
          <cell r="BF7675">
            <v>1</v>
          </cell>
        </row>
        <row r="7676">
          <cell r="BE7676" t="str">
            <v>Gerentes de Servicios Hoteleros</v>
          </cell>
          <cell r="BF7676">
            <v>3</v>
          </cell>
        </row>
        <row r="7677">
          <cell r="BE7677" t="str">
            <v>Oficiales de las Fuerzas Militares</v>
          </cell>
        </row>
        <row r="7678">
          <cell r="BE7678" t="str">
            <v>Oficiales de Policía</v>
          </cell>
        </row>
        <row r="7679">
          <cell r="BE7679" t="str">
            <v>Oficiales de Bomberos</v>
          </cell>
        </row>
        <row r="7680">
          <cell r="BE7680" t="str">
            <v>Oficiales del Cuerpo de Custodia y Vigilancia</v>
          </cell>
          <cell r="BF7680">
            <v>1</v>
          </cell>
        </row>
        <row r="7681">
          <cell r="BE7681" t="str">
            <v>Gerentes de Otros Servicios</v>
          </cell>
          <cell r="BF7681">
            <v>17</v>
          </cell>
        </row>
        <row r="7682">
          <cell r="BE7682" t="str">
            <v>Gerentes de Producción Primaria (excepto agricultura)</v>
          </cell>
        </row>
        <row r="7683">
          <cell r="BE7683" t="str">
            <v>Gerentes de Producción Agrícola, Pecuaria, Acuícola y Pesquero</v>
          </cell>
          <cell r="BF7683">
            <v>2</v>
          </cell>
        </row>
        <row r="7684">
          <cell r="BE7684" t="str">
            <v>Gerentes de Construcción</v>
          </cell>
          <cell r="BF7684">
            <v>1</v>
          </cell>
        </row>
        <row r="7685">
          <cell r="BE7685" t="str">
            <v>Gerentes de Transporte y Distribución</v>
          </cell>
          <cell r="BF7685">
            <v>1</v>
          </cell>
        </row>
        <row r="7686">
          <cell r="BE7686" t="str">
            <v>Gerentes de Logística</v>
          </cell>
          <cell r="BF7686">
            <v>9</v>
          </cell>
        </row>
        <row r="7687">
          <cell r="BE7687" t="str">
            <v>Gerentes Cadena de Suministro</v>
          </cell>
        </row>
        <row r="7688">
          <cell r="BE7688" t="str">
            <v>Gerentes de Operación de Instalaciones Físicas</v>
          </cell>
          <cell r="BF7688">
            <v>1</v>
          </cell>
        </row>
        <row r="7689">
          <cell r="BE7689" t="str">
            <v>Gerentes de Mantenimiento</v>
          </cell>
        </row>
        <row r="7690">
          <cell r="BE7690" t="str">
            <v>Gerentes de Producción Industrial</v>
          </cell>
          <cell r="BF7690">
            <v>1</v>
          </cell>
        </row>
        <row r="7691">
          <cell r="BE7691" t="str">
            <v>Gerentes de Empresas de Servicios Públicos</v>
          </cell>
          <cell r="BF7691">
            <v>1</v>
          </cell>
        </row>
        <row r="7692">
          <cell r="BE7692" t="str">
            <v>Contadores</v>
          </cell>
          <cell r="BF7692">
            <v>29</v>
          </cell>
        </row>
        <row r="7693">
          <cell r="BE7693" t="str">
            <v>Analistas, Asesores y Agentes de Banca, Fiducia y Mercado de Valores</v>
          </cell>
          <cell r="BF7693">
            <v>13</v>
          </cell>
        </row>
        <row r="7694">
          <cell r="BE7694" t="str">
            <v>Auditores Financieros y Contables</v>
          </cell>
          <cell r="BF7694">
            <v>5</v>
          </cell>
        </row>
        <row r="7695">
          <cell r="BE7695" t="str">
            <v>Profesionales de Talento Humano</v>
          </cell>
          <cell r="BF7695">
            <v>35</v>
          </cell>
        </row>
        <row r="7696">
          <cell r="BE7696" t="str">
            <v>Profesionales en Organización y Administración de las Empresas</v>
          </cell>
          <cell r="BF7696">
            <v>37</v>
          </cell>
        </row>
        <row r="7697">
          <cell r="BE7697" t="str">
            <v>Evaluadores de Competencias Laborales</v>
          </cell>
        </row>
        <row r="7698">
          <cell r="BE7698" t="str">
            <v>Archivistas</v>
          </cell>
          <cell r="BF7698">
            <v>9</v>
          </cell>
        </row>
        <row r="7699">
          <cell r="BE7699" t="str">
            <v>Supervisores de Empleados de Apoyo Administrativo</v>
          </cell>
          <cell r="BF7699">
            <v>10</v>
          </cell>
        </row>
        <row r="7700">
          <cell r="BE7700" t="str">
            <v>Jefes y supervisores de entidades financieras</v>
          </cell>
          <cell r="BF7700">
            <v>1</v>
          </cell>
        </row>
        <row r="7701">
          <cell r="BE7701" t="str">
            <v>Supervisores y coordinadores de procesos de negocio, Empleados de información y servicio al cliente</v>
          </cell>
          <cell r="BF7701">
            <v>1</v>
          </cell>
        </row>
        <row r="7702">
          <cell r="BE7702" t="str">
            <v>Supervisores de Empleados de Correo y Mensajería</v>
          </cell>
        </row>
        <row r="7703">
          <cell r="BE7703" t="str">
            <v>Supervisores de Almacenamiento, Inventario y  Distribución</v>
          </cell>
          <cell r="BF7703">
            <v>11</v>
          </cell>
        </row>
        <row r="7704">
          <cell r="BE7704" t="str">
            <v>Asistentes Administrativos</v>
          </cell>
          <cell r="BF7704">
            <v>685</v>
          </cell>
        </row>
        <row r="7705">
          <cell r="BE7705" t="str">
            <v>Administradores de Propiedad Horizontal</v>
          </cell>
          <cell r="BF7705">
            <v>2</v>
          </cell>
        </row>
        <row r="7706">
          <cell r="BE7706" t="str">
            <v>Asistentes de Talento Humano</v>
          </cell>
          <cell r="BF7706">
            <v>212</v>
          </cell>
        </row>
        <row r="7707">
          <cell r="BE7707" t="str">
            <v>Asistentes de compras</v>
          </cell>
          <cell r="BF7707">
            <v>3</v>
          </cell>
        </row>
        <row r="7708">
          <cell r="BE7708" t="str">
            <v>Asistentes de Juzgados, Tribunales y Afines</v>
          </cell>
        </row>
        <row r="7709">
          <cell r="BE7709" t="str">
            <v>Funcionarios de Aduanas, Impuestos, Inmigración y Seguridad Social</v>
          </cell>
        </row>
        <row r="7710">
          <cell r="BE7710" t="str">
            <v>Asistentes de Comercio Exterior</v>
          </cell>
          <cell r="BF7710">
            <v>15</v>
          </cell>
        </row>
        <row r="7711">
          <cell r="BE7711" t="str">
            <v>Organizadores de Eventos</v>
          </cell>
          <cell r="BF7711">
            <v>33</v>
          </cell>
        </row>
        <row r="7712">
          <cell r="BE7712" t="str">
            <v>Técnicos en Archivística</v>
          </cell>
          <cell r="BF7712">
            <v>32</v>
          </cell>
        </row>
        <row r="7713">
          <cell r="BE7713" t="str">
            <v>Asistentes Contables</v>
          </cell>
          <cell r="BF7713">
            <v>72</v>
          </cell>
        </row>
        <row r="7714">
          <cell r="BE7714" t="str">
            <v>Analistas y asistentes de servicios financieros</v>
          </cell>
          <cell r="BF7714">
            <v>9</v>
          </cell>
        </row>
        <row r="7715">
          <cell r="BE7715" t="str">
            <v>Avaluadores y Liquidadores de Seguros</v>
          </cell>
          <cell r="BF7715">
            <v>2</v>
          </cell>
        </row>
        <row r="7716">
          <cell r="BE7716" t="str">
            <v>Agentes de Aduana</v>
          </cell>
          <cell r="BF7716">
            <v>1</v>
          </cell>
        </row>
        <row r="7717">
          <cell r="BE7717" t="str">
            <v>Asistentes Financieros</v>
          </cell>
          <cell r="BF7717">
            <v>6</v>
          </cell>
        </row>
        <row r="7718">
          <cell r="BE7718" t="str">
            <v>Asistentes Tesorería</v>
          </cell>
          <cell r="BF7718">
            <v>3</v>
          </cell>
        </row>
        <row r="7719">
          <cell r="BE7719" t="str">
            <v>Secretarios</v>
          </cell>
          <cell r="BF7719">
            <v>21</v>
          </cell>
        </row>
        <row r="7720">
          <cell r="BE7720" t="str">
            <v>Recepcionistas y Operadores de Conmutador</v>
          </cell>
          <cell r="BF7720">
            <v>5</v>
          </cell>
        </row>
        <row r="7721">
          <cell r="BE7721" t="str">
            <v>Digitadores</v>
          </cell>
          <cell r="BF7721">
            <v>6</v>
          </cell>
        </row>
        <row r="7722">
          <cell r="BE7722" t="str">
            <v>Transcriptores y Relatores</v>
          </cell>
        </row>
        <row r="7723">
          <cell r="BE7723" t="str">
            <v>Digitalizadores</v>
          </cell>
        </row>
        <row r="7724">
          <cell r="BE7724" t="str">
            <v>Auxiliares Contables, de Tesorería y Financieros</v>
          </cell>
          <cell r="BF7724">
            <v>187</v>
          </cell>
        </row>
        <row r="7725">
          <cell r="BE7725" t="str">
            <v>Cajeros de Servicios Financieros</v>
          </cell>
          <cell r="BF7725">
            <v>7</v>
          </cell>
        </row>
        <row r="7726">
          <cell r="BE7726" t="str">
            <v>Auxiliares de servicios financieros</v>
          </cell>
        </row>
        <row r="7727">
          <cell r="BE7727" t="str">
            <v>Auxiliares de Cartera y Cobranzas</v>
          </cell>
          <cell r="BF7727">
            <v>3</v>
          </cell>
        </row>
        <row r="7728">
          <cell r="BE7728" t="str">
            <v>Auxiliares de Nómina y Prestaciones</v>
          </cell>
          <cell r="BF7728">
            <v>11</v>
          </cell>
        </row>
        <row r="7729">
          <cell r="BE7729" t="str">
            <v>Auxiliares de Avalúo</v>
          </cell>
        </row>
        <row r="7730">
          <cell r="BE7730" t="str">
            <v>Auxiliares Administrativos</v>
          </cell>
          <cell r="BF7730">
            <v>298</v>
          </cell>
        </row>
        <row r="7731">
          <cell r="BE7731" t="str">
            <v>Auxiliares de Talento Humano</v>
          </cell>
          <cell r="BF7731">
            <v>243</v>
          </cell>
        </row>
        <row r="7732">
          <cell r="BE7732" t="str">
            <v>Auxiliares de Tribunales</v>
          </cell>
        </row>
        <row r="7733">
          <cell r="BE7733" t="str">
            <v>Auxiliares de Archivo y Registro</v>
          </cell>
          <cell r="BF7733">
            <v>34</v>
          </cell>
        </row>
        <row r="7734">
          <cell r="BE7734" t="str">
            <v>Auxiliares administrativos en Salud</v>
          </cell>
          <cell r="BF7734">
            <v>10</v>
          </cell>
        </row>
        <row r="7735">
          <cell r="BE7735" t="str">
            <v>Auxiliares de aduana</v>
          </cell>
          <cell r="BF7735">
            <v>33</v>
          </cell>
        </row>
        <row r="7736">
          <cell r="BE7736" t="str">
            <v>Auxiliares de Biblioteca</v>
          </cell>
        </row>
        <row r="7737">
          <cell r="BE7737" t="str">
            <v>Auxiliares de Publicación y Afines</v>
          </cell>
        </row>
        <row r="7738">
          <cell r="BE7738" t="str">
            <v>Auxiliares de Información y Servicio al Cliente</v>
          </cell>
          <cell r="BF7738">
            <v>2799</v>
          </cell>
        </row>
        <row r="7739">
          <cell r="BE7739" t="str">
            <v>Auxiliares de Estadística y Encuestadores</v>
          </cell>
          <cell r="BF7739">
            <v>3</v>
          </cell>
        </row>
        <row r="7740">
          <cell r="BE7740" t="str">
            <v>Auxiliares de Correo y Servicio Postal</v>
          </cell>
        </row>
        <row r="7741">
          <cell r="BE7741" t="str">
            <v>Carteros y Mensajeros</v>
          </cell>
          <cell r="BF7741">
            <v>5</v>
          </cell>
        </row>
        <row r="7742">
          <cell r="BE7742" t="str">
            <v>Auxiliares de Almacén</v>
          </cell>
          <cell r="BF7742">
            <v>335</v>
          </cell>
        </row>
        <row r="7743">
          <cell r="BE7743" t="str">
            <v>Auxiliares de Compras e Inventarios</v>
          </cell>
          <cell r="BF7743">
            <v>15</v>
          </cell>
        </row>
        <row r="7744">
          <cell r="BE7744" t="str">
            <v>Operadores de Radio y Despachadores</v>
          </cell>
        </row>
        <row r="7745">
          <cell r="BE7745" t="str">
            <v>Programadores de Rutas y Tripulaciones</v>
          </cell>
        </row>
        <row r="7746">
          <cell r="BE7746" t="str">
            <v>Operadores Telefónicos</v>
          </cell>
        </row>
        <row r="7747">
          <cell r="BE7747" t="str">
            <v>Físicos y Astrónomos</v>
          </cell>
        </row>
        <row r="7748">
          <cell r="BE7748" t="str">
            <v>Químicos</v>
          </cell>
          <cell r="BF7748">
            <v>1</v>
          </cell>
        </row>
        <row r="7749">
          <cell r="BE7749" t="str">
            <v>Geólogos, Geoquímicos y Geofísicos</v>
          </cell>
        </row>
        <row r="7750">
          <cell r="BE7750" t="str">
            <v>Meteorólogos</v>
          </cell>
        </row>
        <row r="7751">
          <cell r="BE7751" t="str">
            <v>Biólogos, Botánicos, Zoólogos y Relacionados</v>
          </cell>
          <cell r="BF7751">
            <v>4</v>
          </cell>
        </row>
        <row r="7752">
          <cell r="BE7752" t="str">
            <v>Expertos Forestales</v>
          </cell>
          <cell r="BF7752">
            <v>1</v>
          </cell>
        </row>
        <row r="7753">
          <cell r="BE7753" t="str">
            <v>Expertos Agrícolas y Pecuarios</v>
          </cell>
          <cell r="BF7753">
            <v>199</v>
          </cell>
        </row>
        <row r="7754">
          <cell r="BE7754" t="str">
            <v>Administradores Ambientales</v>
          </cell>
          <cell r="BF7754">
            <v>93</v>
          </cell>
        </row>
        <row r="7755">
          <cell r="BE7755" t="str">
            <v>Ingenieros en Construcción y Obras Civiles</v>
          </cell>
          <cell r="BF7755">
            <v>18</v>
          </cell>
        </row>
        <row r="7756">
          <cell r="BE7756" t="str">
            <v>Ingenieros Mecánicos</v>
          </cell>
          <cell r="BF7756">
            <v>1</v>
          </cell>
        </row>
        <row r="7757">
          <cell r="BE7757" t="str">
            <v>Ingenieros Electricistas</v>
          </cell>
          <cell r="BF7757">
            <v>8</v>
          </cell>
        </row>
        <row r="7758">
          <cell r="BE7758" t="str">
            <v>Ingenieros  Electrónicos</v>
          </cell>
          <cell r="BF7758">
            <v>11</v>
          </cell>
        </row>
        <row r="7759">
          <cell r="BE7759" t="str">
            <v>Ingenieros Químicos</v>
          </cell>
          <cell r="BF7759">
            <v>4</v>
          </cell>
        </row>
        <row r="7760">
          <cell r="BE7760" t="str">
            <v>Ingenieros de Automatización e Instrumentación</v>
          </cell>
          <cell r="BF7760">
            <v>3</v>
          </cell>
        </row>
        <row r="7761">
          <cell r="BE7761" t="str">
            <v>Ingenieros  de Telecomunicaciones</v>
          </cell>
          <cell r="BF7761">
            <v>2</v>
          </cell>
        </row>
        <row r="7762">
          <cell r="BE7762" t="str">
            <v>Ingenieros Navales</v>
          </cell>
        </row>
        <row r="7763">
          <cell r="BE7763" t="str">
            <v>Ingenieros Industriales y de Fabricación</v>
          </cell>
          <cell r="BF7763">
            <v>21</v>
          </cell>
        </row>
        <row r="7764">
          <cell r="BE7764" t="str">
            <v>Ingenieros de Materiales y Metalurgia</v>
          </cell>
        </row>
        <row r="7765">
          <cell r="BE7765" t="str">
            <v>Ingenieros de Minas</v>
          </cell>
          <cell r="BF7765">
            <v>1</v>
          </cell>
        </row>
        <row r="7766">
          <cell r="BE7766" t="str">
            <v>Ingenieros de Petróleos</v>
          </cell>
          <cell r="BF7766">
            <v>4</v>
          </cell>
        </row>
        <row r="7767">
          <cell r="BE7767" t="str">
            <v>Ingenieros de Tecnologías de la Información</v>
          </cell>
          <cell r="BF7767">
            <v>36</v>
          </cell>
        </row>
        <row r="7768">
          <cell r="BE7768" t="str">
            <v>Otros Ingenieros n.c.a.</v>
          </cell>
          <cell r="BF7768">
            <v>10</v>
          </cell>
        </row>
        <row r="7769">
          <cell r="BE7769" t="str">
            <v>Arquitectos</v>
          </cell>
          <cell r="BF7769">
            <v>7</v>
          </cell>
        </row>
        <row r="7770">
          <cell r="BE7770" t="str">
            <v>Urbanistas y Planificadores del Uso del Suelo</v>
          </cell>
          <cell r="BF7770">
            <v>1</v>
          </cell>
        </row>
        <row r="7771">
          <cell r="BE7771" t="str">
            <v>Profesionales Topográficos</v>
          </cell>
          <cell r="BF7771">
            <v>1</v>
          </cell>
        </row>
        <row r="7772">
          <cell r="BE7772" t="str">
            <v>Diseñadores Industriales</v>
          </cell>
          <cell r="BF7772">
            <v>1</v>
          </cell>
        </row>
        <row r="7773">
          <cell r="BE7773" t="str">
            <v>Matemáticos, Estadísticos y Actuarios</v>
          </cell>
          <cell r="BF7773">
            <v>5</v>
          </cell>
        </row>
        <row r="7774">
          <cell r="BE7774" t="str">
            <v>Analistas de Sistemas Informáticos</v>
          </cell>
          <cell r="BF7774">
            <v>126</v>
          </cell>
        </row>
        <row r="7775">
          <cell r="BE7775" t="str">
            <v>Administradores de Servicios de Tecnologías de la Información</v>
          </cell>
          <cell r="BF7775">
            <v>23</v>
          </cell>
        </row>
        <row r="7776">
          <cell r="BE7776" t="str">
            <v>Desarrolladores de Aplicaciones Informáticas y Digitales</v>
          </cell>
          <cell r="BF7776">
            <v>15</v>
          </cell>
        </row>
        <row r="7777">
          <cell r="BE7777" t="str">
            <v>Técnicos en Química Aplicada</v>
          </cell>
          <cell r="BF7777">
            <v>6</v>
          </cell>
        </row>
        <row r="7778">
          <cell r="BE7778" t="str">
            <v>Técnicos en Geología y Minería</v>
          </cell>
          <cell r="BF7778">
            <v>4</v>
          </cell>
        </row>
        <row r="7779">
          <cell r="BE7779" t="str">
            <v>Técnicos en Meteorología</v>
          </cell>
        </row>
        <row r="7780">
          <cell r="BE7780" t="str">
            <v>Técnicos en Metrología</v>
          </cell>
          <cell r="BF7780">
            <v>1</v>
          </cell>
        </row>
        <row r="7781">
          <cell r="BE7781" t="str">
            <v>Técnicos en Ciencias Biológicas</v>
          </cell>
        </row>
        <row r="7782">
          <cell r="BE7782" t="str">
            <v>Técnicos en Recursos Naturales</v>
          </cell>
          <cell r="BF7782">
            <v>53</v>
          </cell>
        </row>
        <row r="7783">
          <cell r="BE7783" t="str">
            <v>Técnicos en Prevención, Gestión y Control Ambiental</v>
          </cell>
          <cell r="BF7783">
            <v>78</v>
          </cell>
        </row>
        <row r="7784">
          <cell r="BE7784" t="str">
            <v>Técnicos en Construcción y Arquitectura</v>
          </cell>
          <cell r="BF7784">
            <v>46</v>
          </cell>
        </row>
        <row r="7785">
          <cell r="BE7785" t="str">
            <v>Técnicos en Mecánica y Construcción Mecánica</v>
          </cell>
          <cell r="BF7785">
            <v>4</v>
          </cell>
        </row>
        <row r="7786">
          <cell r="BE7786" t="str">
            <v>Técnicos en Fabricación Industrial</v>
          </cell>
          <cell r="BF7786">
            <v>188</v>
          </cell>
        </row>
        <row r="7787">
          <cell r="BE7787" t="str">
            <v>Técnicos en Electricidad</v>
          </cell>
          <cell r="BF7787">
            <v>8</v>
          </cell>
        </row>
        <row r="7788">
          <cell r="BE7788" t="str">
            <v>Técnicos en Electrónica</v>
          </cell>
          <cell r="BF7788">
            <v>2</v>
          </cell>
        </row>
        <row r="7789">
          <cell r="BE7789" t="str">
            <v>Técnicos en Automatización e Instrumentación</v>
          </cell>
          <cell r="BF7789">
            <v>3</v>
          </cell>
        </row>
        <row r="7790">
          <cell r="BE7790" t="str">
            <v>Técnicos en Instrumentos de Aeronavegación</v>
          </cell>
          <cell r="BF7790">
            <v>2</v>
          </cell>
        </row>
        <row r="7791">
          <cell r="BE7791" t="str">
            <v>Técnicos en Telecomunicaciones</v>
          </cell>
          <cell r="BF7791">
            <v>20</v>
          </cell>
        </row>
        <row r="7792">
          <cell r="BE7792" t="str">
            <v>Dibujantes Técnicos</v>
          </cell>
          <cell r="BF7792">
            <v>36</v>
          </cell>
        </row>
        <row r="7793">
          <cell r="BE7793" t="str">
            <v>Topógrafos</v>
          </cell>
          <cell r="BF7793">
            <v>1</v>
          </cell>
        </row>
        <row r="7794">
          <cell r="BE7794" t="str">
            <v>Técnicos en Cartografía</v>
          </cell>
          <cell r="BF7794">
            <v>1</v>
          </cell>
        </row>
        <row r="7795">
          <cell r="BE7795" t="str">
            <v>Inspectores de Pruebas No destructivas</v>
          </cell>
        </row>
        <row r="7796">
          <cell r="BE7796" t="str">
            <v>Inspectores de Sanidad, Seguridad y Salud Ocupacional</v>
          </cell>
          <cell r="BF7796">
            <v>40</v>
          </cell>
        </row>
        <row r="7797">
          <cell r="BE7797" t="str">
            <v>Inspectores de Construcción</v>
          </cell>
        </row>
        <row r="7798">
          <cell r="BE7798" t="str">
            <v>Inspectores de Equipos de Transporte e Instrumentos de Medición</v>
          </cell>
          <cell r="BF7798">
            <v>1</v>
          </cell>
        </row>
        <row r="7799">
          <cell r="BE7799" t="str">
            <v>Inspectores de Productos Agrícola, Pecuarios y de Pesca</v>
          </cell>
          <cell r="BF7799">
            <v>1</v>
          </cell>
        </row>
        <row r="7800">
          <cell r="BE7800" t="str">
            <v>Inspectores de Riego Agrícola</v>
          </cell>
        </row>
        <row r="7801">
          <cell r="BE7801" t="str">
            <v>Coordinadores de Sistemas Integrados de Gestión</v>
          </cell>
          <cell r="BF7801">
            <v>1</v>
          </cell>
        </row>
        <row r="7802">
          <cell r="BE7802" t="str">
            <v>Pilotos, Ingenieros e Instructores de Vuelo</v>
          </cell>
        </row>
        <row r="7803">
          <cell r="BE7803" t="str">
            <v>Controladores de Tráfico Aéreo</v>
          </cell>
        </row>
        <row r="7804">
          <cell r="BE7804" t="str">
            <v>Capitanes y Oficiales de Cubierta</v>
          </cell>
        </row>
        <row r="7805">
          <cell r="BE7805" t="str">
            <v>Oficiales de Máquinas</v>
          </cell>
          <cell r="BF7805">
            <v>1</v>
          </cell>
        </row>
        <row r="7806">
          <cell r="BE7806" t="str">
            <v>Controladores de Tráfico Ferroviario y Marítimo</v>
          </cell>
        </row>
        <row r="7807">
          <cell r="BE7807" t="str">
            <v>Despachadores de Aeronaves</v>
          </cell>
        </row>
        <row r="7808">
          <cell r="BE7808" t="str">
            <v>Técnicos en Tecnologías de la Información</v>
          </cell>
          <cell r="BF7808">
            <v>152</v>
          </cell>
        </row>
        <row r="7809">
          <cell r="BE7809" t="str">
            <v>Asistentes en Saneamiento Ambiental</v>
          </cell>
          <cell r="BF7809">
            <v>18</v>
          </cell>
        </row>
        <row r="7810">
          <cell r="BE7810" t="str">
            <v>Auxiliares de Laboratorio</v>
          </cell>
          <cell r="BF7810">
            <v>4</v>
          </cell>
        </row>
        <row r="7811">
          <cell r="BE7811" t="str">
            <v>Auxiliares en Automatización e Instrumentación Industrial</v>
          </cell>
        </row>
        <row r="7812">
          <cell r="BE7812" t="str">
            <v>Técnicos en Asistencia y Soporte de Tecnologías de la Información</v>
          </cell>
          <cell r="BF7812">
            <v>90</v>
          </cell>
        </row>
        <row r="7813">
          <cell r="BE7813" t="str">
            <v>Médicos Especialistas</v>
          </cell>
          <cell r="BF7813">
            <v>2</v>
          </cell>
        </row>
        <row r="7814">
          <cell r="BE7814" t="str">
            <v>Médicos Generales</v>
          </cell>
          <cell r="BF7814">
            <v>4</v>
          </cell>
        </row>
        <row r="7815">
          <cell r="BE7815" t="str">
            <v>Odontólogos</v>
          </cell>
        </row>
        <row r="7816">
          <cell r="BE7816" t="str">
            <v>Veterinarios</v>
          </cell>
          <cell r="BF7816">
            <v>2</v>
          </cell>
        </row>
        <row r="7817">
          <cell r="BE7817" t="str">
            <v>Optómetras</v>
          </cell>
        </row>
        <row r="7818">
          <cell r="BE7818" t="str">
            <v>Otras Ocupaciones Profesionales en Diagnóstico y Tratamiento de la Salud n.c.a.</v>
          </cell>
        </row>
        <row r="7819">
          <cell r="BE7819" t="str">
            <v>Farmacéuticos</v>
          </cell>
          <cell r="BF7819">
            <v>1</v>
          </cell>
        </row>
        <row r="7820">
          <cell r="BE7820" t="str">
            <v>Dietistas y Nutricionistas</v>
          </cell>
          <cell r="BF7820">
            <v>1</v>
          </cell>
        </row>
        <row r="7821">
          <cell r="BE7821" t="str">
            <v>Audiólogos y Terapeutas del Lenguaje</v>
          </cell>
          <cell r="BF7821">
            <v>1</v>
          </cell>
        </row>
        <row r="7822">
          <cell r="BE7822" t="str">
            <v>Fisioterapeutas</v>
          </cell>
          <cell r="BF7822">
            <v>2</v>
          </cell>
        </row>
        <row r="7823">
          <cell r="BE7823" t="str">
            <v>Terapeutas Ocupacionales</v>
          </cell>
        </row>
        <row r="7824">
          <cell r="BE7824" t="str">
            <v>Enfermeros</v>
          </cell>
          <cell r="BF7824">
            <v>14</v>
          </cell>
        </row>
        <row r="7825">
          <cell r="BE7825" t="str">
            <v>Psicólogos</v>
          </cell>
          <cell r="BF7825">
            <v>23</v>
          </cell>
        </row>
        <row r="7826">
          <cell r="BE7826" t="str">
            <v>Técnicos de Laboratorio Médico y Patología</v>
          </cell>
        </row>
        <row r="7827">
          <cell r="BE7827" t="str">
            <v>Técnicos en Terapia Respiratoria y Cardiovascular</v>
          </cell>
          <cell r="BF7827">
            <v>1</v>
          </cell>
        </row>
        <row r="7828">
          <cell r="BE7828" t="str">
            <v>Técnicos en Imágenes Diagnósticas</v>
          </cell>
        </row>
        <row r="7829">
          <cell r="BE7829" t="str">
            <v>Técnicos en Radioterapia</v>
          </cell>
        </row>
        <row r="7830">
          <cell r="BE7830" t="str">
            <v>Instrumentadores Quirúrgicos</v>
          </cell>
        </row>
        <row r="7831">
          <cell r="BE7831" t="str">
            <v>Técnicos en Medicina Nuclear</v>
          </cell>
        </row>
        <row r="7832">
          <cell r="BE7832" t="str">
            <v>Regentes de farmacia</v>
          </cell>
        </row>
        <row r="7833">
          <cell r="BE7833" t="str">
            <v>Técnicos Dentales</v>
          </cell>
          <cell r="BF7833">
            <v>2</v>
          </cell>
        </row>
        <row r="7834">
          <cell r="BE7834" t="str">
            <v>Higienistas Dentales</v>
          </cell>
        </row>
        <row r="7835">
          <cell r="BE7835" t="str">
            <v>Técnicos Ópticos</v>
          </cell>
        </row>
        <row r="7836">
          <cell r="BE7836" t="str">
            <v>Practicantes de Medicina Alternativa</v>
          </cell>
        </row>
        <row r="7837">
          <cell r="BE7837" t="str">
            <v>Asistentes de Ambulancia y Otras Ocupaciones Paramédicas</v>
          </cell>
        </row>
        <row r="7838">
          <cell r="BE7838" t="str">
            <v>Otras Ocupaciones Técnicas en Terapia y Valoración n.c.a.</v>
          </cell>
        </row>
        <row r="7839">
          <cell r="BE7839" t="str">
            <v>Auxiliares en Enfermería</v>
          </cell>
          <cell r="BF7839">
            <v>129</v>
          </cell>
        </row>
        <row r="7840">
          <cell r="BE7840" t="str">
            <v>Auxiliares de Salud oral</v>
          </cell>
          <cell r="BF7840">
            <v>4</v>
          </cell>
        </row>
        <row r="7841">
          <cell r="BE7841" t="str">
            <v>Auxiliares en Salud pública</v>
          </cell>
          <cell r="BF7841">
            <v>7</v>
          </cell>
        </row>
        <row r="7842">
          <cell r="BE7842" t="str">
            <v>Auxiliares de Laboratorio Clínico</v>
          </cell>
        </row>
        <row r="7843">
          <cell r="BE7843" t="str">
            <v>Auxiliares de Droguería y Farmacia</v>
          </cell>
          <cell r="BF7843">
            <v>7</v>
          </cell>
        </row>
        <row r="7844">
          <cell r="BE7844" t="str">
            <v>Otros Auxiliares de Servicios a la Salud n.c.a.</v>
          </cell>
        </row>
        <row r="7845">
          <cell r="BE7845" t="str">
            <v>Jueces</v>
          </cell>
        </row>
        <row r="7846">
          <cell r="BE7846" t="str">
            <v>Abogados</v>
          </cell>
          <cell r="BF7846">
            <v>19</v>
          </cell>
        </row>
        <row r="7847">
          <cell r="BE7847" t="str">
            <v>Profesores de Educación Superior</v>
          </cell>
          <cell r="BF7847">
            <v>41</v>
          </cell>
        </row>
        <row r="7848">
          <cell r="BE7848" t="str">
            <v>Especialistas en Procesos Pedagógicos</v>
          </cell>
          <cell r="BF7848">
            <v>4</v>
          </cell>
        </row>
        <row r="7849">
          <cell r="BE7849" t="str">
            <v>Profesores e Instructores de Formación para el Trabajo</v>
          </cell>
          <cell r="BF7849">
            <v>28</v>
          </cell>
        </row>
        <row r="7850">
          <cell r="BE7850" t="str">
            <v>Profesores de Educación Básica Secundaria y Media</v>
          </cell>
          <cell r="BF7850">
            <v>36</v>
          </cell>
        </row>
        <row r="7851">
          <cell r="BE7851" t="str">
            <v>Profesores de Educación Básica Primaria</v>
          </cell>
          <cell r="BF7851">
            <v>23</v>
          </cell>
        </row>
        <row r="7852">
          <cell r="BE7852" t="str">
            <v>Profesores de Preescolar</v>
          </cell>
          <cell r="BF7852">
            <v>25</v>
          </cell>
        </row>
        <row r="7853">
          <cell r="BE7853" t="str">
            <v>Orientadores Educativos</v>
          </cell>
        </row>
        <row r="7854">
          <cell r="BE7854" t="str">
            <v>Pedagogo Reeducador</v>
          </cell>
          <cell r="BF7854">
            <v>307</v>
          </cell>
        </row>
        <row r="7855">
          <cell r="BE7855" t="str">
            <v>Trabajadores Sociales y Consultores de Familia</v>
          </cell>
          <cell r="BF7855">
            <v>1</v>
          </cell>
        </row>
        <row r="7856">
          <cell r="BE7856" t="str">
            <v>Ministros del Culto</v>
          </cell>
        </row>
        <row r="7857">
          <cell r="BE7857" t="str">
            <v>Sociólogos, Antropólogos y Afines</v>
          </cell>
          <cell r="BF7857">
            <v>2</v>
          </cell>
        </row>
        <row r="7858">
          <cell r="BE7858" t="str">
            <v>Filósofos, Filólogos y Afines</v>
          </cell>
          <cell r="BF7858">
            <v>1</v>
          </cell>
        </row>
        <row r="7859">
          <cell r="BE7859" t="str">
            <v>Consultores, Investigadores y Analistas de Política Económica</v>
          </cell>
          <cell r="BF7859">
            <v>1</v>
          </cell>
        </row>
        <row r="7860">
          <cell r="BE7860" t="str">
            <v>Consultores y Funcionarios de Desarrollo Económico y Comercial</v>
          </cell>
          <cell r="BF7860">
            <v>9</v>
          </cell>
        </row>
        <row r="7861">
          <cell r="BE7861" t="str">
            <v>Investigadores, Consultores y Funcionarios de Políticas Sociales de Salud y de Educación</v>
          </cell>
        </row>
        <row r="7862">
          <cell r="BE7862" t="str">
            <v>Funcionarios de Programas Exclusivos de la Administración Pública</v>
          </cell>
          <cell r="BF7862">
            <v>2</v>
          </cell>
        </row>
        <row r="7863">
          <cell r="BE7863" t="str">
            <v>Investigadores, Consultores y Funcionarios de Políticas de Ciencias Naturales y Aplicadas</v>
          </cell>
        </row>
        <row r="7864">
          <cell r="BE7864" t="str">
            <v>Profesionales en ciencias forenses</v>
          </cell>
        </row>
        <row r="7865">
          <cell r="BE7865" t="str">
            <v>Asistentes en Servicios Social y Comunitario</v>
          </cell>
          <cell r="BF7865">
            <v>7</v>
          </cell>
        </row>
        <row r="7866">
          <cell r="BE7866" t="str">
            <v>Consejeros de Servicios de Empleo</v>
          </cell>
        </row>
        <row r="7867">
          <cell r="BE7867" t="str">
            <v>Instructores y Profesores de Personas en Condición de Discapacidad</v>
          </cell>
          <cell r="BF7867">
            <v>1</v>
          </cell>
        </row>
        <row r="7868">
          <cell r="BE7868" t="str">
            <v>Otros Instructores</v>
          </cell>
          <cell r="BF7868">
            <v>12</v>
          </cell>
        </row>
        <row r="7869">
          <cell r="BE7869" t="str">
            <v>Ocupaciones Religiosas</v>
          </cell>
        </row>
        <row r="7870">
          <cell r="BE7870" t="str">
            <v>Investigadores criminalísticos y judiciales</v>
          </cell>
          <cell r="BF7870">
            <v>3</v>
          </cell>
        </row>
        <row r="7871">
          <cell r="BE7871" t="str">
            <v>Asistentes Legales y Afines</v>
          </cell>
        </row>
        <row r="7872">
          <cell r="BE7872" t="str">
            <v>Auxiliares de educación para la primera infancia</v>
          </cell>
          <cell r="BF7872">
            <v>69</v>
          </cell>
        </row>
        <row r="7873">
          <cell r="BE7873" t="str">
            <v>Bibliotecólogos</v>
          </cell>
        </row>
        <row r="7874">
          <cell r="BE7874" t="str">
            <v>Restauradores</v>
          </cell>
        </row>
        <row r="7875">
          <cell r="BE7875" t="str">
            <v>Curadores</v>
          </cell>
        </row>
        <row r="7876">
          <cell r="BE7876" t="str">
            <v>Escritores</v>
          </cell>
        </row>
        <row r="7877">
          <cell r="BE7877" t="str">
            <v>Editores y Redactores</v>
          </cell>
          <cell r="BF7877">
            <v>4</v>
          </cell>
        </row>
        <row r="7878">
          <cell r="BE7878" t="str">
            <v>Periodistas</v>
          </cell>
          <cell r="BF7878">
            <v>2</v>
          </cell>
        </row>
        <row r="7879">
          <cell r="BE7879" t="str">
            <v>Traductores e Intérpretes</v>
          </cell>
        </row>
        <row r="7880">
          <cell r="BE7880" t="str">
            <v>Ocupaciones Profesionales en Relaciones Públicas y Comunicaciones</v>
          </cell>
          <cell r="BF7880">
            <v>4</v>
          </cell>
        </row>
        <row r="7881">
          <cell r="BE7881" t="str">
            <v>Productores, Directores Artísticos, Coreógrafos y Ocupaciones Relacionadas</v>
          </cell>
          <cell r="BF7881">
            <v>2</v>
          </cell>
        </row>
        <row r="7882">
          <cell r="BE7882" t="str">
            <v>Músicos, Cantantes, Compositores y Directores Musicales</v>
          </cell>
          <cell r="BF7882">
            <v>22</v>
          </cell>
        </row>
        <row r="7883">
          <cell r="BE7883" t="str">
            <v>Bailarines</v>
          </cell>
        </row>
        <row r="7884">
          <cell r="BE7884" t="str">
            <v>Actores</v>
          </cell>
        </row>
        <row r="7885">
          <cell r="BE7885" t="str">
            <v>Pintores, Escultores y Otros Artistas Visuales</v>
          </cell>
        </row>
        <row r="7886">
          <cell r="BE7886" t="str">
            <v>Diseñadores Gráficos</v>
          </cell>
          <cell r="BF7886">
            <v>28</v>
          </cell>
        </row>
        <row r="7887">
          <cell r="BE7887" t="str">
            <v>Ocupaciones Técnicas Relacionadas con Museos y Galerías</v>
          </cell>
        </row>
        <row r="7888">
          <cell r="BE7888" t="str">
            <v>Técnicos en Biblioteca</v>
          </cell>
        </row>
        <row r="7889">
          <cell r="BE7889" t="str">
            <v>Técnicos en Promoción y Animación a la Lectura y la Escritura</v>
          </cell>
          <cell r="BF7889">
            <v>1</v>
          </cell>
        </row>
        <row r="7890">
          <cell r="BE7890" t="str">
            <v>Fotógrafos</v>
          </cell>
          <cell r="BF7890">
            <v>3</v>
          </cell>
        </row>
        <row r="7891">
          <cell r="BE7891" t="str">
            <v>Operadores de Cámara de Cine y Televisión</v>
          </cell>
        </row>
        <row r="7892">
          <cell r="BE7892" t="str">
            <v>Técnicos en Diseño y Arte Gráfico</v>
          </cell>
          <cell r="BF7892">
            <v>3</v>
          </cell>
        </row>
        <row r="7893">
          <cell r="BE7893" t="str">
            <v>Técnicos en Transmisión de Radio y Televisión</v>
          </cell>
        </row>
        <row r="7894">
          <cell r="BE7894" t="str">
            <v>Operadores de audio y sonido</v>
          </cell>
          <cell r="BF7894">
            <v>1</v>
          </cell>
        </row>
        <row r="7895">
          <cell r="BE7895" t="str">
            <v>Otras Ocupaciones Técnicas en Cine, Televisión y Artes Escénicas n.c.a.</v>
          </cell>
        </row>
        <row r="7896">
          <cell r="BE7896" t="str">
            <v>Ocupaciones de Asistencia en Cine, Televisión y Artes Escénicas</v>
          </cell>
        </row>
        <row r="7897">
          <cell r="BE7897" t="str">
            <v>Productores de Campo para Cine y Televisión</v>
          </cell>
        </row>
        <row r="7898">
          <cell r="BE7898" t="str">
            <v>Locutores de Radio, Televisión y Otros Medios de Comunicación.</v>
          </cell>
        </row>
        <row r="7899">
          <cell r="BE7899" t="str">
            <v>Artistas Creativos e Interpretativos</v>
          </cell>
        </row>
        <row r="7900">
          <cell r="BE7900" t="str">
            <v>Otros Artistas n.c.a.</v>
          </cell>
        </row>
        <row r="7901">
          <cell r="BE7901" t="str">
            <v>Diseñadores de Interiores</v>
          </cell>
          <cell r="BF7901">
            <v>2</v>
          </cell>
        </row>
        <row r="7902">
          <cell r="BE7902" t="str">
            <v>Diseñadores de Teatro, Moda, Exhibición y Otros Diseñadores Creativos</v>
          </cell>
          <cell r="BF7902">
            <v>5</v>
          </cell>
        </row>
        <row r="7903">
          <cell r="BE7903" t="str">
            <v>Patronistas de Productos de Tela, Cuero y Piel</v>
          </cell>
        </row>
        <row r="7904">
          <cell r="BE7904" t="str">
            <v>Ilustradores</v>
          </cell>
        </row>
        <row r="7905">
          <cell r="BE7905" t="str">
            <v>Graficadores de Imágenes Computarizadas</v>
          </cell>
        </row>
        <row r="7906">
          <cell r="BE7906" t="str">
            <v>Deportistas</v>
          </cell>
          <cell r="BF7906">
            <v>2</v>
          </cell>
        </row>
        <row r="7907">
          <cell r="BE7907" t="str">
            <v>Entrenadores y Preparadores Físicos</v>
          </cell>
          <cell r="BF7907">
            <v>86</v>
          </cell>
        </row>
        <row r="7908">
          <cell r="BE7908" t="str">
            <v>Árbitros</v>
          </cell>
        </row>
        <row r="7909">
          <cell r="BE7909" t="str">
            <v>Ceramistas</v>
          </cell>
        </row>
        <row r="7910">
          <cell r="BE7910" t="str">
            <v>Tejedores</v>
          </cell>
          <cell r="BF7910">
            <v>8</v>
          </cell>
        </row>
        <row r="7911">
          <cell r="BE7911" t="str">
            <v>Artesanos Trabajos en Maderables y No Maderables</v>
          </cell>
          <cell r="BF7911">
            <v>34</v>
          </cell>
        </row>
        <row r="7912">
          <cell r="BE7912" t="str">
            <v>Artesanos Trabajos en Cuero</v>
          </cell>
          <cell r="BF7912">
            <v>17</v>
          </cell>
        </row>
        <row r="7913">
          <cell r="BE7913" t="str">
            <v>Artesanos Trabajos en Metal</v>
          </cell>
        </row>
        <row r="7914">
          <cell r="BE7914" t="str">
            <v>Otros Artesanos n.c.a.</v>
          </cell>
          <cell r="BF7914">
            <v>57</v>
          </cell>
        </row>
        <row r="7915">
          <cell r="BE7915" t="str">
            <v>Artesanos trabajos en vidrio</v>
          </cell>
          <cell r="BF7915">
            <v>18</v>
          </cell>
        </row>
        <row r="7916">
          <cell r="BE7916" t="str">
            <v>Artesanos trabajos en materiales líticos</v>
          </cell>
        </row>
        <row r="7917">
          <cell r="BE7917" t="str">
            <v>Artesanos trabajos en papel</v>
          </cell>
        </row>
        <row r="7918">
          <cell r="BE7918" t="str">
            <v>Supervisores de Ventas</v>
          </cell>
        </row>
        <row r="7919">
          <cell r="BE7919" t="str">
            <v>Administradores y Supervisores de Comercio al Por Menor</v>
          </cell>
          <cell r="BF7919">
            <v>36</v>
          </cell>
        </row>
        <row r="7920">
          <cell r="BE7920" t="str">
            <v>Supervisores de Servicios de Alimentos</v>
          </cell>
          <cell r="BF7920">
            <v>1</v>
          </cell>
        </row>
        <row r="7921">
          <cell r="BE7921" t="str">
            <v>Supervisores de Personal de Manejo Doméstico</v>
          </cell>
        </row>
        <row r="7922">
          <cell r="BE7922" t="str">
            <v>Sommeliers</v>
          </cell>
        </row>
        <row r="7923">
          <cell r="BE7923" t="str">
            <v>Supervisores de servicios de Alojamiento y Hospedaje</v>
          </cell>
        </row>
        <row r="7924">
          <cell r="BE7924" t="str">
            <v>Suboficiales de las Fuerzas Militares</v>
          </cell>
          <cell r="BF7924">
            <v>1</v>
          </cell>
        </row>
        <row r="7925">
          <cell r="BE7925" t="str">
            <v>Suboficiales y nivel ejecutivo de la Policía</v>
          </cell>
          <cell r="BF7925">
            <v>3</v>
          </cell>
        </row>
        <row r="7926">
          <cell r="BE7926" t="str">
            <v>Supervisores de Vigilantes</v>
          </cell>
          <cell r="BF7926">
            <v>3</v>
          </cell>
        </row>
        <row r="7927">
          <cell r="BE7927" t="str">
            <v>Suboficiales del Cuerpo de Custodia y Vigilancia</v>
          </cell>
        </row>
        <row r="7928">
          <cell r="BE7928" t="str">
            <v>Suboficiales de Bomberos</v>
          </cell>
        </row>
        <row r="7929">
          <cell r="BE7929" t="str">
            <v>Agentes y Corredores de Seguros</v>
          </cell>
        </row>
        <row r="7930">
          <cell r="BE7930" t="str">
            <v>Agentes de Bienes Raíces</v>
          </cell>
          <cell r="BF7930">
            <v>1</v>
          </cell>
        </row>
        <row r="7931">
          <cell r="BE7931" t="str">
            <v>Vendedores de Ventas Técnicas</v>
          </cell>
          <cell r="BF7931">
            <v>7</v>
          </cell>
        </row>
        <row r="7932">
          <cell r="BE7932" t="str">
            <v>Agentes de Compras e Intermediarios</v>
          </cell>
          <cell r="BF7932">
            <v>95</v>
          </cell>
        </row>
        <row r="7933">
          <cell r="BE7933" t="str">
            <v>Representante de servicios especializados</v>
          </cell>
          <cell r="BF7933">
            <v>4</v>
          </cell>
        </row>
        <row r="7934">
          <cell r="BE7934" t="str">
            <v>Administradores de Comunidades Virtuales</v>
          </cell>
          <cell r="BF7934">
            <v>1</v>
          </cell>
        </row>
        <row r="7935">
          <cell r="BE7935" t="str">
            <v>Chefs</v>
          </cell>
          <cell r="BF7935">
            <v>5</v>
          </cell>
        </row>
        <row r="7936">
          <cell r="BE7936" t="str">
            <v>Auxiliares de vuelo y Sobrecargos</v>
          </cell>
        </row>
        <row r="7937">
          <cell r="BE7937" t="str">
            <v>Tanatopractores</v>
          </cell>
        </row>
        <row r="7938">
          <cell r="BE7938" t="str">
            <v>Coordinadores De Servicios Funerarios</v>
          </cell>
        </row>
        <row r="7939">
          <cell r="BE7939" t="str">
            <v>Intérpretes De Lengua De Señas Colombiana - Español</v>
          </cell>
        </row>
        <row r="7940">
          <cell r="BE7940" t="str">
            <v>Guías-intérpretes</v>
          </cell>
        </row>
        <row r="7941">
          <cell r="BE7941" t="str">
            <v>Guías de Turismo</v>
          </cell>
          <cell r="BF7941">
            <v>27</v>
          </cell>
        </row>
        <row r="7942">
          <cell r="BE7942" t="str">
            <v>Vendedores de Ventas no Técnicas</v>
          </cell>
          <cell r="BF7942">
            <v>654</v>
          </cell>
        </row>
        <row r="7943">
          <cell r="BE7943" t="str">
            <v>Vendedores de Mostrador</v>
          </cell>
          <cell r="BF7943">
            <v>500</v>
          </cell>
        </row>
        <row r="7944">
          <cell r="BE7944" t="str">
            <v>Mercaderistas e Impulsadores</v>
          </cell>
          <cell r="BF7944">
            <v>277</v>
          </cell>
        </row>
        <row r="7945">
          <cell r="BE7945" t="str">
            <v>Cajeros de Comercio</v>
          </cell>
          <cell r="BF7945">
            <v>186</v>
          </cell>
        </row>
        <row r="7946">
          <cell r="BE7946" t="str">
            <v>Modelos</v>
          </cell>
          <cell r="BF7946">
            <v>1</v>
          </cell>
        </row>
        <row r="7947">
          <cell r="BE7947" t="str">
            <v>Agentes de Viajes</v>
          </cell>
          <cell r="BF7947">
            <v>7</v>
          </cell>
        </row>
        <row r="7948">
          <cell r="BE7948" t="str">
            <v>Empleados de Ventas y Servicios de Líneas Aéreas, Marítimas y Terrestres</v>
          </cell>
          <cell r="BF7948">
            <v>66</v>
          </cell>
        </row>
        <row r="7949">
          <cell r="BE7949" t="str">
            <v>Empleados de Recepción Hotelera</v>
          </cell>
          <cell r="BF7949">
            <v>2</v>
          </cell>
        </row>
        <row r="7950">
          <cell r="BE7950" t="str">
            <v>Informadores Turísticos</v>
          </cell>
          <cell r="BF7950">
            <v>40</v>
          </cell>
        </row>
        <row r="7951">
          <cell r="BE7951" t="str">
            <v>Recreadores</v>
          </cell>
          <cell r="BF7951">
            <v>39</v>
          </cell>
        </row>
        <row r="7952">
          <cell r="BE7952" t="str">
            <v>Operadores de Juegos Mecánicos y de Salón</v>
          </cell>
        </row>
        <row r="7953">
          <cell r="BE7953" t="str">
            <v>Cortadores de Carne para Comercio Mayorista y al Detal</v>
          </cell>
          <cell r="BF7953">
            <v>15</v>
          </cell>
        </row>
        <row r="7954">
          <cell r="BE7954" t="str">
            <v>Panaderos y Pasteleros</v>
          </cell>
          <cell r="BF7954">
            <v>37</v>
          </cell>
        </row>
        <row r="7955">
          <cell r="BE7955" t="str">
            <v>Meseros y Capitán de Meseros</v>
          </cell>
          <cell r="BF7955">
            <v>35</v>
          </cell>
        </row>
        <row r="7956">
          <cell r="BE7956" t="str">
            <v>Bartender</v>
          </cell>
        </row>
        <row r="7957">
          <cell r="BE7957" t="str">
            <v>Cocineros</v>
          </cell>
          <cell r="BF7957">
            <v>33</v>
          </cell>
        </row>
        <row r="7958">
          <cell r="BE7958" t="str">
            <v>Baristas</v>
          </cell>
          <cell r="BF7958">
            <v>1</v>
          </cell>
        </row>
        <row r="7959">
          <cell r="BE7959" t="str">
            <v>Inspectores de Policía</v>
          </cell>
        </row>
        <row r="7960">
          <cell r="BE7960" t="str">
            <v>Funcionarios de Regulación</v>
          </cell>
        </row>
        <row r="7961">
          <cell r="BE7961" t="str">
            <v>Auxiliares de policía</v>
          </cell>
          <cell r="BF7961">
            <v>2</v>
          </cell>
        </row>
        <row r="7962">
          <cell r="BE7962" t="str">
            <v>Bomberos</v>
          </cell>
        </row>
        <row r="7963">
          <cell r="BE7963" t="str">
            <v>Guardianes de Prisión</v>
          </cell>
        </row>
        <row r="7964">
          <cell r="BE7964" t="str">
            <v>Soldados</v>
          </cell>
          <cell r="BF7964">
            <v>2</v>
          </cell>
        </row>
        <row r="7965">
          <cell r="BE7965" t="str">
            <v>Vigilantes y Guardias de Seguridad</v>
          </cell>
          <cell r="BF7965">
            <v>116</v>
          </cell>
        </row>
        <row r="7966">
          <cell r="BE7966" t="str">
            <v>Técnicos Investigadores Criminalísticos y Judiciales</v>
          </cell>
        </row>
        <row r="7967">
          <cell r="BE7967" t="str">
            <v>Acompañantes Domiciliarios</v>
          </cell>
          <cell r="BF7967">
            <v>4</v>
          </cell>
        </row>
        <row r="7968">
          <cell r="BE7968" t="str">
            <v>Auxiliares del Cuidado de Niños</v>
          </cell>
          <cell r="BF7968">
            <v>9</v>
          </cell>
        </row>
        <row r="7969">
          <cell r="BE7969" t="str">
            <v>Peluqueros</v>
          </cell>
          <cell r="BF7969">
            <v>9</v>
          </cell>
        </row>
        <row r="7970">
          <cell r="BE7970" t="str">
            <v>Trabajadores del Cuidado de Animales</v>
          </cell>
          <cell r="BF7970">
            <v>3</v>
          </cell>
        </row>
        <row r="7971">
          <cell r="BE7971" t="str">
            <v>Auxiliares de Servicios Funerarios</v>
          </cell>
        </row>
        <row r="7972">
          <cell r="BE7972" t="str">
            <v>Astrólogos, Adivinadores y Relacionados</v>
          </cell>
        </row>
        <row r="7973">
          <cell r="BE7973" t="str">
            <v>Manicuristas y Pedicuristas</v>
          </cell>
          <cell r="BF7973">
            <v>26</v>
          </cell>
        </row>
        <row r="7974">
          <cell r="BE7974" t="str">
            <v>Cosmetólogos Esteticistas</v>
          </cell>
          <cell r="BF7974">
            <v>28</v>
          </cell>
        </row>
        <row r="7975">
          <cell r="BE7975" t="str">
            <v>Maquilladores</v>
          </cell>
          <cell r="BF7975">
            <v>34</v>
          </cell>
        </row>
        <row r="7976">
          <cell r="BE7976" t="str">
            <v>Trabajadores de Estación de Servicio</v>
          </cell>
          <cell r="BF7976">
            <v>2</v>
          </cell>
        </row>
        <row r="7977">
          <cell r="BE7977" t="str">
            <v>Otras Ocupaciones Elementales de las Ventas</v>
          </cell>
          <cell r="BF7977">
            <v>18</v>
          </cell>
        </row>
        <row r="7978">
          <cell r="BE7978" t="str">
            <v>Ayudantes de establecimientos de alimentos y bebidas</v>
          </cell>
          <cell r="BF7978">
            <v>269</v>
          </cell>
        </row>
        <row r="7979">
          <cell r="BE7979" t="str">
            <v>Aseadores y Servicio Doméstico</v>
          </cell>
          <cell r="BF7979">
            <v>1495</v>
          </cell>
        </row>
        <row r="7980">
          <cell r="BE7980" t="str">
            <v>Aseadores Especializados y Fumigadores</v>
          </cell>
          <cell r="BF7980">
            <v>40</v>
          </cell>
        </row>
        <row r="7981">
          <cell r="BE7981" t="str">
            <v>Recolectores de material para reciclaje</v>
          </cell>
        </row>
        <row r="7982">
          <cell r="BE7982" t="str">
            <v>Auxiliares de Servicios a Viajeros</v>
          </cell>
          <cell r="BF7982">
            <v>8</v>
          </cell>
        </row>
        <row r="7983">
          <cell r="BE7983" t="str">
            <v>Auxiliares de Servicios de Recreación y Deporte</v>
          </cell>
          <cell r="BF7983">
            <v>29</v>
          </cell>
        </row>
        <row r="7984">
          <cell r="BE7984" t="str">
            <v>Empleados de Lavandería</v>
          </cell>
        </row>
        <row r="7985">
          <cell r="BE7985" t="str">
            <v>Otras Ocupaciones Elementales de los Servicios n.c.a.</v>
          </cell>
          <cell r="BF7985">
            <v>2</v>
          </cell>
        </row>
        <row r="7986">
          <cell r="BE7986" t="str">
            <v>Auxiliares de servicios hoteleros</v>
          </cell>
          <cell r="BF7986">
            <v>11</v>
          </cell>
        </row>
        <row r="7987">
          <cell r="BE7987" t="str">
            <v>Operarios de Cementerios</v>
          </cell>
        </row>
        <row r="7988">
          <cell r="BE7988" t="str">
            <v>Administradores de Explotación Acuícola y Jefes de Laboratorio de Cultivo o Producción Acuícola</v>
          </cell>
        </row>
        <row r="7989">
          <cell r="BE7989" t="str">
            <v>Supervisores de Minería y Canteras</v>
          </cell>
          <cell r="BF7989">
            <v>1</v>
          </cell>
        </row>
        <row r="7990">
          <cell r="BE7990" t="str">
            <v>Supervisores de Perforación y Servicios,Pozos de Petróleo y Gas</v>
          </cell>
          <cell r="BF7990">
            <v>3</v>
          </cell>
        </row>
        <row r="7991">
          <cell r="BE7991" t="str">
            <v>Inspectores de Sistemas e Instalaciones de Gas</v>
          </cell>
        </row>
        <row r="7992">
          <cell r="BE7992" t="str">
            <v>Supervisores de Producción Agrícola</v>
          </cell>
          <cell r="BF7992">
            <v>3</v>
          </cell>
        </row>
        <row r="7993">
          <cell r="BE7993" t="str">
            <v>Supervisores de Producción Pecuaria</v>
          </cell>
          <cell r="BF7993">
            <v>2</v>
          </cell>
        </row>
        <row r="7994">
          <cell r="BE7994" t="str">
            <v>Supervisores de Explotación Forestal y Silvicultura</v>
          </cell>
        </row>
        <row r="7995">
          <cell r="BE7995" t="str">
            <v>Agricultores y Administradores Agropecuarios</v>
          </cell>
          <cell r="BF7995">
            <v>104</v>
          </cell>
        </row>
        <row r="7996">
          <cell r="BE7996" t="str">
            <v>Contratistas de Servicios Agrícolas y Relacionados</v>
          </cell>
        </row>
        <row r="7997">
          <cell r="BE7997" t="str">
            <v>Contratistas y Supervisores de Servicios de Jardinería y Viverismo</v>
          </cell>
          <cell r="BF7997">
            <v>2</v>
          </cell>
        </row>
        <row r="7998">
          <cell r="BE7998" t="str">
            <v>Capitanes y Patrones de Pesca</v>
          </cell>
        </row>
        <row r="7999">
          <cell r="BE7999" t="str">
            <v>Operarios de Apoyo y Servicios en Minería Bajo Tierra</v>
          </cell>
          <cell r="BF7999">
            <v>2</v>
          </cell>
        </row>
        <row r="8000">
          <cell r="BE8000" t="str">
            <v>Operarios de Apoyo y Servicios en Perforación de Petróleo y Gas</v>
          </cell>
          <cell r="BF8000">
            <v>6</v>
          </cell>
        </row>
        <row r="8001">
          <cell r="BE8001" t="str">
            <v>Mineros de Producción Bajo Tierra</v>
          </cell>
        </row>
        <row r="8002">
          <cell r="BE8002" t="str">
            <v>Perforadores de Pozos de Gas y Petróleo y Trabajadores Relacionados</v>
          </cell>
          <cell r="BF8002">
            <v>1</v>
          </cell>
        </row>
        <row r="8003">
          <cell r="BE8003" t="str">
            <v>Inspectores de Construcción de Oleoductos y Gasoductos</v>
          </cell>
        </row>
        <row r="8004">
          <cell r="BE8004" t="str">
            <v>Operadores de Equipo Minero</v>
          </cell>
        </row>
        <row r="8005">
          <cell r="BE8005" t="str">
            <v>Trabajadores de Explotación Forestal</v>
          </cell>
        </row>
        <row r="8006">
          <cell r="BE8006" t="str">
            <v>Trabajadores de Silvicultura y Forestación</v>
          </cell>
          <cell r="BF8006">
            <v>3</v>
          </cell>
        </row>
        <row r="8007">
          <cell r="BE8007" t="str">
            <v>Trabajadores Agrícolas</v>
          </cell>
          <cell r="BF8007">
            <v>272</v>
          </cell>
        </row>
        <row r="8008">
          <cell r="BE8008" t="str">
            <v>Trabajadores Pecuarios</v>
          </cell>
          <cell r="BF8008">
            <v>31</v>
          </cell>
        </row>
        <row r="8009">
          <cell r="BE8009" t="str">
            <v>Trabajadores de Vivero</v>
          </cell>
          <cell r="BF8009">
            <v>4</v>
          </cell>
        </row>
        <row r="8010">
          <cell r="BE8010" t="str">
            <v>Trabajadores del Campo</v>
          </cell>
          <cell r="BF8010">
            <v>91</v>
          </cell>
        </row>
        <row r="8011">
          <cell r="BE8011" t="str">
            <v>Trabajadores de Plantas de Incubación Artificial</v>
          </cell>
          <cell r="BF8011">
            <v>1</v>
          </cell>
        </row>
        <row r="8012">
          <cell r="BE8012" t="str">
            <v>Rayadores de Caucho</v>
          </cell>
        </row>
        <row r="8013">
          <cell r="BE8013" t="str">
            <v>Operarios de Riego Agrícola</v>
          </cell>
          <cell r="BF8013">
            <v>10</v>
          </cell>
        </row>
        <row r="8014">
          <cell r="BE8014" t="str">
            <v>Pescadores</v>
          </cell>
        </row>
        <row r="8015">
          <cell r="BE8015" t="str">
            <v>Operario Acuícola</v>
          </cell>
          <cell r="BF8015">
            <v>4</v>
          </cell>
        </row>
        <row r="8016">
          <cell r="BE8016" t="str">
            <v>Técnico Acuícola en Sistemas de Reproducción</v>
          </cell>
        </row>
        <row r="8017">
          <cell r="BE8017" t="str">
            <v>Técnico Acuícola en Sistemas de Levante y Engorde</v>
          </cell>
        </row>
        <row r="8018">
          <cell r="BE8018" t="str">
            <v>Obreros y Ayudantes de Minería</v>
          </cell>
          <cell r="BF8018">
            <v>2</v>
          </cell>
        </row>
        <row r="8019">
          <cell r="BE8019" t="str">
            <v>Obreros y Ayudantes de Producción en Pozos de Petróleo y Gas</v>
          </cell>
          <cell r="BF8019">
            <v>13</v>
          </cell>
        </row>
        <row r="8020">
          <cell r="BE8020" t="str">
            <v>Obreros Agropecuarios</v>
          </cell>
          <cell r="BF8020">
            <v>99</v>
          </cell>
        </row>
        <row r="8021">
          <cell r="BE8021" t="str">
            <v>Jardineros</v>
          </cell>
          <cell r="BF8021">
            <v>7</v>
          </cell>
        </row>
        <row r="8022">
          <cell r="BE8022" t="str">
            <v>Contratistas y Supervisores de Ajustadores de Máquinas y Herramientas, y de Ocupaciones Relacionadas</v>
          </cell>
        </row>
        <row r="8023">
          <cell r="BE8023" t="str">
            <v>Contratistas y Supervisores de Electricidad y Telecomunicaciones</v>
          </cell>
          <cell r="BF8023">
            <v>1</v>
          </cell>
        </row>
        <row r="8024">
          <cell r="BE8024" t="str">
            <v>Contratistas y Supervisores de Instalación de Tuberías</v>
          </cell>
        </row>
        <row r="8025">
          <cell r="BE8025" t="str">
            <v>Contratistas y Supervisores de Moldeo de Forja y Montaje de Estructuras Metálicas</v>
          </cell>
          <cell r="BF8025">
            <v>1</v>
          </cell>
        </row>
        <row r="8026">
          <cell r="BE8026" t="str">
            <v>Contratistas y Supervisores de Carpintería</v>
          </cell>
        </row>
        <row r="8027">
          <cell r="BE8027" t="str">
            <v>Contratistas y Supervisores de Mecánica</v>
          </cell>
        </row>
        <row r="8028">
          <cell r="BE8028" t="str">
            <v>Contratistas y Supervisores de Operación de Equipo Pesado</v>
          </cell>
        </row>
        <row r="8029">
          <cell r="BE8029" t="str">
            <v>Maestros Generales de Obra y Supervisores de Construcción, Instalación y Reparación</v>
          </cell>
          <cell r="BF8029">
            <v>29</v>
          </cell>
        </row>
        <row r="8030">
          <cell r="BE8030" t="str">
            <v>Supervisores de Operación de Transporte Ferroviario</v>
          </cell>
        </row>
        <row r="8031">
          <cell r="BE8031" t="str">
            <v>Supervisores de Operación de Transporte Terrestre (no ferroviario)</v>
          </cell>
          <cell r="BF8031">
            <v>3</v>
          </cell>
        </row>
        <row r="8032">
          <cell r="BE8032" t="str">
            <v>Ajustadores de Máquinas y Herramientas</v>
          </cell>
        </row>
        <row r="8033">
          <cell r="BE8033" t="str">
            <v>Modelistas y Matriceros</v>
          </cell>
        </row>
        <row r="8034">
          <cell r="BE8034" t="str">
            <v>Electricistas Industriales</v>
          </cell>
        </row>
        <row r="8035">
          <cell r="BE8035" t="str">
            <v>Electricistas Residenciales</v>
          </cell>
          <cell r="BF8035">
            <v>6</v>
          </cell>
        </row>
        <row r="8036">
          <cell r="BE8036" t="str">
            <v>Instaladores de Redes de Energía Eléctrica</v>
          </cell>
          <cell r="BF8036">
            <v>5</v>
          </cell>
        </row>
        <row r="8037">
          <cell r="BE8037" t="str">
            <v>Técnicos instaladores de Redes y Líneas de Telecomunicaciones</v>
          </cell>
          <cell r="BF8037">
            <v>2</v>
          </cell>
        </row>
        <row r="8038">
          <cell r="BE8038" t="str">
            <v>Auxiliares técnicos de instalación, mantenimiento y reparación de sistemas de Telecomunicaciones</v>
          </cell>
          <cell r="BF8038">
            <v>13</v>
          </cell>
        </row>
        <row r="8039">
          <cell r="BE8039" t="str">
            <v>Operarios de Mantenimiento y Servicio de Televisión por Cable</v>
          </cell>
        </row>
        <row r="8040">
          <cell r="BE8040" t="str">
            <v>Plomeros</v>
          </cell>
          <cell r="BF8040">
            <v>1</v>
          </cell>
        </row>
        <row r="8041">
          <cell r="BE8041" t="str">
            <v>Instaladores de Tuberías para Sistemas de Extinción de Incendios</v>
          </cell>
        </row>
        <row r="8042">
          <cell r="BE8042" t="str">
            <v>Instaladores de Redes y Equipos a Gas</v>
          </cell>
        </row>
        <row r="8043">
          <cell r="BE8043" t="str">
            <v>Chapistas, Caldereros y Paileros</v>
          </cell>
        </row>
        <row r="8044">
          <cell r="BE8044" t="str">
            <v>Soldadores</v>
          </cell>
          <cell r="BF8044">
            <v>11</v>
          </cell>
        </row>
        <row r="8045">
          <cell r="BE8045" t="str">
            <v>Montadores de Estructuras Metálicas</v>
          </cell>
          <cell r="BF8045">
            <v>3</v>
          </cell>
        </row>
        <row r="8046">
          <cell r="BE8046" t="str">
            <v>Ornamentistas y Forjadores</v>
          </cell>
          <cell r="BF8046">
            <v>1</v>
          </cell>
        </row>
        <row r="8047">
          <cell r="BE8047" t="str">
            <v>Tuberos</v>
          </cell>
        </row>
        <row r="8048">
          <cell r="BE8048" t="str">
            <v>Carpinteros</v>
          </cell>
          <cell r="BF8048">
            <v>6</v>
          </cell>
        </row>
        <row r="8049">
          <cell r="BE8049" t="str">
            <v>Ebanistas</v>
          </cell>
        </row>
        <row r="8050">
          <cell r="BE8050" t="str">
            <v>Oficiales de Construcción</v>
          </cell>
          <cell r="BF8050">
            <v>23</v>
          </cell>
        </row>
        <row r="8051">
          <cell r="BE8051" t="str">
            <v>Trabajadores en Concreto, Hormigón y Enfoscado</v>
          </cell>
        </row>
        <row r="8052">
          <cell r="BE8052" t="str">
            <v>Enchapadores</v>
          </cell>
        </row>
        <row r="8053">
          <cell r="BE8053" t="str">
            <v>Techadores</v>
          </cell>
        </row>
        <row r="8054">
          <cell r="BE8054" t="str">
            <v>Instaladores de Material Aislante</v>
          </cell>
        </row>
        <row r="8055">
          <cell r="BE8055" t="str">
            <v>Pintores y Empapeladores</v>
          </cell>
          <cell r="BF8055">
            <v>2</v>
          </cell>
        </row>
        <row r="8056">
          <cell r="BE8056" t="str">
            <v>Instaladores de Pisos</v>
          </cell>
        </row>
        <row r="8057">
          <cell r="BE8057" t="str">
            <v>Revocadores</v>
          </cell>
        </row>
        <row r="8058">
          <cell r="BE8058" t="str">
            <v>Mecánicos Industriales</v>
          </cell>
          <cell r="BF8058">
            <v>56</v>
          </cell>
        </row>
        <row r="8059">
          <cell r="BE8059" t="str">
            <v>Mecánicos de Maquinaria Textil, confección, cuero, calzado y marroquinería</v>
          </cell>
          <cell r="BF8059">
            <v>16</v>
          </cell>
        </row>
        <row r="8060">
          <cell r="BE8060" t="str">
            <v>Mecánicos de Equipo Pesado</v>
          </cell>
          <cell r="BF8060">
            <v>2</v>
          </cell>
        </row>
        <row r="8061">
          <cell r="BE8061" t="str">
            <v>Mecánicos de Aviación</v>
          </cell>
          <cell r="BF8061">
            <v>8</v>
          </cell>
        </row>
        <row r="8062">
          <cell r="BE8062" t="str">
            <v>Técnicos de Aire Acondicionado y Refrigeración</v>
          </cell>
        </row>
        <row r="8063">
          <cell r="BE8063" t="str">
            <v>Mecánicos de Vehículos Automotores</v>
          </cell>
          <cell r="BF8063">
            <v>31</v>
          </cell>
        </row>
        <row r="8064">
          <cell r="BE8064" t="str">
            <v>Electricistas de Vehículos Automotores</v>
          </cell>
        </row>
        <row r="8065">
          <cell r="BE8065" t="str">
            <v>Mecánicos de Motos</v>
          </cell>
          <cell r="BF8065">
            <v>14</v>
          </cell>
        </row>
        <row r="8066">
          <cell r="BE8066" t="str">
            <v>Latoneros</v>
          </cell>
        </row>
        <row r="8067">
          <cell r="BE8067" t="str">
            <v>Reparadores de Aparatos Electrodomésticos</v>
          </cell>
        </row>
        <row r="8068">
          <cell r="BE8068" t="str">
            <v>Mecánicos Electricistas</v>
          </cell>
          <cell r="BF8068">
            <v>42</v>
          </cell>
        </row>
        <row r="8069">
          <cell r="BE8069" t="str">
            <v>Auxiliares técnicos en electrónica</v>
          </cell>
          <cell r="BF8069">
            <v>14</v>
          </cell>
        </row>
        <row r="8070">
          <cell r="BE8070" t="str">
            <v>Mecánicos de Otros Pequeñas Máquinas y Motores</v>
          </cell>
        </row>
        <row r="8071">
          <cell r="BE8071" t="str">
            <v>Instaladores Residenciales y Comerciales</v>
          </cell>
          <cell r="BF8071">
            <v>173</v>
          </cell>
        </row>
        <row r="8072">
          <cell r="BE8072" t="str">
            <v>Operarios de Mantenimiento de Instalaciones de Abastecimiento de Agua y Gas</v>
          </cell>
        </row>
        <row r="8073">
          <cell r="BE8073" t="str">
            <v>Vidrieros</v>
          </cell>
        </row>
        <row r="8074">
          <cell r="BE8074" t="str">
            <v>Ayudantes Electricistas</v>
          </cell>
          <cell r="BF8074">
            <v>71</v>
          </cell>
        </row>
        <row r="8075">
          <cell r="BE8075" t="str">
            <v>Ayudantes de Mecánica</v>
          </cell>
          <cell r="BF8075">
            <v>27</v>
          </cell>
        </row>
        <row r="8076">
          <cell r="BE8076" t="str">
            <v>Otros Reparadores n.c.a.</v>
          </cell>
        </row>
        <row r="8077">
          <cell r="BE8077" t="str">
            <v>Tapiceros</v>
          </cell>
        </row>
        <row r="8078">
          <cell r="BE8078" t="str">
            <v>Sastres, Modistos, Peleteros y Sombrereros</v>
          </cell>
        </row>
        <row r="8079">
          <cell r="BE8079" t="str">
            <v>Zapateros y Afines</v>
          </cell>
        </row>
        <row r="8080">
          <cell r="BE8080" t="str">
            <v>Joyeros y Relojeros</v>
          </cell>
        </row>
        <row r="8081">
          <cell r="BE8081" t="str">
            <v>Tipógrafos</v>
          </cell>
        </row>
        <row r="8082">
          <cell r="BE8082" t="str">
            <v>Cerrajeros y afines</v>
          </cell>
        </row>
        <row r="8083">
          <cell r="BE8083" t="str">
            <v>Buzos</v>
          </cell>
        </row>
        <row r="8084">
          <cell r="BE8084" t="str">
            <v>Operadores de Máquinas Estacionarias y Equipo Auxiliar</v>
          </cell>
          <cell r="BF8084">
            <v>31</v>
          </cell>
        </row>
        <row r="8085">
          <cell r="BE8085" t="str">
            <v>Operadores de Plantas de Generación y Distribución de Energía</v>
          </cell>
        </row>
        <row r="8086">
          <cell r="BE8086" t="str">
            <v>Operadores de Grúa</v>
          </cell>
          <cell r="BF8086">
            <v>2</v>
          </cell>
        </row>
        <row r="8087">
          <cell r="BE8087" t="str">
            <v>Perforadores y Operarios de Voladura para Minería de Superficie de Canteras y Construcción</v>
          </cell>
        </row>
        <row r="8088">
          <cell r="BE8088" t="str">
            <v>Perforadores de Pozos de Agua</v>
          </cell>
        </row>
        <row r="8089">
          <cell r="BE8089" t="str">
            <v>Operadores de Equipo Pesado (excepto grúa)</v>
          </cell>
          <cell r="BF8089">
            <v>11</v>
          </cell>
        </row>
        <row r="8090">
          <cell r="BE8090" t="str">
            <v>Operadores de Equipo para Limpieza de Vías y Alcantarillado</v>
          </cell>
        </row>
        <row r="8091">
          <cell r="BE8091" t="str">
            <v>Operadores de Maquinaria Agrícola</v>
          </cell>
          <cell r="BF8091">
            <v>8</v>
          </cell>
        </row>
        <row r="8092">
          <cell r="BE8092" t="str">
            <v>Maquinistas de Transporte Ferroviario</v>
          </cell>
        </row>
        <row r="8093">
          <cell r="BE8093" t="str">
            <v>Guardafrenos y Otros Operadores Ferroviarios</v>
          </cell>
        </row>
        <row r="8094">
          <cell r="BE8094" t="str">
            <v>Conductores de Vehículos Pesados</v>
          </cell>
          <cell r="BF8094">
            <v>39</v>
          </cell>
        </row>
        <row r="8095">
          <cell r="BE8095" t="str">
            <v>Conductores de Bus, Operadores de Metro y Otros Medios de Transporte Colectivo</v>
          </cell>
          <cell r="BF8095">
            <v>13</v>
          </cell>
        </row>
        <row r="8096">
          <cell r="BE8096" t="str">
            <v>Conductores de Vehículos Livianos</v>
          </cell>
          <cell r="BF8096">
            <v>38</v>
          </cell>
        </row>
        <row r="8097">
          <cell r="BE8097" t="str">
            <v>Conductores de Transporte de Alimentos</v>
          </cell>
          <cell r="BF8097">
            <v>5</v>
          </cell>
        </row>
        <row r="8098">
          <cell r="BE8098" t="str">
            <v>Marineros de Cubierta</v>
          </cell>
        </row>
        <row r="8099">
          <cell r="BE8099" t="str">
            <v>Marineros de Sala de Máquinas</v>
          </cell>
        </row>
        <row r="8100">
          <cell r="BE8100" t="str">
            <v>Operadores de Pequeñas Embarcaciones</v>
          </cell>
        </row>
        <row r="8101">
          <cell r="BE8101" t="str">
            <v>Operarios de Rampa de Transporte Aéreo</v>
          </cell>
          <cell r="BF8101">
            <v>3</v>
          </cell>
        </row>
        <row r="8102">
          <cell r="BE8102" t="str">
            <v>Operarios Portuarios</v>
          </cell>
        </row>
        <row r="8103">
          <cell r="BE8103" t="str">
            <v>Operarios de Cargue y Descargue de Materiales</v>
          </cell>
          <cell r="BF8103">
            <v>50</v>
          </cell>
        </row>
        <row r="8104">
          <cell r="BE8104" t="str">
            <v>Aparejadores</v>
          </cell>
          <cell r="BF8104">
            <v>3</v>
          </cell>
        </row>
        <row r="8105">
          <cell r="BE8105" t="str">
            <v>Ayudantes y Obreros de Construcción</v>
          </cell>
          <cell r="BF8105">
            <v>164</v>
          </cell>
        </row>
        <row r="8106">
          <cell r="BE8106" t="str">
            <v>Ayudantes de Otros Oficios</v>
          </cell>
          <cell r="BF8106">
            <v>228</v>
          </cell>
        </row>
        <row r="8107">
          <cell r="BE8107" t="str">
            <v>Obreros de Mantenimiento de Obras Públicas</v>
          </cell>
          <cell r="BF8107">
            <v>1</v>
          </cell>
        </row>
        <row r="8108">
          <cell r="BE8108" t="str">
            <v>Ayudantes de Transporte Automotor</v>
          </cell>
        </row>
        <row r="8109">
          <cell r="BE8109" t="str">
            <v>Directores de Planta de Procesamiento de Alimentos y Bebidas</v>
          </cell>
        </row>
        <row r="8110">
          <cell r="BE8110" t="str">
            <v>Jefe de Laboratorio de Alimentos</v>
          </cell>
        </row>
        <row r="8111">
          <cell r="BE8111" t="str">
            <v>Supervisores de Tratamiento de Metales y Minerales</v>
          </cell>
        </row>
        <row r="8112">
          <cell r="BE8112" t="str">
            <v>Supervisores de Procesamiento de Químico, Petróleo, Gas y Tratamiento de Agua y Generación de Energía</v>
          </cell>
          <cell r="BF8112">
            <v>1</v>
          </cell>
        </row>
        <row r="8113">
          <cell r="BE8113" t="str">
            <v>Supervisores de Procesamiento de Alimentos, Bebidas y Tabaco</v>
          </cell>
          <cell r="BF8113">
            <v>5</v>
          </cell>
        </row>
        <row r="8114">
          <cell r="BE8114" t="str">
            <v>Supervisores de Fabricación de Productos de Plástico y Caucho</v>
          </cell>
        </row>
        <row r="8115">
          <cell r="BE8115" t="str">
            <v>Supervisores de Procesamiento de la Madera y Producción de Pulpa y Papel</v>
          </cell>
        </row>
        <row r="8116">
          <cell r="BE8116" t="str">
            <v>Supervisores de Procesamiento Textil</v>
          </cell>
        </row>
        <row r="8117">
          <cell r="BE8117" t="str">
            <v>Inspectores de Control de Calidad, Procesamiento de Alimentos y Bebidas</v>
          </cell>
          <cell r="BF8117">
            <v>45</v>
          </cell>
        </row>
        <row r="8118">
          <cell r="BE8118" t="str">
            <v>Supervisores de Ensamble de Vehículos de Motor</v>
          </cell>
          <cell r="BF8118">
            <v>1</v>
          </cell>
        </row>
        <row r="8119">
          <cell r="BE8119" t="str">
            <v>Supervisores de Fabricación de Productos Electrónicos</v>
          </cell>
        </row>
        <row r="8120">
          <cell r="BE8120" t="str">
            <v>Supervisores de Fabricación de Productos Eléctricos</v>
          </cell>
        </row>
        <row r="8121">
          <cell r="BE8121" t="str">
            <v>Supervisores de Fabricación de Muebles y Accesorios</v>
          </cell>
        </row>
        <row r="8122">
          <cell r="BE8122" t="str">
            <v>Supervisores de Fabricación de Productos de Tela, Cuero y Piel</v>
          </cell>
        </row>
        <row r="8123">
          <cell r="BE8123" t="str">
            <v>Supervisores de Impresión y Ocupaciones Relacionadas</v>
          </cell>
        </row>
        <row r="8124">
          <cell r="BE8124" t="str">
            <v>Supervisores de Fabricación de Otros Productos Mecánicos y Metálicos</v>
          </cell>
        </row>
        <row r="8125">
          <cell r="BE8125" t="str">
            <v>Supervisores de Fabricación y Ensamble de Otros Productos n.c.a</v>
          </cell>
        </row>
        <row r="8126">
          <cell r="BE8126" t="str">
            <v>Operadores de Control Central de Procesos, Tratamiento de Metales y Minerales</v>
          </cell>
        </row>
        <row r="8127">
          <cell r="BE8127" t="str">
            <v>Operadores de Procesos, Químicos, Gas y Petróleo</v>
          </cell>
          <cell r="BF8127">
            <v>1</v>
          </cell>
        </row>
        <row r="8128">
          <cell r="BE8128" t="str">
            <v>Operadores de Control de Procesos, Producción de Pulpa</v>
          </cell>
        </row>
        <row r="8129">
          <cell r="BE8129" t="str">
            <v>Operadores de Control de Procesos, Fabricación de Papel</v>
          </cell>
        </row>
        <row r="8130">
          <cell r="BE8130" t="str">
            <v>Impresores de Artes Gráficas</v>
          </cell>
          <cell r="BF8130">
            <v>3</v>
          </cell>
        </row>
        <row r="8131">
          <cell r="BE8131" t="str">
            <v>Pre-prensistas de Artes Gráficas</v>
          </cell>
        </row>
        <row r="8132">
          <cell r="BE8132" t="str">
            <v>Operarios de Terminados y Acabados de Artes Gráficas</v>
          </cell>
        </row>
        <row r="8133">
          <cell r="BE8133" t="str">
            <v>Operadores de Máquinas, Tratamiento de Metales y Minerales</v>
          </cell>
        </row>
        <row r="8134">
          <cell r="BE8134" t="str">
            <v>Trabajadores de Fundición</v>
          </cell>
        </row>
        <row r="8135">
          <cell r="BE8135" t="str">
            <v>Operadores de Fabricación, Moldeo y Acabado del Vidrio</v>
          </cell>
        </row>
        <row r="8136">
          <cell r="BE8136" t="str">
            <v>Operadores de Moldeo de Arcilla, Piedra y Concreto</v>
          </cell>
          <cell r="BF8136">
            <v>1</v>
          </cell>
        </row>
        <row r="8137">
          <cell r="BE8137" t="str">
            <v>Inspectores de Control de Calidad, Tratamiento de Metales y Minerales</v>
          </cell>
        </row>
        <row r="8138">
          <cell r="BE8138" t="str">
            <v>Operadores de Máquinas de Planta Química</v>
          </cell>
        </row>
        <row r="8139">
          <cell r="BE8139" t="str">
            <v>Operadores de Máquinas para Procesamiento de Plásticos</v>
          </cell>
          <cell r="BF8139">
            <v>1</v>
          </cell>
        </row>
        <row r="8140">
          <cell r="BE8140" t="str">
            <v>Operadores de Máquinas y Trabajadores Relacionados con el Procesamiento del Caucho</v>
          </cell>
        </row>
        <row r="8141">
          <cell r="BE8141" t="str">
            <v>Operadores de Plantas de Tratamiento de Aguas y Desechos</v>
          </cell>
          <cell r="BF8141">
            <v>2</v>
          </cell>
        </row>
        <row r="8142">
          <cell r="BE8142" t="str">
            <v>Operadores de Máquinas para Procesamiento de la Madera</v>
          </cell>
        </row>
        <row r="8143">
          <cell r="BE8143" t="str">
            <v>Operadores de Máquinas para la Producción de Pulpa</v>
          </cell>
        </row>
        <row r="8144">
          <cell r="BE8144" t="str">
            <v>Operadores de Máquinas para la Fabricación de Papel</v>
          </cell>
        </row>
        <row r="8145">
          <cell r="BE8145" t="str">
            <v>Operadores de Máquinas para la Fabricación de Productos de Papel</v>
          </cell>
        </row>
        <row r="8146">
          <cell r="BE8146" t="str">
            <v>Inspectores de Control de Calidad, Procesamiento de la Madera</v>
          </cell>
        </row>
        <row r="8147">
          <cell r="BE8147" t="str">
            <v>Operadores de Máquinas para la Preparación de Fibras Textiles</v>
          </cell>
        </row>
        <row r="8148">
          <cell r="BE8148" t="str">
            <v>Operadores de Telares y Otras Máquinas Tejedoras</v>
          </cell>
        </row>
        <row r="8149">
          <cell r="BE8149" t="str">
            <v>Operadores de Máquinas de Tintura, Acabado Textil y Prendas</v>
          </cell>
        </row>
        <row r="8150">
          <cell r="BE8150" t="str">
            <v>Analistas de Calidad, Textiles</v>
          </cell>
          <cell r="BF8150">
            <v>1</v>
          </cell>
        </row>
        <row r="8151">
          <cell r="BE8151" t="str">
            <v>Operadores de Máquinas para Coser y Bordar</v>
          </cell>
          <cell r="BF8151">
            <v>13</v>
          </cell>
        </row>
        <row r="8152">
          <cell r="BE8152" t="str">
            <v>Cortadores de Tela, Cuero y Piel</v>
          </cell>
          <cell r="BF8152">
            <v>38</v>
          </cell>
        </row>
        <row r="8153">
          <cell r="BE8153" t="str">
            <v>Operadores de Máquinas y Trabajadores Relacionados con la Fabricación de Calzado y Marroquinería</v>
          </cell>
          <cell r="BF8153">
            <v>1</v>
          </cell>
        </row>
        <row r="8154">
          <cell r="BE8154" t="str">
            <v>Trabajadores del Tratamiento de Pieles y Cueros</v>
          </cell>
        </row>
        <row r="8155">
          <cell r="BE8155" t="str">
            <v>Inspectores de Control de Calidad, Fabricación de Productos de Tela, Piel y Cuero</v>
          </cell>
          <cell r="BF8155">
            <v>31</v>
          </cell>
        </row>
        <row r="8156">
          <cell r="BE8156" t="str">
            <v>Operadores de Control de Procesos y Máquinas para la Elaboración de Alimentos y Bebidas</v>
          </cell>
          <cell r="BF8156">
            <v>112</v>
          </cell>
        </row>
        <row r="8157">
          <cell r="BE8157" t="str">
            <v>Operarios de Planta de Beneficio Animal</v>
          </cell>
          <cell r="BF8157">
            <v>1</v>
          </cell>
        </row>
        <row r="8158">
          <cell r="BE8158" t="str">
            <v>Operarios de Planta de Procesamiento y Empaque de Pescado y Mariscos</v>
          </cell>
          <cell r="BF8158">
            <v>4</v>
          </cell>
        </row>
        <row r="8159">
          <cell r="BE8159" t="str">
            <v>Operarios de Máquinas para la Elaboración de Productos de Tabaco</v>
          </cell>
        </row>
        <row r="8160">
          <cell r="BE8160" t="str">
            <v>Procesadores Fotográficos y de Películas</v>
          </cell>
        </row>
        <row r="8161">
          <cell r="BE8161" t="str">
            <v>Ensambladores e Inspectores de Vehículos Automotores</v>
          </cell>
        </row>
        <row r="8162">
          <cell r="BE8162" t="str">
            <v>Ensambladores de productos Electrónicos</v>
          </cell>
        </row>
        <row r="8163">
          <cell r="BE8163" t="str">
            <v>Ensambladores e Inspectores de Aparatos y Equipo Eléctrico</v>
          </cell>
          <cell r="BF8163">
            <v>4</v>
          </cell>
        </row>
        <row r="8164">
          <cell r="BE8164" t="str">
            <v>Ensambladores, Fabricantes e Inspectores de Transformadores y Motores Eléctricos Industriales</v>
          </cell>
        </row>
        <row r="8165">
          <cell r="BE8165" t="str">
            <v>Ensambladores e Inspectores de Productos Mecánicos</v>
          </cell>
          <cell r="BF8165">
            <v>8</v>
          </cell>
        </row>
        <row r="8166">
          <cell r="BE8166" t="str">
            <v>Ensambladores e Inspectores de Ensamble de Aeronaves</v>
          </cell>
        </row>
        <row r="8167">
          <cell r="BE8167" t="str">
            <v>Operadores de Máquinas e Inspectores de la Fabricación de Productos y Componentes Eléctricos</v>
          </cell>
          <cell r="BF8167">
            <v>3</v>
          </cell>
        </row>
        <row r="8168">
          <cell r="BE8168" t="str">
            <v>Ensambladores e Inspectores de Embarcaciones</v>
          </cell>
        </row>
        <row r="8169">
          <cell r="BE8169" t="str">
            <v>Ensambladores e Inspectores de Muebles y Accesorios</v>
          </cell>
        </row>
        <row r="8170">
          <cell r="BE8170" t="str">
            <v>Operarios de Acabado de Muebles</v>
          </cell>
          <cell r="BF8170">
            <v>1</v>
          </cell>
        </row>
        <row r="8171">
          <cell r="BE8171" t="str">
            <v>Ensambladores de Productos Plásticos e Inspectores</v>
          </cell>
          <cell r="BF8171">
            <v>1</v>
          </cell>
        </row>
        <row r="8172">
          <cell r="BE8172" t="str">
            <v>Operarios de Recubrimientos Metálicos</v>
          </cell>
        </row>
        <row r="8173">
          <cell r="BE8173" t="str">
            <v>Pintores en Procesos de Manufactura</v>
          </cell>
          <cell r="BF8173">
            <v>4</v>
          </cell>
        </row>
        <row r="8174">
          <cell r="BE8174" t="str">
            <v>Otros Ensambladores e Inspectores n.c.a.</v>
          </cell>
        </row>
        <row r="8175">
          <cell r="BE8175" t="str">
            <v>Auxiliares de Producción Gráfica</v>
          </cell>
          <cell r="BF8175">
            <v>10</v>
          </cell>
        </row>
        <row r="8176">
          <cell r="BE8176" t="str">
            <v>Operadores de Máquinas Herramientas</v>
          </cell>
          <cell r="BF8176">
            <v>3</v>
          </cell>
        </row>
        <row r="8177">
          <cell r="BE8177" t="str">
            <v>Operadores de Máquinas para el Trabajo de la Madera</v>
          </cell>
          <cell r="BF8177">
            <v>1</v>
          </cell>
        </row>
        <row r="8178">
          <cell r="BE8178" t="str">
            <v>Operadores de Máquinas para el Trabajo del Metal</v>
          </cell>
        </row>
        <row r="8179">
          <cell r="BE8179" t="str">
            <v>Operadores de Máquinas para Forja</v>
          </cell>
        </row>
        <row r="8180">
          <cell r="BE8180" t="str">
            <v>Operadores de Máquinas de Soldadura</v>
          </cell>
        </row>
        <row r="8181">
          <cell r="BE8181" t="str">
            <v>Operadores de Máquinas para la Fabricación de Otros Productos Metálicos (n.c.a)</v>
          </cell>
        </row>
        <row r="8182">
          <cell r="BE8182" t="str">
            <v>Operadores de Máquinas para la fabricación de Otros Productos n.c.a.</v>
          </cell>
        </row>
        <row r="8183">
          <cell r="BE8183" t="str">
            <v>Obreros y Ayudantes en el Tratamiento de Metales y Minerales</v>
          </cell>
          <cell r="BF8183">
            <v>2</v>
          </cell>
        </row>
        <row r="8184">
          <cell r="BE8184" t="str">
            <v>Ayudantes en la Fabricación Metálica</v>
          </cell>
          <cell r="BF8184">
            <v>7</v>
          </cell>
        </row>
        <row r="8185">
          <cell r="BE8185" t="str">
            <v>Obreros y Ayudantes de Planta Química</v>
          </cell>
          <cell r="BF8185">
            <v>3</v>
          </cell>
        </row>
        <row r="8186">
          <cell r="BE8186" t="str">
            <v>Obreros y Ayudantes en el Procesamiento de la Madera y Producción de Pulpa y Papel</v>
          </cell>
          <cell r="BF8186">
            <v>2</v>
          </cell>
        </row>
        <row r="8187">
          <cell r="BE8187" t="str">
            <v>Obreros y Ayudantes en la Elaboración de Alimentos y Bebidas</v>
          </cell>
          <cell r="BF8187">
            <v>8</v>
          </cell>
        </row>
        <row r="8188">
          <cell r="BE8188" t="str">
            <v>Otros Obreros y Ayudantes en Fabricación y Procesamiento n.c.a.</v>
          </cell>
          <cell r="BF8188">
            <v>3775</v>
          </cell>
        </row>
        <row r="8189">
          <cell r="BE8189" t="str">
            <v>Miembros del Poder Ejecutivo y Legislativo</v>
          </cell>
        </row>
        <row r="8190">
          <cell r="BE8190" t="str">
            <v>Personal Directivo de la Administración Pública</v>
          </cell>
        </row>
        <row r="8191">
          <cell r="BE8191" t="str">
            <v>Directores y Gerentes Generales de Servicios Financieros, de Telecomunicaciones y Otros Servicios a las Empresas</v>
          </cell>
        </row>
        <row r="8192">
          <cell r="BE8192" t="str">
            <v>Directores y Gerentes Generales de Salud, Educación, Servicios Social, Comunitario y Organizaciones de Membresía</v>
          </cell>
        </row>
        <row r="8193">
          <cell r="BE8193" t="str">
            <v>Directores y Gerentes Generales de Comercio, Medios de Comunicación y Otros Servicios</v>
          </cell>
        </row>
        <row r="8194">
          <cell r="BE8194" t="str">
            <v>Directores y Gerentes Generales de Producción de Bienes, Servicios Públicos, Transporte y Construcción</v>
          </cell>
        </row>
        <row r="8195">
          <cell r="BE8195" t="str">
            <v>Directores y gerentes generales de servicios y procesos de negocio.</v>
          </cell>
        </row>
        <row r="8196">
          <cell r="BE8196" t="str">
            <v>Gerentes Financieros</v>
          </cell>
        </row>
        <row r="8197">
          <cell r="BE8197" t="str">
            <v>Gerentes de Talento Humano</v>
          </cell>
        </row>
        <row r="8198">
          <cell r="BE8198" t="str">
            <v>Gerentes de Compras y Adquisiciones</v>
          </cell>
        </row>
        <row r="8199">
          <cell r="BE8199" t="str">
            <v>Gerentes de Otros Servicios Administrativos</v>
          </cell>
        </row>
        <row r="8200">
          <cell r="BE8200" t="str">
            <v>Gerentes de Seguros, Bienes Raíces y Corretaje Financiero</v>
          </cell>
        </row>
        <row r="8201">
          <cell r="BE8201" t="str">
            <v>Gerentes de Banca, Crédito e Inversiones</v>
          </cell>
        </row>
        <row r="8202">
          <cell r="BE8202" t="str">
            <v>Gerentes de Otros Servicios a las Empresas</v>
          </cell>
        </row>
        <row r="8203">
          <cell r="BE8203" t="str">
            <v>Gerentes de Empresas de Telecomunicaciones</v>
          </cell>
        </row>
        <row r="8204">
          <cell r="BE8204" t="str">
            <v>Gerentes de Servicios de Correo y Mensajería</v>
          </cell>
        </row>
        <row r="8205">
          <cell r="BE8205" t="str">
            <v>Gerentes de Ingeniería</v>
          </cell>
        </row>
        <row r="8206">
          <cell r="BE8206" t="str">
            <v>Gerentes de Investigación y Desarrollo en Ciencias Naturales y Aplicadas</v>
          </cell>
        </row>
        <row r="8207">
          <cell r="BE8207" t="str">
            <v>Gerentes de Sistemas de Información y Procesamiento de Datos</v>
          </cell>
        </row>
        <row r="8208">
          <cell r="BE8208" t="str">
            <v>Gerentes de Servicios a la Salud</v>
          </cell>
        </row>
        <row r="8209">
          <cell r="BE8209" t="str">
            <v>Gerentes de Programas de Política Social y de Salud</v>
          </cell>
        </row>
        <row r="8210">
          <cell r="BE8210" t="str">
            <v>Gerentes de Programas de Política de Desarrollo Económico</v>
          </cell>
        </row>
        <row r="8211">
          <cell r="BE8211" t="str">
            <v>Gerentes de Programas de Política Educativa</v>
          </cell>
        </row>
        <row r="8212">
          <cell r="BE8212" t="str">
            <v>Otros Gerentes de Administración Pública</v>
          </cell>
        </row>
        <row r="8213">
          <cell r="BE8213" t="str">
            <v>Administradores de Educación Superior y Formación para el Trabajo</v>
          </cell>
          <cell r="BF8213">
            <v>1</v>
          </cell>
        </row>
        <row r="8214">
          <cell r="BE8214" t="str">
            <v>Directores y Administradores de Educación Básica y Media</v>
          </cell>
        </row>
        <row r="8215">
          <cell r="BE8215" t="str">
            <v>Gerentes de Servicios Social, Comunitario y Correccional</v>
          </cell>
        </row>
        <row r="8216">
          <cell r="BE8216" t="str">
            <v>Gerentes de Biblioteca, Museo y Galería de Arte</v>
          </cell>
        </row>
        <row r="8217">
          <cell r="BE8217" t="str">
            <v>Gerentes de Medios de Comunicación y Artes Escénicas</v>
          </cell>
        </row>
        <row r="8218">
          <cell r="BE8218" t="str">
            <v>Directores de Programas de Esparcimiento y Administradores de Deportes</v>
          </cell>
        </row>
        <row r="8219">
          <cell r="BE8219" t="str">
            <v>Gerentes de Ventas, Mercadeo y Publicidad</v>
          </cell>
        </row>
        <row r="8220">
          <cell r="BE8220" t="str">
            <v>Gerentes de Comercio Exterior</v>
          </cell>
        </row>
        <row r="8221">
          <cell r="BE8221" t="str">
            <v>Gerentes de Comercio al Por Menor</v>
          </cell>
        </row>
        <row r="8222">
          <cell r="BE8222" t="str">
            <v>Gerentes de Restaurantes y Servicios de Alimentos</v>
          </cell>
        </row>
        <row r="8223">
          <cell r="BE8223" t="str">
            <v>Gerentes de Servicios Hoteleros</v>
          </cell>
        </row>
        <row r="8224">
          <cell r="BE8224" t="str">
            <v>Oficiales de las Fuerzas Militares</v>
          </cell>
        </row>
        <row r="8225">
          <cell r="BE8225" t="str">
            <v>Oficiales de Policía</v>
          </cell>
        </row>
        <row r="8226">
          <cell r="BE8226" t="str">
            <v>Oficiales de Bomberos</v>
          </cell>
        </row>
        <row r="8227">
          <cell r="BE8227" t="str">
            <v>Oficiales del Cuerpo de Custodia y Vigilancia</v>
          </cell>
        </row>
        <row r="8228">
          <cell r="BE8228" t="str">
            <v>Gerentes de Otros Servicios</v>
          </cell>
        </row>
        <row r="8229">
          <cell r="BE8229" t="str">
            <v>Gerentes de Producción Primaria (excepto agricultura)</v>
          </cell>
        </row>
        <row r="8230">
          <cell r="BE8230" t="str">
            <v>Gerentes de Producción Agrícola, Pecuaria, Acuícola y Pesquero</v>
          </cell>
        </row>
        <row r="8231">
          <cell r="BE8231" t="str">
            <v>Gerentes de Construcción</v>
          </cell>
        </row>
        <row r="8232">
          <cell r="BE8232" t="str">
            <v>Gerentes de Transporte y Distribución</v>
          </cell>
        </row>
        <row r="8233">
          <cell r="BE8233" t="str">
            <v>Gerentes de Logística</v>
          </cell>
        </row>
        <row r="8234">
          <cell r="BE8234" t="str">
            <v>Gerentes Cadena de Suministro</v>
          </cell>
        </row>
        <row r="8235">
          <cell r="BE8235" t="str">
            <v>Gerentes de Operación de Instalaciones Físicas</v>
          </cell>
        </row>
        <row r="8236">
          <cell r="BE8236" t="str">
            <v>Gerentes de Mantenimiento</v>
          </cell>
        </row>
        <row r="8237">
          <cell r="BE8237" t="str">
            <v>Gerentes de Producción Industrial</v>
          </cell>
        </row>
        <row r="8238">
          <cell r="BE8238" t="str">
            <v>Gerentes de Empresas de Servicios Públicos</v>
          </cell>
        </row>
        <row r="8239">
          <cell r="BE8239" t="str">
            <v>Contadores</v>
          </cell>
        </row>
        <row r="8240">
          <cell r="BE8240" t="str">
            <v>Analistas, Asesores y Agentes de Banca, Fiducia y Mercado de Valores</v>
          </cell>
        </row>
        <row r="8241">
          <cell r="BE8241" t="str">
            <v>Auditores Financieros y Contables</v>
          </cell>
        </row>
        <row r="8242">
          <cell r="BE8242" t="str">
            <v>Profesionales de Talento Humano</v>
          </cell>
        </row>
        <row r="8243">
          <cell r="BE8243" t="str">
            <v>Profesionales en Organización y Administración de las Empresas</v>
          </cell>
        </row>
        <row r="8244">
          <cell r="BE8244" t="str">
            <v>Evaluadores de Competencias Laborales</v>
          </cell>
        </row>
        <row r="8245">
          <cell r="BE8245" t="str">
            <v>Archivistas</v>
          </cell>
        </row>
        <row r="8246">
          <cell r="BE8246" t="str">
            <v>Supervisores de Empleados de Apoyo Administrativo</v>
          </cell>
          <cell r="BF8246">
            <v>1</v>
          </cell>
        </row>
        <row r="8247">
          <cell r="BE8247" t="str">
            <v>Jefes y supervisores de entidades financieras</v>
          </cell>
        </row>
        <row r="8248">
          <cell r="BE8248" t="str">
            <v>Supervisores y coordinadores de procesos de negocio, Empleados de información y servicio al cliente</v>
          </cell>
        </row>
        <row r="8249">
          <cell r="BE8249" t="str">
            <v>Supervisores de Empleados de Correo y Mensajería</v>
          </cell>
        </row>
        <row r="8250">
          <cell r="BE8250" t="str">
            <v>Supervisores de Almacenamiento, Inventario y  Distribución</v>
          </cell>
        </row>
        <row r="8251">
          <cell r="BE8251" t="str">
            <v>Asistentes Administrativos</v>
          </cell>
          <cell r="BF8251">
            <v>1</v>
          </cell>
        </row>
        <row r="8252">
          <cell r="BE8252" t="str">
            <v>Administradores de Propiedad Horizontal</v>
          </cell>
        </row>
        <row r="8253">
          <cell r="BE8253" t="str">
            <v>Asistentes de Talento Humano</v>
          </cell>
        </row>
        <row r="8254">
          <cell r="BE8254" t="str">
            <v>Asistentes de compras</v>
          </cell>
        </row>
        <row r="8255">
          <cell r="BE8255" t="str">
            <v>Asistentes de Juzgados, Tribunales y Afines</v>
          </cell>
        </row>
        <row r="8256">
          <cell r="BE8256" t="str">
            <v>Funcionarios de Aduanas, Impuestos, Inmigración y Seguridad Social</v>
          </cell>
        </row>
        <row r="8257">
          <cell r="BE8257" t="str">
            <v>Asistentes de Comercio Exterior</v>
          </cell>
        </row>
        <row r="8258">
          <cell r="BE8258" t="str">
            <v>Organizadores de Eventos</v>
          </cell>
        </row>
        <row r="8259">
          <cell r="BE8259" t="str">
            <v>Técnicos en Archivística</v>
          </cell>
        </row>
        <row r="8260">
          <cell r="BE8260" t="str">
            <v>Asistentes Contables</v>
          </cell>
        </row>
        <row r="8261">
          <cell r="BE8261" t="str">
            <v>Analistas y asistentes de servicios financieros</v>
          </cell>
        </row>
        <row r="8262">
          <cell r="BE8262" t="str">
            <v>Avaluadores y Liquidadores de Seguros</v>
          </cell>
        </row>
        <row r="8263">
          <cell r="BE8263" t="str">
            <v>Agentes de Aduana</v>
          </cell>
        </row>
        <row r="8264">
          <cell r="BE8264" t="str">
            <v>Asistentes Financieros</v>
          </cell>
        </row>
        <row r="8265">
          <cell r="BE8265" t="str">
            <v>Asistentes Tesorería</v>
          </cell>
        </row>
        <row r="8266">
          <cell r="BE8266" t="str">
            <v>Secretarios</v>
          </cell>
          <cell r="BF8266">
            <v>1</v>
          </cell>
        </row>
        <row r="8267">
          <cell r="BE8267" t="str">
            <v>Recepcionistas y Operadores de Conmutador</v>
          </cell>
        </row>
        <row r="8268">
          <cell r="BE8268" t="str">
            <v>Digitadores</v>
          </cell>
        </row>
        <row r="8269">
          <cell r="BE8269" t="str">
            <v>Transcriptores y Relatores</v>
          </cell>
        </row>
        <row r="8270">
          <cell r="BE8270" t="str">
            <v>Digitalizadores</v>
          </cell>
        </row>
        <row r="8271">
          <cell r="BE8271" t="str">
            <v>Auxiliares Contables, de Tesorería y Financieros</v>
          </cell>
        </row>
        <row r="8272">
          <cell r="BE8272" t="str">
            <v>Cajeros de Servicios Financieros</v>
          </cell>
        </row>
        <row r="8273">
          <cell r="BE8273" t="str">
            <v>Auxiliares de servicios financieros</v>
          </cell>
          <cell r="BF8273">
            <v>1</v>
          </cell>
        </row>
        <row r="8274">
          <cell r="BE8274" t="str">
            <v>Auxiliares de Cartera y Cobranzas</v>
          </cell>
        </row>
        <row r="8275">
          <cell r="BE8275" t="str">
            <v>Auxiliares de Nómina y Prestaciones</v>
          </cell>
        </row>
        <row r="8276">
          <cell r="BE8276" t="str">
            <v>Auxiliares de Avalúo</v>
          </cell>
        </row>
        <row r="8277">
          <cell r="BE8277" t="str">
            <v>Auxiliares Administrativos</v>
          </cell>
          <cell r="BF8277">
            <v>3</v>
          </cell>
        </row>
        <row r="8278">
          <cell r="BE8278" t="str">
            <v>Auxiliares de Talento Humano</v>
          </cell>
        </row>
        <row r="8279">
          <cell r="BE8279" t="str">
            <v>Auxiliares de Tribunales</v>
          </cell>
        </row>
        <row r="8280">
          <cell r="BE8280" t="str">
            <v>Auxiliares de Archivo y Registro</v>
          </cell>
        </row>
        <row r="8281">
          <cell r="BE8281" t="str">
            <v>Auxiliares administrativos en Salud</v>
          </cell>
        </row>
        <row r="8282">
          <cell r="BE8282" t="str">
            <v>Auxiliares de aduana</v>
          </cell>
        </row>
        <row r="8283">
          <cell r="BE8283" t="str">
            <v>Auxiliares de Biblioteca</v>
          </cell>
        </row>
        <row r="8284">
          <cell r="BE8284" t="str">
            <v>Auxiliares de Publicación y Afines</v>
          </cell>
        </row>
        <row r="8285">
          <cell r="BE8285" t="str">
            <v>Auxiliares de Información y Servicio al Cliente</v>
          </cell>
          <cell r="BF8285">
            <v>1</v>
          </cell>
        </row>
        <row r="8286">
          <cell r="BE8286" t="str">
            <v>Auxiliares de Estadística y Encuestadores</v>
          </cell>
        </row>
        <row r="8287">
          <cell r="BE8287" t="str">
            <v>Auxiliares de Correo y Servicio Postal</v>
          </cell>
        </row>
        <row r="8288">
          <cell r="BE8288" t="str">
            <v>Carteros y Mensajeros</v>
          </cell>
        </row>
        <row r="8289">
          <cell r="BE8289" t="str">
            <v>Auxiliares de Almacén</v>
          </cell>
        </row>
        <row r="8290">
          <cell r="BE8290" t="str">
            <v>Auxiliares de Compras e Inventarios</v>
          </cell>
        </row>
        <row r="8291">
          <cell r="BE8291" t="str">
            <v>Operadores de Radio y Despachadores</v>
          </cell>
        </row>
        <row r="8292">
          <cell r="BE8292" t="str">
            <v>Programadores de Rutas y Tripulaciones</v>
          </cell>
        </row>
        <row r="8293">
          <cell r="BE8293" t="str">
            <v>Operadores Telefónicos</v>
          </cell>
        </row>
        <row r="8294">
          <cell r="BE8294" t="str">
            <v>Físicos y Astrónomos</v>
          </cell>
        </row>
        <row r="8295">
          <cell r="BE8295" t="str">
            <v>Químicos</v>
          </cell>
        </row>
        <row r="8296">
          <cell r="BE8296" t="str">
            <v>Geólogos, Geoquímicos y Geofísicos</v>
          </cell>
        </row>
        <row r="8297">
          <cell r="BE8297" t="str">
            <v>Meteorólogos</v>
          </cell>
        </row>
        <row r="8298">
          <cell r="BE8298" t="str">
            <v>Biólogos, Botánicos, Zoólogos y Relacionados</v>
          </cell>
          <cell r="BF8298">
            <v>1</v>
          </cell>
        </row>
        <row r="8299">
          <cell r="BE8299" t="str">
            <v>Expertos Forestales</v>
          </cell>
        </row>
        <row r="8300">
          <cell r="BE8300" t="str">
            <v>Expertos Agrícolas y Pecuarios</v>
          </cell>
          <cell r="BF8300">
            <v>2</v>
          </cell>
        </row>
        <row r="8301">
          <cell r="BE8301" t="str">
            <v>Administradores Ambientales</v>
          </cell>
          <cell r="BF8301">
            <v>2</v>
          </cell>
        </row>
        <row r="8302">
          <cell r="BE8302" t="str">
            <v>Ingenieros en Construcción y Obras Civiles</v>
          </cell>
        </row>
        <row r="8303">
          <cell r="BE8303" t="str">
            <v>Ingenieros Mecánicos</v>
          </cell>
        </row>
        <row r="8304">
          <cell r="BE8304" t="str">
            <v>Ingenieros Electricistas</v>
          </cell>
        </row>
        <row r="8305">
          <cell r="BE8305" t="str">
            <v>Ingenieros  Electrónicos</v>
          </cell>
        </row>
        <row r="8306">
          <cell r="BE8306" t="str">
            <v>Ingenieros Químicos</v>
          </cell>
        </row>
        <row r="8307">
          <cell r="BE8307" t="str">
            <v>Ingenieros de Automatización e Instrumentación</v>
          </cell>
        </row>
        <row r="8308">
          <cell r="BE8308" t="str">
            <v>Ingenieros  de Telecomunicaciones</v>
          </cell>
        </row>
        <row r="8309">
          <cell r="BE8309" t="str">
            <v>Ingenieros Navales</v>
          </cell>
        </row>
        <row r="8310">
          <cell r="BE8310" t="str">
            <v>Ingenieros Industriales y de Fabricación</v>
          </cell>
        </row>
        <row r="8311">
          <cell r="BE8311" t="str">
            <v>Ingenieros de Materiales y Metalurgia</v>
          </cell>
        </row>
        <row r="8312">
          <cell r="BE8312" t="str">
            <v>Ingenieros de Minas</v>
          </cell>
        </row>
        <row r="8313">
          <cell r="BE8313" t="str">
            <v>Ingenieros de Petróleos</v>
          </cell>
        </row>
        <row r="8314">
          <cell r="BE8314" t="str">
            <v>Ingenieros de Tecnologías de la Información</v>
          </cell>
        </row>
        <row r="8315">
          <cell r="BE8315" t="str">
            <v>Otros Ingenieros n.c.a.</v>
          </cell>
        </row>
        <row r="8316">
          <cell r="BE8316" t="str">
            <v>Arquitectos</v>
          </cell>
          <cell r="BF8316">
            <v>1</v>
          </cell>
        </row>
        <row r="8317">
          <cell r="BE8317" t="str">
            <v>Urbanistas y Planificadores del Uso del Suelo</v>
          </cell>
        </row>
        <row r="8318">
          <cell r="BE8318" t="str">
            <v>Profesionales Topográficos</v>
          </cell>
        </row>
        <row r="8319">
          <cell r="BE8319" t="str">
            <v>Diseñadores Industriales</v>
          </cell>
        </row>
        <row r="8320">
          <cell r="BE8320" t="str">
            <v>Matemáticos, Estadísticos y Actuarios</v>
          </cell>
        </row>
        <row r="8321">
          <cell r="BE8321" t="str">
            <v>Analistas de Sistemas Informáticos</v>
          </cell>
        </row>
        <row r="8322">
          <cell r="BE8322" t="str">
            <v>Administradores de Servicios de Tecnologías de la Información</v>
          </cell>
        </row>
        <row r="8323">
          <cell r="BE8323" t="str">
            <v>Desarrolladores de Aplicaciones Informáticas y Digitales</v>
          </cell>
        </row>
        <row r="8324">
          <cell r="BE8324" t="str">
            <v>Técnicos en Química Aplicada</v>
          </cell>
        </row>
        <row r="8325">
          <cell r="BE8325" t="str">
            <v>Técnicos en Geología y Minería</v>
          </cell>
        </row>
        <row r="8326">
          <cell r="BE8326" t="str">
            <v>Técnicos en Meteorología</v>
          </cell>
        </row>
        <row r="8327">
          <cell r="BE8327" t="str">
            <v>Técnicos en Metrología</v>
          </cell>
        </row>
        <row r="8328">
          <cell r="BE8328" t="str">
            <v>Técnicos en Ciencias Biológicas</v>
          </cell>
        </row>
        <row r="8329">
          <cell r="BE8329" t="str">
            <v>Técnicos en Recursos Naturales</v>
          </cell>
          <cell r="BF8329">
            <v>1</v>
          </cell>
        </row>
        <row r="8330">
          <cell r="BE8330" t="str">
            <v>Técnicos en Prevención, Gestión y Control Ambiental</v>
          </cell>
        </row>
        <row r="8331">
          <cell r="BE8331" t="str">
            <v>Técnicos en Construcción y Arquitectura</v>
          </cell>
        </row>
        <row r="8332">
          <cell r="BE8332" t="str">
            <v>Técnicos en Mecánica y Construcción Mecánica</v>
          </cell>
        </row>
        <row r="8333">
          <cell r="BE8333" t="str">
            <v>Técnicos en Fabricación Industrial</v>
          </cell>
        </row>
        <row r="8334">
          <cell r="BE8334" t="str">
            <v>Técnicos en Electricidad</v>
          </cell>
        </row>
        <row r="8335">
          <cell r="BE8335" t="str">
            <v>Técnicos en Electrónica</v>
          </cell>
        </row>
        <row r="8336">
          <cell r="BE8336" t="str">
            <v>Técnicos en Automatización e Instrumentación</v>
          </cell>
        </row>
        <row r="8337">
          <cell r="BE8337" t="str">
            <v>Técnicos en Instrumentos de Aeronavegación</v>
          </cell>
        </row>
        <row r="8338">
          <cell r="BE8338" t="str">
            <v>Técnicos en Telecomunicaciones</v>
          </cell>
        </row>
        <row r="8339">
          <cell r="BE8339" t="str">
            <v>Dibujantes Técnicos</v>
          </cell>
        </row>
        <row r="8340">
          <cell r="BE8340" t="str">
            <v>Topógrafos</v>
          </cell>
        </row>
        <row r="8341">
          <cell r="BE8341" t="str">
            <v>Técnicos en Cartografía</v>
          </cell>
        </row>
        <row r="8342">
          <cell r="BE8342" t="str">
            <v>Inspectores de Pruebas No destructivas</v>
          </cell>
        </row>
        <row r="8343">
          <cell r="BE8343" t="str">
            <v>Inspectores de Sanidad, Seguridad y Salud Ocupacional</v>
          </cell>
        </row>
        <row r="8344">
          <cell r="BE8344" t="str">
            <v>Inspectores de Construcción</v>
          </cell>
        </row>
        <row r="8345">
          <cell r="BE8345" t="str">
            <v>Inspectores de Equipos de Transporte e Instrumentos de Medición</v>
          </cell>
        </row>
        <row r="8346">
          <cell r="BE8346" t="str">
            <v>Inspectores de Productos Agrícola, Pecuarios y de Pesca</v>
          </cell>
        </row>
        <row r="8347">
          <cell r="BE8347" t="str">
            <v>Inspectores de Riego Agrícola</v>
          </cell>
        </row>
        <row r="8348">
          <cell r="BE8348" t="str">
            <v>Pilotos, Ingenieros e Instructores de Vuelo</v>
          </cell>
        </row>
        <row r="8349">
          <cell r="BE8349" t="str">
            <v>Controladores de Tráfico Aéreo</v>
          </cell>
        </row>
        <row r="8350">
          <cell r="BE8350" t="str">
            <v>Capitanes y Oficiales de Cubierta</v>
          </cell>
        </row>
        <row r="8351">
          <cell r="BE8351" t="str">
            <v>Oficiales de Máquinas</v>
          </cell>
        </row>
        <row r="8352">
          <cell r="BE8352" t="str">
            <v>Controladores de Tráfico Ferroviario y Marítimo</v>
          </cell>
        </row>
        <row r="8353">
          <cell r="BE8353" t="str">
            <v>Despachadores de Aeronaves</v>
          </cell>
        </row>
        <row r="8354">
          <cell r="BE8354" t="str">
            <v>Técnicos en Tecnologías de la Información</v>
          </cell>
        </row>
        <row r="8355">
          <cell r="BE8355" t="str">
            <v>Asistentes en Saneamiento Ambiental</v>
          </cell>
        </row>
        <row r="8356">
          <cell r="BE8356" t="str">
            <v>Auxiliares de Laboratorio</v>
          </cell>
        </row>
        <row r="8357">
          <cell r="BE8357" t="str">
            <v>Auxiliares en Automatización e Instrumentación Industrial</v>
          </cell>
        </row>
        <row r="8358">
          <cell r="BE8358" t="str">
            <v>Técnicos en Asistencia y Soporte de Tecnologías de la Información</v>
          </cell>
        </row>
        <row r="8359">
          <cell r="BE8359" t="str">
            <v>Médicos Especialistas</v>
          </cell>
        </row>
        <row r="8360">
          <cell r="BE8360" t="str">
            <v>Médicos Generales</v>
          </cell>
        </row>
        <row r="8361">
          <cell r="BE8361" t="str">
            <v>Odontólogos</v>
          </cell>
        </row>
        <row r="8362">
          <cell r="BE8362" t="str">
            <v>Veterinarios</v>
          </cell>
        </row>
        <row r="8363">
          <cell r="BE8363" t="str">
            <v>Optómetras</v>
          </cell>
        </row>
        <row r="8364">
          <cell r="BE8364" t="str">
            <v>Otras Ocupaciones Profesionales en Diagnóstico y Tratamiento de la Salud n.c.a.</v>
          </cell>
        </row>
        <row r="8365">
          <cell r="BE8365" t="str">
            <v>Farmacéuticos</v>
          </cell>
        </row>
        <row r="8366">
          <cell r="BE8366" t="str">
            <v>Dietistas y Nutricionistas</v>
          </cell>
        </row>
        <row r="8367">
          <cell r="BE8367" t="str">
            <v>Audiólogos y Terapeutas del Lenguaje</v>
          </cell>
        </row>
        <row r="8368">
          <cell r="BE8368" t="str">
            <v>Fisioterapeutas</v>
          </cell>
        </row>
        <row r="8369">
          <cell r="BE8369" t="str">
            <v>Terapeutas Ocupacionales</v>
          </cell>
        </row>
        <row r="8370">
          <cell r="BE8370" t="str">
            <v>Enfermeros</v>
          </cell>
          <cell r="BF8370">
            <v>1</v>
          </cell>
        </row>
        <row r="8371">
          <cell r="BE8371" t="str">
            <v>Psicólogos</v>
          </cell>
          <cell r="BF8371">
            <v>1</v>
          </cell>
        </row>
        <row r="8372">
          <cell r="BE8372" t="str">
            <v>Técnicos de Laboratorio Médico y Patología</v>
          </cell>
        </row>
        <row r="8373">
          <cell r="BE8373" t="str">
            <v>Técnicos en Terapia Respiratoria y Cardiovascular</v>
          </cell>
        </row>
        <row r="8374">
          <cell r="BE8374" t="str">
            <v>Técnicos en Imágenes Diagnósticas</v>
          </cell>
        </row>
        <row r="8375">
          <cell r="BE8375" t="str">
            <v>Técnicos en Radioterapia</v>
          </cell>
        </row>
        <row r="8376">
          <cell r="BE8376" t="str">
            <v>Instrumentadores Quirúrgicos</v>
          </cell>
        </row>
        <row r="8377">
          <cell r="BE8377" t="str">
            <v>Técnicos en Medicina Nuclear</v>
          </cell>
        </row>
        <row r="8378">
          <cell r="BE8378" t="str">
            <v>Técnicos Dentales</v>
          </cell>
        </row>
        <row r="8379">
          <cell r="BE8379" t="str">
            <v>Higienistas Dentales</v>
          </cell>
        </row>
        <row r="8380">
          <cell r="BE8380" t="str">
            <v>Técnicos Ópticos</v>
          </cell>
        </row>
        <row r="8381">
          <cell r="BE8381" t="str">
            <v>Practicantes de Medicina Alternativa</v>
          </cell>
        </row>
        <row r="8382">
          <cell r="BE8382" t="str">
            <v>Asistentes de Ambulancia y Otras Ocupaciones Paramédicas</v>
          </cell>
        </row>
        <row r="8383">
          <cell r="BE8383" t="str">
            <v>Otras Ocupaciones Técnicas en Terapia y Valoración n.c.a.</v>
          </cell>
        </row>
        <row r="8384">
          <cell r="BE8384" t="str">
            <v>Auxiliares en Enfermería</v>
          </cell>
        </row>
        <row r="8385">
          <cell r="BE8385" t="str">
            <v>Auxiliares de Salud oral</v>
          </cell>
        </row>
        <row r="8386">
          <cell r="BE8386" t="str">
            <v>Auxiliares en Salud pública</v>
          </cell>
        </row>
        <row r="8387">
          <cell r="BE8387" t="str">
            <v>Auxiliares de Laboratorio Clínico</v>
          </cell>
        </row>
        <row r="8388">
          <cell r="BE8388" t="str">
            <v>Auxiliares de Droguería y Farmacia</v>
          </cell>
        </row>
        <row r="8389">
          <cell r="BE8389" t="str">
            <v>Otros Auxiliares de Servicios a la Salud n.c.a.</v>
          </cell>
        </row>
        <row r="8390">
          <cell r="BE8390" t="str">
            <v>Jueces</v>
          </cell>
        </row>
        <row r="8391">
          <cell r="BE8391" t="str">
            <v>Abogados</v>
          </cell>
          <cell r="BF8391">
            <v>1</v>
          </cell>
        </row>
        <row r="8392">
          <cell r="BE8392" t="str">
            <v>Profesores de Educación Superior</v>
          </cell>
          <cell r="BF8392">
            <v>1</v>
          </cell>
        </row>
        <row r="8393">
          <cell r="BE8393" t="str">
            <v>Especialistas en Procesos Pedagógicos</v>
          </cell>
        </row>
        <row r="8394">
          <cell r="BE8394" t="str">
            <v>Profesores e Instructores de Formación para el Trabajo</v>
          </cell>
          <cell r="BF8394">
            <v>1</v>
          </cell>
        </row>
        <row r="8395">
          <cell r="BE8395" t="str">
            <v>Profesores de Educación Básica Secundaria y Media</v>
          </cell>
          <cell r="BF8395">
            <v>1</v>
          </cell>
        </row>
        <row r="8396">
          <cell r="BE8396" t="str">
            <v>Profesores de Educación Básica Primaria</v>
          </cell>
          <cell r="BF8396">
            <v>1</v>
          </cell>
        </row>
        <row r="8397">
          <cell r="BE8397" t="str">
            <v>Profesores de Preescolar</v>
          </cell>
        </row>
        <row r="8398">
          <cell r="BE8398" t="str">
            <v>Orientadores Educativos</v>
          </cell>
        </row>
        <row r="8399">
          <cell r="BE8399" t="str">
            <v>Pedagogo Reeducador</v>
          </cell>
        </row>
        <row r="8400">
          <cell r="BE8400" t="str">
            <v>Trabajadores Sociales y Consultores de Familia</v>
          </cell>
        </row>
        <row r="8401">
          <cell r="BE8401" t="str">
            <v>Ministros del Culto</v>
          </cell>
        </row>
        <row r="8402">
          <cell r="BE8402" t="str">
            <v>Sociólogos, Antropólogos y Afines</v>
          </cell>
        </row>
        <row r="8403">
          <cell r="BE8403" t="str">
            <v>Filósofos, Filólogos y Afines</v>
          </cell>
        </row>
        <row r="8404">
          <cell r="BE8404" t="str">
            <v>Consultores, Investigadores y Analistas de Política Económica</v>
          </cell>
        </row>
        <row r="8405">
          <cell r="BE8405" t="str">
            <v>Consultores y Funcionarios de Desarrollo Económico y Comercial</v>
          </cell>
        </row>
        <row r="8406">
          <cell r="BE8406" t="str">
            <v>Investigadores, Consultores y Funcionarios de Políticas Sociales de Salud y de Educación</v>
          </cell>
        </row>
        <row r="8407">
          <cell r="BE8407" t="str">
            <v>Funcionarios de Programas Exclusivos de la Administración Pública</v>
          </cell>
        </row>
        <row r="8408">
          <cell r="BE8408" t="str">
            <v>Investigadores, Consultores y Funcionarios de Políticas de Ciencias Naturales y Aplicadas</v>
          </cell>
        </row>
        <row r="8409">
          <cell r="BE8409" t="str">
            <v>Profesionales en ciencias forenses</v>
          </cell>
        </row>
        <row r="8410">
          <cell r="BE8410" t="str">
            <v>Asistentes en Servicios Social y Comunitario</v>
          </cell>
        </row>
        <row r="8411">
          <cell r="BE8411" t="str">
            <v>Consejeros de Servicios de Empleo</v>
          </cell>
        </row>
        <row r="8412">
          <cell r="BE8412" t="str">
            <v>Instructores y Profesores de Personas en Condición de Discapacidad</v>
          </cell>
        </row>
        <row r="8413">
          <cell r="BE8413" t="str">
            <v>Otros Instructores</v>
          </cell>
        </row>
        <row r="8414">
          <cell r="BE8414" t="str">
            <v>Ocupaciones Religiosas</v>
          </cell>
        </row>
        <row r="8415">
          <cell r="BE8415" t="str">
            <v>Investigadores criminalísticos y judiciales</v>
          </cell>
        </row>
        <row r="8416">
          <cell r="BE8416" t="str">
            <v>Asistentes Legales y Afines</v>
          </cell>
        </row>
        <row r="8417">
          <cell r="BE8417" t="str">
            <v>Auxiliares de educación para la primera infancia</v>
          </cell>
        </row>
        <row r="8418">
          <cell r="BE8418" t="str">
            <v>Bibliotecólogos</v>
          </cell>
        </row>
        <row r="8419">
          <cell r="BE8419" t="str">
            <v>Restauradores</v>
          </cell>
        </row>
        <row r="8420">
          <cell r="BE8420" t="str">
            <v>Curadores</v>
          </cell>
        </row>
        <row r="8421">
          <cell r="BE8421" t="str">
            <v>Escritores</v>
          </cell>
        </row>
        <row r="8422">
          <cell r="BE8422" t="str">
            <v>Editores y Redactores</v>
          </cell>
        </row>
        <row r="8423">
          <cell r="BE8423" t="str">
            <v>Periodistas</v>
          </cell>
        </row>
        <row r="8424">
          <cell r="BE8424" t="str">
            <v>Traductores e Intérpretes</v>
          </cell>
        </row>
        <row r="8425">
          <cell r="BE8425" t="str">
            <v>Ocupaciones Profesionales en Relaciones Públicas y Comunicaciones</v>
          </cell>
        </row>
        <row r="8426">
          <cell r="BE8426" t="str">
            <v>Productores, Directores Artísticos, Coreógrafos y Ocupaciones Relacionadas</v>
          </cell>
        </row>
        <row r="8427">
          <cell r="BE8427" t="str">
            <v>Músicos, Cantantes, Compositores y Directores Musicales</v>
          </cell>
        </row>
        <row r="8428">
          <cell r="BE8428" t="str">
            <v>Bailarines</v>
          </cell>
        </row>
        <row r="8429">
          <cell r="BE8429" t="str">
            <v>Actores</v>
          </cell>
        </row>
        <row r="8430">
          <cell r="BE8430" t="str">
            <v>Pintores, Escultores y Otros Artistas Visuales</v>
          </cell>
        </row>
        <row r="8431">
          <cell r="BE8431" t="str">
            <v>Diseñadores Gráficos</v>
          </cell>
        </row>
        <row r="8432">
          <cell r="BE8432" t="str">
            <v>Ocupaciones Técnicas Relacionadas con Museos y Galerías</v>
          </cell>
        </row>
        <row r="8433">
          <cell r="BE8433" t="str">
            <v>Técnicos en Biblioteca</v>
          </cell>
        </row>
        <row r="8434">
          <cell r="BE8434" t="str">
            <v>Técnicos en Promoción y Animación a la Lectura y la Escritura</v>
          </cell>
        </row>
        <row r="8435">
          <cell r="BE8435" t="str">
            <v>Fotógrafos</v>
          </cell>
        </row>
        <row r="8436">
          <cell r="BE8436" t="str">
            <v>Operadores de Cámara de Cine y Televisión</v>
          </cell>
        </row>
        <row r="8437">
          <cell r="BE8437" t="str">
            <v>Técnicos en Diseño y Arte Gráfico</v>
          </cell>
        </row>
        <row r="8438">
          <cell r="BE8438" t="str">
            <v>Técnicos en Transmisión de Radio y Televisión</v>
          </cell>
        </row>
        <row r="8439">
          <cell r="BE8439" t="str">
            <v>Operadores de audio y sonido</v>
          </cell>
        </row>
        <row r="8440">
          <cell r="BE8440" t="str">
            <v>Otras Ocupaciones Técnicas en Cine, Televisión y Artes Escénicas n.c.a.</v>
          </cell>
        </row>
        <row r="8441">
          <cell r="BE8441" t="str">
            <v>Ocupaciones de Asistencia en Cine, Televisión y Artes Escénicas</v>
          </cell>
        </row>
        <row r="8442">
          <cell r="BE8442" t="str">
            <v>Productores de Campo para Cine y Televisión</v>
          </cell>
        </row>
        <row r="8443">
          <cell r="BE8443" t="str">
            <v>Locutores de Radio, Televisión y Otros Medios de Comunicación.</v>
          </cell>
        </row>
        <row r="8444">
          <cell r="BE8444" t="str">
            <v>Artistas Creativos e Interpretativos</v>
          </cell>
        </row>
        <row r="8445">
          <cell r="BE8445" t="str">
            <v>Otros Artistas n.c.a.</v>
          </cell>
        </row>
        <row r="8446">
          <cell r="BE8446" t="str">
            <v>Diseñadores de Interiores</v>
          </cell>
        </row>
        <row r="8447">
          <cell r="BE8447" t="str">
            <v>Diseñadores de Teatro, Moda, Exhibición y Otros Diseñadores Creativos</v>
          </cell>
        </row>
        <row r="8448">
          <cell r="BE8448" t="str">
            <v>Patronistas de Productos de Tela, Cuero y Piel</v>
          </cell>
        </row>
        <row r="8449">
          <cell r="BE8449" t="str">
            <v>Ilustradores</v>
          </cell>
        </row>
        <row r="8450">
          <cell r="BE8450" t="str">
            <v>Graficadores de Imágenes Computarizadas</v>
          </cell>
        </row>
        <row r="8451">
          <cell r="BE8451" t="str">
            <v>Deportistas</v>
          </cell>
        </row>
        <row r="8452">
          <cell r="BE8452" t="str">
            <v>Entrenadores y Preparadores Físicos</v>
          </cell>
        </row>
        <row r="8453">
          <cell r="BE8453" t="str">
            <v>Árbitros</v>
          </cell>
        </row>
        <row r="8454">
          <cell r="BE8454" t="str">
            <v>Ceramistas</v>
          </cell>
        </row>
        <row r="8455">
          <cell r="BE8455" t="str">
            <v>Tejedores</v>
          </cell>
        </row>
        <row r="8456">
          <cell r="BE8456" t="str">
            <v>Artesanos Trabajos en Maderables y No Maderables</v>
          </cell>
        </row>
        <row r="8457">
          <cell r="BE8457" t="str">
            <v>Artesanos Trabajos en Cuero</v>
          </cell>
        </row>
        <row r="8458">
          <cell r="BE8458" t="str">
            <v>Artesanos Trabajos en Metal</v>
          </cell>
        </row>
        <row r="8459">
          <cell r="BE8459" t="str">
            <v>Otros Artesanos n.c.a.</v>
          </cell>
        </row>
        <row r="8460">
          <cell r="BE8460" t="str">
            <v>Artesanos trabajos en vidrio</v>
          </cell>
        </row>
        <row r="8461">
          <cell r="BE8461" t="str">
            <v>Artesanos trabajos en materiales líticos</v>
          </cell>
        </row>
        <row r="8462">
          <cell r="BE8462" t="str">
            <v>Artesanos trabajos en papel</v>
          </cell>
        </row>
        <row r="8463">
          <cell r="BE8463" t="str">
            <v>Supervisores de Ventas</v>
          </cell>
        </row>
        <row r="8464">
          <cell r="BE8464" t="str">
            <v>Administradores y Supervisores de Comercio al Por Menor</v>
          </cell>
        </row>
        <row r="8465">
          <cell r="BE8465" t="str">
            <v>Supervisores de Servicios de Alimentos</v>
          </cell>
        </row>
        <row r="8466">
          <cell r="BE8466" t="str">
            <v>Supervisores de Personal de Manejo Doméstico</v>
          </cell>
        </row>
        <row r="8467">
          <cell r="BE8467" t="str">
            <v>Sommeliers</v>
          </cell>
        </row>
        <row r="8468">
          <cell r="BE8468" t="str">
            <v>Supervisores de servicios de Alojamiento y Hospedaje</v>
          </cell>
        </row>
        <row r="8469">
          <cell r="BE8469" t="str">
            <v>Suboficiales de las Fuerzas Militares</v>
          </cell>
        </row>
        <row r="8470">
          <cell r="BE8470" t="str">
            <v>Suboficiales y nivel ejecutivo de la Policía</v>
          </cell>
        </row>
        <row r="8471">
          <cell r="BE8471" t="str">
            <v>Supervisores de Vigilantes</v>
          </cell>
        </row>
        <row r="8472">
          <cell r="BE8472" t="str">
            <v>Suboficiales del Cuerpo de Custodia y Vigilancia</v>
          </cell>
        </row>
        <row r="8473">
          <cell r="BE8473" t="str">
            <v>Suboficiales de Bomberos</v>
          </cell>
        </row>
        <row r="8474">
          <cell r="BE8474" t="str">
            <v>Agentes y Corredores de Seguros</v>
          </cell>
        </row>
        <row r="8475">
          <cell r="BE8475" t="str">
            <v>Agentes de Bienes Raíces</v>
          </cell>
        </row>
        <row r="8476">
          <cell r="BE8476" t="str">
            <v>Vendedores de Ventas Técnicas</v>
          </cell>
        </row>
        <row r="8477">
          <cell r="BE8477" t="str">
            <v>Agentes de Compras e Intermediarios</v>
          </cell>
        </row>
        <row r="8478">
          <cell r="BE8478" t="str">
            <v>Representante de servicios especializados</v>
          </cell>
        </row>
        <row r="8479">
          <cell r="BE8479" t="str">
            <v>Administradores de Comunidades Virtuales</v>
          </cell>
        </row>
        <row r="8480">
          <cell r="BE8480" t="str">
            <v>Chefs</v>
          </cell>
          <cell r="BF8480">
            <v>2</v>
          </cell>
        </row>
        <row r="8481">
          <cell r="BE8481" t="str">
            <v>Auxiliares de vuelo y Sobrecargos</v>
          </cell>
        </row>
        <row r="8482">
          <cell r="BE8482" t="str">
            <v>Tanatopractores</v>
          </cell>
        </row>
        <row r="8483">
          <cell r="BE8483" t="str">
            <v>Coordinadores De Servicios Funerarios</v>
          </cell>
        </row>
        <row r="8484">
          <cell r="BE8484" t="str">
            <v>Intérpretes De Lengua De Señas Colombiana - Español</v>
          </cell>
        </row>
        <row r="8485">
          <cell r="BE8485" t="str">
            <v>Guías-intérpretes</v>
          </cell>
        </row>
        <row r="8486">
          <cell r="BE8486" t="str">
            <v>Guías de Turismo</v>
          </cell>
        </row>
        <row r="8487">
          <cell r="BE8487" t="str">
            <v>Vendedores de Ventas no Técnicas</v>
          </cell>
          <cell r="BF8487">
            <v>8</v>
          </cell>
        </row>
        <row r="8488">
          <cell r="BE8488" t="str">
            <v>Vendedores de Mostrador</v>
          </cell>
        </row>
        <row r="8489">
          <cell r="BE8489" t="str">
            <v>Mercaderistas e Impulsadores</v>
          </cell>
          <cell r="BF8489">
            <v>1</v>
          </cell>
        </row>
        <row r="8490">
          <cell r="BE8490" t="str">
            <v>Cajeros de Comercio</v>
          </cell>
        </row>
        <row r="8491">
          <cell r="BE8491" t="str">
            <v>Modelos</v>
          </cell>
        </row>
        <row r="8492">
          <cell r="BE8492" t="str">
            <v>Agentes de Viajes</v>
          </cell>
        </row>
        <row r="8493">
          <cell r="BE8493" t="str">
            <v>Empleados de Ventas y Servicios de Líneas Aéreas, Marítimas y Terrestres</v>
          </cell>
        </row>
        <row r="8494">
          <cell r="BE8494" t="str">
            <v>Empleados de Recepción Hotelera</v>
          </cell>
        </row>
        <row r="8495">
          <cell r="BE8495" t="str">
            <v>Informadores Turísticos</v>
          </cell>
        </row>
        <row r="8496">
          <cell r="BE8496" t="str">
            <v>Recreadores</v>
          </cell>
        </row>
        <row r="8497">
          <cell r="BE8497" t="str">
            <v>Operadores de Juegos Mecánicos y de Salón</v>
          </cell>
        </row>
        <row r="8498">
          <cell r="BE8498" t="str">
            <v>Cortadores de Carne para Comercio Mayorista y al Detal</v>
          </cell>
        </row>
        <row r="8499">
          <cell r="BE8499" t="str">
            <v>Panaderos y Pasteleros</v>
          </cell>
        </row>
        <row r="8500">
          <cell r="BE8500" t="str">
            <v>Meseros y Capitán de Meseros</v>
          </cell>
          <cell r="BF8500">
            <v>3</v>
          </cell>
        </row>
        <row r="8501">
          <cell r="BE8501" t="str">
            <v>Bartender</v>
          </cell>
        </row>
        <row r="8502">
          <cell r="BE8502" t="str">
            <v>Cocineros</v>
          </cell>
        </row>
        <row r="8503">
          <cell r="BE8503" t="str">
            <v>Baristas</v>
          </cell>
        </row>
        <row r="8504">
          <cell r="BE8504" t="str">
            <v>Inspectores de Policía</v>
          </cell>
        </row>
        <row r="8505">
          <cell r="BE8505" t="str">
            <v>Funcionarios de Regulación</v>
          </cell>
        </row>
        <row r="8506">
          <cell r="BE8506" t="str">
            <v>Auxiliares de policía</v>
          </cell>
        </row>
        <row r="8507">
          <cell r="BE8507" t="str">
            <v>Bomberos</v>
          </cell>
        </row>
        <row r="8508">
          <cell r="BE8508" t="str">
            <v>Guardianes de Prisión</v>
          </cell>
        </row>
        <row r="8509">
          <cell r="BE8509" t="str">
            <v>Soldados</v>
          </cell>
        </row>
        <row r="8510">
          <cell r="BE8510" t="str">
            <v>Vigilantes y Guardias de Seguridad</v>
          </cell>
        </row>
        <row r="8511">
          <cell r="BE8511" t="str">
            <v>Técnicos Investigadores Criminalísticos y Judiciales</v>
          </cell>
        </row>
        <row r="8512">
          <cell r="BE8512" t="str">
            <v>Acompañantes Domiciliarios</v>
          </cell>
        </row>
        <row r="8513">
          <cell r="BE8513" t="str">
            <v>Auxiliares del Cuidado de Niños</v>
          </cell>
        </row>
        <row r="8514">
          <cell r="BE8514" t="str">
            <v>Peluqueros</v>
          </cell>
        </row>
        <row r="8515">
          <cell r="BE8515" t="str">
            <v>Trabajadores del Cuidado de Animales</v>
          </cell>
        </row>
        <row r="8516">
          <cell r="BE8516" t="str">
            <v>Auxiliares de Servicios Funerarios</v>
          </cell>
        </row>
        <row r="8517">
          <cell r="BE8517" t="str">
            <v>Astrólogos, Adivinadores y Relacionados</v>
          </cell>
        </row>
        <row r="8518">
          <cell r="BE8518" t="str">
            <v>Manicuristas y Pedicuristas</v>
          </cell>
        </row>
        <row r="8519">
          <cell r="BE8519" t="str">
            <v>Cosmetólogos Esteticistas</v>
          </cell>
        </row>
        <row r="8520">
          <cell r="BE8520" t="str">
            <v>Maquilladores</v>
          </cell>
        </row>
        <row r="8521">
          <cell r="BE8521" t="str">
            <v>Trabajadores de Estación de Servicio</v>
          </cell>
        </row>
        <row r="8522">
          <cell r="BE8522" t="str">
            <v>Otras Ocupaciones Elementales de las Ventas</v>
          </cell>
          <cell r="BF8522">
            <v>1</v>
          </cell>
        </row>
        <row r="8523">
          <cell r="BE8523" t="str">
            <v>Ayudantes de establecimientos de alimentos y bebidas</v>
          </cell>
          <cell r="BF8523">
            <v>5</v>
          </cell>
        </row>
        <row r="8524">
          <cell r="BE8524" t="str">
            <v>Aseadores y Servicio Doméstico</v>
          </cell>
          <cell r="BF8524">
            <v>1</v>
          </cell>
        </row>
        <row r="8525">
          <cell r="BE8525" t="str">
            <v>Aseadores Especializados y Fumigadores</v>
          </cell>
        </row>
        <row r="8526">
          <cell r="BE8526" t="str">
            <v>Recolectores de material para reciclaje</v>
          </cell>
          <cell r="BF8526">
            <v>1</v>
          </cell>
        </row>
        <row r="8527">
          <cell r="BE8527" t="str">
            <v>Auxiliares de Servicios a Viajeros</v>
          </cell>
        </row>
        <row r="8528">
          <cell r="BE8528" t="str">
            <v>Auxiliares de Servicios de Recreación y Deporte</v>
          </cell>
        </row>
        <row r="8529">
          <cell r="BE8529" t="str">
            <v>Empleados de Lavandería</v>
          </cell>
        </row>
        <row r="8530">
          <cell r="BE8530" t="str">
            <v>Otras Ocupaciones Elementales de los Servicios n.c.a.</v>
          </cell>
        </row>
        <row r="8531">
          <cell r="BE8531" t="str">
            <v>Auxiliares de servicios hoteleros</v>
          </cell>
        </row>
        <row r="8532">
          <cell r="BE8532" t="str">
            <v>Operarios de Cementerios</v>
          </cell>
        </row>
        <row r="8533">
          <cell r="BE8533" t="str">
            <v>Administradores de Explotación Acuícola y Jefes de Laboratorio de Cultivo o Producción Acuícola</v>
          </cell>
        </row>
        <row r="8534">
          <cell r="BE8534" t="str">
            <v>Supervisores de Minería y Canteras</v>
          </cell>
        </row>
        <row r="8535">
          <cell r="BE8535" t="str">
            <v>Supervisores de Perforación y Servicios,Pozos de Petróleo y Gas</v>
          </cell>
        </row>
        <row r="8536">
          <cell r="BE8536" t="str">
            <v>Inspectores de Sistemas e Instalaciones de Gas</v>
          </cell>
        </row>
        <row r="8537">
          <cell r="BE8537" t="str">
            <v>Supervisores de Producción Agrícola</v>
          </cell>
        </row>
        <row r="8538">
          <cell r="BE8538" t="str">
            <v>Supervisores de Producción Pecuaria</v>
          </cell>
        </row>
        <row r="8539">
          <cell r="BE8539" t="str">
            <v>Supervisores de Explotación Forestal y Silvicultura</v>
          </cell>
        </row>
        <row r="8540">
          <cell r="BE8540" t="str">
            <v>Agricultores y Administradores Agropecuarios</v>
          </cell>
          <cell r="BF8540">
            <v>6</v>
          </cell>
        </row>
        <row r="8541">
          <cell r="BE8541" t="str">
            <v>Contratistas de Servicios Agrícolas y Relacionados</v>
          </cell>
        </row>
        <row r="8542">
          <cell r="BE8542" t="str">
            <v>Contratistas y Supervisores de Servicios de Jardinería y Viverismo</v>
          </cell>
        </row>
        <row r="8543">
          <cell r="BE8543" t="str">
            <v>Capitanes y Patrones de Pesca</v>
          </cell>
        </row>
        <row r="8544">
          <cell r="BE8544" t="str">
            <v>Operarios de Apoyo y Servicios en Minería Bajo Tierra</v>
          </cell>
        </row>
        <row r="8545">
          <cell r="BE8545" t="str">
            <v>Operarios de Apoyo y Servicios en Perforación de Petróleo y Gas</v>
          </cell>
        </row>
        <row r="8546">
          <cell r="BE8546" t="str">
            <v>Mineros de Producción Bajo Tierra</v>
          </cell>
        </row>
        <row r="8547">
          <cell r="BE8547" t="str">
            <v>Perforadores de Pozos de Gas y Petróleo y Trabajadores Relacionados</v>
          </cell>
        </row>
        <row r="8548">
          <cell r="BE8548" t="str">
            <v>Inspectores de Construcción de Oleoductos y Gasoductos</v>
          </cell>
        </row>
        <row r="8549">
          <cell r="BE8549" t="str">
            <v>Operadores de Equipo Minero</v>
          </cell>
        </row>
        <row r="8550">
          <cell r="BE8550" t="str">
            <v>Trabajadores de Explotación Forestal</v>
          </cell>
        </row>
        <row r="8551">
          <cell r="BE8551" t="str">
            <v>Trabajadores de Silvicultura y Forestación</v>
          </cell>
        </row>
        <row r="8552">
          <cell r="BE8552" t="str">
            <v>Trabajadores Agrícolas</v>
          </cell>
        </row>
        <row r="8553">
          <cell r="BE8553" t="str">
            <v>Trabajadores Pecuarios</v>
          </cell>
        </row>
        <row r="8554">
          <cell r="BE8554" t="str">
            <v>Trabajadores de Vivero</v>
          </cell>
        </row>
        <row r="8555">
          <cell r="BE8555" t="str">
            <v>Trabajadores del Campo</v>
          </cell>
          <cell r="BF8555">
            <v>2</v>
          </cell>
        </row>
        <row r="8556">
          <cell r="BE8556" t="str">
            <v>Trabajadores de Plantas de Incubación Artificial</v>
          </cell>
        </row>
        <row r="8557">
          <cell r="BE8557" t="str">
            <v>Rayadores de Caucho</v>
          </cell>
        </row>
        <row r="8558">
          <cell r="BE8558" t="str">
            <v>Operarios de Riego Agrícola</v>
          </cell>
        </row>
        <row r="8559">
          <cell r="BE8559" t="str">
            <v>Pescadores</v>
          </cell>
        </row>
        <row r="8560">
          <cell r="BE8560" t="str">
            <v>Operario Acuícola</v>
          </cell>
        </row>
        <row r="8561">
          <cell r="BE8561" t="str">
            <v>Técnico Acuícola en Sistemas de Reproducción</v>
          </cell>
        </row>
        <row r="8562">
          <cell r="BE8562" t="str">
            <v>Técnico Acuícola en Sistemas de Levante y Engorde</v>
          </cell>
        </row>
        <row r="8563">
          <cell r="BE8563" t="str">
            <v>Obreros y Ayudantes de Minería</v>
          </cell>
        </row>
        <row r="8564">
          <cell r="BE8564" t="str">
            <v>Obreros y Ayudantes de Producción en Pozos de Petróleo y Gas</v>
          </cell>
        </row>
        <row r="8565">
          <cell r="BE8565" t="str">
            <v>Obreros Agropecuarios</v>
          </cell>
          <cell r="BF8565">
            <v>2</v>
          </cell>
        </row>
        <row r="8566">
          <cell r="BE8566" t="str">
            <v>Jardineros</v>
          </cell>
        </row>
        <row r="8567">
          <cell r="BE8567" t="str">
            <v>Contratistas y Supervisores de Ajustadores de Máquinas y Herramientas, y de Ocupaciones Relacionadas</v>
          </cell>
        </row>
        <row r="8568">
          <cell r="BE8568" t="str">
            <v>Contratistas y Supervisores de Electricidad y Telecomunicaciones</v>
          </cell>
        </row>
        <row r="8569">
          <cell r="BE8569" t="str">
            <v>Contratistas y Supervisores de Instalación de Tuberías</v>
          </cell>
        </row>
        <row r="8570">
          <cell r="BE8570" t="str">
            <v>Contratistas y Supervisores de Moldeo de Forja y Montaje de Estructuras Metálicas</v>
          </cell>
        </row>
        <row r="8571">
          <cell r="BE8571" t="str">
            <v>Contratistas y Supervisores de Carpintería</v>
          </cell>
        </row>
        <row r="8572">
          <cell r="BE8572" t="str">
            <v>Contratistas y Supervisores de Mecánica</v>
          </cell>
        </row>
        <row r="8573">
          <cell r="BE8573" t="str">
            <v>Contratistas y Supervisores de Operación de Equipo Pesado</v>
          </cell>
        </row>
        <row r="8574">
          <cell r="BE8574" t="str">
            <v>Maestros Generales de Obra y Supervisores de Construcción, Instalación y Reparación</v>
          </cell>
          <cell r="BF8574">
            <v>47</v>
          </cell>
        </row>
        <row r="8575">
          <cell r="BE8575" t="str">
            <v>Supervisores de Operación de Transporte Ferroviario</v>
          </cell>
        </row>
        <row r="8576">
          <cell r="BE8576" t="str">
            <v>Supervisores de Operación de Transporte Terrestre (no ferroviario)</v>
          </cell>
        </row>
        <row r="8577">
          <cell r="BE8577" t="str">
            <v>Ajustadores de Máquinas y Herramientas</v>
          </cell>
        </row>
        <row r="8578">
          <cell r="BE8578" t="str">
            <v>Modelistas y Matriceros</v>
          </cell>
        </row>
        <row r="8579">
          <cell r="BE8579" t="str">
            <v>Electricistas Industriales</v>
          </cell>
        </row>
        <row r="8580">
          <cell r="BE8580" t="str">
            <v>Electricistas Residenciales</v>
          </cell>
        </row>
        <row r="8581">
          <cell r="BE8581" t="str">
            <v>Instaladores de Redes de Energía Eléctrica</v>
          </cell>
        </row>
        <row r="8582">
          <cell r="BE8582" t="str">
            <v>Técnicos instaladores de Redes y Líneas de Telecomunicaciones</v>
          </cell>
        </row>
        <row r="8583">
          <cell r="BE8583" t="str">
            <v>Auxiliares técnicos de instalación, mantenimiento y reparación de sistemas de Telecomunicaciones</v>
          </cell>
        </row>
        <row r="8584">
          <cell r="BE8584" t="str">
            <v>Operarios de Mantenimiento y Servicio de Televisión por Cable</v>
          </cell>
        </row>
        <row r="8585">
          <cell r="BE8585" t="str">
            <v>Plomeros</v>
          </cell>
        </row>
        <row r="8586">
          <cell r="BE8586" t="str">
            <v>Instaladores de Tuberías para Sistemas de Extinción de Incendios</v>
          </cell>
        </row>
        <row r="8587">
          <cell r="BE8587" t="str">
            <v>Instaladores de Redes y Equipos a Gas</v>
          </cell>
        </row>
        <row r="8588">
          <cell r="BE8588" t="str">
            <v>Chapistas, Caldereros y Paileros</v>
          </cell>
        </row>
        <row r="8589">
          <cell r="BE8589" t="str">
            <v>Soldadores</v>
          </cell>
        </row>
        <row r="8590">
          <cell r="BE8590" t="str">
            <v>Montadores de Estructuras Metálicas</v>
          </cell>
        </row>
        <row r="8591">
          <cell r="BE8591" t="str">
            <v>Ornamentistas y Forjadores</v>
          </cell>
        </row>
        <row r="8592">
          <cell r="BE8592" t="str">
            <v>Tuberos</v>
          </cell>
        </row>
        <row r="8593">
          <cell r="BE8593" t="str">
            <v>Carpinteros</v>
          </cell>
        </row>
        <row r="8594">
          <cell r="BE8594" t="str">
            <v>Ebanistas</v>
          </cell>
        </row>
        <row r="8595">
          <cell r="BE8595" t="str">
            <v>Oficiales de Construcción</v>
          </cell>
        </row>
        <row r="8596">
          <cell r="BE8596" t="str">
            <v>Trabajadores en Concreto, Hormigón y Enfoscado</v>
          </cell>
        </row>
        <row r="8597">
          <cell r="BE8597" t="str">
            <v>Enchapadores</v>
          </cell>
        </row>
        <row r="8598">
          <cell r="BE8598" t="str">
            <v>Techadores</v>
          </cell>
        </row>
        <row r="8599">
          <cell r="BE8599" t="str">
            <v>Instaladores de Material Aislante</v>
          </cell>
        </row>
        <row r="8600">
          <cell r="BE8600" t="str">
            <v>Pintores y Empapeladores</v>
          </cell>
        </row>
        <row r="8601">
          <cell r="BE8601" t="str">
            <v>Instaladores de Pisos</v>
          </cell>
        </row>
        <row r="8602">
          <cell r="BE8602" t="str">
            <v>Revocadores</v>
          </cell>
        </row>
        <row r="8603">
          <cell r="BE8603" t="str">
            <v>Mecánicos Industriales</v>
          </cell>
        </row>
        <row r="8604">
          <cell r="BE8604" t="str">
            <v>Mecánicos de Maquinaria Textil, confección, cuero, calzado y marroquinería</v>
          </cell>
        </row>
        <row r="8605">
          <cell r="BE8605" t="str">
            <v>Mecánicos de Equipo Pesado</v>
          </cell>
        </row>
        <row r="8606">
          <cell r="BE8606" t="str">
            <v>Mecánicos de Aviación</v>
          </cell>
        </row>
        <row r="8607">
          <cell r="BE8607" t="str">
            <v>Técnicos de Aire Acondicionado y Refrigeración</v>
          </cell>
        </row>
        <row r="8608">
          <cell r="BE8608" t="str">
            <v>Mecánicos de Vehículos Automotores</v>
          </cell>
        </row>
        <row r="8609">
          <cell r="BE8609" t="str">
            <v>Electricistas de Vehículos Automotores</v>
          </cell>
        </row>
        <row r="8610">
          <cell r="BE8610" t="str">
            <v>Mecánicos de Motos</v>
          </cell>
        </row>
        <row r="8611">
          <cell r="BE8611" t="str">
            <v>Latoneros</v>
          </cell>
        </row>
        <row r="8612">
          <cell r="BE8612" t="str">
            <v>Reparadores de Aparatos Electrodomésticos</v>
          </cell>
        </row>
        <row r="8613">
          <cell r="BE8613" t="str">
            <v>Mecánicos Electricistas</v>
          </cell>
        </row>
        <row r="8614">
          <cell r="BE8614" t="str">
            <v>Auxiliares técnicos en electrónica</v>
          </cell>
        </row>
        <row r="8615">
          <cell r="BE8615" t="str">
            <v>Mecánicos de Otros Pequeñas Máquinas y Motores</v>
          </cell>
        </row>
        <row r="8616">
          <cell r="BE8616" t="str">
            <v>Instaladores Residenciales y Comerciales</v>
          </cell>
        </row>
        <row r="8617">
          <cell r="BE8617" t="str">
            <v>Operarios de Mantenimiento de Instalaciones de Abastecimiento de Agua y Gas</v>
          </cell>
        </row>
        <row r="8618">
          <cell r="BE8618" t="str">
            <v>Vidrieros</v>
          </cell>
        </row>
        <row r="8619">
          <cell r="BE8619" t="str">
            <v>Ayudantes Electricistas</v>
          </cell>
          <cell r="BF8619">
            <v>1</v>
          </cell>
        </row>
        <row r="8620">
          <cell r="BE8620" t="str">
            <v>Ayudantes de Mecánica</v>
          </cell>
        </row>
        <row r="8621">
          <cell r="BE8621" t="str">
            <v>Otros Reparadores n.c.a.</v>
          </cell>
        </row>
        <row r="8622">
          <cell r="BE8622" t="str">
            <v>Tapiceros</v>
          </cell>
        </row>
        <row r="8623">
          <cell r="BE8623" t="str">
            <v>Sastres, Modistos, Peleteros y Sombrereros</v>
          </cell>
        </row>
        <row r="8624">
          <cell r="BE8624" t="str">
            <v>Zapateros y Afines</v>
          </cell>
        </row>
        <row r="8625">
          <cell r="BE8625" t="str">
            <v>Joyeros y Relojeros</v>
          </cell>
        </row>
        <row r="8626">
          <cell r="BE8626" t="str">
            <v>Tipógrafos</v>
          </cell>
        </row>
        <row r="8627">
          <cell r="BE8627" t="str">
            <v>Cerrajeros y afines</v>
          </cell>
        </row>
        <row r="8628">
          <cell r="BE8628" t="str">
            <v>Buzos</v>
          </cell>
        </row>
        <row r="8629">
          <cell r="BE8629" t="str">
            <v>Operadores de Máquinas Estacionarias y Equipo Auxiliar</v>
          </cell>
        </row>
        <row r="8630">
          <cell r="BE8630" t="str">
            <v>Operadores de Plantas de Generación y Distribución de Energía</v>
          </cell>
        </row>
        <row r="8631">
          <cell r="BE8631" t="str">
            <v>Operadores de Grúa</v>
          </cell>
        </row>
        <row r="8632">
          <cell r="BE8632" t="str">
            <v>Perforadores y Operarios de Voladura para Minería de Superficie de Canteras y Construcción</v>
          </cell>
        </row>
        <row r="8633">
          <cell r="BE8633" t="str">
            <v>Perforadores de Pozos de Agua</v>
          </cell>
        </row>
        <row r="8634">
          <cell r="BE8634" t="str">
            <v>Operadores de Equipo Pesado (excepto grúa)</v>
          </cell>
        </row>
        <row r="8635">
          <cell r="BE8635" t="str">
            <v>Operadores de Equipo para Limpieza de Vías y Alcantarillado</v>
          </cell>
        </row>
        <row r="8636">
          <cell r="BE8636" t="str">
            <v>Operadores de Maquinaria Agrícola</v>
          </cell>
        </row>
        <row r="8637">
          <cell r="BE8637" t="str">
            <v>Maquinistas de Transporte Ferroviario</v>
          </cell>
        </row>
        <row r="8638">
          <cell r="BE8638" t="str">
            <v>Guardafrenos y Otros Operadores Ferroviarios</v>
          </cell>
        </row>
        <row r="8639">
          <cell r="BE8639" t="str">
            <v>Conductores de Vehículos Pesados</v>
          </cell>
        </row>
        <row r="8640">
          <cell r="BE8640" t="str">
            <v>Conductores de Bus, Operadores de Metro y Otros Medios de Transporte Colectivo</v>
          </cell>
        </row>
        <row r="8641">
          <cell r="BE8641" t="str">
            <v>Conductores de Vehículos Livianos</v>
          </cell>
          <cell r="BF8641">
            <v>1</v>
          </cell>
        </row>
        <row r="8642">
          <cell r="BE8642" t="str">
            <v>Conductores de Transporte de Alimentos</v>
          </cell>
        </row>
        <row r="8643">
          <cell r="BE8643" t="str">
            <v>Marineros de Cubierta</v>
          </cell>
        </row>
        <row r="8644">
          <cell r="BE8644" t="str">
            <v>Marineros de Sala de Máquinas</v>
          </cell>
        </row>
        <row r="8645">
          <cell r="BE8645" t="str">
            <v>Operadores de Pequeñas Embarcaciones</v>
          </cell>
        </row>
        <row r="8646">
          <cell r="BE8646" t="str">
            <v>Operarios de Rampa de Transporte Aéreo</v>
          </cell>
        </row>
        <row r="8647">
          <cell r="BE8647" t="str">
            <v>Operarios Portuarios</v>
          </cell>
        </row>
        <row r="8648">
          <cell r="BE8648" t="str">
            <v>Operarios de Cargue y Descargue de Materiales</v>
          </cell>
          <cell r="BF8648">
            <v>2</v>
          </cell>
        </row>
        <row r="8649">
          <cell r="BE8649" t="str">
            <v>Aparejadores</v>
          </cell>
        </row>
        <row r="8650">
          <cell r="BE8650" t="str">
            <v>Ayudantes y Obreros de Construcción</v>
          </cell>
          <cell r="BF8650">
            <v>1</v>
          </cell>
        </row>
        <row r="8651">
          <cell r="BE8651" t="str">
            <v>Ayudantes de Otros Oficios</v>
          </cell>
        </row>
        <row r="8652">
          <cell r="BE8652" t="str">
            <v>Obreros de Mantenimiento de Obras Públicas</v>
          </cell>
        </row>
        <row r="8653">
          <cell r="BE8653" t="str">
            <v>Ayudantes de Transporte Automotor</v>
          </cell>
        </row>
        <row r="8654">
          <cell r="BE8654" t="str">
            <v>Directores de Planta de Procesamiento de Alimentos y Bebidas</v>
          </cell>
        </row>
        <row r="8655">
          <cell r="BE8655" t="str">
            <v>Jefe de Laboratorio de Alimentos</v>
          </cell>
        </row>
        <row r="8656">
          <cell r="BE8656" t="str">
            <v>Supervisores de Tratamiento de Metales y Minerales</v>
          </cell>
        </row>
        <row r="8657">
          <cell r="BE8657" t="str">
            <v>Supervisores de Procesamiento de Químico, Petróleo, Gas y Tratamiento de Agua y Generación de Energía</v>
          </cell>
        </row>
        <row r="8658">
          <cell r="BE8658" t="str">
            <v>Supervisores de Procesamiento de Alimentos, Bebidas y Tabaco</v>
          </cell>
        </row>
        <row r="8659">
          <cell r="BE8659" t="str">
            <v>Supervisores de Fabricación de Productos de Plástico y Caucho</v>
          </cell>
        </row>
        <row r="8660">
          <cell r="BE8660" t="str">
            <v>Supervisores de Procesamiento de la Madera y Producción de Pulpa y Papel</v>
          </cell>
        </row>
        <row r="8661">
          <cell r="BE8661" t="str">
            <v>Supervisores de Procesamiento Textil</v>
          </cell>
        </row>
        <row r="8662">
          <cell r="BE8662" t="str">
            <v>Inspectores de Control de Calidad, Procesamiento de Alimentos y Bebidas</v>
          </cell>
          <cell r="BF8662">
            <v>1</v>
          </cell>
        </row>
        <row r="8663">
          <cell r="BE8663" t="str">
            <v>Supervisores de Ensamble de Vehículos de Motor</v>
          </cell>
        </row>
        <row r="8664">
          <cell r="BE8664" t="str">
            <v>Supervisores de Fabricación de Productos Electrónicos</v>
          </cell>
        </row>
        <row r="8665">
          <cell r="BE8665" t="str">
            <v>Supervisores de Fabricación de Productos Eléctricos</v>
          </cell>
        </row>
        <row r="8666">
          <cell r="BE8666" t="str">
            <v>Supervisores de Fabricación de Muebles y Accesorios</v>
          </cell>
        </row>
        <row r="8667">
          <cell r="BE8667" t="str">
            <v>Supervisores de Fabricación de Productos de Tela, Cuero y Piel</v>
          </cell>
        </row>
        <row r="8668">
          <cell r="BE8668" t="str">
            <v>Supervisores de Impresión y Ocupaciones Relacionadas</v>
          </cell>
        </row>
        <row r="8669">
          <cell r="BE8669" t="str">
            <v>Supervisores de Fabricación de Otros Productos Mecánicos y Metálicos</v>
          </cell>
        </row>
        <row r="8670">
          <cell r="BE8670" t="str">
            <v>Supervisores de Fabricación y Ensamble de Otros Productos n.c.a</v>
          </cell>
        </row>
        <row r="8671">
          <cell r="BE8671" t="str">
            <v>Operadores de Control Central de Procesos, Tratamiento de Metales y Minerales</v>
          </cell>
        </row>
        <row r="8672">
          <cell r="BE8672" t="str">
            <v>Operadores de Procesos, Químicos, Gas y Petróleo</v>
          </cell>
        </row>
        <row r="8673">
          <cell r="BE8673" t="str">
            <v>Operadores de Control de Procesos, Producción de Pulpa</v>
          </cell>
        </row>
        <row r="8674">
          <cell r="BE8674" t="str">
            <v>Operadores de Control de Procesos, Fabricación de Papel</v>
          </cell>
        </row>
        <row r="8675">
          <cell r="BE8675" t="str">
            <v>Impresores de Artes Gráficas</v>
          </cell>
        </row>
        <row r="8676">
          <cell r="BE8676" t="str">
            <v>Pre-prensistas de Artes Gráficas</v>
          </cell>
        </row>
        <row r="8677">
          <cell r="BE8677" t="str">
            <v>Operarios de Terminados y Acabados de Artes Gráficas</v>
          </cell>
        </row>
        <row r="8678">
          <cell r="BE8678" t="str">
            <v>Operadores de Máquinas, Tratamiento de Metales y Minerales</v>
          </cell>
        </row>
        <row r="8679">
          <cell r="BE8679" t="str">
            <v>Trabajadores de Fundición</v>
          </cell>
        </row>
        <row r="8680">
          <cell r="BE8680" t="str">
            <v>Operadores de Fabricación, Moldeo y Acabado del Vidrio</v>
          </cell>
        </row>
        <row r="8681">
          <cell r="BE8681" t="str">
            <v>Operadores de Moldeo de Arcilla, Piedra y Concreto</v>
          </cell>
        </row>
        <row r="8682">
          <cell r="BE8682" t="str">
            <v>Inspectores de Control de Calidad, Tratamiento de Metales y Minerales</v>
          </cell>
        </row>
        <row r="8683">
          <cell r="BE8683" t="str">
            <v>Operadores de Máquinas de Planta Química</v>
          </cell>
        </row>
        <row r="8684">
          <cell r="BE8684" t="str">
            <v>Operadores de Máquinas para Procesamiento de Plásticos</v>
          </cell>
        </row>
        <row r="8685">
          <cell r="BE8685" t="str">
            <v>Operadores de Máquinas y Trabajadores Relacionados con el Procesamiento del Caucho</v>
          </cell>
        </row>
        <row r="8686">
          <cell r="BE8686" t="str">
            <v>Operadores de Plantas de Tratamiento de Aguas y Desechos</v>
          </cell>
        </row>
        <row r="8687">
          <cell r="BE8687" t="str">
            <v>Operadores de Máquinas para Procesamiento de la Madera</v>
          </cell>
        </row>
        <row r="8688">
          <cell r="BE8688" t="str">
            <v>Operadores de Máquinas para la Producción de Pulpa</v>
          </cell>
        </row>
        <row r="8689">
          <cell r="BE8689" t="str">
            <v>Operadores de Máquinas para la Fabricación de Papel</v>
          </cell>
        </row>
        <row r="8690">
          <cell r="BE8690" t="str">
            <v>Operadores de Máquinas para la Fabricación de Productos de Papel</v>
          </cell>
        </row>
        <row r="8691">
          <cell r="BE8691" t="str">
            <v>Inspectores de Control de Calidad, Procesamiento de la Madera</v>
          </cell>
        </row>
        <row r="8692">
          <cell r="BE8692" t="str">
            <v>Operadores de Máquinas para la Preparación de Fibras Textiles</v>
          </cell>
        </row>
        <row r="8693">
          <cell r="BE8693" t="str">
            <v>Operadores de Telares y Otras Máquinas Tejedoras</v>
          </cell>
        </row>
        <row r="8694">
          <cell r="BE8694" t="str">
            <v>Operadores de Máquinas de Tintura, Acabado Textil y Prendas</v>
          </cell>
        </row>
        <row r="8695">
          <cell r="BE8695" t="str">
            <v>Analistas de Calidad, Textiles</v>
          </cell>
        </row>
        <row r="8696">
          <cell r="BE8696" t="str">
            <v>Operadores de Máquinas para Coser y Bordar</v>
          </cell>
        </row>
        <row r="8697">
          <cell r="BE8697" t="str">
            <v>Cortadores de Tela, Cuero y Piel</v>
          </cell>
        </row>
        <row r="8698">
          <cell r="BE8698" t="str">
            <v>Operadores de Máquinas y Trabajadores Relacionados con la Fabricación de Calzado y Marroquinería</v>
          </cell>
        </row>
        <row r="8699">
          <cell r="BE8699" t="str">
            <v>Trabajadores del Tratamiento de Pieles y Cueros</v>
          </cell>
        </row>
        <row r="8700">
          <cell r="BE8700" t="str">
            <v>Inspectores de Control de Calidad, Fabricación de Productos de Tela, Piel y Cuero</v>
          </cell>
        </row>
        <row r="8701">
          <cell r="BE8701" t="str">
            <v>Operadores de Control de Procesos y Máquinas para la Elaboración de Alimentos y Bebidas</v>
          </cell>
        </row>
        <row r="8702">
          <cell r="BE8702" t="str">
            <v>Operarios de Planta de Beneficio Animal</v>
          </cell>
        </row>
        <row r="8703">
          <cell r="BE8703" t="str">
            <v>Operarios de Planta de Procesamiento y Empaque de Pescado y Mariscos</v>
          </cell>
        </row>
        <row r="8704">
          <cell r="BE8704" t="str">
            <v>Operarios de Máquinas para la Elaboración de Productos de Tabaco</v>
          </cell>
        </row>
        <row r="8705">
          <cell r="BE8705" t="str">
            <v>Procesadores Fotográficos y de Películas</v>
          </cell>
        </row>
        <row r="8706">
          <cell r="BE8706" t="str">
            <v>Ensambladores e Inspectores de Vehículos Automotores</v>
          </cell>
        </row>
        <row r="8707">
          <cell r="BE8707" t="str">
            <v>Ensambladores de productos Electrónicos</v>
          </cell>
        </row>
        <row r="8708">
          <cell r="BE8708" t="str">
            <v>Ensambladores e Inspectores de Aparatos y Equipo Eléctrico</v>
          </cell>
        </row>
        <row r="8709">
          <cell r="BE8709" t="str">
            <v>Ensambladores, Fabricantes e Inspectores de Transformadores y Motores Eléctricos Industriales</v>
          </cell>
        </row>
        <row r="8710">
          <cell r="BE8710" t="str">
            <v>Ensambladores e Inspectores de Productos Mecánicos</v>
          </cell>
        </row>
        <row r="8711">
          <cell r="BE8711" t="str">
            <v>Ensambladores e Inspectores de Ensamble de Aeronaves</v>
          </cell>
        </row>
        <row r="8712">
          <cell r="BE8712" t="str">
            <v>Operadores de Máquinas e Inspectores de la Fabricación de Productos y Componentes Eléctricos</v>
          </cell>
        </row>
        <row r="8713">
          <cell r="BE8713" t="str">
            <v>Ensambladores e Inspectores de Embarcaciones</v>
          </cell>
        </row>
        <row r="8714">
          <cell r="BE8714" t="str">
            <v>Ensambladores e Inspectores de Muebles y Accesorios</v>
          </cell>
        </row>
        <row r="8715">
          <cell r="BE8715" t="str">
            <v>Operarios de Acabado de Muebles</v>
          </cell>
        </row>
        <row r="8716">
          <cell r="BE8716" t="str">
            <v>Ensambladores de Productos Plásticos e Inspectores</v>
          </cell>
        </row>
        <row r="8717">
          <cell r="BE8717" t="str">
            <v>Operarios de Recubrimientos Metálicos</v>
          </cell>
        </row>
        <row r="8718">
          <cell r="BE8718" t="str">
            <v>Pintores en Procesos de Manufactura</v>
          </cell>
        </row>
        <row r="8719">
          <cell r="BE8719" t="str">
            <v>Otros Ensambladores e Inspectores n.c.a.</v>
          </cell>
        </row>
        <row r="8720">
          <cell r="BE8720" t="str">
            <v>Auxiliares de Producción Gráfica</v>
          </cell>
        </row>
        <row r="8721">
          <cell r="BE8721" t="str">
            <v>Operadores de Máquinas Herramientas</v>
          </cell>
        </row>
        <row r="8722">
          <cell r="BE8722" t="str">
            <v>Operadores de Máquinas para el Trabajo de la Madera</v>
          </cell>
        </row>
        <row r="8723">
          <cell r="BE8723" t="str">
            <v>Operadores de Máquinas para el Trabajo del Metal</v>
          </cell>
        </row>
        <row r="8724">
          <cell r="BE8724" t="str">
            <v>Operadores de Máquinas para Forja</v>
          </cell>
        </row>
        <row r="8725">
          <cell r="BE8725" t="str">
            <v>Operadores de Máquinas de Soldadura</v>
          </cell>
        </row>
        <row r="8726">
          <cell r="BE8726" t="str">
            <v>Operadores de Máquinas para la Fabricación de Otros Productos Metálicos (n.c.a)</v>
          </cell>
        </row>
        <row r="8727">
          <cell r="BE8727" t="str">
            <v>Operadores de Máquinas para la fabricación de Otros Productos n.c.a.</v>
          </cell>
        </row>
        <row r="8728">
          <cell r="BE8728" t="str">
            <v>Obreros y Ayudantes en el Tratamiento de Metales y Minerales</v>
          </cell>
        </row>
        <row r="8729">
          <cell r="BE8729" t="str">
            <v>Ayudantes en la Fabricación Metálica</v>
          </cell>
        </row>
        <row r="8730">
          <cell r="BE8730" t="str">
            <v>Obreros y Ayudantes de Planta Química</v>
          </cell>
        </row>
        <row r="8731">
          <cell r="BE8731" t="str">
            <v>Obreros y Ayudantes en el Procesamiento de la Madera y Producción de Pulpa y Papel</v>
          </cell>
        </row>
        <row r="8732">
          <cell r="BE8732" t="str">
            <v>Obreros y Ayudantes en la Elaboración de Alimentos y Bebidas</v>
          </cell>
          <cell r="BF8732">
            <v>2</v>
          </cell>
        </row>
        <row r="8733">
          <cell r="BE8733" t="str">
            <v>Otros Obreros y Ayudantes en Fabricación y Procesamiento n.c.a.</v>
          </cell>
        </row>
        <row r="8734">
          <cell r="BE8734" t="str">
            <v>Miembros del Poder Ejecutivo y Legislativo</v>
          </cell>
        </row>
        <row r="8735">
          <cell r="BE8735" t="str">
            <v>Personal Directivo de la Administración Pública</v>
          </cell>
          <cell r="BF8735">
            <v>2</v>
          </cell>
        </row>
        <row r="8736">
          <cell r="BE8736" t="str">
            <v>Directores y Gerentes Generales de Servicios Financieros, de Telecomunicaciones y Otros Servicios a las Empresas</v>
          </cell>
        </row>
        <row r="8737">
          <cell r="BE8737" t="str">
            <v>Directores y Gerentes Generales de Salud, Educación, Servicios Social, Comunitario y Organizaciones de Membresía</v>
          </cell>
        </row>
        <row r="8738">
          <cell r="BE8738" t="str">
            <v>Directores y Gerentes Generales de Comercio, Medios de Comunicación y Otros Servicios</v>
          </cell>
        </row>
        <row r="8739">
          <cell r="BE8739" t="str">
            <v>Directores y Gerentes Generales de Producción de Bienes, Servicios Públicos, Transporte y Construcción</v>
          </cell>
        </row>
        <row r="8740">
          <cell r="BE8740" t="str">
            <v>Directores y gerentes generales de servicios y procesos de negocio.</v>
          </cell>
        </row>
        <row r="8741">
          <cell r="BE8741" t="str">
            <v>Gerentes Financieros</v>
          </cell>
        </row>
        <row r="8742">
          <cell r="BE8742" t="str">
            <v>Gerentes de Talento Humano</v>
          </cell>
        </row>
        <row r="8743">
          <cell r="BE8743" t="str">
            <v>Gerentes de Compras y Adquisiciones</v>
          </cell>
        </row>
        <row r="8744">
          <cell r="BE8744" t="str">
            <v>Gerentes de Otros Servicios Administrativos</v>
          </cell>
          <cell r="BF8744">
            <v>1</v>
          </cell>
        </row>
        <row r="8745">
          <cell r="BE8745" t="str">
            <v>Gerentes de Seguros, Bienes Raíces y Corretaje Financiero</v>
          </cell>
        </row>
        <row r="8746">
          <cell r="BE8746" t="str">
            <v>Gerentes de Banca, Crédito e Inversiones</v>
          </cell>
        </row>
        <row r="8747">
          <cell r="BE8747" t="str">
            <v>Gerentes de Otros Servicios a las Empresas</v>
          </cell>
        </row>
        <row r="8748">
          <cell r="BE8748" t="str">
            <v>Gerentes de Empresas de Telecomunicaciones</v>
          </cell>
        </row>
        <row r="8749">
          <cell r="BE8749" t="str">
            <v>Gerentes de Servicios de Correo y Mensajería</v>
          </cell>
        </row>
        <row r="8750">
          <cell r="BE8750" t="str">
            <v>Gerentes de Ingeniería</v>
          </cell>
        </row>
        <row r="8751">
          <cell r="BE8751" t="str">
            <v>Gerentes de Investigación y Desarrollo en Ciencias Naturales y Aplicadas</v>
          </cell>
        </row>
        <row r="8752">
          <cell r="BE8752" t="str">
            <v>Gerentes de Sistemas de Información y Procesamiento de Datos</v>
          </cell>
        </row>
        <row r="8753">
          <cell r="BE8753" t="str">
            <v>Gerentes de Servicios a la Salud</v>
          </cell>
        </row>
        <row r="8754">
          <cell r="BE8754" t="str">
            <v>Gerentes de Programas de Política Social y de Salud</v>
          </cell>
        </row>
        <row r="8755">
          <cell r="BE8755" t="str">
            <v>Gerentes de Programas de Política de Desarrollo Económico</v>
          </cell>
        </row>
        <row r="8756">
          <cell r="BE8756" t="str">
            <v>Gerentes de Programas de Política Educativa</v>
          </cell>
        </row>
        <row r="8757">
          <cell r="BE8757" t="str">
            <v>Otros Gerentes de Administración Pública</v>
          </cell>
        </row>
        <row r="8758">
          <cell r="BE8758" t="str">
            <v>Administradores de Educación Superior y Formación para el Trabajo</v>
          </cell>
        </row>
        <row r="8759">
          <cell r="BE8759" t="str">
            <v>Directores y Administradores de Educación Básica y Media</v>
          </cell>
          <cell r="BF8759">
            <v>1</v>
          </cell>
        </row>
        <row r="8760">
          <cell r="BE8760" t="str">
            <v>Gerentes de Servicios Social, Comunitario y Correccional</v>
          </cell>
        </row>
        <row r="8761">
          <cell r="BE8761" t="str">
            <v>Gerentes de Biblioteca, Museo y Galería de Arte</v>
          </cell>
          <cell r="BF8761">
            <v>1</v>
          </cell>
        </row>
        <row r="8762">
          <cell r="BE8762" t="str">
            <v>Gerentes de Medios de Comunicación y Artes Escénicas</v>
          </cell>
        </row>
        <row r="8763">
          <cell r="BE8763" t="str">
            <v>Directores de Programas de Esparcimiento y Administradores de Deportes</v>
          </cell>
        </row>
        <row r="8764">
          <cell r="BE8764" t="str">
            <v>Gerentes de Ventas, Mercadeo y Publicidad</v>
          </cell>
        </row>
        <row r="8765">
          <cell r="BE8765" t="str">
            <v>Gerentes de Comercio Exterior</v>
          </cell>
        </row>
        <row r="8766">
          <cell r="BE8766" t="str">
            <v>Gerentes de Comercio al Por Menor</v>
          </cell>
          <cell r="BF8766">
            <v>1</v>
          </cell>
        </row>
        <row r="8767">
          <cell r="BE8767" t="str">
            <v>Gerentes de Restaurantes y Servicios de Alimentos</v>
          </cell>
        </row>
        <row r="8768">
          <cell r="BE8768" t="str">
            <v>Gerentes de Servicios Hoteleros</v>
          </cell>
        </row>
        <row r="8769">
          <cell r="BE8769" t="str">
            <v>Oficiales de las Fuerzas Militares</v>
          </cell>
        </row>
        <row r="8770">
          <cell r="BE8770" t="str">
            <v>Oficiales de Policía</v>
          </cell>
        </row>
        <row r="8771">
          <cell r="BE8771" t="str">
            <v>Oficiales de Bomberos</v>
          </cell>
        </row>
        <row r="8772">
          <cell r="BE8772" t="str">
            <v>Oficiales del Cuerpo de Custodia y Vigilancia</v>
          </cell>
        </row>
        <row r="8773">
          <cell r="BE8773" t="str">
            <v>Gerentes de Otros Servicios</v>
          </cell>
        </row>
        <row r="8774">
          <cell r="BE8774" t="str">
            <v>Gerentes de Producción Primaria (excepto agricultura)</v>
          </cell>
        </row>
        <row r="8775">
          <cell r="BE8775" t="str">
            <v>Gerentes de Producción Agrícola, Pecuaria, Acuícola y Pesquero</v>
          </cell>
          <cell r="BF8775">
            <v>1</v>
          </cell>
        </row>
        <row r="8776">
          <cell r="BE8776" t="str">
            <v>Gerentes de Construcción</v>
          </cell>
          <cell r="BF8776">
            <v>1</v>
          </cell>
        </row>
        <row r="8777">
          <cell r="BE8777" t="str">
            <v>Gerentes de Transporte y Distribución</v>
          </cell>
        </row>
        <row r="8778">
          <cell r="BE8778" t="str">
            <v>Gerentes de Logística</v>
          </cell>
          <cell r="BF8778">
            <v>3</v>
          </cell>
        </row>
        <row r="8779">
          <cell r="BE8779" t="str">
            <v>Gerentes Cadena de Suministro</v>
          </cell>
        </row>
        <row r="8780">
          <cell r="BE8780" t="str">
            <v>Gerentes de Operación de Instalaciones Físicas</v>
          </cell>
          <cell r="BF8780">
            <v>1</v>
          </cell>
        </row>
        <row r="8781">
          <cell r="BE8781" t="str">
            <v>Gerentes de Mantenimiento</v>
          </cell>
        </row>
        <row r="8782">
          <cell r="BE8782" t="str">
            <v>Gerentes de Producción Industrial</v>
          </cell>
          <cell r="BF8782">
            <v>3</v>
          </cell>
        </row>
        <row r="8783">
          <cell r="BE8783" t="str">
            <v>Gerentes de Empresas de Servicios Públicos</v>
          </cell>
        </row>
        <row r="8784">
          <cell r="BE8784" t="str">
            <v>Contadores</v>
          </cell>
          <cell r="BF8784">
            <v>7</v>
          </cell>
        </row>
        <row r="8785">
          <cell r="BE8785" t="str">
            <v>Analistas, Asesores y Agentes de Banca, Fiducia y Mercado de Valores</v>
          </cell>
          <cell r="BF8785">
            <v>2</v>
          </cell>
        </row>
        <row r="8786">
          <cell r="BE8786" t="str">
            <v>Auditores Financieros y Contables</v>
          </cell>
        </row>
        <row r="8787">
          <cell r="BE8787" t="str">
            <v>Profesionales de Talento Humano</v>
          </cell>
          <cell r="BF8787">
            <v>4</v>
          </cell>
        </row>
        <row r="8788">
          <cell r="BE8788" t="str">
            <v>Profesionales en Organización y Administración de las Empresas</v>
          </cell>
          <cell r="BF8788">
            <v>9</v>
          </cell>
        </row>
        <row r="8789">
          <cell r="BE8789" t="str">
            <v>Evaluadores de Competencias Laborales</v>
          </cell>
        </row>
        <row r="8790">
          <cell r="BE8790" t="str">
            <v>Archivistas</v>
          </cell>
          <cell r="BF8790">
            <v>1</v>
          </cell>
        </row>
        <row r="8791">
          <cell r="BE8791" t="str">
            <v>Supervisores de Empleados de Apoyo Administrativo</v>
          </cell>
          <cell r="BF8791">
            <v>13</v>
          </cell>
        </row>
        <row r="8792">
          <cell r="BE8792" t="str">
            <v>Jefes y supervisores de entidades financieras</v>
          </cell>
          <cell r="BF8792">
            <v>1</v>
          </cell>
        </row>
        <row r="8793">
          <cell r="BE8793" t="str">
            <v>Supervisores y coordinadores de procesos de negocio, Empleados de información y servicio al cliente</v>
          </cell>
          <cell r="BF8793">
            <v>1</v>
          </cell>
        </row>
        <row r="8794">
          <cell r="BE8794" t="str">
            <v>Supervisores de Empleados de Correo y Mensajería</v>
          </cell>
        </row>
        <row r="8795">
          <cell r="BE8795" t="str">
            <v>Supervisores de Almacenamiento, Inventario y  Distribución</v>
          </cell>
          <cell r="BF8795">
            <v>4</v>
          </cell>
        </row>
        <row r="8796">
          <cell r="BE8796" t="str">
            <v>Asistentes Administrativos</v>
          </cell>
          <cell r="BF8796">
            <v>56</v>
          </cell>
        </row>
        <row r="8797">
          <cell r="BE8797" t="str">
            <v>Administradores de Propiedad Horizontal</v>
          </cell>
          <cell r="BF8797">
            <v>1</v>
          </cell>
        </row>
        <row r="8798">
          <cell r="BE8798" t="str">
            <v>Asistentes de Talento Humano</v>
          </cell>
          <cell r="BF8798">
            <v>1</v>
          </cell>
        </row>
        <row r="8799">
          <cell r="BE8799" t="str">
            <v>Asistentes de compras</v>
          </cell>
          <cell r="BF8799">
            <v>2</v>
          </cell>
        </row>
        <row r="8800">
          <cell r="BE8800" t="str">
            <v>Asistentes de Juzgados, Tribunales y Afines</v>
          </cell>
        </row>
        <row r="8801">
          <cell r="BE8801" t="str">
            <v>Funcionarios de Aduanas, Impuestos, Inmigración y Seguridad Social</v>
          </cell>
        </row>
        <row r="8802">
          <cell r="BE8802" t="str">
            <v>Asistentes de Comercio Exterior</v>
          </cell>
          <cell r="BF8802">
            <v>2</v>
          </cell>
        </row>
        <row r="8803">
          <cell r="BE8803" t="str">
            <v>Organizadores de Eventos</v>
          </cell>
          <cell r="BF8803">
            <v>1</v>
          </cell>
        </row>
        <row r="8804">
          <cell r="BE8804" t="str">
            <v>Técnicos en Archivística</v>
          </cell>
          <cell r="BF8804">
            <v>3</v>
          </cell>
        </row>
        <row r="8805">
          <cell r="BE8805" t="str">
            <v>Asistentes Contables</v>
          </cell>
          <cell r="BF8805">
            <v>19</v>
          </cell>
        </row>
        <row r="8806">
          <cell r="BE8806" t="str">
            <v>Analistas y asistentes de servicios financieros</v>
          </cell>
          <cell r="BF8806">
            <v>3</v>
          </cell>
        </row>
        <row r="8807">
          <cell r="BE8807" t="str">
            <v>Avaluadores y Liquidadores de Seguros</v>
          </cell>
        </row>
        <row r="8808">
          <cell r="BE8808" t="str">
            <v>Agentes de Aduana</v>
          </cell>
        </row>
        <row r="8809">
          <cell r="BE8809" t="str">
            <v>Asistentes Financieros</v>
          </cell>
        </row>
        <row r="8810">
          <cell r="BE8810" t="str">
            <v>Asistentes Tesorería</v>
          </cell>
        </row>
        <row r="8811">
          <cell r="BE8811" t="str">
            <v>Secretarios</v>
          </cell>
          <cell r="BF8811">
            <v>10</v>
          </cell>
        </row>
        <row r="8812">
          <cell r="BE8812" t="str">
            <v>Recepcionistas y Operadores de Conmutador</v>
          </cell>
          <cell r="BF8812">
            <v>1</v>
          </cell>
        </row>
        <row r="8813">
          <cell r="BE8813" t="str">
            <v>Digitadores</v>
          </cell>
          <cell r="BF8813">
            <v>63</v>
          </cell>
        </row>
        <row r="8814">
          <cell r="BE8814" t="str">
            <v>Transcriptores y Relatores</v>
          </cell>
        </row>
        <row r="8815">
          <cell r="BE8815" t="str">
            <v>Digitalizadores</v>
          </cell>
        </row>
        <row r="8816">
          <cell r="BE8816" t="str">
            <v>Auxiliares Contables, de Tesorería y Financieros</v>
          </cell>
          <cell r="BF8816">
            <v>17</v>
          </cell>
        </row>
        <row r="8817">
          <cell r="BE8817" t="str">
            <v>Cajeros de Servicios Financieros</v>
          </cell>
          <cell r="BF8817">
            <v>6</v>
          </cell>
        </row>
        <row r="8818">
          <cell r="BE8818" t="str">
            <v>Auxiliares de servicios financieros</v>
          </cell>
        </row>
        <row r="8819">
          <cell r="BE8819" t="str">
            <v>Auxiliares de Cartera y Cobranzas</v>
          </cell>
        </row>
        <row r="8820">
          <cell r="BE8820" t="str">
            <v>Auxiliares de Nómina y Prestaciones</v>
          </cell>
          <cell r="BF8820">
            <v>1</v>
          </cell>
        </row>
        <row r="8821">
          <cell r="BE8821" t="str">
            <v>Auxiliares de Avalúo</v>
          </cell>
        </row>
        <row r="8822">
          <cell r="BE8822" t="str">
            <v>Auxiliares Administrativos</v>
          </cell>
          <cell r="BF8822">
            <v>7</v>
          </cell>
        </row>
        <row r="8823">
          <cell r="BE8823" t="str">
            <v>Auxiliares de Talento Humano</v>
          </cell>
          <cell r="BF8823">
            <v>4</v>
          </cell>
        </row>
        <row r="8824">
          <cell r="BE8824" t="str">
            <v>Auxiliares de Tribunales</v>
          </cell>
        </row>
        <row r="8825">
          <cell r="BE8825" t="str">
            <v>Auxiliares de Archivo y Registro</v>
          </cell>
          <cell r="BF8825">
            <v>19</v>
          </cell>
        </row>
        <row r="8826">
          <cell r="BE8826" t="str">
            <v>Auxiliares administrativos en Salud</v>
          </cell>
          <cell r="BF8826">
            <v>3</v>
          </cell>
        </row>
        <row r="8827">
          <cell r="BE8827" t="str">
            <v>Auxiliares de aduana</v>
          </cell>
        </row>
        <row r="8828">
          <cell r="BE8828" t="str">
            <v>Auxiliares de Biblioteca</v>
          </cell>
          <cell r="BF8828">
            <v>1</v>
          </cell>
        </row>
        <row r="8829">
          <cell r="BE8829" t="str">
            <v>Auxiliares de Publicación y Afines</v>
          </cell>
          <cell r="BF8829">
            <v>1</v>
          </cell>
        </row>
        <row r="8830">
          <cell r="BE8830" t="str">
            <v>Auxiliares de Información y Servicio al Cliente</v>
          </cell>
          <cell r="BF8830">
            <v>468</v>
          </cell>
        </row>
        <row r="8831">
          <cell r="BE8831" t="str">
            <v>Auxiliares de Estadística y Encuestadores</v>
          </cell>
          <cell r="BF8831">
            <v>4</v>
          </cell>
        </row>
        <row r="8832">
          <cell r="BE8832" t="str">
            <v>Auxiliares de Correo y Servicio Postal</v>
          </cell>
          <cell r="BF8832">
            <v>1</v>
          </cell>
        </row>
        <row r="8833">
          <cell r="BE8833" t="str">
            <v>Carteros y Mensajeros</v>
          </cell>
          <cell r="BF8833">
            <v>1</v>
          </cell>
        </row>
        <row r="8834">
          <cell r="BE8834" t="str">
            <v>Auxiliares de Almacén</v>
          </cell>
          <cell r="BF8834">
            <v>21</v>
          </cell>
        </row>
        <row r="8835">
          <cell r="BE8835" t="str">
            <v>Auxiliares de Compras e Inventarios</v>
          </cell>
          <cell r="BF8835">
            <v>1</v>
          </cell>
        </row>
        <row r="8836">
          <cell r="BE8836" t="str">
            <v>Operadores de Radio y Despachadores</v>
          </cell>
        </row>
        <row r="8837">
          <cell r="BE8837" t="str">
            <v>Programadores de Rutas y Tripulaciones</v>
          </cell>
        </row>
        <row r="8838">
          <cell r="BE8838" t="str">
            <v>Operadores Telefónicos</v>
          </cell>
        </row>
        <row r="8839">
          <cell r="BE8839" t="str">
            <v>Físicos y Astrónomos</v>
          </cell>
        </row>
        <row r="8840">
          <cell r="BE8840" t="str">
            <v>Químicos</v>
          </cell>
        </row>
        <row r="8841">
          <cell r="BE8841" t="str">
            <v>Geólogos, Geoquímicos y Geofísicos</v>
          </cell>
        </row>
        <row r="8842">
          <cell r="BE8842" t="str">
            <v>Meteorólogos</v>
          </cell>
        </row>
        <row r="8843">
          <cell r="BE8843" t="str">
            <v>Biólogos, Botánicos, Zoólogos y Relacionados</v>
          </cell>
          <cell r="BF8843">
            <v>4</v>
          </cell>
        </row>
        <row r="8844">
          <cell r="BE8844" t="str">
            <v>Expertos Forestales</v>
          </cell>
        </row>
        <row r="8845">
          <cell r="BE8845" t="str">
            <v>Expertos Agrícolas y Pecuarios</v>
          </cell>
          <cell r="BF8845">
            <v>2</v>
          </cell>
        </row>
        <row r="8846">
          <cell r="BE8846" t="str">
            <v>Administradores Ambientales</v>
          </cell>
          <cell r="BF8846">
            <v>18</v>
          </cell>
        </row>
        <row r="8847">
          <cell r="BE8847" t="str">
            <v>Ingenieros en Construcción y Obras Civiles</v>
          </cell>
          <cell r="BF8847">
            <v>10</v>
          </cell>
        </row>
        <row r="8848">
          <cell r="BE8848" t="str">
            <v>Ingenieros Mecánicos</v>
          </cell>
          <cell r="BF8848">
            <v>4</v>
          </cell>
        </row>
        <row r="8849">
          <cell r="BE8849" t="str">
            <v>Ingenieros Electricistas</v>
          </cell>
        </row>
        <row r="8850">
          <cell r="BE8850" t="str">
            <v>Ingenieros  Electrónicos</v>
          </cell>
          <cell r="BF8850">
            <v>1</v>
          </cell>
        </row>
        <row r="8851">
          <cell r="BE8851" t="str">
            <v>Ingenieros Químicos</v>
          </cell>
          <cell r="BF8851">
            <v>1</v>
          </cell>
        </row>
        <row r="8852">
          <cell r="BE8852" t="str">
            <v>Ingenieros de Automatización e Instrumentación</v>
          </cell>
          <cell r="BF8852">
            <v>1</v>
          </cell>
        </row>
        <row r="8853">
          <cell r="BE8853" t="str">
            <v>Ingenieros  de Telecomunicaciones</v>
          </cell>
        </row>
        <row r="8854">
          <cell r="BE8854" t="str">
            <v>Ingenieros Navales</v>
          </cell>
        </row>
        <row r="8855">
          <cell r="BE8855" t="str">
            <v>Ingenieros Industriales y de Fabricación</v>
          </cell>
          <cell r="BF8855">
            <v>6</v>
          </cell>
        </row>
        <row r="8856">
          <cell r="BE8856" t="str">
            <v>Ingenieros de Materiales y Metalurgia</v>
          </cell>
        </row>
        <row r="8857">
          <cell r="BE8857" t="str">
            <v>Ingenieros de Minas</v>
          </cell>
          <cell r="BF8857">
            <v>2</v>
          </cell>
        </row>
        <row r="8858">
          <cell r="BE8858" t="str">
            <v>Ingenieros de Petróleos</v>
          </cell>
          <cell r="BF8858">
            <v>1</v>
          </cell>
        </row>
        <row r="8859">
          <cell r="BE8859" t="str">
            <v>Ingenieros de Tecnologías de la Información</v>
          </cell>
          <cell r="BF8859">
            <v>4</v>
          </cell>
        </row>
        <row r="8860">
          <cell r="BE8860" t="str">
            <v>Otros Ingenieros n.c.a.</v>
          </cell>
          <cell r="BF8860">
            <v>3</v>
          </cell>
        </row>
        <row r="8861">
          <cell r="BE8861" t="str">
            <v>Arquitectos</v>
          </cell>
          <cell r="BF8861">
            <v>3</v>
          </cell>
        </row>
        <row r="8862">
          <cell r="BE8862" t="str">
            <v>Urbanistas y Planificadores del Uso del Suelo</v>
          </cell>
        </row>
        <row r="8863">
          <cell r="BE8863" t="str">
            <v>Profesionales Topográficos</v>
          </cell>
        </row>
        <row r="8864">
          <cell r="BE8864" t="str">
            <v>Diseñadores Industriales</v>
          </cell>
        </row>
        <row r="8865">
          <cell r="BE8865" t="str">
            <v>Matemáticos, Estadísticos y Actuarios</v>
          </cell>
        </row>
        <row r="8866">
          <cell r="BE8866" t="str">
            <v>Analistas de Sistemas Informáticos</v>
          </cell>
          <cell r="BF8866">
            <v>4</v>
          </cell>
        </row>
        <row r="8867">
          <cell r="BE8867" t="str">
            <v>Administradores de Servicios de Tecnologías de la Información</v>
          </cell>
          <cell r="BF8867">
            <v>1</v>
          </cell>
        </row>
        <row r="8868">
          <cell r="BE8868" t="str">
            <v>Desarrolladores de Aplicaciones Informáticas y Digitales</v>
          </cell>
          <cell r="BF8868">
            <v>1</v>
          </cell>
        </row>
        <row r="8869">
          <cell r="BE8869" t="str">
            <v>Técnicos en Química Aplicada</v>
          </cell>
        </row>
        <row r="8870">
          <cell r="BE8870" t="str">
            <v>Técnicos en Geología y Minería</v>
          </cell>
          <cell r="BF8870">
            <v>2</v>
          </cell>
        </row>
        <row r="8871">
          <cell r="BE8871" t="str">
            <v>Técnicos en Meteorología</v>
          </cell>
        </row>
        <row r="8872">
          <cell r="BE8872" t="str">
            <v>Técnicos en Metrología</v>
          </cell>
        </row>
        <row r="8873">
          <cell r="BE8873" t="str">
            <v>Técnicos en Ciencias Biológicas</v>
          </cell>
          <cell r="BF8873">
            <v>2</v>
          </cell>
        </row>
        <row r="8874">
          <cell r="BE8874" t="str">
            <v>Técnicos en Recursos Naturales</v>
          </cell>
          <cell r="BF8874">
            <v>3</v>
          </cell>
        </row>
        <row r="8875">
          <cell r="BE8875" t="str">
            <v>Técnicos en Prevención, Gestión y Control Ambiental</v>
          </cell>
          <cell r="BF8875">
            <v>7</v>
          </cell>
        </row>
        <row r="8876">
          <cell r="BE8876" t="str">
            <v>Técnicos en Construcción y Arquitectura</v>
          </cell>
          <cell r="BF8876">
            <v>31</v>
          </cell>
        </row>
        <row r="8877">
          <cell r="BE8877" t="str">
            <v>Técnicos en Mecánica y Construcción Mecánica</v>
          </cell>
          <cell r="BF8877">
            <v>3</v>
          </cell>
        </row>
        <row r="8878">
          <cell r="BE8878" t="str">
            <v>Técnicos en Fabricación Industrial</v>
          </cell>
          <cell r="BF8878">
            <v>7</v>
          </cell>
        </row>
        <row r="8879">
          <cell r="BE8879" t="str">
            <v>Técnicos en Electricidad</v>
          </cell>
        </row>
        <row r="8880">
          <cell r="BE8880" t="str">
            <v>Técnicos en Electrónica</v>
          </cell>
        </row>
        <row r="8881">
          <cell r="BE8881" t="str">
            <v>Técnicos en Automatización e Instrumentación</v>
          </cell>
        </row>
        <row r="8882">
          <cell r="BE8882" t="str">
            <v>Técnicos en Instrumentos de Aeronavegación</v>
          </cell>
        </row>
        <row r="8883">
          <cell r="BE8883" t="str">
            <v>Técnicos en Telecomunicaciones</v>
          </cell>
          <cell r="BF8883">
            <v>1</v>
          </cell>
        </row>
        <row r="8884">
          <cell r="BE8884" t="str">
            <v>Dibujantes Técnicos</v>
          </cell>
        </row>
        <row r="8885">
          <cell r="BE8885" t="str">
            <v>Topógrafos</v>
          </cell>
          <cell r="BF8885">
            <v>3</v>
          </cell>
        </row>
        <row r="8886">
          <cell r="BE8886" t="str">
            <v>Técnicos en Cartografía</v>
          </cell>
        </row>
        <row r="8887">
          <cell r="BE8887" t="str">
            <v>Inspectores de Pruebas No destructivas</v>
          </cell>
        </row>
        <row r="8888">
          <cell r="BE8888" t="str">
            <v>Inspectores de Sanidad, Seguridad y Salud Ocupacional</v>
          </cell>
          <cell r="BF8888">
            <v>15</v>
          </cell>
        </row>
        <row r="8889">
          <cell r="BE8889" t="str">
            <v>Inspectores de Construcción</v>
          </cell>
        </row>
        <row r="8890">
          <cell r="BE8890" t="str">
            <v>Inspectores de Equipos de Transporte e Instrumentos de Medición</v>
          </cell>
        </row>
        <row r="8891">
          <cell r="BE8891" t="str">
            <v>Inspectores de Productos Agrícola, Pecuarios y de Pesca</v>
          </cell>
        </row>
        <row r="8892">
          <cell r="BE8892" t="str">
            <v>Inspectores de Riego Agrícola</v>
          </cell>
        </row>
        <row r="8893">
          <cell r="BE8893" t="str">
            <v>Pilotos, Ingenieros e Instructores de Vuelo</v>
          </cell>
        </row>
        <row r="8894">
          <cell r="BE8894" t="str">
            <v>Controladores de Tráfico Aéreo</v>
          </cell>
        </row>
        <row r="8895">
          <cell r="BE8895" t="str">
            <v>Capitanes y Oficiales de Cubierta</v>
          </cell>
        </row>
        <row r="8896">
          <cell r="BE8896" t="str">
            <v>Oficiales de Máquinas</v>
          </cell>
        </row>
        <row r="8897">
          <cell r="BE8897" t="str">
            <v>Controladores de Tráfico Ferroviario y Marítimo</v>
          </cell>
        </row>
        <row r="8898">
          <cell r="BE8898" t="str">
            <v>Despachadores de Aeronaves</v>
          </cell>
        </row>
        <row r="8899">
          <cell r="BE8899" t="str">
            <v>Técnicos en Tecnologías de la Información</v>
          </cell>
          <cell r="BF8899">
            <v>36</v>
          </cell>
        </row>
        <row r="8900">
          <cell r="BE8900" t="str">
            <v>Asistentes en Saneamiento Ambiental</v>
          </cell>
          <cell r="BF8900">
            <v>1</v>
          </cell>
        </row>
        <row r="8901">
          <cell r="BE8901" t="str">
            <v>Auxiliares de Laboratorio</v>
          </cell>
          <cell r="BF8901">
            <v>1</v>
          </cell>
        </row>
        <row r="8902">
          <cell r="BE8902" t="str">
            <v>Auxiliares en Automatización e Instrumentación Industrial</v>
          </cell>
          <cell r="BF8902">
            <v>3</v>
          </cell>
        </row>
        <row r="8903">
          <cell r="BE8903" t="str">
            <v>Técnicos en Asistencia y Soporte de Tecnologías de la Información</v>
          </cell>
          <cell r="BF8903">
            <v>4</v>
          </cell>
        </row>
        <row r="8904">
          <cell r="BE8904" t="str">
            <v>Médicos Especialistas</v>
          </cell>
          <cell r="BF8904">
            <v>1</v>
          </cell>
        </row>
        <row r="8905">
          <cell r="BE8905" t="str">
            <v>Médicos Generales</v>
          </cell>
          <cell r="BF8905">
            <v>2</v>
          </cell>
        </row>
        <row r="8906">
          <cell r="BE8906" t="str">
            <v>Odontólogos</v>
          </cell>
          <cell r="BF8906">
            <v>2</v>
          </cell>
        </row>
        <row r="8907">
          <cell r="BE8907" t="str">
            <v>Veterinarios</v>
          </cell>
        </row>
        <row r="8908">
          <cell r="BE8908" t="str">
            <v>Optómetras</v>
          </cell>
        </row>
        <row r="8909">
          <cell r="BE8909" t="str">
            <v>Otras Ocupaciones Profesionales en Diagnóstico y Tratamiento de la Salud n.c.a.</v>
          </cell>
        </row>
        <row r="8910">
          <cell r="BE8910" t="str">
            <v>Farmacéuticos</v>
          </cell>
        </row>
        <row r="8911">
          <cell r="BE8911" t="str">
            <v>Dietistas y Nutricionistas</v>
          </cell>
          <cell r="BF8911">
            <v>4</v>
          </cell>
        </row>
        <row r="8912">
          <cell r="BE8912" t="str">
            <v>Audiólogos y Terapeutas del Lenguaje</v>
          </cell>
        </row>
        <row r="8913">
          <cell r="BE8913" t="str">
            <v>Fisioterapeutas</v>
          </cell>
          <cell r="BF8913">
            <v>2</v>
          </cell>
        </row>
        <row r="8914">
          <cell r="BE8914" t="str">
            <v>Terapeutas Ocupacionales</v>
          </cell>
        </row>
        <row r="8915">
          <cell r="BE8915" t="str">
            <v>Enfermeros</v>
          </cell>
          <cell r="BF8915">
            <v>3</v>
          </cell>
        </row>
        <row r="8916">
          <cell r="BE8916" t="str">
            <v>Psicólogos</v>
          </cell>
          <cell r="BF8916">
            <v>5</v>
          </cell>
        </row>
        <row r="8917">
          <cell r="BE8917" t="str">
            <v>Técnicos de Laboratorio Médico y Patología</v>
          </cell>
          <cell r="BF8917">
            <v>1</v>
          </cell>
        </row>
        <row r="8918">
          <cell r="BE8918" t="str">
            <v>Técnicos en Terapia Respiratoria y Cardiovascular</v>
          </cell>
          <cell r="BF8918">
            <v>1</v>
          </cell>
        </row>
        <row r="8919">
          <cell r="BE8919" t="str">
            <v>Técnicos en Imágenes Diagnósticas</v>
          </cell>
        </row>
        <row r="8920">
          <cell r="BE8920" t="str">
            <v>Técnicos en Radioterapia</v>
          </cell>
        </row>
        <row r="8921">
          <cell r="BE8921" t="str">
            <v>Instrumentadores Quirúrgicos</v>
          </cell>
        </row>
        <row r="8922">
          <cell r="BE8922" t="str">
            <v>Técnicos en Medicina Nuclear</v>
          </cell>
        </row>
        <row r="8923">
          <cell r="BE8923" t="str">
            <v>Técnicos Dentales</v>
          </cell>
          <cell r="BF8923">
            <v>1</v>
          </cell>
        </row>
        <row r="8924">
          <cell r="BE8924" t="str">
            <v>Higienistas Dentales</v>
          </cell>
          <cell r="BF8924">
            <v>1</v>
          </cell>
        </row>
        <row r="8925">
          <cell r="BE8925" t="str">
            <v>Técnicos Ópticos</v>
          </cell>
        </row>
        <row r="8926">
          <cell r="BE8926" t="str">
            <v>Practicantes de Medicina Alternativa</v>
          </cell>
        </row>
        <row r="8927">
          <cell r="BE8927" t="str">
            <v>Asistentes de Ambulancia y Otras Ocupaciones Paramédicas</v>
          </cell>
          <cell r="BF8927">
            <v>7</v>
          </cell>
        </row>
        <row r="8928">
          <cell r="BE8928" t="str">
            <v>Otras Ocupaciones Técnicas en Terapia y Valoración n.c.a.</v>
          </cell>
        </row>
        <row r="8929">
          <cell r="BE8929" t="str">
            <v>Auxiliares en Enfermería</v>
          </cell>
          <cell r="BF8929">
            <v>21</v>
          </cell>
        </row>
        <row r="8930">
          <cell r="BE8930" t="str">
            <v>Auxiliares de Salud oral</v>
          </cell>
          <cell r="BF8930">
            <v>2</v>
          </cell>
        </row>
        <row r="8931">
          <cell r="BE8931" t="str">
            <v>Auxiliares en Salud pública</v>
          </cell>
          <cell r="BF8931">
            <v>3</v>
          </cell>
        </row>
        <row r="8932">
          <cell r="BE8932" t="str">
            <v>Auxiliares de Laboratorio Clínico</v>
          </cell>
          <cell r="BF8932">
            <v>1</v>
          </cell>
        </row>
        <row r="8933">
          <cell r="BE8933" t="str">
            <v>Auxiliares de Droguería y Farmacia</v>
          </cell>
          <cell r="BF8933">
            <v>22</v>
          </cell>
        </row>
        <row r="8934">
          <cell r="BE8934" t="str">
            <v>Otros Auxiliares de Servicios a la Salud n.c.a.</v>
          </cell>
          <cell r="BF8934">
            <v>2</v>
          </cell>
        </row>
        <row r="8935">
          <cell r="BE8935" t="str">
            <v>Jueces</v>
          </cell>
        </row>
        <row r="8936">
          <cell r="BE8936" t="str">
            <v>Abogados</v>
          </cell>
          <cell r="BF8936">
            <v>7</v>
          </cell>
        </row>
        <row r="8937">
          <cell r="BE8937" t="str">
            <v>Profesores de Educación Superior</v>
          </cell>
          <cell r="BF8937">
            <v>2</v>
          </cell>
        </row>
        <row r="8938">
          <cell r="BE8938" t="str">
            <v>Especialistas en Procesos Pedagógicos</v>
          </cell>
        </row>
        <row r="8939">
          <cell r="BE8939" t="str">
            <v>Profesores e Instructores de Formación para el Trabajo</v>
          </cell>
          <cell r="BF8939">
            <v>9</v>
          </cell>
        </row>
        <row r="8940">
          <cell r="BE8940" t="str">
            <v>Profesores de Educación Básica Secundaria y Media</v>
          </cell>
          <cell r="BF8940">
            <v>12</v>
          </cell>
        </row>
        <row r="8941">
          <cell r="BE8941" t="str">
            <v>Profesores de Educación Básica Primaria</v>
          </cell>
          <cell r="BF8941">
            <v>7</v>
          </cell>
        </row>
        <row r="8942">
          <cell r="BE8942" t="str">
            <v>Profesores de Preescolar</v>
          </cell>
          <cell r="BF8942">
            <v>93</v>
          </cell>
        </row>
        <row r="8943">
          <cell r="BE8943" t="str">
            <v>Orientadores Educativos</v>
          </cell>
          <cell r="BF8943">
            <v>2</v>
          </cell>
        </row>
        <row r="8944">
          <cell r="BE8944" t="str">
            <v>Pedagogo Reeducador</v>
          </cell>
          <cell r="BF8944">
            <v>9</v>
          </cell>
        </row>
        <row r="8945">
          <cell r="BE8945" t="str">
            <v>Trabajadores Sociales y Consultores de Familia</v>
          </cell>
          <cell r="BF8945">
            <v>1</v>
          </cell>
        </row>
        <row r="8946">
          <cell r="BE8946" t="str">
            <v>Ministros del Culto</v>
          </cell>
        </row>
        <row r="8947">
          <cell r="BE8947" t="str">
            <v>Sociólogos, Antropólogos y Afines</v>
          </cell>
        </row>
        <row r="8948">
          <cell r="BE8948" t="str">
            <v>Filósofos, Filólogos y Afines</v>
          </cell>
        </row>
        <row r="8949">
          <cell r="BE8949" t="str">
            <v>Consultores, Investigadores y Analistas de Política Económica</v>
          </cell>
          <cell r="BF8949">
            <v>2</v>
          </cell>
        </row>
        <row r="8950">
          <cell r="BE8950" t="str">
            <v>Consultores y Funcionarios de Desarrollo Económico y Comercial</v>
          </cell>
          <cell r="BF8950">
            <v>1</v>
          </cell>
        </row>
        <row r="8951">
          <cell r="BE8951" t="str">
            <v>Investigadores, Consultores y Funcionarios de Políticas Sociales de Salud y de Educación</v>
          </cell>
          <cell r="BF8951">
            <v>3</v>
          </cell>
        </row>
        <row r="8952">
          <cell r="BE8952" t="str">
            <v>Funcionarios de Programas Exclusivos de la Administración Pública</v>
          </cell>
        </row>
        <row r="8953">
          <cell r="BE8953" t="str">
            <v>Investigadores, Consultores y Funcionarios de Políticas de Ciencias Naturales y Aplicadas</v>
          </cell>
        </row>
        <row r="8954">
          <cell r="BE8954" t="str">
            <v>Profesionales en ciencias forenses</v>
          </cell>
        </row>
        <row r="8955">
          <cell r="BE8955" t="str">
            <v>Asistentes en Servicios Social y Comunitario</v>
          </cell>
          <cell r="BF8955">
            <v>15</v>
          </cell>
        </row>
        <row r="8956">
          <cell r="BE8956" t="str">
            <v>Consejeros de Servicios de Empleo</v>
          </cell>
        </row>
        <row r="8957">
          <cell r="BE8957" t="str">
            <v>Instructores y Profesores de Personas en Condición de Discapacidad</v>
          </cell>
        </row>
        <row r="8958">
          <cell r="BE8958" t="str">
            <v>Otros Instructores</v>
          </cell>
          <cell r="BF8958">
            <v>2</v>
          </cell>
        </row>
        <row r="8959">
          <cell r="BE8959" t="str">
            <v>Ocupaciones Religiosas</v>
          </cell>
          <cell r="BF8959">
            <v>2</v>
          </cell>
        </row>
        <row r="8960">
          <cell r="BE8960" t="str">
            <v>Investigadores criminalísticos y judiciales</v>
          </cell>
          <cell r="BF8960">
            <v>1</v>
          </cell>
        </row>
        <row r="8961">
          <cell r="BE8961" t="str">
            <v>Asistentes Legales y Afines</v>
          </cell>
          <cell r="BF8961">
            <v>2</v>
          </cell>
        </row>
        <row r="8962">
          <cell r="BE8962" t="str">
            <v>Auxiliares de educación para la primera infancia</v>
          </cell>
          <cell r="BF8962">
            <v>8</v>
          </cell>
        </row>
        <row r="8963">
          <cell r="BE8963" t="str">
            <v>Bibliotecólogos</v>
          </cell>
        </row>
        <row r="8964">
          <cell r="BE8964" t="str">
            <v>Restauradores</v>
          </cell>
        </row>
        <row r="8965">
          <cell r="BE8965" t="str">
            <v>Curadores</v>
          </cell>
        </row>
        <row r="8966">
          <cell r="BE8966" t="str">
            <v>Escritores</v>
          </cell>
        </row>
        <row r="8967">
          <cell r="BE8967" t="str">
            <v>Editores y Redactores</v>
          </cell>
        </row>
        <row r="8968">
          <cell r="BE8968" t="str">
            <v>Periodistas</v>
          </cell>
          <cell r="BF8968">
            <v>5</v>
          </cell>
        </row>
        <row r="8969">
          <cell r="BE8969" t="str">
            <v>Traductores e Intérpretes</v>
          </cell>
          <cell r="BF8969">
            <v>1</v>
          </cell>
        </row>
        <row r="8970">
          <cell r="BE8970" t="str">
            <v>Ocupaciones Profesionales en Relaciones Públicas y Comunicaciones</v>
          </cell>
          <cell r="BF8970">
            <v>1</v>
          </cell>
        </row>
        <row r="8971">
          <cell r="BE8971" t="str">
            <v>Productores, Directores Artísticos, Coreógrafos y Ocupaciones Relacionadas</v>
          </cell>
        </row>
        <row r="8972">
          <cell r="BE8972" t="str">
            <v>Músicos, Cantantes, Compositores y Directores Musicales</v>
          </cell>
        </row>
        <row r="8973">
          <cell r="BE8973" t="str">
            <v>Bailarines</v>
          </cell>
        </row>
        <row r="8974">
          <cell r="BE8974" t="str">
            <v>Actores</v>
          </cell>
        </row>
        <row r="8975">
          <cell r="BE8975" t="str">
            <v>Pintores, Escultores y Otros Artistas Visuales</v>
          </cell>
        </row>
        <row r="8976">
          <cell r="BE8976" t="str">
            <v>Diseñadores Gráficos</v>
          </cell>
          <cell r="BF8976">
            <v>3</v>
          </cell>
        </row>
        <row r="8977">
          <cell r="BE8977" t="str">
            <v>Ocupaciones Técnicas Relacionadas con Museos y Galerías</v>
          </cell>
        </row>
        <row r="8978">
          <cell r="BE8978" t="str">
            <v>Técnicos en Biblioteca</v>
          </cell>
        </row>
        <row r="8979">
          <cell r="BE8979" t="str">
            <v>Técnicos en Promoción y Animación a la Lectura y la Escritura</v>
          </cell>
        </row>
        <row r="8980">
          <cell r="BE8980" t="str">
            <v>Fotógrafos</v>
          </cell>
          <cell r="BF8980">
            <v>1</v>
          </cell>
        </row>
        <row r="8981">
          <cell r="BE8981" t="str">
            <v>Operadores de Cámara de Cine y Televisión</v>
          </cell>
          <cell r="BF8981">
            <v>2</v>
          </cell>
        </row>
        <row r="8982">
          <cell r="BE8982" t="str">
            <v>Técnicos en Diseño y Arte Gráfico</v>
          </cell>
        </row>
        <row r="8983">
          <cell r="BE8983" t="str">
            <v>Técnicos en Transmisión de Radio y Televisión</v>
          </cell>
        </row>
        <row r="8984">
          <cell r="BE8984" t="str">
            <v>Operadores de audio y sonido</v>
          </cell>
        </row>
        <row r="8985">
          <cell r="BE8985" t="str">
            <v>Otras Ocupaciones Técnicas en Cine, Televisión y Artes Escénicas n.c.a.</v>
          </cell>
        </row>
        <row r="8986">
          <cell r="BE8986" t="str">
            <v>Ocupaciones de Asistencia en Cine, Televisión y Artes Escénicas</v>
          </cell>
        </row>
        <row r="8987">
          <cell r="BE8987" t="str">
            <v>Productores de Campo para Cine y Televisión</v>
          </cell>
        </row>
        <row r="8988">
          <cell r="BE8988" t="str">
            <v>Locutores de Radio, Televisión y Otros Medios de Comunicación.</v>
          </cell>
        </row>
        <row r="8989">
          <cell r="BE8989" t="str">
            <v>Artistas Creativos e Interpretativos</v>
          </cell>
        </row>
        <row r="8990">
          <cell r="BE8990" t="str">
            <v>Otros Artistas n.c.a.</v>
          </cell>
        </row>
        <row r="8991">
          <cell r="BE8991" t="str">
            <v>Diseñadores de Interiores</v>
          </cell>
        </row>
        <row r="8992">
          <cell r="BE8992" t="str">
            <v>Diseñadores de Teatro, Moda, Exhibición y Otros Diseñadores Creativos</v>
          </cell>
        </row>
        <row r="8993">
          <cell r="BE8993" t="str">
            <v>Patronistas de Productos de Tela, Cuero y Piel</v>
          </cell>
        </row>
        <row r="8994">
          <cell r="BE8994" t="str">
            <v>Ilustradores</v>
          </cell>
        </row>
        <row r="8995">
          <cell r="BE8995" t="str">
            <v>Graficadores de Imágenes Computarizadas</v>
          </cell>
        </row>
        <row r="8996">
          <cell r="BE8996" t="str">
            <v>Deportistas</v>
          </cell>
        </row>
        <row r="8997">
          <cell r="BE8997" t="str">
            <v>Entrenadores y Preparadores Físicos</v>
          </cell>
          <cell r="BF8997">
            <v>2</v>
          </cell>
        </row>
        <row r="8998">
          <cell r="BE8998" t="str">
            <v>Árbitros</v>
          </cell>
          <cell r="BF8998">
            <v>1</v>
          </cell>
        </row>
        <row r="8999">
          <cell r="BE8999" t="str">
            <v>Ceramistas</v>
          </cell>
        </row>
        <row r="9000">
          <cell r="BE9000" t="str">
            <v>Tejedores</v>
          </cell>
          <cell r="BF9000">
            <v>14</v>
          </cell>
        </row>
        <row r="9001">
          <cell r="BE9001" t="str">
            <v>Artesanos Trabajos en Maderables y No Maderables</v>
          </cell>
        </row>
        <row r="9002">
          <cell r="BE9002" t="str">
            <v>Artesanos Trabajos en Cuero</v>
          </cell>
        </row>
        <row r="9003">
          <cell r="BE9003" t="str">
            <v>Artesanos Trabajos en Metal</v>
          </cell>
          <cell r="BF9003">
            <v>1</v>
          </cell>
        </row>
        <row r="9004">
          <cell r="BE9004" t="str">
            <v>Otros Artesanos n.c.a.</v>
          </cell>
          <cell r="BF9004">
            <v>39</v>
          </cell>
        </row>
        <row r="9005">
          <cell r="BE9005" t="str">
            <v>Artesanos trabajos en vidrio</v>
          </cell>
        </row>
        <row r="9006">
          <cell r="BE9006" t="str">
            <v>Artesanos trabajos en materiales líticos</v>
          </cell>
        </row>
        <row r="9007">
          <cell r="BE9007" t="str">
            <v>Artesanos trabajos en papel</v>
          </cell>
        </row>
        <row r="9008">
          <cell r="BE9008" t="str">
            <v>Supervisores de Ventas</v>
          </cell>
        </row>
        <row r="9009">
          <cell r="BE9009" t="str">
            <v>Administradores y Supervisores de Comercio al Por Menor</v>
          </cell>
          <cell r="BF9009">
            <v>7</v>
          </cell>
        </row>
        <row r="9010">
          <cell r="BE9010" t="str">
            <v>Supervisores de Servicios de Alimentos</v>
          </cell>
          <cell r="BF9010">
            <v>3</v>
          </cell>
        </row>
        <row r="9011">
          <cell r="BE9011" t="str">
            <v>Supervisores de Personal de Manejo Doméstico</v>
          </cell>
        </row>
        <row r="9012">
          <cell r="BE9012" t="str">
            <v>Sommeliers</v>
          </cell>
        </row>
        <row r="9013">
          <cell r="BE9013" t="str">
            <v>Supervisores de servicios de Alojamiento y Hospedaje</v>
          </cell>
        </row>
        <row r="9014">
          <cell r="BE9014" t="str">
            <v>Suboficiales de las Fuerzas Militares</v>
          </cell>
        </row>
        <row r="9015">
          <cell r="BE9015" t="str">
            <v>Suboficiales y nivel ejecutivo de la Policía</v>
          </cell>
          <cell r="BF9015">
            <v>1</v>
          </cell>
        </row>
        <row r="9016">
          <cell r="BE9016" t="str">
            <v>Supervisores de Vigilantes</v>
          </cell>
          <cell r="BF9016">
            <v>1</v>
          </cell>
        </row>
        <row r="9017">
          <cell r="BE9017" t="str">
            <v>Suboficiales del Cuerpo de Custodia y Vigilancia</v>
          </cell>
        </row>
        <row r="9018">
          <cell r="BE9018" t="str">
            <v>Suboficiales de Bomberos</v>
          </cell>
        </row>
        <row r="9019">
          <cell r="BE9019" t="str">
            <v>Agentes y Corredores de Seguros</v>
          </cell>
        </row>
        <row r="9020">
          <cell r="BE9020" t="str">
            <v>Agentes de Bienes Raíces</v>
          </cell>
        </row>
        <row r="9021">
          <cell r="BE9021" t="str">
            <v>Vendedores de Ventas Técnicas</v>
          </cell>
        </row>
        <row r="9022">
          <cell r="BE9022" t="str">
            <v>Agentes de Compras e Intermediarios</v>
          </cell>
          <cell r="BF9022">
            <v>1</v>
          </cell>
        </row>
        <row r="9023">
          <cell r="BE9023" t="str">
            <v>Representante de servicios especializados</v>
          </cell>
          <cell r="BF9023">
            <v>1</v>
          </cell>
        </row>
        <row r="9024">
          <cell r="BE9024" t="str">
            <v>Administradores de Comunidades Virtuales</v>
          </cell>
        </row>
        <row r="9025">
          <cell r="BE9025" t="str">
            <v>Chefs</v>
          </cell>
          <cell r="BF9025">
            <v>3</v>
          </cell>
        </row>
        <row r="9026">
          <cell r="BE9026" t="str">
            <v>Auxiliares de vuelo y Sobrecargos</v>
          </cell>
        </row>
        <row r="9027">
          <cell r="BE9027" t="str">
            <v>Tanatopractores</v>
          </cell>
        </row>
        <row r="9028">
          <cell r="BE9028" t="str">
            <v>Coordinadores De Servicios Funerarios</v>
          </cell>
        </row>
        <row r="9029">
          <cell r="BE9029" t="str">
            <v>Intérpretes De Lengua De Señas Colombiana - Español</v>
          </cell>
        </row>
        <row r="9030">
          <cell r="BE9030" t="str">
            <v>Guías-intérpretes</v>
          </cell>
        </row>
        <row r="9031">
          <cell r="BE9031" t="str">
            <v>Guías de Turismo</v>
          </cell>
          <cell r="BF9031">
            <v>1</v>
          </cell>
        </row>
        <row r="9032">
          <cell r="BE9032" t="str">
            <v>Vendedores de Ventas no Técnicas</v>
          </cell>
          <cell r="BF9032">
            <v>83</v>
          </cell>
        </row>
        <row r="9033">
          <cell r="BE9033" t="str">
            <v>Vendedores de Mostrador</v>
          </cell>
          <cell r="BF9033">
            <v>19</v>
          </cell>
        </row>
        <row r="9034">
          <cell r="BE9034" t="str">
            <v>Mercaderistas e Impulsadores</v>
          </cell>
          <cell r="BF9034">
            <v>33</v>
          </cell>
        </row>
        <row r="9035">
          <cell r="BE9035" t="str">
            <v>Cajeros de Comercio</v>
          </cell>
          <cell r="BF9035">
            <v>12</v>
          </cell>
        </row>
        <row r="9036">
          <cell r="BE9036" t="str">
            <v>Modelos</v>
          </cell>
        </row>
        <row r="9037">
          <cell r="BE9037" t="str">
            <v>Agentes de Viajes</v>
          </cell>
        </row>
        <row r="9038">
          <cell r="BE9038" t="str">
            <v>Empleados de Ventas y Servicios de Líneas Aéreas, Marítimas y Terrestres</v>
          </cell>
        </row>
        <row r="9039">
          <cell r="BE9039" t="str">
            <v>Empleados de Recepción Hotelera</v>
          </cell>
        </row>
        <row r="9040">
          <cell r="BE9040" t="str">
            <v>Informadores Turísticos</v>
          </cell>
          <cell r="BF9040">
            <v>2</v>
          </cell>
        </row>
        <row r="9041">
          <cell r="BE9041" t="str">
            <v>Recreadores</v>
          </cell>
          <cell r="BF9041">
            <v>1</v>
          </cell>
        </row>
        <row r="9042">
          <cell r="BE9042" t="str">
            <v>Operadores de Juegos Mecánicos y de Salón</v>
          </cell>
        </row>
        <row r="9043">
          <cell r="BE9043" t="str">
            <v>Cortadores de Carne para Comercio Mayorista y al Detal</v>
          </cell>
          <cell r="BF9043">
            <v>2</v>
          </cell>
        </row>
        <row r="9044">
          <cell r="BE9044" t="str">
            <v>Panaderos y Pasteleros</v>
          </cell>
          <cell r="BF9044">
            <v>29</v>
          </cell>
        </row>
        <row r="9045">
          <cell r="BE9045" t="str">
            <v>Meseros y Capitán de Meseros</v>
          </cell>
          <cell r="BF9045">
            <v>7</v>
          </cell>
        </row>
        <row r="9046">
          <cell r="BE9046" t="str">
            <v>Bartender</v>
          </cell>
          <cell r="BF9046">
            <v>2</v>
          </cell>
        </row>
        <row r="9047">
          <cell r="BE9047" t="str">
            <v>Cocineros</v>
          </cell>
          <cell r="BF9047">
            <v>4</v>
          </cell>
        </row>
        <row r="9048">
          <cell r="BE9048" t="str">
            <v>Baristas</v>
          </cell>
        </row>
        <row r="9049">
          <cell r="BE9049" t="str">
            <v>Inspectores de Policía</v>
          </cell>
        </row>
        <row r="9050">
          <cell r="BE9050" t="str">
            <v>Funcionarios de Regulación</v>
          </cell>
        </row>
        <row r="9051">
          <cell r="BE9051" t="str">
            <v>Auxiliares de policía</v>
          </cell>
          <cell r="BF9051">
            <v>4</v>
          </cell>
        </row>
        <row r="9052">
          <cell r="BE9052" t="str">
            <v>Bomberos</v>
          </cell>
        </row>
        <row r="9053">
          <cell r="BE9053" t="str">
            <v>Guardianes de Prisión</v>
          </cell>
          <cell r="BF9053">
            <v>1</v>
          </cell>
        </row>
        <row r="9054">
          <cell r="BE9054" t="str">
            <v>Soldados</v>
          </cell>
        </row>
        <row r="9055">
          <cell r="BE9055" t="str">
            <v>Vigilantes y Guardias de Seguridad</v>
          </cell>
          <cell r="BF9055">
            <v>48</v>
          </cell>
        </row>
        <row r="9056">
          <cell r="BE9056" t="str">
            <v>Técnicos Investigadores Criminalísticos y Judiciales</v>
          </cell>
        </row>
        <row r="9057">
          <cell r="BE9057" t="str">
            <v>Acompañantes Domiciliarios</v>
          </cell>
          <cell r="BF9057">
            <v>10</v>
          </cell>
        </row>
        <row r="9058">
          <cell r="BE9058" t="str">
            <v>Auxiliares del Cuidado de Niños</v>
          </cell>
          <cell r="BF9058">
            <v>5</v>
          </cell>
        </row>
        <row r="9059">
          <cell r="BE9059" t="str">
            <v>Peluqueros</v>
          </cell>
          <cell r="BF9059">
            <v>17</v>
          </cell>
        </row>
        <row r="9060">
          <cell r="BE9060" t="str">
            <v>Trabajadores del Cuidado de Animales</v>
          </cell>
        </row>
        <row r="9061">
          <cell r="BE9061" t="str">
            <v>Auxiliares de Servicios Funerarios</v>
          </cell>
        </row>
        <row r="9062">
          <cell r="BE9062" t="str">
            <v>Astrólogos, Adivinadores y Relacionados</v>
          </cell>
        </row>
        <row r="9063">
          <cell r="BE9063" t="str">
            <v>Manicuristas y Pedicuristas</v>
          </cell>
          <cell r="BF9063">
            <v>8</v>
          </cell>
        </row>
        <row r="9064">
          <cell r="BE9064" t="str">
            <v>Cosmetólogos Esteticistas</v>
          </cell>
          <cell r="BF9064">
            <v>2</v>
          </cell>
        </row>
        <row r="9065">
          <cell r="BE9065" t="str">
            <v>Maquilladores</v>
          </cell>
        </row>
        <row r="9066">
          <cell r="BE9066" t="str">
            <v>Trabajadores de Estación de Servicio</v>
          </cell>
          <cell r="BF9066">
            <v>2</v>
          </cell>
        </row>
        <row r="9067">
          <cell r="BE9067" t="str">
            <v>Otras Ocupaciones Elementales de las Ventas</v>
          </cell>
          <cell r="BF9067">
            <v>54</v>
          </cell>
        </row>
        <row r="9068">
          <cell r="BE9068" t="str">
            <v>Ayudantes de establecimientos de alimentos y bebidas</v>
          </cell>
          <cell r="BF9068">
            <v>192</v>
          </cell>
        </row>
        <row r="9069">
          <cell r="BE9069" t="str">
            <v>Aseadores y Servicio Doméstico</v>
          </cell>
          <cell r="BF9069">
            <v>249</v>
          </cell>
        </row>
        <row r="9070">
          <cell r="BE9070" t="str">
            <v>Aseadores Especializados y Fumigadores</v>
          </cell>
          <cell r="BF9070">
            <v>2</v>
          </cell>
        </row>
        <row r="9071">
          <cell r="BE9071" t="str">
            <v>Recolectores de material para reciclaje</v>
          </cell>
          <cell r="BF9071">
            <v>1</v>
          </cell>
        </row>
        <row r="9072">
          <cell r="BE9072" t="str">
            <v>Auxiliares de Servicios a Viajeros</v>
          </cell>
        </row>
        <row r="9073">
          <cell r="BE9073" t="str">
            <v>Auxiliares de Servicios de Recreación y Deporte</v>
          </cell>
          <cell r="BF9073">
            <v>2</v>
          </cell>
        </row>
        <row r="9074">
          <cell r="BE9074" t="str">
            <v>Empleados de Lavandería</v>
          </cell>
        </row>
        <row r="9075">
          <cell r="BE9075" t="str">
            <v>Otras Ocupaciones Elementales de los Servicios n.c.a.</v>
          </cell>
          <cell r="BF9075">
            <v>2</v>
          </cell>
        </row>
        <row r="9076">
          <cell r="BE9076" t="str">
            <v>Auxiliares de servicios hoteleros</v>
          </cell>
        </row>
        <row r="9077">
          <cell r="BE9077" t="str">
            <v>Operarios de Cementerios</v>
          </cell>
        </row>
        <row r="9078">
          <cell r="BE9078" t="str">
            <v>Administradores de Explotación Acuícola y Jefes de Laboratorio de Cultivo o Producción Acuícola</v>
          </cell>
          <cell r="BF9078">
            <v>6</v>
          </cell>
        </row>
        <row r="9079">
          <cell r="BE9079" t="str">
            <v>Supervisores de Minería y Canteras</v>
          </cell>
        </row>
        <row r="9080">
          <cell r="BE9080" t="str">
            <v>Supervisores de Perforación y Servicios,Pozos de Petróleo y Gas</v>
          </cell>
        </row>
        <row r="9081">
          <cell r="BE9081" t="str">
            <v>Inspectores de Sistemas e Instalaciones de Gas</v>
          </cell>
        </row>
        <row r="9082">
          <cell r="BE9082" t="str">
            <v>Supervisores de Producción Agrícola</v>
          </cell>
        </row>
        <row r="9083">
          <cell r="BE9083" t="str">
            <v>Supervisores de Producción Pecuaria</v>
          </cell>
          <cell r="BF9083">
            <v>1</v>
          </cell>
        </row>
        <row r="9084">
          <cell r="BE9084" t="str">
            <v>Supervisores de Explotación Forestal y Silvicultura</v>
          </cell>
        </row>
        <row r="9085">
          <cell r="BE9085" t="str">
            <v>Agricultores y Administradores Agropecuarios</v>
          </cell>
          <cell r="BF9085">
            <v>14</v>
          </cell>
        </row>
        <row r="9086">
          <cell r="BE9086" t="str">
            <v>Contratistas de Servicios Agrícolas y Relacionados</v>
          </cell>
        </row>
        <row r="9087">
          <cell r="BE9087" t="str">
            <v>Contratistas y Supervisores de Servicios de Jardinería y Viverismo</v>
          </cell>
        </row>
        <row r="9088">
          <cell r="BE9088" t="str">
            <v>Capitanes y Patrones de Pesca</v>
          </cell>
        </row>
        <row r="9089">
          <cell r="BE9089" t="str">
            <v>Operarios de Apoyo y Servicios en Minería Bajo Tierra</v>
          </cell>
        </row>
        <row r="9090">
          <cell r="BE9090" t="str">
            <v>Operarios de Apoyo y Servicios en Perforación de Petróleo y Gas</v>
          </cell>
          <cell r="BF9090">
            <v>1</v>
          </cell>
        </row>
        <row r="9091">
          <cell r="BE9091" t="str">
            <v>Mineros de Producción Bajo Tierra</v>
          </cell>
        </row>
        <row r="9092">
          <cell r="BE9092" t="str">
            <v>Perforadores de Pozos de Gas y Petróleo y Trabajadores Relacionados</v>
          </cell>
        </row>
        <row r="9093">
          <cell r="BE9093" t="str">
            <v>Inspectores de Construcción de Oleoductos y Gasoductos</v>
          </cell>
        </row>
        <row r="9094">
          <cell r="BE9094" t="str">
            <v>Operadores de Equipo Minero</v>
          </cell>
          <cell r="BF9094">
            <v>2</v>
          </cell>
        </row>
        <row r="9095">
          <cell r="BE9095" t="str">
            <v>Trabajadores de Explotación Forestal</v>
          </cell>
        </row>
        <row r="9096">
          <cell r="BE9096" t="str">
            <v>Trabajadores de Silvicultura y Forestación</v>
          </cell>
        </row>
        <row r="9097">
          <cell r="BE9097" t="str">
            <v>Trabajadores Agrícolas</v>
          </cell>
          <cell r="BF9097">
            <v>1</v>
          </cell>
        </row>
        <row r="9098">
          <cell r="BE9098" t="str">
            <v>Trabajadores Pecuarios</v>
          </cell>
          <cell r="BF9098">
            <v>15</v>
          </cell>
        </row>
        <row r="9099">
          <cell r="BE9099" t="str">
            <v>Trabajadores de Vivero</v>
          </cell>
        </row>
        <row r="9100">
          <cell r="BE9100" t="str">
            <v>Trabajadores del Campo</v>
          </cell>
          <cell r="BF9100">
            <v>4</v>
          </cell>
        </row>
        <row r="9101">
          <cell r="BE9101" t="str">
            <v>Trabajadores de Plantas de Incubación Artificial</v>
          </cell>
        </row>
        <row r="9102">
          <cell r="BE9102" t="str">
            <v>Rayadores de Caucho</v>
          </cell>
        </row>
        <row r="9103">
          <cell r="BE9103" t="str">
            <v>Operarios de Riego Agrícola</v>
          </cell>
        </row>
        <row r="9104">
          <cell r="BE9104" t="str">
            <v>Pescadores</v>
          </cell>
        </row>
        <row r="9105">
          <cell r="BE9105" t="str">
            <v>Operario Acuícola</v>
          </cell>
          <cell r="BF9105">
            <v>5</v>
          </cell>
        </row>
        <row r="9106">
          <cell r="BE9106" t="str">
            <v>Técnico Acuícola en Sistemas de Reproducción</v>
          </cell>
        </row>
        <row r="9107">
          <cell r="BE9107" t="str">
            <v>Técnico Acuícola en Sistemas de Levante y Engorde</v>
          </cell>
        </row>
        <row r="9108">
          <cell r="BE9108" t="str">
            <v>Obreros y Ayudantes de Minería</v>
          </cell>
        </row>
        <row r="9109">
          <cell r="BE9109" t="str">
            <v>Obreros y Ayudantes de Producción en Pozos de Petróleo y Gas</v>
          </cell>
          <cell r="BF9109">
            <v>6</v>
          </cell>
        </row>
        <row r="9110">
          <cell r="BE9110" t="str">
            <v>Obreros Agropecuarios</v>
          </cell>
          <cell r="BF9110">
            <v>19</v>
          </cell>
        </row>
        <row r="9111">
          <cell r="BE9111" t="str">
            <v>Jardineros</v>
          </cell>
        </row>
        <row r="9112">
          <cell r="BE9112" t="str">
            <v>Contratistas y Supervisores de Ajustadores de Máquinas y Herramientas, y de Ocupaciones Relacionadas</v>
          </cell>
        </row>
        <row r="9113">
          <cell r="BE9113" t="str">
            <v>Contratistas y Supervisores de Electricidad y Telecomunicaciones</v>
          </cell>
          <cell r="BF9113">
            <v>1</v>
          </cell>
        </row>
        <row r="9114">
          <cell r="BE9114" t="str">
            <v>Contratistas y Supervisores de Instalación de Tuberías</v>
          </cell>
        </row>
        <row r="9115">
          <cell r="BE9115" t="str">
            <v>Contratistas y Supervisores de Moldeo de Forja y Montaje de Estructuras Metálicas</v>
          </cell>
        </row>
        <row r="9116">
          <cell r="BE9116" t="str">
            <v>Contratistas y Supervisores de Carpintería</v>
          </cell>
        </row>
        <row r="9117">
          <cell r="BE9117" t="str">
            <v>Contratistas y Supervisores de Mecánica</v>
          </cell>
        </row>
        <row r="9118">
          <cell r="BE9118" t="str">
            <v>Contratistas y Supervisores de Operación de Equipo Pesado</v>
          </cell>
        </row>
        <row r="9119">
          <cell r="BE9119" t="str">
            <v>Maestros Generales de Obra y Supervisores de Construcción, Instalación y Reparación</v>
          </cell>
          <cell r="BF9119">
            <v>10</v>
          </cell>
        </row>
        <row r="9120">
          <cell r="BE9120" t="str">
            <v>Supervisores de Operación de Transporte Ferroviario</v>
          </cell>
        </row>
        <row r="9121">
          <cell r="BE9121" t="str">
            <v>Supervisores de Operación de Transporte Terrestre (no ferroviario)</v>
          </cell>
          <cell r="BF9121">
            <v>1</v>
          </cell>
        </row>
        <row r="9122">
          <cell r="BE9122" t="str">
            <v>Ajustadores de Máquinas y Herramientas</v>
          </cell>
        </row>
        <row r="9123">
          <cell r="BE9123" t="str">
            <v>Modelistas y Matriceros</v>
          </cell>
        </row>
        <row r="9124">
          <cell r="BE9124" t="str">
            <v>Electricistas Industriales</v>
          </cell>
        </row>
        <row r="9125">
          <cell r="BE9125" t="str">
            <v>Electricistas Residenciales</v>
          </cell>
          <cell r="BF9125">
            <v>4</v>
          </cell>
        </row>
        <row r="9126">
          <cell r="BE9126" t="str">
            <v>Instaladores de Redes de Energía Eléctrica</v>
          </cell>
          <cell r="BF9126">
            <v>1</v>
          </cell>
        </row>
        <row r="9127">
          <cell r="BE9127" t="str">
            <v>Técnicos instaladores de Redes y Líneas de Telecomunicaciones</v>
          </cell>
        </row>
        <row r="9128">
          <cell r="BE9128" t="str">
            <v>Auxiliares técnicos de instalación, mantenimiento y reparación de sistemas de Telecomunicaciones</v>
          </cell>
          <cell r="BF9128">
            <v>5</v>
          </cell>
        </row>
        <row r="9129">
          <cell r="BE9129" t="str">
            <v>Operarios de Mantenimiento y Servicio de Televisión por Cable</v>
          </cell>
        </row>
        <row r="9130">
          <cell r="BE9130" t="str">
            <v>Plomeros</v>
          </cell>
          <cell r="BF9130">
            <v>1</v>
          </cell>
        </row>
        <row r="9131">
          <cell r="BE9131" t="str">
            <v>Instaladores de Tuberías para Sistemas de Extinción de Incendios</v>
          </cell>
        </row>
        <row r="9132">
          <cell r="BE9132" t="str">
            <v>Instaladores de Redes y Equipos a Gas</v>
          </cell>
        </row>
        <row r="9133">
          <cell r="BE9133" t="str">
            <v>Chapistas, Caldereros y Paileros</v>
          </cell>
        </row>
        <row r="9134">
          <cell r="BE9134" t="str">
            <v>Soldadores</v>
          </cell>
          <cell r="BF9134">
            <v>10</v>
          </cell>
        </row>
        <row r="9135">
          <cell r="BE9135" t="str">
            <v>Montadores de Estructuras Metálicas</v>
          </cell>
        </row>
        <row r="9136">
          <cell r="BE9136" t="str">
            <v>Ornamentistas y Forjadores</v>
          </cell>
          <cell r="BF9136">
            <v>1</v>
          </cell>
        </row>
        <row r="9137">
          <cell r="BE9137" t="str">
            <v>Tuberos</v>
          </cell>
        </row>
        <row r="9138">
          <cell r="BE9138" t="str">
            <v>Carpinteros</v>
          </cell>
        </row>
        <row r="9139">
          <cell r="BE9139" t="str">
            <v>Ebanistas</v>
          </cell>
        </row>
        <row r="9140">
          <cell r="BE9140" t="str">
            <v>Oficiales de Construcción</v>
          </cell>
          <cell r="BF9140">
            <v>16</v>
          </cell>
        </row>
        <row r="9141">
          <cell r="BE9141" t="str">
            <v>Trabajadores en Concreto, Hormigón y Enfoscado</v>
          </cell>
        </row>
        <row r="9142">
          <cell r="BE9142" t="str">
            <v>Enchapadores</v>
          </cell>
        </row>
        <row r="9143">
          <cell r="BE9143" t="str">
            <v>Techadores</v>
          </cell>
        </row>
        <row r="9144">
          <cell r="BE9144" t="str">
            <v>Instaladores de Material Aislante</v>
          </cell>
        </row>
        <row r="9145">
          <cell r="BE9145" t="str">
            <v>Pintores y Empapeladores</v>
          </cell>
          <cell r="BF9145">
            <v>2</v>
          </cell>
        </row>
        <row r="9146">
          <cell r="BE9146" t="str">
            <v>Instaladores de Pisos</v>
          </cell>
        </row>
        <row r="9147">
          <cell r="BE9147" t="str">
            <v>Revocadores</v>
          </cell>
        </row>
        <row r="9148">
          <cell r="BE9148" t="str">
            <v>Mecánicos Industriales</v>
          </cell>
          <cell r="BF9148">
            <v>3</v>
          </cell>
        </row>
        <row r="9149">
          <cell r="BE9149" t="str">
            <v>Mecánicos de Maquinaria Textil, confección, cuero, calzado y marroquinería</v>
          </cell>
        </row>
        <row r="9150">
          <cell r="BE9150" t="str">
            <v>Mecánicos de Equipo Pesado</v>
          </cell>
          <cell r="BF9150">
            <v>3</v>
          </cell>
        </row>
        <row r="9151">
          <cell r="BE9151" t="str">
            <v>Mecánicos de Aviación</v>
          </cell>
        </row>
        <row r="9152">
          <cell r="BE9152" t="str">
            <v>Técnicos de Aire Acondicionado y Refrigeración</v>
          </cell>
        </row>
        <row r="9153">
          <cell r="BE9153" t="str">
            <v>Mecánicos de Vehículos Automotores</v>
          </cell>
          <cell r="BF9153">
            <v>4</v>
          </cell>
        </row>
        <row r="9154">
          <cell r="BE9154" t="str">
            <v>Electricistas de Vehículos Automotores</v>
          </cell>
        </row>
        <row r="9155">
          <cell r="BE9155" t="str">
            <v>Mecánicos de Motos</v>
          </cell>
          <cell r="BF9155">
            <v>1</v>
          </cell>
        </row>
        <row r="9156">
          <cell r="BE9156" t="str">
            <v>Latoneros</v>
          </cell>
        </row>
        <row r="9157">
          <cell r="BE9157" t="str">
            <v>Reparadores de Aparatos Electrodomésticos</v>
          </cell>
        </row>
        <row r="9158">
          <cell r="BE9158" t="str">
            <v>Mecánicos Electricistas</v>
          </cell>
          <cell r="BF9158">
            <v>1</v>
          </cell>
        </row>
        <row r="9159">
          <cell r="BE9159" t="str">
            <v>Auxiliares técnicos en electrónica</v>
          </cell>
          <cell r="BF9159">
            <v>3</v>
          </cell>
        </row>
        <row r="9160">
          <cell r="BE9160" t="str">
            <v>Mecánicos de Otros Pequeñas Máquinas y Motores</v>
          </cell>
        </row>
        <row r="9161">
          <cell r="BE9161" t="str">
            <v>Instaladores Residenciales y Comerciales</v>
          </cell>
          <cell r="BF9161">
            <v>12</v>
          </cell>
        </row>
        <row r="9162">
          <cell r="BE9162" t="str">
            <v>Operarios de Mantenimiento de Instalaciones de Abastecimiento de Agua y Gas</v>
          </cell>
        </row>
        <row r="9163">
          <cell r="BE9163" t="str">
            <v>Vidrieros</v>
          </cell>
        </row>
        <row r="9164">
          <cell r="BE9164" t="str">
            <v>Ayudantes Electricistas</v>
          </cell>
          <cell r="BF9164">
            <v>10</v>
          </cell>
        </row>
        <row r="9165">
          <cell r="BE9165" t="str">
            <v>Ayudantes de Mecánica</v>
          </cell>
          <cell r="BF9165">
            <v>3</v>
          </cell>
        </row>
        <row r="9166">
          <cell r="BE9166" t="str">
            <v>Otros Reparadores n.c.a.</v>
          </cell>
        </row>
        <row r="9167">
          <cell r="BE9167" t="str">
            <v>Tapiceros</v>
          </cell>
        </row>
        <row r="9168">
          <cell r="BE9168" t="str">
            <v>Sastres, Modistos, Peleteros y Sombrereros</v>
          </cell>
          <cell r="BF9168">
            <v>15</v>
          </cell>
        </row>
        <row r="9169">
          <cell r="BE9169" t="str">
            <v>Zapateros y Afines</v>
          </cell>
        </row>
        <row r="9170">
          <cell r="BE9170" t="str">
            <v>Joyeros y Relojeros</v>
          </cell>
        </row>
        <row r="9171">
          <cell r="BE9171" t="str">
            <v>Tipógrafos</v>
          </cell>
        </row>
        <row r="9172">
          <cell r="BE9172" t="str">
            <v>Cerrajeros y afines</v>
          </cell>
        </row>
        <row r="9173">
          <cell r="BE9173" t="str">
            <v>Buzos</v>
          </cell>
        </row>
        <row r="9174">
          <cell r="BE9174" t="str">
            <v>Operadores de Máquinas Estacionarias y Equipo Auxiliar</v>
          </cell>
        </row>
        <row r="9175">
          <cell r="BE9175" t="str">
            <v>Operadores de Plantas de Generación y Distribución de Energía</v>
          </cell>
        </row>
        <row r="9176">
          <cell r="BE9176" t="str">
            <v>Operadores de Grúa</v>
          </cell>
        </row>
        <row r="9177">
          <cell r="BE9177" t="str">
            <v>Perforadores y Operarios de Voladura para Minería de Superficie de Canteras y Construcción</v>
          </cell>
        </row>
        <row r="9178">
          <cell r="BE9178" t="str">
            <v>Perforadores de Pozos de Agua</v>
          </cell>
        </row>
        <row r="9179">
          <cell r="BE9179" t="str">
            <v>Operadores de Equipo Pesado (excepto grúa)</v>
          </cell>
          <cell r="BF9179">
            <v>1</v>
          </cell>
        </row>
        <row r="9180">
          <cell r="BE9180" t="str">
            <v>Operadores de Equipo para Limpieza de Vías y Alcantarillado</v>
          </cell>
        </row>
        <row r="9181">
          <cell r="BE9181" t="str">
            <v>Operadores de Maquinaria Agrícola</v>
          </cell>
        </row>
        <row r="9182">
          <cell r="BE9182" t="str">
            <v>Maquinistas de Transporte Ferroviario</v>
          </cell>
        </row>
        <row r="9183">
          <cell r="BE9183" t="str">
            <v>Guardafrenos y Otros Operadores Ferroviarios</v>
          </cell>
        </row>
        <row r="9184">
          <cell r="BE9184" t="str">
            <v>Conductores de Vehículos Pesados</v>
          </cell>
          <cell r="BF9184">
            <v>3</v>
          </cell>
        </row>
        <row r="9185">
          <cell r="BE9185" t="str">
            <v>Conductores de Bus, Operadores de Metro y Otros Medios de Transporte Colectivo</v>
          </cell>
          <cell r="BF9185">
            <v>8</v>
          </cell>
        </row>
        <row r="9186">
          <cell r="BE9186" t="str">
            <v>Conductores de Vehículos Livianos</v>
          </cell>
          <cell r="BF9186">
            <v>19</v>
          </cell>
        </row>
        <row r="9187">
          <cell r="BE9187" t="str">
            <v>Conductores de Transporte de Alimentos</v>
          </cell>
          <cell r="BF9187">
            <v>5</v>
          </cell>
        </row>
        <row r="9188">
          <cell r="BE9188" t="str">
            <v>Marineros de Cubierta</v>
          </cell>
        </row>
        <row r="9189">
          <cell r="BE9189" t="str">
            <v>Marineros de Sala de Máquinas</v>
          </cell>
        </row>
        <row r="9190">
          <cell r="BE9190" t="str">
            <v>Operadores de Pequeñas Embarcaciones</v>
          </cell>
          <cell r="BF9190">
            <v>1</v>
          </cell>
        </row>
        <row r="9191">
          <cell r="BE9191" t="str">
            <v>Operarios de Rampa de Transporte Aéreo</v>
          </cell>
        </row>
        <row r="9192">
          <cell r="BE9192" t="str">
            <v>Operarios Portuarios</v>
          </cell>
          <cell r="BF9192">
            <v>1</v>
          </cell>
        </row>
        <row r="9193">
          <cell r="BE9193" t="str">
            <v>Operarios de Cargue y Descargue de Materiales</v>
          </cell>
          <cell r="BF9193">
            <v>1</v>
          </cell>
        </row>
        <row r="9194">
          <cell r="BE9194" t="str">
            <v>Aparejadores</v>
          </cell>
        </row>
        <row r="9195">
          <cell r="BE9195" t="str">
            <v>Ayudantes y Obreros de Construcción</v>
          </cell>
          <cell r="BF9195">
            <v>198</v>
          </cell>
        </row>
        <row r="9196">
          <cell r="BE9196" t="str">
            <v>Ayudantes de Otros Oficios</v>
          </cell>
          <cell r="BF9196">
            <v>139</v>
          </cell>
        </row>
        <row r="9197">
          <cell r="BE9197" t="str">
            <v>Obreros de Mantenimiento de Obras Públicas</v>
          </cell>
        </row>
        <row r="9198">
          <cell r="BE9198" t="str">
            <v>Ayudantes de Transporte Automotor</v>
          </cell>
          <cell r="BF9198">
            <v>3</v>
          </cell>
        </row>
        <row r="9199">
          <cell r="BE9199" t="str">
            <v>Directores de Planta de Procesamiento de Alimentos y Bebidas</v>
          </cell>
        </row>
        <row r="9200">
          <cell r="BE9200" t="str">
            <v>Jefe de Laboratorio de Alimentos</v>
          </cell>
        </row>
        <row r="9201">
          <cell r="BE9201" t="str">
            <v>Supervisores de Tratamiento de Metales y Minerales</v>
          </cell>
        </row>
        <row r="9202">
          <cell r="BE9202" t="str">
            <v>Supervisores de Procesamiento de Químico, Petróleo, Gas y Tratamiento de Agua y Generación de Energía</v>
          </cell>
        </row>
        <row r="9203">
          <cell r="BE9203" t="str">
            <v>Supervisores de Procesamiento de Alimentos, Bebidas y Tabaco</v>
          </cell>
        </row>
        <row r="9204">
          <cell r="BE9204" t="str">
            <v>Supervisores de Fabricación de Productos de Plástico y Caucho</v>
          </cell>
        </row>
        <row r="9205">
          <cell r="BE9205" t="str">
            <v>Supervisores de Procesamiento de la Madera y Producción de Pulpa y Papel</v>
          </cell>
        </row>
        <row r="9206">
          <cell r="BE9206" t="str">
            <v>Supervisores de Procesamiento Textil</v>
          </cell>
        </row>
        <row r="9207">
          <cell r="BE9207" t="str">
            <v>Inspectores de Control de Calidad, Procesamiento de Alimentos y Bebidas</v>
          </cell>
        </row>
        <row r="9208">
          <cell r="BE9208" t="str">
            <v>Supervisores de Ensamble de Vehículos de Motor</v>
          </cell>
        </row>
        <row r="9209">
          <cell r="BE9209" t="str">
            <v>Supervisores de Fabricación de Productos Electrónicos</v>
          </cell>
        </row>
        <row r="9210">
          <cell r="BE9210" t="str">
            <v>Supervisores de Fabricación de Productos Eléctricos</v>
          </cell>
        </row>
        <row r="9211">
          <cell r="BE9211" t="str">
            <v>Supervisores de Fabricación de Muebles y Accesorios</v>
          </cell>
        </row>
        <row r="9212">
          <cell r="BE9212" t="str">
            <v>Supervisores de Fabricación de Productos de Tela, Cuero y Piel</v>
          </cell>
        </row>
        <row r="9213">
          <cell r="BE9213" t="str">
            <v>Supervisores de Impresión y Ocupaciones Relacionadas</v>
          </cell>
        </row>
        <row r="9214">
          <cell r="BE9214" t="str">
            <v>Supervisores de Fabricación de Otros Productos Mecánicos y Metálicos</v>
          </cell>
        </row>
        <row r="9215">
          <cell r="BE9215" t="str">
            <v>Supervisores de Fabricación y Ensamble de Otros Productos n.c.a</v>
          </cell>
        </row>
        <row r="9216">
          <cell r="BE9216" t="str">
            <v>Operadores de Control Central de Procesos, Tratamiento de Metales y Minerales</v>
          </cell>
        </row>
        <row r="9217">
          <cell r="BE9217" t="str">
            <v>Operadores de Procesos, Químicos, Gas y Petróleo</v>
          </cell>
        </row>
        <row r="9218">
          <cell r="BE9218" t="str">
            <v>Operadores de Control de Procesos, Producción de Pulpa</v>
          </cell>
        </row>
        <row r="9219">
          <cell r="BE9219" t="str">
            <v>Operadores de Control de Procesos, Fabricación de Papel</v>
          </cell>
        </row>
        <row r="9220">
          <cell r="BE9220" t="str">
            <v>Impresores de Artes Gráficas</v>
          </cell>
        </row>
        <row r="9221">
          <cell r="BE9221" t="str">
            <v>Pre-prensistas de Artes Gráficas</v>
          </cell>
        </row>
        <row r="9222">
          <cell r="BE9222" t="str">
            <v>Operarios de Terminados y Acabados de Artes Gráficas</v>
          </cell>
        </row>
        <row r="9223">
          <cell r="BE9223" t="str">
            <v>Operadores de Máquinas, Tratamiento de Metales y Minerales</v>
          </cell>
          <cell r="BF9223">
            <v>1</v>
          </cell>
        </row>
        <row r="9224">
          <cell r="BE9224" t="str">
            <v>Trabajadores de Fundición</v>
          </cell>
        </row>
        <row r="9225">
          <cell r="BE9225" t="str">
            <v>Operadores de Fabricación, Moldeo y Acabado del Vidrio</v>
          </cell>
        </row>
        <row r="9226">
          <cell r="BE9226" t="str">
            <v>Operadores de Moldeo de Arcilla, Piedra y Concreto</v>
          </cell>
        </row>
        <row r="9227">
          <cell r="BE9227" t="str">
            <v>Inspectores de Control de Calidad, Tratamiento de Metales y Minerales</v>
          </cell>
        </row>
        <row r="9228">
          <cell r="BE9228" t="str">
            <v>Operadores de Máquinas de Planta Química</v>
          </cell>
          <cell r="BF9228">
            <v>1</v>
          </cell>
        </row>
        <row r="9229">
          <cell r="BE9229" t="str">
            <v>Operadores de Máquinas para Procesamiento de Plásticos</v>
          </cell>
        </row>
        <row r="9230">
          <cell r="BE9230" t="str">
            <v>Operadores de Máquinas y Trabajadores Relacionados con el Procesamiento del Caucho</v>
          </cell>
        </row>
        <row r="9231">
          <cell r="BE9231" t="str">
            <v>Operadores de Plantas de Tratamiento de Aguas y Desechos</v>
          </cell>
          <cell r="BF9231">
            <v>1</v>
          </cell>
        </row>
        <row r="9232">
          <cell r="BE9232" t="str">
            <v>Operadores de Máquinas para Procesamiento de la Madera</v>
          </cell>
        </row>
        <row r="9233">
          <cell r="BE9233" t="str">
            <v>Operadores de Máquinas para la Producción de Pulpa</v>
          </cell>
        </row>
        <row r="9234">
          <cell r="BE9234" t="str">
            <v>Operadores de Máquinas para la Fabricación de Papel</v>
          </cell>
        </row>
        <row r="9235">
          <cell r="BE9235" t="str">
            <v>Operadores de Máquinas para la Fabricación de Productos de Papel</v>
          </cell>
        </row>
        <row r="9236">
          <cell r="BE9236" t="str">
            <v>Inspectores de Control de Calidad, Procesamiento de la Madera</v>
          </cell>
        </row>
        <row r="9237">
          <cell r="BE9237" t="str">
            <v>Operadores de Máquinas para la Preparación de Fibras Textiles</v>
          </cell>
        </row>
        <row r="9238">
          <cell r="BE9238" t="str">
            <v>Operadores de Telares y Otras Máquinas Tejedoras</v>
          </cell>
        </row>
        <row r="9239">
          <cell r="BE9239" t="str">
            <v>Operadores de Máquinas de Tintura, Acabado Textil y Prendas</v>
          </cell>
        </row>
        <row r="9240">
          <cell r="BE9240" t="str">
            <v>Analistas de Calidad, Textiles</v>
          </cell>
        </row>
        <row r="9241">
          <cell r="BE9241" t="str">
            <v>Operadores de Máquinas para Coser y Bordar</v>
          </cell>
          <cell r="BF9241">
            <v>7</v>
          </cell>
        </row>
        <row r="9242">
          <cell r="BE9242" t="str">
            <v>Cortadores de Tela, Cuero y Piel</v>
          </cell>
          <cell r="BF9242">
            <v>10</v>
          </cell>
        </row>
        <row r="9243">
          <cell r="BE9243" t="str">
            <v>Operadores de Máquinas y Trabajadores Relacionados con la Fabricación de Calzado y Marroquinería</v>
          </cell>
        </row>
        <row r="9244">
          <cell r="BE9244" t="str">
            <v>Trabajadores del Tratamiento de Pieles y Cueros</v>
          </cell>
        </row>
        <row r="9245">
          <cell r="BE9245" t="str">
            <v>Inspectores de Control de Calidad, Fabricación de Productos de Tela, Piel y Cuero</v>
          </cell>
        </row>
        <row r="9246">
          <cell r="BE9246" t="str">
            <v>Operadores de Control de Procesos y Máquinas para la Elaboración de Alimentos y Bebidas</v>
          </cell>
          <cell r="BF9246">
            <v>4</v>
          </cell>
        </row>
        <row r="9247">
          <cell r="BE9247" t="str">
            <v>Operarios de Planta de Beneficio Animal</v>
          </cell>
          <cell r="BF9247">
            <v>1</v>
          </cell>
        </row>
        <row r="9248">
          <cell r="BE9248" t="str">
            <v>Operarios de Planta de Procesamiento y Empaque de Pescado y Mariscos</v>
          </cell>
          <cell r="BF9248">
            <v>1</v>
          </cell>
        </row>
        <row r="9249">
          <cell r="BE9249" t="str">
            <v>Operarios de Máquinas para la Elaboración de Productos de Tabaco</v>
          </cell>
        </row>
        <row r="9250">
          <cell r="BE9250" t="str">
            <v>Procesadores Fotográficos y de Películas</v>
          </cell>
        </row>
        <row r="9251">
          <cell r="BE9251" t="str">
            <v>Ensambladores e Inspectores de Vehículos Automotores</v>
          </cell>
        </row>
        <row r="9252">
          <cell r="BE9252" t="str">
            <v>Ensambladores de productos Electrónicos</v>
          </cell>
        </row>
        <row r="9253">
          <cell r="BE9253" t="str">
            <v>Ensambladores e Inspectores de Aparatos y Equipo Eléctrico</v>
          </cell>
        </row>
        <row r="9254">
          <cell r="BE9254" t="str">
            <v>Ensambladores, Fabricantes e Inspectores de Transformadores y Motores Eléctricos Industriales</v>
          </cell>
        </row>
        <row r="9255">
          <cell r="BE9255" t="str">
            <v>Ensambladores e Inspectores de Productos Mecánicos</v>
          </cell>
        </row>
        <row r="9256">
          <cell r="BE9256" t="str">
            <v>Ensambladores e Inspectores de Ensamble de Aeronaves</v>
          </cell>
        </row>
        <row r="9257">
          <cell r="BE9257" t="str">
            <v>Operadores de Máquinas e Inspectores de la Fabricación de Productos y Componentes Eléctricos</v>
          </cell>
        </row>
        <row r="9258">
          <cell r="BE9258" t="str">
            <v>Ensambladores e Inspectores de Embarcaciones</v>
          </cell>
        </row>
        <row r="9259">
          <cell r="BE9259" t="str">
            <v>Ensambladores e Inspectores de Muebles y Accesorios</v>
          </cell>
        </row>
        <row r="9260">
          <cell r="BE9260" t="str">
            <v>Operarios de Acabado de Muebles</v>
          </cell>
        </row>
        <row r="9261">
          <cell r="BE9261" t="str">
            <v>Ensambladores de Productos Plásticos e Inspectores</v>
          </cell>
        </row>
        <row r="9262">
          <cell r="BE9262" t="str">
            <v>Operarios de Recubrimientos Metálicos</v>
          </cell>
        </row>
        <row r="9263">
          <cell r="BE9263" t="str">
            <v>Pintores en Procesos de Manufactura</v>
          </cell>
        </row>
        <row r="9264">
          <cell r="BE9264" t="str">
            <v>Otros Ensambladores e Inspectores n.c.a.</v>
          </cell>
        </row>
        <row r="9265">
          <cell r="BE9265" t="str">
            <v>Auxiliares de Producción Gráfica</v>
          </cell>
          <cell r="BF9265">
            <v>10</v>
          </cell>
        </row>
        <row r="9266">
          <cell r="BE9266" t="str">
            <v>Operadores de Máquinas Herramientas</v>
          </cell>
        </row>
        <row r="9267">
          <cell r="BE9267" t="str">
            <v>Operadores de Máquinas para el Trabajo de la Madera</v>
          </cell>
        </row>
        <row r="9268">
          <cell r="BE9268" t="str">
            <v>Operadores de Máquinas para el Trabajo del Metal</v>
          </cell>
        </row>
        <row r="9269">
          <cell r="BE9269" t="str">
            <v>Operadores de Máquinas para Forja</v>
          </cell>
        </row>
        <row r="9270">
          <cell r="BE9270" t="str">
            <v>Operadores de Máquinas de Soldadura</v>
          </cell>
        </row>
        <row r="9271">
          <cell r="BE9271" t="str">
            <v>Operadores de Máquinas para la Fabricación de Otros Productos Metálicos (n.c.a)</v>
          </cell>
        </row>
        <row r="9272">
          <cell r="BE9272" t="str">
            <v>Operadores de Máquinas para la fabricación de Otros Productos n.c.a.</v>
          </cell>
        </row>
        <row r="9273">
          <cell r="BE9273" t="str">
            <v>Obreros y Ayudantes en el Tratamiento de Metales y Minerales</v>
          </cell>
          <cell r="BF9273">
            <v>4</v>
          </cell>
        </row>
        <row r="9274">
          <cell r="BE9274" t="str">
            <v>Ayudantes en la Fabricación Metálica</v>
          </cell>
          <cell r="BF9274">
            <v>3</v>
          </cell>
        </row>
        <row r="9275">
          <cell r="BE9275" t="str">
            <v>Obreros y Ayudantes de Planta Química</v>
          </cell>
        </row>
        <row r="9276">
          <cell r="BE9276" t="str">
            <v>Obreros y Ayudantes en el Procesamiento de la Madera y Producción de Pulpa y Papel</v>
          </cell>
          <cell r="BF9276">
            <v>7</v>
          </cell>
        </row>
        <row r="9277">
          <cell r="BE9277" t="str">
            <v>Obreros y Ayudantes en la Elaboración de Alimentos y Bebidas</v>
          </cell>
        </row>
        <row r="9278">
          <cell r="BE9278" t="str">
            <v>Otros Obreros y Ayudantes en Fabricación y Procesamiento n.c.a.</v>
          </cell>
          <cell r="BF9278">
            <v>5</v>
          </cell>
        </row>
        <row r="9279">
          <cell r="BE9279" t="str">
            <v>Miembros del Poder Ejecutivo y Legislativo</v>
          </cell>
        </row>
        <row r="9280">
          <cell r="BE9280" t="str">
            <v>Personal Directivo de la Administración Pública</v>
          </cell>
          <cell r="BF9280">
            <v>4</v>
          </cell>
        </row>
        <row r="9281">
          <cell r="BE9281" t="str">
            <v>Directores y Gerentes Generales de Servicios Financieros, de Telecomunicaciones y Otros Servicios a las Empresas</v>
          </cell>
        </row>
        <row r="9282">
          <cell r="BE9282" t="str">
            <v>Directores y Gerentes Generales de Salud, Educación, Servicios Social, Comunitario y Organizaciones de Membresía</v>
          </cell>
          <cell r="BF9282">
            <v>2</v>
          </cell>
        </row>
        <row r="9283">
          <cell r="BE9283" t="str">
            <v>Directores y Gerentes Generales de Comercio, Medios de Comunicación y Otros Servicios</v>
          </cell>
        </row>
        <row r="9284">
          <cell r="BE9284" t="str">
            <v>Directores y Gerentes Generales de Producción de Bienes, Servicios Públicos, Transporte y Construcción</v>
          </cell>
        </row>
        <row r="9285">
          <cell r="BE9285" t="str">
            <v>Directores y gerentes generales de servicios y procesos de negocio.</v>
          </cell>
        </row>
        <row r="9286">
          <cell r="BE9286" t="str">
            <v>Gerentes Financieros</v>
          </cell>
        </row>
        <row r="9287">
          <cell r="BE9287" t="str">
            <v>Gerentes de Talento Humano</v>
          </cell>
        </row>
        <row r="9288">
          <cell r="BE9288" t="str">
            <v>Gerentes de Compras y Adquisiciones</v>
          </cell>
        </row>
        <row r="9289">
          <cell r="BE9289" t="str">
            <v>Gerentes de Otros Servicios Administrativos</v>
          </cell>
          <cell r="BF9289">
            <v>1</v>
          </cell>
        </row>
        <row r="9290">
          <cell r="BE9290" t="str">
            <v>Gerentes de Seguros, Bienes Raíces y Corretaje Financiero</v>
          </cell>
        </row>
        <row r="9291">
          <cell r="BE9291" t="str">
            <v>Gerentes de Banca, Crédito e Inversiones</v>
          </cell>
        </row>
        <row r="9292">
          <cell r="BE9292" t="str">
            <v>Gerentes de Otros Servicios a las Empresas</v>
          </cell>
        </row>
        <row r="9293">
          <cell r="BE9293" t="str">
            <v>Gerentes de Empresas de Telecomunicaciones</v>
          </cell>
        </row>
        <row r="9294">
          <cell r="BE9294" t="str">
            <v>Gerentes de Servicios de Correo y Mensajería</v>
          </cell>
        </row>
        <row r="9295">
          <cell r="BE9295" t="str">
            <v>Gerentes de Ingeniería</v>
          </cell>
        </row>
        <row r="9296">
          <cell r="BE9296" t="str">
            <v>Gerentes de Investigación y Desarrollo en Ciencias Naturales y Aplicadas</v>
          </cell>
        </row>
        <row r="9297">
          <cell r="BE9297" t="str">
            <v>Gerentes de Sistemas de Información y Procesamiento de Datos</v>
          </cell>
        </row>
        <row r="9298">
          <cell r="BE9298" t="str">
            <v>Gerentes de Servicios a la Salud</v>
          </cell>
        </row>
        <row r="9299">
          <cell r="BE9299" t="str">
            <v>Gerentes de Programas de Política Social y de Salud</v>
          </cell>
        </row>
        <row r="9300">
          <cell r="BE9300" t="str">
            <v>Gerentes de Programas de Política de Desarrollo Económico</v>
          </cell>
        </row>
        <row r="9301">
          <cell r="BE9301" t="str">
            <v>Gerentes de Programas de Política Educativa</v>
          </cell>
        </row>
        <row r="9302">
          <cell r="BE9302" t="str">
            <v>Otros Gerentes de Administración Pública</v>
          </cell>
          <cell r="BF9302">
            <v>1</v>
          </cell>
        </row>
        <row r="9303">
          <cell r="BE9303" t="str">
            <v>Administradores de Educación Superior y Formación para el Trabajo</v>
          </cell>
        </row>
        <row r="9304">
          <cell r="BE9304" t="str">
            <v>Directores y Administradores de Educación Básica y Media</v>
          </cell>
        </row>
        <row r="9305">
          <cell r="BE9305" t="str">
            <v>Gerentes de Servicios Social, Comunitario y Correccional</v>
          </cell>
        </row>
        <row r="9306">
          <cell r="BE9306" t="str">
            <v>Gerentes de Biblioteca, Museo y Galería de Arte</v>
          </cell>
        </row>
        <row r="9307">
          <cell r="BE9307" t="str">
            <v>Gerentes de Medios de Comunicación y Artes Escénicas</v>
          </cell>
        </row>
        <row r="9308">
          <cell r="BE9308" t="str">
            <v>Directores de Programas de Esparcimiento y Administradores de Deportes</v>
          </cell>
        </row>
        <row r="9309">
          <cell r="BE9309" t="str">
            <v>Gerentes de Ventas, Mercadeo y Publicidad</v>
          </cell>
          <cell r="BF9309">
            <v>3</v>
          </cell>
        </row>
        <row r="9310">
          <cell r="BE9310" t="str">
            <v>Gerentes de Comercio Exterior</v>
          </cell>
        </row>
        <row r="9311">
          <cell r="BE9311" t="str">
            <v>Gerentes de Comercio al Por Menor</v>
          </cell>
        </row>
        <row r="9312">
          <cell r="BE9312" t="str">
            <v>Gerentes de Restaurantes y Servicios de Alimentos</v>
          </cell>
        </row>
        <row r="9313">
          <cell r="BE9313" t="str">
            <v>Gerentes de Servicios Hoteleros</v>
          </cell>
        </row>
        <row r="9314">
          <cell r="BE9314" t="str">
            <v>Oficiales de las Fuerzas Militares</v>
          </cell>
        </row>
        <row r="9315">
          <cell r="BE9315" t="str">
            <v>Oficiales de Policía</v>
          </cell>
        </row>
        <row r="9316">
          <cell r="BE9316" t="str">
            <v>Oficiales de Bomberos</v>
          </cell>
        </row>
        <row r="9317">
          <cell r="BE9317" t="str">
            <v>Oficiales del Cuerpo de Custodia y Vigilancia</v>
          </cell>
        </row>
        <row r="9318">
          <cell r="BE9318" t="str">
            <v>Gerentes de Otros Servicios</v>
          </cell>
        </row>
        <row r="9319">
          <cell r="BE9319" t="str">
            <v>Gerentes de Producción Primaria (excepto agricultura)</v>
          </cell>
        </row>
        <row r="9320">
          <cell r="BE9320" t="str">
            <v>Gerentes de Producción Agrícola, Pecuaria, Acuícola y Pesquero</v>
          </cell>
        </row>
        <row r="9321">
          <cell r="BE9321" t="str">
            <v>Gerentes de Construcción</v>
          </cell>
        </row>
        <row r="9322">
          <cell r="BE9322" t="str">
            <v>Gerentes de Transporte y Distribución</v>
          </cell>
        </row>
        <row r="9323">
          <cell r="BE9323" t="str">
            <v>Gerentes de Logística</v>
          </cell>
        </row>
        <row r="9324">
          <cell r="BE9324" t="str">
            <v>Gerentes Cadena de Suministro</v>
          </cell>
        </row>
        <row r="9325">
          <cell r="BE9325" t="str">
            <v>Gerentes de Operación de Instalaciones Físicas</v>
          </cell>
        </row>
        <row r="9326">
          <cell r="BE9326" t="str">
            <v>Gerentes de Mantenimiento</v>
          </cell>
        </row>
        <row r="9327">
          <cell r="BE9327" t="str">
            <v>Gerentes de Producción Industrial</v>
          </cell>
        </row>
        <row r="9328">
          <cell r="BE9328" t="str">
            <v>Gerentes de Empresas de Servicios Públicos</v>
          </cell>
        </row>
        <row r="9329">
          <cell r="BE9329" t="str">
            <v>Contadores</v>
          </cell>
        </row>
        <row r="9330">
          <cell r="BE9330" t="str">
            <v>Analistas, Asesores y Agentes de Banca, Fiducia y Mercado de Valores</v>
          </cell>
        </row>
        <row r="9331">
          <cell r="BE9331" t="str">
            <v>Auditores Financieros y Contables</v>
          </cell>
        </row>
        <row r="9332">
          <cell r="BE9332" t="str">
            <v>Profesionales de Talento Humano</v>
          </cell>
          <cell r="BF9332">
            <v>2</v>
          </cell>
        </row>
        <row r="9333">
          <cell r="BE9333" t="str">
            <v>Profesionales en Organización y Administración de las Empresas</v>
          </cell>
          <cell r="BF9333">
            <v>1</v>
          </cell>
        </row>
        <row r="9334">
          <cell r="BE9334" t="str">
            <v>Evaluadores de Competencias Laborales</v>
          </cell>
        </row>
        <row r="9335">
          <cell r="BE9335" t="str">
            <v>Archivistas</v>
          </cell>
        </row>
        <row r="9336">
          <cell r="BE9336" t="str">
            <v>Supervisores de Empleados de Apoyo Administrativo</v>
          </cell>
        </row>
        <row r="9337">
          <cell r="BE9337" t="str">
            <v>Jefes y supervisores de entidades financieras</v>
          </cell>
        </row>
        <row r="9338">
          <cell r="BE9338" t="str">
            <v>Supervisores y coordinadores de procesos de negocio, Empleados de información y servicio al cliente</v>
          </cell>
        </row>
        <row r="9339">
          <cell r="BE9339" t="str">
            <v>Supervisores de Empleados de Correo y Mensajería</v>
          </cell>
          <cell r="BF9339">
            <v>1</v>
          </cell>
        </row>
        <row r="9340">
          <cell r="BE9340" t="str">
            <v>Supervisores de Almacenamiento, Inventario y  Distribución</v>
          </cell>
        </row>
        <row r="9341">
          <cell r="BE9341" t="str">
            <v>Asistentes Administrativos</v>
          </cell>
          <cell r="BF9341">
            <v>8</v>
          </cell>
        </row>
        <row r="9342">
          <cell r="BE9342" t="str">
            <v>Administradores de Propiedad Horizontal</v>
          </cell>
        </row>
        <row r="9343">
          <cell r="BE9343" t="str">
            <v>Asistentes de Talento Humano</v>
          </cell>
        </row>
        <row r="9344">
          <cell r="BE9344" t="str">
            <v>Asistentes de compras</v>
          </cell>
        </row>
        <row r="9345">
          <cell r="BE9345" t="str">
            <v>Asistentes de Juzgados, Tribunales y Afines</v>
          </cell>
        </row>
        <row r="9346">
          <cell r="BE9346" t="str">
            <v>Funcionarios de Aduanas, Impuestos, Inmigración y Seguridad Social</v>
          </cell>
          <cell r="BF9346">
            <v>5</v>
          </cell>
        </row>
        <row r="9347">
          <cell r="BE9347" t="str">
            <v>Asistentes de Comercio Exterior</v>
          </cell>
        </row>
        <row r="9348">
          <cell r="BE9348" t="str">
            <v>Organizadores de Eventos</v>
          </cell>
        </row>
        <row r="9349">
          <cell r="BE9349" t="str">
            <v>Técnicos en Archivística</v>
          </cell>
          <cell r="BF9349">
            <v>3</v>
          </cell>
        </row>
        <row r="9350">
          <cell r="BE9350" t="str">
            <v>Asistentes Contables</v>
          </cell>
        </row>
        <row r="9351">
          <cell r="BE9351" t="str">
            <v>Analistas y asistentes de servicios financieros</v>
          </cell>
        </row>
        <row r="9352">
          <cell r="BE9352" t="str">
            <v>Avaluadores y Liquidadores de Seguros</v>
          </cell>
        </row>
        <row r="9353">
          <cell r="BE9353" t="str">
            <v>Agentes de Aduana</v>
          </cell>
        </row>
        <row r="9354">
          <cell r="BE9354" t="str">
            <v>Asistentes Financieros</v>
          </cell>
        </row>
        <row r="9355">
          <cell r="BE9355" t="str">
            <v>Asistentes Tesorería</v>
          </cell>
        </row>
        <row r="9356">
          <cell r="BE9356" t="str">
            <v>Secretarios</v>
          </cell>
        </row>
        <row r="9357">
          <cell r="BE9357" t="str">
            <v>Recepcionistas y Operadores de Conmutador</v>
          </cell>
        </row>
        <row r="9358">
          <cell r="BE9358" t="str">
            <v>Digitadores</v>
          </cell>
        </row>
        <row r="9359">
          <cell r="BE9359" t="str">
            <v>Transcriptores y Relatores</v>
          </cell>
        </row>
        <row r="9360">
          <cell r="BE9360" t="str">
            <v>Digitalizadores</v>
          </cell>
        </row>
        <row r="9361">
          <cell r="BE9361" t="str">
            <v>Auxiliares Contables, de Tesorería y Financieros</v>
          </cell>
          <cell r="BF9361">
            <v>3</v>
          </cell>
        </row>
        <row r="9362">
          <cell r="BE9362" t="str">
            <v>Cajeros de Servicios Financieros</v>
          </cell>
        </row>
        <row r="9363">
          <cell r="BE9363" t="str">
            <v>Auxiliares de servicios financieros</v>
          </cell>
        </row>
        <row r="9364">
          <cell r="BE9364" t="str">
            <v>Auxiliares de Cartera y Cobranzas</v>
          </cell>
        </row>
        <row r="9365">
          <cell r="BE9365" t="str">
            <v>Auxiliares de Nómina y Prestaciones</v>
          </cell>
        </row>
        <row r="9366">
          <cell r="BE9366" t="str">
            <v>Auxiliares de Avalúo</v>
          </cell>
        </row>
        <row r="9367">
          <cell r="BE9367" t="str">
            <v>Auxiliares Administrativos</v>
          </cell>
        </row>
        <row r="9368">
          <cell r="BE9368" t="str">
            <v>Auxiliares de Talento Humano</v>
          </cell>
        </row>
        <row r="9369">
          <cell r="BE9369" t="str">
            <v>Auxiliares de Tribunales</v>
          </cell>
        </row>
        <row r="9370">
          <cell r="BE9370" t="str">
            <v>Auxiliares de Archivo y Registro</v>
          </cell>
          <cell r="BF9370">
            <v>1</v>
          </cell>
        </row>
        <row r="9371">
          <cell r="BE9371" t="str">
            <v>Auxiliares administrativos en Salud</v>
          </cell>
          <cell r="BF9371">
            <v>7</v>
          </cell>
        </row>
        <row r="9372">
          <cell r="BE9372" t="str">
            <v>Auxiliares de aduana</v>
          </cell>
        </row>
        <row r="9373">
          <cell r="BE9373" t="str">
            <v>Auxiliares de Biblioteca</v>
          </cell>
        </row>
        <row r="9374">
          <cell r="BE9374" t="str">
            <v>Auxiliares de Publicación y Afines</v>
          </cell>
        </row>
        <row r="9375">
          <cell r="BE9375" t="str">
            <v>Auxiliares de Información y Servicio al Cliente</v>
          </cell>
          <cell r="BF9375">
            <v>1</v>
          </cell>
        </row>
        <row r="9376">
          <cell r="BE9376" t="str">
            <v>Auxiliares de Estadística y Encuestadores</v>
          </cell>
        </row>
        <row r="9377">
          <cell r="BE9377" t="str">
            <v>Auxiliares de Correo y Servicio Postal</v>
          </cell>
        </row>
        <row r="9378">
          <cell r="BE9378" t="str">
            <v>Carteros y Mensajeros</v>
          </cell>
        </row>
        <row r="9379">
          <cell r="BE9379" t="str">
            <v>Auxiliares de Almacén</v>
          </cell>
        </row>
        <row r="9380">
          <cell r="BE9380" t="str">
            <v>Auxiliares de Compras e Inventarios</v>
          </cell>
        </row>
        <row r="9381">
          <cell r="BE9381" t="str">
            <v>Operadores de Radio y Despachadores</v>
          </cell>
        </row>
        <row r="9382">
          <cell r="BE9382" t="str">
            <v>Programadores de Rutas y Tripulaciones</v>
          </cell>
        </row>
        <row r="9383">
          <cell r="BE9383" t="str">
            <v>Operadores Telefónicos</v>
          </cell>
        </row>
        <row r="9384">
          <cell r="BE9384" t="str">
            <v>Físicos y Astrónomos</v>
          </cell>
        </row>
        <row r="9385">
          <cell r="BE9385" t="str">
            <v>Químicos</v>
          </cell>
          <cell r="BF9385">
            <v>1</v>
          </cell>
        </row>
        <row r="9386">
          <cell r="BE9386" t="str">
            <v>Geólogos, Geoquímicos y Geofísicos</v>
          </cell>
        </row>
        <row r="9387">
          <cell r="BE9387" t="str">
            <v>Meteorólogos</v>
          </cell>
        </row>
        <row r="9388">
          <cell r="BE9388" t="str">
            <v>Biólogos, Botánicos, Zoólogos y Relacionados</v>
          </cell>
        </row>
        <row r="9389">
          <cell r="BE9389" t="str">
            <v>Expertos Forestales</v>
          </cell>
        </row>
        <row r="9390">
          <cell r="BE9390" t="str">
            <v>Expertos Agrícolas y Pecuarios</v>
          </cell>
          <cell r="BF9390">
            <v>2</v>
          </cell>
        </row>
        <row r="9391">
          <cell r="BE9391" t="str">
            <v>Administradores Ambientales</v>
          </cell>
          <cell r="BF9391">
            <v>23</v>
          </cell>
        </row>
        <row r="9392">
          <cell r="BE9392" t="str">
            <v>Ingenieros en Construcción y Obras Civiles</v>
          </cell>
          <cell r="BF9392">
            <v>2</v>
          </cell>
        </row>
        <row r="9393">
          <cell r="BE9393" t="str">
            <v>Ingenieros Mecánicos</v>
          </cell>
        </row>
        <row r="9394">
          <cell r="BE9394" t="str">
            <v>Ingenieros Electricistas</v>
          </cell>
        </row>
        <row r="9395">
          <cell r="BE9395" t="str">
            <v>Ingenieros  Electrónicos</v>
          </cell>
        </row>
        <row r="9396">
          <cell r="BE9396" t="str">
            <v>Ingenieros Químicos</v>
          </cell>
        </row>
        <row r="9397">
          <cell r="BE9397" t="str">
            <v>Ingenieros de Automatización e Instrumentación</v>
          </cell>
        </row>
        <row r="9398">
          <cell r="BE9398" t="str">
            <v>Ingenieros  de Telecomunicaciones</v>
          </cell>
        </row>
        <row r="9399">
          <cell r="BE9399" t="str">
            <v>Ingenieros Navales</v>
          </cell>
        </row>
        <row r="9400">
          <cell r="BE9400" t="str">
            <v>Ingenieros Industriales y de Fabricación</v>
          </cell>
        </row>
        <row r="9401">
          <cell r="BE9401" t="str">
            <v>Ingenieros de Materiales y Metalurgia</v>
          </cell>
        </row>
        <row r="9402">
          <cell r="BE9402" t="str">
            <v>Ingenieros de Minas</v>
          </cell>
        </row>
        <row r="9403">
          <cell r="BE9403" t="str">
            <v>Ingenieros de Petróleos</v>
          </cell>
        </row>
        <row r="9404">
          <cell r="BE9404" t="str">
            <v>Ingenieros de Tecnologías de la Información</v>
          </cell>
        </row>
        <row r="9405">
          <cell r="BE9405" t="str">
            <v>Otros Ingenieros n.c.a.</v>
          </cell>
        </row>
        <row r="9406">
          <cell r="BE9406" t="str">
            <v>Arquitectos</v>
          </cell>
        </row>
        <row r="9407">
          <cell r="BE9407" t="str">
            <v>Urbanistas y Planificadores del Uso del Suelo</v>
          </cell>
        </row>
        <row r="9408">
          <cell r="BE9408" t="str">
            <v>Profesionales Topográficos</v>
          </cell>
        </row>
        <row r="9409">
          <cell r="BE9409" t="str">
            <v>Diseñadores Industriales</v>
          </cell>
        </row>
        <row r="9410">
          <cell r="BE9410" t="str">
            <v>Matemáticos, Estadísticos y Actuarios</v>
          </cell>
          <cell r="BF9410">
            <v>3</v>
          </cell>
        </row>
        <row r="9411">
          <cell r="BE9411" t="str">
            <v>Analistas de Sistemas Informáticos</v>
          </cell>
          <cell r="BF9411">
            <v>1</v>
          </cell>
        </row>
        <row r="9412">
          <cell r="BE9412" t="str">
            <v>Administradores de Servicios de Tecnologías de la Información</v>
          </cell>
        </row>
        <row r="9413">
          <cell r="BE9413" t="str">
            <v>Desarrolladores de Aplicaciones Informáticas y Digitales</v>
          </cell>
        </row>
        <row r="9414">
          <cell r="BE9414" t="str">
            <v>Técnicos en Química Aplicada</v>
          </cell>
        </row>
        <row r="9415">
          <cell r="BE9415" t="str">
            <v>Técnicos en Geología y Minería</v>
          </cell>
        </row>
        <row r="9416">
          <cell r="BE9416" t="str">
            <v>Técnicos en Meteorología</v>
          </cell>
        </row>
        <row r="9417">
          <cell r="BE9417" t="str">
            <v>Técnicos en Metrología</v>
          </cell>
        </row>
        <row r="9418">
          <cell r="BE9418" t="str">
            <v>Técnicos en Ciencias Biológicas</v>
          </cell>
        </row>
        <row r="9419">
          <cell r="BE9419" t="str">
            <v>Técnicos en Recursos Naturales</v>
          </cell>
          <cell r="BF9419">
            <v>6</v>
          </cell>
        </row>
        <row r="9420">
          <cell r="BE9420" t="str">
            <v>Técnicos en Prevención, Gestión y Control Ambiental</v>
          </cell>
          <cell r="BF9420">
            <v>18</v>
          </cell>
        </row>
        <row r="9421">
          <cell r="BE9421" t="str">
            <v>Técnicos en Construcción y Arquitectura</v>
          </cell>
        </row>
        <row r="9422">
          <cell r="BE9422" t="str">
            <v>Técnicos en Mecánica y Construcción Mecánica</v>
          </cell>
        </row>
        <row r="9423">
          <cell r="BE9423" t="str">
            <v>Técnicos en Fabricación Industrial</v>
          </cell>
        </row>
        <row r="9424">
          <cell r="BE9424" t="str">
            <v>Técnicos en Electricidad</v>
          </cell>
        </row>
        <row r="9425">
          <cell r="BE9425" t="str">
            <v>Técnicos en Electrónica</v>
          </cell>
        </row>
        <row r="9426">
          <cell r="BE9426" t="str">
            <v>Técnicos en Automatización e Instrumentación</v>
          </cell>
        </row>
        <row r="9427">
          <cell r="BE9427" t="str">
            <v>Técnicos en Instrumentos de Aeronavegación</v>
          </cell>
        </row>
        <row r="9428">
          <cell r="BE9428" t="str">
            <v>Técnicos en Telecomunicaciones</v>
          </cell>
        </row>
        <row r="9429">
          <cell r="BE9429" t="str">
            <v>Dibujantes Técnicos</v>
          </cell>
        </row>
        <row r="9430">
          <cell r="BE9430" t="str">
            <v>Topógrafos</v>
          </cell>
        </row>
        <row r="9431">
          <cell r="BE9431" t="str">
            <v>Técnicos en Cartografía</v>
          </cell>
        </row>
        <row r="9432">
          <cell r="BE9432" t="str">
            <v>Inspectores de Pruebas No destructivas</v>
          </cell>
        </row>
        <row r="9433">
          <cell r="BE9433" t="str">
            <v>Inspectores de Sanidad, Seguridad y Salud Ocupacional</v>
          </cell>
          <cell r="BF9433">
            <v>7</v>
          </cell>
        </row>
        <row r="9434">
          <cell r="BE9434" t="str">
            <v>Inspectores de Construcción</v>
          </cell>
        </row>
        <row r="9435">
          <cell r="BE9435" t="str">
            <v>Inspectores de Equipos de Transporte e Instrumentos de Medición</v>
          </cell>
        </row>
        <row r="9436">
          <cell r="BE9436" t="str">
            <v>Inspectores de Productos Agrícola, Pecuarios y de Pesca</v>
          </cell>
        </row>
        <row r="9437">
          <cell r="BE9437" t="str">
            <v>Inspectores de Riego Agrícola</v>
          </cell>
        </row>
        <row r="9438">
          <cell r="BE9438" t="str">
            <v>Pilotos, Ingenieros e Instructores de Vuelo</v>
          </cell>
        </row>
        <row r="9439">
          <cell r="BE9439" t="str">
            <v>Controladores de Tráfico Aéreo</v>
          </cell>
        </row>
        <row r="9440">
          <cell r="BE9440" t="str">
            <v>Capitanes y Oficiales de Cubierta</v>
          </cell>
        </row>
        <row r="9441">
          <cell r="BE9441" t="str">
            <v>Oficiales de Máquinas</v>
          </cell>
        </row>
        <row r="9442">
          <cell r="BE9442" t="str">
            <v>Controladores de Tráfico Ferroviario y Marítimo</v>
          </cell>
        </row>
        <row r="9443">
          <cell r="BE9443" t="str">
            <v>Despachadores de Aeronaves</v>
          </cell>
        </row>
        <row r="9444">
          <cell r="BE9444" t="str">
            <v>Técnicos en Tecnologías de la Información</v>
          </cell>
        </row>
        <row r="9445">
          <cell r="BE9445" t="str">
            <v>Asistentes en Saneamiento Ambiental</v>
          </cell>
          <cell r="BF9445">
            <v>7</v>
          </cell>
        </row>
        <row r="9446">
          <cell r="BE9446" t="str">
            <v>Auxiliares de Laboratorio</v>
          </cell>
        </row>
        <row r="9447">
          <cell r="BE9447" t="str">
            <v>Auxiliares en Automatización e Instrumentación Industrial</v>
          </cell>
        </row>
        <row r="9448">
          <cell r="BE9448" t="str">
            <v>Técnicos en Asistencia y Soporte de Tecnologías de la Información</v>
          </cell>
        </row>
        <row r="9449">
          <cell r="BE9449" t="str">
            <v>Médicos Especialistas</v>
          </cell>
          <cell r="BF9449">
            <v>5</v>
          </cell>
        </row>
        <row r="9450">
          <cell r="BE9450" t="str">
            <v>Médicos Generales</v>
          </cell>
        </row>
        <row r="9451">
          <cell r="BE9451" t="str">
            <v>Odontólogos</v>
          </cell>
        </row>
        <row r="9452">
          <cell r="BE9452" t="str">
            <v>Veterinarios</v>
          </cell>
          <cell r="BF9452">
            <v>4</v>
          </cell>
        </row>
        <row r="9453">
          <cell r="BE9453" t="str">
            <v>Optómetras</v>
          </cell>
        </row>
        <row r="9454">
          <cell r="BE9454" t="str">
            <v>Otras Ocupaciones Profesionales en Diagnóstico y Tratamiento de la Salud n.c.a.</v>
          </cell>
        </row>
        <row r="9455">
          <cell r="BE9455" t="str">
            <v>Farmacéuticos</v>
          </cell>
        </row>
        <row r="9456">
          <cell r="BE9456" t="str">
            <v>Dietistas y Nutricionistas</v>
          </cell>
          <cell r="BF9456">
            <v>1</v>
          </cell>
        </row>
        <row r="9457">
          <cell r="BE9457" t="str">
            <v>Audiólogos y Terapeutas del Lenguaje</v>
          </cell>
        </row>
        <row r="9458">
          <cell r="BE9458" t="str">
            <v>Fisioterapeutas</v>
          </cell>
          <cell r="BF9458">
            <v>1</v>
          </cell>
        </row>
        <row r="9459">
          <cell r="BE9459" t="str">
            <v>Terapeutas Ocupacionales</v>
          </cell>
        </row>
        <row r="9460">
          <cell r="BE9460" t="str">
            <v>Enfermeros</v>
          </cell>
          <cell r="BF9460">
            <v>4</v>
          </cell>
        </row>
        <row r="9461">
          <cell r="BE9461" t="str">
            <v>Psicólogos</v>
          </cell>
          <cell r="BF9461">
            <v>2</v>
          </cell>
        </row>
        <row r="9462">
          <cell r="BE9462" t="str">
            <v>Técnicos de Laboratorio Médico y Patología</v>
          </cell>
        </row>
        <row r="9463">
          <cell r="BE9463" t="str">
            <v>Técnicos en Terapia Respiratoria y Cardiovascular</v>
          </cell>
        </row>
        <row r="9464">
          <cell r="BE9464" t="str">
            <v>Técnicos en Imágenes Diagnósticas</v>
          </cell>
        </row>
        <row r="9465">
          <cell r="BE9465" t="str">
            <v>Técnicos en Radioterapia</v>
          </cell>
        </row>
        <row r="9466">
          <cell r="BE9466" t="str">
            <v>Instrumentadores Quirúrgicos</v>
          </cell>
        </row>
        <row r="9467">
          <cell r="BE9467" t="str">
            <v>Técnicos en Medicina Nuclear</v>
          </cell>
        </row>
        <row r="9468">
          <cell r="BE9468" t="str">
            <v>Técnicos Dentales</v>
          </cell>
        </row>
        <row r="9469">
          <cell r="BE9469" t="str">
            <v>Higienistas Dentales</v>
          </cell>
          <cell r="BF9469">
            <v>1</v>
          </cell>
        </row>
        <row r="9470">
          <cell r="BE9470" t="str">
            <v>Técnicos Ópticos</v>
          </cell>
        </row>
        <row r="9471">
          <cell r="BE9471" t="str">
            <v>Practicantes de Medicina Alternativa</v>
          </cell>
        </row>
        <row r="9472">
          <cell r="BE9472" t="str">
            <v>Asistentes de Ambulancia y Otras Ocupaciones Paramédicas</v>
          </cell>
        </row>
        <row r="9473">
          <cell r="BE9473" t="str">
            <v>Otras Ocupaciones Técnicas en Terapia y Valoración n.c.a.</v>
          </cell>
        </row>
        <row r="9474">
          <cell r="BE9474" t="str">
            <v>Auxiliares en Enfermería</v>
          </cell>
          <cell r="BF9474">
            <v>1</v>
          </cell>
        </row>
        <row r="9475">
          <cell r="BE9475" t="str">
            <v>Auxiliares de Salud oral</v>
          </cell>
          <cell r="BF9475">
            <v>3</v>
          </cell>
        </row>
        <row r="9476">
          <cell r="BE9476" t="str">
            <v>Auxiliares en Salud pública</v>
          </cell>
          <cell r="BF9476">
            <v>17</v>
          </cell>
        </row>
        <row r="9477">
          <cell r="BE9477" t="str">
            <v>Auxiliares de Laboratorio Clínico</v>
          </cell>
        </row>
        <row r="9478">
          <cell r="BE9478" t="str">
            <v>Auxiliares de Droguería y Farmacia</v>
          </cell>
          <cell r="BF9478">
            <v>1</v>
          </cell>
        </row>
        <row r="9479">
          <cell r="BE9479" t="str">
            <v>Otros Auxiliares de Servicios a la Salud n.c.a.</v>
          </cell>
        </row>
        <row r="9480">
          <cell r="BE9480" t="str">
            <v>Jueces</v>
          </cell>
        </row>
        <row r="9481">
          <cell r="BE9481" t="str">
            <v>Abogados</v>
          </cell>
        </row>
        <row r="9482">
          <cell r="BE9482" t="str">
            <v>Profesores de Educación Superior</v>
          </cell>
          <cell r="BF9482">
            <v>3</v>
          </cell>
        </row>
        <row r="9483">
          <cell r="BE9483" t="str">
            <v>Especialistas en Procesos Pedagógicos</v>
          </cell>
        </row>
        <row r="9484">
          <cell r="BE9484" t="str">
            <v>Profesores e Instructores de Formación para el Trabajo</v>
          </cell>
          <cell r="BF9484">
            <v>1</v>
          </cell>
        </row>
        <row r="9485">
          <cell r="BE9485" t="str">
            <v>Profesores de Educación Básica Secundaria y Media</v>
          </cell>
          <cell r="BF9485">
            <v>1</v>
          </cell>
        </row>
        <row r="9486">
          <cell r="BE9486" t="str">
            <v>Profesores de Educación Básica Primaria</v>
          </cell>
        </row>
        <row r="9487">
          <cell r="BE9487" t="str">
            <v>Profesores de Preescolar</v>
          </cell>
        </row>
        <row r="9488">
          <cell r="BE9488" t="str">
            <v>Orientadores Educativos</v>
          </cell>
        </row>
        <row r="9489">
          <cell r="BE9489" t="str">
            <v>Pedagogo Reeducador</v>
          </cell>
        </row>
        <row r="9490">
          <cell r="BE9490" t="str">
            <v>Trabajadores Sociales y Consultores de Familia</v>
          </cell>
          <cell r="BF9490">
            <v>1</v>
          </cell>
        </row>
        <row r="9491">
          <cell r="BE9491" t="str">
            <v>Ministros del Culto</v>
          </cell>
        </row>
        <row r="9492">
          <cell r="BE9492" t="str">
            <v>Sociólogos, Antropólogos y Afines</v>
          </cell>
        </row>
        <row r="9493">
          <cell r="BE9493" t="str">
            <v>Filósofos, Filólogos y Afines</v>
          </cell>
        </row>
        <row r="9494">
          <cell r="BE9494" t="str">
            <v>Consultores, Investigadores y Analistas de Política Económica</v>
          </cell>
        </row>
        <row r="9495">
          <cell r="BE9495" t="str">
            <v>Consultores y Funcionarios de Desarrollo Económico y Comercial</v>
          </cell>
          <cell r="BF9495">
            <v>1</v>
          </cell>
        </row>
        <row r="9496">
          <cell r="BE9496" t="str">
            <v>Investigadores, Consultores y Funcionarios de Políticas Sociales de Salud y de Educación</v>
          </cell>
          <cell r="BF9496">
            <v>2</v>
          </cell>
        </row>
        <row r="9497">
          <cell r="BE9497" t="str">
            <v>Funcionarios de Programas Exclusivos de la Administración Pública</v>
          </cell>
        </row>
        <row r="9498">
          <cell r="BE9498" t="str">
            <v>Investigadores, Consultores y Funcionarios de Políticas de Ciencias Naturales y Aplicadas</v>
          </cell>
          <cell r="BF9498">
            <v>3</v>
          </cell>
        </row>
        <row r="9499">
          <cell r="BE9499" t="str">
            <v>Profesionales en ciencias forenses</v>
          </cell>
        </row>
        <row r="9500">
          <cell r="BE9500" t="str">
            <v>Asistentes en Servicios Social y Comunitario</v>
          </cell>
          <cell r="BF9500">
            <v>1</v>
          </cell>
        </row>
        <row r="9501">
          <cell r="BE9501" t="str">
            <v>Consejeros de Servicios de Empleo</v>
          </cell>
        </row>
        <row r="9502">
          <cell r="BE9502" t="str">
            <v>Instructores y Profesores de Personas en Condición de Discapacidad</v>
          </cell>
        </row>
        <row r="9503">
          <cell r="BE9503" t="str">
            <v>Otros Instructores</v>
          </cell>
          <cell r="BF9503">
            <v>1</v>
          </cell>
        </row>
        <row r="9504">
          <cell r="BE9504" t="str">
            <v>Ocupaciones Religiosas</v>
          </cell>
        </row>
        <row r="9505">
          <cell r="BE9505" t="str">
            <v>Investigadores criminalísticos y judiciales</v>
          </cell>
        </row>
        <row r="9506">
          <cell r="BE9506" t="str">
            <v>Asistentes Legales y Afines</v>
          </cell>
        </row>
        <row r="9507">
          <cell r="BE9507" t="str">
            <v>Auxiliares de educación para la primera infancia</v>
          </cell>
        </row>
        <row r="9508">
          <cell r="BE9508" t="str">
            <v>Bibliotecólogos</v>
          </cell>
        </row>
        <row r="9509">
          <cell r="BE9509" t="str">
            <v>Restauradores</v>
          </cell>
        </row>
        <row r="9510">
          <cell r="BE9510" t="str">
            <v>Curadores</v>
          </cell>
        </row>
        <row r="9511">
          <cell r="BE9511" t="str">
            <v>Escritores</v>
          </cell>
        </row>
        <row r="9512">
          <cell r="BE9512" t="str">
            <v>Editores y Redactores</v>
          </cell>
        </row>
        <row r="9513">
          <cell r="BE9513" t="str">
            <v>Periodistas</v>
          </cell>
        </row>
        <row r="9514">
          <cell r="BE9514" t="str">
            <v>Traductores e Intérpretes</v>
          </cell>
          <cell r="BF9514">
            <v>1</v>
          </cell>
        </row>
        <row r="9515">
          <cell r="BE9515" t="str">
            <v>Ocupaciones Profesionales en Relaciones Públicas y Comunicaciones</v>
          </cell>
        </row>
        <row r="9516">
          <cell r="BE9516" t="str">
            <v>Productores, Directores Artísticos, Coreógrafos y Ocupaciones Relacionadas</v>
          </cell>
        </row>
        <row r="9517">
          <cell r="BE9517" t="str">
            <v>Músicos, Cantantes, Compositores y Directores Musicales</v>
          </cell>
        </row>
        <row r="9518">
          <cell r="BE9518" t="str">
            <v>Bailarines</v>
          </cell>
        </row>
        <row r="9519">
          <cell r="BE9519" t="str">
            <v>Actores</v>
          </cell>
        </row>
        <row r="9520">
          <cell r="BE9520" t="str">
            <v>Pintores, Escultores y Otros Artistas Visuales</v>
          </cell>
        </row>
        <row r="9521">
          <cell r="BE9521" t="str">
            <v>Diseñadores Gráficos</v>
          </cell>
          <cell r="BF9521">
            <v>1</v>
          </cell>
        </row>
        <row r="9522">
          <cell r="BE9522" t="str">
            <v>Ocupaciones Técnicas Relacionadas con Museos y Galerías</v>
          </cell>
        </row>
        <row r="9523">
          <cell r="BE9523" t="str">
            <v>Técnicos en Biblioteca</v>
          </cell>
        </row>
        <row r="9524">
          <cell r="BE9524" t="str">
            <v>Técnicos en Promoción y Animación a la Lectura y la Escritura</v>
          </cell>
          <cell r="BF9524">
            <v>1</v>
          </cell>
        </row>
        <row r="9525">
          <cell r="BE9525" t="str">
            <v>Fotógrafos</v>
          </cell>
        </row>
        <row r="9526">
          <cell r="BE9526" t="str">
            <v>Operadores de Cámara de Cine y Televisión</v>
          </cell>
        </row>
        <row r="9527">
          <cell r="BE9527" t="str">
            <v>Técnicos en Diseño y Arte Gráfico</v>
          </cell>
        </row>
        <row r="9528">
          <cell r="BE9528" t="str">
            <v>Técnicos en Transmisión de Radio y Televisión</v>
          </cell>
        </row>
        <row r="9529">
          <cell r="BE9529" t="str">
            <v>Operadores de audio y sonido</v>
          </cell>
        </row>
        <row r="9530">
          <cell r="BE9530" t="str">
            <v>Otras Ocupaciones Técnicas en Cine, Televisión y Artes Escénicas n.c.a.</v>
          </cell>
        </row>
        <row r="9531">
          <cell r="BE9531" t="str">
            <v>Ocupaciones de Asistencia en Cine, Televisión y Artes Escénicas</v>
          </cell>
        </row>
        <row r="9532">
          <cell r="BE9532" t="str">
            <v>Productores de Campo para Cine y Televisión</v>
          </cell>
        </row>
        <row r="9533">
          <cell r="BE9533" t="str">
            <v>Locutores de Radio, Televisión y Otros Medios de Comunicación.</v>
          </cell>
        </row>
        <row r="9534">
          <cell r="BE9534" t="str">
            <v>Artistas Creativos e Interpretativos</v>
          </cell>
        </row>
        <row r="9535">
          <cell r="BE9535" t="str">
            <v>Otros Artistas n.c.a.</v>
          </cell>
        </row>
        <row r="9536">
          <cell r="BE9536" t="str">
            <v>Diseñadores de Interiores</v>
          </cell>
        </row>
        <row r="9537">
          <cell r="BE9537" t="str">
            <v>Diseñadores de Teatro, Moda, Exhibición y Otros Diseñadores Creativos</v>
          </cell>
        </row>
        <row r="9538">
          <cell r="BE9538" t="str">
            <v>Patronistas de Productos de Tela, Cuero y Piel</v>
          </cell>
        </row>
        <row r="9539">
          <cell r="BE9539" t="str">
            <v>Ilustradores</v>
          </cell>
        </row>
        <row r="9540">
          <cell r="BE9540" t="str">
            <v>Graficadores de Imágenes Computarizadas</v>
          </cell>
        </row>
        <row r="9541">
          <cell r="BE9541" t="str">
            <v>Deportistas</v>
          </cell>
        </row>
        <row r="9542">
          <cell r="BE9542" t="str">
            <v>Entrenadores y Preparadores Físicos</v>
          </cell>
        </row>
        <row r="9543">
          <cell r="BE9543" t="str">
            <v>Árbitros</v>
          </cell>
        </row>
        <row r="9544">
          <cell r="BE9544" t="str">
            <v>Ceramistas</v>
          </cell>
        </row>
        <row r="9545">
          <cell r="BE9545" t="str">
            <v>Tejedores</v>
          </cell>
        </row>
        <row r="9546">
          <cell r="BE9546" t="str">
            <v>Artesanos Trabajos en Maderables y No Maderables</v>
          </cell>
          <cell r="BF9546">
            <v>1</v>
          </cell>
        </row>
        <row r="9547">
          <cell r="BE9547" t="str">
            <v>Artesanos Trabajos en Cuero</v>
          </cell>
          <cell r="BF9547">
            <v>1</v>
          </cell>
        </row>
        <row r="9548">
          <cell r="BE9548" t="str">
            <v>Artesanos Trabajos en Metal</v>
          </cell>
          <cell r="BF9548">
            <v>1</v>
          </cell>
        </row>
        <row r="9549">
          <cell r="BE9549" t="str">
            <v>Otros Artesanos n.c.a.</v>
          </cell>
          <cell r="BF9549">
            <v>4</v>
          </cell>
        </row>
        <row r="9550">
          <cell r="BE9550" t="str">
            <v>Artesanos trabajos en vidrio</v>
          </cell>
        </row>
        <row r="9551">
          <cell r="BE9551" t="str">
            <v>Artesanos trabajos en materiales líticos</v>
          </cell>
        </row>
        <row r="9552">
          <cell r="BE9552" t="str">
            <v>Artesanos trabajos en papel</v>
          </cell>
        </row>
        <row r="9553">
          <cell r="BE9553" t="str">
            <v>Supervisores de Ventas</v>
          </cell>
          <cell r="BF9553">
            <v>3</v>
          </cell>
        </row>
        <row r="9554">
          <cell r="BE9554" t="str">
            <v>Administradores y Supervisores de Comercio al Por Menor</v>
          </cell>
        </row>
        <row r="9555">
          <cell r="BE9555" t="str">
            <v>Supervisores de Servicios de Alimentos</v>
          </cell>
          <cell r="BF9555">
            <v>1</v>
          </cell>
        </row>
        <row r="9556">
          <cell r="BE9556" t="str">
            <v>Supervisores de Personal de Manejo Doméstico</v>
          </cell>
        </row>
        <row r="9557">
          <cell r="BE9557" t="str">
            <v>Sommeliers</v>
          </cell>
        </row>
        <row r="9558">
          <cell r="BE9558" t="str">
            <v>Supervisores de servicios de Alojamiento y Hospedaje</v>
          </cell>
        </row>
        <row r="9559">
          <cell r="BE9559" t="str">
            <v>Suboficiales de las Fuerzas Militares</v>
          </cell>
        </row>
        <row r="9560">
          <cell r="BE9560" t="str">
            <v>Suboficiales y nivel ejecutivo de la Policía</v>
          </cell>
        </row>
        <row r="9561">
          <cell r="BE9561" t="str">
            <v>Supervisores de Vigilantes</v>
          </cell>
        </row>
        <row r="9562">
          <cell r="BE9562" t="str">
            <v>Suboficiales del Cuerpo de Custodia y Vigilancia</v>
          </cell>
        </row>
        <row r="9563">
          <cell r="BE9563" t="str">
            <v>Suboficiales de Bomberos</v>
          </cell>
        </row>
        <row r="9564">
          <cell r="BE9564" t="str">
            <v>Agentes y Corredores de Seguros</v>
          </cell>
        </row>
        <row r="9565">
          <cell r="BE9565" t="str">
            <v>Agentes de Bienes Raíces</v>
          </cell>
          <cell r="BF9565">
            <v>1</v>
          </cell>
        </row>
        <row r="9566">
          <cell r="BE9566" t="str">
            <v>Vendedores de Ventas Técnicas</v>
          </cell>
          <cell r="BF9566">
            <v>6</v>
          </cell>
        </row>
        <row r="9567">
          <cell r="BE9567" t="str">
            <v>Agentes de Compras e Intermediarios</v>
          </cell>
        </row>
        <row r="9568">
          <cell r="BE9568" t="str">
            <v>Representante de servicios especializados</v>
          </cell>
        </row>
        <row r="9569">
          <cell r="BE9569" t="str">
            <v>Administradores de Comunidades Virtuales</v>
          </cell>
        </row>
        <row r="9570">
          <cell r="BE9570" t="str">
            <v>Chefs</v>
          </cell>
        </row>
        <row r="9571">
          <cell r="BE9571" t="str">
            <v>Auxiliares de vuelo y Sobrecargos</v>
          </cell>
        </row>
        <row r="9572">
          <cell r="BE9572" t="str">
            <v>Tanatopractores</v>
          </cell>
        </row>
        <row r="9573">
          <cell r="BE9573" t="str">
            <v>Coordinadores De Servicios Funerarios</v>
          </cell>
        </row>
        <row r="9574">
          <cell r="BE9574" t="str">
            <v>Intérpretes De Lengua De Señas Colombiana - Español</v>
          </cell>
        </row>
        <row r="9575">
          <cell r="BE9575" t="str">
            <v>Guías-intérpretes</v>
          </cell>
        </row>
        <row r="9576">
          <cell r="BE9576" t="str">
            <v>Guías de Turismo</v>
          </cell>
          <cell r="BF9576">
            <v>18</v>
          </cell>
        </row>
        <row r="9577">
          <cell r="BE9577" t="str">
            <v>Vendedores de Ventas no Técnicas</v>
          </cell>
          <cell r="BF9577">
            <v>5</v>
          </cell>
        </row>
        <row r="9578">
          <cell r="BE9578" t="str">
            <v>Vendedores de Mostrador</v>
          </cell>
        </row>
        <row r="9579">
          <cell r="BE9579" t="str">
            <v>Mercaderistas e Impulsadores</v>
          </cell>
          <cell r="BF9579">
            <v>10</v>
          </cell>
        </row>
        <row r="9580">
          <cell r="BE9580" t="str">
            <v>Cajeros de Comercio</v>
          </cell>
        </row>
        <row r="9581">
          <cell r="BE9581" t="str">
            <v>Modelos</v>
          </cell>
        </row>
        <row r="9582">
          <cell r="BE9582" t="str">
            <v>Agentes de Viajes</v>
          </cell>
        </row>
        <row r="9583">
          <cell r="BE9583" t="str">
            <v>Empleados de Ventas y Servicios de Líneas Aéreas, Marítimas y Terrestres</v>
          </cell>
          <cell r="BF9583">
            <v>2</v>
          </cell>
        </row>
        <row r="9584">
          <cell r="BE9584" t="str">
            <v>Empleados de Recepción Hotelera</v>
          </cell>
        </row>
        <row r="9585">
          <cell r="BE9585" t="str">
            <v>Informadores Turísticos</v>
          </cell>
        </row>
        <row r="9586">
          <cell r="BE9586" t="str">
            <v>Recreadores</v>
          </cell>
        </row>
        <row r="9587">
          <cell r="BE9587" t="str">
            <v>Operadores de Juegos Mecánicos y de Salón</v>
          </cell>
        </row>
        <row r="9588">
          <cell r="BE9588" t="str">
            <v>Cortadores de Carne para Comercio Mayorista y al Detal</v>
          </cell>
        </row>
        <row r="9589">
          <cell r="BE9589" t="str">
            <v>Panaderos y Pasteleros</v>
          </cell>
          <cell r="BF9589">
            <v>1</v>
          </cell>
        </row>
        <row r="9590">
          <cell r="BE9590" t="str">
            <v>Meseros y Capitán de Meseros</v>
          </cell>
        </row>
        <row r="9591">
          <cell r="BE9591" t="str">
            <v>Bartender</v>
          </cell>
        </row>
        <row r="9592">
          <cell r="BE9592" t="str">
            <v>Cocineros</v>
          </cell>
        </row>
        <row r="9593">
          <cell r="BE9593" t="str">
            <v>Baristas</v>
          </cell>
        </row>
        <row r="9594">
          <cell r="BE9594" t="str">
            <v>Inspectores de Policía</v>
          </cell>
        </row>
        <row r="9595">
          <cell r="BE9595" t="str">
            <v>Funcionarios de Regulación</v>
          </cell>
        </row>
        <row r="9596">
          <cell r="BE9596" t="str">
            <v>Auxiliares de policía</v>
          </cell>
        </row>
        <row r="9597">
          <cell r="BE9597" t="str">
            <v>Bomberos</v>
          </cell>
        </row>
        <row r="9598">
          <cell r="BE9598" t="str">
            <v>Guardianes de Prisión</v>
          </cell>
        </row>
        <row r="9599">
          <cell r="BE9599" t="str">
            <v>Soldados</v>
          </cell>
        </row>
        <row r="9600">
          <cell r="BE9600" t="str">
            <v>Vigilantes y Guardias de Seguridad</v>
          </cell>
          <cell r="BF9600">
            <v>1</v>
          </cell>
        </row>
        <row r="9601">
          <cell r="BE9601" t="str">
            <v>Técnicos Investigadores Criminalísticos y Judiciales</v>
          </cell>
        </row>
        <row r="9602">
          <cell r="BE9602" t="str">
            <v>Acompañantes Domiciliarios</v>
          </cell>
        </row>
        <row r="9603">
          <cell r="BE9603" t="str">
            <v>Auxiliares del Cuidado de Niños</v>
          </cell>
        </row>
        <row r="9604">
          <cell r="BE9604" t="str">
            <v>Peluqueros</v>
          </cell>
        </row>
        <row r="9605">
          <cell r="BE9605" t="str">
            <v>Trabajadores del Cuidado de Animales</v>
          </cell>
        </row>
        <row r="9606">
          <cell r="BE9606" t="str">
            <v>Auxiliares de Servicios Funerarios</v>
          </cell>
        </row>
        <row r="9607">
          <cell r="BE9607" t="str">
            <v>Astrólogos, Adivinadores y Relacionados</v>
          </cell>
        </row>
        <row r="9608">
          <cell r="BE9608" t="str">
            <v>Manicuristas y Pedicuristas</v>
          </cell>
        </row>
        <row r="9609">
          <cell r="BE9609" t="str">
            <v>Cosmetólogos Esteticistas</v>
          </cell>
        </row>
        <row r="9610">
          <cell r="BE9610" t="str">
            <v>Maquilladores</v>
          </cell>
        </row>
        <row r="9611">
          <cell r="BE9611" t="str">
            <v>Trabajadores de Estación de Servicio</v>
          </cell>
          <cell r="BF9611">
            <v>1</v>
          </cell>
        </row>
        <row r="9612">
          <cell r="BE9612" t="str">
            <v>Otras Ocupaciones Elementales de las Ventas</v>
          </cell>
        </row>
        <row r="9613">
          <cell r="BE9613" t="str">
            <v>Ayudantes de establecimientos de alimentos y bebidas</v>
          </cell>
        </row>
        <row r="9614">
          <cell r="BE9614" t="str">
            <v>Aseadores y Servicio Doméstico</v>
          </cell>
          <cell r="BF9614">
            <v>2</v>
          </cell>
        </row>
        <row r="9615">
          <cell r="BE9615" t="str">
            <v>Aseadores Especializados y Fumigadores</v>
          </cell>
          <cell r="BF9615">
            <v>1</v>
          </cell>
        </row>
        <row r="9616">
          <cell r="BE9616" t="str">
            <v>Recolectores de material para reciclaje</v>
          </cell>
        </row>
        <row r="9617">
          <cell r="BE9617" t="str">
            <v>Auxiliares de Servicios a Viajeros</v>
          </cell>
        </row>
        <row r="9618">
          <cell r="BE9618" t="str">
            <v>Auxiliares de Servicios de Recreación y Deporte</v>
          </cell>
        </row>
        <row r="9619">
          <cell r="BE9619" t="str">
            <v>Empleados de Lavandería</v>
          </cell>
        </row>
        <row r="9620">
          <cell r="BE9620" t="str">
            <v>Otras Ocupaciones Elementales de los Servicios n.c.a.</v>
          </cell>
        </row>
        <row r="9621">
          <cell r="BE9621" t="str">
            <v>Auxiliares de servicios hoteleros</v>
          </cell>
        </row>
        <row r="9622">
          <cell r="BE9622" t="str">
            <v>Operarios de Cementerios</v>
          </cell>
        </row>
        <row r="9623">
          <cell r="BE9623" t="str">
            <v>Administradores de Explotación Acuícola y Jefes de Laboratorio de Cultivo o Producción Acuícola</v>
          </cell>
        </row>
        <row r="9624">
          <cell r="BE9624" t="str">
            <v>Supervisores de Minería y Canteras</v>
          </cell>
        </row>
        <row r="9625">
          <cell r="BE9625" t="str">
            <v>Supervisores de Perforación y Servicios,Pozos de Petróleo y Gas</v>
          </cell>
        </row>
        <row r="9626">
          <cell r="BE9626" t="str">
            <v>Inspectores de Sistemas e Instalaciones de Gas</v>
          </cell>
        </row>
        <row r="9627">
          <cell r="BE9627" t="str">
            <v>Supervisores de Producción Agrícola</v>
          </cell>
          <cell r="BF9627">
            <v>4</v>
          </cell>
        </row>
        <row r="9628">
          <cell r="BE9628" t="str">
            <v>Supervisores de Producción Pecuaria</v>
          </cell>
        </row>
        <row r="9629">
          <cell r="BE9629" t="str">
            <v>Supervisores de Explotación Forestal y Silvicultura</v>
          </cell>
        </row>
        <row r="9630">
          <cell r="BE9630" t="str">
            <v>Agricultores y Administradores Agropecuarios</v>
          </cell>
          <cell r="BF9630">
            <v>13</v>
          </cell>
        </row>
        <row r="9631">
          <cell r="BE9631" t="str">
            <v>Contratistas de Servicios Agrícolas y Relacionados</v>
          </cell>
        </row>
        <row r="9632">
          <cell r="BE9632" t="str">
            <v>Contratistas y Supervisores de Servicios de Jardinería y Viverismo</v>
          </cell>
        </row>
        <row r="9633">
          <cell r="BE9633" t="str">
            <v>Capitanes y Patrones de Pesca</v>
          </cell>
        </row>
        <row r="9634">
          <cell r="BE9634" t="str">
            <v>Operarios de Apoyo y Servicios en Minería Bajo Tierra</v>
          </cell>
        </row>
        <row r="9635">
          <cell r="BE9635" t="str">
            <v>Operarios de Apoyo y Servicios en Perforación de Petróleo y Gas</v>
          </cell>
          <cell r="BF9635">
            <v>1</v>
          </cell>
        </row>
        <row r="9636">
          <cell r="BE9636" t="str">
            <v>Mineros de Producción Bajo Tierra</v>
          </cell>
        </row>
        <row r="9637">
          <cell r="BE9637" t="str">
            <v>Perforadores de Pozos de Gas y Petróleo y Trabajadores Relacionados</v>
          </cell>
        </row>
        <row r="9638">
          <cell r="BE9638" t="str">
            <v>Inspectores de Construcción de Oleoductos y Gasoductos</v>
          </cell>
        </row>
        <row r="9639">
          <cell r="BE9639" t="str">
            <v>Operadores de Equipo Minero</v>
          </cell>
        </row>
        <row r="9640">
          <cell r="BE9640" t="str">
            <v>Trabajadores de Explotación Forestal</v>
          </cell>
        </row>
        <row r="9641">
          <cell r="BE9641" t="str">
            <v>Trabajadores de Silvicultura y Forestación</v>
          </cell>
        </row>
        <row r="9642">
          <cell r="BE9642" t="str">
            <v>Trabajadores Agrícolas</v>
          </cell>
          <cell r="BF9642">
            <v>2</v>
          </cell>
        </row>
        <row r="9643">
          <cell r="BE9643" t="str">
            <v>Trabajadores Pecuarios</v>
          </cell>
          <cell r="BF9643">
            <v>1</v>
          </cell>
        </row>
        <row r="9644">
          <cell r="BE9644" t="str">
            <v>Trabajadores de Vivero</v>
          </cell>
        </row>
        <row r="9645">
          <cell r="BE9645" t="str">
            <v>Trabajadores del Campo</v>
          </cell>
          <cell r="BF9645">
            <v>1</v>
          </cell>
        </row>
        <row r="9646">
          <cell r="BE9646" t="str">
            <v>Trabajadores de Plantas de Incubación Artificial</v>
          </cell>
        </row>
        <row r="9647">
          <cell r="BE9647" t="str">
            <v>Rayadores de Caucho</v>
          </cell>
        </row>
        <row r="9648">
          <cell r="BE9648" t="str">
            <v>Operarios de Riego Agrícola</v>
          </cell>
        </row>
        <row r="9649">
          <cell r="BE9649" t="str">
            <v>Pescadores</v>
          </cell>
        </row>
        <row r="9650">
          <cell r="BE9650" t="str">
            <v>Operario Acuícola</v>
          </cell>
        </row>
        <row r="9651">
          <cell r="BE9651" t="str">
            <v>Técnico Acuícola en Sistemas de Reproducción</v>
          </cell>
        </row>
        <row r="9652">
          <cell r="BE9652" t="str">
            <v>Técnico Acuícola en Sistemas de Levante y Engorde</v>
          </cell>
        </row>
        <row r="9653">
          <cell r="BE9653" t="str">
            <v>Obreros y Ayudantes de Minería</v>
          </cell>
        </row>
        <row r="9654">
          <cell r="BE9654" t="str">
            <v>Obreros y Ayudantes de Producción en Pozos de Petróleo y Gas</v>
          </cell>
        </row>
        <row r="9655">
          <cell r="BE9655" t="str">
            <v>Obreros Agropecuarios</v>
          </cell>
          <cell r="BF9655">
            <v>15</v>
          </cell>
        </row>
        <row r="9656">
          <cell r="BE9656" t="str">
            <v>Jardineros</v>
          </cell>
        </row>
        <row r="9657">
          <cell r="BE9657" t="str">
            <v>Contratistas y Supervisores de Ajustadores de Máquinas y Herramientas, y de Ocupaciones Relacionadas</v>
          </cell>
        </row>
        <row r="9658">
          <cell r="BE9658" t="str">
            <v>Contratistas y Supervisores de Electricidad y Telecomunicaciones</v>
          </cell>
        </row>
        <row r="9659">
          <cell r="BE9659" t="str">
            <v>Contratistas y Supervisores de Instalación de Tuberías</v>
          </cell>
        </row>
        <row r="9660">
          <cell r="BE9660" t="str">
            <v>Contratistas y Supervisores de Moldeo de Forja y Montaje de Estructuras Metálicas</v>
          </cell>
        </row>
        <row r="9661">
          <cell r="BE9661" t="str">
            <v>Contratistas y Supervisores de Carpintería</v>
          </cell>
        </row>
        <row r="9662">
          <cell r="BE9662" t="str">
            <v>Contratistas y Supervisores de Mecánica</v>
          </cell>
        </row>
        <row r="9663">
          <cell r="BE9663" t="str">
            <v>Contratistas y Supervisores de Operación de Equipo Pesado</v>
          </cell>
        </row>
        <row r="9664">
          <cell r="BE9664" t="str">
            <v>Maestros Generales de Obra y Supervisores de Construcción, Instalación y Reparación</v>
          </cell>
        </row>
        <row r="9665">
          <cell r="BE9665" t="str">
            <v>Supervisores de Operación de Transporte Ferroviario</v>
          </cell>
        </row>
        <row r="9666">
          <cell r="BE9666" t="str">
            <v>Supervisores de Operación de Transporte Terrestre (no ferroviario)</v>
          </cell>
        </row>
        <row r="9667">
          <cell r="BE9667" t="str">
            <v>Ajustadores de Máquinas y Herramientas</v>
          </cell>
        </row>
        <row r="9668">
          <cell r="BE9668" t="str">
            <v>Modelistas y Matriceros</v>
          </cell>
        </row>
        <row r="9669">
          <cell r="BE9669" t="str">
            <v>Electricistas Industriales</v>
          </cell>
        </row>
        <row r="9670">
          <cell r="BE9670" t="str">
            <v>Electricistas Residenciales</v>
          </cell>
          <cell r="BF9670">
            <v>1</v>
          </cell>
        </row>
        <row r="9671">
          <cell r="BE9671" t="str">
            <v>Instaladores de Redes de Energía Eléctrica</v>
          </cell>
        </row>
        <row r="9672">
          <cell r="BE9672" t="str">
            <v>Técnicos instaladores de Redes y Líneas de Telecomunicaciones</v>
          </cell>
        </row>
        <row r="9673">
          <cell r="BE9673" t="str">
            <v>Auxiliares técnicos de instalación, mantenimiento y reparación de sistemas de Telecomunicaciones</v>
          </cell>
        </row>
        <row r="9674">
          <cell r="BE9674" t="str">
            <v>Operarios de Mantenimiento y Servicio de Televisión por Cable</v>
          </cell>
        </row>
        <row r="9675">
          <cell r="BE9675" t="str">
            <v>Plomeros</v>
          </cell>
        </row>
        <row r="9676">
          <cell r="BE9676" t="str">
            <v>Instaladores de Tuberías para Sistemas de Extinción de Incendios</v>
          </cell>
        </row>
        <row r="9677">
          <cell r="BE9677" t="str">
            <v>Instaladores de Redes y Equipos a Gas</v>
          </cell>
        </row>
        <row r="9678">
          <cell r="BE9678" t="str">
            <v>Chapistas, Caldereros y Paileros</v>
          </cell>
        </row>
        <row r="9679">
          <cell r="BE9679" t="str">
            <v>Soldadores</v>
          </cell>
        </row>
        <row r="9680">
          <cell r="BE9680" t="str">
            <v>Montadores de Estructuras Metálicas</v>
          </cell>
        </row>
        <row r="9681">
          <cell r="BE9681" t="str">
            <v>Ornamentistas y Forjadores</v>
          </cell>
        </row>
        <row r="9682">
          <cell r="BE9682" t="str">
            <v>Tuberos</v>
          </cell>
        </row>
        <row r="9683">
          <cell r="BE9683" t="str">
            <v>Carpinteros</v>
          </cell>
        </row>
        <row r="9684">
          <cell r="BE9684" t="str">
            <v>Ebanistas</v>
          </cell>
        </row>
        <row r="9685">
          <cell r="BE9685" t="str">
            <v>Oficiales de Construcción</v>
          </cell>
        </row>
        <row r="9686">
          <cell r="BE9686" t="str">
            <v>Trabajadores en Concreto, Hormigón y Enfoscado</v>
          </cell>
        </row>
        <row r="9687">
          <cell r="BE9687" t="str">
            <v>Enchapadores</v>
          </cell>
        </row>
        <row r="9688">
          <cell r="BE9688" t="str">
            <v>Techadores</v>
          </cell>
        </row>
        <row r="9689">
          <cell r="BE9689" t="str">
            <v>Instaladores de Material Aislante</v>
          </cell>
        </row>
        <row r="9690">
          <cell r="BE9690" t="str">
            <v>Pintores y Empapeladores</v>
          </cell>
        </row>
        <row r="9691">
          <cell r="BE9691" t="str">
            <v>Instaladores de Pisos</v>
          </cell>
        </row>
        <row r="9692">
          <cell r="BE9692" t="str">
            <v>Revocadores</v>
          </cell>
        </row>
        <row r="9693">
          <cell r="BE9693" t="str">
            <v>Mecánicos Industriales</v>
          </cell>
        </row>
        <row r="9694">
          <cell r="BE9694" t="str">
            <v>Mecánicos de Maquinaria Textil, confección, cuero, calzado y marroquinería</v>
          </cell>
        </row>
        <row r="9695">
          <cell r="BE9695" t="str">
            <v>Mecánicos de Equipo Pesado</v>
          </cell>
        </row>
        <row r="9696">
          <cell r="BE9696" t="str">
            <v>Mecánicos de Aviación</v>
          </cell>
        </row>
        <row r="9697">
          <cell r="BE9697" t="str">
            <v>Técnicos de Aire Acondicionado y Refrigeración</v>
          </cell>
        </row>
        <row r="9698">
          <cell r="BE9698" t="str">
            <v>Mecánicos de Vehículos Automotores</v>
          </cell>
        </row>
        <row r="9699">
          <cell r="BE9699" t="str">
            <v>Electricistas de Vehículos Automotores</v>
          </cell>
        </row>
        <row r="9700">
          <cell r="BE9700" t="str">
            <v>Mecánicos de Motos</v>
          </cell>
        </row>
        <row r="9701">
          <cell r="BE9701" t="str">
            <v>Latoneros</v>
          </cell>
        </row>
        <row r="9702">
          <cell r="BE9702" t="str">
            <v>Reparadores de Aparatos Electrodomésticos</v>
          </cell>
        </row>
        <row r="9703">
          <cell r="BE9703" t="str">
            <v>Mecánicos Electricistas</v>
          </cell>
        </row>
        <row r="9704">
          <cell r="BE9704" t="str">
            <v>Auxiliares técnicos en electrónica</v>
          </cell>
        </row>
        <row r="9705">
          <cell r="BE9705" t="str">
            <v>Mecánicos de Otros Pequeñas Máquinas y Motores</v>
          </cell>
        </row>
        <row r="9706">
          <cell r="BE9706" t="str">
            <v>Instaladores Residenciales y Comerciales</v>
          </cell>
        </row>
        <row r="9707">
          <cell r="BE9707" t="str">
            <v>Operarios de Mantenimiento de Instalaciones de Abastecimiento de Agua y Gas</v>
          </cell>
        </row>
        <row r="9708">
          <cell r="BE9708" t="str">
            <v>Vidrieros</v>
          </cell>
          <cell r="BF9708">
            <v>1</v>
          </cell>
        </row>
        <row r="9709">
          <cell r="BE9709" t="str">
            <v>Ayudantes Electricistas</v>
          </cell>
        </row>
        <row r="9710">
          <cell r="BE9710" t="str">
            <v>Ayudantes de Mecánica</v>
          </cell>
        </row>
        <row r="9711">
          <cell r="BE9711" t="str">
            <v>Otros Reparadores n.c.a.</v>
          </cell>
        </row>
        <row r="9712">
          <cell r="BE9712" t="str">
            <v>Tapiceros</v>
          </cell>
        </row>
        <row r="9713">
          <cell r="BE9713" t="str">
            <v>Sastres, Modistos, Peleteros y Sombrereros</v>
          </cell>
        </row>
        <row r="9714">
          <cell r="BE9714" t="str">
            <v>Zapateros y Afines</v>
          </cell>
        </row>
        <row r="9715">
          <cell r="BE9715" t="str">
            <v>Joyeros y Relojeros</v>
          </cell>
        </row>
        <row r="9716">
          <cell r="BE9716" t="str">
            <v>Tipógrafos</v>
          </cell>
        </row>
        <row r="9717">
          <cell r="BE9717" t="str">
            <v>Cerrajeros y afines</v>
          </cell>
        </row>
        <row r="9718">
          <cell r="BE9718" t="str">
            <v>Buzos</v>
          </cell>
        </row>
        <row r="9719">
          <cell r="BE9719" t="str">
            <v>Operadores de Máquinas Estacionarias y Equipo Auxiliar</v>
          </cell>
        </row>
        <row r="9720">
          <cell r="BE9720" t="str">
            <v>Operadores de Plantas de Generación y Distribución de Energía</v>
          </cell>
        </row>
        <row r="9721">
          <cell r="BE9721" t="str">
            <v>Operadores de Grúa</v>
          </cell>
        </row>
        <row r="9722">
          <cell r="BE9722" t="str">
            <v>Perforadores y Operarios de Voladura para Minería de Superficie de Canteras y Construcción</v>
          </cell>
        </row>
        <row r="9723">
          <cell r="BE9723" t="str">
            <v>Perforadores de Pozos de Agua</v>
          </cell>
        </row>
        <row r="9724">
          <cell r="BE9724" t="str">
            <v>Operadores de Equipo Pesado (excepto grúa)</v>
          </cell>
        </row>
        <row r="9725">
          <cell r="BE9725" t="str">
            <v>Operadores de Equipo para Limpieza de Vías y Alcantarillado</v>
          </cell>
        </row>
        <row r="9726">
          <cell r="BE9726" t="str">
            <v>Operadores de Maquinaria Agrícola</v>
          </cell>
        </row>
        <row r="9727">
          <cell r="BE9727" t="str">
            <v>Maquinistas de Transporte Ferroviario</v>
          </cell>
        </row>
        <row r="9728">
          <cell r="BE9728" t="str">
            <v>Guardafrenos y Otros Operadores Ferroviarios</v>
          </cell>
        </row>
        <row r="9729">
          <cell r="BE9729" t="str">
            <v>Conductores de Vehículos Pesados</v>
          </cell>
        </row>
        <row r="9730">
          <cell r="BE9730" t="str">
            <v>Conductores de Bus, Operadores de Metro y Otros Medios de Transporte Colectivo</v>
          </cell>
          <cell r="BF9730">
            <v>1</v>
          </cell>
        </row>
        <row r="9731">
          <cell r="BE9731" t="str">
            <v>Conductores de Vehículos Livianos</v>
          </cell>
        </row>
        <row r="9732">
          <cell r="BE9732" t="str">
            <v>Conductores de Transporte de Alimentos</v>
          </cell>
        </row>
        <row r="9733">
          <cell r="BE9733" t="str">
            <v>Marineros de Cubierta</v>
          </cell>
        </row>
        <row r="9734">
          <cell r="BE9734" t="str">
            <v>Marineros de Sala de Máquinas</v>
          </cell>
        </row>
        <row r="9735">
          <cell r="BE9735" t="str">
            <v>Operadores de Pequeñas Embarcaciones</v>
          </cell>
          <cell r="BF9735">
            <v>1</v>
          </cell>
        </row>
        <row r="9736">
          <cell r="BE9736" t="str">
            <v>Operarios de Rampa de Transporte Aéreo</v>
          </cell>
        </row>
        <row r="9737">
          <cell r="BE9737" t="str">
            <v>Operarios Portuarios</v>
          </cell>
        </row>
        <row r="9738">
          <cell r="BE9738" t="str">
            <v>Operarios de Cargue y Descargue de Materiales</v>
          </cell>
        </row>
        <row r="9739">
          <cell r="BE9739" t="str">
            <v>Aparejadores</v>
          </cell>
        </row>
        <row r="9740">
          <cell r="BE9740" t="str">
            <v>Ayudantes y Obreros de Construcción</v>
          </cell>
        </row>
        <row r="9741">
          <cell r="BE9741" t="str">
            <v>Ayudantes de Otros Oficios</v>
          </cell>
        </row>
        <row r="9742">
          <cell r="BE9742" t="str">
            <v>Obreros de Mantenimiento de Obras Públicas</v>
          </cell>
        </row>
        <row r="9743">
          <cell r="BE9743" t="str">
            <v>Ayudantes de Transporte Automotor</v>
          </cell>
        </row>
        <row r="9744">
          <cell r="BE9744" t="str">
            <v>Directores de Planta de Procesamiento de Alimentos y Bebidas</v>
          </cell>
        </row>
        <row r="9745">
          <cell r="BE9745" t="str">
            <v>Jefe de Laboratorio de Alimentos</v>
          </cell>
        </row>
        <row r="9746">
          <cell r="BE9746" t="str">
            <v>Supervisores de Tratamiento de Metales y Minerales</v>
          </cell>
        </row>
        <row r="9747">
          <cell r="BE9747" t="str">
            <v>Supervisores de Procesamiento de Químico, Petróleo, Gas y Tratamiento de Agua y Generación de Energía</v>
          </cell>
        </row>
        <row r="9748">
          <cell r="BE9748" t="str">
            <v>Supervisores de Procesamiento de Alimentos, Bebidas y Tabaco</v>
          </cell>
        </row>
        <row r="9749">
          <cell r="BE9749" t="str">
            <v>Supervisores de Fabricación de Productos de Plástico y Caucho</v>
          </cell>
        </row>
        <row r="9750">
          <cell r="BE9750" t="str">
            <v>Supervisores de Procesamiento de la Madera y Producción de Pulpa y Papel</v>
          </cell>
        </row>
        <row r="9751">
          <cell r="BE9751" t="str">
            <v>Supervisores de Procesamiento Textil</v>
          </cell>
        </row>
        <row r="9752">
          <cell r="BE9752" t="str">
            <v>Inspectores de Control de Calidad, Procesamiento de Alimentos y Bebidas</v>
          </cell>
        </row>
        <row r="9753">
          <cell r="BE9753" t="str">
            <v>Supervisores de Ensamble de Vehículos de Motor</v>
          </cell>
        </row>
        <row r="9754">
          <cell r="BE9754" t="str">
            <v>Supervisores de Fabricación de Productos Electrónicos</v>
          </cell>
        </row>
        <row r="9755">
          <cell r="BE9755" t="str">
            <v>Supervisores de Fabricación de Productos Eléctricos</v>
          </cell>
        </row>
        <row r="9756">
          <cell r="BE9756" t="str">
            <v>Supervisores de Fabricación de Muebles y Accesorios</v>
          </cell>
        </row>
        <row r="9757">
          <cell r="BE9757" t="str">
            <v>Supervisores de Fabricación de Productos de Tela, Cuero y Piel</v>
          </cell>
        </row>
        <row r="9758">
          <cell r="BE9758" t="str">
            <v>Supervisores de Impresión y Ocupaciones Relacionadas</v>
          </cell>
        </row>
        <row r="9759">
          <cell r="BE9759" t="str">
            <v>Supervisores de Fabricación de Otros Productos Mecánicos y Metálicos</v>
          </cell>
        </row>
        <row r="9760">
          <cell r="BE9760" t="str">
            <v>Supervisores de Fabricación y Ensamble de Otros Productos n.c.a</v>
          </cell>
        </row>
        <row r="9761">
          <cell r="BE9761" t="str">
            <v>Operadores de Control Central de Procesos, Tratamiento de Metales y Minerales</v>
          </cell>
        </row>
        <row r="9762">
          <cell r="BE9762" t="str">
            <v>Operadores de Procesos, Químicos, Gas y Petróleo</v>
          </cell>
        </row>
        <row r="9763">
          <cell r="BE9763" t="str">
            <v>Operadores de Control de Procesos, Producción de Pulpa</v>
          </cell>
        </row>
        <row r="9764">
          <cell r="BE9764" t="str">
            <v>Operadores de Control de Procesos, Fabricación de Papel</v>
          </cell>
        </row>
        <row r="9765">
          <cell r="BE9765" t="str">
            <v>Impresores de Artes Gráficas</v>
          </cell>
        </row>
        <row r="9766">
          <cell r="BE9766" t="str">
            <v>Pre-prensistas de Artes Gráficas</v>
          </cell>
        </row>
        <row r="9767">
          <cell r="BE9767" t="str">
            <v>Operarios de Terminados y Acabados de Artes Gráficas</v>
          </cell>
        </row>
        <row r="9768">
          <cell r="BE9768" t="str">
            <v>Operadores de Máquinas, Tratamiento de Metales y Minerales</v>
          </cell>
        </row>
        <row r="9769">
          <cell r="BE9769" t="str">
            <v>Trabajadores de Fundición</v>
          </cell>
        </row>
        <row r="9770">
          <cell r="BE9770" t="str">
            <v>Operadores de Fabricación, Moldeo y Acabado del Vidrio</v>
          </cell>
        </row>
        <row r="9771">
          <cell r="BE9771" t="str">
            <v>Operadores de Moldeo de Arcilla, Piedra y Concreto</v>
          </cell>
        </row>
        <row r="9772">
          <cell r="BE9772" t="str">
            <v>Inspectores de Control de Calidad, Tratamiento de Metales y Minerales</v>
          </cell>
        </row>
        <row r="9773">
          <cell r="BE9773" t="str">
            <v>Operadores de Máquinas de Planta Química</v>
          </cell>
        </row>
        <row r="9774">
          <cell r="BE9774" t="str">
            <v>Operadores de Máquinas para Procesamiento de Plásticos</v>
          </cell>
        </row>
        <row r="9775">
          <cell r="BE9775" t="str">
            <v>Operadores de Máquinas y Trabajadores Relacionados con el Procesamiento del Caucho</v>
          </cell>
        </row>
        <row r="9776">
          <cell r="BE9776" t="str">
            <v>Operadores de Plantas de Tratamiento de Aguas y Desechos</v>
          </cell>
        </row>
        <row r="9777">
          <cell r="BE9777" t="str">
            <v>Operadores de Máquinas para Procesamiento de la Madera</v>
          </cell>
        </row>
        <row r="9778">
          <cell r="BE9778" t="str">
            <v>Operadores de Máquinas para la Producción de Pulpa</v>
          </cell>
        </row>
        <row r="9779">
          <cell r="BE9779" t="str">
            <v>Operadores de Máquinas para la Fabricación de Papel</v>
          </cell>
        </row>
        <row r="9780">
          <cell r="BE9780" t="str">
            <v>Operadores de Máquinas para la Fabricación de Productos de Papel</v>
          </cell>
        </row>
        <row r="9781">
          <cell r="BE9781" t="str">
            <v>Inspectores de Control de Calidad, Procesamiento de la Madera</v>
          </cell>
        </row>
        <row r="9782">
          <cell r="BE9782" t="str">
            <v>Operadores de Máquinas para la Preparación de Fibras Textiles</v>
          </cell>
        </row>
        <row r="9783">
          <cell r="BE9783" t="str">
            <v>Operadores de Telares y Otras Máquinas Tejedoras</v>
          </cell>
        </row>
        <row r="9784">
          <cell r="BE9784" t="str">
            <v>Operadores de Máquinas de Tintura, Acabado Textil y Prendas</v>
          </cell>
        </row>
        <row r="9785">
          <cell r="BE9785" t="str">
            <v>Analistas de Calidad, Textiles</v>
          </cell>
        </row>
        <row r="9786">
          <cell r="BE9786" t="str">
            <v>Operadores de Máquinas para Coser y Bordar</v>
          </cell>
        </row>
        <row r="9787">
          <cell r="BE9787" t="str">
            <v>Cortadores de Tela, Cuero y Piel</v>
          </cell>
          <cell r="BF9787">
            <v>4</v>
          </cell>
        </row>
        <row r="9788">
          <cell r="BE9788" t="str">
            <v>Operadores de Máquinas y Trabajadores Relacionados con la Fabricación de Calzado y Marroquinería</v>
          </cell>
        </row>
        <row r="9789">
          <cell r="BE9789" t="str">
            <v>Trabajadores del Tratamiento de Pieles y Cueros</v>
          </cell>
        </row>
        <row r="9790">
          <cell r="BE9790" t="str">
            <v>Inspectores de Control de Calidad, Fabricación de Productos de Tela, Piel y Cuero</v>
          </cell>
        </row>
        <row r="9791">
          <cell r="BE9791" t="str">
            <v>Operadores de Control de Procesos y Máquinas para la Elaboración de Alimentos y Bebidas</v>
          </cell>
        </row>
        <row r="9792">
          <cell r="BE9792" t="str">
            <v>Operarios de Planta de Beneficio Animal</v>
          </cell>
        </row>
        <row r="9793">
          <cell r="BE9793" t="str">
            <v>Operarios de Planta de Procesamiento y Empaque de Pescado y Mariscos</v>
          </cell>
        </row>
        <row r="9794">
          <cell r="BE9794" t="str">
            <v>Operarios de Máquinas para la Elaboración de Productos de Tabaco</v>
          </cell>
        </row>
        <row r="9795">
          <cell r="BE9795" t="str">
            <v>Procesadores Fotográficos y de Películas</v>
          </cell>
        </row>
        <row r="9796">
          <cell r="BE9796" t="str">
            <v>Ensambladores e Inspectores de Vehículos Automotores</v>
          </cell>
        </row>
        <row r="9797">
          <cell r="BE9797" t="str">
            <v>Ensambladores de productos Electrónicos</v>
          </cell>
        </row>
        <row r="9798">
          <cell r="BE9798" t="str">
            <v>Ensambladores e Inspectores de Aparatos y Equipo Eléctrico</v>
          </cell>
        </row>
        <row r="9799">
          <cell r="BE9799" t="str">
            <v>Ensambladores, Fabricantes e Inspectores de Transformadores y Motores Eléctricos Industriales</v>
          </cell>
        </row>
        <row r="9800">
          <cell r="BE9800" t="str">
            <v>Ensambladores e Inspectores de Productos Mecánicos</v>
          </cell>
        </row>
        <row r="9801">
          <cell r="BE9801" t="str">
            <v>Ensambladores e Inspectores de Ensamble de Aeronaves</v>
          </cell>
        </row>
        <row r="9802">
          <cell r="BE9802" t="str">
            <v>Operadores de Máquinas e Inspectores de la Fabricación de Productos y Componentes Eléctricos</v>
          </cell>
        </row>
        <row r="9803">
          <cell r="BE9803" t="str">
            <v>Ensambladores e Inspectores de Embarcaciones</v>
          </cell>
        </row>
        <row r="9804">
          <cell r="BE9804" t="str">
            <v>Ensambladores e Inspectores de Muebles y Accesorios</v>
          </cell>
        </row>
        <row r="9805">
          <cell r="BE9805" t="str">
            <v>Operarios de Acabado de Muebles</v>
          </cell>
        </row>
        <row r="9806">
          <cell r="BE9806" t="str">
            <v>Ensambladores de Productos Plásticos e Inspectores</v>
          </cell>
        </row>
        <row r="9807">
          <cell r="BE9807" t="str">
            <v>Operarios de Recubrimientos Metálicos</v>
          </cell>
        </row>
        <row r="9808">
          <cell r="BE9808" t="str">
            <v>Pintores en Procesos de Manufactura</v>
          </cell>
        </row>
        <row r="9809">
          <cell r="BE9809" t="str">
            <v>Otros Ensambladores e Inspectores n.c.a.</v>
          </cell>
        </row>
        <row r="9810">
          <cell r="BE9810" t="str">
            <v>Auxiliares de Producción Gráfica</v>
          </cell>
        </row>
        <row r="9811">
          <cell r="BE9811" t="str">
            <v>Operadores de Máquinas Herramientas</v>
          </cell>
        </row>
        <row r="9812">
          <cell r="BE9812" t="str">
            <v>Operadores de Máquinas para el Trabajo de la Madera</v>
          </cell>
        </row>
        <row r="9813">
          <cell r="BE9813" t="str">
            <v>Operadores de Máquinas para el Trabajo del Metal</v>
          </cell>
        </row>
        <row r="9814">
          <cell r="BE9814" t="str">
            <v>Operadores de Máquinas para Forja</v>
          </cell>
        </row>
        <row r="9815">
          <cell r="BE9815" t="str">
            <v>Operadores de Máquinas de Soldadura</v>
          </cell>
          <cell r="BF9815">
            <v>1</v>
          </cell>
        </row>
        <row r="9816">
          <cell r="BE9816" t="str">
            <v>Operadores de Máquinas para la Fabricación de Otros Productos Metálicos (n.c.a)</v>
          </cell>
        </row>
        <row r="9817">
          <cell r="BE9817" t="str">
            <v>Operadores de Máquinas para la fabricación de Otros Productos n.c.a.</v>
          </cell>
          <cell r="BF9817">
            <v>1</v>
          </cell>
        </row>
        <row r="9818">
          <cell r="BE9818" t="str">
            <v>Obreros y Ayudantes en el Tratamiento de Metales y Minerales</v>
          </cell>
        </row>
        <row r="9819">
          <cell r="BE9819" t="str">
            <v>Ayudantes en la Fabricación Metálica</v>
          </cell>
        </row>
        <row r="9820">
          <cell r="BE9820" t="str">
            <v>Obreros y Ayudantes de Planta Química</v>
          </cell>
        </row>
        <row r="9821">
          <cell r="BE9821" t="str">
            <v>Obreros y Ayudantes en el Procesamiento de la Madera y Producción de Pulpa y Papel</v>
          </cell>
        </row>
        <row r="9822">
          <cell r="BE9822" t="str">
            <v>Obreros y Ayudantes en la Elaboración de Alimentos y Bebidas</v>
          </cell>
        </row>
        <row r="9823">
          <cell r="BE9823" t="str">
            <v>Otros Obreros y Ayudantes en Fabricación y Procesamiento n.c.a.</v>
          </cell>
        </row>
        <row r="9824">
          <cell r="BE9824" t="str">
            <v>Miembros del Poder Ejecutivo y Legislativo</v>
          </cell>
        </row>
        <row r="9825">
          <cell r="BE9825" t="str">
            <v>Personal Directivo de la Administración Pública</v>
          </cell>
          <cell r="BF9825">
            <v>7</v>
          </cell>
        </row>
        <row r="9826">
          <cell r="BE9826" t="str">
            <v>Directores y Gerentes Generales de Servicios Financieros, de Telecomunicaciones y Otros Servicios a las Empresas</v>
          </cell>
        </row>
        <row r="9827">
          <cell r="BE9827" t="str">
            <v>Directores y Gerentes Generales de Salud, Educación, Servicios Social, Comunitario y Organizaciones de Membresía</v>
          </cell>
        </row>
        <row r="9828">
          <cell r="BE9828" t="str">
            <v>Directores y Gerentes Generales de Comercio, Medios de Comunicación y Otros Servicios</v>
          </cell>
        </row>
        <row r="9829">
          <cell r="BE9829" t="str">
            <v>Directores y Gerentes Generales de Producción de Bienes, Servicios Públicos, Transporte y Construcción</v>
          </cell>
          <cell r="BF9829">
            <v>1</v>
          </cell>
        </row>
        <row r="9830">
          <cell r="BE9830" t="str">
            <v>Directores y gerentes generales de servicios y procesos de negocio.</v>
          </cell>
        </row>
        <row r="9831">
          <cell r="BE9831" t="str">
            <v>Gerentes Financieros</v>
          </cell>
        </row>
        <row r="9832">
          <cell r="BE9832" t="str">
            <v>Gerentes de Talento Humano</v>
          </cell>
        </row>
        <row r="9833">
          <cell r="BE9833" t="str">
            <v>Gerentes de Compras y Adquisiciones</v>
          </cell>
        </row>
        <row r="9834">
          <cell r="BE9834" t="str">
            <v>Gerentes de Otros Servicios Administrativos</v>
          </cell>
          <cell r="BF9834">
            <v>5</v>
          </cell>
        </row>
        <row r="9835">
          <cell r="BE9835" t="str">
            <v>Gerentes de Seguros, Bienes Raíces y Corretaje Financiero</v>
          </cell>
        </row>
        <row r="9836">
          <cell r="BE9836" t="str">
            <v>Gerentes de Banca, Crédito e Inversiones</v>
          </cell>
          <cell r="BF9836">
            <v>2</v>
          </cell>
        </row>
        <row r="9837">
          <cell r="BE9837" t="str">
            <v>Gerentes de Otros Servicios a las Empresas</v>
          </cell>
          <cell r="BF9837">
            <v>1</v>
          </cell>
        </row>
        <row r="9838">
          <cell r="BE9838" t="str">
            <v>Gerentes de Empresas de Telecomunicaciones</v>
          </cell>
        </row>
        <row r="9839">
          <cell r="BE9839" t="str">
            <v>Gerentes de Servicios de Correo y Mensajería</v>
          </cell>
        </row>
        <row r="9840">
          <cell r="BE9840" t="str">
            <v>Gerentes de Ingeniería</v>
          </cell>
        </row>
        <row r="9841">
          <cell r="BE9841" t="str">
            <v>Gerentes de Investigación y Desarrollo en Ciencias Naturales y Aplicadas</v>
          </cell>
        </row>
        <row r="9842">
          <cell r="BE9842" t="str">
            <v>Gerentes de Sistemas de Información y Procesamiento de Datos</v>
          </cell>
        </row>
        <row r="9843">
          <cell r="BE9843" t="str">
            <v>Gerentes de Servicios a la Salud</v>
          </cell>
          <cell r="BF9843">
            <v>2</v>
          </cell>
        </row>
        <row r="9844">
          <cell r="BE9844" t="str">
            <v>Gerentes de Programas de Política Social y de Salud</v>
          </cell>
        </row>
        <row r="9845">
          <cell r="BE9845" t="str">
            <v>Gerentes de Programas de Política de Desarrollo Económico</v>
          </cell>
        </row>
        <row r="9846">
          <cell r="BE9846" t="str">
            <v>Gerentes de Programas de Política Educativa</v>
          </cell>
        </row>
        <row r="9847">
          <cell r="BE9847" t="str">
            <v>Otros Gerentes de Administración Pública</v>
          </cell>
        </row>
        <row r="9848">
          <cell r="BE9848" t="str">
            <v>Administradores de Educación Superior y Formación para el Trabajo</v>
          </cell>
          <cell r="BF9848">
            <v>1</v>
          </cell>
        </row>
        <row r="9849">
          <cell r="BE9849" t="str">
            <v>Directores y Administradores de Educación Básica y Media</v>
          </cell>
        </row>
        <row r="9850">
          <cell r="BE9850" t="str">
            <v>Gerentes de Servicios Social, Comunitario y Correccional</v>
          </cell>
        </row>
        <row r="9851">
          <cell r="BE9851" t="str">
            <v>Gerentes de Biblioteca, Museo y Galería de Arte</v>
          </cell>
        </row>
        <row r="9852">
          <cell r="BE9852" t="str">
            <v>Gerentes de Medios de Comunicación y Artes Escénicas</v>
          </cell>
          <cell r="BF9852">
            <v>1</v>
          </cell>
        </row>
        <row r="9853">
          <cell r="BE9853" t="str">
            <v>Directores de Programas de Esparcimiento y Administradores de Deportes</v>
          </cell>
        </row>
        <row r="9854">
          <cell r="BE9854" t="str">
            <v>Gerentes de Ventas, Mercadeo y Publicidad</v>
          </cell>
          <cell r="BF9854">
            <v>3</v>
          </cell>
        </row>
        <row r="9855">
          <cell r="BE9855" t="str">
            <v>Gerentes de Comercio Exterior</v>
          </cell>
        </row>
        <row r="9856">
          <cell r="BE9856" t="str">
            <v>Gerentes de Comercio al Por Menor</v>
          </cell>
        </row>
        <row r="9857">
          <cell r="BE9857" t="str">
            <v>Gerentes de Restaurantes y Servicios de Alimentos</v>
          </cell>
          <cell r="BF9857">
            <v>1</v>
          </cell>
        </row>
        <row r="9858">
          <cell r="BE9858" t="str">
            <v>Gerentes de Servicios Hoteleros</v>
          </cell>
          <cell r="BF9858">
            <v>2</v>
          </cell>
        </row>
        <row r="9859">
          <cell r="BE9859" t="str">
            <v>Oficiales de las Fuerzas Militares</v>
          </cell>
        </row>
        <row r="9860">
          <cell r="BE9860" t="str">
            <v>Oficiales de Policía</v>
          </cell>
          <cell r="BF9860">
            <v>2</v>
          </cell>
        </row>
        <row r="9861">
          <cell r="BE9861" t="str">
            <v>Oficiales de Bomberos</v>
          </cell>
        </row>
        <row r="9862">
          <cell r="BE9862" t="str">
            <v>Oficiales del Cuerpo de Custodia y Vigilancia</v>
          </cell>
        </row>
        <row r="9863">
          <cell r="BE9863" t="str">
            <v>Gerentes de Otros Servicios</v>
          </cell>
          <cell r="BF9863">
            <v>5</v>
          </cell>
        </row>
        <row r="9864">
          <cell r="BE9864" t="str">
            <v>Gerentes de Producción Primaria (excepto agricultura)</v>
          </cell>
        </row>
        <row r="9865">
          <cell r="BE9865" t="str">
            <v>Gerentes de Producción Agrícola, Pecuaria, Acuícola y Pesquero</v>
          </cell>
          <cell r="BF9865">
            <v>3</v>
          </cell>
        </row>
        <row r="9866">
          <cell r="BE9866" t="str">
            <v>Gerentes de Construcción</v>
          </cell>
        </row>
        <row r="9867">
          <cell r="BE9867" t="str">
            <v>Gerentes de Transporte y Distribución</v>
          </cell>
        </row>
        <row r="9868">
          <cell r="BE9868" t="str">
            <v>Gerentes de Logística</v>
          </cell>
          <cell r="BF9868">
            <v>1</v>
          </cell>
        </row>
        <row r="9869">
          <cell r="BE9869" t="str">
            <v>Gerentes Cadena de Suministro</v>
          </cell>
        </row>
        <row r="9870">
          <cell r="BE9870" t="str">
            <v>Gerentes de Operación de Instalaciones Físicas</v>
          </cell>
          <cell r="BF9870">
            <v>2</v>
          </cell>
        </row>
        <row r="9871">
          <cell r="BE9871" t="str">
            <v>Gerentes de Mantenimiento</v>
          </cell>
        </row>
        <row r="9872">
          <cell r="BE9872" t="str">
            <v>Gerentes de Producción Industrial</v>
          </cell>
        </row>
        <row r="9873">
          <cell r="BE9873" t="str">
            <v>Gerentes de Empresas de Servicios Públicos</v>
          </cell>
        </row>
        <row r="9874">
          <cell r="BE9874" t="str">
            <v>Contadores</v>
          </cell>
          <cell r="BF9874">
            <v>30</v>
          </cell>
        </row>
        <row r="9875">
          <cell r="BE9875" t="str">
            <v>Analistas, Asesores y Agentes de Banca, Fiducia y Mercado de Valores</v>
          </cell>
          <cell r="BF9875">
            <v>1</v>
          </cell>
        </row>
        <row r="9876">
          <cell r="BE9876" t="str">
            <v>Auditores Financieros y Contables</v>
          </cell>
          <cell r="BF9876">
            <v>3</v>
          </cell>
        </row>
        <row r="9877">
          <cell r="BE9877" t="str">
            <v>Profesionales de Talento Humano</v>
          </cell>
          <cell r="BF9877">
            <v>6</v>
          </cell>
        </row>
        <row r="9878">
          <cell r="BE9878" t="str">
            <v>Profesionales en Organización y Administración de las Empresas</v>
          </cell>
          <cell r="BF9878">
            <v>45</v>
          </cell>
        </row>
        <row r="9879">
          <cell r="BE9879" t="str">
            <v>Evaluadores de Competencias Laborales</v>
          </cell>
        </row>
        <row r="9880">
          <cell r="BE9880" t="str">
            <v>Archivistas</v>
          </cell>
          <cell r="BF9880">
            <v>1</v>
          </cell>
        </row>
        <row r="9881">
          <cell r="BE9881" t="str">
            <v>Supervisores de Empleados de Apoyo Administrativo</v>
          </cell>
          <cell r="BF9881">
            <v>1</v>
          </cell>
        </row>
        <row r="9882">
          <cell r="BE9882" t="str">
            <v>Jefes y supervisores de entidades financieras</v>
          </cell>
          <cell r="BF9882">
            <v>1</v>
          </cell>
        </row>
        <row r="9883">
          <cell r="BE9883" t="str">
            <v>Supervisores y coordinadores de procesos de negocio, Empleados de información y servicio al cliente</v>
          </cell>
          <cell r="BF9883">
            <v>1</v>
          </cell>
        </row>
        <row r="9884">
          <cell r="BE9884" t="str">
            <v>Supervisores de Empleados de Correo y Mensajería</v>
          </cell>
        </row>
        <row r="9885">
          <cell r="BE9885" t="str">
            <v>Supervisores de Almacenamiento, Inventario y  Distribución</v>
          </cell>
          <cell r="BF9885">
            <v>13</v>
          </cell>
        </row>
        <row r="9886">
          <cell r="BE9886" t="str">
            <v>Asistentes Administrativos</v>
          </cell>
          <cell r="BF9886">
            <v>74</v>
          </cell>
        </row>
        <row r="9887">
          <cell r="BE9887" t="str">
            <v>Administradores de Propiedad Horizontal</v>
          </cell>
          <cell r="BF9887">
            <v>4</v>
          </cell>
        </row>
        <row r="9888">
          <cell r="BE9888" t="str">
            <v>Asistentes de Talento Humano</v>
          </cell>
          <cell r="BF9888">
            <v>2</v>
          </cell>
        </row>
        <row r="9889">
          <cell r="BE9889" t="str">
            <v>Asistentes de compras</v>
          </cell>
        </row>
        <row r="9890">
          <cell r="BE9890" t="str">
            <v>Asistentes de Juzgados, Tribunales y Afines</v>
          </cell>
        </row>
        <row r="9891">
          <cell r="BE9891" t="str">
            <v>Funcionarios de Aduanas, Impuestos, Inmigración y Seguridad Social</v>
          </cell>
        </row>
        <row r="9892">
          <cell r="BE9892" t="str">
            <v>Asistentes de Comercio Exterior</v>
          </cell>
        </row>
        <row r="9893">
          <cell r="BE9893" t="str">
            <v>Organizadores de Eventos</v>
          </cell>
          <cell r="BF9893">
            <v>2</v>
          </cell>
        </row>
        <row r="9894">
          <cell r="BE9894" t="str">
            <v>Técnicos en Archivística</v>
          </cell>
          <cell r="BF9894">
            <v>2</v>
          </cell>
        </row>
        <row r="9895">
          <cell r="BE9895" t="str">
            <v>Asistentes Contables</v>
          </cell>
          <cell r="BF9895">
            <v>38</v>
          </cell>
        </row>
        <row r="9896">
          <cell r="BE9896" t="str">
            <v>Analistas y asistentes de servicios financieros</v>
          </cell>
        </row>
        <row r="9897">
          <cell r="BE9897" t="str">
            <v>Avaluadores y Liquidadores de Seguros</v>
          </cell>
        </row>
        <row r="9898">
          <cell r="BE9898" t="str">
            <v>Agentes de Aduana</v>
          </cell>
        </row>
        <row r="9899">
          <cell r="BE9899" t="str">
            <v>Asistentes Financieros</v>
          </cell>
          <cell r="BF9899">
            <v>2</v>
          </cell>
        </row>
        <row r="9900">
          <cell r="BE9900" t="str">
            <v>Asistentes Tesorería</v>
          </cell>
        </row>
        <row r="9901">
          <cell r="BE9901" t="str">
            <v>Secretarios</v>
          </cell>
          <cell r="BF9901">
            <v>15</v>
          </cell>
        </row>
        <row r="9902">
          <cell r="BE9902" t="str">
            <v>Recepcionistas y Operadores de Conmutador</v>
          </cell>
          <cell r="BF9902">
            <v>1</v>
          </cell>
        </row>
        <row r="9903">
          <cell r="BE9903" t="str">
            <v>Digitadores</v>
          </cell>
          <cell r="BF9903">
            <v>1</v>
          </cell>
        </row>
        <row r="9904">
          <cell r="BE9904" t="str">
            <v>Transcriptores y Relatores</v>
          </cell>
        </row>
        <row r="9905">
          <cell r="BE9905" t="str">
            <v>Digitalizadores</v>
          </cell>
        </row>
        <row r="9906">
          <cell r="BE9906" t="str">
            <v>Auxiliares Contables, de Tesorería y Financieros</v>
          </cell>
          <cell r="BF9906">
            <v>54</v>
          </cell>
        </row>
        <row r="9907">
          <cell r="BE9907" t="str">
            <v>Cajeros de Servicios Financieros</v>
          </cell>
          <cell r="BF9907">
            <v>16</v>
          </cell>
        </row>
        <row r="9908">
          <cell r="BE9908" t="str">
            <v>Auxiliares de servicios financieros</v>
          </cell>
          <cell r="BF9908">
            <v>1</v>
          </cell>
        </row>
        <row r="9909">
          <cell r="BE9909" t="str">
            <v>Auxiliares de Cartera y Cobranzas</v>
          </cell>
          <cell r="BF9909">
            <v>2</v>
          </cell>
        </row>
        <row r="9910">
          <cell r="BE9910" t="str">
            <v>Auxiliares de Nómina y Prestaciones</v>
          </cell>
        </row>
        <row r="9911">
          <cell r="BE9911" t="str">
            <v>Auxiliares de Avalúo</v>
          </cell>
        </row>
        <row r="9912">
          <cell r="BE9912" t="str">
            <v>Auxiliares Administrativos</v>
          </cell>
          <cell r="BF9912">
            <v>99</v>
          </cell>
        </row>
        <row r="9913">
          <cell r="BE9913" t="str">
            <v>Auxiliares de Talento Humano</v>
          </cell>
          <cell r="BF9913">
            <v>18</v>
          </cell>
        </row>
        <row r="9914">
          <cell r="BE9914" t="str">
            <v>Auxiliares de Tribunales</v>
          </cell>
        </row>
        <row r="9915">
          <cell r="BE9915" t="str">
            <v>Auxiliares de Archivo y Registro</v>
          </cell>
          <cell r="BF9915">
            <v>26</v>
          </cell>
        </row>
        <row r="9916">
          <cell r="BE9916" t="str">
            <v>Auxiliares administrativos en Salud</v>
          </cell>
          <cell r="BF9916">
            <v>1</v>
          </cell>
        </row>
        <row r="9917">
          <cell r="BE9917" t="str">
            <v>Auxiliares de aduana</v>
          </cell>
        </row>
        <row r="9918">
          <cell r="BE9918" t="str">
            <v>Auxiliares de Biblioteca</v>
          </cell>
        </row>
        <row r="9919">
          <cell r="BE9919" t="str">
            <v>Auxiliares de Publicación y Afines</v>
          </cell>
        </row>
        <row r="9920">
          <cell r="BE9920" t="str">
            <v>Auxiliares de Información y Servicio al Cliente</v>
          </cell>
          <cell r="BF9920">
            <v>68</v>
          </cell>
        </row>
        <row r="9921">
          <cell r="BE9921" t="str">
            <v>Auxiliares de Estadística y Encuestadores</v>
          </cell>
        </row>
        <row r="9922">
          <cell r="BE9922" t="str">
            <v>Auxiliares de Correo y Servicio Postal</v>
          </cell>
        </row>
        <row r="9923">
          <cell r="BE9923" t="str">
            <v>Carteros y Mensajeros</v>
          </cell>
          <cell r="BF9923">
            <v>10</v>
          </cell>
        </row>
        <row r="9924">
          <cell r="BE9924" t="str">
            <v>Auxiliares de Almacén</v>
          </cell>
          <cell r="BF9924">
            <v>48</v>
          </cell>
        </row>
        <row r="9925">
          <cell r="BE9925" t="str">
            <v>Auxiliares de Compras e Inventarios</v>
          </cell>
        </row>
        <row r="9926">
          <cell r="BE9926" t="str">
            <v>Operadores de Radio y Despachadores</v>
          </cell>
        </row>
        <row r="9927">
          <cell r="BE9927" t="str">
            <v>Programadores de Rutas y Tripulaciones</v>
          </cell>
        </row>
        <row r="9928">
          <cell r="BE9928" t="str">
            <v>Operadores Telefónicos</v>
          </cell>
        </row>
        <row r="9929">
          <cell r="BE9929" t="str">
            <v>Físicos y Astrónomos</v>
          </cell>
          <cell r="BF9929">
            <v>1</v>
          </cell>
        </row>
        <row r="9930">
          <cell r="BE9930" t="str">
            <v>Químicos</v>
          </cell>
        </row>
        <row r="9931">
          <cell r="BE9931" t="str">
            <v>Geólogos, Geoquímicos y Geofísicos</v>
          </cell>
        </row>
        <row r="9932">
          <cell r="BE9932" t="str">
            <v>Meteorólogos</v>
          </cell>
        </row>
        <row r="9933">
          <cell r="BE9933" t="str">
            <v>Biólogos, Botánicos, Zoólogos y Relacionados</v>
          </cell>
        </row>
        <row r="9934">
          <cell r="BE9934" t="str">
            <v>Expertos Forestales</v>
          </cell>
        </row>
        <row r="9935">
          <cell r="BE9935" t="str">
            <v>Expertos Agrícolas y Pecuarios</v>
          </cell>
          <cell r="BF9935">
            <v>4</v>
          </cell>
        </row>
        <row r="9936">
          <cell r="BE9936" t="str">
            <v>Administradores Ambientales</v>
          </cell>
          <cell r="BF9936">
            <v>59</v>
          </cell>
        </row>
        <row r="9937">
          <cell r="BE9937" t="str">
            <v>Ingenieros en Construcción y Obras Civiles</v>
          </cell>
          <cell r="BF9937">
            <v>11</v>
          </cell>
        </row>
        <row r="9938">
          <cell r="BE9938" t="str">
            <v>Ingenieros Mecánicos</v>
          </cell>
          <cell r="BF9938">
            <v>7</v>
          </cell>
        </row>
        <row r="9939">
          <cell r="BE9939" t="str">
            <v>Ingenieros Electricistas</v>
          </cell>
          <cell r="BF9939">
            <v>1</v>
          </cell>
        </row>
        <row r="9940">
          <cell r="BE9940" t="str">
            <v>Ingenieros  Electrónicos</v>
          </cell>
          <cell r="BF9940">
            <v>3</v>
          </cell>
        </row>
        <row r="9941">
          <cell r="BE9941" t="str">
            <v>Ingenieros Químicos</v>
          </cell>
        </row>
        <row r="9942">
          <cell r="BE9942" t="str">
            <v>Ingenieros de Automatización e Instrumentación</v>
          </cell>
          <cell r="BF9942">
            <v>14</v>
          </cell>
        </row>
        <row r="9943">
          <cell r="BE9943" t="str">
            <v>Ingenieros  de Telecomunicaciones</v>
          </cell>
          <cell r="BF9943">
            <v>1</v>
          </cell>
        </row>
        <row r="9944">
          <cell r="BE9944" t="str">
            <v>Ingenieros Navales</v>
          </cell>
        </row>
        <row r="9945">
          <cell r="BE9945" t="str">
            <v>Ingenieros Industriales y de Fabricación</v>
          </cell>
          <cell r="BF9945">
            <v>16</v>
          </cell>
        </row>
        <row r="9946">
          <cell r="BE9946" t="str">
            <v>Ingenieros de Materiales y Metalurgia</v>
          </cell>
        </row>
        <row r="9947">
          <cell r="BE9947" t="str">
            <v>Ingenieros de Minas</v>
          </cell>
        </row>
        <row r="9948">
          <cell r="BE9948" t="str">
            <v>Ingenieros de Petróleos</v>
          </cell>
          <cell r="BF9948">
            <v>6</v>
          </cell>
        </row>
        <row r="9949">
          <cell r="BE9949" t="str">
            <v>Ingenieros de Tecnologías de la Información</v>
          </cell>
          <cell r="BF9949">
            <v>4</v>
          </cell>
        </row>
        <row r="9950">
          <cell r="BE9950" t="str">
            <v>Otros Ingenieros n.c.a.</v>
          </cell>
          <cell r="BF9950">
            <v>22</v>
          </cell>
        </row>
        <row r="9951">
          <cell r="BE9951" t="str">
            <v>Arquitectos</v>
          </cell>
          <cell r="BF9951">
            <v>4</v>
          </cell>
        </row>
        <row r="9952">
          <cell r="BE9952" t="str">
            <v>Urbanistas y Planificadores del Uso del Suelo</v>
          </cell>
        </row>
        <row r="9953">
          <cell r="BE9953" t="str">
            <v>Profesionales Topográficos</v>
          </cell>
        </row>
        <row r="9954">
          <cell r="BE9954" t="str">
            <v>Diseñadores Industriales</v>
          </cell>
          <cell r="BF9954">
            <v>1</v>
          </cell>
        </row>
        <row r="9955">
          <cell r="BE9955" t="str">
            <v>Matemáticos, Estadísticos y Actuarios</v>
          </cell>
          <cell r="BF9955">
            <v>4</v>
          </cell>
        </row>
        <row r="9956">
          <cell r="BE9956" t="str">
            <v>Analistas de Sistemas Informáticos</v>
          </cell>
          <cell r="BF9956">
            <v>102</v>
          </cell>
        </row>
        <row r="9957">
          <cell r="BE9957" t="str">
            <v>Administradores de Servicios de Tecnologías de la Información</v>
          </cell>
          <cell r="BF9957">
            <v>47</v>
          </cell>
        </row>
        <row r="9958">
          <cell r="BE9958" t="str">
            <v>Desarrolladores de Aplicaciones Informáticas y Digitales</v>
          </cell>
          <cell r="BF9958">
            <v>7</v>
          </cell>
        </row>
        <row r="9959">
          <cell r="BE9959" t="str">
            <v>Técnicos en Química Aplicada</v>
          </cell>
          <cell r="BF9959">
            <v>2</v>
          </cell>
        </row>
        <row r="9960">
          <cell r="BE9960" t="str">
            <v>Técnicos en Geología y Minería</v>
          </cell>
          <cell r="BF9960">
            <v>1</v>
          </cell>
        </row>
        <row r="9961">
          <cell r="BE9961" t="str">
            <v>Técnicos en Meteorología</v>
          </cell>
        </row>
        <row r="9962">
          <cell r="BE9962" t="str">
            <v>Técnicos en Metrología</v>
          </cell>
        </row>
        <row r="9963">
          <cell r="BE9963" t="str">
            <v>Técnicos en Ciencias Biológicas</v>
          </cell>
          <cell r="BF9963">
            <v>2</v>
          </cell>
        </row>
        <row r="9964">
          <cell r="BE9964" t="str">
            <v>Técnicos en Recursos Naturales</v>
          </cell>
          <cell r="BF9964">
            <v>12</v>
          </cell>
        </row>
        <row r="9965">
          <cell r="BE9965" t="str">
            <v>Técnicos en Prevención, Gestión y Control Ambiental</v>
          </cell>
          <cell r="BF9965">
            <v>10</v>
          </cell>
        </row>
        <row r="9966">
          <cell r="BE9966" t="str">
            <v>Técnicos en Construcción y Arquitectura</v>
          </cell>
          <cell r="BF9966">
            <v>10</v>
          </cell>
        </row>
        <row r="9967">
          <cell r="BE9967" t="str">
            <v>Técnicos en Mecánica y Construcción Mecánica</v>
          </cell>
        </row>
        <row r="9968">
          <cell r="BE9968" t="str">
            <v>Técnicos en Fabricación Industrial</v>
          </cell>
          <cell r="BF9968">
            <v>3</v>
          </cell>
        </row>
        <row r="9969">
          <cell r="BE9969" t="str">
            <v>Técnicos en Electricidad</v>
          </cell>
          <cell r="BF9969">
            <v>6</v>
          </cell>
        </row>
        <row r="9970">
          <cell r="BE9970" t="str">
            <v>Técnicos en Electrónica</v>
          </cell>
        </row>
        <row r="9971">
          <cell r="BE9971" t="str">
            <v>Técnicos en Automatización e Instrumentación</v>
          </cell>
          <cell r="BF9971">
            <v>1</v>
          </cell>
        </row>
        <row r="9972">
          <cell r="BE9972" t="str">
            <v>Técnicos en Instrumentos de Aeronavegación</v>
          </cell>
          <cell r="BF9972">
            <v>1</v>
          </cell>
        </row>
        <row r="9973">
          <cell r="BE9973" t="str">
            <v>Técnicos en Telecomunicaciones</v>
          </cell>
          <cell r="BF9973">
            <v>7</v>
          </cell>
        </row>
        <row r="9974">
          <cell r="BE9974" t="str">
            <v>Dibujantes Técnicos</v>
          </cell>
          <cell r="BF9974">
            <v>4</v>
          </cell>
        </row>
        <row r="9975">
          <cell r="BE9975" t="str">
            <v>Topógrafos</v>
          </cell>
          <cell r="BF9975">
            <v>2</v>
          </cell>
        </row>
        <row r="9976">
          <cell r="BE9976" t="str">
            <v>Técnicos en Cartografía</v>
          </cell>
        </row>
        <row r="9977">
          <cell r="BE9977" t="str">
            <v>Inspectores de Pruebas No destructivas</v>
          </cell>
        </row>
        <row r="9978">
          <cell r="BE9978" t="str">
            <v>Inspectores de Sanidad, Seguridad y Salud Ocupacional</v>
          </cell>
          <cell r="BF9978">
            <v>14</v>
          </cell>
        </row>
        <row r="9979">
          <cell r="BE9979" t="str">
            <v>Inspectores de Construcción</v>
          </cell>
        </row>
        <row r="9980">
          <cell r="BE9980" t="str">
            <v>Inspectores de Equipos de Transporte e Instrumentos de Medición</v>
          </cell>
        </row>
        <row r="9981">
          <cell r="BE9981" t="str">
            <v>Inspectores de Productos Agrícola, Pecuarios y de Pesca</v>
          </cell>
        </row>
        <row r="9982">
          <cell r="BE9982" t="str">
            <v>Inspectores de Riego Agrícola</v>
          </cell>
        </row>
        <row r="9983">
          <cell r="BE9983" t="str">
            <v>Pilotos, Ingenieros e Instructores de Vuelo</v>
          </cell>
        </row>
        <row r="9984">
          <cell r="BE9984" t="str">
            <v>Controladores de Tráfico Aéreo</v>
          </cell>
        </row>
        <row r="9985">
          <cell r="BE9985" t="str">
            <v>Capitanes y Oficiales de Cubierta</v>
          </cell>
        </row>
        <row r="9986">
          <cell r="BE9986" t="str">
            <v>Oficiales de Máquinas</v>
          </cell>
        </row>
        <row r="9987">
          <cell r="BE9987" t="str">
            <v>Controladores de Tráfico Ferroviario y Marítimo</v>
          </cell>
        </row>
        <row r="9988">
          <cell r="BE9988" t="str">
            <v>Despachadores de Aeronaves</v>
          </cell>
        </row>
        <row r="9989">
          <cell r="BE9989" t="str">
            <v>Técnicos en Tecnologías de la Información</v>
          </cell>
          <cell r="BF9989">
            <v>85</v>
          </cell>
        </row>
        <row r="9990">
          <cell r="BE9990" t="str">
            <v>Asistentes en Saneamiento Ambiental</v>
          </cell>
          <cell r="BF9990">
            <v>1</v>
          </cell>
        </row>
        <row r="9991">
          <cell r="BE9991" t="str">
            <v>Auxiliares de Laboratorio</v>
          </cell>
          <cell r="BF9991">
            <v>10</v>
          </cell>
        </row>
        <row r="9992">
          <cell r="BE9992" t="str">
            <v>Auxiliares en Automatización e Instrumentación Industrial</v>
          </cell>
          <cell r="BF9992">
            <v>18</v>
          </cell>
        </row>
        <row r="9993">
          <cell r="BE9993" t="str">
            <v>Técnicos en Asistencia y Soporte de Tecnologías de la Información</v>
          </cell>
          <cell r="BF9993">
            <v>58</v>
          </cell>
        </row>
        <row r="9994">
          <cell r="BE9994" t="str">
            <v>Médicos Especialistas</v>
          </cell>
          <cell r="BF9994">
            <v>1</v>
          </cell>
        </row>
        <row r="9995">
          <cell r="BE9995" t="str">
            <v>Médicos Generales</v>
          </cell>
          <cell r="BF9995">
            <v>12</v>
          </cell>
        </row>
        <row r="9996">
          <cell r="BE9996" t="str">
            <v>Odontólogos</v>
          </cell>
        </row>
        <row r="9997">
          <cell r="BE9997" t="str">
            <v>Veterinarios</v>
          </cell>
          <cell r="BF9997">
            <v>3</v>
          </cell>
        </row>
        <row r="9998">
          <cell r="BE9998" t="str">
            <v>Optómetras</v>
          </cell>
        </row>
        <row r="9999">
          <cell r="BE9999" t="str">
            <v>Otras Ocupaciones Profesionales en Diagnóstico y Tratamiento de la Salud n.c.a.</v>
          </cell>
        </row>
        <row r="10000">
          <cell r="BE10000" t="str">
            <v>Farmacéuticos</v>
          </cell>
          <cell r="BF10000">
            <v>4</v>
          </cell>
        </row>
        <row r="10001">
          <cell r="BE10001" t="str">
            <v>Dietistas y Nutricionistas</v>
          </cell>
          <cell r="BF10001">
            <v>1</v>
          </cell>
        </row>
        <row r="10002">
          <cell r="BE10002" t="str">
            <v>Audiólogos y Terapeutas del Lenguaje</v>
          </cell>
        </row>
        <row r="10003">
          <cell r="BE10003" t="str">
            <v>Fisioterapeutas</v>
          </cell>
          <cell r="BF10003">
            <v>4</v>
          </cell>
        </row>
        <row r="10004">
          <cell r="BE10004" t="str">
            <v>Terapeutas Ocupacionales</v>
          </cell>
        </row>
        <row r="10005">
          <cell r="BE10005" t="str">
            <v>Enfermeros</v>
          </cell>
          <cell r="BF10005">
            <v>13</v>
          </cell>
        </row>
        <row r="10006">
          <cell r="BE10006" t="str">
            <v>Psicólogos</v>
          </cell>
          <cell r="BF10006">
            <v>25</v>
          </cell>
        </row>
        <row r="10007">
          <cell r="BE10007" t="str">
            <v>Técnicos de Laboratorio Médico y Patología</v>
          </cell>
        </row>
        <row r="10008">
          <cell r="BE10008" t="str">
            <v>Técnicos en Terapia Respiratoria y Cardiovascular</v>
          </cell>
        </row>
        <row r="10009">
          <cell r="BE10009" t="str">
            <v>Técnicos en Imágenes Diagnósticas</v>
          </cell>
        </row>
        <row r="10010">
          <cell r="BE10010" t="str">
            <v>Técnicos en Radioterapia</v>
          </cell>
        </row>
        <row r="10011">
          <cell r="BE10011" t="str">
            <v>Instrumentadores Quirúrgicos</v>
          </cell>
        </row>
        <row r="10012">
          <cell r="BE10012" t="str">
            <v>Técnicos en Medicina Nuclear</v>
          </cell>
        </row>
        <row r="10013">
          <cell r="BE10013" t="str">
            <v>Técnicos Dentales</v>
          </cell>
        </row>
        <row r="10014">
          <cell r="BE10014" t="str">
            <v>Higienistas Dentales</v>
          </cell>
        </row>
        <row r="10015">
          <cell r="BE10015" t="str">
            <v>Técnicos Ópticos</v>
          </cell>
        </row>
        <row r="10016">
          <cell r="BE10016" t="str">
            <v>Practicantes de Medicina Alternativa</v>
          </cell>
        </row>
        <row r="10017">
          <cell r="BE10017" t="str">
            <v>Asistentes de Ambulancia y Otras Ocupaciones Paramédicas</v>
          </cell>
          <cell r="BF10017">
            <v>1</v>
          </cell>
        </row>
        <row r="10018">
          <cell r="BE10018" t="str">
            <v>Otras Ocupaciones Técnicas en Terapia y Valoración n.c.a.</v>
          </cell>
        </row>
        <row r="10019">
          <cell r="BE10019" t="str">
            <v>Auxiliares en Enfermería</v>
          </cell>
          <cell r="BF10019">
            <v>36</v>
          </cell>
        </row>
        <row r="10020">
          <cell r="BE10020" t="str">
            <v>Auxiliares de Salud oral</v>
          </cell>
          <cell r="BF10020">
            <v>2</v>
          </cell>
        </row>
        <row r="10021">
          <cell r="BE10021" t="str">
            <v>Auxiliares en Salud pública</v>
          </cell>
          <cell r="BF10021">
            <v>3</v>
          </cell>
        </row>
        <row r="10022">
          <cell r="BE10022" t="str">
            <v>Auxiliares de Laboratorio Clínico</v>
          </cell>
        </row>
        <row r="10023">
          <cell r="BE10023" t="str">
            <v>Auxiliares de Droguería y Farmacia</v>
          </cell>
          <cell r="BF10023">
            <v>14</v>
          </cell>
        </row>
        <row r="10024">
          <cell r="BE10024" t="str">
            <v>Otros Auxiliares de Servicios a la Salud n.c.a.</v>
          </cell>
        </row>
        <row r="10025">
          <cell r="BE10025" t="str">
            <v>Jueces</v>
          </cell>
        </row>
        <row r="10026">
          <cell r="BE10026" t="str">
            <v>Abogados</v>
          </cell>
          <cell r="BF10026">
            <v>25</v>
          </cell>
        </row>
        <row r="10027">
          <cell r="BE10027" t="str">
            <v>Profesores de Educación Superior</v>
          </cell>
          <cell r="BF10027">
            <v>17</v>
          </cell>
        </row>
        <row r="10028">
          <cell r="BE10028" t="str">
            <v>Especialistas en Procesos Pedagógicos</v>
          </cell>
        </row>
        <row r="10029">
          <cell r="BE10029" t="str">
            <v>Profesores e Instructores de Formación para el Trabajo</v>
          </cell>
          <cell r="BF10029">
            <v>28</v>
          </cell>
        </row>
        <row r="10030">
          <cell r="BE10030" t="str">
            <v>Profesores de Educación Básica Secundaria y Media</v>
          </cell>
          <cell r="BF10030">
            <v>31</v>
          </cell>
        </row>
        <row r="10031">
          <cell r="BE10031" t="str">
            <v>Profesores de Educación Básica Primaria</v>
          </cell>
          <cell r="BF10031">
            <v>26</v>
          </cell>
        </row>
        <row r="10032">
          <cell r="BE10032" t="str">
            <v>Profesores de Preescolar</v>
          </cell>
          <cell r="BF10032">
            <v>37</v>
          </cell>
        </row>
        <row r="10033">
          <cell r="BE10033" t="str">
            <v>Orientadores Educativos</v>
          </cell>
          <cell r="BF10033">
            <v>2</v>
          </cell>
        </row>
        <row r="10034">
          <cell r="BE10034" t="str">
            <v>Pedagogo Reeducador</v>
          </cell>
          <cell r="BF10034">
            <v>2</v>
          </cell>
        </row>
        <row r="10035">
          <cell r="BE10035" t="str">
            <v>Trabajadores Sociales y Consultores de Familia</v>
          </cell>
        </row>
        <row r="10036">
          <cell r="BE10036" t="str">
            <v>Ministros del Culto</v>
          </cell>
        </row>
        <row r="10037">
          <cell r="BE10037" t="str">
            <v>Sociólogos, Antropólogos y Afines</v>
          </cell>
          <cell r="BF10037">
            <v>1</v>
          </cell>
        </row>
        <row r="10038">
          <cell r="BE10038" t="str">
            <v>Filósofos, Filólogos y Afines</v>
          </cell>
          <cell r="BF10038">
            <v>1</v>
          </cell>
        </row>
        <row r="10039">
          <cell r="BE10039" t="str">
            <v>Consultores, Investigadores y Analistas de Política Económica</v>
          </cell>
          <cell r="BF10039">
            <v>18</v>
          </cell>
        </row>
        <row r="10040">
          <cell r="BE10040" t="str">
            <v>Consultores y Funcionarios de Desarrollo Económico y Comercial</v>
          </cell>
          <cell r="BF10040">
            <v>1</v>
          </cell>
        </row>
        <row r="10041">
          <cell r="BE10041" t="str">
            <v>Investigadores, Consultores y Funcionarios de Políticas Sociales de Salud y de Educación</v>
          </cell>
          <cell r="BF10041">
            <v>1</v>
          </cell>
        </row>
        <row r="10042">
          <cell r="BE10042" t="str">
            <v>Funcionarios de Programas Exclusivos de la Administración Pública</v>
          </cell>
        </row>
        <row r="10043">
          <cell r="BE10043" t="str">
            <v>Investigadores, Consultores y Funcionarios de Políticas de Ciencias Naturales y Aplicadas</v>
          </cell>
        </row>
        <row r="10044">
          <cell r="BE10044" t="str">
            <v>Profesionales en ciencias forenses</v>
          </cell>
        </row>
        <row r="10045">
          <cell r="BE10045" t="str">
            <v>Asistentes en Servicios Social y Comunitario</v>
          </cell>
        </row>
        <row r="10046">
          <cell r="BE10046" t="str">
            <v>Consejeros de Servicios de Empleo</v>
          </cell>
        </row>
        <row r="10047">
          <cell r="BE10047" t="str">
            <v>Instructores y Profesores de Personas en Condición de Discapacidad</v>
          </cell>
          <cell r="BF10047">
            <v>1</v>
          </cell>
        </row>
        <row r="10048">
          <cell r="BE10048" t="str">
            <v>Otros Instructores</v>
          </cell>
          <cell r="BF10048">
            <v>2</v>
          </cell>
        </row>
        <row r="10049">
          <cell r="BE10049" t="str">
            <v>Ocupaciones Religiosas</v>
          </cell>
        </row>
        <row r="10050">
          <cell r="BE10050" t="str">
            <v>Investigadores criminalísticos y judiciales</v>
          </cell>
          <cell r="BF10050">
            <v>1</v>
          </cell>
        </row>
        <row r="10051">
          <cell r="BE10051" t="str">
            <v>Asistentes Legales y Afines</v>
          </cell>
          <cell r="BF10051">
            <v>3</v>
          </cell>
        </row>
        <row r="10052">
          <cell r="BE10052" t="str">
            <v>Auxiliares de educación para la primera infancia</v>
          </cell>
          <cell r="BF10052">
            <v>32</v>
          </cell>
        </row>
        <row r="10053">
          <cell r="BE10053" t="str">
            <v>Bibliotecólogos</v>
          </cell>
        </row>
        <row r="10054">
          <cell r="BE10054" t="str">
            <v>Restauradores</v>
          </cell>
        </row>
        <row r="10055">
          <cell r="BE10055" t="str">
            <v>Curadores</v>
          </cell>
        </row>
        <row r="10056">
          <cell r="BE10056" t="str">
            <v>Escritores</v>
          </cell>
          <cell r="BF10056">
            <v>1</v>
          </cell>
        </row>
        <row r="10057">
          <cell r="BE10057" t="str">
            <v>Editores y Redactores</v>
          </cell>
          <cell r="BF10057">
            <v>2</v>
          </cell>
        </row>
        <row r="10058">
          <cell r="BE10058" t="str">
            <v>Periodistas</v>
          </cell>
          <cell r="BF10058">
            <v>12</v>
          </cell>
        </row>
        <row r="10059">
          <cell r="BE10059" t="str">
            <v>Traductores e Intérpretes</v>
          </cell>
        </row>
        <row r="10060">
          <cell r="BE10060" t="str">
            <v>Ocupaciones Profesionales en Relaciones Públicas y Comunicaciones</v>
          </cell>
          <cell r="BF10060">
            <v>2</v>
          </cell>
        </row>
        <row r="10061">
          <cell r="BE10061" t="str">
            <v>Productores, Directores Artísticos, Coreógrafos y Ocupaciones Relacionadas</v>
          </cell>
          <cell r="BF10061">
            <v>1</v>
          </cell>
        </row>
        <row r="10062">
          <cell r="BE10062" t="str">
            <v>Músicos, Cantantes, Compositores y Directores Musicales</v>
          </cell>
          <cell r="BF10062">
            <v>9</v>
          </cell>
        </row>
        <row r="10063">
          <cell r="BE10063" t="str">
            <v>Bailarines</v>
          </cell>
        </row>
        <row r="10064">
          <cell r="BE10064" t="str">
            <v>Actores</v>
          </cell>
          <cell r="BF10064">
            <v>7</v>
          </cell>
        </row>
        <row r="10065">
          <cell r="BE10065" t="str">
            <v>Pintores, Escultores y Otros Artistas Visuales</v>
          </cell>
          <cell r="BF10065">
            <v>1</v>
          </cell>
        </row>
        <row r="10066">
          <cell r="BE10066" t="str">
            <v>Diseñadores Gráficos</v>
          </cell>
          <cell r="BF10066">
            <v>37</v>
          </cell>
        </row>
        <row r="10067">
          <cell r="BE10067" t="str">
            <v>Ocupaciones Técnicas Relacionadas con Museos y Galerías</v>
          </cell>
        </row>
        <row r="10068">
          <cell r="BE10068" t="str">
            <v>Técnicos en Biblioteca</v>
          </cell>
        </row>
        <row r="10069">
          <cell r="BE10069" t="str">
            <v>Técnicos en Promoción y Animación a la Lectura y la Escritura</v>
          </cell>
          <cell r="BF10069">
            <v>2</v>
          </cell>
        </row>
        <row r="10070">
          <cell r="BE10070" t="str">
            <v>Fotógrafos</v>
          </cell>
          <cell r="BF10070">
            <v>1</v>
          </cell>
        </row>
        <row r="10071">
          <cell r="BE10071" t="str">
            <v>Operadores de Cámara de Cine y Televisión</v>
          </cell>
        </row>
        <row r="10072">
          <cell r="BE10072" t="str">
            <v>Técnicos en Diseño y Arte Gráfico</v>
          </cell>
        </row>
        <row r="10073">
          <cell r="BE10073" t="str">
            <v>Técnicos en Transmisión de Radio y Televisión</v>
          </cell>
        </row>
        <row r="10074">
          <cell r="BE10074" t="str">
            <v>Operadores de audio y sonido</v>
          </cell>
          <cell r="BF10074">
            <v>2</v>
          </cell>
        </row>
        <row r="10075">
          <cell r="BE10075" t="str">
            <v>Otras Ocupaciones Técnicas en Cine, Televisión y Artes Escénicas n.c.a.</v>
          </cell>
        </row>
        <row r="10076">
          <cell r="BE10076" t="str">
            <v>Ocupaciones de Asistencia en Cine, Televisión y Artes Escénicas</v>
          </cell>
        </row>
        <row r="10077">
          <cell r="BE10077" t="str">
            <v>Productores de Campo para Cine y Televisión</v>
          </cell>
        </row>
        <row r="10078">
          <cell r="BE10078" t="str">
            <v>Locutores de Radio, Televisión y Otros Medios de Comunicación.</v>
          </cell>
        </row>
        <row r="10079">
          <cell r="BE10079" t="str">
            <v>Artistas Creativos e Interpretativos</v>
          </cell>
          <cell r="BF10079">
            <v>1</v>
          </cell>
        </row>
        <row r="10080">
          <cell r="BE10080" t="str">
            <v>Otros Artistas n.c.a.</v>
          </cell>
        </row>
        <row r="10081">
          <cell r="BE10081" t="str">
            <v>Diseñadores de Interiores</v>
          </cell>
        </row>
        <row r="10082">
          <cell r="BE10082" t="str">
            <v>Diseñadores de Teatro, Moda, Exhibición y Otros Diseñadores Creativos</v>
          </cell>
          <cell r="BF10082">
            <v>4</v>
          </cell>
        </row>
        <row r="10083">
          <cell r="BE10083" t="str">
            <v>Patronistas de Productos de Tela, Cuero y Piel</v>
          </cell>
        </row>
        <row r="10084">
          <cell r="BE10084" t="str">
            <v>Ilustradores</v>
          </cell>
        </row>
        <row r="10085">
          <cell r="BE10085" t="str">
            <v>Graficadores de Imágenes Computarizadas</v>
          </cell>
        </row>
        <row r="10086">
          <cell r="BE10086" t="str">
            <v>Deportistas</v>
          </cell>
        </row>
        <row r="10087">
          <cell r="BE10087" t="str">
            <v>Entrenadores y Preparadores Físicos</v>
          </cell>
          <cell r="BF10087">
            <v>9</v>
          </cell>
        </row>
        <row r="10088">
          <cell r="BE10088" t="str">
            <v>Árbitros</v>
          </cell>
        </row>
        <row r="10089">
          <cell r="BE10089" t="str">
            <v>Ceramistas</v>
          </cell>
        </row>
        <row r="10090">
          <cell r="BE10090" t="str">
            <v>Tejedores</v>
          </cell>
          <cell r="BF10090">
            <v>1</v>
          </cell>
        </row>
        <row r="10091">
          <cell r="BE10091" t="str">
            <v>Artesanos Trabajos en Maderables y No Maderables</v>
          </cell>
          <cell r="BF10091">
            <v>9</v>
          </cell>
        </row>
        <row r="10092">
          <cell r="BE10092" t="str">
            <v>Artesanos Trabajos en Cuero</v>
          </cell>
        </row>
        <row r="10093">
          <cell r="BE10093" t="str">
            <v>Artesanos Trabajos en Metal</v>
          </cell>
          <cell r="BF10093">
            <v>1</v>
          </cell>
        </row>
        <row r="10094">
          <cell r="BE10094" t="str">
            <v>Otros Artesanos n.c.a.</v>
          </cell>
          <cell r="BF10094">
            <v>6</v>
          </cell>
        </row>
        <row r="10095">
          <cell r="BE10095" t="str">
            <v>Artesanos trabajos en vidrio</v>
          </cell>
        </row>
        <row r="10096">
          <cell r="BE10096" t="str">
            <v>Artesanos trabajos en materiales líticos</v>
          </cell>
        </row>
        <row r="10097">
          <cell r="BE10097" t="str">
            <v>Artesanos trabajos en papel</v>
          </cell>
        </row>
        <row r="10098">
          <cell r="BE10098" t="str">
            <v>Supervisores de Ventas</v>
          </cell>
          <cell r="BF10098">
            <v>3</v>
          </cell>
        </row>
        <row r="10099">
          <cell r="BE10099" t="str">
            <v>Administradores y Supervisores de Comercio al Por Menor</v>
          </cell>
          <cell r="BF10099">
            <v>24</v>
          </cell>
        </row>
        <row r="10100">
          <cell r="BE10100" t="str">
            <v>Supervisores de Servicios de Alimentos</v>
          </cell>
          <cell r="BF10100">
            <v>3</v>
          </cell>
        </row>
        <row r="10101">
          <cell r="BE10101" t="str">
            <v>Supervisores de Personal de Manejo Doméstico</v>
          </cell>
          <cell r="BF10101">
            <v>2</v>
          </cell>
        </row>
        <row r="10102">
          <cell r="BE10102" t="str">
            <v>Sommeliers</v>
          </cell>
        </row>
        <row r="10103">
          <cell r="BE10103" t="str">
            <v>Supervisores de servicios de Alojamiento y Hospedaje</v>
          </cell>
        </row>
        <row r="10104">
          <cell r="BE10104" t="str">
            <v>Suboficiales de las Fuerzas Militares</v>
          </cell>
          <cell r="BF10104">
            <v>2</v>
          </cell>
        </row>
        <row r="10105">
          <cell r="BE10105" t="str">
            <v>Suboficiales y nivel ejecutivo de la Policía</v>
          </cell>
          <cell r="BF10105">
            <v>1</v>
          </cell>
        </row>
        <row r="10106">
          <cell r="BE10106" t="str">
            <v>Supervisores de Vigilantes</v>
          </cell>
          <cell r="BF10106">
            <v>5</v>
          </cell>
        </row>
        <row r="10107">
          <cell r="BE10107" t="str">
            <v>Suboficiales del Cuerpo de Custodia y Vigilancia</v>
          </cell>
        </row>
        <row r="10108">
          <cell r="BE10108" t="str">
            <v>Suboficiales de Bomberos</v>
          </cell>
        </row>
        <row r="10109">
          <cell r="BE10109" t="str">
            <v>Agentes y Corredores de Seguros</v>
          </cell>
          <cell r="BF10109">
            <v>1</v>
          </cell>
        </row>
        <row r="10110">
          <cell r="BE10110" t="str">
            <v>Agentes de Bienes Raíces</v>
          </cell>
        </row>
        <row r="10111">
          <cell r="BE10111" t="str">
            <v>Vendedores de Ventas Técnicas</v>
          </cell>
          <cell r="BF10111">
            <v>7</v>
          </cell>
        </row>
        <row r="10112">
          <cell r="BE10112" t="str">
            <v>Agentes de Compras e Intermediarios</v>
          </cell>
          <cell r="BF10112">
            <v>8</v>
          </cell>
        </row>
        <row r="10113">
          <cell r="BE10113" t="str">
            <v>Representante de servicios especializados</v>
          </cell>
        </row>
        <row r="10114">
          <cell r="BE10114" t="str">
            <v>Administradores de Comunidades Virtuales</v>
          </cell>
          <cell r="BF10114">
            <v>2</v>
          </cell>
        </row>
        <row r="10115">
          <cell r="BE10115" t="str">
            <v>Chefs</v>
          </cell>
          <cell r="BF10115">
            <v>4</v>
          </cell>
        </row>
        <row r="10116">
          <cell r="BE10116" t="str">
            <v>Auxiliares de vuelo y Sobrecargos</v>
          </cell>
        </row>
        <row r="10117">
          <cell r="BE10117" t="str">
            <v>Tanatopractores</v>
          </cell>
        </row>
        <row r="10118">
          <cell r="BE10118" t="str">
            <v>Coordinadores De Servicios Funerarios</v>
          </cell>
        </row>
        <row r="10119">
          <cell r="BE10119" t="str">
            <v>Intérpretes De Lengua De Señas Colombiana - Español</v>
          </cell>
        </row>
        <row r="10120">
          <cell r="BE10120" t="str">
            <v>Guías-intérpretes</v>
          </cell>
        </row>
        <row r="10121">
          <cell r="BE10121" t="str">
            <v>Guías de Turismo</v>
          </cell>
          <cell r="BF10121">
            <v>8</v>
          </cell>
        </row>
        <row r="10122">
          <cell r="BE10122" t="str">
            <v>Vendedores de Ventas no Técnicas</v>
          </cell>
          <cell r="BF10122">
            <v>95</v>
          </cell>
        </row>
        <row r="10123">
          <cell r="BE10123" t="str">
            <v>Vendedores de Mostrador</v>
          </cell>
          <cell r="BF10123">
            <v>412</v>
          </cell>
        </row>
        <row r="10124">
          <cell r="BE10124" t="str">
            <v>Mercaderistas e Impulsadores</v>
          </cell>
          <cell r="BF10124">
            <v>147</v>
          </cell>
        </row>
        <row r="10125">
          <cell r="BE10125" t="str">
            <v>Cajeros de Comercio</v>
          </cell>
          <cell r="BF10125">
            <v>77</v>
          </cell>
        </row>
        <row r="10126">
          <cell r="BE10126" t="str">
            <v>Modelos</v>
          </cell>
        </row>
        <row r="10127">
          <cell r="BE10127" t="str">
            <v>Agentes de Viajes</v>
          </cell>
          <cell r="BF10127">
            <v>5</v>
          </cell>
        </row>
        <row r="10128">
          <cell r="BE10128" t="str">
            <v>Empleados de Ventas y Servicios de Líneas Aéreas, Marítimas y Terrestres</v>
          </cell>
          <cell r="BF10128">
            <v>1</v>
          </cell>
        </row>
        <row r="10129">
          <cell r="BE10129" t="str">
            <v>Empleados de Recepción Hotelera</v>
          </cell>
          <cell r="BF10129">
            <v>4</v>
          </cell>
        </row>
        <row r="10130">
          <cell r="BE10130" t="str">
            <v>Informadores Turísticos</v>
          </cell>
          <cell r="BF10130">
            <v>1</v>
          </cell>
        </row>
        <row r="10131">
          <cell r="BE10131" t="str">
            <v>Recreadores</v>
          </cell>
        </row>
        <row r="10132">
          <cell r="BE10132" t="str">
            <v>Operadores de Juegos Mecánicos y de Salón</v>
          </cell>
        </row>
        <row r="10133">
          <cell r="BE10133" t="str">
            <v>Cortadores de Carne para Comercio Mayorista y al Detal</v>
          </cell>
          <cell r="BF10133">
            <v>2</v>
          </cell>
        </row>
        <row r="10134">
          <cell r="BE10134" t="str">
            <v>Panaderos y Pasteleros</v>
          </cell>
          <cell r="BF10134">
            <v>66</v>
          </cell>
        </row>
        <row r="10135">
          <cell r="BE10135" t="str">
            <v>Meseros y Capitán de Meseros</v>
          </cell>
          <cell r="BF10135">
            <v>29</v>
          </cell>
        </row>
        <row r="10136">
          <cell r="BE10136" t="str">
            <v>Bartender</v>
          </cell>
          <cell r="BF10136">
            <v>1</v>
          </cell>
        </row>
        <row r="10137">
          <cell r="BE10137" t="str">
            <v>Cocineros</v>
          </cell>
          <cell r="BF10137">
            <v>4</v>
          </cell>
        </row>
        <row r="10138">
          <cell r="BE10138" t="str">
            <v>Baristas</v>
          </cell>
          <cell r="BF10138">
            <v>5</v>
          </cell>
        </row>
        <row r="10139">
          <cell r="BE10139" t="str">
            <v>Inspectores de Policía</v>
          </cell>
        </row>
        <row r="10140">
          <cell r="BE10140" t="str">
            <v>Funcionarios de Regulación</v>
          </cell>
          <cell r="BF10140">
            <v>1</v>
          </cell>
        </row>
        <row r="10141">
          <cell r="BE10141" t="str">
            <v>Auxiliares de policía</v>
          </cell>
          <cell r="BF10141">
            <v>7</v>
          </cell>
        </row>
        <row r="10142">
          <cell r="BE10142" t="str">
            <v>Bomberos</v>
          </cell>
        </row>
        <row r="10143">
          <cell r="BE10143" t="str">
            <v>Guardianes de Prisión</v>
          </cell>
        </row>
        <row r="10144">
          <cell r="BE10144" t="str">
            <v>Soldados</v>
          </cell>
          <cell r="BF10144">
            <v>4</v>
          </cell>
        </row>
        <row r="10145">
          <cell r="BE10145" t="str">
            <v>Vigilantes y Guardias de Seguridad</v>
          </cell>
          <cell r="BF10145">
            <v>77</v>
          </cell>
        </row>
        <row r="10146">
          <cell r="BE10146" t="str">
            <v>Técnicos Investigadores Criminalísticos y Judiciales</v>
          </cell>
        </row>
        <row r="10147">
          <cell r="BE10147" t="str">
            <v>Acompañantes Domiciliarios</v>
          </cell>
          <cell r="BF10147">
            <v>1</v>
          </cell>
        </row>
        <row r="10148">
          <cell r="BE10148" t="str">
            <v>Auxiliares del Cuidado de Niños</v>
          </cell>
          <cell r="BF10148">
            <v>2</v>
          </cell>
        </row>
        <row r="10149">
          <cell r="BE10149" t="str">
            <v>Peluqueros</v>
          </cell>
          <cell r="BF10149">
            <v>13</v>
          </cell>
        </row>
        <row r="10150">
          <cell r="BE10150" t="str">
            <v>Trabajadores del Cuidado de Animales</v>
          </cell>
          <cell r="BF10150">
            <v>2</v>
          </cell>
        </row>
        <row r="10151">
          <cell r="BE10151" t="str">
            <v>Auxiliares de Servicios Funerarios</v>
          </cell>
        </row>
        <row r="10152">
          <cell r="BE10152" t="str">
            <v>Astrólogos, Adivinadores y Relacionados</v>
          </cell>
        </row>
        <row r="10153">
          <cell r="BE10153" t="str">
            <v>Manicuristas y Pedicuristas</v>
          </cell>
          <cell r="BF10153">
            <v>3</v>
          </cell>
        </row>
        <row r="10154">
          <cell r="BE10154" t="str">
            <v>Cosmetólogos Esteticistas</v>
          </cell>
          <cell r="BF10154">
            <v>1</v>
          </cell>
        </row>
        <row r="10155">
          <cell r="BE10155" t="str">
            <v>Maquilladores</v>
          </cell>
        </row>
        <row r="10156">
          <cell r="BE10156" t="str">
            <v>Trabajadores de Estación de Servicio</v>
          </cell>
          <cell r="BF10156">
            <v>2</v>
          </cell>
        </row>
        <row r="10157">
          <cell r="BE10157" t="str">
            <v>Otras Ocupaciones Elementales de las Ventas</v>
          </cell>
          <cell r="BF10157">
            <v>24</v>
          </cell>
        </row>
        <row r="10158">
          <cell r="BE10158" t="str">
            <v>Ayudantes de establecimientos de alimentos y bebidas</v>
          </cell>
          <cell r="BF10158">
            <v>256</v>
          </cell>
        </row>
        <row r="10159">
          <cell r="BE10159" t="str">
            <v>Aseadores y Servicio Doméstico</v>
          </cell>
          <cell r="BF10159">
            <v>147</v>
          </cell>
        </row>
        <row r="10160">
          <cell r="BE10160" t="str">
            <v>Aseadores Especializados y Fumigadores</v>
          </cell>
          <cell r="BF10160">
            <v>3</v>
          </cell>
        </row>
        <row r="10161">
          <cell r="BE10161" t="str">
            <v>Recolectores de material para reciclaje</v>
          </cell>
        </row>
        <row r="10162">
          <cell r="BE10162" t="str">
            <v>Auxiliares de Servicios a Viajeros</v>
          </cell>
        </row>
        <row r="10163">
          <cell r="BE10163" t="str">
            <v>Auxiliares de Servicios de Recreación y Deporte</v>
          </cell>
          <cell r="BF10163">
            <v>1</v>
          </cell>
        </row>
        <row r="10164">
          <cell r="BE10164" t="str">
            <v>Empleados de Lavandería</v>
          </cell>
        </row>
        <row r="10165">
          <cell r="BE10165" t="str">
            <v>Otras Ocupaciones Elementales de los Servicios n.c.a.</v>
          </cell>
        </row>
        <row r="10166">
          <cell r="BE10166" t="str">
            <v>Auxiliares de servicios hoteleros</v>
          </cell>
          <cell r="BF10166">
            <v>9</v>
          </cell>
        </row>
        <row r="10167">
          <cell r="BE10167" t="str">
            <v>Operarios de Cementerios</v>
          </cell>
        </row>
        <row r="10168">
          <cell r="BE10168" t="str">
            <v>Administradores de Explotación Acuícola y Jefes de Laboratorio de Cultivo o Producción Acuícola</v>
          </cell>
          <cell r="BF10168">
            <v>3</v>
          </cell>
        </row>
        <row r="10169">
          <cell r="BE10169" t="str">
            <v>Supervisores de Minería y Canteras</v>
          </cell>
          <cell r="BF10169">
            <v>1</v>
          </cell>
        </row>
        <row r="10170">
          <cell r="BE10170" t="str">
            <v>Supervisores de Perforación y Servicios,Pozos de Petróleo y Gas</v>
          </cell>
          <cell r="BF10170">
            <v>2</v>
          </cell>
        </row>
        <row r="10171">
          <cell r="BE10171" t="str">
            <v>Inspectores de Sistemas e Instalaciones de Gas</v>
          </cell>
        </row>
        <row r="10172">
          <cell r="BE10172" t="str">
            <v>Supervisores de Producción Agrícola</v>
          </cell>
          <cell r="BF10172">
            <v>14</v>
          </cell>
        </row>
        <row r="10173">
          <cell r="BE10173" t="str">
            <v>Supervisores de Producción Pecuaria</v>
          </cell>
          <cell r="BF10173">
            <v>5</v>
          </cell>
        </row>
        <row r="10174">
          <cell r="BE10174" t="str">
            <v>Supervisores de Explotación Forestal y Silvicultura</v>
          </cell>
        </row>
        <row r="10175">
          <cell r="BE10175" t="str">
            <v>Agricultores y Administradores Agropecuarios</v>
          </cell>
          <cell r="BF10175">
            <v>324</v>
          </cell>
        </row>
        <row r="10176">
          <cell r="BE10176" t="str">
            <v>Contratistas de Servicios Agrícolas y Relacionados</v>
          </cell>
        </row>
        <row r="10177">
          <cell r="BE10177" t="str">
            <v>Contratistas y Supervisores de Servicios de Jardinería y Viverismo</v>
          </cell>
        </row>
        <row r="10178">
          <cell r="BE10178" t="str">
            <v>Capitanes y Patrones de Pesca</v>
          </cell>
        </row>
        <row r="10179">
          <cell r="BE10179" t="str">
            <v>Operarios de Apoyo y Servicios en Minería Bajo Tierra</v>
          </cell>
        </row>
        <row r="10180">
          <cell r="BE10180" t="str">
            <v>Operarios de Apoyo y Servicios en Perforación de Petróleo y Gas</v>
          </cell>
          <cell r="BF10180">
            <v>16</v>
          </cell>
        </row>
        <row r="10181">
          <cell r="BE10181" t="str">
            <v>Mineros de Producción Bajo Tierra</v>
          </cell>
        </row>
        <row r="10182">
          <cell r="BE10182" t="str">
            <v>Perforadores de Pozos de Gas y Petróleo y Trabajadores Relacionados</v>
          </cell>
          <cell r="BF10182">
            <v>3</v>
          </cell>
        </row>
        <row r="10183">
          <cell r="BE10183" t="str">
            <v>Inspectores de Construcción de Oleoductos y Gasoductos</v>
          </cell>
        </row>
        <row r="10184">
          <cell r="BE10184" t="str">
            <v>Operadores de Equipo Minero</v>
          </cell>
        </row>
        <row r="10185">
          <cell r="BE10185" t="str">
            <v>Trabajadores de Explotación Forestal</v>
          </cell>
        </row>
        <row r="10186">
          <cell r="BE10186" t="str">
            <v>Trabajadores de Silvicultura y Forestación</v>
          </cell>
          <cell r="BF10186">
            <v>1</v>
          </cell>
        </row>
        <row r="10187">
          <cell r="BE10187" t="str">
            <v>Trabajadores Agrícolas</v>
          </cell>
          <cell r="BF10187">
            <v>17</v>
          </cell>
        </row>
        <row r="10188">
          <cell r="BE10188" t="str">
            <v>Trabajadores Pecuarios</v>
          </cell>
          <cell r="BF10188">
            <v>12</v>
          </cell>
        </row>
        <row r="10189">
          <cell r="BE10189" t="str">
            <v>Trabajadores de Vivero</v>
          </cell>
        </row>
        <row r="10190">
          <cell r="BE10190" t="str">
            <v>Trabajadores del Campo</v>
          </cell>
          <cell r="BF10190">
            <v>59</v>
          </cell>
        </row>
        <row r="10191">
          <cell r="BE10191" t="str">
            <v>Trabajadores de Plantas de Incubación Artificial</v>
          </cell>
          <cell r="BF10191">
            <v>1</v>
          </cell>
        </row>
        <row r="10192">
          <cell r="BE10192" t="str">
            <v>Rayadores de Caucho</v>
          </cell>
        </row>
        <row r="10193">
          <cell r="BE10193" t="str">
            <v>Operarios de Riego Agrícola</v>
          </cell>
        </row>
        <row r="10194">
          <cell r="BE10194" t="str">
            <v>Pescadores</v>
          </cell>
        </row>
        <row r="10195">
          <cell r="BE10195" t="str">
            <v>Operario Acuícola</v>
          </cell>
          <cell r="BF10195">
            <v>18</v>
          </cell>
        </row>
        <row r="10196">
          <cell r="BE10196" t="str">
            <v>Técnico Acuícola en Sistemas de Reproducción</v>
          </cell>
        </row>
        <row r="10197">
          <cell r="BE10197" t="str">
            <v>Técnico Acuícola en Sistemas de Levante y Engorde</v>
          </cell>
        </row>
        <row r="10198">
          <cell r="BE10198" t="str">
            <v>Obreros y Ayudantes de Minería</v>
          </cell>
          <cell r="BF10198">
            <v>1</v>
          </cell>
        </row>
        <row r="10199">
          <cell r="BE10199" t="str">
            <v>Obreros y Ayudantes de Producción en Pozos de Petróleo y Gas</v>
          </cell>
          <cell r="BF10199">
            <v>34</v>
          </cell>
        </row>
        <row r="10200">
          <cell r="BE10200" t="str">
            <v>Obreros Agropecuarios</v>
          </cell>
          <cell r="BF10200">
            <v>18</v>
          </cell>
        </row>
        <row r="10201">
          <cell r="BE10201" t="str">
            <v>Jardineros</v>
          </cell>
          <cell r="BF10201">
            <v>4</v>
          </cell>
        </row>
        <row r="10202">
          <cell r="BE10202" t="str">
            <v>Contratistas y Supervisores de Ajustadores de Máquinas y Herramientas, y de Ocupaciones Relacionadas</v>
          </cell>
        </row>
        <row r="10203">
          <cell r="BE10203" t="str">
            <v>Contratistas y Supervisores de Electricidad y Telecomunicaciones</v>
          </cell>
          <cell r="BF10203">
            <v>1</v>
          </cell>
        </row>
        <row r="10204">
          <cell r="BE10204" t="str">
            <v>Contratistas y Supervisores de Instalación de Tuberías</v>
          </cell>
        </row>
        <row r="10205">
          <cell r="BE10205" t="str">
            <v>Contratistas y Supervisores de Moldeo de Forja y Montaje de Estructuras Metálicas</v>
          </cell>
        </row>
        <row r="10206">
          <cell r="BE10206" t="str">
            <v>Contratistas y Supervisores de Carpintería</v>
          </cell>
          <cell r="BF10206">
            <v>3</v>
          </cell>
        </row>
        <row r="10207">
          <cell r="BE10207" t="str">
            <v>Contratistas y Supervisores de Mecánica</v>
          </cell>
        </row>
        <row r="10208">
          <cell r="BE10208" t="str">
            <v>Contratistas y Supervisores de Operación de Equipo Pesado</v>
          </cell>
        </row>
        <row r="10209">
          <cell r="BE10209" t="str">
            <v>Maestros Generales de Obra y Supervisores de Construcción, Instalación y Reparación</v>
          </cell>
          <cell r="BF10209">
            <v>5</v>
          </cell>
        </row>
        <row r="10210">
          <cell r="BE10210" t="str">
            <v>Supervisores de Operación de Transporte Ferroviario</v>
          </cell>
        </row>
        <row r="10211">
          <cell r="BE10211" t="str">
            <v>Supervisores de Operación de Transporte Terrestre (no ferroviario)</v>
          </cell>
          <cell r="BF10211">
            <v>1</v>
          </cell>
        </row>
        <row r="10212">
          <cell r="BE10212" t="str">
            <v>Ajustadores de Máquinas y Herramientas</v>
          </cell>
        </row>
        <row r="10213">
          <cell r="BE10213" t="str">
            <v>Modelistas y Matriceros</v>
          </cell>
        </row>
        <row r="10214">
          <cell r="BE10214" t="str">
            <v>Electricistas Industriales</v>
          </cell>
        </row>
        <row r="10215">
          <cell r="BE10215" t="str">
            <v>Electricistas Residenciales</v>
          </cell>
          <cell r="BF10215">
            <v>16</v>
          </cell>
        </row>
        <row r="10216">
          <cell r="BE10216" t="str">
            <v>Instaladores de Redes de Energía Eléctrica</v>
          </cell>
        </row>
        <row r="10217">
          <cell r="BE10217" t="str">
            <v>Técnicos instaladores de Redes y Líneas de Telecomunicaciones</v>
          </cell>
          <cell r="BF10217">
            <v>1</v>
          </cell>
        </row>
        <row r="10218">
          <cell r="BE10218" t="str">
            <v>Auxiliares técnicos de instalación, mantenimiento y reparación de sistemas de Telecomunicaciones</v>
          </cell>
          <cell r="BF10218">
            <v>5</v>
          </cell>
        </row>
        <row r="10219">
          <cell r="BE10219" t="str">
            <v>Operarios de Mantenimiento y Servicio de Televisión por Cable</v>
          </cell>
        </row>
        <row r="10220">
          <cell r="BE10220" t="str">
            <v>Plomeros</v>
          </cell>
        </row>
        <row r="10221">
          <cell r="BE10221" t="str">
            <v>Instaladores de Tuberías para Sistemas de Extinción de Incendios</v>
          </cell>
        </row>
        <row r="10222">
          <cell r="BE10222" t="str">
            <v>Instaladores de Redes y Equipos a Gas</v>
          </cell>
        </row>
        <row r="10223">
          <cell r="BE10223" t="str">
            <v>Chapistas, Caldereros y Paileros</v>
          </cell>
          <cell r="BF10223">
            <v>2</v>
          </cell>
        </row>
        <row r="10224">
          <cell r="BE10224" t="str">
            <v>Soldadores</v>
          </cell>
          <cell r="BF10224">
            <v>10</v>
          </cell>
        </row>
        <row r="10225">
          <cell r="BE10225" t="str">
            <v>Montadores de Estructuras Metálicas</v>
          </cell>
        </row>
        <row r="10226">
          <cell r="BE10226" t="str">
            <v>Ornamentistas y Forjadores</v>
          </cell>
          <cell r="BF10226">
            <v>2</v>
          </cell>
        </row>
        <row r="10227">
          <cell r="BE10227" t="str">
            <v>Tuberos</v>
          </cell>
        </row>
        <row r="10228">
          <cell r="BE10228" t="str">
            <v>Carpinteros</v>
          </cell>
          <cell r="BF10228">
            <v>5</v>
          </cell>
        </row>
        <row r="10229">
          <cell r="BE10229" t="str">
            <v>Ebanistas</v>
          </cell>
          <cell r="BF10229">
            <v>1</v>
          </cell>
        </row>
        <row r="10230">
          <cell r="BE10230" t="str">
            <v>Oficiales de Construcción</v>
          </cell>
          <cell r="BF10230">
            <v>23</v>
          </cell>
        </row>
        <row r="10231">
          <cell r="BE10231" t="str">
            <v>Trabajadores en Concreto, Hormigón y Enfoscado</v>
          </cell>
        </row>
        <row r="10232">
          <cell r="BE10232" t="str">
            <v>Enchapadores</v>
          </cell>
          <cell r="BF10232">
            <v>3</v>
          </cell>
        </row>
        <row r="10233">
          <cell r="BE10233" t="str">
            <v>Techadores</v>
          </cell>
        </row>
        <row r="10234">
          <cell r="BE10234" t="str">
            <v>Instaladores de Material Aislante</v>
          </cell>
        </row>
        <row r="10235">
          <cell r="BE10235" t="str">
            <v>Pintores y Empapeladores</v>
          </cell>
        </row>
        <row r="10236">
          <cell r="BE10236" t="str">
            <v>Instaladores de Pisos</v>
          </cell>
        </row>
        <row r="10237">
          <cell r="BE10237" t="str">
            <v>Revocadores</v>
          </cell>
        </row>
        <row r="10238">
          <cell r="BE10238" t="str">
            <v>Mecánicos Industriales</v>
          </cell>
          <cell r="BF10238">
            <v>14</v>
          </cell>
        </row>
        <row r="10239">
          <cell r="BE10239" t="str">
            <v>Mecánicos de Maquinaria Textil, confección, cuero, calzado y marroquinería</v>
          </cell>
        </row>
        <row r="10240">
          <cell r="BE10240" t="str">
            <v>Mecánicos de Equipo Pesado</v>
          </cell>
        </row>
        <row r="10241">
          <cell r="BE10241" t="str">
            <v>Mecánicos de Aviación</v>
          </cell>
        </row>
        <row r="10242">
          <cell r="BE10242" t="str">
            <v>Técnicos de Aire Acondicionado y Refrigeración</v>
          </cell>
        </row>
        <row r="10243">
          <cell r="BE10243" t="str">
            <v>Mecánicos de Vehículos Automotores</v>
          </cell>
          <cell r="BF10243">
            <v>37</v>
          </cell>
        </row>
        <row r="10244">
          <cell r="BE10244" t="str">
            <v>Electricistas de Vehículos Automotores</v>
          </cell>
          <cell r="BF10244">
            <v>1</v>
          </cell>
        </row>
        <row r="10245">
          <cell r="BE10245" t="str">
            <v>Mecánicos de Motos</v>
          </cell>
          <cell r="BF10245">
            <v>109</v>
          </cell>
        </row>
        <row r="10246">
          <cell r="BE10246" t="str">
            <v>Latoneros</v>
          </cell>
          <cell r="BF10246">
            <v>1</v>
          </cell>
        </row>
        <row r="10247">
          <cell r="BE10247" t="str">
            <v>Reparadores de Aparatos Electrodomésticos</v>
          </cell>
        </row>
        <row r="10248">
          <cell r="BE10248" t="str">
            <v>Mecánicos Electricistas</v>
          </cell>
          <cell r="BF10248">
            <v>1</v>
          </cell>
        </row>
        <row r="10249">
          <cell r="BE10249" t="str">
            <v>Auxiliares técnicos en electrónica</v>
          </cell>
          <cell r="BF10249">
            <v>28</v>
          </cell>
        </row>
        <row r="10250">
          <cell r="BE10250" t="str">
            <v>Mecánicos de Otros Pequeñas Máquinas y Motores</v>
          </cell>
        </row>
        <row r="10251">
          <cell r="BE10251" t="str">
            <v>Instaladores Residenciales y Comerciales</v>
          </cell>
          <cell r="BF10251">
            <v>8</v>
          </cell>
        </row>
        <row r="10252">
          <cell r="BE10252" t="str">
            <v>Operarios de Mantenimiento de Instalaciones de Abastecimiento de Agua y Gas</v>
          </cell>
        </row>
        <row r="10253">
          <cell r="BE10253" t="str">
            <v>Vidrieros</v>
          </cell>
        </row>
        <row r="10254">
          <cell r="BE10254" t="str">
            <v>Ayudantes Electricistas</v>
          </cell>
          <cell r="BF10254">
            <v>18</v>
          </cell>
        </row>
        <row r="10255">
          <cell r="BE10255" t="str">
            <v>Ayudantes de Mecánica</v>
          </cell>
          <cell r="BF10255">
            <v>2</v>
          </cell>
        </row>
        <row r="10256">
          <cell r="BE10256" t="str">
            <v>Otros Reparadores n.c.a.</v>
          </cell>
        </row>
        <row r="10257">
          <cell r="BE10257" t="str">
            <v>Tapiceros</v>
          </cell>
        </row>
        <row r="10258">
          <cell r="BE10258" t="str">
            <v>Sastres, Modistos, Peleteros y Sombrereros</v>
          </cell>
          <cell r="BF10258">
            <v>30</v>
          </cell>
        </row>
        <row r="10259">
          <cell r="BE10259" t="str">
            <v>Zapateros y Afines</v>
          </cell>
        </row>
        <row r="10260">
          <cell r="BE10260" t="str">
            <v>Joyeros y Relojeros</v>
          </cell>
        </row>
        <row r="10261">
          <cell r="BE10261" t="str">
            <v>Tipógrafos</v>
          </cell>
        </row>
        <row r="10262">
          <cell r="BE10262" t="str">
            <v>Cerrajeros y afines</v>
          </cell>
        </row>
        <row r="10263">
          <cell r="BE10263" t="str">
            <v>Buzos</v>
          </cell>
        </row>
        <row r="10264">
          <cell r="BE10264" t="str">
            <v>Operadores de Máquinas Estacionarias y Equipo Auxiliar</v>
          </cell>
        </row>
        <row r="10265">
          <cell r="BE10265" t="str">
            <v>Operadores de Plantas de Generación y Distribución de Energía</v>
          </cell>
        </row>
        <row r="10266">
          <cell r="BE10266" t="str">
            <v>Operadores de Grúa</v>
          </cell>
        </row>
        <row r="10267">
          <cell r="BE10267" t="str">
            <v>Perforadores y Operarios de Voladura para Minería de Superficie de Canteras y Construcción</v>
          </cell>
          <cell r="BF10267">
            <v>1</v>
          </cell>
        </row>
        <row r="10268">
          <cell r="BE10268" t="str">
            <v>Perforadores de Pozos de Agua</v>
          </cell>
        </row>
        <row r="10269">
          <cell r="BE10269" t="str">
            <v>Operadores de Equipo Pesado (excepto grúa)</v>
          </cell>
          <cell r="BF10269">
            <v>5</v>
          </cell>
        </row>
        <row r="10270">
          <cell r="BE10270" t="str">
            <v>Operadores de Equipo para Limpieza de Vías y Alcantarillado</v>
          </cell>
        </row>
        <row r="10271">
          <cell r="BE10271" t="str">
            <v>Operadores de Maquinaria Agrícola</v>
          </cell>
        </row>
        <row r="10272">
          <cell r="BE10272" t="str">
            <v>Maquinistas de Transporte Ferroviario</v>
          </cell>
        </row>
        <row r="10273">
          <cell r="BE10273" t="str">
            <v>Guardafrenos y Otros Operadores Ferroviarios</v>
          </cell>
        </row>
        <row r="10274">
          <cell r="BE10274" t="str">
            <v>Conductores de Vehículos Pesados</v>
          </cell>
          <cell r="BF10274">
            <v>31</v>
          </cell>
        </row>
        <row r="10275">
          <cell r="BE10275" t="str">
            <v>Conductores de Bus, Operadores de Metro y Otros Medios de Transporte Colectivo</v>
          </cell>
          <cell r="BF10275">
            <v>51</v>
          </cell>
        </row>
        <row r="10276">
          <cell r="BE10276" t="str">
            <v>Conductores de Vehículos Livianos</v>
          </cell>
          <cell r="BF10276">
            <v>79</v>
          </cell>
        </row>
        <row r="10277">
          <cell r="BE10277" t="str">
            <v>Conductores de Transporte de Alimentos</v>
          </cell>
          <cell r="BF10277">
            <v>4</v>
          </cell>
        </row>
        <row r="10278">
          <cell r="BE10278" t="str">
            <v>Marineros de Cubierta</v>
          </cell>
        </row>
        <row r="10279">
          <cell r="BE10279" t="str">
            <v>Marineros de Sala de Máquinas</v>
          </cell>
        </row>
        <row r="10280">
          <cell r="BE10280" t="str">
            <v>Operadores de Pequeñas Embarcaciones</v>
          </cell>
        </row>
        <row r="10281">
          <cell r="BE10281" t="str">
            <v>Operarios de Rampa de Transporte Aéreo</v>
          </cell>
        </row>
        <row r="10282">
          <cell r="BE10282" t="str">
            <v>Operarios Portuarios</v>
          </cell>
        </row>
        <row r="10283">
          <cell r="BE10283" t="str">
            <v>Operarios de Cargue y Descargue de Materiales</v>
          </cell>
          <cell r="BF10283">
            <v>6</v>
          </cell>
        </row>
        <row r="10284">
          <cell r="BE10284" t="str">
            <v>Aparejadores</v>
          </cell>
        </row>
        <row r="10285">
          <cell r="BE10285" t="str">
            <v>Ayudantes y Obreros de Construcción</v>
          </cell>
          <cell r="BF10285">
            <v>124</v>
          </cell>
        </row>
        <row r="10286">
          <cell r="BE10286" t="str">
            <v>Ayudantes de Otros Oficios</v>
          </cell>
          <cell r="BF10286">
            <v>62</v>
          </cell>
        </row>
        <row r="10287">
          <cell r="BE10287" t="str">
            <v>Obreros de Mantenimiento de Obras Públicas</v>
          </cell>
          <cell r="BF10287">
            <v>15</v>
          </cell>
        </row>
        <row r="10288">
          <cell r="BE10288" t="str">
            <v>Ayudantes de Transporte Automotor</v>
          </cell>
          <cell r="BF10288">
            <v>1</v>
          </cell>
        </row>
        <row r="10289">
          <cell r="BE10289" t="str">
            <v>Directores de Planta de Procesamiento de Alimentos y Bebidas</v>
          </cell>
        </row>
        <row r="10290">
          <cell r="BE10290" t="str">
            <v>Jefe de Laboratorio de Alimentos</v>
          </cell>
        </row>
        <row r="10291">
          <cell r="BE10291" t="str">
            <v>Supervisores de Tratamiento de Metales y Minerales</v>
          </cell>
        </row>
        <row r="10292">
          <cell r="BE10292" t="str">
            <v>Supervisores de Procesamiento de Químico, Petróleo, Gas y Tratamiento de Agua y Generación de Energía</v>
          </cell>
        </row>
        <row r="10293">
          <cell r="BE10293" t="str">
            <v>Supervisores de Procesamiento de Alimentos, Bebidas y Tabaco</v>
          </cell>
          <cell r="BF10293">
            <v>1</v>
          </cell>
        </row>
        <row r="10294">
          <cell r="BE10294" t="str">
            <v>Supervisores de Fabricación de Productos de Plástico y Caucho</v>
          </cell>
        </row>
        <row r="10295">
          <cell r="BE10295" t="str">
            <v>Supervisores de Procesamiento de la Madera y Producción de Pulpa y Papel</v>
          </cell>
        </row>
        <row r="10296">
          <cell r="BE10296" t="str">
            <v>Supervisores de Procesamiento Textil</v>
          </cell>
        </row>
        <row r="10297">
          <cell r="BE10297" t="str">
            <v>Inspectores de Control de Calidad, Procesamiento de Alimentos y Bebidas</v>
          </cell>
          <cell r="BF10297">
            <v>13</v>
          </cell>
        </row>
        <row r="10298">
          <cell r="BE10298" t="str">
            <v>Supervisores de Ensamble de Vehículos de Motor</v>
          </cell>
        </row>
        <row r="10299">
          <cell r="BE10299" t="str">
            <v>Supervisores de Fabricación de Productos Electrónicos</v>
          </cell>
        </row>
        <row r="10300">
          <cell r="BE10300" t="str">
            <v>Supervisores de Fabricación de Productos Eléctricos</v>
          </cell>
        </row>
        <row r="10301">
          <cell r="BE10301" t="str">
            <v>Supervisores de Fabricación de Muebles y Accesorios</v>
          </cell>
        </row>
        <row r="10302">
          <cell r="BE10302" t="str">
            <v>Supervisores de Fabricación de Productos de Tela, Cuero y Piel</v>
          </cell>
        </row>
        <row r="10303">
          <cell r="BE10303" t="str">
            <v>Supervisores de Impresión y Ocupaciones Relacionadas</v>
          </cell>
        </row>
        <row r="10304">
          <cell r="BE10304" t="str">
            <v>Supervisores de Fabricación de Otros Productos Mecánicos y Metálicos</v>
          </cell>
        </row>
        <row r="10305">
          <cell r="BE10305" t="str">
            <v>Supervisores de Fabricación y Ensamble de Otros Productos n.c.a</v>
          </cell>
        </row>
        <row r="10306">
          <cell r="BE10306" t="str">
            <v>Operadores de Control Central de Procesos, Tratamiento de Metales y Minerales</v>
          </cell>
        </row>
        <row r="10307">
          <cell r="BE10307" t="str">
            <v>Operadores de Procesos, Químicos, Gas y Petróleo</v>
          </cell>
          <cell r="BF10307">
            <v>1</v>
          </cell>
        </row>
        <row r="10308">
          <cell r="BE10308" t="str">
            <v>Operadores de Control de Procesos, Producción de Pulpa</v>
          </cell>
        </row>
        <row r="10309">
          <cell r="BE10309" t="str">
            <v>Operadores de Control de Procesos, Fabricación de Papel</v>
          </cell>
        </row>
        <row r="10310">
          <cell r="BE10310" t="str">
            <v>Impresores de Artes Gráficas</v>
          </cell>
        </row>
        <row r="10311">
          <cell r="BE10311" t="str">
            <v>Pre-prensistas de Artes Gráficas</v>
          </cell>
        </row>
        <row r="10312">
          <cell r="BE10312" t="str">
            <v>Operarios de Terminados y Acabados de Artes Gráficas</v>
          </cell>
        </row>
        <row r="10313">
          <cell r="BE10313" t="str">
            <v>Operadores de Máquinas, Tratamiento de Metales y Minerales</v>
          </cell>
        </row>
        <row r="10314">
          <cell r="BE10314" t="str">
            <v>Trabajadores de Fundición</v>
          </cell>
          <cell r="BF10314">
            <v>1</v>
          </cell>
        </row>
        <row r="10315">
          <cell r="BE10315" t="str">
            <v>Operadores de Fabricación, Moldeo y Acabado del Vidrio</v>
          </cell>
          <cell r="BF10315">
            <v>1</v>
          </cell>
        </row>
        <row r="10316">
          <cell r="BE10316" t="str">
            <v>Operadores de Moldeo de Arcilla, Piedra y Concreto</v>
          </cell>
          <cell r="BF10316">
            <v>1</v>
          </cell>
        </row>
        <row r="10317">
          <cell r="BE10317" t="str">
            <v>Inspectores de Control de Calidad, Tratamiento de Metales y Minerales</v>
          </cell>
        </row>
        <row r="10318">
          <cell r="BE10318" t="str">
            <v>Operadores de Máquinas de Planta Química</v>
          </cell>
        </row>
        <row r="10319">
          <cell r="BE10319" t="str">
            <v>Operadores de Máquinas para Procesamiento de Plásticos</v>
          </cell>
        </row>
        <row r="10320">
          <cell r="BE10320" t="str">
            <v>Operadores de Máquinas y Trabajadores Relacionados con el Procesamiento del Caucho</v>
          </cell>
        </row>
        <row r="10321">
          <cell r="BE10321" t="str">
            <v>Operadores de Plantas de Tratamiento de Aguas y Desechos</v>
          </cell>
        </row>
        <row r="10322">
          <cell r="BE10322" t="str">
            <v>Operadores de Máquinas para Procesamiento de la Madera</v>
          </cell>
        </row>
        <row r="10323">
          <cell r="BE10323" t="str">
            <v>Operadores de Máquinas para la Producción de Pulpa</v>
          </cell>
        </row>
        <row r="10324">
          <cell r="BE10324" t="str">
            <v>Operadores de Máquinas para la Fabricación de Papel</v>
          </cell>
        </row>
        <row r="10325">
          <cell r="BE10325" t="str">
            <v>Operadores de Máquinas para la Fabricación de Productos de Papel</v>
          </cell>
        </row>
        <row r="10326">
          <cell r="BE10326" t="str">
            <v>Inspectores de Control de Calidad, Procesamiento de la Madera</v>
          </cell>
        </row>
        <row r="10327">
          <cell r="BE10327" t="str">
            <v>Operadores de Máquinas para la Preparación de Fibras Textiles</v>
          </cell>
          <cell r="BF10327">
            <v>1</v>
          </cell>
        </row>
        <row r="10328">
          <cell r="BE10328" t="str">
            <v>Operadores de Telares y Otras Máquinas Tejedoras</v>
          </cell>
          <cell r="BF10328">
            <v>2</v>
          </cell>
        </row>
        <row r="10329">
          <cell r="BE10329" t="str">
            <v>Operadores de Máquinas de Tintura, Acabado Textil y Prendas</v>
          </cell>
          <cell r="BF10329">
            <v>1</v>
          </cell>
        </row>
        <row r="10330">
          <cell r="BE10330" t="str">
            <v>Analistas de Calidad, Textiles</v>
          </cell>
        </row>
        <row r="10331">
          <cell r="BE10331" t="str">
            <v>Operadores de Máquinas para Coser y Bordar</v>
          </cell>
          <cell r="BF10331">
            <v>10</v>
          </cell>
        </row>
        <row r="10332">
          <cell r="BE10332" t="str">
            <v>Cortadores de Tela, Cuero y Piel</v>
          </cell>
          <cell r="BF10332">
            <v>52</v>
          </cell>
        </row>
        <row r="10333">
          <cell r="BE10333" t="str">
            <v>Operadores de Máquinas y Trabajadores Relacionados con la Fabricación de Calzado y Marroquinería</v>
          </cell>
        </row>
        <row r="10334">
          <cell r="BE10334" t="str">
            <v>Trabajadores del Tratamiento de Pieles y Cueros</v>
          </cell>
        </row>
        <row r="10335">
          <cell r="BE10335" t="str">
            <v>Inspectores de Control de Calidad, Fabricación de Productos de Tela, Piel y Cuero</v>
          </cell>
          <cell r="BF10335">
            <v>1</v>
          </cell>
        </row>
        <row r="10336">
          <cell r="BE10336" t="str">
            <v>Operadores de Control de Procesos y Máquinas para la Elaboración de Alimentos y Bebidas</v>
          </cell>
          <cell r="BF10336">
            <v>1</v>
          </cell>
        </row>
        <row r="10337">
          <cell r="BE10337" t="str">
            <v>Operarios de Planta de Beneficio Animal</v>
          </cell>
          <cell r="BF10337">
            <v>1</v>
          </cell>
        </row>
        <row r="10338">
          <cell r="BE10338" t="str">
            <v>Operarios de Planta de Procesamiento y Empaque de Pescado y Mariscos</v>
          </cell>
        </row>
        <row r="10339">
          <cell r="BE10339" t="str">
            <v>Operarios de Máquinas para la Elaboración de Productos de Tabaco</v>
          </cell>
        </row>
        <row r="10340">
          <cell r="BE10340" t="str">
            <v>Procesadores Fotográficos y de Películas</v>
          </cell>
        </row>
        <row r="10341">
          <cell r="BE10341" t="str">
            <v>Ensambladores e Inspectores de Vehículos Automotores</v>
          </cell>
        </row>
        <row r="10342">
          <cell r="BE10342" t="str">
            <v>Ensambladores de productos Electrónicos</v>
          </cell>
        </row>
        <row r="10343">
          <cell r="BE10343" t="str">
            <v>Ensambladores e Inspectores de Aparatos y Equipo Eléctrico</v>
          </cell>
        </row>
        <row r="10344">
          <cell r="BE10344" t="str">
            <v>Ensambladores, Fabricantes e Inspectores de Transformadores y Motores Eléctricos Industriales</v>
          </cell>
        </row>
        <row r="10345">
          <cell r="BE10345" t="str">
            <v>Ensambladores e Inspectores de Productos Mecánicos</v>
          </cell>
        </row>
        <row r="10346">
          <cell r="BE10346" t="str">
            <v>Ensambladores e Inspectores de Ensamble de Aeronaves</v>
          </cell>
        </row>
        <row r="10347">
          <cell r="BE10347" t="str">
            <v>Operadores de Máquinas e Inspectores de la Fabricación de Productos y Componentes Eléctricos</v>
          </cell>
        </row>
        <row r="10348">
          <cell r="BE10348" t="str">
            <v>Ensambladores e Inspectores de Embarcaciones</v>
          </cell>
        </row>
        <row r="10349">
          <cell r="BE10349" t="str">
            <v>Ensambladores e Inspectores de Muebles y Accesorios</v>
          </cell>
        </row>
        <row r="10350">
          <cell r="BE10350" t="str">
            <v>Operarios de Acabado de Muebles</v>
          </cell>
          <cell r="BF10350">
            <v>7</v>
          </cell>
        </row>
        <row r="10351">
          <cell r="BE10351" t="str">
            <v>Ensambladores de Productos Plásticos e Inspectores</v>
          </cell>
        </row>
        <row r="10352">
          <cell r="BE10352" t="str">
            <v>Operarios de Recubrimientos Metálicos</v>
          </cell>
        </row>
        <row r="10353">
          <cell r="BE10353" t="str">
            <v>Pintores en Procesos de Manufactura</v>
          </cell>
          <cell r="BF10353">
            <v>1</v>
          </cell>
        </row>
        <row r="10354">
          <cell r="BE10354" t="str">
            <v>Otros Ensambladores e Inspectores n.c.a.</v>
          </cell>
        </row>
        <row r="10355">
          <cell r="BE10355" t="str">
            <v>Auxiliares de Producción Gráfica</v>
          </cell>
          <cell r="BF10355">
            <v>2</v>
          </cell>
        </row>
        <row r="10356">
          <cell r="BE10356" t="str">
            <v>Operadores de Máquinas Herramientas</v>
          </cell>
        </row>
        <row r="10357">
          <cell r="BE10357" t="str">
            <v>Operadores de Máquinas para el Trabajo de la Madera</v>
          </cell>
        </row>
        <row r="10358">
          <cell r="BE10358" t="str">
            <v>Operadores de Máquinas para el Trabajo del Metal</v>
          </cell>
        </row>
        <row r="10359">
          <cell r="BE10359" t="str">
            <v>Operadores de Máquinas para Forja</v>
          </cell>
        </row>
        <row r="10360">
          <cell r="BE10360" t="str">
            <v>Operadores de Máquinas de Soldadura</v>
          </cell>
        </row>
        <row r="10361">
          <cell r="BE10361" t="str">
            <v>Operadores de Máquinas para la Fabricación de Otros Productos Metálicos (n.c.a)</v>
          </cell>
        </row>
        <row r="10362">
          <cell r="BE10362" t="str">
            <v>Operadores de Máquinas para la fabricación de Otros Productos n.c.a.</v>
          </cell>
        </row>
        <row r="10363">
          <cell r="BE10363" t="str">
            <v>Obreros y Ayudantes en el Tratamiento de Metales y Minerales</v>
          </cell>
        </row>
        <row r="10364">
          <cell r="BE10364" t="str">
            <v>Ayudantes en la Fabricación Metálica</v>
          </cell>
          <cell r="BF10364">
            <v>1</v>
          </cell>
        </row>
        <row r="10365">
          <cell r="BE10365" t="str">
            <v>Obreros y Ayudantes de Planta Química</v>
          </cell>
        </row>
        <row r="10366">
          <cell r="BE10366" t="str">
            <v>Obreros y Ayudantes en el Procesamiento de la Madera y Producción de Pulpa y Papel</v>
          </cell>
        </row>
        <row r="10367">
          <cell r="BE10367" t="str">
            <v>Obreros y Ayudantes en la Elaboración de Alimentos y Bebidas</v>
          </cell>
          <cell r="BF10367">
            <v>15</v>
          </cell>
        </row>
        <row r="10368">
          <cell r="BE10368" t="str">
            <v>Otros Obreros y Ayudantes en Fabricación y Procesamiento n.c.a.</v>
          </cell>
          <cell r="BF10368">
            <v>5</v>
          </cell>
        </row>
        <row r="10369">
          <cell r="BE10369" t="str">
            <v>Miembros del Poder Ejecutivo y Legislativo</v>
          </cell>
        </row>
        <row r="10370">
          <cell r="BE10370" t="str">
            <v>Personal Directivo de la Administración Pública</v>
          </cell>
        </row>
        <row r="10371">
          <cell r="BE10371" t="str">
            <v>Directores y Gerentes Generales de Servicios Financieros, de Telecomunicaciones y Otros Servicios a las Empresas</v>
          </cell>
        </row>
        <row r="10372">
          <cell r="BE10372" t="str">
            <v>Directores y Gerentes Generales de Salud, Educación, Servicios Social, Comunitario y Organizaciones de Membresía</v>
          </cell>
        </row>
        <row r="10373">
          <cell r="BE10373" t="str">
            <v>Directores y Gerentes Generales de Comercio, Medios de Comunicación y Otros Servicios</v>
          </cell>
        </row>
        <row r="10374">
          <cell r="BE10374" t="str">
            <v>Directores y Gerentes Generales de Producción de Bienes, Servicios Públicos, Transporte y Construcción</v>
          </cell>
        </row>
        <row r="10375">
          <cell r="BE10375" t="str">
            <v>Directores y gerentes generales de servicios y procesos de negocio.</v>
          </cell>
          <cell r="BF10375">
            <v>2</v>
          </cell>
        </row>
        <row r="10376">
          <cell r="BE10376" t="str">
            <v>Gerentes Financieros</v>
          </cell>
        </row>
        <row r="10377">
          <cell r="BE10377" t="str">
            <v>Gerentes de Talento Humano</v>
          </cell>
        </row>
        <row r="10378">
          <cell r="BE10378" t="str">
            <v>Gerentes de Compras y Adquisiciones</v>
          </cell>
          <cell r="BF10378">
            <v>1</v>
          </cell>
        </row>
        <row r="10379">
          <cell r="BE10379" t="str">
            <v>Gerentes de Otros Servicios Administrativos</v>
          </cell>
          <cell r="BF10379">
            <v>4</v>
          </cell>
        </row>
        <row r="10380">
          <cell r="BE10380" t="str">
            <v>Gerentes de Seguros, Bienes Raíces y Corretaje Financiero</v>
          </cell>
        </row>
        <row r="10381">
          <cell r="BE10381" t="str">
            <v>Gerentes de Banca, Crédito e Inversiones</v>
          </cell>
        </row>
        <row r="10382">
          <cell r="BE10382" t="str">
            <v>Gerentes de Otros Servicios a las Empresas</v>
          </cell>
          <cell r="BF10382">
            <v>1</v>
          </cell>
        </row>
        <row r="10383">
          <cell r="BE10383" t="str">
            <v>Gerentes de Empresas de Telecomunicaciones</v>
          </cell>
        </row>
        <row r="10384">
          <cell r="BE10384" t="str">
            <v>Gerentes de Servicios de Correo y Mensajería</v>
          </cell>
        </row>
        <row r="10385">
          <cell r="BE10385" t="str">
            <v>Gerentes de Ingeniería</v>
          </cell>
        </row>
        <row r="10386">
          <cell r="BE10386" t="str">
            <v>Gerentes de Investigación y Desarrollo en Ciencias Naturales y Aplicadas</v>
          </cell>
        </row>
        <row r="10387">
          <cell r="BE10387" t="str">
            <v>Gerentes de Sistemas de Información y Procesamiento de Datos</v>
          </cell>
        </row>
        <row r="10388">
          <cell r="BE10388" t="str">
            <v>Gerentes de Servicios a la Salud</v>
          </cell>
          <cell r="BF10388">
            <v>2</v>
          </cell>
        </row>
        <row r="10389">
          <cell r="BE10389" t="str">
            <v>Gerentes de Programas de Política Social y de Salud</v>
          </cell>
        </row>
        <row r="10390">
          <cell r="BE10390" t="str">
            <v>Gerentes de Programas de Política de Desarrollo Económico</v>
          </cell>
        </row>
        <row r="10391">
          <cell r="BE10391" t="str">
            <v>Gerentes de Programas de Política Educativa</v>
          </cell>
        </row>
        <row r="10392">
          <cell r="BE10392" t="str">
            <v>Otros Gerentes de Administración Pública</v>
          </cell>
        </row>
        <row r="10393">
          <cell r="BE10393" t="str">
            <v>Administradores de Educación Superior y Formación para el Trabajo</v>
          </cell>
          <cell r="BF10393">
            <v>1</v>
          </cell>
        </row>
        <row r="10394">
          <cell r="BE10394" t="str">
            <v>Directores y Administradores de Educación Básica y Media</v>
          </cell>
          <cell r="BF10394">
            <v>3</v>
          </cell>
        </row>
        <row r="10395">
          <cell r="BE10395" t="str">
            <v>Gerentes de Servicios Social, Comunitario y Correccional</v>
          </cell>
        </row>
        <row r="10396">
          <cell r="BE10396" t="str">
            <v>Gerentes de Biblioteca, Museo y Galería de Arte</v>
          </cell>
        </row>
        <row r="10397">
          <cell r="BE10397" t="str">
            <v>Gerentes de Medios de Comunicación y Artes Escénicas</v>
          </cell>
          <cell r="BF10397">
            <v>5</v>
          </cell>
        </row>
        <row r="10398">
          <cell r="BE10398" t="str">
            <v>Directores de Programas de Esparcimiento y Administradores de Deportes</v>
          </cell>
          <cell r="BF10398">
            <v>2</v>
          </cell>
        </row>
        <row r="10399">
          <cell r="BE10399" t="str">
            <v>Gerentes de Ventas, Mercadeo y Publicidad</v>
          </cell>
          <cell r="BF10399">
            <v>6</v>
          </cell>
        </row>
        <row r="10400">
          <cell r="BE10400" t="str">
            <v>Gerentes de Comercio Exterior</v>
          </cell>
        </row>
        <row r="10401">
          <cell r="BE10401" t="str">
            <v>Gerentes de Comercio al Por Menor</v>
          </cell>
        </row>
        <row r="10402">
          <cell r="BE10402" t="str">
            <v>Gerentes de Restaurantes y Servicios de Alimentos</v>
          </cell>
          <cell r="BF10402">
            <v>1</v>
          </cell>
        </row>
        <row r="10403">
          <cell r="BE10403" t="str">
            <v>Gerentes de Servicios Hoteleros</v>
          </cell>
          <cell r="BF10403">
            <v>2</v>
          </cell>
        </row>
        <row r="10404">
          <cell r="BE10404" t="str">
            <v>Oficiales de las Fuerzas Militares</v>
          </cell>
        </row>
        <row r="10405">
          <cell r="BE10405" t="str">
            <v>Oficiales de Policía</v>
          </cell>
        </row>
        <row r="10406">
          <cell r="BE10406" t="str">
            <v>Oficiales de Bomberos</v>
          </cell>
        </row>
        <row r="10407">
          <cell r="BE10407" t="str">
            <v>Oficiales del Cuerpo de Custodia y Vigilancia</v>
          </cell>
        </row>
        <row r="10408">
          <cell r="BE10408" t="str">
            <v>Gerentes de Otros Servicios</v>
          </cell>
          <cell r="BF10408">
            <v>2</v>
          </cell>
        </row>
        <row r="10409">
          <cell r="BE10409" t="str">
            <v>Gerentes de Producción Primaria (excepto agricultura)</v>
          </cell>
        </row>
        <row r="10410">
          <cell r="BE10410" t="str">
            <v>Gerentes de Producción Agrícola, Pecuaria, Acuícola y Pesquero</v>
          </cell>
          <cell r="BF10410">
            <v>2</v>
          </cell>
        </row>
        <row r="10411">
          <cell r="BE10411" t="str">
            <v>Gerentes de Construcción</v>
          </cell>
          <cell r="BF10411">
            <v>1</v>
          </cell>
        </row>
        <row r="10412">
          <cell r="BE10412" t="str">
            <v>Gerentes de Transporte y Distribución</v>
          </cell>
        </row>
        <row r="10413">
          <cell r="BE10413" t="str">
            <v>Gerentes de Logística</v>
          </cell>
          <cell r="BF10413">
            <v>3</v>
          </cell>
        </row>
        <row r="10414">
          <cell r="BE10414" t="str">
            <v>Gerentes Cadena de Suministro</v>
          </cell>
        </row>
        <row r="10415">
          <cell r="BE10415" t="str">
            <v>Gerentes de Operación de Instalaciones Físicas</v>
          </cell>
        </row>
        <row r="10416">
          <cell r="BE10416" t="str">
            <v>Gerentes de Mantenimiento</v>
          </cell>
          <cell r="BF10416">
            <v>1</v>
          </cell>
        </row>
        <row r="10417">
          <cell r="BE10417" t="str">
            <v>Gerentes de Producción Industrial</v>
          </cell>
        </row>
        <row r="10418">
          <cell r="BE10418" t="str">
            <v>Gerentes de Empresas de Servicios Públicos</v>
          </cell>
        </row>
        <row r="10419">
          <cell r="BE10419" t="str">
            <v>Contadores</v>
          </cell>
          <cell r="BF10419">
            <v>12</v>
          </cell>
        </row>
        <row r="10420">
          <cell r="BE10420" t="str">
            <v>Analistas, Asesores y Agentes de Banca, Fiducia y Mercado de Valores</v>
          </cell>
          <cell r="BF10420">
            <v>7</v>
          </cell>
        </row>
        <row r="10421">
          <cell r="BE10421" t="str">
            <v>Auditores Financieros y Contables</v>
          </cell>
          <cell r="BF10421">
            <v>5</v>
          </cell>
        </row>
        <row r="10422">
          <cell r="BE10422" t="str">
            <v>Profesionales de Talento Humano</v>
          </cell>
          <cell r="BF10422">
            <v>9</v>
          </cell>
        </row>
        <row r="10423">
          <cell r="BE10423" t="str">
            <v>Profesionales en Organización y Administración de las Empresas</v>
          </cell>
          <cell r="BF10423">
            <v>23</v>
          </cell>
        </row>
        <row r="10424">
          <cell r="BE10424" t="str">
            <v>Evaluadores de Competencias Laborales</v>
          </cell>
        </row>
        <row r="10425">
          <cell r="BE10425" t="str">
            <v>Archivistas</v>
          </cell>
          <cell r="BF10425">
            <v>6</v>
          </cell>
        </row>
        <row r="10426">
          <cell r="BE10426" t="str">
            <v>Supervisores de Empleados de Apoyo Administrativo</v>
          </cell>
          <cell r="BF10426">
            <v>4</v>
          </cell>
        </row>
        <row r="10427">
          <cell r="BE10427" t="str">
            <v>Jefes y supervisores de entidades financieras</v>
          </cell>
        </row>
        <row r="10428">
          <cell r="BE10428" t="str">
            <v>Supervisores y coordinadores de procesos de negocio, Empleados de información y servicio al cliente</v>
          </cell>
          <cell r="BF10428">
            <v>1</v>
          </cell>
        </row>
        <row r="10429">
          <cell r="BE10429" t="str">
            <v>Supervisores de Empleados de Correo y Mensajería</v>
          </cell>
        </row>
        <row r="10430">
          <cell r="BE10430" t="str">
            <v>Supervisores de Almacenamiento, Inventario y  Distribución</v>
          </cell>
          <cell r="BF10430">
            <v>14</v>
          </cell>
        </row>
        <row r="10431">
          <cell r="BE10431" t="str">
            <v>Asistentes Administrativos</v>
          </cell>
          <cell r="BF10431">
            <v>433</v>
          </cell>
        </row>
        <row r="10432">
          <cell r="BE10432" t="str">
            <v>Administradores de Propiedad Horizontal</v>
          </cell>
          <cell r="BF10432">
            <v>3</v>
          </cell>
        </row>
        <row r="10433">
          <cell r="BE10433" t="str">
            <v>Asistentes de Talento Humano</v>
          </cell>
          <cell r="BF10433">
            <v>3</v>
          </cell>
        </row>
        <row r="10434">
          <cell r="BE10434" t="str">
            <v>Asistentes de compras</v>
          </cell>
          <cell r="BF10434">
            <v>1</v>
          </cell>
        </row>
        <row r="10435">
          <cell r="BE10435" t="str">
            <v>Asistentes de Juzgados, Tribunales y Afines</v>
          </cell>
          <cell r="BF10435">
            <v>1</v>
          </cell>
        </row>
        <row r="10436">
          <cell r="BE10436" t="str">
            <v>Funcionarios de Aduanas, Impuestos, Inmigración y Seguridad Social</v>
          </cell>
        </row>
        <row r="10437">
          <cell r="BE10437" t="str">
            <v>Asistentes de Comercio Exterior</v>
          </cell>
        </row>
        <row r="10438">
          <cell r="BE10438" t="str">
            <v>Organizadores de Eventos</v>
          </cell>
          <cell r="BF10438">
            <v>4</v>
          </cell>
        </row>
        <row r="10439">
          <cell r="BE10439" t="str">
            <v>Técnicos en Archivística</v>
          </cell>
          <cell r="BF10439">
            <v>28</v>
          </cell>
        </row>
        <row r="10440">
          <cell r="BE10440" t="str">
            <v>Asistentes Contables</v>
          </cell>
          <cell r="BF10440">
            <v>46</v>
          </cell>
        </row>
        <row r="10441">
          <cell r="BE10441" t="str">
            <v>Analistas y asistentes de servicios financieros</v>
          </cell>
          <cell r="BF10441">
            <v>3</v>
          </cell>
        </row>
        <row r="10442">
          <cell r="BE10442" t="str">
            <v>Avaluadores y Liquidadores de Seguros</v>
          </cell>
          <cell r="BF10442">
            <v>3</v>
          </cell>
        </row>
        <row r="10443">
          <cell r="BE10443" t="str">
            <v>Agentes de Aduana</v>
          </cell>
        </row>
        <row r="10444">
          <cell r="BE10444" t="str">
            <v>Asistentes Financieros</v>
          </cell>
        </row>
        <row r="10445">
          <cell r="BE10445" t="str">
            <v>Asistentes Tesorería</v>
          </cell>
        </row>
        <row r="10446">
          <cell r="BE10446" t="str">
            <v>Secretarios</v>
          </cell>
          <cell r="BF10446">
            <v>27</v>
          </cell>
        </row>
        <row r="10447">
          <cell r="BE10447" t="str">
            <v>Recepcionistas y Operadores de Conmutador</v>
          </cell>
          <cell r="BF10447">
            <v>5</v>
          </cell>
        </row>
        <row r="10448">
          <cell r="BE10448" t="str">
            <v>Digitadores</v>
          </cell>
          <cell r="BF10448">
            <v>54</v>
          </cell>
        </row>
        <row r="10449">
          <cell r="BE10449" t="str">
            <v>Transcriptores y Relatores</v>
          </cell>
        </row>
        <row r="10450">
          <cell r="BE10450" t="str">
            <v>Digitalizadores</v>
          </cell>
        </row>
        <row r="10451">
          <cell r="BE10451" t="str">
            <v>Auxiliares Contables, de Tesorería y Financieros</v>
          </cell>
          <cell r="BF10451">
            <v>908</v>
          </cell>
        </row>
        <row r="10452">
          <cell r="BE10452" t="str">
            <v>Cajeros de Servicios Financieros</v>
          </cell>
          <cell r="BF10452">
            <v>6</v>
          </cell>
        </row>
        <row r="10453">
          <cell r="BE10453" t="str">
            <v>Auxiliares de servicios financieros</v>
          </cell>
          <cell r="BF10453">
            <v>3</v>
          </cell>
        </row>
        <row r="10454">
          <cell r="BE10454" t="str">
            <v>Auxiliares de Cartera y Cobranzas</v>
          </cell>
          <cell r="BF10454">
            <v>1</v>
          </cell>
        </row>
        <row r="10455">
          <cell r="BE10455" t="str">
            <v>Auxiliares de Nómina y Prestaciones</v>
          </cell>
          <cell r="BF10455">
            <v>10</v>
          </cell>
        </row>
        <row r="10456">
          <cell r="BE10456" t="str">
            <v>Auxiliares de Avalúo</v>
          </cell>
          <cell r="BF10456">
            <v>1</v>
          </cell>
        </row>
        <row r="10457">
          <cell r="BE10457" t="str">
            <v>Auxiliares Administrativos</v>
          </cell>
          <cell r="BF10457">
            <v>27</v>
          </cell>
        </row>
        <row r="10458">
          <cell r="BE10458" t="str">
            <v>Auxiliares de Talento Humano</v>
          </cell>
          <cell r="BF10458">
            <v>15</v>
          </cell>
        </row>
        <row r="10459">
          <cell r="BE10459" t="str">
            <v>Auxiliares de Tribunales</v>
          </cell>
        </row>
        <row r="10460">
          <cell r="BE10460" t="str">
            <v>Auxiliares de Archivo y Registro</v>
          </cell>
          <cell r="BF10460">
            <v>51</v>
          </cell>
        </row>
        <row r="10461">
          <cell r="BE10461" t="str">
            <v>Auxiliares administrativos en Salud</v>
          </cell>
          <cell r="BF10461">
            <v>8</v>
          </cell>
        </row>
        <row r="10462">
          <cell r="BE10462" t="str">
            <v>Auxiliares de aduana</v>
          </cell>
          <cell r="BF10462">
            <v>2</v>
          </cell>
        </row>
        <row r="10463">
          <cell r="BE10463" t="str">
            <v>Auxiliares de Biblioteca</v>
          </cell>
        </row>
        <row r="10464">
          <cell r="BE10464" t="str">
            <v>Auxiliares de Publicación y Afines</v>
          </cell>
        </row>
        <row r="10465">
          <cell r="BE10465" t="str">
            <v>Auxiliares de Información y Servicio al Cliente</v>
          </cell>
          <cell r="BF10465">
            <v>316</v>
          </cell>
        </row>
        <row r="10466">
          <cell r="BE10466" t="str">
            <v>Auxiliares de Estadística y Encuestadores</v>
          </cell>
          <cell r="BF10466">
            <v>1</v>
          </cell>
        </row>
        <row r="10467">
          <cell r="BE10467" t="str">
            <v>Auxiliares de Correo y Servicio Postal</v>
          </cell>
        </row>
        <row r="10468">
          <cell r="BE10468" t="str">
            <v>Carteros y Mensajeros</v>
          </cell>
        </row>
        <row r="10469">
          <cell r="BE10469" t="str">
            <v>Auxiliares de Almacén</v>
          </cell>
          <cell r="BF10469">
            <v>16</v>
          </cell>
        </row>
        <row r="10470">
          <cell r="BE10470" t="str">
            <v>Auxiliares de Compras e Inventarios</v>
          </cell>
          <cell r="BF10470">
            <v>3</v>
          </cell>
        </row>
        <row r="10471">
          <cell r="BE10471" t="str">
            <v>Operadores de Radio y Despachadores</v>
          </cell>
        </row>
        <row r="10472">
          <cell r="BE10472" t="str">
            <v>Programadores de Rutas y Tripulaciones</v>
          </cell>
          <cell r="BF10472">
            <v>1</v>
          </cell>
        </row>
        <row r="10473">
          <cell r="BE10473" t="str">
            <v>Operadores Telefónicos</v>
          </cell>
        </row>
        <row r="10474">
          <cell r="BE10474" t="str">
            <v>Físicos y Astrónomos</v>
          </cell>
        </row>
        <row r="10475">
          <cell r="BE10475" t="str">
            <v>Químicos</v>
          </cell>
        </row>
        <row r="10476">
          <cell r="BE10476" t="str">
            <v>Geólogos, Geoquímicos y Geofísicos</v>
          </cell>
        </row>
        <row r="10477">
          <cell r="BE10477" t="str">
            <v>Meteorólogos</v>
          </cell>
        </row>
        <row r="10478">
          <cell r="BE10478" t="str">
            <v>Biólogos, Botánicos, Zoólogos y Relacionados</v>
          </cell>
          <cell r="BF10478">
            <v>3</v>
          </cell>
        </row>
        <row r="10479">
          <cell r="BE10479" t="str">
            <v>Expertos Forestales</v>
          </cell>
        </row>
        <row r="10480">
          <cell r="BE10480" t="str">
            <v>Expertos Agrícolas y Pecuarios</v>
          </cell>
          <cell r="BF10480">
            <v>12</v>
          </cell>
        </row>
        <row r="10481">
          <cell r="BE10481" t="str">
            <v>Administradores Ambientales</v>
          </cell>
          <cell r="BF10481">
            <v>26</v>
          </cell>
        </row>
        <row r="10482">
          <cell r="BE10482" t="str">
            <v>Ingenieros en Construcción y Obras Civiles</v>
          </cell>
          <cell r="BF10482">
            <v>5</v>
          </cell>
        </row>
        <row r="10483">
          <cell r="BE10483" t="str">
            <v>Ingenieros Mecánicos</v>
          </cell>
          <cell r="BF10483">
            <v>2</v>
          </cell>
        </row>
        <row r="10484">
          <cell r="BE10484" t="str">
            <v>Ingenieros Electricistas</v>
          </cell>
          <cell r="BF10484">
            <v>2</v>
          </cell>
        </row>
        <row r="10485">
          <cell r="BE10485" t="str">
            <v>Ingenieros  Electrónicos</v>
          </cell>
          <cell r="BF10485">
            <v>6</v>
          </cell>
        </row>
        <row r="10486">
          <cell r="BE10486" t="str">
            <v>Ingenieros Químicos</v>
          </cell>
          <cell r="BF10486">
            <v>1</v>
          </cell>
        </row>
        <row r="10487">
          <cell r="BE10487" t="str">
            <v>Ingenieros de Automatización e Instrumentación</v>
          </cell>
          <cell r="BF10487">
            <v>1</v>
          </cell>
        </row>
        <row r="10488">
          <cell r="BE10488" t="str">
            <v>Ingenieros  de Telecomunicaciones</v>
          </cell>
        </row>
        <row r="10489">
          <cell r="BE10489" t="str">
            <v>Ingenieros Navales</v>
          </cell>
        </row>
        <row r="10490">
          <cell r="BE10490" t="str">
            <v>Ingenieros Industriales y de Fabricación</v>
          </cell>
          <cell r="BF10490">
            <v>10</v>
          </cell>
        </row>
        <row r="10491">
          <cell r="BE10491" t="str">
            <v>Ingenieros de Materiales y Metalurgia</v>
          </cell>
        </row>
        <row r="10492">
          <cell r="BE10492" t="str">
            <v>Ingenieros de Minas</v>
          </cell>
          <cell r="BF10492">
            <v>2</v>
          </cell>
        </row>
        <row r="10493">
          <cell r="BE10493" t="str">
            <v>Ingenieros de Petróleos</v>
          </cell>
        </row>
        <row r="10494">
          <cell r="BE10494" t="str">
            <v>Ingenieros de Tecnologías de la Información</v>
          </cell>
          <cell r="BF10494">
            <v>5</v>
          </cell>
        </row>
        <row r="10495">
          <cell r="BE10495" t="str">
            <v>Otros Ingenieros n.c.a.</v>
          </cell>
          <cell r="BF10495">
            <v>4</v>
          </cell>
        </row>
        <row r="10496">
          <cell r="BE10496" t="str">
            <v>Arquitectos</v>
          </cell>
          <cell r="BF10496">
            <v>5</v>
          </cell>
        </row>
        <row r="10497">
          <cell r="BE10497" t="str">
            <v>Urbanistas y Planificadores del Uso del Suelo</v>
          </cell>
        </row>
        <row r="10498">
          <cell r="BE10498" t="str">
            <v>Profesionales Topográficos</v>
          </cell>
        </row>
        <row r="10499">
          <cell r="BE10499" t="str">
            <v>Diseñadores Industriales</v>
          </cell>
          <cell r="BF10499">
            <v>1</v>
          </cell>
        </row>
        <row r="10500">
          <cell r="BE10500" t="str">
            <v>Matemáticos, Estadísticos y Actuarios</v>
          </cell>
          <cell r="BF10500">
            <v>2</v>
          </cell>
        </row>
        <row r="10501">
          <cell r="BE10501" t="str">
            <v>Analistas de Sistemas Informáticos</v>
          </cell>
          <cell r="BF10501">
            <v>12</v>
          </cell>
        </row>
        <row r="10502">
          <cell r="BE10502" t="str">
            <v>Administradores de Servicios de Tecnologías de la Información</v>
          </cell>
          <cell r="BF10502">
            <v>4</v>
          </cell>
        </row>
        <row r="10503">
          <cell r="BE10503" t="str">
            <v>Desarrolladores de Aplicaciones Informáticas y Digitales</v>
          </cell>
          <cell r="BF10503">
            <v>1</v>
          </cell>
        </row>
        <row r="10504">
          <cell r="BE10504" t="str">
            <v>Técnicos en Química Aplicada</v>
          </cell>
        </row>
        <row r="10505">
          <cell r="BE10505" t="str">
            <v>Técnicos en Geología y Minería</v>
          </cell>
        </row>
        <row r="10506">
          <cell r="BE10506" t="str">
            <v>Técnicos en Meteorología</v>
          </cell>
        </row>
        <row r="10507">
          <cell r="BE10507" t="str">
            <v>Técnicos en Metrología</v>
          </cell>
        </row>
        <row r="10508">
          <cell r="BE10508" t="str">
            <v>Técnicos en Ciencias Biológicas</v>
          </cell>
          <cell r="BF10508">
            <v>19</v>
          </cell>
        </row>
        <row r="10509">
          <cell r="BE10509" t="str">
            <v>Técnicos en Recursos Naturales</v>
          </cell>
          <cell r="BF10509">
            <v>28</v>
          </cell>
        </row>
        <row r="10510">
          <cell r="BE10510" t="str">
            <v>Técnicos en Prevención, Gestión y Control Ambiental</v>
          </cell>
          <cell r="BF10510">
            <v>4</v>
          </cell>
        </row>
        <row r="10511">
          <cell r="BE10511" t="str">
            <v>Técnicos en Construcción y Arquitectura</v>
          </cell>
          <cell r="BF10511">
            <v>17</v>
          </cell>
        </row>
        <row r="10512">
          <cell r="BE10512" t="str">
            <v>Técnicos en Mecánica y Construcción Mecánica</v>
          </cell>
          <cell r="BF10512">
            <v>24</v>
          </cell>
        </row>
        <row r="10513">
          <cell r="BE10513" t="str">
            <v>Técnicos en Fabricación Industrial</v>
          </cell>
          <cell r="BF10513">
            <v>43</v>
          </cell>
        </row>
        <row r="10514">
          <cell r="BE10514" t="str">
            <v>Técnicos en Electricidad</v>
          </cell>
          <cell r="BF10514">
            <v>24</v>
          </cell>
        </row>
        <row r="10515">
          <cell r="BE10515" t="str">
            <v>Técnicos en Electrónica</v>
          </cell>
          <cell r="BF10515">
            <v>3</v>
          </cell>
        </row>
        <row r="10516">
          <cell r="BE10516" t="str">
            <v>Técnicos en Automatización e Instrumentación</v>
          </cell>
          <cell r="BF10516">
            <v>1</v>
          </cell>
        </row>
        <row r="10517">
          <cell r="BE10517" t="str">
            <v>Técnicos en Instrumentos de Aeronavegación</v>
          </cell>
        </row>
        <row r="10518">
          <cell r="BE10518" t="str">
            <v>Técnicos en Telecomunicaciones</v>
          </cell>
          <cell r="BF10518">
            <v>1</v>
          </cell>
        </row>
        <row r="10519">
          <cell r="BE10519" t="str">
            <v>Dibujantes Técnicos</v>
          </cell>
          <cell r="BF10519">
            <v>2</v>
          </cell>
        </row>
        <row r="10520">
          <cell r="BE10520" t="str">
            <v>Topógrafos</v>
          </cell>
        </row>
        <row r="10521">
          <cell r="BE10521" t="str">
            <v>Técnicos en Cartografía</v>
          </cell>
        </row>
        <row r="10522">
          <cell r="BE10522" t="str">
            <v>Inspectores de Pruebas No destructivas</v>
          </cell>
        </row>
        <row r="10523">
          <cell r="BE10523" t="str">
            <v>Inspectores de Sanidad, Seguridad y Salud Ocupacional</v>
          </cell>
          <cell r="BF10523">
            <v>25</v>
          </cell>
        </row>
        <row r="10524">
          <cell r="BE10524" t="str">
            <v>Inspectores de Construcción</v>
          </cell>
        </row>
        <row r="10525">
          <cell r="BE10525" t="str">
            <v>Inspectores de Equipos de Transporte e Instrumentos de Medición</v>
          </cell>
        </row>
        <row r="10526">
          <cell r="BE10526" t="str">
            <v>Inspectores de Productos Agrícola, Pecuarios y de Pesca</v>
          </cell>
        </row>
        <row r="10527">
          <cell r="BE10527" t="str">
            <v>Inspectores de Riego Agrícola</v>
          </cell>
        </row>
        <row r="10528">
          <cell r="BE10528" t="str">
            <v>Pilotos, Ingenieros e Instructores de Vuelo</v>
          </cell>
          <cell r="BF10528">
            <v>1</v>
          </cell>
        </row>
        <row r="10529">
          <cell r="BE10529" t="str">
            <v>Controladores de Tráfico Aéreo</v>
          </cell>
        </row>
        <row r="10530">
          <cell r="BE10530" t="str">
            <v>Capitanes y Oficiales de Cubierta</v>
          </cell>
        </row>
        <row r="10531">
          <cell r="BE10531" t="str">
            <v>Oficiales de Máquinas</v>
          </cell>
        </row>
        <row r="10532">
          <cell r="BE10532" t="str">
            <v>Controladores de Tráfico Ferroviario y Marítimo</v>
          </cell>
          <cell r="BF10532">
            <v>1</v>
          </cell>
        </row>
        <row r="10533">
          <cell r="BE10533" t="str">
            <v>Despachadores de Aeronaves</v>
          </cell>
        </row>
        <row r="10534">
          <cell r="BE10534" t="str">
            <v>Técnicos en Tecnologías de la Información</v>
          </cell>
          <cell r="BF10534">
            <v>139</v>
          </cell>
        </row>
        <row r="10535">
          <cell r="BE10535" t="str">
            <v>Asistentes en Saneamiento Ambiental</v>
          </cell>
        </row>
        <row r="10536">
          <cell r="BE10536" t="str">
            <v>Auxiliares de Laboratorio</v>
          </cell>
          <cell r="BF10536">
            <v>8</v>
          </cell>
        </row>
        <row r="10537">
          <cell r="BE10537" t="str">
            <v>Auxiliares en Automatización e Instrumentación Industrial</v>
          </cell>
          <cell r="BF10537">
            <v>1</v>
          </cell>
        </row>
        <row r="10538">
          <cell r="BE10538" t="str">
            <v>Técnicos en Asistencia y Soporte de Tecnologías de la Información</v>
          </cell>
          <cell r="BF10538">
            <v>22</v>
          </cell>
        </row>
        <row r="10539">
          <cell r="BE10539" t="str">
            <v>Médicos Especialistas</v>
          </cell>
          <cell r="BF10539">
            <v>2</v>
          </cell>
        </row>
        <row r="10540">
          <cell r="BE10540" t="str">
            <v>Médicos Generales</v>
          </cell>
          <cell r="BF10540">
            <v>2</v>
          </cell>
        </row>
        <row r="10541">
          <cell r="BE10541" t="str">
            <v>Odontólogos</v>
          </cell>
        </row>
        <row r="10542">
          <cell r="BE10542" t="str">
            <v>Veterinarios</v>
          </cell>
          <cell r="BF10542">
            <v>1</v>
          </cell>
        </row>
        <row r="10543">
          <cell r="BE10543" t="str">
            <v>Optómetras</v>
          </cell>
        </row>
        <row r="10544">
          <cell r="BE10544" t="str">
            <v>Otras Ocupaciones Profesionales en Diagnóstico y Tratamiento de la Salud n.c.a.</v>
          </cell>
        </row>
        <row r="10545">
          <cell r="BE10545" t="str">
            <v>Farmacéuticos</v>
          </cell>
          <cell r="BF10545">
            <v>1</v>
          </cell>
        </row>
        <row r="10546">
          <cell r="BE10546" t="str">
            <v>Dietistas y Nutricionistas</v>
          </cell>
        </row>
        <row r="10547">
          <cell r="BE10547" t="str">
            <v>Audiólogos y Terapeutas del Lenguaje</v>
          </cell>
        </row>
        <row r="10548">
          <cell r="BE10548" t="str">
            <v>Fisioterapeutas</v>
          </cell>
          <cell r="BF10548">
            <v>1</v>
          </cell>
        </row>
        <row r="10549">
          <cell r="BE10549" t="str">
            <v>Terapeutas Ocupacionales</v>
          </cell>
        </row>
        <row r="10550">
          <cell r="BE10550" t="str">
            <v>Enfermeros</v>
          </cell>
          <cell r="BF10550">
            <v>8</v>
          </cell>
        </row>
        <row r="10551">
          <cell r="BE10551" t="str">
            <v>Psicólogos</v>
          </cell>
          <cell r="BF10551">
            <v>16</v>
          </cell>
        </row>
        <row r="10552">
          <cell r="BE10552" t="str">
            <v>Técnicos de Laboratorio Médico y Patología</v>
          </cell>
          <cell r="BF10552">
            <v>3</v>
          </cell>
        </row>
        <row r="10553">
          <cell r="BE10553" t="str">
            <v>Técnicos en Terapia Respiratoria y Cardiovascular</v>
          </cell>
        </row>
        <row r="10554">
          <cell r="BE10554" t="str">
            <v>Técnicos en Imágenes Diagnósticas</v>
          </cell>
        </row>
        <row r="10555">
          <cell r="BE10555" t="str">
            <v>Técnicos en Radioterapia</v>
          </cell>
        </row>
        <row r="10556">
          <cell r="BE10556" t="str">
            <v>Instrumentadores Quirúrgicos</v>
          </cell>
        </row>
        <row r="10557">
          <cell r="BE10557" t="str">
            <v>Técnicos en Medicina Nuclear</v>
          </cell>
        </row>
        <row r="10558">
          <cell r="BE10558" t="str">
            <v>Técnicos Dentales</v>
          </cell>
        </row>
        <row r="10559">
          <cell r="BE10559" t="str">
            <v>Higienistas Dentales</v>
          </cell>
        </row>
        <row r="10560">
          <cell r="BE10560" t="str">
            <v>Técnicos Ópticos</v>
          </cell>
        </row>
        <row r="10561">
          <cell r="BE10561" t="str">
            <v>Practicantes de Medicina Alternativa</v>
          </cell>
        </row>
        <row r="10562">
          <cell r="BE10562" t="str">
            <v>Asistentes de Ambulancia y Otras Ocupaciones Paramédicas</v>
          </cell>
        </row>
        <row r="10563">
          <cell r="BE10563" t="str">
            <v>Otras Ocupaciones Técnicas en Terapia y Valoración n.c.a.</v>
          </cell>
        </row>
        <row r="10564">
          <cell r="BE10564" t="str">
            <v>Auxiliares en Enfermería</v>
          </cell>
          <cell r="BF10564">
            <v>93</v>
          </cell>
        </row>
        <row r="10565">
          <cell r="BE10565" t="str">
            <v>Auxiliares de Salud oral</v>
          </cell>
          <cell r="BF10565">
            <v>2</v>
          </cell>
        </row>
        <row r="10566">
          <cell r="BE10566" t="str">
            <v>Auxiliares en Salud pública</v>
          </cell>
          <cell r="BF10566">
            <v>5</v>
          </cell>
        </row>
        <row r="10567">
          <cell r="BE10567" t="str">
            <v>Auxiliares de Laboratorio Clínico</v>
          </cell>
        </row>
        <row r="10568">
          <cell r="BE10568" t="str">
            <v>Auxiliares de Droguería y Farmacia</v>
          </cell>
          <cell r="BF10568">
            <v>8</v>
          </cell>
        </row>
        <row r="10569">
          <cell r="BE10569" t="str">
            <v>Otros Auxiliares de Servicios a la Salud n.c.a.</v>
          </cell>
        </row>
        <row r="10570">
          <cell r="BE10570" t="str">
            <v>Jueces</v>
          </cell>
        </row>
        <row r="10571">
          <cell r="BE10571" t="str">
            <v>Abogados</v>
          </cell>
          <cell r="BF10571">
            <v>15</v>
          </cell>
        </row>
        <row r="10572">
          <cell r="BE10572" t="str">
            <v>Profesores de Educación Superior</v>
          </cell>
          <cell r="BF10572">
            <v>10</v>
          </cell>
        </row>
        <row r="10573">
          <cell r="BE10573" t="str">
            <v>Especialistas en Procesos Pedagógicos</v>
          </cell>
        </row>
        <row r="10574">
          <cell r="BE10574" t="str">
            <v>Profesores e Instructores de Formación para el Trabajo</v>
          </cell>
          <cell r="BF10574">
            <v>9</v>
          </cell>
        </row>
        <row r="10575">
          <cell r="BE10575" t="str">
            <v>Profesores de Educación Básica Secundaria y Media</v>
          </cell>
          <cell r="BF10575">
            <v>6</v>
          </cell>
        </row>
        <row r="10576">
          <cell r="BE10576" t="str">
            <v>Profesores de Educación Básica Primaria</v>
          </cell>
          <cell r="BF10576">
            <v>11</v>
          </cell>
        </row>
        <row r="10577">
          <cell r="BE10577" t="str">
            <v>Profesores de Preescolar</v>
          </cell>
          <cell r="BF10577">
            <v>5</v>
          </cell>
        </row>
        <row r="10578">
          <cell r="BE10578" t="str">
            <v>Orientadores Educativos</v>
          </cell>
          <cell r="BF10578">
            <v>2</v>
          </cell>
        </row>
        <row r="10579">
          <cell r="BE10579" t="str">
            <v>Pedagogo Reeducador</v>
          </cell>
          <cell r="BF10579">
            <v>3</v>
          </cell>
        </row>
        <row r="10580">
          <cell r="BE10580" t="str">
            <v>Trabajadores Sociales y Consultores de Familia</v>
          </cell>
          <cell r="BF10580">
            <v>1</v>
          </cell>
        </row>
        <row r="10581">
          <cell r="BE10581" t="str">
            <v>Ministros del Culto</v>
          </cell>
        </row>
        <row r="10582">
          <cell r="BE10582" t="str">
            <v>Sociólogos, Antropólogos y Afines</v>
          </cell>
          <cell r="BF10582">
            <v>3</v>
          </cell>
        </row>
        <row r="10583">
          <cell r="BE10583" t="str">
            <v>Filósofos, Filólogos y Afines</v>
          </cell>
        </row>
        <row r="10584">
          <cell r="BE10584" t="str">
            <v>Consultores, Investigadores y Analistas de Política Económica</v>
          </cell>
          <cell r="BF10584">
            <v>3</v>
          </cell>
        </row>
        <row r="10585">
          <cell r="BE10585" t="str">
            <v>Consultores y Funcionarios de Desarrollo Económico y Comercial</v>
          </cell>
          <cell r="BF10585">
            <v>1</v>
          </cell>
        </row>
        <row r="10586">
          <cell r="BE10586" t="str">
            <v>Investigadores, Consultores y Funcionarios de Políticas Sociales de Salud y de Educación</v>
          </cell>
          <cell r="BF10586">
            <v>1</v>
          </cell>
        </row>
        <row r="10587">
          <cell r="BE10587" t="str">
            <v>Funcionarios de Programas Exclusivos de la Administración Pública</v>
          </cell>
        </row>
        <row r="10588">
          <cell r="BE10588" t="str">
            <v>Investigadores, Consultores y Funcionarios de Políticas de Ciencias Naturales y Aplicadas</v>
          </cell>
        </row>
        <row r="10589">
          <cell r="BE10589" t="str">
            <v>Profesionales en ciencias forenses</v>
          </cell>
        </row>
        <row r="10590">
          <cell r="BE10590" t="str">
            <v>Asistentes en Servicios Social y Comunitario</v>
          </cell>
          <cell r="BF10590">
            <v>4</v>
          </cell>
        </row>
        <row r="10591">
          <cell r="BE10591" t="str">
            <v>Consejeros de Servicios de Empleo</v>
          </cell>
        </row>
        <row r="10592">
          <cell r="BE10592" t="str">
            <v>Instructores y Profesores de Personas en Condición de Discapacidad</v>
          </cell>
        </row>
        <row r="10593">
          <cell r="BE10593" t="str">
            <v>Otros Instructores</v>
          </cell>
          <cell r="BF10593">
            <v>2</v>
          </cell>
        </row>
        <row r="10594">
          <cell r="BE10594" t="str">
            <v>Ocupaciones Religiosas</v>
          </cell>
        </row>
        <row r="10595">
          <cell r="BE10595" t="str">
            <v>Investigadores criminalísticos y judiciales</v>
          </cell>
          <cell r="BF10595">
            <v>2</v>
          </cell>
        </row>
        <row r="10596">
          <cell r="BE10596" t="str">
            <v>Asistentes Legales y Afines</v>
          </cell>
          <cell r="BF10596">
            <v>2</v>
          </cell>
        </row>
        <row r="10597">
          <cell r="BE10597" t="str">
            <v>Auxiliares de educación para la primera infancia</v>
          </cell>
          <cell r="BF10597">
            <v>26</v>
          </cell>
        </row>
        <row r="10598">
          <cell r="BE10598" t="str">
            <v>Bibliotecólogos</v>
          </cell>
        </row>
        <row r="10599">
          <cell r="BE10599" t="str">
            <v>Restauradores</v>
          </cell>
        </row>
        <row r="10600">
          <cell r="BE10600" t="str">
            <v>Curadores</v>
          </cell>
        </row>
        <row r="10601">
          <cell r="BE10601" t="str">
            <v>Escritores</v>
          </cell>
        </row>
        <row r="10602">
          <cell r="BE10602" t="str">
            <v>Editores y Redactores</v>
          </cell>
        </row>
        <row r="10603">
          <cell r="BE10603" t="str">
            <v>Periodistas</v>
          </cell>
          <cell r="BF10603">
            <v>9</v>
          </cell>
        </row>
        <row r="10604">
          <cell r="BE10604" t="str">
            <v>Traductores e Intérpretes</v>
          </cell>
        </row>
        <row r="10605">
          <cell r="BE10605" t="str">
            <v>Ocupaciones Profesionales en Relaciones Públicas y Comunicaciones</v>
          </cell>
          <cell r="BF10605">
            <v>2</v>
          </cell>
        </row>
        <row r="10606">
          <cell r="BE10606" t="str">
            <v>Productores, Directores Artísticos, Coreógrafos y Ocupaciones Relacionadas</v>
          </cell>
        </row>
        <row r="10607">
          <cell r="BE10607" t="str">
            <v>Músicos, Cantantes, Compositores y Directores Musicales</v>
          </cell>
        </row>
        <row r="10608">
          <cell r="BE10608" t="str">
            <v>Bailarines</v>
          </cell>
        </row>
        <row r="10609">
          <cell r="BE10609" t="str">
            <v>Actores</v>
          </cell>
        </row>
        <row r="10610">
          <cell r="BE10610" t="str">
            <v>Pintores, Escultores y Otros Artistas Visuales</v>
          </cell>
          <cell r="BF10610">
            <v>1</v>
          </cell>
        </row>
        <row r="10611">
          <cell r="BE10611" t="str">
            <v>Diseñadores Gráficos</v>
          </cell>
          <cell r="BF10611">
            <v>3</v>
          </cell>
        </row>
        <row r="10612">
          <cell r="BE10612" t="str">
            <v>Ocupaciones Técnicas Relacionadas con Museos y Galerías</v>
          </cell>
        </row>
        <row r="10613">
          <cell r="BE10613" t="str">
            <v>Técnicos en Biblioteca</v>
          </cell>
        </row>
        <row r="10614">
          <cell r="BE10614" t="str">
            <v>Técnicos en Promoción y Animación a la Lectura y la Escritura</v>
          </cell>
        </row>
        <row r="10615">
          <cell r="BE10615" t="str">
            <v>Fotógrafos</v>
          </cell>
          <cell r="BF10615">
            <v>2</v>
          </cell>
        </row>
        <row r="10616">
          <cell r="BE10616" t="str">
            <v>Operadores de Cámara de Cine y Televisión</v>
          </cell>
          <cell r="BF10616">
            <v>1</v>
          </cell>
        </row>
        <row r="10617">
          <cell r="BE10617" t="str">
            <v>Técnicos en Diseño y Arte Gráfico</v>
          </cell>
        </row>
        <row r="10618">
          <cell r="BE10618" t="str">
            <v>Técnicos en Transmisión de Radio y Televisión</v>
          </cell>
        </row>
        <row r="10619">
          <cell r="BE10619" t="str">
            <v>Operadores de audio y sonido</v>
          </cell>
          <cell r="BF10619">
            <v>1</v>
          </cell>
        </row>
        <row r="10620">
          <cell r="BE10620" t="str">
            <v>Otras Ocupaciones Técnicas en Cine, Televisión y Artes Escénicas n.c.a.</v>
          </cell>
        </row>
        <row r="10621">
          <cell r="BE10621" t="str">
            <v>Ocupaciones de Asistencia en Cine, Televisión y Artes Escénicas</v>
          </cell>
        </row>
        <row r="10622">
          <cell r="BE10622" t="str">
            <v>Productores de Campo para Cine y Televisión</v>
          </cell>
        </row>
        <row r="10623">
          <cell r="BE10623" t="str">
            <v>Locutores de Radio, Televisión y Otros Medios de Comunicación.</v>
          </cell>
        </row>
        <row r="10624">
          <cell r="BE10624" t="str">
            <v>Artistas Creativos e Interpretativos</v>
          </cell>
        </row>
        <row r="10625">
          <cell r="BE10625" t="str">
            <v>Otros Artistas n.c.a.</v>
          </cell>
        </row>
        <row r="10626">
          <cell r="BE10626" t="str">
            <v>Diseñadores de Interiores</v>
          </cell>
        </row>
        <row r="10627">
          <cell r="BE10627" t="str">
            <v>Diseñadores de Teatro, Moda, Exhibición y Otros Diseñadores Creativos</v>
          </cell>
          <cell r="BF10627">
            <v>2</v>
          </cell>
        </row>
        <row r="10628">
          <cell r="BE10628" t="str">
            <v>Patronistas de Productos de Tela, Cuero y Piel</v>
          </cell>
        </row>
        <row r="10629">
          <cell r="BE10629" t="str">
            <v>Ilustradores</v>
          </cell>
        </row>
        <row r="10630">
          <cell r="BE10630" t="str">
            <v>Graficadores de Imágenes Computarizadas</v>
          </cell>
        </row>
        <row r="10631">
          <cell r="BE10631" t="str">
            <v>Deportistas</v>
          </cell>
        </row>
        <row r="10632">
          <cell r="BE10632" t="str">
            <v>Entrenadores y Preparadores Físicos</v>
          </cell>
          <cell r="BF10632">
            <v>6</v>
          </cell>
        </row>
        <row r="10633">
          <cell r="BE10633" t="str">
            <v>Árbitros</v>
          </cell>
          <cell r="BF10633">
            <v>1</v>
          </cell>
        </row>
        <row r="10634">
          <cell r="BE10634" t="str">
            <v>Ceramistas</v>
          </cell>
          <cell r="BF10634">
            <v>1</v>
          </cell>
        </row>
        <row r="10635">
          <cell r="BE10635" t="str">
            <v>Tejedores</v>
          </cell>
        </row>
        <row r="10636">
          <cell r="BE10636" t="str">
            <v>Artesanos Trabajos en Maderables y No Maderables</v>
          </cell>
          <cell r="BF10636">
            <v>1</v>
          </cell>
        </row>
        <row r="10637">
          <cell r="BE10637" t="str">
            <v>Artesanos Trabajos en Cuero</v>
          </cell>
        </row>
        <row r="10638">
          <cell r="BE10638" t="str">
            <v>Artesanos Trabajos en Metal</v>
          </cell>
          <cell r="BF10638">
            <v>1</v>
          </cell>
        </row>
        <row r="10639">
          <cell r="BE10639" t="str">
            <v>Otros Artesanos n.c.a.</v>
          </cell>
          <cell r="BF10639">
            <v>47</v>
          </cell>
        </row>
        <row r="10640">
          <cell r="BE10640" t="str">
            <v>Artesanos trabajos en vidrio</v>
          </cell>
        </row>
        <row r="10641">
          <cell r="BE10641" t="str">
            <v>Artesanos trabajos en materiales líticos</v>
          </cell>
        </row>
        <row r="10642">
          <cell r="BE10642" t="str">
            <v>Artesanos trabajos en papel</v>
          </cell>
        </row>
        <row r="10643">
          <cell r="BE10643" t="str">
            <v>Supervisores de Ventas</v>
          </cell>
          <cell r="BF10643">
            <v>1</v>
          </cell>
        </row>
        <row r="10644">
          <cell r="BE10644" t="str">
            <v>Administradores y Supervisores de Comercio al Por Menor</v>
          </cell>
          <cell r="BF10644">
            <v>36</v>
          </cell>
        </row>
        <row r="10645">
          <cell r="BE10645" t="str">
            <v>Supervisores de Servicios de Alimentos</v>
          </cell>
          <cell r="BF10645">
            <v>3</v>
          </cell>
        </row>
        <row r="10646">
          <cell r="BE10646" t="str">
            <v>Supervisores de Personal de Manejo Doméstico</v>
          </cell>
        </row>
        <row r="10647">
          <cell r="BE10647" t="str">
            <v>Sommeliers</v>
          </cell>
        </row>
        <row r="10648">
          <cell r="BE10648" t="str">
            <v>Supervisores de servicios de Alojamiento y Hospedaje</v>
          </cell>
          <cell r="BF10648">
            <v>6</v>
          </cell>
        </row>
        <row r="10649">
          <cell r="BE10649" t="str">
            <v>Suboficiales de las Fuerzas Militares</v>
          </cell>
        </row>
        <row r="10650">
          <cell r="BE10650" t="str">
            <v>Suboficiales y nivel ejecutivo de la Policía</v>
          </cell>
          <cell r="BF10650">
            <v>1</v>
          </cell>
        </row>
        <row r="10651">
          <cell r="BE10651" t="str">
            <v>Supervisores de Vigilantes</v>
          </cell>
          <cell r="BF10651">
            <v>1</v>
          </cell>
        </row>
        <row r="10652">
          <cell r="BE10652" t="str">
            <v>Suboficiales del Cuerpo de Custodia y Vigilancia</v>
          </cell>
        </row>
        <row r="10653">
          <cell r="BE10653" t="str">
            <v>Suboficiales de Bomberos</v>
          </cell>
        </row>
        <row r="10654">
          <cell r="BE10654" t="str">
            <v>Agentes y Corredores de Seguros</v>
          </cell>
          <cell r="BF10654">
            <v>1</v>
          </cell>
        </row>
        <row r="10655">
          <cell r="BE10655" t="str">
            <v>Agentes de Bienes Raíces</v>
          </cell>
          <cell r="BF10655">
            <v>3</v>
          </cell>
        </row>
        <row r="10656">
          <cell r="BE10656" t="str">
            <v>Vendedores de Ventas Técnicas</v>
          </cell>
          <cell r="BF10656">
            <v>4</v>
          </cell>
        </row>
        <row r="10657">
          <cell r="BE10657" t="str">
            <v>Agentes de Compras e Intermediarios</v>
          </cell>
          <cell r="BF10657">
            <v>52</v>
          </cell>
        </row>
        <row r="10658">
          <cell r="BE10658" t="str">
            <v>Representante de servicios especializados</v>
          </cell>
          <cell r="BF10658">
            <v>1</v>
          </cell>
        </row>
        <row r="10659">
          <cell r="BE10659" t="str">
            <v>Administradores de Comunidades Virtuales</v>
          </cell>
        </row>
        <row r="10660">
          <cell r="BE10660" t="str">
            <v>Chefs</v>
          </cell>
          <cell r="BF10660">
            <v>1</v>
          </cell>
        </row>
        <row r="10661">
          <cell r="BE10661" t="str">
            <v>Auxiliares de vuelo y Sobrecargos</v>
          </cell>
        </row>
        <row r="10662">
          <cell r="BE10662" t="str">
            <v>Tanatopractores</v>
          </cell>
        </row>
        <row r="10663">
          <cell r="BE10663" t="str">
            <v>Coordinadores De Servicios Funerarios</v>
          </cell>
        </row>
        <row r="10664">
          <cell r="BE10664" t="str">
            <v>Intérpretes De Lengua De Señas Colombiana - Español</v>
          </cell>
        </row>
        <row r="10665">
          <cell r="BE10665" t="str">
            <v>Guías-intérpretes</v>
          </cell>
        </row>
        <row r="10666">
          <cell r="BE10666" t="str">
            <v>Guías de Turismo</v>
          </cell>
          <cell r="BF10666">
            <v>192</v>
          </cell>
        </row>
        <row r="10667">
          <cell r="BE10667" t="str">
            <v>Vendedores de Ventas no Técnicas</v>
          </cell>
          <cell r="BF10667">
            <v>161</v>
          </cell>
        </row>
        <row r="10668">
          <cell r="BE10668" t="str">
            <v>Vendedores de Mostrador</v>
          </cell>
          <cell r="BF10668">
            <v>7</v>
          </cell>
        </row>
        <row r="10669">
          <cell r="BE10669" t="str">
            <v>Mercaderistas e Impulsadores</v>
          </cell>
          <cell r="BF10669">
            <v>185</v>
          </cell>
        </row>
        <row r="10670">
          <cell r="BE10670" t="str">
            <v>Cajeros de Comercio</v>
          </cell>
          <cell r="BF10670">
            <v>14</v>
          </cell>
        </row>
        <row r="10671">
          <cell r="BE10671" t="str">
            <v>Modelos</v>
          </cell>
        </row>
        <row r="10672">
          <cell r="BE10672" t="str">
            <v>Agentes de Viajes</v>
          </cell>
          <cell r="BF10672">
            <v>19</v>
          </cell>
        </row>
        <row r="10673">
          <cell r="BE10673" t="str">
            <v>Empleados de Ventas y Servicios de Líneas Aéreas, Marítimas y Terrestres</v>
          </cell>
        </row>
        <row r="10674">
          <cell r="BE10674" t="str">
            <v>Empleados de Recepción Hotelera</v>
          </cell>
          <cell r="BF10674">
            <v>5</v>
          </cell>
        </row>
        <row r="10675">
          <cell r="BE10675" t="str">
            <v>Informadores Turísticos</v>
          </cell>
          <cell r="BF10675">
            <v>3</v>
          </cell>
        </row>
        <row r="10676">
          <cell r="BE10676" t="str">
            <v>Recreadores</v>
          </cell>
          <cell r="BF10676">
            <v>4</v>
          </cell>
        </row>
        <row r="10677">
          <cell r="BE10677" t="str">
            <v>Operadores de Juegos Mecánicos y de Salón</v>
          </cell>
        </row>
        <row r="10678">
          <cell r="BE10678" t="str">
            <v>Cortadores de Carne para Comercio Mayorista y al Detal</v>
          </cell>
          <cell r="BF10678">
            <v>1</v>
          </cell>
        </row>
        <row r="10679">
          <cell r="BE10679" t="str">
            <v>Panaderos y Pasteleros</v>
          </cell>
          <cell r="BF10679">
            <v>17</v>
          </cell>
        </row>
        <row r="10680">
          <cell r="BE10680" t="str">
            <v>Meseros y Capitán de Meseros</v>
          </cell>
          <cell r="BF10680">
            <v>22</v>
          </cell>
        </row>
        <row r="10681">
          <cell r="BE10681" t="str">
            <v>Bartender</v>
          </cell>
          <cell r="BF10681">
            <v>3</v>
          </cell>
        </row>
        <row r="10682">
          <cell r="BE10682" t="str">
            <v>Cocineros</v>
          </cell>
          <cell r="BF10682">
            <v>3</v>
          </cell>
        </row>
        <row r="10683">
          <cell r="BE10683" t="str">
            <v>Baristas</v>
          </cell>
          <cell r="BF10683">
            <v>1</v>
          </cell>
        </row>
        <row r="10684">
          <cell r="BE10684" t="str">
            <v>Inspectores de Policía</v>
          </cell>
        </row>
        <row r="10685">
          <cell r="BE10685" t="str">
            <v>Funcionarios de Regulación</v>
          </cell>
        </row>
        <row r="10686">
          <cell r="BE10686" t="str">
            <v>Auxiliares de policía</v>
          </cell>
          <cell r="BF10686">
            <v>2</v>
          </cell>
        </row>
        <row r="10687">
          <cell r="BE10687" t="str">
            <v>Bomberos</v>
          </cell>
        </row>
        <row r="10688">
          <cell r="BE10688" t="str">
            <v>Guardianes de Prisión</v>
          </cell>
        </row>
        <row r="10689">
          <cell r="BE10689" t="str">
            <v>Soldados</v>
          </cell>
          <cell r="BF10689">
            <v>29</v>
          </cell>
        </row>
        <row r="10690">
          <cell r="BE10690" t="str">
            <v>Vigilantes y Guardias de Seguridad</v>
          </cell>
          <cell r="BF10690">
            <v>65</v>
          </cell>
        </row>
        <row r="10691">
          <cell r="BE10691" t="str">
            <v>Técnicos Investigadores Criminalísticos y Judiciales</v>
          </cell>
          <cell r="BF10691">
            <v>1</v>
          </cell>
        </row>
        <row r="10692">
          <cell r="BE10692" t="str">
            <v>Acompañantes Domiciliarios</v>
          </cell>
          <cell r="BF10692">
            <v>5</v>
          </cell>
        </row>
        <row r="10693">
          <cell r="BE10693" t="str">
            <v>Auxiliares del Cuidado de Niños</v>
          </cell>
          <cell r="BF10693">
            <v>1</v>
          </cell>
        </row>
        <row r="10694">
          <cell r="BE10694" t="str">
            <v>Peluqueros</v>
          </cell>
          <cell r="BF10694">
            <v>2</v>
          </cell>
        </row>
        <row r="10695">
          <cell r="BE10695" t="str">
            <v>Trabajadores del Cuidado de Animales</v>
          </cell>
        </row>
        <row r="10696">
          <cell r="BE10696" t="str">
            <v>Auxiliares de Servicios Funerarios</v>
          </cell>
        </row>
        <row r="10697">
          <cell r="BE10697" t="str">
            <v>Astrólogos, Adivinadores y Relacionados</v>
          </cell>
        </row>
        <row r="10698">
          <cell r="BE10698" t="str">
            <v>Manicuristas y Pedicuristas</v>
          </cell>
        </row>
        <row r="10699">
          <cell r="BE10699" t="str">
            <v>Cosmetólogos Esteticistas</v>
          </cell>
          <cell r="BF10699">
            <v>2</v>
          </cell>
        </row>
        <row r="10700">
          <cell r="BE10700" t="str">
            <v>Maquilladores</v>
          </cell>
        </row>
        <row r="10701">
          <cell r="BE10701" t="str">
            <v>Trabajadores de Estación de Servicio</v>
          </cell>
          <cell r="BF10701">
            <v>1</v>
          </cell>
        </row>
        <row r="10702">
          <cell r="BE10702" t="str">
            <v>Otras Ocupaciones Elementales de las Ventas</v>
          </cell>
          <cell r="BF10702">
            <v>1</v>
          </cell>
        </row>
        <row r="10703">
          <cell r="BE10703" t="str">
            <v>Ayudantes de establecimientos de alimentos y bebidas</v>
          </cell>
          <cell r="BF10703">
            <v>84</v>
          </cell>
        </row>
        <row r="10704">
          <cell r="BE10704" t="str">
            <v>Aseadores y Servicio Doméstico</v>
          </cell>
          <cell r="BF10704">
            <v>97</v>
          </cell>
        </row>
        <row r="10705">
          <cell r="BE10705" t="str">
            <v>Aseadores Especializados y Fumigadores</v>
          </cell>
          <cell r="BF10705">
            <v>4</v>
          </cell>
        </row>
        <row r="10706">
          <cell r="BE10706" t="str">
            <v>Recolectores de material para reciclaje</v>
          </cell>
        </row>
        <row r="10707">
          <cell r="BE10707" t="str">
            <v>Auxiliares de Servicios a Viajeros</v>
          </cell>
          <cell r="BF10707">
            <v>2</v>
          </cell>
        </row>
        <row r="10708">
          <cell r="BE10708" t="str">
            <v>Auxiliares de Servicios de Recreación y Deporte</v>
          </cell>
        </row>
        <row r="10709">
          <cell r="BE10709" t="str">
            <v>Empleados de Lavandería</v>
          </cell>
          <cell r="BF10709">
            <v>1</v>
          </cell>
        </row>
        <row r="10710">
          <cell r="BE10710" t="str">
            <v>Otras Ocupaciones Elementales de los Servicios n.c.a.</v>
          </cell>
        </row>
        <row r="10711">
          <cell r="BE10711" t="str">
            <v>Auxiliares de servicios hoteleros</v>
          </cell>
          <cell r="BF10711">
            <v>12</v>
          </cell>
        </row>
        <row r="10712">
          <cell r="BE10712" t="str">
            <v>Operarios de Cementerios</v>
          </cell>
        </row>
        <row r="10713">
          <cell r="BE10713" t="str">
            <v>Administradores de Explotación Acuícola y Jefes de Laboratorio de Cultivo o Producción Acuícola</v>
          </cell>
        </row>
        <row r="10714">
          <cell r="BE10714" t="str">
            <v>Supervisores de Minería y Canteras</v>
          </cell>
        </row>
        <row r="10715">
          <cell r="BE10715" t="str">
            <v>Supervisores de Perforación y Servicios,Pozos de Petróleo y Gas</v>
          </cell>
          <cell r="BF10715">
            <v>1</v>
          </cell>
        </row>
        <row r="10716">
          <cell r="BE10716" t="str">
            <v>Inspectores de Sistemas e Instalaciones de Gas</v>
          </cell>
        </row>
        <row r="10717">
          <cell r="BE10717" t="str">
            <v>Supervisores de Producción Agrícola</v>
          </cell>
          <cell r="BF10717">
            <v>34</v>
          </cell>
        </row>
        <row r="10718">
          <cell r="BE10718" t="str">
            <v>Supervisores de Producción Pecuaria</v>
          </cell>
        </row>
        <row r="10719">
          <cell r="BE10719" t="str">
            <v>Supervisores de Explotación Forestal y Silvicultura</v>
          </cell>
        </row>
        <row r="10720">
          <cell r="BE10720" t="str">
            <v>Agricultores y Administradores Agropecuarios</v>
          </cell>
          <cell r="BF10720">
            <v>89</v>
          </cell>
        </row>
        <row r="10721">
          <cell r="BE10721" t="str">
            <v>Contratistas de Servicios Agrícolas y Relacionados</v>
          </cell>
        </row>
        <row r="10722">
          <cell r="BE10722" t="str">
            <v>Contratistas y Supervisores de Servicios de Jardinería y Viverismo</v>
          </cell>
        </row>
        <row r="10723">
          <cell r="BE10723" t="str">
            <v>Capitanes y Patrones de Pesca</v>
          </cell>
        </row>
        <row r="10724">
          <cell r="BE10724" t="str">
            <v>Operarios de Apoyo y Servicios en Minería Bajo Tierra</v>
          </cell>
        </row>
        <row r="10725">
          <cell r="BE10725" t="str">
            <v>Operarios de Apoyo y Servicios en Perforación de Petróleo y Gas</v>
          </cell>
          <cell r="BF10725">
            <v>27</v>
          </cell>
        </row>
        <row r="10726">
          <cell r="BE10726" t="str">
            <v>Mineros de Producción Bajo Tierra</v>
          </cell>
        </row>
        <row r="10727">
          <cell r="BE10727" t="str">
            <v>Perforadores de Pozos de Gas y Petróleo y Trabajadores Relacionados</v>
          </cell>
          <cell r="BF10727">
            <v>3</v>
          </cell>
        </row>
        <row r="10728">
          <cell r="BE10728" t="str">
            <v>Inspectores de Construcción de Oleoductos y Gasoductos</v>
          </cell>
        </row>
        <row r="10729">
          <cell r="BE10729" t="str">
            <v>Operadores de Equipo Minero</v>
          </cell>
        </row>
        <row r="10730">
          <cell r="BE10730" t="str">
            <v>Trabajadores de Explotación Forestal</v>
          </cell>
        </row>
        <row r="10731">
          <cell r="BE10731" t="str">
            <v>Trabajadores de Silvicultura y Forestación</v>
          </cell>
          <cell r="BF10731">
            <v>1</v>
          </cell>
        </row>
        <row r="10732">
          <cell r="BE10732" t="str">
            <v>Trabajadores Agrícolas</v>
          </cell>
          <cell r="BF10732">
            <v>5</v>
          </cell>
        </row>
        <row r="10733">
          <cell r="BE10733" t="str">
            <v>Trabajadores Pecuarios</v>
          </cell>
          <cell r="BF10733">
            <v>1</v>
          </cell>
        </row>
        <row r="10734">
          <cell r="BE10734" t="str">
            <v>Trabajadores de Vivero</v>
          </cell>
        </row>
        <row r="10735">
          <cell r="BE10735" t="str">
            <v>Trabajadores del Campo</v>
          </cell>
          <cell r="BF10735">
            <v>17</v>
          </cell>
        </row>
        <row r="10736">
          <cell r="BE10736" t="str">
            <v>Trabajadores de Plantas de Incubación Artificial</v>
          </cell>
        </row>
        <row r="10737">
          <cell r="BE10737" t="str">
            <v>Rayadores de Caucho</v>
          </cell>
        </row>
        <row r="10738">
          <cell r="BE10738" t="str">
            <v>Operarios de Riego Agrícola</v>
          </cell>
        </row>
        <row r="10739">
          <cell r="BE10739" t="str">
            <v>Pescadores</v>
          </cell>
        </row>
        <row r="10740">
          <cell r="BE10740" t="str">
            <v>Operario Acuícola</v>
          </cell>
          <cell r="BF10740">
            <v>2</v>
          </cell>
        </row>
        <row r="10741">
          <cell r="BE10741" t="str">
            <v>Técnico Acuícola en Sistemas de Reproducción</v>
          </cell>
        </row>
        <row r="10742">
          <cell r="BE10742" t="str">
            <v>Técnico Acuícola en Sistemas de Levante y Engorde</v>
          </cell>
          <cell r="BF10742">
            <v>1</v>
          </cell>
        </row>
        <row r="10743">
          <cell r="BE10743" t="str">
            <v>Obreros y Ayudantes de Minería</v>
          </cell>
        </row>
        <row r="10744">
          <cell r="BE10744" t="str">
            <v>Obreros y Ayudantes de Producción en Pozos de Petróleo y Gas</v>
          </cell>
          <cell r="BF10744">
            <v>15</v>
          </cell>
        </row>
        <row r="10745">
          <cell r="BE10745" t="str">
            <v>Obreros Agropecuarios</v>
          </cell>
          <cell r="BF10745">
            <v>21</v>
          </cell>
        </row>
        <row r="10746">
          <cell r="BE10746" t="str">
            <v>Jardineros</v>
          </cell>
          <cell r="BF10746">
            <v>8</v>
          </cell>
        </row>
        <row r="10747">
          <cell r="BE10747" t="str">
            <v>Contratistas y Supervisores de Ajustadores de Máquinas y Herramientas, y de Ocupaciones Relacionadas</v>
          </cell>
        </row>
        <row r="10748">
          <cell r="BE10748" t="str">
            <v>Contratistas y Supervisores de Electricidad y Telecomunicaciones</v>
          </cell>
        </row>
        <row r="10749">
          <cell r="BE10749" t="str">
            <v>Contratistas y Supervisores de Instalación de Tuberías</v>
          </cell>
        </row>
        <row r="10750">
          <cell r="BE10750" t="str">
            <v>Contratistas y Supervisores de Moldeo de Forja y Montaje de Estructuras Metálicas</v>
          </cell>
        </row>
        <row r="10751">
          <cell r="BE10751" t="str">
            <v>Contratistas y Supervisores de Carpintería</v>
          </cell>
        </row>
        <row r="10752">
          <cell r="BE10752" t="str">
            <v>Contratistas y Supervisores de Mecánica</v>
          </cell>
          <cell r="BF10752">
            <v>1</v>
          </cell>
        </row>
        <row r="10753">
          <cell r="BE10753" t="str">
            <v>Contratistas y Supervisores de Operación de Equipo Pesado</v>
          </cell>
        </row>
        <row r="10754">
          <cell r="BE10754" t="str">
            <v>Maestros Generales de Obra y Supervisores de Construcción, Instalación y Reparación</v>
          </cell>
          <cell r="BF10754">
            <v>3</v>
          </cell>
        </row>
        <row r="10755">
          <cell r="BE10755" t="str">
            <v>Supervisores de Operación de Transporte Ferroviario</v>
          </cell>
        </row>
        <row r="10756">
          <cell r="BE10756" t="str">
            <v>Supervisores de Operación de Transporte Terrestre (no ferroviario)</v>
          </cell>
          <cell r="BF10756">
            <v>2</v>
          </cell>
        </row>
        <row r="10757">
          <cell r="BE10757" t="str">
            <v>Ajustadores de Máquinas y Herramientas</v>
          </cell>
        </row>
        <row r="10758">
          <cell r="BE10758" t="str">
            <v>Modelistas y Matriceros</v>
          </cell>
        </row>
        <row r="10759">
          <cell r="BE10759" t="str">
            <v>Electricistas Industriales</v>
          </cell>
        </row>
        <row r="10760">
          <cell r="BE10760" t="str">
            <v>Electricistas Residenciales</v>
          </cell>
          <cell r="BF10760">
            <v>3</v>
          </cell>
        </row>
        <row r="10761">
          <cell r="BE10761" t="str">
            <v>Instaladores de Redes de Energía Eléctrica</v>
          </cell>
        </row>
        <row r="10762">
          <cell r="BE10762" t="str">
            <v>Técnicos instaladores de Redes y Líneas de Telecomunicaciones</v>
          </cell>
        </row>
        <row r="10763">
          <cell r="BE10763" t="str">
            <v>Auxiliares técnicos de instalación, mantenimiento y reparación de sistemas de Telecomunicaciones</v>
          </cell>
          <cell r="BF10763">
            <v>2</v>
          </cell>
        </row>
        <row r="10764">
          <cell r="BE10764" t="str">
            <v>Operarios de Mantenimiento y Servicio de Televisión por Cable</v>
          </cell>
        </row>
        <row r="10765">
          <cell r="BE10765" t="str">
            <v>Plomeros</v>
          </cell>
          <cell r="BF10765">
            <v>1</v>
          </cell>
        </row>
        <row r="10766">
          <cell r="BE10766" t="str">
            <v>Instaladores de Tuberías para Sistemas de Extinción de Incendios</v>
          </cell>
        </row>
        <row r="10767">
          <cell r="BE10767" t="str">
            <v>Instaladores de Redes y Equipos a Gas</v>
          </cell>
        </row>
        <row r="10768">
          <cell r="BE10768" t="str">
            <v>Chapistas, Caldereros y Paileros</v>
          </cell>
          <cell r="BF10768">
            <v>1</v>
          </cell>
        </row>
        <row r="10769">
          <cell r="BE10769" t="str">
            <v>Soldadores</v>
          </cell>
          <cell r="BF10769">
            <v>32</v>
          </cell>
        </row>
        <row r="10770">
          <cell r="BE10770" t="str">
            <v>Montadores de Estructuras Metálicas</v>
          </cell>
          <cell r="BF10770">
            <v>3</v>
          </cell>
        </row>
        <row r="10771">
          <cell r="BE10771" t="str">
            <v>Ornamentistas y Forjadores</v>
          </cell>
        </row>
        <row r="10772">
          <cell r="BE10772" t="str">
            <v>Tuberos</v>
          </cell>
        </row>
        <row r="10773">
          <cell r="BE10773" t="str">
            <v>Carpinteros</v>
          </cell>
          <cell r="BF10773">
            <v>1</v>
          </cell>
        </row>
        <row r="10774">
          <cell r="BE10774" t="str">
            <v>Ebanistas</v>
          </cell>
        </row>
        <row r="10775">
          <cell r="BE10775" t="str">
            <v>Oficiales de Construcción</v>
          </cell>
          <cell r="BF10775">
            <v>10</v>
          </cell>
        </row>
        <row r="10776">
          <cell r="BE10776" t="str">
            <v>Trabajadores en Concreto, Hormigón y Enfoscado</v>
          </cell>
        </row>
        <row r="10777">
          <cell r="BE10777" t="str">
            <v>Enchapadores</v>
          </cell>
        </row>
        <row r="10778">
          <cell r="BE10778" t="str">
            <v>Techadores</v>
          </cell>
        </row>
        <row r="10779">
          <cell r="BE10779" t="str">
            <v>Instaladores de Material Aislante</v>
          </cell>
        </row>
        <row r="10780">
          <cell r="BE10780" t="str">
            <v>Pintores y Empapeladores</v>
          </cell>
        </row>
        <row r="10781">
          <cell r="BE10781" t="str">
            <v>Instaladores de Pisos</v>
          </cell>
        </row>
        <row r="10782">
          <cell r="BE10782" t="str">
            <v>Revocadores</v>
          </cell>
        </row>
        <row r="10783">
          <cell r="BE10783" t="str">
            <v>Mecánicos Industriales</v>
          </cell>
          <cell r="BF10783">
            <v>5</v>
          </cell>
        </row>
        <row r="10784">
          <cell r="BE10784" t="str">
            <v>Mecánicos de Maquinaria Textil, confección, cuero, calzado y marroquinería</v>
          </cell>
          <cell r="BF10784">
            <v>2</v>
          </cell>
        </row>
        <row r="10785">
          <cell r="BE10785" t="str">
            <v>Mecánicos de Equipo Pesado</v>
          </cell>
          <cell r="BF10785">
            <v>1</v>
          </cell>
        </row>
        <row r="10786">
          <cell r="BE10786" t="str">
            <v>Mecánicos de Aviación</v>
          </cell>
        </row>
        <row r="10787">
          <cell r="BE10787" t="str">
            <v>Técnicos de Aire Acondicionado y Refrigeración</v>
          </cell>
        </row>
        <row r="10788">
          <cell r="BE10788" t="str">
            <v>Mecánicos de Vehículos Automotores</v>
          </cell>
          <cell r="BF10788">
            <v>20</v>
          </cell>
        </row>
        <row r="10789">
          <cell r="BE10789" t="str">
            <v>Electricistas de Vehículos Automotores</v>
          </cell>
        </row>
        <row r="10790">
          <cell r="BE10790" t="str">
            <v>Mecánicos de Motos</v>
          </cell>
          <cell r="BF10790">
            <v>15</v>
          </cell>
        </row>
        <row r="10791">
          <cell r="BE10791" t="str">
            <v>Latoneros</v>
          </cell>
        </row>
        <row r="10792">
          <cell r="BE10792" t="str">
            <v>Reparadores de Aparatos Electrodomésticos</v>
          </cell>
        </row>
        <row r="10793">
          <cell r="BE10793" t="str">
            <v>Mecánicos Electricistas</v>
          </cell>
        </row>
        <row r="10794">
          <cell r="BE10794" t="str">
            <v>Auxiliares técnicos en electrónica</v>
          </cell>
          <cell r="BF10794">
            <v>18</v>
          </cell>
        </row>
        <row r="10795">
          <cell r="BE10795" t="str">
            <v>Mecánicos de Otros Pequeñas Máquinas y Motores</v>
          </cell>
        </row>
        <row r="10796">
          <cell r="BE10796" t="str">
            <v>Instaladores Residenciales y Comerciales</v>
          </cell>
          <cell r="BF10796">
            <v>14</v>
          </cell>
        </row>
        <row r="10797">
          <cell r="BE10797" t="str">
            <v>Operarios de Mantenimiento de Instalaciones de Abastecimiento de Agua y Gas</v>
          </cell>
          <cell r="BF10797">
            <v>4</v>
          </cell>
        </row>
        <row r="10798">
          <cell r="BE10798" t="str">
            <v>Vidrieros</v>
          </cell>
        </row>
        <row r="10799">
          <cell r="BE10799" t="str">
            <v>Ayudantes Electricistas</v>
          </cell>
          <cell r="BF10799">
            <v>13</v>
          </cell>
        </row>
        <row r="10800">
          <cell r="BE10800" t="str">
            <v>Ayudantes de Mecánica</v>
          </cell>
          <cell r="BF10800">
            <v>5</v>
          </cell>
        </row>
        <row r="10801">
          <cell r="BE10801" t="str">
            <v>Otros Reparadores n.c.a.</v>
          </cell>
          <cell r="BF10801">
            <v>1</v>
          </cell>
        </row>
        <row r="10802">
          <cell r="BE10802" t="str">
            <v>Tapiceros</v>
          </cell>
        </row>
        <row r="10803">
          <cell r="BE10803" t="str">
            <v>Sastres, Modistos, Peleteros y Sombrereros</v>
          </cell>
          <cell r="BF10803">
            <v>7</v>
          </cell>
        </row>
        <row r="10804">
          <cell r="BE10804" t="str">
            <v>Zapateros y Afines</v>
          </cell>
        </row>
        <row r="10805">
          <cell r="BE10805" t="str">
            <v>Joyeros y Relojeros</v>
          </cell>
        </row>
        <row r="10806">
          <cell r="BE10806" t="str">
            <v>Tipógrafos</v>
          </cell>
        </row>
        <row r="10807">
          <cell r="BE10807" t="str">
            <v>Cerrajeros y afines</v>
          </cell>
        </row>
        <row r="10808">
          <cell r="BE10808" t="str">
            <v>Buzos</v>
          </cell>
        </row>
        <row r="10809">
          <cell r="BE10809" t="str">
            <v>Operadores de Máquinas Estacionarias y Equipo Auxiliar</v>
          </cell>
        </row>
        <row r="10810">
          <cell r="BE10810" t="str">
            <v>Operadores de Plantas de Generación y Distribución de Energía</v>
          </cell>
        </row>
        <row r="10811">
          <cell r="BE10811" t="str">
            <v>Operadores de Grúa</v>
          </cell>
        </row>
        <row r="10812">
          <cell r="BE10812" t="str">
            <v>Perforadores y Operarios de Voladura para Minería de Superficie de Canteras y Construcción</v>
          </cell>
        </row>
        <row r="10813">
          <cell r="BE10813" t="str">
            <v>Perforadores de Pozos de Agua</v>
          </cell>
        </row>
        <row r="10814">
          <cell r="BE10814" t="str">
            <v>Operadores de Equipo Pesado (excepto grúa)</v>
          </cell>
          <cell r="BF10814">
            <v>1</v>
          </cell>
        </row>
        <row r="10815">
          <cell r="BE10815" t="str">
            <v>Operadores de Equipo para Limpieza de Vías y Alcantarillado</v>
          </cell>
        </row>
        <row r="10816">
          <cell r="BE10816" t="str">
            <v>Operadores de Maquinaria Agrícola</v>
          </cell>
        </row>
        <row r="10817">
          <cell r="BE10817" t="str">
            <v>Maquinistas de Transporte Ferroviario</v>
          </cell>
        </row>
        <row r="10818">
          <cell r="BE10818" t="str">
            <v>Guardafrenos y Otros Operadores Ferroviarios</v>
          </cell>
        </row>
        <row r="10819">
          <cell r="BE10819" t="str">
            <v>Conductores de Vehículos Pesados</v>
          </cell>
          <cell r="BF10819">
            <v>5</v>
          </cell>
        </row>
        <row r="10820">
          <cell r="BE10820" t="str">
            <v>Conductores de Bus, Operadores de Metro y Otros Medios de Transporte Colectivo</v>
          </cell>
          <cell r="BF10820">
            <v>2</v>
          </cell>
        </row>
        <row r="10821">
          <cell r="BE10821" t="str">
            <v>Conductores de Vehículos Livianos</v>
          </cell>
          <cell r="BF10821">
            <v>23</v>
          </cell>
        </row>
        <row r="10822">
          <cell r="BE10822" t="str">
            <v>Conductores de Transporte de Alimentos</v>
          </cell>
          <cell r="BF10822">
            <v>4</v>
          </cell>
        </row>
        <row r="10823">
          <cell r="BE10823" t="str">
            <v>Marineros de Cubierta</v>
          </cell>
          <cell r="BF10823">
            <v>1</v>
          </cell>
        </row>
        <row r="10824">
          <cell r="BE10824" t="str">
            <v>Marineros de Sala de Máquinas</v>
          </cell>
        </row>
        <row r="10825">
          <cell r="BE10825" t="str">
            <v>Operadores de Pequeñas Embarcaciones</v>
          </cell>
        </row>
        <row r="10826">
          <cell r="BE10826" t="str">
            <v>Operarios de Rampa de Transporte Aéreo</v>
          </cell>
        </row>
        <row r="10827">
          <cell r="BE10827" t="str">
            <v>Operarios Portuarios</v>
          </cell>
          <cell r="BF10827">
            <v>8</v>
          </cell>
        </row>
        <row r="10828">
          <cell r="BE10828" t="str">
            <v>Operarios de Cargue y Descargue de Materiales</v>
          </cell>
          <cell r="BF10828">
            <v>10</v>
          </cell>
        </row>
        <row r="10829">
          <cell r="BE10829" t="str">
            <v>Aparejadores</v>
          </cell>
        </row>
        <row r="10830">
          <cell r="BE10830" t="str">
            <v>Ayudantes y Obreros de Construcción</v>
          </cell>
          <cell r="BF10830">
            <v>32</v>
          </cell>
        </row>
        <row r="10831">
          <cell r="BE10831" t="str">
            <v>Ayudantes de Otros Oficios</v>
          </cell>
          <cell r="BF10831">
            <v>120</v>
          </cell>
        </row>
        <row r="10832">
          <cell r="BE10832" t="str">
            <v>Obreros de Mantenimiento de Obras Públicas</v>
          </cell>
        </row>
        <row r="10833">
          <cell r="BE10833" t="str">
            <v>Ayudantes de Transporte Automotor</v>
          </cell>
          <cell r="BF10833">
            <v>5</v>
          </cell>
        </row>
        <row r="10834">
          <cell r="BE10834" t="str">
            <v>Directores de Planta de Procesamiento de Alimentos y Bebidas</v>
          </cell>
        </row>
        <row r="10835">
          <cell r="BE10835" t="str">
            <v>Jefe de Laboratorio de Alimentos</v>
          </cell>
        </row>
        <row r="10836">
          <cell r="BE10836" t="str">
            <v>Supervisores de Tratamiento de Metales y Minerales</v>
          </cell>
        </row>
        <row r="10837">
          <cell r="BE10837" t="str">
            <v>Supervisores de Procesamiento de Químico, Petróleo, Gas y Tratamiento de Agua y Generación de Energía</v>
          </cell>
          <cell r="BF10837">
            <v>2</v>
          </cell>
        </row>
        <row r="10838">
          <cell r="BE10838" t="str">
            <v>Supervisores de Procesamiento de Alimentos, Bebidas y Tabaco</v>
          </cell>
          <cell r="BF10838">
            <v>1</v>
          </cell>
        </row>
        <row r="10839">
          <cell r="BE10839" t="str">
            <v>Supervisores de Fabricación de Productos de Plástico y Caucho</v>
          </cell>
        </row>
        <row r="10840">
          <cell r="BE10840" t="str">
            <v>Supervisores de Procesamiento de la Madera y Producción de Pulpa y Papel</v>
          </cell>
        </row>
        <row r="10841">
          <cell r="BE10841" t="str">
            <v>Supervisores de Procesamiento Textil</v>
          </cell>
        </row>
        <row r="10842">
          <cell r="BE10842" t="str">
            <v>Inspectores de Control de Calidad, Procesamiento de Alimentos y Bebidas</v>
          </cell>
          <cell r="BF10842">
            <v>24</v>
          </cell>
        </row>
        <row r="10843">
          <cell r="BE10843" t="str">
            <v>Supervisores de Ensamble de Vehículos de Motor</v>
          </cell>
          <cell r="BF10843">
            <v>1</v>
          </cell>
        </row>
        <row r="10844">
          <cell r="BE10844" t="str">
            <v>Supervisores de Fabricación de Productos Electrónicos</v>
          </cell>
        </row>
        <row r="10845">
          <cell r="BE10845" t="str">
            <v>Supervisores de Fabricación de Productos Eléctricos</v>
          </cell>
        </row>
        <row r="10846">
          <cell r="BE10846" t="str">
            <v>Supervisores de Fabricación de Muebles y Accesorios</v>
          </cell>
        </row>
        <row r="10847">
          <cell r="BE10847" t="str">
            <v>Supervisores de Fabricación de Productos de Tela, Cuero y Piel</v>
          </cell>
        </row>
        <row r="10848">
          <cell r="BE10848" t="str">
            <v>Supervisores de Impresión y Ocupaciones Relacionadas</v>
          </cell>
        </row>
        <row r="10849">
          <cell r="BE10849" t="str">
            <v>Supervisores de Fabricación de Otros Productos Mecánicos y Metálicos</v>
          </cell>
        </row>
        <row r="10850">
          <cell r="BE10850" t="str">
            <v>Supervisores de Fabricación y Ensamble de Otros Productos n.c.a</v>
          </cell>
        </row>
        <row r="10851">
          <cell r="BE10851" t="str">
            <v>Operadores de Control Central de Procesos, Tratamiento de Metales y Minerales</v>
          </cell>
        </row>
        <row r="10852">
          <cell r="BE10852" t="str">
            <v>Operadores de Procesos, Químicos, Gas y Petróleo</v>
          </cell>
        </row>
        <row r="10853">
          <cell r="BE10853" t="str">
            <v>Operadores de Control de Procesos, Producción de Pulpa</v>
          </cell>
        </row>
        <row r="10854">
          <cell r="BE10854" t="str">
            <v>Operadores de Control de Procesos, Fabricación de Papel</v>
          </cell>
        </row>
        <row r="10855">
          <cell r="BE10855" t="str">
            <v>Impresores de Artes Gráficas</v>
          </cell>
          <cell r="BF10855">
            <v>1</v>
          </cell>
        </row>
        <row r="10856">
          <cell r="BE10856" t="str">
            <v>Pre-prensistas de Artes Gráficas</v>
          </cell>
        </row>
        <row r="10857">
          <cell r="BE10857" t="str">
            <v>Operarios de Terminados y Acabados de Artes Gráficas</v>
          </cell>
        </row>
        <row r="10858">
          <cell r="BE10858" t="str">
            <v>Operadores de Máquinas, Tratamiento de Metales y Minerales</v>
          </cell>
        </row>
        <row r="10859">
          <cell r="BE10859" t="str">
            <v>Trabajadores de Fundición</v>
          </cell>
        </row>
        <row r="10860">
          <cell r="BE10860" t="str">
            <v>Operadores de Fabricación, Moldeo y Acabado del Vidrio</v>
          </cell>
        </row>
        <row r="10861">
          <cell r="BE10861" t="str">
            <v>Operadores de Moldeo de Arcilla, Piedra y Concreto</v>
          </cell>
        </row>
        <row r="10862">
          <cell r="BE10862" t="str">
            <v>Inspectores de Control de Calidad, Tratamiento de Metales y Minerales</v>
          </cell>
        </row>
        <row r="10863">
          <cell r="BE10863" t="str">
            <v>Operadores de Máquinas de Planta Química</v>
          </cell>
        </row>
        <row r="10864">
          <cell r="BE10864" t="str">
            <v>Operadores de Máquinas para Procesamiento de Plásticos</v>
          </cell>
        </row>
        <row r="10865">
          <cell r="BE10865" t="str">
            <v>Operadores de Máquinas y Trabajadores Relacionados con el Procesamiento del Caucho</v>
          </cell>
        </row>
        <row r="10866">
          <cell r="BE10866" t="str">
            <v>Operadores de Plantas de Tratamiento de Aguas y Desechos</v>
          </cell>
          <cell r="BF10866">
            <v>2</v>
          </cell>
        </row>
        <row r="10867">
          <cell r="BE10867" t="str">
            <v>Operadores de Máquinas para Procesamiento de la Madera</v>
          </cell>
        </row>
        <row r="10868">
          <cell r="BE10868" t="str">
            <v>Operadores de Máquinas para la Producción de Pulpa</v>
          </cell>
        </row>
        <row r="10869">
          <cell r="BE10869" t="str">
            <v>Operadores de Máquinas para la Fabricación de Papel</v>
          </cell>
        </row>
        <row r="10870">
          <cell r="BE10870" t="str">
            <v>Operadores de Máquinas para la Fabricación de Productos de Papel</v>
          </cell>
        </row>
        <row r="10871">
          <cell r="BE10871" t="str">
            <v>Inspectores de Control de Calidad, Procesamiento de la Madera</v>
          </cell>
        </row>
        <row r="10872">
          <cell r="BE10872" t="str">
            <v>Operadores de Máquinas para la Preparación de Fibras Textiles</v>
          </cell>
        </row>
        <row r="10873">
          <cell r="BE10873" t="str">
            <v>Operadores de Telares y Otras Máquinas Tejedoras</v>
          </cell>
        </row>
        <row r="10874">
          <cell r="BE10874" t="str">
            <v>Operadores de Máquinas de Tintura, Acabado Textil y Prendas</v>
          </cell>
        </row>
        <row r="10875">
          <cell r="BE10875" t="str">
            <v>Analistas de Calidad, Textiles</v>
          </cell>
        </row>
        <row r="10876">
          <cell r="BE10876" t="str">
            <v>Operadores de Máquinas para Coser y Bordar</v>
          </cell>
          <cell r="BF10876">
            <v>13</v>
          </cell>
        </row>
        <row r="10877">
          <cell r="BE10877" t="str">
            <v>Cortadores de Tela, Cuero y Piel</v>
          </cell>
          <cell r="BF10877">
            <v>16</v>
          </cell>
        </row>
        <row r="10878">
          <cell r="BE10878" t="str">
            <v>Operadores de Máquinas y Trabajadores Relacionados con la Fabricación de Calzado y Marroquinería</v>
          </cell>
        </row>
        <row r="10879">
          <cell r="BE10879" t="str">
            <v>Trabajadores del Tratamiento de Pieles y Cueros</v>
          </cell>
        </row>
        <row r="10880">
          <cell r="BE10880" t="str">
            <v>Inspectores de Control de Calidad, Fabricación de Productos de Tela, Piel y Cuero</v>
          </cell>
        </row>
        <row r="10881">
          <cell r="BE10881" t="str">
            <v>Operadores de Control de Procesos y Máquinas para la Elaboración de Alimentos y Bebidas</v>
          </cell>
          <cell r="BF10881">
            <v>3</v>
          </cell>
        </row>
        <row r="10882">
          <cell r="BE10882" t="str">
            <v>Operarios de Planta de Beneficio Animal</v>
          </cell>
          <cell r="BF10882">
            <v>4</v>
          </cell>
        </row>
        <row r="10883">
          <cell r="BE10883" t="str">
            <v>Operarios de Planta de Procesamiento y Empaque de Pescado y Mariscos</v>
          </cell>
        </row>
        <row r="10884">
          <cell r="BE10884" t="str">
            <v>Operarios de Máquinas para la Elaboración de Productos de Tabaco</v>
          </cell>
        </row>
        <row r="10885">
          <cell r="BE10885" t="str">
            <v>Procesadores Fotográficos y de Películas</v>
          </cell>
        </row>
        <row r="10886">
          <cell r="BE10886" t="str">
            <v>Ensambladores e Inspectores de Vehículos Automotores</v>
          </cell>
          <cell r="BF10886">
            <v>11</v>
          </cell>
        </row>
        <row r="10887">
          <cell r="BE10887" t="str">
            <v>Ensambladores de productos Electrónicos</v>
          </cell>
        </row>
        <row r="10888">
          <cell r="BE10888" t="str">
            <v>Ensambladores e Inspectores de Aparatos y Equipo Eléctrico</v>
          </cell>
        </row>
        <row r="10889">
          <cell r="BE10889" t="str">
            <v>Ensambladores, Fabricantes e Inspectores de Transformadores y Motores Eléctricos Industriales</v>
          </cell>
        </row>
        <row r="10890">
          <cell r="BE10890" t="str">
            <v>Ensambladores e Inspectores de Productos Mecánicos</v>
          </cell>
          <cell r="BF10890">
            <v>1</v>
          </cell>
        </row>
        <row r="10891">
          <cell r="BE10891" t="str">
            <v>Ensambladores e Inspectores de Ensamble de Aeronaves</v>
          </cell>
        </row>
        <row r="10892">
          <cell r="BE10892" t="str">
            <v>Operadores de Máquinas e Inspectores de la Fabricación de Productos y Componentes Eléctricos</v>
          </cell>
        </row>
        <row r="10893">
          <cell r="BE10893" t="str">
            <v>Ensambladores e Inspectores de Embarcaciones</v>
          </cell>
        </row>
        <row r="10894">
          <cell r="BE10894" t="str">
            <v>Ensambladores e Inspectores de Muebles y Accesorios</v>
          </cell>
        </row>
        <row r="10895">
          <cell r="BE10895" t="str">
            <v>Operarios de Acabado de Muebles</v>
          </cell>
        </row>
        <row r="10896">
          <cell r="BE10896" t="str">
            <v>Ensambladores de Productos Plásticos e Inspectores</v>
          </cell>
        </row>
        <row r="10897">
          <cell r="BE10897" t="str">
            <v>Operarios de Recubrimientos Metálicos</v>
          </cell>
        </row>
        <row r="10898">
          <cell r="BE10898" t="str">
            <v>Pintores en Procesos de Manufactura</v>
          </cell>
        </row>
        <row r="10899">
          <cell r="BE10899" t="str">
            <v>Otros Ensambladores e Inspectores n.c.a.</v>
          </cell>
          <cell r="BF10899">
            <v>1</v>
          </cell>
        </row>
        <row r="10900">
          <cell r="BE10900" t="str">
            <v>Auxiliares de Producción Gráfica</v>
          </cell>
          <cell r="BF10900">
            <v>2</v>
          </cell>
        </row>
        <row r="10901">
          <cell r="BE10901" t="str">
            <v>Operadores de Máquinas Herramientas</v>
          </cell>
          <cell r="BF10901">
            <v>1</v>
          </cell>
        </row>
        <row r="10902">
          <cell r="BE10902" t="str">
            <v>Operadores de Máquinas para el Trabajo de la Madera</v>
          </cell>
        </row>
        <row r="10903">
          <cell r="BE10903" t="str">
            <v>Operadores de Máquinas para el Trabajo del Metal</v>
          </cell>
        </row>
        <row r="10904">
          <cell r="BE10904" t="str">
            <v>Operadores de Máquinas para Forja</v>
          </cell>
        </row>
        <row r="10905">
          <cell r="BE10905" t="str">
            <v>Operadores de Máquinas de Soldadura</v>
          </cell>
          <cell r="BF10905">
            <v>8</v>
          </cell>
        </row>
        <row r="10906">
          <cell r="BE10906" t="str">
            <v>Operadores de Máquinas para la Fabricación de Otros Productos Metálicos (n.c.a)</v>
          </cell>
        </row>
        <row r="10907">
          <cell r="BE10907" t="str">
            <v>Operadores de Máquinas para la fabricación de Otros Productos n.c.a.</v>
          </cell>
        </row>
        <row r="10908">
          <cell r="BE10908" t="str">
            <v>Obreros y Ayudantes en el Tratamiento de Metales y Minerales</v>
          </cell>
        </row>
        <row r="10909">
          <cell r="BE10909" t="str">
            <v>Ayudantes en la Fabricación Metálica</v>
          </cell>
          <cell r="BF10909">
            <v>2</v>
          </cell>
        </row>
        <row r="10910">
          <cell r="BE10910" t="str">
            <v>Obreros y Ayudantes de Planta Química</v>
          </cell>
        </row>
        <row r="10911">
          <cell r="BE10911" t="str">
            <v>Obreros y Ayudantes en el Procesamiento de la Madera y Producción de Pulpa y Papel</v>
          </cell>
        </row>
        <row r="10912">
          <cell r="BE10912" t="str">
            <v>Obreros y Ayudantes en la Elaboración de Alimentos y Bebidas</v>
          </cell>
          <cell r="BF10912">
            <v>33</v>
          </cell>
        </row>
        <row r="10913">
          <cell r="BE10913" t="str">
            <v>Otros Obreros y Ayudantes en Fabricación y Procesamiento n.c.a.</v>
          </cell>
          <cell r="BF10913">
            <v>4</v>
          </cell>
        </row>
        <row r="10914">
          <cell r="BE10914" t="str">
            <v>Miembros del Poder Ejecutivo y Legislativo</v>
          </cell>
        </row>
        <row r="10915">
          <cell r="BE10915" t="str">
            <v>Personal Directivo de la Administración Pública</v>
          </cell>
          <cell r="BF10915">
            <v>1</v>
          </cell>
        </row>
        <row r="10916">
          <cell r="BE10916" t="str">
            <v>Directores y Gerentes Generales de Servicios Financieros, de Telecomunicaciones y Otros Servicios a las Empresas</v>
          </cell>
        </row>
        <row r="10917">
          <cell r="BE10917" t="str">
            <v>Directores y Gerentes Generales de Salud, Educación, Servicios Social, Comunitario y Organizaciones de Membresía</v>
          </cell>
        </row>
        <row r="10918">
          <cell r="BE10918" t="str">
            <v>Directores y Gerentes Generales de Comercio, Medios de Comunicación y Otros Servicios</v>
          </cell>
        </row>
        <row r="10919">
          <cell r="BE10919" t="str">
            <v>Directores y Gerentes Generales de Producción de Bienes, Servicios Públicos, Transporte y Construcción</v>
          </cell>
        </row>
        <row r="10920">
          <cell r="BE10920" t="str">
            <v>Directores y gerentes generales de servicios y procesos de negocio.</v>
          </cell>
        </row>
        <row r="10921">
          <cell r="BE10921" t="str">
            <v>Gerentes Financieros</v>
          </cell>
          <cell r="BF10921">
            <v>1</v>
          </cell>
        </row>
        <row r="10922">
          <cell r="BE10922" t="str">
            <v>Gerentes de Talento Humano</v>
          </cell>
        </row>
        <row r="10923">
          <cell r="BE10923" t="str">
            <v>Gerentes de Compras y Adquisiciones</v>
          </cell>
        </row>
        <row r="10924">
          <cell r="BE10924" t="str">
            <v>Gerentes de Otros Servicios Administrativos</v>
          </cell>
          <cell r="BF10924">
            <v>5</v>
          </cell>
        </row>
        <row r="10925">
          <cell r="BE10925" t="str">
            <v>Gerentes de Seguros, Bienes Raíces y Corretaje Financiero</v>
          </cell>
        </row>
        <row r="10926">
          <cell r="BE10926" t="str">
            <v>Gerentes de Banca, Crédito e Inversiones</v>
          </cell>
        </row>
        <row r="10927">
          <cell r="BE10927" t="str">
            <v>Gerentes de Otros Servicios a las Empresas</v>
          </cell>
        </row>
        <row r="10928">
          <cell r="BE10928" t="str">
            <v>Gerentes de Empresas de Telecomunicaciones</v>
          </cell>
        </row>
        <row r="10929">
          <cell r="BE10929" t="str">
            <v>Gerentes de Servicios de Correo y Mensajería</v>
          </cell>
        </row>
        <row r="10930">
          <cell r="BE10930" t="str">
            <v>Gerentes de Ingeniería</v>
          </cell>
        </row>
        <row r="10931">
          <cell r="BE10931" t="str">
            <v>Gerentes de Investigación y Desarrollo en Ciencias Naturales y Aplicadas</v>
          </cell>
        </row>
        <row r="10932">
          <cell r="BE10932" t="str">
            <v>Gerentes de Sistemas de Información y Procesamiento de Datos</v>
          </cell>
        </row>
        <row r="10933">
          <cell r="BE10933" t="str">
            <v>Gerentes de Servicios a la Salud</v>
          </cell>
        </row>
        <row r="10934">
          <cell r="BE10934" t="str">
            <v>Gerentes de Programas de Política Social y de Salud</v>
          </cell>
        </row>
        <row r="10935">
          <cell r="BE10935" t="str">
            <v>Gerentes de Programas de Política de Desarrollo Económico</v>
          </cell>
        </row>
        <row r="10936">
          <cell r="BE10936" t="str">
            <v>Gerentes de Programas de Política Educativa</v>
          </cell>
        </row>
        <row r="10937">
          <cell r="BE10937" t="str">
            <v>Otros Gerentes de Administración Pública</v>
          </cell>
        </row>
        <row r="10938">
          <cell r="BE10938" t="str">
            <v>Administradores de Educación Superior y Formación para el Trabajo</v>
          </cell>
        </row>
        <row r="10939">
          <cell r="BE10939" t="str">
            <v>Directores y Administradores de Educación Básica y Media</v>
          </cell>
        </row>
        <row r="10940">
          <cell r="BE10940" t="str">
            <v>Gerentes de Servicios Social, Comunitario y Correccional</v>
          </cell>
        </row>
        <row r="10941">
          <cell r="BE10941" t="str">
            <v>Gerentes de Biblioteca, Museo y Galería de Arte</v>
          </cell>
        </row>
        <row r="10942">
          <cell r="BE10942" t="str">
            <v>Gerentes de Medios de Comunicación y Artes Escénicas</v>
          </cell>
        </row>
        <row r="10943">
          <cell r="BE10943" t="str">
            <v>Directores de Programas de Esparcimiento y Administradores de Deportes</v>
          </cell>
        </row>
        <row r="10944">
          <cell r="BE10944" t="str">
            <v>Gerentes de Ventas, Mercadeo y Publicidad</v>
          </cell>
          <cell r="BF10944">
            <v>1</v>
          </cell>
        </row>
        <row r="10945">
          <cell r="BE10945" t="str">
            <v>Gerentes de Comercio Exterior</v>
          </cell>
        </row>
        <row r="10946">
          <cell r="BE10946" t="str">
            <v>Gerentes de Comercio al Por Menor</v>
          </cell>
        </row>
        <row r="10947">
          <cell r="BE10947" t="str">
            <v>Gerentes de Restaurantes y Servicios de Alimentos</v>
          </cell>
        </row>
        <row r="10948">
          <cell r="BE10948" t="str">
            <v>Gerentes de Servicios Hoteleros</v>
          </cell>
        </row>
        <row r="10949">
          <cell r="BE10949" t="str">
            <v>Oficiales de las Fuerzas Militares</v>
          </cell>
        </row>
        <row r="10950">
          <cell r="BE10950" t="str">
            <v>Oficiales de Policía</v>
          </cell>
        </row>
        <row r="10951">
          <cell r="BE10951" t="str">
            <v>Oficiales de Bomberos</v>
          </cell>
        </row>
        <row r="10952">
          <cell r="BE10952" t="str">
            <v>Oficiales del Cuerpo de Custodia y Vigilancia</v>
          </cell>
        </row>
        <row r="10953">
          <cell r="BE10953" t="str">
            <v>Gerentes de Otros Servicios</v>
          </cell>
        </row>
        <row r="10954">
          <cell r="BE10954" t="str">
            <v>Gerentes de Producción Primaria (excepto agricultura)</v>
          </cell>
        </row>
        <row r="10955">
          <cell r="BE10955" t="str">
            <v>Gerentes de Producción Agrícola, Pecuaria, Acuícola y Pesquero</v>
          </cell>
        </row>
        <row r="10956">
          <cell r="BE10956" t="str">
            <v>Gerentes de Construcción</v>
          </cell>
          <cell r="BF10956">
            <v>1</v>
          </cell>
        </row>
        <row r="10957">
          <cell r="BE10957" t="str">
            <v>Gerentes de Transporte y Distribución</v>
          </cell>
        </row>
        <row r="10958">
          <cell r="BE10958" t="str">
            <v>Gerentes de Logística</v>
          </cell>
          <cell r="BF10958">
            <v>2</v>
          </cell>
        </row>
        <row r="10959">
          <cell r="BE10959" t="str">
            <v>Gerentes Cadena de Suministro</v>
          </cell>
        </row>
        <row r="10960">
          <cell r="BE10960" t="str">
            <v>Gerentes de Operación de Instalaciones Físicas</v>
          </cell>
        </row>
        <row r="10961">
          <cell r="BE10961" t="str">
            <v>Gerentes de Mantenimiento</v>
          </cell>
        </row>
        <row r="10962">
          <cell r="BE10962" t="str">
            <v>Gerentes de Producción Industrial</v>
          </cell>
        </row>
        <row r="10963">
          <cell r="BE10963" t="str">
            <v>Gerentes de Empresas de Servicios Públicos</v>
          </cell>
        </row>
        <row r="10964">
          <cell r="BE10964" t="str">
            <v>Contadores</v>
          </cell>
          <cell r="BF10964">
            <v>3</v>
          </cell>
        </row>
        <row r="10965">
          <cell r="BE10965" t="str">
            <v>Analistas, Asesores y Agentes de Banca, Fiducia y Mercado de Valores</v>
          </cell>
          <cell r="BF10965">
            <v>5</v>
          </cell>
        </row>
        <row r="10966">
          <cell r="BE10966" t="str">
            <v>Auditores Financieros y Contables</v>
          </cell>
        </row>
        <row r="10967">
          <cell r="BE10967" t="str">
            <v>Profesionales de Talento Humano</v>
          </cell>
          <cell r="BF10967">
            <v>4</v>
          </cell>
        </row>
        <row r="10968">
          <cell r="BE10968" t="str">
            <v>Profesionales en Organización y Administración de las Empresas</v>
          </cell>
          <cell r="BF10968">
            <v>4</v>
          </cell>
        </row>
        <row r="10969">
          <cell r="BE10969" t="str">
            <v>Evaluadores de Competencias Laborales</v>
          </cell>
        </row>
        <row r="10970">
          <cell r="BE10970" t="str">
            <v>Archivistas</v>
          </cell>
          <cell r="BF10970">
            <v>9</v>
          </cell>
        </row>
        <row r="10971">
          <cell r="BE10971" t="str">
            <v>Supervisores de Empleados de Apoyo Administrativo</v>
          </cell>
          <cell r="BF10971">
            <v>1</v>
          </cell>
        </row>
        <row r="10972">
          <cell r="BE10972" t="str">
            <v>Jefes y supervisores de entidades financieras</v>
          </cell>
        </row>
        <row r="10973">
          <cell r="BE10973" t="str">
            <v>Supervisores y coordinadores de procesos de negocio, Empleados de información y servicio al cliente</v>
          </cell>
        </row>
        <row r="10974">
          <cell r="BE10974" t="str">
            <v>Supervisores de Empleados de Correo y Mensajería</v>
          </cell>
        </row>
        <row r="10975">
          <cell r="BE10975" t="str">
            <v>Supervisores de Almacenamiento, Inventario y  Distribución</v>
          </cell>
          <cell r="BF10975">
            <v>7</v>
          </cell>
        </row>
        <row r="10976">
          <cell r="BE10976" t="str">
            <v>Asistentes Administrativos</v>
          </cell>
          <cell r="BF10976">
            <v>71</v>
          </cell>
        </row>
        <row r="10977">
          <cell r="BE10977" t="str">
            <v>Administradores de Propiedad Horizontal</v>
          </cell>
        </row>
        <row r="10978">
          <cell r="BE10978" t="str">
            <v>Asistentes de Talento Humano</v>
          </cell>
          <cell r="BF10978">
            <v>3</v>
          </cell>
        </row>
        <row r="10979">
          <cell r="BE10979" t="str">
            <v>Asistentes de compras</v>
          </cell>
        </row>
        <row r="10980">
          <cell r="BE10980" t="str">
            <v>Asistentes de Juzgados, Tribunales y Afines</v>
          </cell>
        </row>
        <row r="10981">
          <cell r="BE10981" t="str">
            <v>Funcionarios de Aduanas, Impuestos, Inmigración y Seguridad Social</v>
          </cell>
        </row>
        <row r="10982">
          <cell r="BE10982" t="str">
            <v>Asistentes de Comercio Exterior</v>
          </cell>
        </row>
        <row r="10983">
          <cell r="BE10983" t="str">
            <v>Organizadores de Eventos</v>
          </cell>
        </row>
        <row r="10984">
          <cell r="BE10984" t="str">
            <v>Técnicos en Archivística</v>
          </cell>
        </row>
        <row r="10985">
          <cell r="BE10985" t="str">
            <v>Asistentes Contables</v>
          </cell>
          <cell r="BF10985">
            <v>9</v>
          </cell>
        </row>
        <row r="10986">
          <cell r="BE10986" t="str">
            <v>Analistas y asistentes de servicios financieros</v>
          </cell>
          <cell r="BF10986">
            <v>1</v>
          </cell>
        </row>
        <row r="10987">
          <cell r="BE10987" t="str">
            <v>Avaluadores y Liquidadores de Seguros</v>
          </cell>
        </row>
        <row r="10988">
          <cell r="BE10988" t="str">
            <v>Agentes de Aduana</v>
          </cell>
        </row>
        <row r="10989">
          <cell r="BE10989" t="str">
            <v>Asistentes Financieros</v>
          </cell>
        </row>
        <row r="10990">
          <cell r="BE10990" t="str">
            <v>Asistentes Tesorería</v>
          </cell>
        </row>
        <row r="10991">
          <cell r="BE10991" t="str">
            <v>Secretarios</v>
          </cell>
          <cell r="BF10991">
            <v>9</v>
          </cell>
        </row>
        <row r="10992">
          <cell r="BE10992" t="str">
            <v>Recepcionistas y Operadores de Conmutador</v>
          </cell>
          <cell r="BF10992">
            <v>7</v>
          </cell>
        </row>
        <row r="10993">
          <cell r="BE10993" t="str">
            <v>Digitadores</v>
          </cell>
          <cell r="BF10993">
            <v>6</v>
          </cell>
        </row>
        <row r="10994">
          <cell r="BE10994" t="str">
            <v>Transcriptores y Relatores</v>
          </cell>
        </row>
        <row r="10995">
          <cell r="BE10995" t="str">
            <v>Digitalizadores</v>
          </cell>
        </row>
        <row r="10996">
          <cell r="BE10996" t="str">
            <v>Auxiliares Contables, de Tesorería y Financieros</v>
          </cell>
          <cell r="BF10996">
            <v>52</v>
          </cell>
        </row>
        <row r="10997">
          <cell r="BE10997" t="str">
            <v>Cajeros de Servicios Financieros</v>
          </cell>
          <cell r="BF10997">
            <v>17</v>
          </cell>
        </row>
        <row r="10998">
          <cell r="BE10998" t="str">
            <v>Auxiliares de servicios financieros</v>
          </cell>
          <cell r="BF10998">
            <v>4</v>
          </cell>
        </row>
        <row r="10999">
          <cell r="BE10999" t="str">
            <v>Auxiliares de Cartera y Cobranzas</v>
          </cell>
          <cell r="BF10999">
            <v>6</v>
          </cell>
        </row>
        <row r="11000">
          <cell r="BE11000" t="str">
            <v>Auxiliares de Nómina y Prestaciones</v>
          </cell>
        </row>
        <row r="11001">
          <cell r="BE11001" t="str">
            <v>Auxiliares de Avalúo</v>
          </cell>
        </row>
        <row r="11002">
          <cell r="BE11002" t="str">
            <v>Auxiliares Administrativos</v>
          </cell>
          <cell r="BF11002">
            <v>429</v>
          </cell>
        </row>
        <row r="11003">
          <cell r="BE11003" t="str">
            <v>Auxiliares de Talento Humano</v>
          </cell>
          <cell r="BF11003">
            <v>25</v>
          </cell>
        </row>
        <row r="11004">
          <cell r="BE11004" t="str">
            <v>Auxiliares de Tribunales</v>
          </cell>
        </row>
        <row r="11005">
          <cell r="BE11005" t="str">
            <v>Auxiliares de Archivo y Registro</v>
          </cell>
          <cell r="BF11005">
            <v>29</v>
          </cell>
        </row>
        <row r="11006">
          <cell r="BE11006" t="str">
            <v>Auxiliares administrativos en Salud</v>
          </cell>
          <cell r="BF11006">
            <v>6</v>
          </cell>
        </row>
        <row r="11007">
          <cell r="BE11007" t="str">
            <v>Auxiliares de aduana</v>
          </cell>
        </row>
        <row r="11008">
          <cell r="BE11008" t="str">
            <v>Auxiliares de Biblioteca</v>
          </cell>
          <cell r="BF11008">
            <v>3</v>
          </cell>
        </row>
        <row r="11009">
          <cell r="BE11009" t="str">
            <v>Auxiliares de Publicación y Afines</v>
          </cell>
          <cell r="BF11009">
            <v>1</v>
          </cell>
        </row>
        <row r="11010">
          <cell r="BE11010" t="str">
            <v>Auxiliares de Información y Servicio al Cliente</v>
          </cell>
          <cell r="BF11010">
            <v>190</v>
          </cell>
        </row>
        <row r="11011">
          <cell r="BE11011" t="str">
            <v>Auxiliares de Estadística y Encuestadores</v>
          </cell>
        </row>
        <row r="11012">
          <cell r="BE11012" t="str">
            <v>Auxiliares de Correo y Servicio Postal</v>
          </cell>
          <cell r="BF11012">
            <v>3</v>
          </cell>
        </row>
        <row r="11013">
          <cell r="BE11013" t="str">
            <v>Carteros y Mensajeros</v>
          </cell>
          <cell r="BF11013">
            <v>10</v>
          </cell>
        </row>
        <row r="11014">
          <cell r="BE11014" t="str">
            <v>Auxiliares de Almacén</v>
          </cell>
          <cell r="BF11014">
            <v>112</v>
          </cell>
        </row>
        <row r="11015">
          <cell r="BE11015" t="str">
            <v>Auxiliares de Compras e Inventarios</v>
          </cell>
          <cell r="BF11015">
            <v>23</v>
          </cell>
        </row>
        <row r="11016">
          <cell r="BE11016" t="str">
            <v>Operadores de Radio y Despachadores</v>
          </cell>
          <cell r="BF11016">
            <v>1</v>
          </cell>
        </row>
        <row r="11017">
          <cell r="BE11017" t="str">
            <v>Programadores de Rutas y Tripulaciones</v>
          </cell>
          <cell r="BF11017">
            <v>3</v>
          </cell>
        </row>
        <row r="11018">
          <cell r="BE11018" t="str">
            <v>Operadores Telefónicos</v>
          </cell>
          <cell r="BF11018">
            <v>46</v>
          </cell>
        </row>
        <row r="11019">
          <cell r="BE11019" t="str">
            <v>Físicos y Astrónomos</v>
          </cell>
        </row>
        <row r="11020">
          <cell r="BE11020" t="str">
            <v>Químicos</v>
          </cell>
        </row>
        <row r="11021">
          <cell r="BE11021" t="str">
            <v>Geólogos, Geoquímicos y Geofísicos</v>
          </cell>
        </row>
        <row r="11022">
          <cell r="BE11022" t="str">
            <v>Meteorólogos</v>
          </cell>
        </row>
        <row r="11023">
          <cell r="BE11023" t="str">
            <v>Biólogos, Botánicos, Zoólogos y Relacionados</v>
          </cell>
          <cell r="BF11023">
            <v>3</v>
          </cell>
        </row>
        <row r="11024">
          <cell r="BE11024" t="str">
            <v>Expertos Forestales</v>
          </cell>
        </row>
        <row r="11025">
          <cell r="BE11025" t="str">
            <v>Expertos Agrícolas y Pecuarios</v>
          </cell>
          <cell r="BF11025">
            <v>3</v>
          </cell>
        </row>
        <row r="11026">
          <cell r="BE11026" t="str">
            <v>Administradores Ambientales</v>
          </cell>
          <cell r="BF11026">
            <v>22</v>
          </cell>
        </row>
        <row r="11027">
          <cell r="BE11027" t="str">
            <v>Ingenieros en Construcción y Obras Civiles</v>
          </cell>
          <cell r="BF11027">
            <v>21</v>
          </cell>
        </row>
        <row r="11028">
          <cell r="BE11028" t="str">
            <v>Ingenieros Mecánicos</v>
          </cell>
          <cell r="BF11028">
            <v>2</v>
          </cell>
        </row>
        <row r="11029">
          <cell r="BE11029" t="str">
            <v>Ingenieros Electricistas</v>
          </cell>
        </row>
        <row r="11030">
          <cell r="BE11030" t="str">
            <v>Ingenieros  Electrónicos</v>
          </cell>
          <cell r="BF11030">
            <v>1</v>
          </cell>
        </row>
        <row r="11031">
          <cell r="BE11031" t="str">
            <v>Ingenieros Químicos</v>
          </cell>
          <cell r="BF11031">
            <v>1</v>
          </cell>
        </row>
        <row r="11032">
          <cell r="BE11032" t="str">
            <v>Ingenieros de Automatización e Instrumentación</v>
          </cell>
        </row>
        <row r="11033">
          <cell r="BE11033" t="str">
            <v>Ingenieros  de Telecomunicaciones</v>
          </cell>
        </row>
        <row r="11034">
          <cell r="BE11034" t="str">
            <v>Ingenieros Navales</v>
          </cell>
        </row>
        <row r="11035">
          <cell r="BE11035" t="str">
            <v>Ingenieros Industriales y de Fabricación</v>
          </cell>
          <cell r="BF11035">
            <v>3</v>
          </cell>
        </row>
        <row r="11036">
          <cell r="BE11036" t="str">
            <v>Ingenieros de Materiales y Metalurgia</v>
          </cell>
        </row>
        <row r="11037">
          <cell r="BE11037" t="str">
            <v>Ingenieros de Minas</v>
          </cell>
        </row>
        <row r="11038">
          <cell r="BE11038" t="str">
            <v>Ingenieros de Petróleos</v>
          </cell>
          <cell r="BF11038">
            <v>12</v>
          </cell>
        </row>
        <row r="11039">
          <cell r="BE11039" t="str">
            <v>Ingenieros de Tecnologías de la Información</v>
          </cell>
          <cell r="BF11039">
            <v>2</v>
          </cell>
        </row>
        <row r="11040">
          <cell r="BE11040" t="str">
            <v>Otros Ingenieros n.c.a.</v>
          </cell>
          <cell r="BF11040">
            <v>7</v>
          </cell>
        </row>
        <row r="11041">
          <cell r="BE11041" t="str">
            <v>Arquitectos</v>
          </cell>
          <cell r="BF11041">
            <v>1</v>
          </cell>
        </row>
        <row r="11042">
          <cell r="BE11042" t="str">
            <v>Urbanistas y Planificadores del Uso del Suelo</v>
          </cell>
        </row>
        <row r="11043">
          <cell r="BE11043" t="str">
            <v>Profesionales Topográficos</v>
          </cell>
        </row>
        <row r="11044">
          <cell r="BE11044" t="str">
            <v>Diseñadores Industriales</v>
          </cell>
        </row>
        <row r="11045">
          <cell r="BE11045" t="str">
            <v>Matemáticos, Estadísticos y Actuarios</v>
          </cell>
        </row>
        <row r="11046">
          <cell r="BE11046" t="str">
            <v>Analistas de Sistemas Informáticos</v>
          </cell>
          <cell r="BF11046">
            <v>3</v>
          </cell>
        </row>
        <row r="11047">
          <cell r="BE11047" t="str">
            <v>Administradores de Servicios de Tecnologías de la Información</v>
          </cell>
          <cell r="BF11047">
            <v>1</v>
          </cell>
        </row>
        <row r="11048">
          <cell r="BE11048" t="str">
            <v>Desarrolladores de Aplicaciones Informáticas y Digitales</v>
          </cell>
          <cell r="BF11048">
            <v>2</v>
          </cell>
        </row>
        <row r="11049">
          <cell r="BE11049" t="str">
            <v>Técnicos en Química Aplicada</v>
          </cell>
          <cell r="BF11049">
            <v>5</v>
          </cell>
        </row>
        <row r="11050">
          <cell r="BE11050" t="str">
            <v>Técnicos en Geología y Minería</v>
          </cell>
          <cell r="BF11050">
            <v>1</v>
          </cell>
        </row>
        <row r="11051">
          <cell r="BE11051" t="str">
            <v>Técnicos en Meteorología</v>
          </cell>
        </row>
        <row r="11052">
          <cell r="BE11052" t="str">
            <v>Técnicos en Metrología</v>
          </cell>
        </row>
        <row r="11053">
          <cell r="BE11053" t="str">
            <v>Técnicos en Ciencias Biológicas</v>
          </cell>
        </row>
        <row r="11054">
          <cell r="BE11054" t="str">
            <v>Técnicos en Recursos Naturales</v>
          </cell>
          <cell r="BF11054">
            <v>156</v>
          </cell>
        </row>
        <row r="11055">
          <cell r="BE11055" t="str">
            <v>Técnicos en Prevención, Gestión y Control Ambiental</v>
          </cell>
          <cell r="BF11055">
            <v>47</v>
          </cell>
        </row>
        <row r="11056">
          <cell r="BE11056" t="str">
            <v>Técnicos en Construcción y Arquitectura</v>
          </cell>
          <cell r="BF11056">
            <v>16</v>
          </cell>
        </row>
        <row r="11057">
          <cell r="BE11057" t="str">
            <v>Técnicos en Mecánica y Construcción Mecánica</v>
          </cell>
          <cell r="BF11057">
            <v>3</v>
          </cell>
        </row>
        <row r="11058">
          <cell r="BE11058" t="str">
            <v>Técnicos en Fabricación Industrial</v>
          </cell>
          <cell r="BF11058">
            <v>24</v>
          </cell>
        </row>
        <row r="11059">
          <cell r="BE11059" t="str">
            <v>Técnicos en Electricidad</v>
          </cell>
          <cell r="BF11059">
            <v>1</v>
          </cell>
        </row>
        <row r="11060">
          <cell r="BE11060" t="str">
            <v>Técnicos en Electrónica</v>
          </cell>
          <cell r="BF11060">
            <v>1</v>
          </cell>
        </row>
        <row r="11061">
          <cell r="BE11061" t="str">
            <v>Técnicos en Automatización e Instrumentación</v>
          </cell>
          <cell r="BF11061">
            <v>23</v>
          </cell>
        </row>
        <row r="11062">
          <cell r="BE11062" t="str">
            <v>Técnicos en Instrumentos de Aeronavegación</v>
          </cell>
        </row>
        <row r="11063">
          <cell r="BE11063" t="str">
            <v>Técnicos en Telecomunicaciones</v>
          </cell>
          <cell r="BF11063">
            <v>3</v>
          </cell>
        </row>
        <row r="11064">
          <cell r="BE11064" t="str">
            <v>Dibujantes Técnicos</v>
          </cell>
          <cell r="BF11064">
            <v>1</v>
          </cell>
        </row>
        <row r="11065">
          <cell r="BE11065" t="str">
            <v>Topógrafos</v>
          </cell>
          <cell r="BF11065">
            <v>1</v>
          </cell>
        </row>
        <row r="11066">
          <cell r="BE11066" t="str">
            <v>Técnicos en Cartografía</v>
          </cell>
          <cell r="BF11066">
            <v>1</v>
          </cell>
        </row>
        <row r="11067">
          <cell r="BE11067" t="str">
            <v>Inspectores de Pruebas No destructivas</v>
          </cell>
        </row>
        <row r="11068">
          <cell r="BE11068" t="str">
            <v>Inspectores de Sanidad, Seguridad y Salud Ocupacional</v>
          </cell>
          <cell r="BF11068">
            <v>10</v>
          </cell>
        </row>
        <row r="11069">
          <cell r="BE11069" t="str">
            <v>Inspectores de Construcción</v>
          </cell>
          <cell r="BF11069">
            <v>1</v>
          </cell>
        </row>
        <row r="11070">
          <cell r="BE11070" t="str">
            <v>Inspectores de Equipos de Transporte e Instrumentos de Medición</v>
          </cell>
        </row>
        <row r="11071">
          <cell r="BE11071" t="str">
            <v>Inspectores de Productos Agrícola, Pecuarios y de Pesca</v>
          </cell>
        </row>
        <row r="11072">
          <cell r="BE11072" t="str">
            <v>Inspectores de Riego Agrícola</v>
          </cell>
        </row>
        <row r="11073">
          <cell r="BE11073" t="str">
            <v>Coordinadores de Sistemas Integrados de Gestión</v>
          </cell>
        </row>
        <row r="11074">
          <cell r="BE11074" t="str">
            <v>Pilotos, Ingenieros e Instructores de Vuelo</v>
          </cell>
        </row>
        <row r="11075">
          <cell r="BE11075" t="str">
            <v>Controladores de Tráfico Aéreo</v>
          </cell>
        </row>
        <row r="11076">
          <cell r="BE11076" t="str">
            <v>Capitanes y Oficiales de Cubierta</v>
          </cell>
        </row>
        <row r="11077">
          <cell r="BE11077" t="str">
            <v>Oficiales de Máquinas</v>
          </cell>
        </row>
        <row r="11078">
          <cell r="BE11078" t="str">
            <v>Controladores de Tráfico Ferroviario y Marítimo</v>
          </cell>
        </row>
        <row r="11079">
          <cell r="BE11079" t="str">
            <v>Despachadores de Aeronaves</v>
          </cell>
        </row>
        <row r="11080">
          <cell r="BE11080" t="str">
            <v>Técnicos en Tecnologías de la Información</v>
          </cell>
          <cell r="BF11080">
            <v>69</v>
          </cell>
        </row>
        <row r="11081">
          <cell r="BE11081" t="str">
            <v>Asistentes en Saneamiento Ambiental</v>
          </cell>
          <cell r="BF11081">
            <v>26</v>
          </cell>
        </row>
        <row r="11082">
          <cell r="BE11082" t="str">
            <v>Auxiliares de Laboratorio</v>
          </cell>
          <cell r="BF11082">
            <v>2</v>
          </cell>
        </row>
        <row r="11083">
          <cell r="BE11083" t="str">
            <v>Auxiliares de Seguridad en el Trabajo</v>
          </cell>
        </row>
        <row r="11084">
          <cell r="BE11084" t="str">
            <v>Auxiliares en Automatización e Instrumentación Industrial</v>
          </cell>
          <cell r="BF11084">
            <v>61</v>
          </cell>
        </row>
        <row r="11085">
          <cell r="BE11085" t="str">
            <v>Técnicos en Asistencia y Soporte de Tecnologías de la Información</v>
          </cell>
          <cell r="BF11085">
            <v>1</v>
          </cell>
        </row>
        <row r="11086">
          <cell r="BE11086" t="str">
            <v>Médicos Especialistas</v>
          </cell>
        </row>
        <row r="11087">
          <cell r="BE11087" t="str">
            <v>Médicos Generales</v>
          </cell>
          <cell r="BF11087">
            <v>8</v>
          </cell>
        </row>
        <row r="11088">
          <cell r="BE11088" t="str">
            <v>Odontólogos</v>
          </cell>
        </row>
        <row r="11089">
          <cell r="BE11089" t="str">
            <v>Veterinarios</v>
          </cell>
        </row>
        <row r="11090">
          <cell r="BE11090" t="str">
            <v>Optómetras</v>
          </cell>
        </row>
        <row r="11091">
          <cell r="BE11091" t="str">
            <v>Otras Ocupaciones Profesionales en Diagnóstico y Tratamiento de la Salud n.c.a.</v>
          </cell>
        </row>
        <row r="11092">
          <cell r="BE11092" t="str">
            <v>Farmacéuticos</v>
          </cell>
          <cell r="BF11092">
            <v>1</v>
          </cell>
        </row>
        <row r="11093">
          <cell r="BE11093" t="str">
            <v>Dietistas y Nutricionistas</v>
          </cell>
          <cell r="BF11093">
            <v>1</v>
          </cell>
        </row>
        <row r="11094">
          <cell r="BE11094" t="str">
            <v>Audiólogos y Terapeutas del Lenguaje</v>
          </cell>
        </row>
        <row r="11095">
          <cell r="BE11095" t="str">
            <v>Fisioterapeutas</v>
          </cell>
        </row>
        <row r="11096">
          <cell r="BE11096" t="str">
            <v>Terapeutas Ocupacionales</v>
          </cell>
        </row>
        <row r="11097">
          <cell r="BE11097" t="str">
            <v>Enfermeros</v>
          </cell>
          <cell r="BF11097">
            <v>8</v>
          </cell>
        </row>
        <row r="11098">
          <cell r="BE11098" t="str">
            <v>Psicólogos</v>
          </cell>
          <cell r="BF11098">
            <v>4</v>
          </cell>
        </row>
        <row r="11099">
          <cell r="BE11099" t="str">
            <v>Técnicos de Laboratorio Médico y Patología</v>
          </cell>
        </row>
        <row r="11100">
          <cell r="BE11100" t="str">
            <v>Técnicos en Terapia Respiratoria y Cardiovascular</v>
          </cell>
        </row>
        <row r="11101">
          <cell r="BE11101" t="str">
            <v>Técnicos en Imágenes Diagnósticas</v>
          </cell>
          <cell r="BF11101">
            <v>1</v>
          </cell>
        </row>
        <row r="11102">
          <cell r="BE11102" t="str">
            <v>Técnicos en Radioterapia</v>
          </cell>
        </row>
        <row r="11103">
          <cell r="BE11103" t="str">
            <v>Instrumentadores Quirúrgicos</v>
          </cell>
        </row>
        <row r="11104">
          <cell r="BE11104" t="str">
            <v>Técnicos en Medicina Nuclear</v>
          </cell>
        </row>
        <row r="11105">
          <cell r="BE11105" t="str">
            <v>Técnicos Dentales</v>
          </cell>
        </row>
        <row r="11106">
          <cell r="BE11106" t="str">
            <v>Higienistas Dentales</v>
          </cell>
        </row>
        <row r="11107">
          <cell r="BE11107" t="str">
            <v>Técnicos Ópticos</v>
          </cell>
        </row>
        <row r="11108">
          <cell r="BE11108" t="str">
            <v>Practicantes de Medicina Alternativa</v>
          </cell>
        </row>
        <row r="11109">
          <cell r="BE11109" t="str">
            <v>Asistentes de Ambulancia y Otras Ocupaciones Paramédicas</v>
          </cell>
          <cell r="BF11109">
            <v>1</v>
          </cell>
        </row>
        <row r="11110">
          <cell r="BE11110" t="str">
            <v>Otras Ocupaciones Técnicas en Terapia y Valoración n.c.a.</v>
          </cell>
        </row>
        <row r="11111">
          <cell r="BE11111" t="str">
            <v>Auxiliares en Enfermería</v>
          </cell>
          <cell r="BF11111">
            <v>30</v>
          </cell>
        </row>
        <row r="11112">
          <cell r="BE11112" t="str">
            <v>Auxiliares de Salud oral</v>
          </cell>
          <cell r="BF11112">
            <v>2</v>
          </cell>
        </row>
        <row r="11113">
          <cell r="BE11113" t="str">
            <v>Auxiliares en Salud pública</v>
          </cell>
          <cell r="BF11113">
            <v>3</v>
          </cell>
        </row>
        <row r="11114">
          <cell r="BE11114" t="str">
            <v>Auxiliares de Laboratorio Clínico</v>
          </cell>
        </row>
        <row r="11115">
          <cell r="BE11115" t="str">
            <v>Auxiliares de Droguería y Farmacia</v>
          </cell>
          <cell r="BF11115">
            <v>1</v>
          </cell>
        </row>
        <row r="11116">
          <cell r="BE11116" t="str">
            <v>Otros Auxiliares de Servicios a la Salud n.c.a.</v>
          </cell>
        </row>
        <row r="11117">
          <cell r="BE11117" t="str">
            <v>Jueces</v>
          </cell>
        </row>
        <row r="11118">
          <cell r="BE11118" t="str">
            <v>Abogados</v>
          </cell>
          <cell r="BF11118">
            <v>5</v>
          </cell>
        </row>
        <row r="11119">
          <cell r="BE11119" t="str">
            <v>Profesores de Educación Superior</v>
          </cell>
          <cell r="BF11119">
            <v>3</v>
          </cell>
        </row>
        <row r="11120">
          <cell r="BE11120" t="str">
            <v>Especialistas en Procesos Pedagógicos</v>
          </cell>
        </row>
        <row r="11121">
          <cell r="BE11121" t="str">
            <v>Profesores e Instructores de Formación para el Trabajo</v>
          </cell>
          <cell r="BF11121">
            <v>3</v>
          </cell>
        </row>
        <row r="11122">
          <cell r="BE11122" t="str">
            <v>Profesores de Educación Básica Secundaria y Media</v>
          </cell>
          <cell r="BF11122">
            <v>2</v>
          </cell>
        </row>
        <row r="11123">
          <cell r="BE11123" t="str">
            <v>Profesores de Educación Básica Primaria</v>
          </cell>
          <cell r="BF11123">
            <v>7</v>
          </cell>
        </row>
        <row r="11124">
          <cell r="BE11124" t="str">
            <v>Profesores de Preescolar</v>
          </cell>
          <cell r="BF11124">
            <v>8</v>
          </cell>
        </row>
        <row r="11125">
          <cell r="BE11125" t="str">
            <v>Orientadores Educativos</v>
          </cell>
        </row>
        <row r="11126">
          <cell r="BE11126" t="str">
            <v>Pedagogo Reeducador</v>
          </cell>
          <cell r="BF11126">
            <v>2</v>
          </cell>
        </row>
        <row r="11127">
          <cell r="BE11127" t="str">
            <v>Trabajadores Sociales y Consultores de Familia</v>
          </cell>
          <cell r="BF11127">
            <v>1</v>
          </cell>
        </row>
        <row r="11128">
          <cell r="BE11128" t="str">
            <v>Ministros del Culto</v>
          </cell>
        </row>
        <row r="11129">
          <cell r="BE11129" t="str">
            <v>Sociólogos, Antropólogos y Afines</v>
          </cell>
        </row>
        <row r="11130">
          <cell r="BE11130" t="str">
            <v>Filósofos, Filólogos y Afines</v>
          </cell>
        </row>
        <row r="11131">
          <cell r="BE11131" t="str">
            <v>Consultores, Investigadores y Analistas de Política Económica</v>
          </cell>
          <cell r="BF11131">
            <v>1</v>
          </cell>
        </row>
        <row r="11132">
          <cell r="BE11132" t="str">
            <v>Consultores y Funcionarios de Desarrollo Económico y Comercial</v>
          </cell>
          <cell r="BF11132">
            <v>3</v>
          </cell>
        </row>
        <row r="11133">
          <cell r="BE11133" t="str">
            <v>Investigadores, Consultores y Funcionarios de Políticas Sociales de Salud y de Educación</v>
          </cell>
        </row>
        <row r="11134">
          <cell r="BE11134" t="str">
            <v>Funcionarios de Programas Exclusivos de la Administración Pública</v>
          </cell>
        </row>
        <row r="11135">
          <cell r="BE11135" t="str">
            <v>Investigadores, Consultores y Funcionarios de Políticas de Ciencias Naturales y Aplicadas</v>
          </cell>
        </row>
        <row r="11136">
          <cell r="BE11136" t="str">
            <v>Profesionales en ciencias forenses</v>
          </cell>
        </row>
        <row r="11137">
          <cell r="BE11137" t="str">
            <v>Asistentes en Servicios Social y Comunitario</v>
          </cell>
          <cell r="BF11137">
            <v>1</v>
          </cell>
        </row>
        <row r="11138">
          <cell r="BE11138" t="str">
            <v>Consejeros de Servicios de Empleo</v>
          </cell>
        </row>
        <row r="11139">
          <cell r="BE11139" t="str">
            <v>Instructores y Profesores de Personas en Condición de Discapacidad</v>
          </cell>
          <cell r="BF11139">
            <v>1</v>
          </cell>
        </row>
        <row r="11140">
          <cell r="BE11140" t="str">
            <v>Otros Instructores</v>
          </cell>
          <cell r="BF11140">
            <v>3</v>
          </cell>
        </row>
        <row r="11141">
          <cell r="BE11141" t="str">
            <v>Ocupaciones Religiosas</v>
          </cell>
        </row>
        <row r="11142">
          <cell r="BE11142" t="str">
            <v>Investigadores criminalísticos y judiciales</v>
          </cell>
          <cell r="BF11142">
            <v>1</v>
          </cell>
        </row>
        <row r="11143">
          <cell r="BE11143" t="str">
            <v>Asistentes Legales y Afines</v>
          </cell>
          <cell r="BF11143">
            <v>4</v>
          </cell>
        </row>
        <row r="11144">
          <cell r="BE11144" t="str">
            <v>Auxiliares de educación para la primera infancia</v>
          </cell>
          <cell r="BF11144">
            <v>15</v>
          </cell>
        </row>
        <row r="11145">
          <cell r="BE11145" t="str">
            <v>Bibliotecólogos</v>
          </cell>
        </row>
        <row r="11146">
          <cell r="BE11146" t="str">
            <v>Restauradores</v>
          </cell>
        </row>
        <row r="11147">
          <cell r="BE11147" t="str">
            <v>Curadores</v>
          </cell>
        </row>
        <row r="11148">
          <cell r="BE11148" t="str">
            <v>Escritores</v>
          </cell>
        </row>
        <row r="11149">
          <cell r="BE11149" t="str">
            <v>Editores y Redactores</v>
          </cell>
          <cell r="BF11149">
            <v>2</v>
          </cell>
        </row>
        <row r="11150">
          <cell r="BE11150" t="str">
            <v>Periodistas</v>
          </cell>
          <cell r="BF11150">
            <v>2</v>
          </cell>
        </row>
        <row r="11151">
          <cell r="BE11151" t="str">
            <v>Traductores e Intérpretes</v>
          </cell>
        </row>
        <row r="11152">
          <cell r="BE11152" t="str">
            <v>Ocupaciones Profesionales en Relaciones Públicas y Comunicaciones</v>
          </cell>
          <cell r="BF11152">
            <v>1</v>
          </cell>
        </row>
        <row r="11153">
          <cell r="BE11153" t="str">
            <v>Productores, Directores Artísticos, Coreógrafos y Ocupaciones Relacionadas</v>
          </cell>
        </row>
        <row r="11154">
          <cell r="BE11154" t="str">
            <v>Músicos, Cantantes, Compositores y Directores Musicales</v>
          </cell>
          <cell r="BF11154">
            <v>1</v>
          </cell>
        </row>
        <row r="11155">
          <cell r="BE11155" t="str">
            <v>Bailarines</v>
          </cell>
        </row>
        <row r="11156">
          <cell r="BE11156" t="str">
            <v>Actores</v>
          </cell>
        </row>
        <row r="11157">
          <cell r="BE11157" t="str">
            <v>Pintores, Escultores y Otros Artistas Visuales</v>
          </cell>
        </row>
        <row r="11158">
          <cell r="BE11158" t="str">
            <v>Diseñadores Gráficos</v>
          </cell>
          <cell r="BF11158">
            <v>37</v>
          </cell>
        </row>
        <row r="11159">
          <cell r="BE11159" t="str">
            <v>Ocupaciones Técnicas Relacionadas con Museos y Galerías</v>
          </cell>
        </row>
        <row r="11160">
          <cell r="BE11160" t="str">
            <v>Técnicos en Biblioteca</v>
          </cell>
        </row>
        <row r="11161">
          <cell r="BE11161" t="str">
            <v>Técnicos en Promoción y Animación a la Lectura y la Escritura</v>
          </cell>
        </row>
        <row r="11162">
          <cell r="BE11162" t="str">
            <v>Fotógrafos</v>
          </cell>
        </row>
        <row r="11163">
          <cell r="BE11163" t="str">
            <v>Operadores de Cámara de Cine y Televisión</v>
          </cell>
        </row>
        <row r="11164">
          <cell r="BE11164" t="str">
            <v>Técnicos en Diseño y Arte Gráfico</v>
          </cell>
        </row>
        <row r="11165">
          <cell r="BE11165" t="str">
            <v>Técnicos en Transmisión de Radio y Televisión</v>
          </cell>
        </row>
        <row r="11166">
          <cell r="BE11166" t="str">
            <v>Operadores de audio y sonido</v>
          </cell>
        </row>
        <row r="11167">
          <cell r="BE11167" t="str">
            <v>Otras Ocupaciones Técnicas en Cine, Televisión y Artes Escénicas n.c.a.</v>
          </cell>
        </row>
        <row r="11168">
          <cell r="BE11168" t="str">
            <v>Ocupaciones de Asistencia en Cine, Televisión y Artes Escénicas</v>
          </cell>
        </row>
        <row r="11169">
          <cell r="BE11169" t="str">
            <v>Productores de Campo para Cine y Televisión</v>
          </cell>
        </row>
        <row r="11170">
          <cell r="BE11170" t="str">
            <v>Locutores de Radio, Televisión y Otros Medios de Comunicación.</v>
          </cell>
        </row>
        <row r="11171">
          <cell r="BE11171" t="str">
            <v>Artistas Creativos e Interpretativos</v>
          </cell>
        </row>
        <row r="11172">
          <cell r="BE11172" t="str">
            <v>Otros Artistas n.c.a.</v>
          </cell>
        </row>
        <row r="11173">
          <cell r="BE11173" t="str">
            <v>Diseñadores de Interiores</v>
          </cell>
        </row>
        <row r="11174">
          <cell r="BE11174" t="str">
            <v>Diseñadores de Teatro, Moda, Exhibición y Otros Diseñadores Creativos</v>
          </cell>
        </row>
        <row r="11175">
          <cell r="BE11175" t="str">
            <v>Patronistas de Productos de Tela, Cuero y Piel</v>
          </cell>
        </row>
        <row r="11176">
          <cell r="BE11176" t="str">
            <v>Ilustradores</v>
          </cell>
        </row>
        <row r="11177">
          <cell r="BE11177" t="str">
            <v>Graficadores de Imágenes Computarizadas</v>
          </cell>
        </row>
        <row r="11178">
          <cell r="BE11178" t="str">
            <v>Deportistas</v>
          </cell>
        </row>
        <row r="11179">
          <cell r="BE11179" t="str">
            <v>Entrenadores y Preparadores Físicos</v>
          </cell>
        </row>
        <row r="11180">
          <cell r="BE11180" t="str">
            <v>Árbitros</v>
          </cell>
        </row>
        <row r="11181">
          <cell r="BE11181" t="str">
            <v>Ceramistas</v>
          </cell>
        </row>
        <row r="11182">
          <cell r="BE11182" t="str">
            <v>Tejedores</v>
          </cell>
          <cell r="BF11182">
            <v>2</v>
          </cell>
        </row>
        <row r="11183">
          <cell r="BE11183" t="str">
            <v>Artesanos Trabajos en Maderables y No Maderables</v>
          </cell>
        </row>
        <row r="11184">
          <cell r="BE11184" t="str">
            <v>Artesanos Trabajos en Cuero</v>
          </cell>
        </row>
        <row r="11185">
          <cell r="BE11185" t="str">
            <v>Artesanos Trabajos en Metal</v>
          </cell>
        </row>
        <row r="11186">
          <cell r="BE11186" t="str">
            <v>Otros Artesanos n.c.a.</v>
          </cell>
          <cell r="BF11186">
            <v>2</v>
          </cell>
        </row>
        <row r="11187">
          <cell r="BE11187" t="str">
            <v>Artesanos trabajos en vidrio</v>
          </cell>
        </row>
        <row r="11188">
          <cell r="BE11188" t="str">
            <v>Artesanos trabajos en materiales líticos</v>
          </cell>
        </row>
        <row r="11189">
          <cell r="BE11189" t="str">
            <v>Artesanos trabajos en papel</v>
          </cell>
        </row>
        <row r="11190">
          <cell r="BE11190" t="str">
            <v>Supervisores de Ventas</v>
          </cell>
          <cell r="BF11190">
            <v>1</v>
          </cell>
        </row>
        <row r="11191">
          <cell r="BE11191" t="str">
            <v>Administradores y Supervisores de Comercio al Por Menor</v>
          </cell>
          <cell r="BF11191">
            <v>8</v>
          </cell>
        </row>
        <row r="11192">
          <cell r="BE11192" t="str">
            <v>Supervisores de Servicios de Alimentos</v>
          </cell>
        </row>
        <row r="11193">
          <cell r="BE11193" t="str">
            <v>Supervisores de Personal de Manejo Doméstico</v>
          </cell>
        </row>
        <row r="11194">
          <cell r="BE11194" t="str">
            <v>Sommeliers</v>
          </cell>
        </row>
        <row r="11195">
          <cell r="BE11195" t="str">
            <v>Supervisores de servicios de Alojamiento y Hospedaje</v>
          </cell>
          <cell r="BF11195">
            <v>1</v>
          </cell>
        </row>
        <row r="11196">
          <cell r="BE11196" t="str">
            <v>Suboficiales de las Fuerzas Militares</v>
          </cell>
        </row>
        <row r="11197">
          <cell r="BE11197" t="str">
            <v>Suboficiales y nivel ejecutivo de la Policía</v>
          </cell>
        </row>
        <row r="11198">
          <cell r="BE11198" t="str">
            <v>Supervisores de Vigilantes</v>
          </cell>
          <cell r="BF11198">
            <v>8</v>
          </cell>
        </row>
        <row r="11199">
          <cell r="BE11199" t="str">
            <v>Suboficiales del Cuerpo de Custodia y Vigilancia</v>
          </cell>
        </row>
        <row r="11200">
          <cell r="BE11200" t="str">
            <v>Suboficiales de Bomberos</v>
          </cell>
        </row>
        <row r="11201">
          <cell r="BE11201" t="str">
            <v>Agentes y Corredores de Seguros</v>
          </cell>
          <cell r="BF11201">
            <v>50</v>
          </cell>
        </row>
        <row r="11202">
          <cell r="BE11202" t="str">
            <v>Agentes de Bienes Raíces</v>
          </cell>
        </row>
        <row r="11203">
          <cell r="BE11203" t="str">
            <v>Vendedores de Ventas Técnicas</v>
          </cell>
          <cell r="BF11203">
            <v>7</v>
          </cell>
        </row>
        <row r="11204">
          <cell r="BE11204" t="str">
            <v>Agentes de Compras e Intermediarios</v>
          </cell>
          <cell r="BF11204">
            <v>2</v>
          </cell>
        </row>
        <row r="11205">
          <cell r="BE11205" t="str">
            <v>Representante de servicios especializados</v>
          </cell>
          <cell r="BF11205">
            <v>1</v>
          </cell>
        </row>
        <row r="11206">
          <cell r="BE11206" t="str">
            <v>Administradores de Comunidades Virtuales</v>
          </cell>
        </row>
        <row r="11207">
          <cell r="BE11207" t="str">
            <v>Chefs</v>
          </cell>
          <cell r="BF11207">
            <v>1</v>
          </cell>
        </row>
        <row r="11208">
          <cell r="BE11208" t="str">
            <v>Auxiliares de vuelo y Sobrecargos</v>
          </cell>
        </row>
        <row r="11209">
          <cell r="BE11209" t="str">
            <v>Tanatopractores</v>
          </cell>
        </row>
        <row r="11210">
          <cell r="BE11210" t="str">
            <v>Coordinadores De Servicios Funerarios</v>
          </cell>
        </row>
        <row r="11211">
          <cell r="BE11211" t="str">
            <v>Intérpretes De Lengua De Señas Colombiana - Español</v>
          </cell>
        </row>
        <row r="11212">
          <cell r="BE11212" t="str">
            <v>Guías-intérpretes</v>
          </cell>
        </row>
        <row r="11213">
          <cell r="BE11213" t="str">
            <v>Guías de Turismo</v>
          </cell>
          <cell r="BF11213">
            <v>30</v>
          </cell>
        </row>
        <row r="11214">
          <cell r="BE11214" t="str">
            <v>Vendedores de Ventas no Técnicas</v>
          </cell>
          <cell r="BF11214">
            <v>812</v>
          </cell>
        </row>
        <row r="11215">
          <cell r="BE11215" t="str">
            <v>Vendedores de Mostrador</v>
          </cell>
          <cell r="BF11215">
            <v>23</v>
          </cell>
        </row>
        <row r="11216">
          <cell r="BE11216" t="str">
            <v>Mercaderistas e Impulsadores</v>
          </cell>
          <cell r="BF11216">
            <v>367</v>
          </cell>
        </row>
        <row r="11217">
          <cell r="BE11217" t="str">
            <v>Cajeros de Comercio</v>
          </cell>
          <cell r="BF11217">
            <v>36</v>
          </cell>
        </row>
        <row r="11218">
          <cell r="BE11218" t="str">
            <v>Modelos</v>
          </cell>
        </row>
        <row r="11219">
          <cell r="BE11219" t="str">
            <v>Agentes de Viajes</v>
          </cell>
        </row>
        <row r="11220">
          <cell r="BE11220" t="str">
            <v>Empleados de Ventas y Servicios de Líneas Aéreas, Marítimas y Terrestres</v>
          </cell>
        </row>
        <row r="11221">
          <cell r="BE11221" t="str">
            <v>Empleados de Recepción Hotelera</v>
          </cell>
          <cell r="BF11221">
            <v>2</v>
          </cell>
        </row>
        <row r="11222">
          <cell r="BE11222" t="str">
            <v>Informadores Turísticos</v>
          </cell>
          <cell r="BF11222">
            <v>1</v>
          </cell>
        </row>
        <row r="11223">
          <cell r="BE11223" t="str">
            <v>Recreadores</v>
          </cell>
          <cell r="BF11223">
            <v>3</v>
          </cell>
        </row>
        <row r="11224">
          <cell r="BE11224" t="str">
            <v>Operadores de Juegos Mecánicos y de Salón</v>
          </cell>
        </row>
        <row r="11225">
          <cell r="BE11225" t="str">
            <v>Cortadores de Carne para Comercio Mayorista y al Detal</v>
          </cell>
        </row>
        <row r="11226">
          <cell r="BE11226" t="str">
            <v>Panaderos y Pasteleros</v>
          </cell>
          <cell r="BF11226">
            <v>1</v>
          </cell>
        </row>
        <row r="11227">
          <cell r="BE11227" t="str">
            <v>Meseros y Capitán de Meseros</v>
          </cell>
          <cell r="BF11227">
            <v>19</v>
          </cell>
        </row>
        <row r="11228">
          <cell r="BE11228" t="str">
            <v>Bartender</v>
          </cell>
          <cell r="BF11228">
            <v>1</v>
          </cell>
        </row>
        <row r="11229">
          <cell r="BE11229" t="str">
            <v>Cocineros</v>
          </cell>
          <cell r="BF11229">
            <v>3</v>
          </cell>
        </row>
        <row r="11230">
          <cell r="BE11230" t="str">
            <v>Baristas</v>
          </cell>
          <cell r="BF11230">
            <v>1</v>
          </cell>
        </row>
        <row r="11231">
          <cell r="BE11231" t="str">
            <v>Inspectores de Policía</v>
          </cell>
        </row>
        <row r="11232">
          <cell r="BE11232" t="str">
            <v>Funcionarios de Regulación</v>
          </cell>
        </row>
        <row r="11233">
          <cell r="BE11233" t="str">
            <v>Auxiliares de policía</v>
          </cell>
        </row>
        <row r="11234">
          <cell r="BE11234" t="str">
            <v>Bomberos</v>
          </cell>
        </row>
        <row r="11235">
          <cell r="BE11235" t="str">
            <v>Guardianes de Prisión</v>
          </cell>
        </row>
        <row r="11236">
          <cell r="BE11236" t="str">
            <v>Soldados</v>
          </cell>
          <cell r="BF11236">
            <v>4</v>
          </cell>
        </row>
        <row r="11237">
          <cell r="BE11237" t="str">
            <v>Vigilantes y Guardias de Seguridad</v>
          </cell>
          <cell r="BF11237">
            <v>153</v>
          </cell>
        </row>
        <row r="11238">
          <cell r="BE11238" t="str">
            <v>Técnicos Investigadores Criminalísticos y Judiciales</v>
          </cell>
        </row>
        <row r="11239">
          <cell r="BE11239" t="str">
            <v>Acompañantes Domiciliarios</v>
          </cell>
        </row>
        <row r="11240">
          <cell r="BE11240" t="str">
            <v>Auxiliares del Cuidado de Niños</v>
          </cell>
          <cell r="BF11240">
            <v>3</v>
          </cell>
        </row>
        <row r="11241">
          <cell r="BE11241" t="str">
            <v>Peluqueros</v>
          </cell>
          <cell r="BF11241">
            <v>2</v>
          </cell>
        </row>
        <row r="11242">
          <cell r="BE11242" t="str">
            <v>Trabajadores del Cuidado de Animales</v>
          </cell>
          <cell r="BF11242">
            <v>2</v>
          </cell>
        </row>
        <row r="11243">
          <cell r="BE11243" t="str">
            <v>Auxiliares de Servicios Funerarios</v>
          </cell>
        </row>
        <row r="11244">
          <cell r="BE11244" t="str">
            <v>Astrólogos, Adivinadores y Relacionados</v>
          </cell>
        </row>
        <row r="11245">
          <cell r="BE11245" t="str">
            <v>Manicuristas y Pedicuristas</v>
          </cell>
          <cell r="BF11245">
            <v>2</v>
          </cell>
        </row>
        <row r="11246">
          <cell r="BE11246" t="str">
            <v>Cosmetólogos Esteticistas</v>
          </cell>
          <cell r="BF11246">
            <v>1</v>
          </cell>
        </row>
        <row r="11247">
          <cell r="BE11247" t="str">
            <v>Maquilladores</v>
          </cell>
        </row>
        <row r="11248">
          <cell r="BE11248" t="str">
            <v>Trabajadores de Estación de Servicio</v>
          </cell>
          <cell r="BF11248">
            <v>6</v>
          </cell>
        </row>
        <row r="11249">
          <cell r="BE11249" t="str">
            <v>Otras Ocupaciones Elementales de las Ventas</v>
          </cell>
          <cell r="BF11249">
            <v>5</v>
          </cell>
        </row>
        <row r="11250">
          <cell r="BE11250" t="str">
            <v>Ayudantes de establecimientos de alimentos y bebidas</v>
          </cell>
          <cell r="BF11250">
            <v>46</v>
          </cell>
        </row>
        <row r="11251">
          <cell r="BE11251" t="str">
            <v>Aseadores y Servicio Doméstico</v>
          </cell>
          <cell r="BF11251">
            <v>88</v>
          </cell>
        </row>
        <row r="11252">
          <cell r="BE11252" t="str">
            <v>Aseadores Especializados y Fumigadores</v>
          </cell>
          <cell r="BF11252">
            <v>10</v>
          </cell>
        </row>
        <row r="11253">
          <cell r="BE11253" t="str">
            <v>Recolectores de material para reciclaje</v>
          </cell>
        </row>
        <row r="11254">
          <cell r="BE11254" t="str">
            <v>Auxiliares de Servicios a Viajeros</v>
          </cell>
          <cell r="BF11254">
            <v>1</v>
          </cell>
        </row>
        <row r="11255">
          <cell r="BE11255" t="str">
            <v>Auxiliares de Servicios de Recreación y Deporte</v>
          </cell>
          <cell r="BF11255">
            <v>1</v>
          </cell>
        </row>
        <row r="11256">
          <cell r="BE11256" t="str">
            <v>Empleados de Lavandería</v>
          </cell>
        </row>
        <row r="11257">
          <cell r="BE11257" t="str">
            <v>Otras Ocupaciones Elementales de los Servicios n.c.a.</v>
          </cell>
          <cell r="BF11257">
            <v>21</v>
          </cell>
        </row>
        <row r="11258">
          <cell r="BE11258" t="str">
            <v>Auxiliares de servicios hoteleros</v>
          </cell>
          <cell r="BF11258">
            <v>7</v>
          </cell>
        </row>
        <row r="11259">
          <cell r="BE11259" t="str">
            <v>Operarios de Cementerios</v>
          </cell>
        </row>
        <row r="11260">
          <cell r="BE11260" t="str">
            <v>Administradores de Explotación Acuícola y Jefes de Laboratorio de Cultivo o Producción Acuícola</v>
          </cell>
        </row>
        <row r="11261">
          <cell r="BE11261" t="str">
            <v>Supervisores de Minería y Canteras</v>
          </cell>
          <cell r="BF11261">
            <v>1</v>
          </cell>
        </row>
        <row r="11262">
          <cell r="BE11262" t="str">
            <v>Supervisores de Perforación y Servicios,Pozos de Petróleo y Gas</v>
          </cell>
          <cell r="BF11262">
            <v>4</v>
          </cell>
        </row>
        <row r="11263">
          <cell r="BE11263" t="str">
            <v>Inspectores de Sistemas e Instalaciones de Gas</v>
          </cell>
          <cell r="BF11263">
            <v>1</v>
          </cell>
        </row>
        <row r="11264">
          <cell r="BE11264" t="str">
            <v>Supervisores de Producción Agrícola</v>
          </cell>
          <cell r="BF11264">
            <v>40</v>
          </cell>
        </row>
        <row r="11265">
          <cell r="BE11265" t="str">
            <v>Supervisores de Producción Pecuaria</v>
          </cell>
        </row>
        <row r="11266">
          <cell r="BE11266" t="str">
            <v>Supervisores de Explotación Forestal y Silvicultura</v>
          </cell>
        </row>
        <row r="11267">
          <cell r="BE11267" t="str">
            <v>Agricultores y Administradores Agropecuarios</v>
          </cell>
          <cell r="BF11267">
            <v>152</v>
          </cell>
        </row>
        <row r="11268">
          <cell r="BE11268" t="str">
            <v>Contratistas de Servicios Agrícolas y Relacionados</v>
          </cell>
        </row>
        <row r="11269">
          <cell r="BE11269" t="str">
            <v>Contratistas y Supervisores de Servicios de Jardinería y Viverismo</v>
          </cell>
        </row>
        <row r="11270">
          <cell r="BE11270" t="str">
            <v>Capitanes y Patrones de Pesca</v>
          </cell>
        </row>
        <row r="11271">
          <cell r="BE11271" t="str">
            <v>Operarios de Apoyo y Servicios en Minería Bajo Tierra</v>
          </cell>
          <cell r="BF11271">
            <v>1</v>
          </cell>
        </row>
        <row r="11272">
          <cell r="BE11272" t="str">
            <v>Operarios de Apoyo y Servicios en Perforación de Petróleo y Gas</v>
          </cell>
          <cell r="BF11272">
            <v>25</v>
          </cell>
        </row>
        <row r="11273">
          <cell r="BE11273" t="str">
            <v>Mineros de Producción Bajo Tierra</v>
          </cell>
        </row>
        <row r="11274">
          <cell r="BE11274" t="str">
            <v>Perforadores de Pozos de Gas y Petróleo y Trabajadores Relacionados</v>
          </cell>
          <cell r="BF11274">
            <v>3</v>
          </cell>
        </row>
        <row r="11275">
          <cell r="BE11275" t="str">
            <v>Inspectores de Construcción de Oleoductos y Gasoductos</v>
          </cell>
        </row>
        <row r="11276">
          <cell r="BE11276" t="str">
            <v>Operadores de Equipo Minero</v>
          </cell>
        </row>
        <row r="11277">
          <cell r="BE11277" t="str">
            <v>Operarios torres de perforación de hidrocarburos</v>
          </cell>
        </row>
        <row r="11278">
          <cell r="BE11278" t="str">
            <v>Trabajadores de Explotación Forestal</v>
          </cell>
        </row>
        <row r="11279">
          <cell r="BE11279" t="str">
            <v>Trabajadores de Silvicultura y Forestación</v>
          </cell>
        </row>
        <row r="11280">
          <cell r="BE11280" t="str">
            <v>Trabajadores Agrícolas</v>
          </cell>
          <cell r="BF11280">
            <v>23</v>
          </cell>
        </row>
        <row r="11281">
          <cell r="BE11281" t="str">
            <v>Trabajadores Pecuarios</v>
          </cell>
          <cell r="BF11281">
            <v>18</v>
          </cell>
        </row>
        <row r="11282">
          <cell r="BE11282" t="str">
            <v>Trabajadores de Vivero</v>
          </cell>
        </row>
        <row r="11283">
          <cell r="BE11283" t="str">
            <v>Trabajadores del Campo</v>
          </cell>
          <cell r="BF11283">
            <v>103</v>
          </cell>
        </row>
        <row r="11284">
          <cell r="BE11284" t="str">
            <v>Trabajadores de Plantas de Incubación Artificial</v>
          </cell>
        </row>
        <row r="11285">
          <cell r="BE11285" t="str">
            <v>Rayadores de Caucho</v>
          </cell>
        </row>
        <row r="11286">
          <cell r="BE11286" t="str">
            <v>Operarios de Riego Agrícola</v>
          </cell>
        </row>
        <row r="11287">
          <cell r="BE11287" t="str">
            <v>Pescadores</v>
          </cell>
        </row>
        <row r="11288">
          <cell r="BE11288" t="str">
            <v>Operario Acuícola</v>
          </cell>
          <cell r="BF11288">
            <v>2</v>
          </cell>
        </row>
        <row r="11289">
          <cell r="BE11289" t="str">
            <v>Técnico Acuícola en Sistemas de Reproducción</v>
          </cell>
        </row>
        <row r="11290">
          <cell r="BE11290" t="str">
            <v>Técnico Acuícola en Sistemas de Levante y Engorde</v>
          </cell>
        </row>
        <row r="11291">
          <cell r="BE11291" t="str">
            <v>Obreros y Ayudantes de Minería</v>
          </cell>
        </row>
        <row r="11292">
          <cell r="BE11292" t="str">
            <v>Obreros y Ayudantes de Producción en Pozos de Petróleo y Gas</v>
          </cell>
          <cell r="BF11292">
            <v>46</v>
          </cell>
        </row>
        <row r="11293">
          <cell r="BE11293" t="str">
            <v>Obreros Agropecuarios</v>
          </cell>
          <cell r="BF11293">
            <v>51</v>
          </cell>
        </row>
        <row r="11294">
          <cell r="BE11294" t="str">
            <v>Jardineros</v>
          </cell>
          <cell r="BF11294">
            <v>2</v>
          </cell>
        </row>
        <row r="11295">
          <cell r="BE11295" t="str">
            <v>Contratistas y Supervisores de Ajustadores de Máquinas y Herramientas, y de Ocupaciones Relacionadas</v>
          </cell>
        </row>
        <row r="11296">
          <cell r="BE11296" t="str">
            <v>Contratistas y Supervisores de Electricidad y Telecomunicaciones</v>
          </cell>
        </row>
        <row r="11297">
          <cell r="BE11297" t="str">
            <v>Contratistas y Supervisores de Instalación de Tuberías</v>
          </cell>
        </row>
        <row r="11298">
          <cell r="BE11298" t="str">
            <v>Contratistas y Supervisores de Moldeo de Forja y Montaje de Estructuras Metálicas</v>
          </cell>
        </row>
        <row r="11299">
          <cell r="BE11299" t="str">
            <v>Contratistas y Supervisores de Carpintería</v>
          </cell>
        </row>
        <row r="11300">
          <cell r="BE11300" t="str">
            <v>Contratistas y Supervisores de Mecánica</v>
          </cell>
          <cell r="BF11300">
            <v>4</v>
          </cell>
        </row>
        <row r="11301">
          <cell r="BE11301" t="str">
            <v>Contratistas y Supervisores de Operación de Equipo Pesado</v>
          </cell>
        </row>
        <row r="11302">
          <cell r="BE11302" t="str">
            <v>Maestros Generales de Obra y Supervisores de Construcción, Instalación y Reparación</v>
          </cell>
          <cell r="BF11302">
            <v>3</v>
          </cell>
        </row>
        <row r="11303">
          <cell r="BE11303" t="str">
            <v>Supervisores de Operación de Transporte Ferroviario</v>
          </cell>
        </row>
        <row r="11304">
          <cell r="BE11304" t="str">
            <v>Supervisores de Operación de Transporte Terrestre (no ferroviario)</v>
          </cell>
          <cell r="BF11304">
            <v>1</v>
          </cell>
        </row>
        <row r="11305">
          <cell r="BE11305" t="str">
            <v>Ajustadores de Máquinas y Herramientas</v>
          </cell>
        </row>
        <row r="11306">
          <cell r="BE11306" t="str">
            <v>Modelistas y Matriceros</v>
          </cell>
        </row>
        <row r="11307">
          <cell r="BE11307" t="str">
            <v>Electricistas Industriales</v>
          </cell>
          <cell r="BF11307">
            <v>1</v>
          </cell>
        </row>
        <row r="11308">
          <cell r="BE11308" t="str">
            <v>Electricistas Residenciales</v>
          </cell>
          <cell r="BF11308">
            <v>3</v>
          </cell>
        </row>
        <row r="11309">
          <cell r="BE11309" t="str">
            <v>Instaladores de Redes de Energía Eléctrica</v>
          </cell>
          <cell r="BF11309">
            <v>1</v>
          </cell>
        </row>
        <row r="11310">
          <cell r="BE11310" t="str">
            <v>Técnicos instaladores de Redes y Líneas de Telecomunicaciones</v>
          </cell>
          <cell r="BF11310">
            <v>3</v>
          </cell>
        </row>
        <row r="11311">
          <cell r="BE11311" t="str">
            <v>Auxiliares técnicos de instalación, mantenimiento y reparación de sistemas de Telecomunicaciones</v>
          </cell>
          <cell r="BF11311">
            <v>1</v>
          </cell>
        </row>
        <row r="11312">
          <cell r="BE11312" t="str">
            <v>Operarios de Mantenimiento y Servicio de Televisión por Cable</v>
          </cell>
        </row>
        <row r="11313">
          <cell r="BE11313" t="str">
            <v>Plomeros</v>
          </cell>
          <cell r="BF11313">
            <v>1</v>
          </cell>
        </row>
        <row r="11314">
          <cell r="BE11314" t="str">
            <v>Instaladores de Tuberías para Sistemas de Extinción de Incendios</v>
          </cell>
        </row>
        <row r="11315">
          <cell r="BE11315" t="str">
            <v>Instaladores de Redes y Equipos a Gas</v>
          </cell>
          <cell r="BF11315">
            <v>1</v>
          </cell>
        </row>
        <row r="11316">
          <cell r="BE11316" t="str">
            <v>Chapistas, Caldereros y Paileros</v>
          </cell>
        </row>
        <row r="11317">
          <cell r="BE11317" t="str">
            <v>Soldadores</v>
          </cell>
          <cell r="BF11317">
            <v>13</v>
          </cell>
        </row>
        <row r="11318">
          <cell r="BE11318" t="str">
            <v>Montadores de Estructuras Metálicas</v>
          </cell>
          <cell r="BF11318">
            <v>2</v>
          </cell>
        </row>
        <row r="11319">
          <cell r="BE11319" t="str">
            <v>Ornamentistas y Forjadores</v>
          </cell>
          <cell r="BF11319">
            <v>2</v>
          </cell>
        </row>
        <row r="11320">
          <cell r="BE11320" t="str">
            <v>Tuberos</v>
          </cell>
          <cell r="BF11320">
            <v>1</v>
          </cell>
        </row>
        <row r="11321">
          <cell r="BE11321" t="str">
            <v>Carpinteros</v>
          </cell>
          <cell r="BF11321">
            <v>2</v>
          </cell>
        </row>
        <row r="11322">
          <cell r="BE11322" t="str">
            <v>Ebanistas</v>
          </cell>
        </row>
        <row r="11323">
          <cell r="BE11323" t="str">
            <v>Oficiales de Construcción</v>
          </cell>
          <cell r="BF11323">
            <v>51</v>
          </cell>
        </row>
        <row r="11324">
          <cell r="BE11324" t="str">
            <v>Trabajadores en Concreto, Hormigón y Enfoscado</v>
          </cell>
        </row>
        <row r="11325">
          <cell r="BE11325" t="str">
            <v>Enchapadores</v>
          </cell>
        </row>
        <row r="11326">
          <cell r="BE11326" t="str">
            <v>Techadores</v>
          </cell>
        </row>
        <row r="11327">
          <cell r="BE11327" t="str">
            <v>Instaladores de Material Aislante</v>
          </cell>
        </row>
        <row r="11328">
          <cell r="BE11328" t="str">
            <v>Pintores y Empapeladores</v>
          </cell>
          <cell r="BF11328">
            <v>1</v>
          </cell>
        </row>
        <row r="11329">
          <cell r="BE11329" t="str">
            <v>Instaladores de Pisos</v>
          </cell>
        </row>
        <row r="11330">
          <cell r="BE11330" t="str">
            <v>Revocadores</v>
          </cell>
        </row>
        <row r="11331">
          <cell r="BE11331" t="str">
            <v>Mecánicos Industriales</v>
          </cell>
          <cell r="BF11331">
            <v>58</v>
          </cell>
        </row>
        <row r="11332">
          <cell r="BE11332" t="str">
            <v>Mecánicos de Maquinaria Textil, confección, cuero, calzado y marroquinería</v>
          </cell>
        </row>
        <row r="11333">
          <cell r="BE11333" t="str">
            <v>Mecánicos de Equipo Pesado</v>
          </cell>
          <cell r="BF11333">
            <v>3</v>
          </cell>
        </row>
        <row r="11334">
          <cell r="BE11334" t="str">
            <v>Mecánicos de Aviación</v>
          </cell>
          <cell r="BF11334">
            <v>2</v>
          </cell>
        </row>
        <row r="11335">
          <cell r="BE11335" t="str">
            <v>Técnicos de Aire Acondicionado y Refrigeración</v>
          </cell>
          <cell r="BF11335">
            <v>1</v>
          </cell>
        </row>
        <row r="11336">
          <cell r="BE11336" t="str">
            <v>Mecánicos de Vehículos Automotores</v>
          </cell>
          <cell r="BF11336">
            <v>16</v>
          </cell>
        </row>
        <row r="11337">
          <cell r="BE11337" t="str">
            <v>Electricistas de Vehículos Automotores</v>
          </cell>
          <cell r="BF11337">
            <v>1</v>
          </cell>
        </row>
        <row r="11338">
          <cell r="BE11338" t="str">
            <v>Mecánicos de Motos</v>
          </cell>
        </row>
        <row r="11339">
          <cell r="BE11339" t="str">
            <v>Latoneros</v>
          </cell>
          <cell r="BF11339">
            <v>1</v>
          </cell>
        </row>
        <row r="11340">
          <cell r="BE11340" t="str">
            <v>Reparadores de Aparatos Electrodomésticos</v>
          </cell>
        </row>
        <row r="11341">
          <cell r="BE11341" t="str">
            <v>Mecánicos Electricistas</v>
          </cell>
          <cell r="BF11341">
            <v>1</v>
          </cell>
        </row>
        <row r="11342">
          <cell r="BE11342" t="str">
            <v>Auxiliares técnicos en electrónica</v>
          </cell>
          <cell r="BF11342">
            <v>4</v>
          </cell>
        </row>
        <row r="11343">
          <cell r="BE11343" t="str">
            <v>Mecánicos de Otros Pequeñas Máquinas y Motores</v>
          </cell>
        </row>
        <row r="11344">
          <cell r="BE11344" t="str">
            <v>Instaladores Residenciales y Comerciales</v>
          </cell>
          <cell r="BF11344">
            <v>10</v>
          </cell>
        </row>
        <row r="11345">
          <cell r="BE11345" t="str">
            <v>Operarios de Mantenimiento de Instalaciones de Abastecimiento de Agua y Gas</v>
          </cell>
          <cell r="BF11345">
            <v>4</v>
          </cell>
        </row>
        <row r="11346">
          <cell r="BE11346" t="str">
            <v>Vidrieros</v>
          </cell>
          <cell r="BF11346">
            <v>1</v>
          </cell>
        </row>
        <row r="11347">
          <cell r="BE11347" t="str">
            <v>Ayudantes Electricistas</v>
          </cell>
          <cell r="BF11347">
            <v>7</v>
          </cell>
        </row>
        <row r="11348">
          <cell r="BE11348" t="str">
            <v>Ayudantes de Mecánica</v>
          </cell>
          <cell r="BF11348">
            <v>16</v>
          </cell>
        </row>
        <row r="11349">
          <cell r="BE11349" t="str">
            <v>Otros Reparadores n.c.a.</v>
          </cell>
        </row>
        <row r="11350">
          <cell r="BE11350" t="str">
            <v>Tapiceros</v>
          </cell>
          <cell r="BF11350">
            <v>1</v>
          </cell>
        </row>
        <row r="11351">
          <cell r="BE11351" t="str">
            <v>Sastres, Modistos, Peleteros y Sombrereros</v>
          </cell>
          <cell r="BF11351">
            <v>2</v>
          </cell>
        </row>
        <row r="11352">
          <cell r="BE11352" t="str">
            <v>Zapateros y Afines</v>
          </cell>
          <cell r="BF11352">
            <v>1</v>
          </cell>
        </row>
        <row r="11353">
          <cell r="BE11353" t="str">
            <v>Joyeros y Relojeros</v>
          </cell>
        </row>
        <row r="11354">
          <cell r="BE11354" t="str">
            <v>Tipógrafos</v>
          </cell>
        </row>
        <row r="11355">
          <cell r="BE11355" t="str">
            <v>Cerrajeros y afines</v>
          </cell>
        </row>
        <row r="11356">
          <cell r="BE11356" t="str">
            <v>Buzos</v>
          </cell>
        </row>
        <row r="11357">
          <cell r="BE11357" t="str">
            <v>Operadores de Máquinas Estacionarias y Equipo Auxiliar</v>
          </cell>
          <cell r="BF11357">
            <v>4</v>
          </cell>
        </row>
        <row r="11358">
          <cell r="BE11358" t="str">
            <v>Operadores de Plantas de Generación y Distribución de Energía</v>
          </cell>
        </row>
        <row r="11359">
          <cell r="BE11359" t="str">
            <v>Operadores de Grúa</v>
          </cell>
          <cell r="BF11359">
            <v>2</v>
          </cell>
        </row>
        <row r="11360">
          <cell r="BE11360" t="str">
            <v>Perforadores y Operarios de Voladura para Minería de Superficie de Canteras y Construcción</v>
          </cell>
        </row>
        <row r="11361">
          <cell r="BE11361" t="str">
            <v>Perforadores de Pozos de Agua</v>
          </cell>
        </row>
        <row r="11362">
          <cell r="BE11362" t="str">
            <v>Operadores de Equipo Pesado (excepto grúa)</v>
          </cell>
          <cell r="BF11362">
            <v>24</v>
          </cell>
        </row>
        <row r="11363">
          <cell r="BE11363" t="str">
            <v>Operadores de Equipo para Limpieza de Vías y Alcantarillado</v>
          </cell>
        </row>
        <row r="11364">
          <cell r="BE11364" t="str">
            <v>Operadores de Maquinaria Agrícola</v>
          </cell>
          <cell r="BF11364">
            <v>5</v>
          </cell>
        </row>
        <row r="11365">
          <cell r="BE11365" t="str">
            <v>Maquinistas de Transporte Ferroviario</v>
          </cell>
        </row>
        <row r="11366">
          <cell r="BE11366" t="str">
            <v>Guardafrenos y Otros Operadores Ferroviarios</v>
          </cell>
        </row>
        <row r="11367">
          <cell r="BE11367" t="str">
            <v>Conductores de Vehículos Pesados</v>
          </cell>
          <cell r="BF11367">
            <v>40</v>
          </cell>
        </row>
        <row r="11368">
          <cell r="BE11368" t="str">
            <v>Conductores de Bus, Operadores de Metro y Otros Medios de Transporte Colectivo</v>
          </cell>
          <cell r="BF11368">
            <v>38</v>
          </cell>
        </row>
        <row r="11369">
          <cell r="BE11369" t="str">
            <v>Conductores de Vehículos Livianos</v>
          </cell>
          <cell r="BF11369">
            <v>64</v>
          </cell>
        </row>
        <row r="11370">
          <cell r="BE11370" t="str">
            <v>Conductores de Transporte de Alimentos</v>
          </cell>
          <cell r="BF11370">
            <v>3</v>
          </cell>
        </row>
        <row r="11371">
          <cell r="BE11371" t="str">
            <v>Marineros de Cubierta</v>
          </cell>
        </row>
        <row r="11372">
          <cell r="BE11372" t="str">
            <v>Marineros de Sala de Máquinas</v>
          </cell>
        </row>
        <row r="11373">
          <cell r="BE11373" t="str">
            <v>Operadores de Pequeñas Embarcaciones</v>
          </cell>
        </row>
        <row r="11374">
          <cell r="BE11374" t="str">
            <v>Operarios de Rampa de Transporte Aéreo</v>
          </cell>
        </row>
        <row r="11375">
          <cell r="BE11375" t="str">
            <v>Operarios Portuarios</v>
          </cell>
        </row>
        <row r="11376">
          <cell r="BE11376" t="str">
            <v>Operarios de Cargue y Descargue de Materiales</v>
          </cell>
          <cell r="BF11376">
            <v>6</v>
          </cell>
        </row>
        <row r="11377">
          <cell r="BE11377" t="str">
            <v>Aparejadores</v>
          </cell>
          <cell r="BF11377">
            <v>3</v>
          </cell>
        </row>
        <row r="11378">
          <cell r="BE11378" t="str">
            <v>Ayudantes y Obreros de Construcción</v>
          </cell>
          <cell r="BF11378">
            <v>131</v>
          </cell>
        </row>
        <row r="11379">
          <cell r="BE11379" t="str">
            <v>Ayudantes de Otros Oficios</v>
          </cell>
          <cell r="BF11379">
            <v>91</v>
          </cell>
        </row>
        <row r="11380">
          <cell r="BE11380" t="str">
            <v>Obreros de Mantenimiento de Obras Públicas</v>
          </cell>
          <cell r="BF11380">
            <v>9</v>
          </cell>
        </row>
        <row r="11381">
          <cell r="BE11381" t="str">
            <v>Ayudantes de Transporte Automotor</v>
          </cell>
          <cell r="BF11381">
            <v>12</v>
          </cell>
        </row>
        <row r="11382">
          <cell r="BE11382" t="str">
            <v>Directores de Planta de Procesamiento de Alimentos y Bebidas</v>
          </cell>
        </row>
        <row r="11383">
          <cell r="BE11383" t="str">
            <v>Jefe de Laboratorio de Alimentos</v>
          </cell>
        </row>
        <row r="11384">
          <cell r="BE11384" t="str">
            <v>Supervisores de Tratamiento de Metales y Minerales</v>
          </cell>
        </row>
        <row r="11385">
          <cell r="BE11385" t="str">
            <v>Supervisores de Procesamiento de Químico, Petróleo, Gas y Tratamiento de Agua y Generación de Energía</v>
          </cell>
        </row>
        <row r="11386">
          <cell r="BE11386" t="str">
            <v>Supervisores de Procesamiento de Alimentos, Bebidas y Tabaco</v>
          </cell>
          <cell r="BF11386">
            <v>1</v>
          </cell>
        </row>
        <row r="11387">
          <cell r="BE11387" t="str">
            <v>Supervisores de Fabricación de Productos de Plástico y Caucho</v>
          </cell>
        </row>
        <row r="11388">
          <cell r="BE11388" t="str">
            <v>Supervisores de Procesamiento de la Madera y Producción de Pulpa y Papel</v>
          </cell>
        </row>
        <row r="11389">
          <cell r="BE11389" t="str">
            <v>Supervisores de Procesamiento Textil</v>
          </cell>
        </row>
        <row r="11390">
          <cell r="BE11390" t="str">
            <v>Inspectores de Control de Calidad, Procesamiento de Alimentos y Bebidas</v>
          </cell>
          <cell r="BF11390">
            <v>5</v>
          </cell>
        </row>
        <row r="11391">
          <cell r="BE11391" t="str">
            <v>Supervisores de Ensamble de Vehículos de Motor</v>
          </cell>
        </row>
        <row r="11392">
          <cell r="BE11392" t="str">
            <v>Supervisores de Fabricación de Productos Electrónicos</v>
          </cell>
        </row>
        <row r="11393">
          <cell r="BE11393" t="str">
            <v>Supervisores de Fabricación de Productos Eléctricos</v>
          </cell>
        </row>
        <row r="11394">
          <cell r="BE11394" t="str">
            <v>Supervisores de Fabricación de Muebles y Accesorios</v>
          </cell>
        </row>
        <row r="11395">
          <cell r="BE11395" t="str">
            <v>Supervisores de Fabricación de Productos de Tela, Cuero y Piel</v>
          </cell>
        </row>
        <row r="11396">
          <cell r="BE11396" t="str">
            <v>Supervisores de Impresión y Ocupaciones Relacionadas</v>
          </cell>
        </row>
        <row r="11397">
          <cell r="BE11397" t="str">
            <v>Supervisores de Fabricación de Otros Productos Mecánicos y Metálicos</v>
          </cell>
          <cell r="BF11397">
            <v>1</v>
          </cell>
        </row>
        <row r="11398">
          <cell r="BE11398" t="str">
            <v>Supervisores de Fabricación y Ensamble de Otros Productos n.c.a</v>
          </cell>
        </row>
        <row r="11399">
          <cell r="BE11399" t="str">
            <v>Operadores de Control Central de Procesos, Tratamiento de Metales y Minerales</v>
          </cell>
        </row>
        <row r="11400">
          <cell r="BE11400" t="str">
            <v>Operadores de Procesos, Químicos, Gas y Petróleo</v>
          </cell>
          <cell r="BF11400">
            <v>1</v>
          </cell>
        </row>
        <row r="11401">
          <cell r="BE11401" t="str">
            <v>Operadores de Control de Procesos, Producción de Pulpa</v>
          </cell>
        </row>
        <row r="11402">
          <cell r="BE11402" t="str">
            <v>Operadores de Control de Procesos, Fabricación de Papel</v>
          </cell>
        </row>
        <row r="11403">
          <cell r="BE11403" t="str">
            <v>Impresores de Artes Gráficas</v>
          </cell>
        </row>
        <row r="11404">
          <cell r="BE11404" t="str">
            <v>Pre-prensistas de Artes Gráficas</v>
          </cell>
        </row>
        <row r="11405">
          <cell r="BE11405" t="str">
            <v>Operarios de Terminados y Acabados de Artes Gráficas</v>
          </cell>
        </row>
        <row r="11406">
          <cell r="BE11406" t="str">
            <v>Operadores de Máquinas, Tratamiento de Metales y Minerales</v>
          </cell>
          <cell r="BF11406">
            <v>2</v>
          </cell>
        </row>
        <row r="11407">
          <cell r="BE11407" t="str">
            <v>Trabajadores de Fundición</v>
          </cell>
        </row>
        <row r="11408">
          <cell r="BE11408" t="str">
            <v>Operadores de Fabricación, Moldeo y Acabado del Vidrio</v>
          </cell>
        </row>
        <row r="11409">
          <cell r="BE11409" t="str">
            <v>Operadores de Moldeo de Arcilla, Piedra y Concreto</v>
          </cell>
        </row>
        <row r="11410">
          <cell r="BE11410" t="str">
            <v>Inspectores de Control de Calidad, Tratamiento de Metales y Minerales</v>
          </cell>
        </row>
        <row r="11411">
          <cell r="BE11411" t="str">
            <v>Operadores de Máquinas de Planta Química</v>
          </cell>
          <cell r="BF11411">
            <v>3</v>
          </cell>
        </row>
        <row r="11412">
          <cell r="BE11412" t="str">
            <v>Operadores de Máquinas para Procesamiento de Plásticos</v>
          </cell>
        </row>
        <row r="11413">
          <cell r="BE11413" t="str">
            <v>Operadores de Máquinas y Trabajadores Relacionados con el Procesamiento del Caucho</v>
          </cell>
        </row>
        <row r="11414">
          <cell r="BE11414" t="str">
            <v>Operadores de Plantas de Tratamiento de Aguas y Desechos</v>
          </cell>
          <cell r="BF11414">
            <v>6</v>
          </cell>
        </row>
        <row r="11415">
          <cell r="BE11415" t="str">
            <v>Operadores de Máquinas para Procesamiento de la Madera</v>
          </cell>
        </row>
        <row r="11416">
          <cell r="BE11416" t="str">
            <v>Operadores de Máquinas para la Producción de Pulpa</v>
          </cell>
        </row>
        <row r="11417">
          <cell r="BE11417" t="str">
            <v>Operadores de Máquinas para la Fabricación de Papel</v>
          </cell>
        </row>
        <row r="11418">
          <cell r="BE11418" t="str">
            <v>Operadores de Máquinas para la Fabricación de Productos de Papel</v>
          </cell>
        </row>
        <row r="11419">
          <cell r="BE11419" t="str">
            <v>Inspectores de Control de Calidad, Procesamiento de la Madera</v>
          </cell>
        </row>
        <row r="11420">
          <cell r="BE11420" t="str">
            <v>Operadores de Máquinas para la Preparación de Fibras Textiles</v>
          </cell>
        </row>
        <row r="11421">
          <cell r="BE11421" t="str">
            <v>Operadores de Telares y Otras Máquinas Tejedoras</v>
          </cell>
        </row>
        <row r="11422">
          <cell r="BE11422" t="str">
            <v>Operadores de Máquinas de Tintura, Acabado Textil y Prendas</v>
          </cell>
        </row>
        <row r="11423">
          <cell r="BE11423" t="str">
            <v>Analistas de Calidad, Textiles</v>
          </cell>
        </row>
        <row r="11424">
          <cell r="BE11424" t="str">
            <v>Operadores de Máquinas para Coser y Bordar</v>
          </cell>
          <cell r="BF11424">
            <v>1</v>
          </cell>
        </row>
        <row r="11425">
          <cell r="BE11425" t="str">
            <v>Cortadores de Tela, Cuero y Piel</v>
          </cell>
          <cell r="BF11425">
            <v>10</v>
          </cell>
        </row>
        <row r="11426">
          <cell r="BE11426" t="str">
            <v>Operadores de Máquinas y Trabajadores Relacionados con la Fabricación de Calzado y Marroquinería</v>
          </cell>
          <cell r="BF11426">
            <v>1</v>
          </cell>
        </row>
        <row r="11427">
          <cell r="BE11427" t="str">
            <v>Trabajadores del Tratamiento de Pieles y Cueros</v>
          </cell>
        </row>
        <row r="11428">
          <cell r="BE11428" t="str">
            <v>Inspectores de Control de Calidad, Fabricación de Productos de Tela, Piel y Cuero</v>
          </cell>
        </row>
        <row r="11429">
          <cell r="BE11429" t="str">
            <v>Operadores de Control de Procesos y Máquinas para la Elaboración de Alimentos y Bebidas</v>
          </cell>
          <cell r="BF11429">
            <v>4</v>
          </cell>
        </row>
        <row r="11430">
          <cell r="BE11430" t="str">
            <v>Operarios de Planta de Beneficio Animal</v>
          </cell>
          <cell r="BF11430">
            <v>1</v>
          </cell>
        </row>
        <row r="11431">
          <cell r="BE11431" t="str">
            <v>Operarios de Planta de Procesamiento y Empaque de Pescado y Mariscos</v>
          </cell>
        </row>
        <row r="11432">
          <cell r="BE11432" t="str">
            <v>Operarios de Máquinas para la Elaboración de Productos de Tabaco</v>
          </cell>
        </row>
        <row r="11433">
          <cell r="BE11433" t="str">
            <v>Procesadores Fotográficos y de Películas</v>
          </cell>
        </row>
        <row r="11434">
          <cell r="BE11434" t="str">
            <v>Ensambladores e Inspectores de Vehículos Automotores</v>
          </cell>
        </row>
        <row r="11435">
          <cell r="BE11435" t="str">
            <v>Ensambladores de productos Electrónicos</v>
          </cell>
        </row>
        <row r="11436">
          <cell r="BE11436" t="str">
            <v>Ensambladores e Inspectores de Aparatos y Equipo Eléctrico</v>
          </cell>
        </row>
        <row r="11437">
          <cell r="BE11437" t="str">
            <v>Ensambladores, Fabricantes e Inspectores de Transformadores y Motores Eléctricos Industriales</v>
          </cell>
        </row>
        <row r="11438">
          <cell r="BE11438" t="str">
            <v>Ensambladores e Inspectores de Productos Mecánicos</v>
          </cell>
        </row>
        <row r="11439">
          <cell r="BE11439" t="str">
            <v>Ensambladores e Inspectores de Ensamble de Aeronaves</v>
          </cell>
        </row>
        <row r="11440">
          <cell r="BE11440" t="str">
            <v>Operadores de Máquinas e Inspectores de la Fabricación de Productos y Componentes Eléctricos</v>
          </cell>
        </row>
        <row r="11441">
          <cell r="BE11441" t="str">
            <v>Ensambladores e Inspectores de Embarcaciones</v>
          </cell>
        </row>
        <row r="11442">
          <cell r="BE11442" t="str">
            <v>Ensambladores e Inspectores de Muebles y Accesorios</v>
          </cell>
        </row>
        <row r="11443">
          <cell r="BE11443" t="str">
            <v>Operarios de Acabado de Muebles</v>
          </cell>
        </row>
        <row r="11444">
          <cell r="BE11444" t="str">
            <v>Ensambladores de Productos Plásticos e Inspectores</v>
          </cell>
        </row>
        <row r="11445">
          <cell r="BE11445" t="str">
            <v>Operarios de Recubrimientos Metálicos</v>
          </cell>
        </row>
        <row r="11446">
          <cell r="BE11446" t="str">
            <v>Pintores en Procesos de Manufactura</v>
          </cell>
          <cell r="BF11446">
            <v>1</v>
          </cell>
        </row>
        <row r="11447">
          <cell r="BE11447" t="str">
            <v>Otros Ensambladores e Inspectores n.c.a.</v>
          </cell>
        </row>
        <row r="11448">
          <cell r="BE11448" t="str">
            <v>Auxiliares de Producción Gráfica</v>
          </cell>
          <cell r="BF11448">
            <v>1</v>
          </cell>
        </row>
        <row r="11449">
          <cell r="BE11449" t="str">
            <v>Operadores de Máquinas Herramientas</v>
          </cell>
          <cell r="BF11449">
            <v>1</v>
          </cell>
        </row>
        <row r="11450">
          <cell r="BE11450" t="str">
            <v>Operadores de Máquinas para el Trabajo de la Madera</v>
          </cell>
        </row>
        <row r="11451">
          <cell r="BE11451" t="str">
            <v>Operadores de Máquinas para el Trabajo del Metal</v>
          </cell>
        </row>
        <row r="11452">
          <cell r="BE11452" t="str">
            <v>Operadores de Máquinas para Forja</v>
          </cell>
        </row>
        <row r="11453">
          <cell r="BE11453" t="str">
            <v>Operadores de Máquinas de Soldadura</v>
          </cell>
        </row>
        <row r="11454">
          <cell r="BE11454" t="str">
            <v>Operadores de Máquinas para la Fabricación de Otros Productos Metálicos (n.c.a)</v>
          </cell>
        </row>
        <row r="11455">
          <cell r="BE11455" t="str">
            <v>Operadores de Máquinas para la fabricación de Otros Productos n.c.a.</v>
          </cell>
        </row>
        <row r="11456">
          <cell r="BE11456" t="str">
            <v>Obreros y Ayudantes en el Tratamiento de Metales y Minerales</v>
          </cell>
        </row>
        <row r="11457">
          <cell r="BE11457" t="str">
            <v>Ayudantes en la Fabricación Metálica</v>
          </cell>
          <cell r="BF11457">
            <v>13</v>
          </cell>
        </row>
        <row r="11458">
          <cell r="BE11458" t="str">
            <v>Obreros y Ayudantes de Planta Química</v>
          </cell>
          <cell r="BF11458">
            <v>1</v>
          </cell>
        </row>
        <row r="11459">
          <cell r="BE11459" t="str">
            <v>Obreros y Ayudantes en el Procesamiento de la Madera y Producción de Pulpa y Papel</v>
          </cell>
        </row>
        <row r="11460">
          <cell r="BE11460" t="str">
            <v>Obreros y Ayudantes en la Elaboración de Alimentos y Bebidas</v>
          </cell>
          <cell r="BF11460">
            <v>9</v>
          </cell>
        </row>
        <row r="11461">
          <cell r="BE11461" t="str">
            <v>Otros Obreros y Ayudantes en Fabricación y Procesamiento n.c.a.</v>
          </cell>
          <cell r="BF11461">
            <v>4</v>
          </cell>
        </row>
        <row r="11462">
          <cell r="BE11462" t="str">
            <v>Miembros del Poder Ejecutivo y Legislativo</v>
          </cell>
        </row>
        <row r="11463">
          <cell r="BE11463" t="str">
            <v>Personal Directivo de la Administración Pública</v>
          </cell>
          <cell r="BF11463">
            <v>2</v>
          </cell>
        </row>
        <row r="11464">
          <cell r="BE11464" t="str">
            <v>Directores y Gerentes Generales de Servicios Financieros, de Telecomunicaciones y Otros Servicios a las Empresas</v>
          </cell>
        </row>
        <row r="11465">
          <cell r="BE11465" t="str">
            <v>Directores y Gerentes Generales de Salud, Educación, Servicios Social, Comunitario y Organizaciones de Membresía</v>
          </cell>
        </row>
        <row r="11466">
          <cell r="BE11466" t="str">
            <v>Directores y Gerentes Generales de Comercio, Medios de Comunicación y Otros Servicios</v>
          </cell>
        </row>
        <row r="11467">
          <cell r="BE11467" t="str">
            <v>Directores y Gerentes Generales de Producción de Bienes, Servicios Públicos, Transporte y Construcción</v>
          </cell>
        </row>
        <row r="11468">
          <cell r="BE11468" t="str">
            <v>Directores y gerentes generales de servicios y procesos de negocio.</v>
          </cell>
        </row>
        <row r="11469">
          <cell r="BE11469" t="str">
            <v>Gerentes Financieros</v>
          </cell>
        </row>
        <row r="11470">
          <cell r="BE11470" t="str">
            <v>Gerentes de Talento Humano</v>
          </cell>
        </row>
        <row r="11471">
          <cell r="BE11471" t="str">
            <v>Gerentes de Compras y Adquisiciones</v>
          </cell>
        </row>
        <row r="11472">
          <cell r="BE11472" t="str">
            <v>Gerentes de Otros Servicios Administrativos</v>
          </cell>
          <cell r="BF11472">
            <v>1</v>
          </cell>
        </row>
        <row r="11473">
          <cell r="BE11473" t="str">
            <v>Gerentes de Seguros, Bienes Raíces y Corretaje Financiero</v>
          </cell>
        </row>
        <row r="11474">
          <cell r="BE11474" t="str">
            <v>Gerentes de Banca, Crédito e Inversiones</v>
          </cell>
          <cell r="BF11474">
            <v>1</v>
          </cell>
        </row>
        <row r="11475">
          <cell r="BE11475" t="str">
            <v>Gerentes de Otros Servicios a las Empresas</v>
          </cell>
          <cell r="BF11475">
            <v>1</v>
          </cell>
        </row>
        <row r="11476">
          <cell r="BE11476" t="str">
            <v>Gerentes de Empresas de Telecomunicaciones</v>
          </cell>
        </row>
        <row r="11477">
          <cell r="BE11477" t="str">
            <v>Gerentes de Servicios de Correo y Mensajería</v>
          </cell>
        </row>
        <row r="11478">
          <cell r="BE11478" t="str">
            <v>Gerentes de Ingeniería</v>
          </cell>
        </row>
        <row r="11479">
          <cell r="BE11479" t="str">
            <v>Gerentes de Investigación y Desarrollo en Ciencias Naturales y Aplicadas</v>
          </cell>
        </row>
        <row r="11480">
          <cell r="BE11480" t="str">
            <v>Gerentes de Sistemas de Información y Procesamiento de Datos</v>
          </cell>
        </row>
        <row r="11481">
          <cell r="BE11481" t="str">
            <v>Gerentes de Servicios a la Salud</v>
          </cell>
          <cell r="BF11481">
            <v>1</v>
          </cell>
        </row>
        <row r="11482">
          <cell r="BE11482" t="str">
            <v>Gerentes de Programas de Política Social y de Salud</v>
          </cell>
        </row>
        <row r="11483">
          <cell r="BE11483" t="str">
            <v>Gerentes de Programas de Política de Desarrollo Económico</v>
          </cell>
        </row>
        <row r="11484">
          <cell r="BE11484" t="str">
            <v>Gerentes de Programas de Política Educativa</v>
          </cell>
        </row>
        <row r="11485">
          <cell r="BE11485" t="str">
            <v>Otros Gerentes de Administración Pública</v>
          </cell>
        </row>
        <row r="11486">
          <cell r="BE11486" t="str">
            <v>Administradores de Educación Superior y Formación para el Trabajo</v>
          </cell>
        </row>
        <row r="11487">
          <cell r="BE11487" t="str">
            <v>Directores y Administradores de Educación Básica y Media</v>
          </cell>
        </row>
        <row r="11488">
          <cell r="BE11488" t="str">
            <v>Gerentes de Servicios Social, Comunitario y Correccional</v>
          </cell>
        </row>
        <row r="11489">
          <cell r="BE11489" t="str">
            <v>Gerentes de Biblioteca, Museo y Galería de Arte</v>
          </cell>
        </row>
        <row r="11490">
          <cell r="BE11490" t="str">
            <v>Gerentes de Medios de Comunicación y Artes Escénicas</v>
          </cell>
        </row>
        <row r="11491">
          <cell r="BE11491" t="str">
            <v>Directores de Programas de Esparcimiento y Administradores de Deportes</v>
          </cell>
        </row>
        <row r="11492">
          <cell r="BE11492" t="str">
            <v>Gerentes de Ventas, Mercadeo y Publicidad</v>
          </cell>
          <cell r="BF11492">
            <v>1</v>
          </cell>
        </row>
        <row r="11493">
          <cell r="BE11493" t="str">
            <v>Gerentes de Comercio Exterior</v>
          </cell>
        </row>
        <row r="11494">
          <cell r="BE11494" t="str">
            <v>Gerentes de Comercio al Por Menor</v>
          </cell>
        </row>
        <row r="11495">
          <cell r="BE11495" t="str">
            <v>Gerentes de Restaurantes y Servicios de Alimentos</v>
          </cell>
        </row>
        <row r="11496">
          <cell r="BE11496" t="str">
            <v>Gerentes de Servicios Hoteleros</v>
          </cell>
        </row>
        <row r="11497">
          <cell r="BE11497" t="str">
            <v>Oficiales de las Fuerzas Militares</v>
          </cell>
          <cell r="BF11497">
            <v>1</v>
          </cell>
        </row>
        <row r="11498">
          <cell r="BE11498" t="str">
            <v>Oficiales de Policía</v>
          </cell>
        </row>
        <row r="11499">
          <cell r="BE11499" t="str">
            <v>Oficiales de Bomberos</v>
          </cell>
        </row>
        <row r="11500">
          <cell r="BE11500" t="str">
            <v>Oficiales del Cuerpo de Custodia y Vigilancia</v>
          </cell>
        </row>
        <row r="11501">
          <cell r="BE11501" t="str">
            <v>Gerentes de Otros Servicios</v>
          </cell>
        </row>
        <row r="11502">
          <cell r="BE11502" t="str">
            <v>Gerentes de Producción Primaria (excepto agricultura)</v>
          </cell>
        </row>
        <row r="11503">
          <cell r="BE11503" t="str">
            <v>Gerentes de Producción Agrícola, Pecuaria, Acuícola y Pesquero</v>
          </cell>
          <cell r="BF11503">
            <v>1</v>
          </cell>
        </row>
        <row r="11504">
          <cell r="BE11504" t="str">
            <v>Gerentes de Construcción</v>
          </cell>
          <cell r="BF11504">
            <v>1</v>
          </cell>
        </row>
        <row r="11505">
          <cell r="BE11505" t="str">
            <v>Gerentes de Transporte y Distribución</v>
          </cell>
        </row>
        <row r="11506">
          <cell r="BE11506" t="str">
            <v>Gerentes de Logística</v>
          </cell>
        </row>
        <row r="11507">
          <cell r="BE11507" t="str">
            <v>Gerentes Cadena de Suministro</v>
          </cell>
        </row>
        <row r="11508">
          <cell r="BE11508" t="str">
            <v>Gerentes de Operación de Instalaciones Físicas</v>
          </cell>
        </row>
        <row r="11509">
          <cell r="BE11509" t="str">
            <v>Gerentes de Mantenimiento</v>
          </cell>
        </row>
        <row r="11510">
          <cell r="BE11510" t="str">
            <v>Gerentes de Producción Industrial</v>
          </cell>
        </row>
        <row r="11511">
          <cell r="BE11511" t="str">
            <v>Gerentes de Empresas de Servicios Públicos</v>
          </cell>
        </row>
        <row r="11512">
          <cell r="BE11512" t="str">
            <v>Contadores</v>
          </cell>
          <cell r="BF11512">
            <v>4</v>
          </cell>
        </row>
        <row r="11513">
          <cell r="BE11513" t="str">
            <v>Analistas, Asesores y Agentes de Banca, Fiducia y Mercado de Valores</v>
          </cell>
          <cell r="BF11513">
            <v>1</v>
          </cell>
        </row>
        <row r="11514">
          <cell r="BE11514" t="str">
            <v>Auditores Financieros y Contables</v>
          </cell>
          <cell r="BF11514">
            <v>3</v>
          </cell>
        </row>
        <row r="11515">
          <cell r="BE11515" t="str">
            <v>Profesionales de Talento Humano</v>
          </cell>
          <cell r="BF11515">
            <v>3</v>
          </cell>
        </row>
        <row r="11516">
          <cell r="BE11516" t="str">
            <v>Profesionales en Organización y Administración de las Empresas</v>
          </cell>
          <cell r="BF11516">
            <v>5</v>
          </cell>
        </row>
        <row r="11517">
          <cell r="BE11517" t="str">
            <v>Evaluadores de Competencias Laborales</v>
          </cell>
        </row>
        <row r="11518">
          <cell r="BE11518" t="str">
            <v>Archivistas</v>
          </cell>
        </row>
        <row r="11519">
          <cell r="BE11519" t="str">
            <v>Supervisores de Empleados de Apoyo Administrativo</v>
          </cell>
          <cell r="BF11519">
            <v>2</v>
          </cell>
        </row>
        <row r="11520">
          <cell r="BE11520" t="str">
            <v>Jefes y supervisores de entidades financieras</v>
          </cell>
        </row>
        <row r="11521">
          <cell r="BE11521" t="str">
            <v>Supervisores y coordinadores de procesos de negocio, Empleados de información y servicio al cliente</v>
          </cell>
        </row>
        <row r="11522">
          <cell r="BE11522" t="str">
            <v>Supervisores de Empleados de Correo y Mensajería</v>
          </cell>
        </row>
        <row r="11523">
          <cell r="BE11523" t="str">
            <v>Supervisores de Almacenamiento, Inventario y  Distribución</v>
          </cell>
        </row>
        <row r="11524">
          <cell r="BE11524" t="str">
            <v>Asistentes Administrativos</v>
          </cell>
          <cell r="BF11524">
            <v>28</v>
          </cell>
        </row>
        <row r="11525">
          <cell r="BE11525" t="str">
            <v>Administradores de Propiedad Horizontal</v>
          </cell>
        </row>
        <row r="11526">
          <cell r="BE11526" t="str">
            <v>Asistentes de Talento Humano</v>
          </cell>
          <cell r="BF11526">
            <v>2</v>
          </cell>
        </row>
        <row r="11527">
          <cell r="BE11527" t="str">
            <v>Asistentes de compras</v>
          </cell>
        </row>
        <row r="11528">
          <cell r="BE11528" t="str">
            <v>Asistentes de Juzgados, Tribunales y Afines</v>
          </cell>
        </row>
        <row r="11529">
          <cell r="BE11529" t="str">
            <v>Funcionarios de Aduanas, Impuestos, Inmigración y Seguridad Social</v>
          </cell>
        </row>
        <row r="11530">
          <cell r="BE11530" t="str">
            <v>Asistentes de Comercio Exterior</v>
          </cell>
        </row>
        <row r="11531">
          <cell r="BE11531" t="str">
            <v>Organizadores de Eventos</v>
          </cell>
        </row>
        <row r="11532">
          <cell r="BE11532" t="str">
            <v>Técnicos en Archivística</v>
          </cell>
          <cell r="BF11532">
            <v>1</v>
          </cell>
        </row>
        <row r="11533">
          <cell r="BE11533" t="str">
            <v>Asistentes Contables</v>
          </cell>
          <cell r="BF11533">
            <v>15</v>
          </cell>
        </row>
        <row r="11534">
          <cell r="BE11534" t="str">
            <v>Analistas y asistentes de servicios financieros</v>
          </cell>
          <cell r="BF11534">
            <v>2</v>
          </cell>
        </row>
        <row r="11535">
          <cell r="BE11535" t="str">
            <v>Avaluadores y Liquidadores de Seguros</v>
          </cell>
        </row>
        <row r="11536">
          <cell r="BE11536" t="str">
            <v>Agentes de Aduana</v>
          </cell>
        </row>
        <row r="11537">
          <cell r="BE11537" t="str">
            <v>Asistentes Financieros</v>
          </cell>
        </row>
        <row r="11538">
          <cell r="BE11538" t="str">
            <v>Asistentes Tesorería</v>
          </cell>
          <cell r="BF11538">
            <v>1</v>
          </cell>
        </row>
        <row r="11539">
          <cell r="BE11539" t="str">
            <v>Secretarios</v>
          </cell>
          <cell r="BF11539">
            <v>7</v>
          </cell>
        </row>
        <row r="11540">
          <cell r="BE11540" t="str">
            <v>Recepcionistas y Operadores de Conmutador</v>
          </cell>
          <cell r="BF11540">
            <v>1</v>
          </cell>
        </row>
        <row r="11541">
          <cell r="BE11541" t="str">
            <v>Digitadores</v>
          </cell>
          <cell r="BF11541">
            <v>1</v>
          </cell>
        </row>
        <row r="11542">
          <cell r="BE11542" t="str">
            <v>Transcriptores y Relatores</v>
          </cell>
        </row>
        <row r="11543">
          <cell r="BE11543" t="str">
            <v>Digitalizadores</v>
          </cell>
        </row>
        <row r="11544">
          <cell r="BE11544" t="str">
            <v>Auxiliares Contables, de Tesorería y Financieros</v>
          </cell>
          <cell r="BF11544">
            <v>46</v>
          </cell>
        </row>
        <row r="11545">
          <cell r="BE11545" t="str">
            <v>Cajeros de Servicios Financieros</v>
          </cell>
          <cell r="BF11545">
            <v>1</v>
          </cell>
        </row>
        <row r="11546">
          <cell r="BE11546" t="str">
            <v>Auxiliares de servicios financieros</v>
          </cell>
          <cell r="BF11546">
            <v>2</v>
          </cell>
        </row>
        <row r="11547">
          <cell r="BE11547" t="str">
            <v>Auxiliares de Cartera y Cobranzas</v>
          </cell>
          <cell r="BF11547">
            <v>1</v>
          </cell>
        </row>
        <row r="11548">
          <cell r="BE11548" t="str">
            <v>Auxiliares de Nómina y Prestaciones</v>
          </cell>
        </row>
        <row r="11549">
          <cell r="BE11549" t="str">
            <v>Auxiliares de Avalúo</v>
          </cell>
        </row>
        <row r="11550">
          <cell r="BE11550" t="str">
            <v>Auxiliares Administrativos</v>
          </cell>
          <cell r="BF11550">
            <v>104</v>
          </cell>
        </row>
        <row r="11551">
          <cell r="BE11551" t="str">
            <v>Auxiliares de Talento Humano</v>
          </cell>
          <cell r="BF11551">
            <v>2</v>
          </cell>
        </row>
        <row r="11552">
          <cell r="BE11552" t="str">
            <v>Auxiliares de Tribunales</v>
          </cell>
        </row>
        <row r="11553">
          <cell r="BE11553" t="str">
            <v>Auxiliares de Archivo y Registro</v>
          </cell>
          <cell r="BF11553">
            <v>3</v>
          </cell>
        </row>
        <row r="11554">
          <cell r="BE11554" t="str">
            <v>Auxiliares administrativos en Salud</v>
          </cell>
          <cell r="BF11554">
            <v>2</v>
          </cell>
        </row>
        <row r="11555">
          <cell r="BE11555" t="str">
            <v>Auxiliares de aduana</v>
          </cell>
        </row>
        <row r="11556">
          <cell r="BE11556" t="str">
            <v>Auxiliares de Biblioteca</v>
          </cell>
        </row>
        <row r="11557">
          <cell r="BE11557" t="str">
            <v>Auxiliares de Publicación y Afines</v>
          </cell>
        </row>
        <row r="11558">
          <cell r="BE11558" t="str">
            <v>Auxiliares de Información y Servicio al Cliente</v>
          </cell>
          <cell r="BF11558">
            <v>240</v>
          </cell>
        </row>
        <row r="11559">
          <cell r="BE11559" t="str">
            <v>Auxiliares de Estadística y Encuestadores</v>
          </cell>
          <cell r="BF11559">
            <v>2</v>
          </cell>
        </row>
        <row r="11560">
          <cell r="BE11560" t="str">
            <v>Auxiliares de Correo y Servicio Postal</v>
          </cell>
        </row>
        <row r="11561">
          <cell r="BE11561" t="str">
            <v>Carteros y Mensajeros</v>
          </cell>
          <cell r="BF11561">
            <v>1</v>
          </cell>
        </row>
        <row r="11562">
          <cell r="BE11562" t="str">
            <v>Auxiliares de Almacén</v>
          </cell>
          <cell r="BF11562">
            <v>8</v>
          </cell>
        </row>
        <row r="11563">
          <cell r="BE11563" t="str">
            <v>Auxiliares de Compras e Inventarios</v>
          </cell>
          <cell r="BF11563">
            <v>3</v>
          </cell>
        </row>
        <row r="11564">
          <cell r="BE11564" t="str">
            <v>Operadores de Radio y Despachadores</v>
          </cell>
        </row>
        <row r="11565">
          <cell r="BE11565" t="str">
            <v>Programadores de Rutas y Tripulaciones</v>
          </cell>
        </row>
        <row r="11566">
          <cell r="BE11566" t="str">
            <v>Operadores Telefónicos</v>
          </cell>
        </row>
        <row r="11567">
          <cell r="BE11567" t="str">
            <v>Físicos y Astrónomos</v>
          </cell>
        </row>
        <row r="11568">
          <cell r="BE11568" t="str">
            <v>Químicos</v>
          </cell>
        </row>
        <row r="11569">
          <cell r="BE11569" t="str">
            <v>Geólogos, Geoquímicos y Geofísicos</v>
          </cell>
        </row>
        <row r="11570">
          <cell r="BE11570" t="str">
            <v>Meteorólogos</v>
          </cell>
        </row>
        <row r="11571">
          <cell r="BE11571" t="str">
            <v>Biólogos, Botánicos, Zoólogos y Relacionados</v>
          </cell>
        </row>
        <row r="11572">
          <cell r="BE11572" t="str">
            <v>Expertos Forestales</v>
          </cell>
          <cell r="BF11572">
            <v>1</v>
          </cell>
        </row>
        <row r="11573">
          <cell r="BE11573" t="str">
            <v>Expertos Agrícolas y Pecuarios</v>
          </cell>
          <cell r="BF11573">
            <v>4</v>
          </cell>
        </row>
        <row r="11574">
          <cell r="BE11574" t="str">
            <v>Administradores Ambientales</v>
          </cell>
          <cell r="BF11574">
            <v>6</v>
          </cell>
        </row>
        <row r="11575">
          <cell r="BE11575" t="str">
            <v>Ingenieros en Construcción y Obras Civiles</v>
          </cell>
          <cell r="BF11575">
            <v>5</v>
          </cell>
        </row>
        <row r="11576">
          <cell r="BE11576" t="str">
            <v>Ingenieros Mecánicos</v>
          </cell>
        </row>
        <row r="11577">
          <cell r="BE11577" t="str">
            <v>Ingenieros Electricistas</v>
          </cell>
          <cell r="BF11577">
            <v>1</v>
          </cell>
        </row>
        <row r="11578">
          <cell r="BE11578" t="str">
            <v>Ingenieros  Electrónicos</v>
          </cell>
          <cell r="BF11578">
            <v>2</v>
          </cell>
        </row>
        <row r="11579">
          <cell r="BE11579" t="str">
            <v>Ingenieros Químicos</v>
          </cell>
          <cell r="BF11579">
            <v>1</v>
          </cell>
        </row>
        <row r="11580">
          <cell r="BE11580" t="str">
            <v>Ingenieros de Automatización e Instrumentación</v>
          </cell>
        </row>
        <row r="11581">
          <cell r="BE11581" t="str">
            <v>Ingenieros  de Telecomunicaciones</v>
          </cell>
        </row>
        <row r="11582">
          <cell r="BE11582" t="str">
            <v>Ingenieros Navales</v>
          </cell>
        </row>
        <row r="11583">
          <cell r="BE11583" t="str">
            <v>Ingenieros Industriales y de Fabricación</v>
          </cell>
          <cell r="BF11583">
            <v>5</v>
          </cell>
        </row>
        <row r="11584">
          <cell r="BE11584" t="str">
            <v>Ingenieros de Materiales y Metalurgia</v>
          </cell>
        </row>
        <row r="11585">
          <cell r="BE11585" t="str">
            <v>Ingenieros de Minas</v>
          </cell>
        </row>
        <row r="11586">
          <cell r="BE11586" t="str">
            <v>Ingenieros de Petróleos</v>
          </cell>
        </row>
        <row r="11587">
          <cell r="BE11587" t="str">
            <v>Ingenieros de Tecnologías de la Información</v>
          </cell>
          <cell r="BF11587">
            <v>5</v>
          </cell>
        </row>
        <row r="11588">
          <cell r="BE11588" t="str">
            <v>Otros Ingenieros n.c.a.</v>
          </cell>
          <cell r="BF11588">
            <v>8</v>
          </cell>
        </row>
        <row r="11589">
          <cell r="BE11589" t="str">
            <v>Arquitectos</v>
          </cell>
          <cell r="BF11589">
            <v>3</v>
          </cell>
        </row>
        <row r="11590">
          <cell r="BE11590" t="str">
            <v>Urbanistas y Planificadores del Uso del Suelo</v>
          </cell>
        </row>
        <row r="11591">
          <cell r="BE11591" t="str">
            <v>Profesionales Topográficos</v>
          </cell>
        </row>
        <row r="11592">
          <cell r="BE11592" t="str">
            <v>Diseñadores Industriales</v>
          </cell>
        </row>
        <row r="11593">
          <cell r="BE11593" t="str">
            <v>Matemáticos, Estadísticos y Actuarios</v>
          </cell>
        </row>
        <row r="11594">
          <cell r="BE11594" t="str">
            <v>Analistas de Sistemas Informáticos</v>
          </cell>
          <cell r="BF11594">
            <v>29</v>
          </cell>
        </row>
        <row r="11595">
          <cell r="BE11595" t="str">
            <v>Administradores de Servicios de Tecnologías de la Información</v>
          </cell>
          <cell r="BF11595">
            <v>2</v>
          </cell>
        </row>
        <row r="11596">
          <cell r="BE11596" t="str">
            <v>Desarrolladores de Aplicaciones Informáticas y Digitales</v>
          </cell>
        </row>
        <row r="11597">
          <cell r="BE11597" t="str">
            <v>Técnicos en Química Aplicada</v>
          </cell>
        </row>
        <row r="11598">
          <cell r="BE11598" t="str">
            <v>Técnicos en Geología y Minería</v>
          </cell>
        </row>
        <row r="11599">
          <cell r="BE11599" t="str">
            <v>Técnicos en Meteorología</v>
          </cell>
        </row>
        <row r="11600">
          <cell r="BE11600" t="str">
            <v>Técnicos en Metrología</v>
          </cell>
        </row>
        <row r="11601">
          <cell r="BE11601" t="str">
            <v>Técnicos en Ciencias Biológicas</v>
          </cell>
        </row>
        <row r="11602">
          <cell r="BE11602" t="str">
            <v>Técnicos en Recursos Naturales</v>
          </cell>
          <cell r="BF11602">
            <v>32</v>
          </cell>
        </row>
        <row r="11603">
          <cell r="BE11603" t="str">
            <v>Técnicos en Prevención, Gestión y Control Ambiental</v>
          </cell>
          <cell r="BF11603">
            <v>1</v>
          </cell>
        </row>
        <row r="11604">
          <cell r="BE11604" t="str">
            <v>Técnicos en Construcción y Arquitectura</v>
          </cell>
          <cell r="BF11604">
            <v>1</v>
          </cell>
        </row>
        <row r="11605">
          <cell r="BE11605" t="str">
            <v>Técnicos en Mecánica y Construcción Mecánica</v>
          </cell>
          <cell r="BF11605">
            <v>2</v>
          </cell>
        </row>
        <row r="11606">
          <cell r="BE11606" t="str">
            <v>Técnicos en Fabricación Industrial</v>
          </cell>
          <cell r="BF11606">
            <v>1</v>
          </cell>
        </row>
        <row r="11607">
          <cell r="BE11607" t="str">
            <v>Técnicos en Electricidad</v>
          </cell>
          <cell r="BF11607">
            <v>2</v>
          </cell>
        </row>
        <row r="11608">
          <cell r="BE11608" t="str">
            <v>Técnicos en Electrónica</v>
          </cell>
        </row>
        <row r="11609">
          <cell r="BE11609" t="str">
            <v>Técnicos en Automatización e Instrumentación</v>
          </cell>
        </row>
        <row r="11610">
          <cell r="BE11610" t="str">
            <v>Técnicos en Instrumentos de Aeronavegación</v>
          </cell>
        </row>
        <row r="11611">
          <cell r="BE11611" t="str">
            <v>Técnicos en Telecomunicaciones</v>
          </cell>
        </row>
        <row r="11612">
          <cell r="BE11612" t="str">
            <v>Dibujantes Técnicos</v>
          </cell>
        </row>
        <row r="11613">
          <cell r="BE11613" t="str">
            <v>Topógrafos</v>
          </cell>
          <cell r="BF11613">
            <v>1</v>
          </cell>
        </row>
        <row r="11614">
          <cell r="BE11614" t="str">
            <v>Técnicos en Cartografía</v>
          </cell>
        </row>
        <row r="11615">
          <cell r="BE11615" t="str">
            <v>Inspectores de Pruebas No destructivas</v>
          </cell>
        </row>
        <row r="11616">
          <cell r="BE11616" t="str">
            <v>Inspectores de Sanidad, Seguridad y Salud Ocupacional</v>
          </cell>
        </row>
        <row r="11617">
          <cell r="BE11617" t="str">
            <v>Inspectores de Construcción</v>
          </cell>
        </row>
        <row r="11618">
          <cell r="BE11618" t="str">
            <v>Inspectores de Equipos de Transporte e Instrumentos de Medición</v>
          </cell>
        </row>
        <row r="11619">
          <cell r="BE11619" t="str">
            <v>Inspectores de Productos Agrícola, Pecuarios y de Pesca</v>
          </cell>
        </row>
        <row r="11620">
          <cell r="BE11620" t="str">
            <v>Inspectores de Riego Agrícola</v>
          </cell>
        </row>
        <row r="11621">
          <cell r="BE11621" t="str">
            <v>Pilotos, Ingenieros e Instructores de Vuelo</v>
          </cell>
        </row>
        <row r="11622">
          <cell r="BE11622" t="str">
            <v>Controladores de Tráfico Aéreo</v>
          </cell>
        </row>
        <row r="11623">
          <cell r="BE11623" t="str">
            <v>Capitanes y Oficiales de Cubierta</v>
          </cell>
          <cell r="BF11623">
            <v>1</v>
          </cell>
        </row>
        <row r="11624">
          <cell r="BE11624" t="str">
            <v>Oficiales de Máquinas</v>
          </cell>
        </row>
        <row r="11625">
          <cell r="BE11625" t="str">
            <v>Controladores de Tráfico Ferroviario y Marítimo</v>
          </cell>
        </row>
        <row r="11626">
          <cell r="BE11626" t="str">
            <v>Despachadores de Aeronaves</v>
          </cell>
        </row>
        <row r="11627">
          <cell r="BE11627" t="str">
            <v>Técnicos en Tecnologías de la Información</v>
          </cell>
          <cell r="BF11627">
            <v>19</v>
          </cell>
        </row>
        <row r="11628">
          <cell r="BE11628" t="str">
            <v>Asistentes en Saneamiento Ambiental</v>
          </cell>
        </row>
        <row r="11629">
          <cell r="BE11629" t="str">
            <v>Auxiliares de Laboratorio</v>
          </cell>
          <cell r="BF11629">
            <v>1</v>
          </cell>
        </row>
        <row r="11630">
          <cell r="BE11630" t="str">
            <v>Auxiliares en Automatización e Instrumentación Industrial</v>
          </cell>
        </row>
        <row r="11631">
          <cell r="BE11631" t="str">
            <v>Técnicos en Asistencia y Soporte de Tecnologías de la Información</v>
          </cell>
          <cell r="BF11631">
            <v>13</v>
          </cell>
        </row>
        <row r="11632">
          <cell r="BE11632" t="str">
            <v>Médicos Especialistas</v>
          </cell>
          <cell r="BF11632">
            <v>2</v>
          </cell>
        </row>
        <row r="11633">
          <cell r="BE11633" t="str">
            <v>Médicos Generales</v>
          </cell>
          <cell r="BF11633">
            <v>6</v>
          </cell>
        </row>
        <row r="11634">
          <cell r="BE11634" t="str">
            <v>Odontólogos</v>
          </cell>
          <cell r="BF11634">
            <v>1</v>
          </cell>
        </row>
        <row r="11635">
          <cell r="BE11635" t="str">
            <v>Veterinarios</v>
          </cell>
          <cell r="BF11635">
            <v>2</v>
          </cell>
        </row>
        <row r="11636">
          <cell r="BE11636" t="str">
            <v>Optómetras</v>
          </cell>
        </row>
        <row r="11637">
          <cell r="BE11637" t="str">
            <v>Otras Ocupaciones Profesionales en Diagnóstico y Tratamiento de la Salud n.c.a.</v>
          </cell>
        </row>
        <row r="11638">
          <cell r="BE11638" t="str">
            <v>Farmacéuticos</v>
          </cell>
          <cell r="BF11638">
            <v>1</v>
          </cell>
        </row>
        <row r="11639">
          <cell r="BE11639" t="str">
            <v>Dietistas y Nutricionistas</v>
          </cell>
          <cell r="BF11639">
            <v>3</v>
          </cell>
        </row>
        <row r="11640">
          <cell r="BE11640" t="str">
            <v>Audiólogos y Terapeutas del Lenguaje</v>
          </cell>
          <cell r="BF11640">
            <v>1</v>
          </cell>
        </row>
        <row r="11641">
          <cell r="BE11641" t="str">
            <v>Fisioterapeutas</v>
          </cell>
          <cell r="BF11641">
            <v>2</v>
          </cell>
        </row>
        <row r="11642">
          <cell r="BE11642" t="str">
            <v>Terapeutas Ocupacionales</v>
          </cell>
        </row>
        <row r="11643">
          <cell r="BE11643" t="str">
            <v>Enfermeros</v>
          </cell>
          <cell r="BF11643">
            <v>5</v>
          </cell>
        </row>
        <row r="11644">
          <cell r="BE11644" t="str">
            <v>Psicólogos</v>
          </cell>
          <cell r="BF11644">
            <v>7</v>
          </cell>
        </row>
        <row r="11645">
          <cell r="BE11645" t="str">
            <v>Técnicos de Laboratorio Médico y Patología</v>
          </cell>
        </row>
        <row r="11646">
          <cell r="BE11646" t="str">
            <v>Técnicos en Terapia Respiratoria y Cardiovascular</v>
          </cell>
        </row>
        <row r="11647">
          <cell r="BE11647" t="str">
            <v>Técnicos en Imágenes Diagnósticas</v>
          </cell>
        </row>
        <row r="11648">
          <cell r="BE11648" t="str">
            <v>Técnicos en Radioterapia</v>
          </cell>
        </row>
        <row r="11649">
          <cell r="BE11649" t="str">
            <v>Instrumentadores Quirúrgicos</v>
          </cell>
        </row>
        <row r="11650">
          <cell r="BE11650" t="str">
            <v>Técnicos en Medicina Nuclear</v>
          </cell>
        </row>
        <row r="11651">
          <cell r="BE11651" t="str">
            <v>Técnicos Dentales</v>
          </cell>
        </row>
        <row r="11652">
          <cell r="BE11652" t="str">
            <v>Higienistas Dentales</v>
          </cell>
        </row>
        <row r="11653">
          <cell r="BE11653" t="str">
            <v>Técnicos Ópticos</v>
          </cell>
        </row>
        <row r="11654">
          <cell r="BE11654" t="str">
            <v>Practicantes de Medicina Alternativa</v>
          </cell>
        </row>
        <row r="11655">
          <cell r="BE11655" t="str">
            <v>Asistentes de Ambulancia y Otras Ocupaciones Paramédicas</v>
          </cell>
          <cell r="BF11655">
            <v>1</v>
          </cell>
        </row>
        <row r="11656">
          <cell r="BE11656" t="str">
            <v>Otras Ocupaciones Técnicas en Terapia y Valoración n.c.a.</v>
          </cell>
        </row>
        <row r="11657">
          <cell r="BE11657" t="str">
            <v>Auxiliares en Enfermería</v>
          </cell>
          <cell r="BF11657">
            <v>15</v>
          </cell>
        </row>
        <row r="11658">
          <cell r="BE11658" t="str">
            <v>Auxiliares de Salud oral</v>
          </cell>
          <cell r="BF11658">
            <v>4</v>
          </cell>
        </row>
        <row r="11659">
          <cell r="BE11659" t="str">
            <v>Auxiliares en Salud pública</v>
          </cell>
          <cell r="BF11659">
            <v>1</v>
          </cell>
        </row>
        <row r="11660">
          <cell r="BE11660" t="str">
            <v>Auxiliares de Laboratorio Clínico</v>
          </cell>
          <cell r="BF11660">
            <v>1</v>
          </cell>
        </row>
        <row r="11661">
          <cell r="BE11661" t="str">
            <v>Auxiliares de Droguería y Farmacia</v>
          </cell>
          <cell r="BF11661">
            <v>3</v>
          </cell>
        </row>
        <row r="11662">
          <cell r="BE11662" t="str">
            <v>Otros Auxiliares de Servicios a la Salud n.c.a.</v>
          </cell>
          <cell r="BF11662">
            <v>1</v>
          </cell>
        </row>
        <row r="11663">
          <cell r="BE11663" t="str">
            <v>Jueces</v>
          </cell>
        </row>
        <row r="11664">
          <cell r="BE11664" t="str">
            <v>Abogados</v>
          </cell>
          <cell r="BF11664">
            <v>7</v>
          </cell>
        </row>
        <row r="11665">
          <cell r="BE11665" t="str">
            <v>Profesores de Educación Superior</v>
          </cell>
          <cell r="BF11665">
            <v>6</v>
          </cell>
        </row>
        <row r="11666">
          <cell r="BE11666" t="str">
            <v>Especialistas en Procesos Pedagógicos</v>
          </cell>
          <cell r="BF11666">
            <v>1</v>
          </cell>
        </row>
        <row r="11667">
          <cell r="BE11667" t="str">
            <v>Profesores e Instructores de Formación para el Trabajo</v>
          </cell>
          <cell r="BF11667">
            <v>12</v>
          </cell>
        </row>
        <row r="11668">
          <cell r="BE11668" t="str">
            <v>Profesores de Educación Básica Secundaria y Media</v>
          </cell>
          <cell r="BF11668">
            <v>21</v>
          </cell>
        </row>
        <row r="11669">
          <cell r="BE11669" t="str">
            <v>Profesores de Educación Básica Primaria</v>
          </cell>
          <cell r="BF11669">
            <v>9</v>
          </cell>
        </row>
        <row r="11670">
          <cell r="BE11670" t="str">
            <v>Profesores de Preescolar</v>
          </cell>
          <cell r="BF11670">
            <v>6</v>
          </cell>
        </row>
        <row r="11671">
          <cell r="BE11671" t="str">
            <v>Orientadores Educativos</v>
          </cell>
        </row>
        <row r="11672">
          <cell r="BE11672" t="str">
            <v>Pedagogo Reeducador</v>
          </cell>
          <cell r="BF11672">
            <v>1</v>
          </cell>
        </row>
        <row r="11673">
          <cell r="BE11673" t="str">
            <v>Trabajadores Sociales y Consultores de Familia</v>
          </cell>
          <cell r="BF11673">
            <v>2</v>
          </cell>
        </row>
        <row r="11674">
          <cell r="BE11674" t="str">
            <v>Ministros del Culto</v>
          </cell>
        </row>
        <row r="11675">
          <cell r="BE11675" t="str">
            <v>Sociólogos, Antropólogos y Afines</v>
          </cell>
          <cell r="BF11675">
            <v>3</v>
          </cell>
        </row>
        <row r="11676">
          <cell r="BE11676" t="str">
            <v>Filósofos, Filólogos y Afines</v>
          </cell>
        </row>
        <row r="11677">
          <cell r="BE11677" t="str">
            <v>Consultores, Investigadores y Analistas de Política Económica</v>
          </cell>
          <cell r="BF11677">
            <v>3</v>
          </cell>
        </row>
        <row r="11678">
          <cell r="BE11678" t="str">
            <v>Consultores y Funcionarios de Desarrollo Económico y Comercial</v>
          </cell>
        </row>
        <row r="11679">
          <cell r="BE11679" t="str">
            <v>Investigadores, Consultores y Funcionarios de Políticas Sociales de Salud y de Educación</v>
          </cell>
          <cell r="BF11679">
            <v>1</v>
          </cell>
        </row>
        <row r="11680">
          <cell r="BE11680" t="str">
            <v>Funcionarios de Programas Exclusivos de la Administración Pública</v>
          </cell>
          <cell r="BF11680">
            <v>1</v>
          </cell>
        </row>
        <row r="11681">
          <cell r="BE11681" t="str">
            <v>Investigadores, Consultores y Funcionarios de Políticas de Ciencias Naturales y Aplicadas</v>
          </cell>
          <cell r="BF11681">
            <v>1</v>
          </cell>
        </row>
        <row r="11682">
          <cell r="BE11682" t="str">
            <v>Profesionales en ciencias forenses</v>
          </cell>
        </row>
        <row r="11683">
          <cell r="BE11683" t="str">
            <v>Asistentes en Servicios Social y Comunitario</v>
          </cell>
          <cell r="BF11683">
            <v>8</v>
          </cell>
        </row>
        <row r="11684">
          <cell r="BE11684" t="str">
            <v>Consejeros de Servicios de Empleo</v>
          </cell>
        </row>
        <row r="11685">
          <cell r="BE11685" t="str">
            <v>Instructores y Profesores de Personas en Condición de Discapacidad</v>
          </cell>
        </row>
        <row r="11686">
          <cell r="BE11686" t="str">
            <v>Otros Instructores</v>
          </cell>
        </row>
        <row r="11687">
          <cell r="BE11687" t="str">
            <v>Ocupaciones Religiosas</v>
          </cell>
        </row>
        <row r="11688">
          <cell r="BE11688" t="str">
            <v>Investigadores criminalísticos y judiciales</v>
          </cell>
          <cell r="BF11688">
            <v>1</v>
          </cell>
        </row>
        <row r="11689">
          <cell r="BE11689" t="str">
            <v>Asistentes Legales y Afines</v>
          </cell>
          <cell r="BF11689">
            <v>2</v>
          </cell>
        </row>
        <row r="11690">
          <cell r="BE11690" t="str">
            <v>Auxiliares de educación para la primera infancia</v>
          </cell>
          <cell r="BF11690">
            <v>5</v>
          </cell>
        </row>
        <row r="11691">
          <cell r="BE11691" t="str">
            <v>Bibliotecólogos</v>
          </cell>
        </row>
        <row r="11692">
          <cell r="BE11692" t="str">
            <v>Restauradores</v>
          </cell>
        </row>
        <row r="11693">
          <cell r="BE11693" t="str">
            <v>Curadores</v>
          </cell>
        </row>
        <row r="11694">
          <cell r="BE11694" t="str">
            <v>Escritores</v>
          </cell>
        </row>
        <row r="11695">
          <cell r="BE11695" t="str">
            <v>Editores y Redactores</v>
          </cell>
        </row>
        <row r="11696">
          <cell r="BE11696" t="str">
            <v>Periodistas</v>
          </cell>
        </row>
        <row r="11697">
          <cell r="BE11697" t="str">
            <v>Traductores e Intérpretes</v>
          </cell>
        </row>
        <row r="11698">
          <cell r="BE11698" t="str">
            <v>Ocupaciones Profesionales en Relaciones Públicas y Comunicaciones</v>
          </cell>
        </row>
        <row r="11699">
          <cell r="BE11699" t="str">
            <v>Productores, Directores Artísticos, Coreógrafos y Ocupaciones Relacionadas</v>
          </cell>
        </row>
        <row r="11700">
          <cell r="BE11700" t="str">
            <v>Músicos, Cantantes, Compositores y Directores Musicales</v>
          </cell>
          <cell r="BF11700">
            <v>1</v>
          </cell>
        </row>
        <row r="11701">
          <cell r="BE11701" t="str">
            <v>Bailarines</v>
          </cell>
          <cell r="BF11701">
            <v>1</v>
          </cell>
        </row>
        <row r="11702">
          <cell r="BE11702" t="str">
            <v>Actores</v>
          </cell>
        </row>
        <row r="11703">
          <cell r="BE11703" t="str">
            <v>Pintores, Escultores y Otros Artistas Visuales</v>
          </cell>
          <cell r="BF11703">
            <v>1</v>
          </cell>
        </row>
        <row r="11704">
          <cell r="BE11704" t="str">
            <v>Diseñadores Gráficos</v>
          </cell>
          <cell r="BF11704">
            <v>1</v>
          </cell>
        </row>
        <row r="11705">
          <cell r="BE11705" t="str">
            <v>Ocupaciones Técnicas Relacionadas con Museos y Galerías</v>
          </cell>
        </row>
        <row r="11706">
          <cell r="BE11706" t="str">
            <v>Técnicos en Biblioteca</v>
          </cell>
        </row>
        <row r="11707">
          <cell r="BE11707" t="str">
            <v>Técnicos en Promoción y Animación a la Lectura y la Escritura</v>
          </cell>
        </row>
        <row r="11708">
          <cell r="BE11708" t="str">
            <v>Fotógrafos</v>
          </cell>
        </row>
        <row r="11709">
          <cell r="BE11709" t="str">
            <v>Operadores de Cámara de Cine y Televisión</v>
          </cell>
        </row>
        <row r="11710">
          <cell r="BE11710" t="str">
            <v>Técnicos en Diseño y Arte Gráfico</v>
          </cell>
        </row>
        <row r="11711">
          <cell r="BE11711" t="str">
            <v>Técnicos en Transmisión de Radio y Televisión</v>
          </cell>
        </row>
        <row r="11712">
          <cell r="BE11712" t="str">
            <v>Operadores de audio y sonido</v>
          </cell>
        </row>
        <row r="11713">
          <cell r="BE11713" t="str">
            <v>Otras Ocupaciones Técnicas en Cine, Televisión y Artes Escénicas n.c.a.</v>
          </cell>
        </row>
        <row r="11714">
          <cell r="BE11714" t="str">
            <v>Ocupaciones de Asistencia en Cine, Televisión y Artes Escénicas</v>
          </cell>
        </row>
        <row r="11715">
          <cell r="BE11715" t="str">
            <v>Productores de Campo para Cine y Televisión</v>
          </cell>
        </row>
        <row r="11716">
          <cell r="BE11716" t="str">
            <v>Locutores de Radio, Televisión y Otros Medios de Comunicación.</v>
          </cell>
        </row>
        <row r="11717">
          <cell r="BE11717" t="str">
            <v>Artistas Creativos e Interpretativos</v>
          </cell>
        </row>
        <row r="11718">
          <cell r="BE11718" t="str">
            <v>Otros Artistas n.c.a.</v>
          </cell>
        </row>
        <row r="11719">
          <cell r="BE11719" t="str">
            <v>Diseñadores de Interiores</v>
          </cell>
        </row>
        <row r="11720">
          <cell r="BE11720" t="str">
            <v>Diseñadores de Teatro, Moda, Exhibición y Otros Diseñadores Creativos</v>
          </cell>
        </row>
        <row r="11721">
          <cell r="BE11721" t="str">
            <v>Patronistas de Productos de Tela, Cuero y Piel</v>
          </cell>
        </row>
        <row r="11722">
          <cell r="BE11722" t="str">
            <v>Ilustradores</v>
          </cell>
        </row>
        <row r="11723">
          <cell r="BE11723" t="str">
            <v>Graficadores de Imágenes Computarizadas</v>
          </cell>
        </row>
        <row r="11724">
          <cell r="BE11724" t="str">
            <v>Deportistas</v>
          </cell>
        </row>
        <row r="11725">
          <cell r="BE11725" t="str">
            <v>Entrenadores y Preparadores Físicos</v>
          </cell>
          <cell r="BF11725">
            <v>1</v>
          </cell>
        </row>
        <row r="11726">
          <cell r="BE11726" t="str">
            <v>Árbitros</v>
          </cell>
        </row>
        <row r="11727">
          <cell r="BE11727" t="str">
            <v>Ceramistas</v>
          </cell>
        </row>
        <row r="11728">
          <cell r="BE11728" t="str">
            <v>Tejedores</v>
          </cell>
        </row>
        <row r="11729">
          <cell r="BE11729" t="str">
            <v>Artesanos Trabajos en Maderables y No Maderables</v>
          </cell>
        </row>
        <row r="11730">
          <cell r="BE11730" t="str">
            <v>Artesanos Trabajos en Cuero</v>
          </cell>
        </row>
        <row r="11731">
          <cell r="BE11731" t="str">
            <v>Artesanos Trabajos en Metal</v>
          </cell>
        </row>
        <row r="11732">
          <cell r="BE11732" t="str">
            <v>Otros Artesanos n.c.a.</v>
          </cell>
          <cell r="BF11732">
            <v>13</v>
          </cell>
        </row>
        <row r="11733">
          <cell r="BE11733" t="str">
            <v>Artesanos trabajos en vidrio</v>
          </cell>
        </row>
        <row r="11734">
          <cell r="BE11734" t="str">
            <v>Artesanos trabajos en materiales líticos</v>
          </cell>
        </row>
        <row r="11735">
          <cell r="BE11735" t="str">
            <v>Artesanos trabajos en papel</v>
          </cell>
        </row>
        <row r="11736">
          <cell r="BE11736" t="str">
            <v>Supervisores de Ventas</v>
          </cell>
        </row>
        <row r="11737">
          <cell r="BE11737" t="str">
            <v>Administradores y Supervisores de Comercio al Por Menor</v>
          </cell>
          <cell r="BF11737">
            <v>3</v>
          </cell>
        </row>
        <row r="11738">
          <cell r="BE11738" t="str">
            <v>Supervisores de Servicios de Alimentos</v>
          </cell>
          <cell r="BF11738">
            <v>1</v>
          </cell>
        </row>
        <row r="11739">
          <cell r="BE11739" t="str">
            <v>Supervisores de Personal de Manejo Doméstico</v>
          </cell>
        </row>
        <row r="11740">
          <cell r="BE11740" t="str">
            <v>Sommeliers</v>
          </cell>
        </row>
        <row r="11741">
          <cell r="BE11741" t="str">
            <v>Supervisores de servicios de Alojamiento y Hospedaje</v>
          </cell>
        </row>
        <row r="11742">
          <cell r="BE11742" t="str">
            <v>Suboficiales de las Fuerzas Militares</v>
          </cell>
          <cell r="BF11742">
            <v>1</v>
          </cell>
        </row>
        <row r="11743">
          <cell r="BE11743" t="str">
            <v>Suboficiales y nivel ejecutivo de la Policía</v>
          </cell>
          <cell r="BF11743">
            <v>2</v>
          </cell>
        </row>
        <row r="11744">
          <cell r="BE11744" t="str">
            <v>Supervisores de Vigilantes</v>
          </cell>
          <cell r="BF11744">
            <v>2</v>
          </cell>
        </row>
        <row r="11745">
          <cell r="BE11745" t="str">
            <v>Suboficiales del Cuerpo de Custodia y Vigilancia</v>
          </cell>
        </row>
        <row r="11746">
          <cell r="BE11746" t="str">
            <v>Suboficiales de Bomberos</v>
          </cell>
        </row>
        <row r="11747">
          <cell r="BE11747" t="str">
            <v>Agentes y Corredores de Seguros</v>
          </cell>
          <cell r="BF11747">
            <v>1</v>
          </cell>
        </row>
        <row r="11748">
          <cell r="BE11748" t="str">
            <v>Agentes de Bienes Raíces</v>
          </cell>
          <cell r="BF11748">
            <v>1</v>
          </cell>
        </row>
        <row r="11749">
          <cell r="BE11749" t="str">
            <v>Vendedores de Ventas Técnicas</v>
          </cell>
          <cell r="BF11749">
            <v>3</v>
          </cell>
        </row>
        <row r="11750">
          <cell r="BE11750" t="str">
            <v>Agentes de Compras e Intermediarios</v>
          </cell>
          <cell r="BF11750">
            <v>1</v>
          </cell>
        </row>
        <row r="11751">
          <cell r="BE11751" t="str">
            <v>Representante de servicios especializados</v>
          </cell>
        </row>
        <row r="11752">
          <cell r="BE11752" t="str">
            <v>Administradores de Comunidades Virtuales</v>
          </cell>
        </row>
        <row r="11753">
          <cell r="BE11753" t="str">
            <v>Chefs</v>
          </cell>
          <cell r="BF11753">
            <v>3</v>
          </cell>
        </row>
        <row r="11754">
          <cell r="BE11754" t="str">
            <v>Auxiliares de vuelo y Sobrecargos</v>
          </cell>
        </row>
        <row r="11755">
          <cell r="BE11755" t="str">
            <v>Tanatopractores</v>
          </cell>
        </row>
        <row r="11756">
          <cell r="BE11756" t="str">
            <v>Coordinadores De Servicios Funerarios</v>
          </cell>
        </row>
        <row r="11757">
          <cell r="BE11757" t="str">
            <v>Intérpretes De Lengua De Señas Colombiana - Español</v>
          </cell>
        </row>
        <row r="11758">
          <cell r="BE11758" t="str">
            <v>Guías-intérpretes</v>
          </cell>
        </row>
        <row r="11759">
          <cell r="BE11759" t="str">
            <v>Guías de Turismo</v>
          </cell>
        </row>
        <row r="11760">
          <cell r="BE11760" t="str">
            <v>Vendedores de Ventas no Técnicas</v>
          </cell>
          <cell r="BF11760">
            <v>1444</v>
          </cell>
        </row>
        <row r="11761">
          <cell r="BE11761" t="str">
            <v>Vendedores de Mostrador</v>
          </cell>
          <cell r="BF11761">
            <v>26</v>
          </cell>
        </row>
        <row r="11762">
          <cell r="BE11762" t="str">
            <v>Mercaderistas e Impulsadores</v>
          </cell>
          <cell r="BF11762">
            <v>96</v>
          </cell>
        </row>
        <row r="11763">
          <cell r="BE11763" t="str">
            <v>Cajeros de Comercio</v>
          </cell>
          <cell r="BF11763">
            <v>22</v>
          </cell>
        </row>
        <row r="11764">
          <cell r="BE11764" t="str">
            <v>Modelos</v>
          </cell>
        </row>
        <row r="11765">
          <cell r="BE11765" t="str">
            <v>Agentes de Viajes</v>
          </cell>
        </row>
        <row r="11766">
          <cell r="BE11766" t="str">
            <v>Empleados de Ventas y Servicios de Líneas Aéreas, Marítimas y Terrestres</v>
          </cell>
        </row>
        <row r="11767">
          <cell r="BE11767" t="str">
            <v>Empleados de Recepción Hotelera</v>
          </cell>
        </row>
        <row r="11768">
          <cell r="BE11768" t="str">
            <v>Informadores Turísticos</v>
          </cell>
        </row>
        <row r="11769">
          <cell r="BE11769" t="str">
            <v>Recreadores</v>
          </cell>
        </row>
        <row r="11770">
          <cell r="BE11770" t="str">
            <v>Operadores de Juegos Mecánicos y de Salón</v>
          </cell>
        </row>
        <row r="11771">
          <cell r="BE11771" t="str">
            <v>Cortadores de Carne para Comercio Mayorista y al Detal</v>
          </cell>
          <cell r="BF11771">
            <v>1</v>
          </cell>
        </row>
        <row r="11772">
          <cell r="BE11772" t="str">
            <v>Panaderos y Pasteleros</v>
          </cell>
          <cell r="BF11772">
            <v>2</v>
          </cell>
        </row>
        <row r="11773">
          <cell r="BE11773" t="str">
            <v>Meseros y Capitán de Meseros</v>
          </cell>
          <cell r="BF11773">
            <v>8</v>
          </cell>
        </row>
        <row r="11774">
          <cell r="BE11774" t="str">
            <v>Bartender</v>
          </cell>
        </row>
        <row r="11775">
          <cell r="BE11775" t="str">
            <v>Cocineros</v>
          </cell>
          <cell r="BF11775">
            <v>1</v>
          </cell>
        </row>
        <row r="11776">
          <cell r="BE11776" t="str">
            <v>Baristas</v>
          </cell>
          <cell r="BF11776">
            <v>1</v>
          </cell>
        </row>
        <row r="11777">
          <cell r="BE11777" t="str">
            <v>Inspectores de Policía</v>
          </cell>
          <cell r="BF11777">
            <v>1</v>
          </cell>
        </row>
        <row r="11778">
          <cell r="BE11778" t="str">
            <v>Funcionarios de Regulación</v>
          </cell>
        </row>
        <row r="11779">
          <cell r="BE11779" t="str">
            <v>Auxiliares de policía</v>
          </cell>
        </row>
        <row r="11780">
          <cell r="BE11780" t="str">
            <v>Bomberos</v>
          </cell>
          <cell r="BF11780">
            <v>1</v>
          </cell>
        </row>
        <row r="11781">
          <cell r="BE11781" t="str">
            <v>Guardianes de Prisión</v>
          </cell>
        </row>
        <row r="11782">
          <cell r="BE11782" t="str">
            <v>Soldados</v>
          </cell>
          <cell r="BF11782">
            <v>4</v>
          </cell>
        </row>
        <row r="11783">
          <cell r="BE11783" t="str">
            <v>Vigilantes y Guardias de Seguridad</v>
          </cell>
          <cell r="BF11783">
            <v>11</v>
          </cell>
        </row>
        <row r="11784">
          <cell r="BE11784" t="str">
            <v>Técnicos Investigadores Criminalísticos y Judiciales</v>
          </cell>
        </row>
        <row r="11785">
          <cell r="BE11785" t="str">
            <v>Acompañantes Domiciliarios</v>
          </cell>
        </row>
        <row r="11786">
          <cell r="BE11786" t="str">
            <v>Auxiliares del Cuidado de Niños</v>
          </cell>
        </row>
        <row r="11787">
          <cell r="BE11787" t="str">
            <v>Peluqueros</v>
          </cell>
        </row>
        <row r="11788">
          <cell r="BE11788" t="str">
            <v>Trabajadores del Cuidado de Animales</v>
          </cell>
          <cell r="BF11788">
            <v>1</v>
          </cell>
        </row>
        <row r="11789">
          <cell r="BE11789" t="str">
            <v>Auxiliares de Servicios Funerarios</v>
          </cell>
        </row>
        <row r="11790">
          <cell r="BE11790" t="str">
            <v>Astrólogos, Adivinadores y Relacionados</v>
          </cell>
        </row>
        <row r="11791">
          <cell r="BE11791" t="str">
            <v>Manicuristas y Pedicuristas</v>
          </cell>
          <cell r="BF11791">
            <v>1</v>
          </cell>
        </row>
        <row r="11792">
          <cell r="BE11792" t="str">
            <v>Cosmetólogos Esteticistas</v>
          </cell>
        </row>
        <row r="11793">
          <cell r="BE11793" t="str">
            <v>Maquilladores</v>
          </cell>
        </row>
        <row r="11794">
          <cell r="BE11794" t="str">
            <v>Trabajadores de Estación de Servicio</v>
          </cell>
          <cell r="BF11794">
            <v>4</v>
          </cell>
        </row>
        <row r="11795">
          <cell r="BE11795" t="str">
            <v>Otras Ocupaciones Elementales de las Ventas</v>
          </cell>
          <cell r="BF11795">
            <v>2</v>
          </cell>
        </row>
        <row r="11796">
          <cell r="BE11796" t="str">
            <v>Ayudantes de establecimientos de alimentos y bebidas</v>
          </cell>
          <cell r="BF11796">
            <v>8</v>
          </cell>
        </row>
        <row r="11797">
          <cell r="BE11797" t="str">
            <v>Aseadores y Servicio Doméstico</v>
          </cell>
          <cell r="BF11797">
            <v>20</v>
          </cell>
        </row>
        <row r="11798">
          <cell r="BE11798" t="str">
            <v>Aseadores Especializados y Fumigadores</v>
          </cell>
        </row>
        <row r="11799">
          <cell r="BE11799" t="str">
            <v>Recolectores de material para reciclaje</v>
          </cell>
        </row>
        <row r="11800">
          <cell r="BE11800" t="str">
            <v>Auxiliares de Servicios a Viajeros</v>
          </cell>
        </row>
        <row r="11801">
          <cell r="BE11801" t="str">
            <v>Auxiliares de Servicios de Recreación y Deporte</v>
          </cell>
        </row>
        <row r="11802">
          <cell r="BE11802" t="str">
            <v>Empleados de Lavandería</v>
          </cell>
        </row>
        <row r="11803">
          <cell r="BE11803" t="str">
            <v>Otras Ocupaciones Elementales de los Servicios n.c.a.</v>
          </cell>
        </row>
        <row r="11804">
          <cell r="BE11804" t="str">
            <v>Auxiliares de servicios hoteleros</v>
          </cell>
          <cell r="BF11804">
            <v>1</v>
          </cell>
        </row>
        <row r="11805">
          <cell r="BE11805" t="str">
            <v>Operarios de Cementerios</v>
          </cell>
        </row>
        <row r="11806">
          <cell r="BE11806" t="str">
            <v>Administradores de Explotación Acuícola y Jefes de Laboratorio de Cultivo o Producción Acuícola</v>
          </cell>
          <cell r="BF11806">
            <v>1</v>
          </cell>
        </row>
        <row r="11807">
          <cell r="BE11807" t="str">
            <v>Supervisores de Minería y Canteras</v>
          </cell>
        </row>
        <row r="11808">
          <cell r="BE11808" t="str">
            <v>Supervisores de Perforación y Servicios,Pozos de Petróleo y Gas</v>
          </cell>
        </row>
        <row r="11809">
          <cell r="BE11809" t="str">
            <v>Inspectores de Sistemas e Instalaciones de Gas</v>
          </cell>
        </row>
        <row r="11810">
          <cell r="BE11810" t="str">
            <v>Supervisores de Producción Agrícola</v>
          </cell>
          <cell r="BF11810">
            <v>4</v>
          </cell>
        </row>
        <row r="11811">
          <cell r="BE11811" t="str">
            <v>Supervisores de Producción Pecuaria</v>
          </cell>
        </row>
        <row r="11812">
          <cell r="BE11812" t="str">
            <v>Supervisores de Explotación Forestal y Silvicultura</v>
          </cell>
        </row>
        <row r="11813">
          <cell r="BE11813" t="str">
            <v>Agricultores y Administradores Agropecuarios</v>
          </cell>
          <cell r="BF11813">
            <v>47</v>
          </cell>
        </row>
        <row r="11814">
          <cell r="BE11814" t="str">
            <v>Contratistas de Servicios Agrícolas y Relacionados</v>
          </cell>
        </row>
        <row r="11815">
          <cell r="BE11815" t="str">
            <v>Contratistas y Supervisores de Servicios de Jardinería y Viverismo</v>
          </cell>
        </row>
        <row r="11816">
          <cell r="BE11816" t="str">
            <v>Capitanes y Patrones de Pesca</v>
          </cell>
        </row>
        <row r="11817">
          <cell r="BE11817" t="str">
            <v>Operarios de Apoyo y Servicios en Minería Bajo Tierra</v>
          </cell>
        </row>
        <row r="11818">
          <cell r="BE11818" t="str">
            <v>Operarios de Apoyo y Servicios en Perforación de Petróleo y Gas</v>
          </cell>
          <cell r="BF11818">
            <v>1</v>
          </cell>
        </row>
        <row r="11819">
          <cell r="BE11819" t="str">
            <v>Mineros de Producción Bajo Tierra</v>
          </cell>
        </row>
        <row r="11820">
          <cell r="BE11820" t="str">
            <v>Perforadores de Pozos de Gas y Petróleo y Trabajadores Relacionados</v>
          </cell>
        </row>
        <row r="11821">
          <cell r="BE11821" t="str">
            <v>Inspectores de Construcción de Oleoductos y Gasoductos</v>
          </cell>
        </row>
        <row r="11822">
          <cell r="BE11822" t="str">
            <v>Operadores de Equipo Minero</v>
          </cell>
        </row>
        <row r="11823">
          <cell r="BE11823" t="str">
            <v>Trabajadores de Explotación Forestal</v>
          </cell>
        </row>
        <row r="11824">
          <cell r="BE11824" t="str">
            <v>Trabajadores de Silvicultura y Forestación</v>
          </cell>
        </row>
        <row r="11825">
          <cell r="BE11825" t="str">
            <v>Trabajadores Agrícolas</v>
          </cell>
          <cell r="BF11825">
            <v>6</v>
          </cell>
        </row>
        <row r="11826">
          <cell r="BE11826" t="str">
            <v>Trabajadores Pecuarios</v>
          </cell>
        </row>
        <row r="11827">
          <cell r="BE11827" t="str">
            <v>Trabajadores de Vivero</v>
          </cell>
        </row>
        <row r="11828">
          <cell r="BE11828" t="str">
            <v>Trabajadores del Campo</v>
          </cell>
        </row>
        <row r="11829">
          <cell r="BE11829" t="str">
            <v>Trabajadores de Plantas de Incubación Artificial</v>
          </cell>
        </row>
        <row r="11830">
          <cell r="BE11830" t="str">
            <v>Rayadores de Caucho</v>
          </cell>
        </row>
        <row r="11831">
          <cell r="BE11831" t="str">
            <v>Operarios de Riego Agrícola</v>
          </cell>
        </row>
        <row r="11832">
          <cell r="BE11832" t="str">
            <v>Pescadores</v>
          </cell>
        </row>
        <row r="11833">
          <cell r="BE11833" t="str">
            <v>Operario Acuícola</v>
          </cell>
          <cell r="BF11833">
            <v>1</v>
          </cell>
        </row>
        <row r="11834">
          <cell r="BE11834" t="str">
            <v>Técnico Acuícola en Sistemas de Reproducción</v>
          </cell>
        </row>
        <row r="11835">
          <cell r="BE11835" t="str">
            <v>Técnico Acuícola en Sistemas de Levante y Engorde</v>
          </cell>
        </row>
        <row r="11836">
          <cell r="BE11836" t="str">
            <v>Obreros y Ayudantes de Minería</v>
          </cell>
        </row>
        <row r="11837">
          <cell r="BE11837" t="str">
            <v>Obreros y Ayudantes de Producción en Pozos de Petróleo y Gas</v>
          </cell>
          <cell r="BF11837">
            <v>43</v>
          </cell>
        </row>
        <row r="11838">
          <cell r="BE11838" t="str">
            <v>Obreros Agropecuarios</v>
          </cell>
          <cell r="BF11838">
            <v>11</v>
          </cell>
        </row>
        <row r="11839">
          <cell r="BE11839" t="str">
            <v>Jardineros</v>
          </cell>
        </row>
        <row r="11840">
          <cell r="BE11840" t="str">
            <v>Contratistas y Supervisores de Ajustadores de Máquinas y Herramientas, y de Ocupaciones Relacionadas</v>
          </cell>
        </row>
        <row r="11841">
          <cell r="BE11841" t="str">
            <v>Contratistas y Supervisores de Electricidad y Telecomunicaciones</v>
          </cell>
        </row>
        <row r="11842">
          <cell r="BE11842" t="str">
            <v>Contratistas y Supervisores de Instalación de Tuberías</v>
          </cell>
        </row>
        <row r="11843">
          <cell r="BE11843" t="str">
            <v>Contratistas y Supervisores de Moldeo de Forja y Montaje de Estructuras Metálicas</v>
          </cell>
        </row>
        <row r="11844">
          <cell r="BE11844" t="str">
            <v>Contratistas y Supervisores de Carpintería</v>
          </cell>
        </row>
        <row r="11845">
          <cell r="BE11845" t="str">
            <v>Contratistas y Supervisores de Mecánica</v>
          </cell>
          <cell r="BF11845">
            <v>1</v>
          </cell>
        </row>
        <row r="11846">
          <cell r="BE11846" t="str">
            <v>Contratistas y Supervisores de Operación de Equipo Pesado</v>
          </cell>
        </row>
        <row r="11847">
          <cell r="BE11847" t="str">
            <v>Maestros Generales de Obra y Supervisores de Construcción, Instalación y Reparación</v>
          </cell>
          <cell r="BF11847">
            <v>2</v>
          </cell>
        </row>
        <row r="11848">
          <cell r="BE11848" t="str">
            <v>Supervisores de Operación de Transporte Ferroviario</v>
          </cell>
        </row>
        <row r="11849">
          <cell r="BE11849" t="str">
            <v>Supervisores de Operación de Transporte Terrestre (no ferroviario)</v>
          </cell>
        </row>
        <row r="11850">
          <cell r="BE11850" t="str">
            <v>Ajustadores de Máquinas y Herramientas</v>
          </cell>
        </row>
        <row r="11851">
          <cell r="BE11851" t="str">
            <v>Modelistas y Matriceros</v>
          </cell>
        </row>
        <row r="11852">
          <cell r="BE11852" t="str">
            <v>Electricistas Industriales</v>
          </cell>
        </row>
        <row r="11853">
          <cell r="BE11853" t="str">
            <v>Electricistas Residenciales</v>
          </cell>
          <cell r="BF11853">
            <v>2</v>
          </cell>
        </row>
        <row r="11854">
          <cell r="BE11854" t="str">
            <v>Instaladores de Redes de Energía Eléctrica</v>
          </cell>
        </row>
        <row r="11855">
          <cell r="BE11855" t="str">
            <v>Técnicos instaladores de Redes y Líneas de Telecomunicaciones</v>
          </cell>
        </row>
        <row r="11856">
          <cell r="BE11856" t="str">
            <v>Auxiliares técnicos de instalación, mantenimiento y reparación de sistemas de Telecomunicaciones</v>
          </cell>
          <cell r="BF11856">
            <v>2</v>
          </cell>
        </row>
        <row r="11857">
          <cell r="BE11857" t="str">
            <v>Operarios de Mantenimiento y Servicio de Televisión por Cable</v>
          </cell>
        </row>
        <row r="11858">
          <cell r="BE11858" t="str">
            <v>Plomeros</v>
          </cell>
        </row>
        <row r="11859">
          <cell r="BE11859" t="str">
            <v>Instaladores de Tuberías para Sistemas de Extinción de Incendios</v>
          </cell>
        </row>
        <row r="11860">
          <cell r="BE11860" t="str">
            <v>Instaladores de Redes y Equipos a Gas</v>
          </cell>
        </row>
        <row r="11861">
          <cell r="BE11861" t="str">
            <v>Chapistas, Caldereros y Paileros</v>
          </cell>
        </row>
        <row r="11862">
          <cell r="BE11862" t="str">
            <v>Soldadores</v>
          </cell>
          <cell r="BF11862">
            <v>4</v>
          </cell>
        </row>
        <row r="11863">
          <cell r="BE11863" t="str">
            <v>Montadores de Estructuras Metálicas</v>
          </cell>
        </row>
        <row r="11864">
          <cell r="BE11864" t="str">
            <v>Ornamentistas y Forjadores</v>
          </cell>
        </row>
        <row r="11865">
          <cell r="BE11865" t="str">
            <v>Tuberos</v>
          </cell>
        </row>
        <row r="11866">
          <cell r="BE11866" t="str">
            <v>Carpinteros</v>
          </cell>
          <cell r="BF11866">
            <v>1</v>
          </cell>
        </row>
        <row r="11867">
          <cell r="BE11867" t="str">
            <v>Ebanistas</v>
          </cell>
        </row>
        <row r="11868">
          <cell r="BE11868" t="str">
            <v>Oficiales de Construcción</v>
          </cell>
          <cell r="BF11868">
            <v>8</v>
          </cell>
        </row>
        <row r="11869">
          <cell r="BE11869" t="str">
            <v>Trabajadores en Concreto, Hormigón y Enfoscado</v>
          </cell>
        </row>
        <row r="11870">
          <cell r="BE11870" t="str">
            <v>Enchapadores</v>
          </cell>
        </row>
        <row r="11871">
          <cell r="BE11871" t="str">
            <v>Techadores</v>
          </cell>
        </row>
        <row r="11872">
          <cell r="BE11872" t="str">
            <v>Instaladores de Material Aislante</v>
          </cell>
        </row>
        <row r="11873">
          <cell r="BE11873" t="str">
            <v>Pintores y Empapeladores</v>
          </cell>
          <cell r="BF11873">
            <v>1</v>
          </cell>
        </row>
        <row r="11874">
          <cell r="BE11874" t="str">
            <v>Instaladores de Pisos</v>
          </cell>
        </row>
        <row r="11875">
          <cell r="BE11875" t="str">
            <v>Revocadores</v>
          </cell>
        </row>
        <row r="11876">
          <cell r="BE11876" t="str">
            <v>Mecánicos Industriales</v>
          </cell>
          <cell r="BF11876">
            <v>1</v>
          </cell>
        </row>
        <row r="11877">
          <cell r="BE11877" t="str">
            <v>Mecánicos de Maquinaria Textil, confección, cuero, calzado y marroquinería</v>
          </cell>
        </row>
        <row r="11878">
          <cell r="BE11878" t="str">
            <v>Mecánicos de Equipo Pesado</v>
          </cell>
          <cell r="BF11878">
            <v>2</v>
          </cell>
        </row>
        <row r="11879">
          <cell r="BE11879" t="str">
            <v>Mecánicos de Aviación</v>
          </cell>
        </row>
        <row r="11880">
          <cell r="BE11880" t="str">
            <v>Técnicos de Aire Acondicionado y Refrigeración</v>
          </cell>
        </row>
        <row r="11881">
          <cell r="BE11881" t="str">
            <v>Mecánicos de Vehículos Automotores</v>
          </cell>
          <cell r="BF11881">
            <v>1</v>
          </cell>
        </row>
        <row r="11882">
          <cell r="BE11882" t="str">
            <v>Electricistas de Vehículos Automotores</v>
          </cell>
        </row>
        <row r="11883">
          <cell r="BE11883" t="str">
            <v>Mecánicos de Motos</v>
          </cell>
          <cell r="BF11883">
            <v>11</v>
          </cell>
        </row>
        <row r="11884">
          <cell r="BE11884" t="str">
            <v>Latoneros</v>
          </cell>
        </row>
        <row r="11885">
          <cell r="BE11885" t="str">
            <v>Reparadores de Aparatos Electrodomésticos</v>
          </cell>
        </row>
        <row r="11886">
          <cell r="BE11886" t="str">
            <v>Mecánicos Electricistas</v>
          </cell>
          <cell r="BF11886">
            <v>1</v>
          </cell>
        </row>
        <row r="11887">
          <cell r="BE11887" t="str">
            <v>Auxiliares técnicos en electrónica</v>
          </cell>
          <cell r="BF11887">
            <v>24</v>
          </cell>
        </row>
        <row r="11888">
          <cell r="BE11888" t="str">
            <v>Mecánicos de Otros Pequeñas Máquinas y Motores</v>
          </cell>
        </row>
        <row r="11889">
          <cell r="BE11889" t="str">
            <v>Instaladores Residenciales y Comerciales</v>
          </cell>
          <cell r="BF11889">
            <v>2</v>
          </cell>
        </row>
        <row r="11890">
          <cell r="BE11890" t="str">
            <v>Operarios de Mantenimiento de Instalaciones de Abastecimiento de Agua y Gas</v>
          </cell>
        </row>
        <row r="11891">
          <cell r="BE11891" t="str">
            <v>Vidrieros</v>
          </cell>
        </row>
        <row r="11892">
          <cell r="BE11892" t="str">
            <v>Ayudantes Electricistas</v>
          </cell>
          <cell r="BF11892">
            <v>2</v>
          </cell>
        </row>
        <row r="11893">
          <cell r="BE11893" t="str">
            <v>Ayudantes de Mecánica</v>
          </cell>
          <cell r="BF11893">
            <v>4</v>
          </cell>
        </row>
        <row r="11894">
          <cell r="BE11894" t="str">
            <v>Otros Reparadores n.c.a.</v>
          </cell>
        </row>
        <row r="11895">
          <cell r="BE11895" t="str">
            <v>Tapiceros</v>
          </cell>
        </row>
        <row r="11896">
          <cell r="BE11896" t="str">
            <v>Sastres, Modistos, Peleteros y Sombrereros</v>
          </cell>
        </row>
        <row r="11897">
          <cell r="BE11897" t="str">
            <v>Zapateros y Afines</v>
          </cell>
        </row>
        <row r="11898">
          <cell r="BE11898" t="str">
            <v>Joyeros y Relojeros</v>
          </cell>
        </row>
        <row r="11899">
          <cell r="BE11899" t="str">
            <v>Tipógrafos</v>
          </cell>
        </row>
        <row r="11900">
          <cell r="BE11900" t="str">
            <v>Cerrajeros y afines</v>
          </cell>
        </row>
        <row r="11901">
          <cell r="BE11901" t="str">
            <v>Buzos</v>
          </cell>
        </row>
        <row r="11902">
          <cell r="BE11902" t="str">
            <v>Operadores de Máquinas Estacionarias y Equipo Auxiliar</v>
          </cell>
        </row>
        <row r="11903">
          <cell r="BE11903" t="str">
            <v>Operadores de Plantas de Generación y Distribución de Energía</v>
          </cell>
        </row>
        <row r="11904">
          <cell r="BE11904" t="str">
            <v>Operadores de Grúa</v>
          </cell>
        </row>
        <row r="11905">
          <cell r="BE11905" t="str">
            <v>Perforadores y Operarios de Voladura para Minería de Superficie de Canteras y Construcción</v>
          </cell>
        </row>
        <row r="11906">
          <cell r="BE11906" t="str">
            <v>Perforadores de Pozos de Agua</v>
          </cell>
        </row>
        <row r="11907">
          <cell r="BE11907" t="str">
            <v>Operadores de Equipo Pesado (excepto grúa)</v>
          </cell>
          <cell r="BF11907">
            <v>1</v>
          </cell>
        </row>
        <row r="11908">
          <cell r="BE11908" t="str">
            <v>Operadores de Equipo para Limpieza de Vías y Alcantarillado</v>
          </cell>
          <cell r="BF11908">
            <v>1</v>
          </cell>
        </row>
        <row r="11909">
          <cell r="BE11909" t="str">
            <v>Operadores de Maquinaria Agrícola</v>
          </cell>
        </row>
        <row r="11910">
          <cell r="BE11910" t="str">
            <v>Maquinistas de Transporte Ferroviario</v>
          </cell>
        </row>
        <row r="11911">
          <cell r="BE11911" t="str">
            <v>Guardafrenos y Otros Operadores Ferroviarios</v>
          </cell>
        </row>
        <row r="11912">
          <cell r="BE11912" t="str">
            <v>Conductores de Vehículos Pesados</v>
          </cell>
          <cell r="BF11912">
            <v>2</v>
          </cell>
        </row>
        <row r="11913">
          <cell r="BE11913" t="str">
            <v>Conductores de Bus, Operadores de Metro y Otros Medios de Transporte Colectivo</v>
          </cell>
          <cell r="BF11913">
            <v>87</v>
          </cell>
        </row>
        <row r="11914">
          <cell r="BE11914" t="str">
            <v>Conductores de Vehículos Livianos</v>
          </cell>
          <cell r="BF11914">
            <v>9</v>
          </cell>
        </row>
        <row r="11915">
          <cell r="BE11915" t="str">
            <v>Conductores de Transporte de Alimentos</v>
          </cell>
        </row>
        <row r="11916">
          <cell r="BE11916" t="str">
            <v>Marineros de Cubierta</v>
          </cell>
        </row>
        <row r="11917">
          <cell r="BE11917" t="str">
            <v>Marineros de Sala de Máquinas</v>
          </cell>
        </row>
        <row r="11918">
          <cell r="BE11918" t="str">
            <v>Operadores de Pequeñas Embarcaciones</v>
          </cell>
        </row>
        <row r="11919">
          <cell r="BE11919" t="str">
            <v>Operarios de Rampa de Transporte Aéreo</v>
          </cell>
        </row>
        <row r="11920">
          <cell r="BE11920" t="str">
            <v>Operarios Portuarios</v>
          </cell>
        </row>
        <row r="11921">
          <cell r="BE11921" t="str">
            <v>Operarios de Cargue y Descargue de Materiales</v>
          </cell>
          <cell r="BF11921">
            <v>1</v>
          </cell>
        </row>
        <row r="11922">
          <cell r="BE11922" t="str">
            <v>Aparejadores</v>
          </cell>
        </row>
        <row r="11923">
          <cell r="BE11923" t="str">
            <v>Ayudantes y Obreros de Construcción</v>
          </cell>
          <cell r="BF11923">
            <v>81</v>
          </cell>
        </row>
        <row r="11924">
          <cell r="BE11924" t="str">
            <v>Ayudantes de Otros Oficios</v>
          </cell>
          <cell r="BF11924">
            <v>2153</v>
          </cell>
        </row>
        <row r="11925">
          <cell r="BE11925" t="str">
            <v>Obreros de Mantenimiento de Obras Públicas</v>
          </cell>
          <cell r="BF11925">
            <v>6</v>
          </cell>
        </row>
        <row r="11926">
          <cell r="BE11926" t="str">
            <v>Ayudantes de Transporte Automotor</v>
          </cell>
        </row>
        <row r="11927">
          <cell r="BE11927" t="str">
            <v>Directores de Planta de Procesamiento de Alimentos y Bebidas</v>
          </cell>
        </row>
        <row r="11928">
          <cell r="BE11928" t="str">
            <v>Jefe de Laboratorio de Alimentos</v>
          </cell>
        </row>
        <row r="11929">
          <cell r="BE11929" t="str">
            <v>Supervisores de Tratamiento de Metales y Minerales</v>
          </cell>
        </row>
        <row r="11930">
          <cell r="BE11930" t="str">
            <v>Supervisores de Procesamiento de Químico, Petróleo, Gas y Tratamiento de Agua y Generación de Energía</v>
          </cell>
        </row>
        <row r="11931">
          <cell r="BE11931" t="str">
            <v>Supervisores de Procesamiento de Alimentos, Bebidas y Tabaco</v>
          </cell>
          <cell r="BF11931">
            <v>1</v>
          </cell>
        </row>
        <row r="11932">
          <cell r="BE11932" t="str">
            <v>Supervisores de Fabricación de Productos de Plástico y Caucho</v>
          </cell>
        </row>
        <row r="11933">
          <cell r="BE11933" t="str">
            <v>Supervisores de Procesamiento de la Madera y Producción de Pulpa y Papel</v>
          </cell>
        </row>
        <row r="11934">
          <cell r="BE11934" t="str">
            <v>Supervisores de Procesamiento Textil</v>
          </cell>
        </row>
        <row r="11935">
          <cell r="BE11935" t="str">
            <v>Inspectores de Control de Calidad, Procesamiento de Alimentos y Bebidas</v>
          </cell>
        </row>
        <row r="11936">
          <cell r="BE11936" t="str">
            <v>Supervisores de Ensamble de Vehículos de Motor</v>
          </cell>
          <cell r="BF11936">
            <v>1</v>
          </cell>
        </row>
        <row r="11937">
          <cell r="BE11937" t="str">
            <v>Supervisores de Fabricación de Productos Electrónicos</v>
          </cell>
        </row>
        <row r="11938">
          <cell r="BE11938" t="str">
            <v>Supervisores de Fabricación de Productos Eléctricos</v>
          </cell>
        </row>
        <row r="11939">
          <cell r="BE11939" t="str">
            <v>Supervisores de Fabricación de Muebles y Accesorios</v>
          </cell>
        </row>
        <row r="11940">
          <cell r="BE11940" t="str">
            <v>Supervisores de Fabricación de Productos de Tela, Cuero y Piel</v>
          </cell>
          <cell r="BF11940">
            <v>1</v>
          </cell>
        </row>
        <row r="11941">
          <cell r="BE11941" t="str">
            <v>Supervisores de Impresión y Ocupaciones Relacionadas</v>
          </cell>
        </row>
        <row r="11942">
          <cell r="BE11942" t="str">
            <v>Supervisores de Fabricación de Otros Productos Mecánicos y Metálicos</v>
          </cell>
        </row>
        <row r="11943">
          <cell r="BE11943" t="str">
            <v>Supervisores de Fabricación y Ensamble de Otros Productos n.c.a</v>
          </cell>
        </row>
        <row r="11944">
          <cell r="BE11944" t="str">
            <v>Operadores de Control Central de Procesos, Tratamiento de Metales y Minerales</v>
          </cell>
        </row>
        <row r="11945">
          <cell r="BE11945" t="str">
            <v>Operadores de Procesos, Químicos, Gas y Petróleo</v>
          </cell>
        </row>
        <row r="11946">
          <cell r="BE11946" t="str">
            <v>Operadores de Control de Procesos, Producción de Pulpa</v>
          </cell>
        </row>
        <row r="11947">
          <cell r="BE11947" t="str">
            <v>Operadores de Control de Procesos, Fabricación de Papel</v>
          </cell>
        </row>
        <row r="11948">
          <cell r="BE11948" t="str">
            <v>Impresores de Artes Gráficas</v>
          </cell>
        </row>
        <row r="11949">
          <cell r="BE11949" t="str">
            <v>Pre-prensistas de Artes Gráficas</v>
          </cell>
        </row>
        <row r="11950">
          <cell r="BE11950" t="str">
            <v>Operarios de Terminados y Acabados de Artes Gráficas</v>
          </cell>
        </row>
        <row r="11951">
          <cell r="BE11951" t="str">
            <v>Operadores de Máquinas, Tratamiento de Metales y Minerales</v>
          </cell>
        </row>
        <row r="11952">
          <cell r="BE11952" t="str">
            <v>Trabajadores de Fundición</v>
          </cell>
        </row>
        <row r="11953">
          <cell r="BE11953" t="str">
            <v>Operadores de Fabricación, Moldeo y Acabado del Vidrio</v>
          </cell>
        </row>
        <row r="11954">
          <cell r="BE11954" t="str">
            <v>Operadores de Moldeo de Arcilla, Piedra y Concreto</v>
          </cell>
        </row>
        <row r="11955">
          <cell r="BE11955" t="str">
            <v>Inspectores de Control de Calidad, Tratamiento de Metales y Minerales</v>
          </cell>
        </row>
        <row r="11956">
          <cell r="BE11956" t="str">
            <v>Operadores de Máquinas de Planta Química</v>
          </cell>
        </row>
        <row r="11957">
          <cell r="BE11957" t="str">
            <v>Operadores de Máquinas para Procesamiento de Plásticos</v>
          </cell>
        </row>
        <row r="11958">
          <cell r="BE11958" t="str">
            <v>Operadores de Máquinas y Trabajadores Relacionados con el Procesamiento del Caucho</v>
          </cell>
        </row>
        <row r="11959">
          <cell r="BE11959" t="str">
            <v>Operadores de Plantas de Tratamiento de Aguas y Desechos</v>
          </cell>
        </row>
        <row r="11960">
          <cell r="BE11960" t="str">
            <v>Operadores de Máquinas para Procesamiento de la Madera</v>
          </cell>
        </row>
        <row r="11961">
          <cell r="BE11961" t="str">
            <v>Operadores de Máquinas para la Producción de Pulpa</v>
          </cell>
        </row>
        <row r="11962">
          <cell r="BE11962" t="str">
            <v>Operadores de Máquinas para la Fabricación de Papel</v>
          </cell>
        </row>
        <row r="11963">
          <cell r="BE11963" t="str">
            <v>Operadores de Máquinas para la Fabricación de Productos de Papel</v>
          </cell>
        </row>
        <row r="11964">
          <cell r="BE11964" t="str">
            <v>Inspectores de Control de Calidad, Procesamiento de la Madera</v>
          </cell>
        </row>
        <row r="11965">
          <cell r="BE11965" t="str">
            <v>Operadores de Máquinas para la Preparación de Fibras Textiles</v>
          </cell>
        </row>
        <row r="11966">
          <cell r="BE11966" t="str">
            <v>Operadores de Telares y Otras Máquinas Tejedoras</v>
          </cell>
        </row>
        <row r="11967">
          <cell r="BE11967" t="str">
            <v>Operadores de Máquinas de Tintura, Acabado Textil y Prendas</v>
          </cell>
        </row>
        <row r="11968">
          <cell r="BE11968" t="str">
            <v>Analistas de Calidad, Textiles</v>
          </cell>
        </row>
        <row r="11969">
          <cell r="BE11969" t="str">
            <v>Operadores de Máquinas para Coser y Bordar</v>
          </cell>
        </row>
        <row r="11970">
          <cell r="BE11970" t="str">
            <v>Cortadores de Tela, Cuero y Piel</v>
          </cell>
          <cell r="BF11970">
            <v>1</v>
          </cell>
        </row>
        <row r="11971">
          <cell r="BE11971" t="str">
            <v>Operadores de Máquinas y Trabajadores Relacionados con la Fabricación de Calzado y Marroquinería</v>
          </cell>
          <cell r="BF11971">
            <v>3</v>
          </cell>
        </row>
        <row r="11972">
          <cell r="BE11972" t="str">
            <v>Trabajadores del Tratamiento de Pieles y Cueros</v>
          </cell>
        </row>
        <row r="11973">
          <cell r="BE11973" t="str">
            <v>Inspectores de Control de Calidad, Fabricación de Productos de Tela, Piel y Cuero</v>
          </cell>
        </row>
        <row r="11974">
          <cell r="BE11974" t="str">
            <v>Operadores de Control de Procesos y Máquinas para la Elaboración de Alimentos y Bebidas</v>
          </cell>
          <cell r="BF11974">
            <v>1</v>
          </cell>
        </row>
        <row r="11975">
          <cell r="BE11975" t="str">
            <v>Operarios de Planta de Beneficio Animal</v>
          </cell>
        </row>
        <row r="11976">
          <cell r="BE11976" t="str">
            <v>Operarios de Planta de Procesamiento y Empaque de Pescado y Mariscos</v>
          </cell>
        </row>
        <row r="11977">
          <cell r="BE11977" t="str">
            <v>Operarios de Máquinas para la Elaboración de Productos de Tabaco</v>
          </cell>
        </row>
        <row r="11978">
          <cell r="BE11978" t="str">
            <v>Procesadores Fotográficos y de Películas</v>
          </cell>
        </row>
        <row r="11979">
          <cell r="BE11979" t="str">
            <v>Ensambladores e Inspectores de Vehículos Automotores</v>
          </cell>
        </row>
        <row r="11980">
          <cell r="BE11980" t="str">
            <v>Ensambladores de productos Electrónicos</v>
          </cell>
        </row>
        <row r="11981">
          <cell r="BE11981" t="str">
            <v>Ensambladores e Inspectores de Aparatos y Equipo Eléctrico</v>
          </cell>
        </row>
        <row r="11982">
          <cell r="BE11982" t="str">
            <v>Ensambladores, Fabricantes e Inspectores de Transformadores y Motores Eléctricos Industriales</v>
          </cell>
        </row>
        <row r="11983">
          <cell r="BE11983" t="str">
            <v>Ensambladores e Inspectores de Productos Mecánicos</v>
          </cell>
        </row>
        <row r="11984">
          <cell r="BE11984" t="str">
            <v>Ensambladores e Inspectores de Ensamble de Aeronaves</v>
          </cell>
        </row>
        <row r="11985">
          <cell r="BE11985" t="str">
            <v>Operadores de Máquinas e Inspectores de la Fabricación de Productos y Componentes Eléctricos</v>
          </cell>
        </row>
        <row r="11986">
          <cell r="BE11986" t="str">
            <v>Ensambladores e Inspectores de Embarcaciones</v>
          </cell>
        </row>
        <row r="11987">
          <cell r="BE11987" t="str">
            <v>Ensambladores e Inspectores de Muebles y Accesorios</v>
          </cell>
        </row>
        <row r="11988">
          <cell r="BE11988" t="str">
            <v>Operarios de Acabado de Muebles</v>
          </cell>
        </row>
        <row r="11989">
          <cell r="BE11989" t="str">
            <v>Ensambladores de Productos Plásticos e Inspectores</v>
          </cell>
        </row>
        <row r="11990">
          <cell r="BE11990" t="str">
            <v>Operarios de Recubrimientos Metálicos</v>
          </cell>
        </row>
        <row r="11991">
          <cell r="BE11991" t="str">
            <v>Pintores en Procesos de Manufactura</v>
          </cell>
        </row>
        <row r="11992">
          <cell r="BE11992" t="str">
            <v>Otros Ensambladores e Inspectores n.c.a.</v>
          </cell>
        </row>
        <row r="11993">
          <cell r="BE11993" t="str">
            <v>Auxiliares de Producción Gráfica</v>
          </cell>
          <cell r="BF11993">
            <v>16</v>
          </cell>
        </row>
        <row r="11994">
          <cell r="BE11994" t="str">
            <v>Operadores de Máquinas Herramientas</v>
          </cell>
        </row>
        <row r="11995">
          <cell r="BE11995" t="str">
            <v>Operadores de Máquinas para el Trabajo de la Madera</v>
          </cell>
        </row>
        <row r="11996">
          <cell r="BE11996" t="str">
            <v>Operadores de Máquinas para el Trabajo del Metal</v>
          </cell>
        </row>
        <row r="11997">
          <cell r="BE11997" t="str">
            <v>Operadores de Máquinas para Forja</v>
          </cell>
        </row>
        <row r="11998">
          <cell r="BE11998" t="str">
            <v>Operadores de Máquinas de Soldadura</v>
          </cell>
        </row>
        <row r="11999">
          <cell r="BE11999" t="str">
            <v>Operadores de Máquinas para la Fabricación de Otros Productos Metálicos (n.c.a)</v>
          </cell>
        </row>
        <row r="12000">
          <cell r="BE12000" t="str">
            <v>Operadores de Máquinas para la fabricación de Otros Productos n.c.a.</v>
          </cell>
        </row>
        <row r="12001">
          <cell r="BE12001" t="str">
            <v>Obreros y Ayudantes en el Tratamiento de Metales y Minerales</v>
          </cell>
        </row>
        <row r="12002">
          <cell r="BE12002" t="str">
            <v>Ayudantes en la Fabricación Metálica</v>
          </cell>
          <cell r="BF12002">
            <v>2</v>
          </cell>
        </row>
        <row r="12003">
          <cell r="BE12003" t="str">
            <v>Obreros y Ayudantes de Planta Química</v>
          </cell>
        </row>
        <row r="12004">
          <cell r="BE12004" t="str">
            <v>Obreros y Ayudantes en el Procesamiento de la Madera y Producción de Pulpa y Papel</v>
          </cell>
        </row>
        <row r="12005">
          <cell r="BE12005" t="str">
            <v>Obreros y Ayudantes en la Elaboración de Alimentos y Bebidas</v>
          </cell>
        </row>
        <row r="12006">
          <cell r="BE12006" t="str">
            <v>Otros Obreros y Ayudantes en Fabricación y Procesamiento n.c.a.</v>
          </cell>
          <cell r="BF12006">
            <v>2</v>
          </cell>
        </row>
        <row r="12007">
          <cell r="BE12007" t="str">
            <v>Miembros del Poder Ejecutivo y Legislativo</v>
          </cell>
        </row>
        <row r="12008">
          <cell r="BE12008" t="str">
            <v>Personal Directivo de la Administración Pública</v>
          </cell>
        </row>
        <row r="12009">
          <cell r="BE12009" t="str">
            <v>Directores y Gerentes Generales de Servicios Financieros, de Telecomunicaciones y Otros Servicios a las Empresas</v>
          </cell>
        </row>
        <row r="12010">
          <cell r="BE12010" t="str">
            <v>Directores y Gerentes Generales de Salud, Educación, Servicios Social, Comunitario y Organizaciones de Membresía</v>
          </cell>
        </row>
        <row r="12011">
          <cell r="BE12011" t="str">
            <v>Directores y Gerentes Generales de Comercio, Medios de Comunicación y Otros Servicios</v>
          </cell>
        </row>
        <row r="12012">
          <cell r="BE12012" t="str">
            <v>Directores y Gerentes Generales de Producción de Bienes, Servicios Públicos, Transporte y Construcción</v>
          </cell>
        </row>
        <row r="12013">
          <cell r="BE12013" t="str">
            <v>Directores y gerentes generales de servicios y procesos de negocio.</v>
          </cell>
        </row>
        <row r="12014">
          <cell r="BE12014" t="str">
            <v>Gerentes Financieros</v>
          </cell>
        </row>
        <row r="12015">
          <cell r="BE12015" t="str">
            <v>Gerentes de Talento Humano</v>
          </cell>
          <cell r="BF12015">
            <v>1</v>
          </cell>
        </row>
        <row r="12016">
          <cell r="BE12016" t="str">
            <v>Gerentes de Compras y Adquisiciones</v>
          </cell>
        </row>
        <row r="12017">
          <cell r="BE12017" t="str">
            <v>Gerentes de Otros Servicios Administrativos</v>
          </cell>
          <cell r="BF12017">
            <v>2</v>
          </cell>
        </row>
        <row r="12018">
          <cell r="BE12018" t="str">
            <v>Gerentes de Seguros, Bienes Raíces y Corretaje Financiero</v>
          </cell>
        </row>
        <row r="12019">
          <cell r="BE12019" t="str">
            <v>Gerentes de Banca, Crédito e Inversiones</v>
          </cell>
        </row>
        <row r="12020">
          <cell r="BE12020" t="str">
            <v>Gerentes de Otros Servicios a las Empresas</v>
          </cell>
          <cell r="BF12020">
            <v>1</v>
          </cell>
        </row>
        <row r="12021">
          <cell r="BE12021" t="str">
            <v>Gerentes de Empresas de Telecomunicaciones</v>
          </cell>
        </row>
        <row r="12022">
          <cell r="BE12022" t="str">
            <v>Gerentes de Servicios de Correo y Mensajería</v>
          </cell>
        </row>
        <row r="12023">
          <cell r="BE12023" t="str">
            <v>Gerentes de Ingeniería</v>
          </cell>
          <cell r="BF12023">
            <v>1</v>
          </cell>
        </row>
        <row r="12024">
          <cell r="BE12024" t="str">
            <v>Gerentes de Investigación y Desarrollo en Ciencias Naturales y Aplicadas</v>
          </cell>
        </row>
        <row r="12025">
          <cell r="BE12025" t="str">
            <v>Gerentes de Sistemas de Información y Procesamiento de Datos</v>
          </cell>
          <cell r="BF12025">
            <v>2</v>
          </cell>
        </row>
        <row r="12026">
          <cell r="BE12026" t="str">
            <v>Gerentes de Servicios a la Salud</v>
          </cell>
        </row>
        <row r="12027">
          <cell r="BE12027" t="str">
            <v>Gerentes de Programas de Política Social y de Salud</v>
          </cell>
        </row>
        <row r="12028">
          <cell r="BE12028" t="str">
            <v>Gerentes de Programas de Política de Desarrollo Económico</v>
          </cell>
        </row>
        <row r="12029">
          <cell r="BE12029" t="str">
            <v>Gerentes de Programas de Política Educativa</v>
          </cell>
        </row>
        <row r="12030">
          <cell r="BE12030" t="str">
            <v>Otros Gerentes de Administración Pública</v>
          </cell>
        </row>
        <row r="12031">
          <cell r="BE12031" t="str">
            <v>Administradores de Educación Superior y Formación para el Trabajo</v>
          </cell>
        </row>
        <row r="12032">
          <cell r="BE12032" t="str">
            <v>Directores y Administradores de Educación Básica y Media</v>
          </cell>
          <cell r="BF12032">
            <v>2</v>
          </cell>
        </row>
        <row r="12033">
          <cell r="BE12033" t="str">
            <v>Gerentes de Servicios Social, Comunitario y Correccional</v>
          </cell>
        </row>
        <row r="12034">
          <cell r="BE12034" t="str">
            <v>Gerentes de Biblioteca, Museo y Galería de Arte</v>
          </cell>
        </row>
        <row r="12035">
          <cell r="BE12035" t="str">
            <v>Gerentes de Medios de Comunicación y Artes Escénicas</v>
          </cell>
        </row>
        <row r="12036">
          <cell r="BE12036" t="str">
            <v>Directores de Programas de Esparcimiento y Administradores de Deportes</v>
          </cell>
        </row>
        <row r="12037">
          <cell r="BE12037" t="str">
            <v>Gerentes de Ventas, Mercadeo y Publicidad</v>
          </cell>
          <cell r="BF12037">
            <v>3</v>
          </cell>
        </row>
        <row r="12038">
          <cell r="BE12038" t="str">
            <v>Gerentes de Comercio Exterior</v>
          </cell>
          <cell r="BF12038">
            <v>1</v>
          </cell>
        </row>
        <row r="12039">
          <cell r="BE12039" t="str">
            <v>Gerentes de Comercio al Por Menor</v>
          </cell>
        </row>
        <row r="12040">
          <cell r="BE12040" t="str">
            <v>Gerentes de Restaurantes y Servicios de Alimentos</v>
          </cell>
        </row>
        <row r="12041">
          <cell r="BE12041" t="str">
            <v>Gerentes de Servicios Hoteleros</v>
          </cell>
          <cell r="BF12041">
            <v>1</v>
          </cell>
        </row>
        <row r="12042">
          <cell r="BE12042" t="str">
            <v>Oficiales de las Fuerzas Militares</v>
          </cell>
        </row>
        <row r="12043">
          <cell r="BE12043" t="str">
            <v>Oficiales de Policía</v>
          </cell>
        </row>
        <row r="12044">
          <cell r="BE12044" t="str">
            <v>Oficiales de Bomberos</v>
          </cell>
        </row>
        <row r="12045">
          <cell r="BE12045" t="str">
            <v>Oficiales del Cuerpo de Custodia y Vigilancia</v>
          </cell>
        </row>
        <row r="12046">
          <cell r="BE12046" t="str">
            <v>Gerentes de Otros Servicios</v>
          </cell>
          <cell r="BF12046">
            <v>2</v>
          </cell>
        </row>
        <row r="12047">
          <cell r="BE12047" t="str">
            <v>Gerentes de Producción Primaria (excepto agricultura)</v>
          </cell>
        </row>
        <row r="12048">
          <cell r="BE12048" t="str">
            <v>Gerentes de Producción Agrícola, Pecuaria, Acuícola y Pesquero</v>
          </cell>
          <cell r="BF12048">
            <v>1</v>
          </cell>
        </row>
        <row r="12049">
          <cell r="BE12049" t="str">
            <v>Gerentes de Construcción</v>
          </cell>
          <cell r="BF12049">
            <v>1</v>
          </cell>
        </row>
        <row r="12050">
          <cell r="BE12050" t="str">
            <v>Gerentes de Transporte y Distribución</v>
          </cell>
        </row>
        <row r="12051">
          <cell r="BE12051" t="str">
            <v>Gerentes de Logística</v>
          </cell>
          <cell r="BF12051">
            <v>2</v>
          </cell>
        </row>
        <row r="12052">
          <cell r="BE12052" t="str">
            <v>Gerentes Cadena de Suministro</v>
          </cell>
        </row>
        <row r="12053">
          <cell r="BE12053" t="str">
            <v>Gerentes de Operación de Instalaciones Físicas</v>
          </cell>
        </row>
        <row r="12054">
          <cell r="BE12054" t="str">
            <v>Gerentes de Mantenimiento</v>
          </cell>
          <cell r="BF12054">
            <v>2</v>
          </cell>
        </row>
        <row r="12055">
          <cell r="BE12055" t="str">
            <v>Gerentes de Producción Industrial</v>
          </cell>
          <cell r="BF12055">
            <v>1</v>
          </cell>
        </row>
        <row r="12056">
          <cell r="BE12056" t="str">
            <v>Gerentes de Empresas de Servicios Públicos</v>
          </cell>
        </row>
        <row r="12057">
          <cell r="BE12057" t="str">
            <v>Contadores</v>
          </cell>
          <cell r="BF12057">
            <v>9</v>
          </cell>
        </row>
        <row r="12058">
          <cell r="BE12058" t="str">
            <v>Analistas, Asesores y Agentes de Banca, Fiducia y Mercado de Valores</v>
          </cell>
          <cell r="BF12058">
            <v>1</v>
          </cell>
        </row>
        <row r="12059">
          <cell r="BE12059" t="str">
            <v>Auditores Financieros y Contables</v>
          </cell>
          <cell r="BF12059">
            <v>2</v>
          </cell>
        </row>
        <row r="12060">
          <cell r="BE12060" t="str">
            <v>Profesionales de Talento Humano</v>
          </cell>
          <cell r="BF12060">
            <v>12</v>
          </cell>
        </row>
        <row r="12061">
          <cell r="BE12061" t="str">
            <v>Profesionales en Organización y Administración de las Empresas</v>
          </cell>
          <cell r="BF12061">
            <v>34</v>
          </cell>
        </row>
        <row r="12062">
          <cell r="BE12062" t="str">
            <v>Evaluadores de Competencias Laborales</v>
          </cell>
        </row>
        <row r="12063">
          <cell r="BE12063" t="str">
            <v>Archivistas</v>
          </cell>
          <cell r="BF12063">
            <v>1</v>
          </cell>
        </row>
        <row r="12064">
          <cell r="BE12064" t="str">
            <v>Supervisores de Empleados de Apoyo Administrativo</v>
          </cell>
          <cell r="BF12064">
            <v>1</v>
          </cell>
        </row>
        <row r="12065">
          <cell r="BE12065" t="str">
            <v>Jefes y supervisores de entidades financieras</v>
          </cell>
          <cell r="BF12065">
            <v>1</v>
          </cell>
        </row>
        <row r="12066">
          <cell r="BE12066" t="str">
            <v>Supervisores y coordinadores de procesos de negocio, Empleados de información y servicio al cliente</v>
          </cell>
          <cell r="BF12066">
            <v>52</v>
          </cell>
        </row>
        <row r="12067">
          <cell r="BE12067" t="str">
            <v>Supervisores de Empleados de Correo y Mensajería</v>
          </cell>
        </row>
        <row r="12068">
          <cell r="BE12068" t="str">
            <v>Supervisores de Almacenamiento, Inventario y  Distribución</v>
          </cell>
          <cell r="BF12068">
            <v>5</v>
          </cell>
        </row>
        <row r="12069">
          <cell r="BE12069" t="str">
            <v>Asistentes Administrativos</v>
          </cell>
          <cell r="BF12069">
            <v>705</v>
          </cell>
        </row>
        <row r="12070">
          <cell r="BE12070" t="str">
            <v>Administradores de Propiedad Horizontal</v>
          </cell>
        </row>
        <row r="12071">
          <cell r="BE12071" t="str">
            <v>Asistentes de Talento Humano</v>
          </cell>
          <cell r="BF12071">
            <v>25</v>
          </cell>
        </row>
        <row r="12072">
          <cell r="BE12072" t="str">
            <v>Asistentes de compras</v>
          </cell>
          <cell r="BF12072">
            <v>1</v>
          </cell>
        </row>
        <row r="12073">
          <cell r="BE12073" t="str">
            <v>Asistentes de Juzgados, Tribunales y Afines</v>
          </cell>
        </row>
        <row r="12074">
          <cell r="BE12074" t="str">
            <v>Funcionarios de Aduanas, Impuestos, Inmigración y Seguridad Social</v>
          </cell>
        </row>
        <row r="12075">
          <cell r="BE12075" t="str">
            <v>Asistentes de Comercio Exterior</v>
          </cell>
          <cell r="BF12075">
            <v>75</v>
          </cell>
        </row>
        <row r="12076">
          <cell r="BE12076" t="str">
            <v>Organizadores de Eventos</v>
          </cell>
          <cell r="BF12076">
            <v>2</v>
          </cell>
        </row>
        <row r="12077">
          <cell r="BE12077" t="str">
            <v>Técnicos en Archivística</v>
          </cell>
          <cell r="BF12077">
            <v>14</v>
          </cell>
        </row>
        <row r="12078">
          <cell r="BE12078" t="str">
            <v>Asistentes Contables</v>
          </cell>
          <cell r="BF12078">
            <v>156</v>
          </cell>
        </row>
        <row r="12079">
          <cell r="BE12079" t="str">
            <v>Analistas y asistentes de servicios financieros</v>
          </cell>
          <cell r="BF12079">
            <v>2</v>
          </cell>
        </row>
        <row r="12080">
          <cell r="BE12080" t="str">
            <v>Avaluadores y Liquidadores de Seguros</v>
          </cell>
        </row>
        <row r="12081">
          <cell r="BE12081" t="str">
            <v>Agentes de Aduana</v>
          </cell>
        </row>
        <row r="12082">
          <cell r="BE12082" t="str">
            <v>Asistentes Financieros</v>
          </cell>
        </row>
        <row r="12083">
          <cell r="BE12083" t="str">
            <v>Asistentes Tesorería</v>
          </cell>
        </row>
        <row r="12084">
          <cell r="BE12084" t="str">
            <v>Secretarios</v>
          </cell>
          <cell r="BF12084">
            <v>22</v>
          </cell>
        </row>
        <row r="12085">
          <cell r="BE12085" t="str">
            <v>Recepcionistas y Operadores de Conmutador</v>
          </cell>
          <cell r="BF12085">
            <v>3</v>
          </cell>
        </row>
        <row r="12086">
          <cell r="BE12086" t="str">
            <v>Digitadores</v>
          </cell>
          <cell r="BF12086">
            <v>2</v>
          </cell>
        </row>
        <row r="12087">
          <cell r="BE12087" t="str">
            <v>Transcriptores y Relatores</v>
          </cell>
        </row>
        <row r="12088">
          <cell r="BE12088" t="str">
            <v>Digitalizadores</v>
          </cell>
        </row>
        <row r="12089">
          <cell r="BE12089" t="str">
            <v>Auxiliares Contables, de Tesorería y Financieros</v>
          </cell>
          <cell r="BF12089">
            <v>275</v>
          </cell>
        </row>
        <row r="12090">
          <cell r="BE12090" t="str">
            <v>Cajeros de Servicios Financieros</v>
          </cell>
          <cell r="BF12090">
            <v>5</v>
          </cell>
        </row>
        <row r="12091">
          <cell r="BE12091" t="str">
            <v>Auxiliares de servicios financieros</v>
          </cell>
          <cell r="BF12091">
            <v>2</v>
          </cell>
        </row>
        <row r="12092">
          <cell r="BE12092" t="str">
            <v>Auxiliares de Cartera y Cobranzas</v>
          </cell>
          <cell r="BF12092">
            <v>1</v>
          </cell>
        </row>
        <row r="12093">
          <cell r="BE12093" t="str">
            <v>Auxiliares de Nómina y Prestaciones</v>
          </cell>
          <cell r="BF12093">
            <v>2</v>
          </cell>
        </row>
        <row r="12094">
          <cell r="BE12094" t="str">
            <v>Auxiliares de Avalúo</v>
          </cell>
        </row>
        <row r="12095">
          <cell r="BE12095" t="str">
            <v>Auxiliares Administrativos</v>
          </cell>
          <cell r="BF12095">
            <v>155</v>
          </cell>
        </row>
        <row r="12096">
          <cell r="BE12096" t="str">
            <v>Auxiliares de Talento Humano</v>
          </cell>
          <cell r="BF12096">
            <v>84</v>
          </cell>
        </row>
        <row r="12097">
          <cell r="BE12097" t="str">
            <v>Auxiliares de Tribunales</v>
          </cell>
          <cell r="BF12097">
            <v>1</v>
          </cell>
        </row>
        <row r="12098">
          <cell r="BE12098" t="str">
            <v>Auxiliares de Archivo y Registro</v>
          </cell>
          <cell r="BF12098">
            <v>103</v>
          </cell>
        </row>
        <row r="12099">
          <cell r="BE12099" t="str">
            <v>Auxiliares administrativos en Salud</v>
          </cell>
          <cell r="BF12099">
            <v>10</v>
          </cell>
        </row>
        <row r="12100">
          <cell r="BE12100" t="str">
            <v>Auxiliares de aduana</v>
          </cell>
          <cell r="BF12100">
            <v>142</v>
          </cell>
        </row>
        <row r="12101">
          <cell r="BE12101" t="str">
            <v>Auxiliares de Biblioteca</v>
          </cell>
        </row>
        <row r="12102">
          <cell r="BE12102" t="str">
            <v>Auxiliares de Publicación y Afines</v>
          </cell>
        </row>
        <row r="12103">
          <cell r="BE12103" t="str">
            <v>Auxiliares de Información y Servicio al Cliente</v>
          </cell>
          <cell r="BF12103">
            <v>121</v>
          </cell>
        </row>
        <row r="12104">
          <cell r="BE12104" t="str">
            <v>Auxiliares de Estadística y Encuestadores</v>
          </cell>
          <cell r="BF12104">
            <v>10</v>
          </cell>
        </row>
        <row r="12105">
          <cell r="BE12105" t="str">
            <v>Auxiliares de Correo y Servicio Postal</v>
          </cell>
        </row>
        <row r="12106">
          <cell r="BE12106" t="str">
            <v>Carteros y Mensajeros</v>
          </cell>
          <cell r="BF12106">
            <v>2</v>
          </cell>
        </row>
        <row r="12107">
          <cell r="BE12107" t="str">
            <v>Auxiliares de Almacén</v>
          </cell>
          <cell r="BF12107">
            <v>31</v>
          </cell>
        </row>
        <row r="12108">
          <cell r="BE12108" t="str">
            <v>Auxiliares de Compras e Inventarios</v>
          </cell>
          <cell r="BF12108">
            <v>1</v>
          </cell>
        </row>
        <row r="12109">
          <cell r="BE12109" t="str">
            <v>Operadores de Radio y Despachadores</v>
          </cell>
        </row>
        <row r="12110">
          <cell r="BE12110" t="str">
            <v>Programadores de Rutas y Tripulaciones</v>
          </cell>
        </row>
        <row r="12111">
          <cell r="BE12111" t="str">
            <v>Operadores Telefónicos</v>
          </cell>
        </row>
        <row r="12112">
          <cell r="BE12112" t="str">
            <v>Físicos y Astrónomos</v>
          </cell>
        </row>
        <row r="12113">
          <cell r="BE12113" t="str">
            <v>Químicos</v>
          </cell>
        </row>
        <row r="12114">
          <cell r="BE12114" t="str">
            <v>Geólogos, Geoquímicos y Geofísicos</v>
          </cell>
          <cell r="BF12114">
            <v>2</v>
          </cell>
        </row>
        <row r="12115">
          <cell r="BE12115" t="str">
            <v>Meteorólogos</v>
          </cell>
        </row>
        <row r="12116">
          <cell r="BE12116" t="str">
            <v>Biólogos, Botánicos, Zoólogos y Relacionados</v>
          </cell>
          <cell r="BF12116">
            <v>2</v>
          </cell>
        </row>
        <row r="12117">
          <cell r="BE12117" t="str">
            <v>Expertos Forestales</v>
          </cell>
        </row>
        <row r="12118">
          <cell r="BE12118" t="str">
            <v>Expertos Agrícolas y Pecuarios</v>
          </cell>
          <cell r="BF12118">
            <v>29</v>
          </cell>
        </row>
        <row r="12119">
          <cell r="BE12119" t="str">
            <v>Administradores Ambientales</v>
          </cell>
          <cell r="BF12119">
            <v>47</v>
          </cell>
        </row>
        <row r="12120">
          <cell r="BE12120" t="str">
            <v>Ingenieros en Construcción y Obras Civiles</v>
          </cell>
          <cell r="BF12120">
            <v>13</v>
          </cell>
        </row>
        <row r="12121">
          <cell r="BE12121" t="str">
            <v>Ingenieros Mecánicos</v>
          </cell>
          <cell r="BF12121">
            <v>3</v>
          </cell>
        </row>
        <row r="12122">
          <cell r="BE12122" t="str">
            <v>Ingenieros Electricistas</v>
          </cell>
          <cell r="BF12122">
            <v>8</v>
          </cell>
        </row>
        <row r="12123">
          <cell r="BE12123" t="str">
            <v>Ingenieros  Electrónicos</v>
          </cell>
        </row>
        <row r="12124">
          <cell r="BE12124" t="str">
            <v>Ingenieros Químicos</v>
          </cell>
          <cell r="BF12124">
            <v>4</v>
          </cell>
        </row>
        <row r="12125">
          <cell r="BE12125" t="str">
            <v>Ingenieros de Automatización e Instrumentación</v>
          </cell>
          <cell r="BF12125">
            <v>4</v>
          </cell>
        </row>
        <row r="12126">
          <cell r="BE12126" t="str">
            <v>Ingenieros  de Telecomunicaciones</v>
          </cell>
          <cell r="BF12126">
            <v>2</v>
          </cell>
        </row>
        <row r="12127">
          <cell r="BE12127" t="str">
            <v>Ingenieros Navales</v>
          </cell>
        </row>
        <row r="12128">
          <cell r="BE12128" t="str">
            <v>Ingenieros Industriales y de Fabricación</v>
          </cell>
          <cell r="BF12128">
            <v>6</v>
          </cell>
        </row>
        <row r="12129">
          <cell r="BE12129" t="str">
            <v>Ingenieros de Materiales y Metalurgia</v>
          </cell>
        </row>
        <row r="12130">
          <cell r="BE12130" t="str">
            <v>Ingenieros de Minas</v>
          </cell>
        </row>
        <row r="12131">
          <cell r="BE12131" t="str">
            <v>Ingenieros de Petróleos</v>
          </cell>
          <cell r="BF12131">
            <v>1</v>
          </cell>
        </row>
        <row r="12132">
          <cell r="BE12132" t="str">
            <v>Ingenieros de Tecnologías de la Información</v>
          </cell>
          <cell r="BF12132">
            <v>17</v>
          </cell>
        </row>
        <row r="12133">
          <cell r="BE12133" t="str">
            <v>Otros Ingenieros n.c.a.</v>
          </cell>
          <cell r="BF12133">
            <v>9</v>
          </cell>
        </row>
        <row r="12134">
          <cell r="BE12134" t="str">
            <v>Arquitectos</v>
          </cell>
          <cell r="BF12134">
            <v>8</v>
          </cell>
        </row>
        <row r="12135">
          <cell r="BE12135" t="str">
            <v>Urbanistas y Planificadores del Uso del Suelo</v>
          </cell>
          <cell r="BF12135">
            <v>1</v>
          </cell>
        </row>
        <row r="12136">
          <cell r="BE12136" t="str">
            <v>Profesionales Topográficos</v>
          </cell>
        </row>
        <row r="12137">
          <cell r="BE12137" t="str">
            <v>Diseñadores Industriales</v>
          </cell>
          <cell r="BF12137">
            <v>1</v>
          </cell>
        </row>
        <row r="12138">
          <cell r="BE12138" t="str">
            <v>Matemáticos, Estadísticos y Actuarios</v>
          </cell>
          <cell r="BF12138">
            <v>644</v>
          </cell>
        </row>
        <row r="12139">
          <cell r="BE12139" t="str">
            <v>Analistas de Sistemas Informáticos</v>
          </cell>
          <cell r="BF12139">
            <v>268</v>
          </cell>
        </row>
        <row r="12140">
          <cell r="BE12140" t="str">
            <v>Administradores de Servicios de Tecnologías de la Información</v>
          </cell>
          <cell r="BF12140">
            <v>5</v>
          </cell>
        </row>
        <row r="12141">
          <cell r="BE12141" t="str">
            <v>Desarrolladores de Aplicaciones Informáticas y Digitales</v>
          </cell>
          <cell r="BF12141">
            <v>31</v>
          </cell>
        </row>
        <row r="12142">
          <cell r="BE12142" t="str">
            <v>Técnicos en Química Aplicada</v>
          </cell>
          <cell r="BF12142">
            <v>2</v>
          </cell>
        </row>
        <row r="12143">
          <cell r="BE12143" t="str">
            <v>Técnicos en Geología y Minería</v>
          </cell>
        </row>
        <row r="12144">
          <cell r="BE12144" t="str">
            <v>Técnicos en Meteorología</v>
          </cell>
        </row>
        <row r="12145">
          <cell r="BE12145" t="str">
            <v>Técnicos en Metrología</v>
          </cell>
        </row>
        <row r="12146">
          <cell r="BE12146" t="str">
            <v>Técnicos en Ciencias Biológicas</v>
          </cell>
          <cell r="BF12146">
            <v>1</v>
          </cell>
        </row>
        <row r="12147">
          <cell r="BE12147" t="str">
            <v>Técnicos en Recursos Naturales</v>
          </cell>
          <cell r="BF12147">
            <v>160</v>
          </cell>
        </row>
        <row r="12148">
          <cell r="BE12148" t="str">
            <v>Técnicos en Prevención, Gestión y Control Ambiental</v>
          </cell>
          <cell r="BF12148">
            <v>114</v>
          </cell>
        </row>
        <row r="12149">
          <cell r="BE12149" t="str">
            <v>Técnicos en Construcción y Arquitectura</v>
          </cell>
          <cell r="BF12149">
            <v>54</v>
          </cell>
        </row>
        <row r="12150">
          <cell r="BE12150" t="str">
            <v>Técnicos en Mecánica y Construcción Mecánica</v>
          </cell>
          <cell r="BF12150">
            <v>18</v>
          </cell>
        </row>
        <row r="12151">
          <cell r="BE12151" t="str">
            <v>Técnicos en Fabricación Industrial</v>
          </cell>
          <cell r="BF12151">
            <v>26</v>
          </cell>
        </row>
        <row r="12152">
          <cell r="BE12152" t="str">
            <v>Técnicos en Electricidad</v>
          </cell>
          <cell r="BF12152">
            <v>28</v>
          </cell>
        </row>
        <row r="12153">
          <cell r="BE12153" t="str">
            <v>Técnicos en Electrónica</v>
          </cell>
        </row>
        <row r="12154">
          <cell r="BE12154" t="str">
            <v>Técnicos en Automatización e Instrumentación</v>
          </cell>
        </row>
        <row r="12155">
          <cell r="BE12155" t="str">
            <v>Técnicos en Instrumentos de Aeronavegación</v>
          </cell>
          <cell r="BF12155">
            <v>1</v>
          </cell>
        </row>
        <row r="12156">
          <cell r="BE12156" t="str">
            <v>Técnicos en Telecomunicaciones</v>
          </cell>
          <cell r="BF12156">
            <v>7</v>
          </cell>
        </row>
        <row r="12157">
          <cell r="BE12157" t="str">
            <v>Dibujantes Técnicos</v>
          </cell>
          <cell r="BF12157">
            <v>1</v>
          </cell>
        </row>
        <row r="12158">
          <cell r="BE12158" t="str">
            <v>Topógrafos</v>
          </cell>
        </row>
        <row r="12159">
          <cell r="BE12159" t="str">
            <v>Técnicos en Cartografía</v>
          </cell>
        </row>
        <row r="12160">
          <cell r="BE12160" t="str">
            <v>Inspectores de Pruebas No destructivas</v>
          </cell>
        </row>
        <row r="12161">
          <cell r="BE12161" t="str">
            <v>Inspectores de Sanidad, Seguridad y Salud Ocupacional</v>
          </cell>
          <cell r="BF12161">
            <v>30</v>
          </cell>
        </row>
        <row r="12162">
          <cell r="BE12162" t="str">
            <v>Inspectores de Construcción</v>
          </cell>
          <cell r="BF12162">
            <v>3</v>
          </cell>
        </row>
        <row r="12163">
          <cell r="BE12163" t="str">
            <v>Inspectores de Equipos de Transporte e Instrumentos de Medición</v>
          </cell>
        </row>
        <row r="12164">
          <cell r="BE12164" t="str">
            <v>Inspectores de Productos Agrícola, Pecuarios y de Pesca</v>
          </cell>
        </row>
        <row r="12165">
          <cell r="BE12165" t="str">
            <v>Inspectores de Riego Agrícola</v>
          </cell>
        </row>
        <row r="12166">
          <cell r="BE12166" t="str">
            <v>Coordinadores de Sistemas Integrados de Gestión</v>
          </cell>
        </row>
        <row r="12167">
          <cell r="BE12167" t="str">
            <v>Pilotos, Ingenieros e Instructores de Vuelo</v>
          </cell>
        </row>
        <row r="12168">
          <cell r="BE12168" t="str">
            <v>Controladores de Tráfico Aéreo</v>
          </cell>
        </row>
        <row r="12169">
          <cell r="BE12169" t="str">
            <v>Capitanes y Oficiales de Cubierta</v>
          </cell>
        </row>
        <row r="12170">
          <cell r="BE12170" t="str">
            <v>Oficiales de Máquinas</v>
          </cell>
        </row>
        <row r="12171">
          <cell r="BE12171" t="str">
            <v>Controladores de Tráfico Ferroviario y Marítimo</v>
          </cell>
        </row>
        <row r="12172">
          <cell r="BE12172" t="str">
            <v>Despachadores de Aeronaves</v>
          </cell>
        </row>
        <row r="12173">
          <cell r="BE12173" t="str">
            <v>Técnicos en Tecnologías de la Información</v>
          </cell>
          <cell r="BF12173">
            <v>642</v>
          </cell>
        </row>
        <row r="12174">
          <cell r="BE12174" t="str">
            <v>Asistentes en Saneamiento Ambiental</v>
          </cell>
          <cell r="BF12174">
            <v>1</v>
          </cell>
        </row>
        <row r="12175">
          <cell r="BE12175" t="str">
            <v>Auxiliares de Laboratorio</v>
          </cell>
          <cell r="BF12175">
            <v>2</v>
          </cell>
        </row>
        <row r="12176">
          <cell r="BE12176" t="str">
            <v>Auxiliares en Automatización e Instrumentación Industrial</v>
          </cell>
        </row>
        <row r="12177">
          <cell r="BE12177" t="str">
            <v>Técnicos en Asistencia y Soporte de Tecnologías de la Información</v>
          </cell>
          <cell r="BF12177">
            <v>63</v>
          </cell>
        </row>
        <row r="12178">
          <cell r="BE12178" t="str">
            <v>Médicos Especialistas</v>
          </cell>
        </row>
        <row r="12179">
          <cell r="BE12179" t="str">
            <v>Médicos Generales</v>
          </cell>
          <cell r="BF12179">
            <v>4</v>
          </cell>
        </row>
        <row r="12180">
          <cell r="BE12180" t="str">
            <v>Odontólogos</v>
          </cell>
          <cell r="BF12180">
            <v>1</v>
          </cell>
        </row>
        <row r="12181">
          <cell r="BE12181" t="str">
            <v>Veterinarios</v>
          </cell>
          <cell r="BF12181">
            <v>1</v>
          </cell>
        </row>
        <row r="12182">
          <cell r="BE12182" t="str">
            <v>Optómetras</v>
          </cell>
        </row>
        <row r="12183">
          <cell r="BE12183" t="str">
            <v>Otras Ocupaciones Profesionales en Diagnóstico y Tratamiento de la Salud n.c.a.</v>
          </cell>
        </row>
        <row r="12184">
          <cell r="BE12184" t="str">
            <v>Farmacéuticos</v>
          </cell>
          <cell r="BF12184">
            <v>2</v>
          </cell>
        </row>
        <row r="12185">
          <cell r="BE12185" t="str">
            <v>Dietistas y Nutricionistas</v>
          </cell>
          <cell r="BF12185">
            <v>1</v>
          </cell>
        </row>
        <row r="12186">
          <cell r="BE12186" t="str">
            <v>Audiólogos y Terapeutas del Lenguaje</v>
          </cell>
        </row>
        <row r="12187">
          <cell r="BE12187" t="str">
            <v>Fisioterapeutas</v>
          </cell>
          <cell r="BF12187">
            <v>2</v>
          </cell>
        </row>
        <row r="12188">
          <cell r="BE12188" t="str">
            <v>Terapeutas Ocupacionales</v>
          </cell>
        </row>
        <row r="12189">
          <cell r="BE12189" t="str">
            <v>Enfermeros</v>
          </cell>
          <cell r="BF12189">
            <v>23</v>
          </cell>
        </row>
        <row r="12190">
          <cell r="BE12190" t="str">
            <v>Psicólogos</v>
          </cell>
          <cell r="BF12190">
            <v>10</v>
          </cell>
        </row>
        <row r="12191">
          <cell r="BE12191" t="str">
            <v>Técnicos de Laboratorio Médico y Patología</v>
          </cell>
        </row>
        <row r="12192">
          <cell r="BE12192" t="str">
            <v>Técnicos en Terapia Respiratoria y Cardiovascular</v>
          </cell>
        </row>
        <row r="12193">
          <cell r="BE12193" t="str">
            <v>Técnicos en Imágenes Diagnósticas</v>
          </cell>
        </row>
        <row r="12194">
          <cell r="BE12194" t="str">
            <v>Técnicos en Radioterapia</v>
          </cell>
        </row>
        <row r="12195">
          <cell r="BE12195" t="str">
            <v>Instrumentadores Quirúrgicos</v>
          </cell>
        </row>
        <row r="12196">
          <cell r="BE12196" t="str">
            <v>Técnicos en Medicina Nuclear</v>
          </cell>
        </row>
        <row r="12197">
          <cell r="BE12197" t="str">
            <v>Técnicos Dentales</v>
          </cell>
        </row>
        <row r="12198">
          <cell r="BE12198" t="str">
            <v>Higienistas Dentales</v>
          </cell>
          <cell r="BF12198">
            <v>1</v>
          </cell>
        </row>
        <row r="12199">
          <cell r="BE12199" t="str">
            <v>Técnicos Ópticos</v>
          </cell>
        </row>
        <row r="12200">
          <cell r="BE12200" t="str">
            <v>Practicantes de Medicina Alternativa</v>
          </cell>
          <cell r="BF12200">
            <v>2</v>
          </cell>
        </row>
        <row r="12201">
          <cell r="BE12201" t="str">
            <v>Asistentes de Ambulancia y Otras Ocupaciones Paramédicas</v>
          </cell>
        </row>
        <row r="12202">
          <cell r="BE12202" t="str">
            <v>Otras Ocupaciones Técnicas en Terapia y Valoración n.c.a.</v>
          </cell>
        </row>
        <row r="12203">
          <cell r="BE12203" t="str">
            <v>Auxiliares en Enfermería</v>
          </cell>
          <cell r="BF12203">
            <v>42</v>
          </cell>
        </row>
        <row r="12204">
          <cell r="BE12204" t="str">
            <v>Auxiliares de Salud oral</v>
          </cell>
          <cell r="BF12204">
            <v>5</v>
          </cell>
        </row>
        <row r="12205">
          <cell r="BE12205" t="str">
            <v>Auxiliares en Salud pública</v>
          </cell>
          <cell r="BF12205">
            <v>2</v>
          </cell>
        </row>
        <row r="12206">
          <cell r="BE12206" t="str">
            <v>Auxiliares de Laboratorio Clínico</v>
          </cell>
          <cell r="BF12206">
            <v>2</v>
          </cell>
        </row>
        <row r="12207">
          <cell r="BE12207" t="str">
            <v>Auxiliares de Droguería y Farmacia</v>
          </cell>
          <cell r="BF12207">
            <v>10</v>
          </cell>
        </row>
        <row r="12208">
          <cell r="BE12208" t="str">
            <v>Otros Auxiliares de Servicios a la Salud n.c.a.</v>
          </cell>
        </row>
        <row r="12209">
          <cell r="BE12209" t="str">
            <v>Jueces</v>
          </cell>
        </row>
        <row r="12210">
          <cell r="BE12210" t="str">
            <v>Abogados</v>
          </cell>
          <cell r="BF12210">
            <v>22</v>
          </cell>
        </row>
        <row r="12211">
          <cell r="BE12211" t="str">
            <v>Profesores de Educación Superior</v>
          </cell>
          <cell r="BF12211">
            <v>19</v>
          </cell>
        </row>
        <row r="12212">
          <cell r="BE12212" t="str">
            <v>Especialistas en Procesos Pedagógicos</v>
          </cell>
        </row>
        <row r="12213">
          <cell r="BE12213" t="str">
            <v>Profesores e Instructores de Formación para el Trabajo</v>
          </cell>
          <cell r="BF12213">
            <v>14</v>
          </cell>
        </row>
        <row r="12214">
          <cell r="BE12214" t="str">
            <v>Profesores de Educación Básica Secundaria y Media</v>
          </cell>
          <cell r="BF12214">
            <v>19</v>
          </cell>
        </row>
        <row r="12215">
          <cell r="BE12215" t="str">
            <v>Profesores de Educación Básica Primaria</v>
          </cell>
          <cell r="BF12215">
            <v>37</v>
          </cell>
        </row>
        <row r="12216">
          <cell r="BE12216" t="str">
            <v>Profesores de Preescolar</v>
          </cell>
          <cell r="BF12216">
            <v>9</v>
          </cell>
        </row>
        <row r="12217">
          <cell r="BE12217" t="str">
            <v>Orientadores Educativos</v>
          </cell>
          <cell r="BF12217">
            <v>1</v>
          </cell>
        </row>
        <row r="12218">
          <cell r="BE12218" t="str">
            <v>Pedagogo Reeducador</v>
          </cell>
          <cell r="BF12218">
            <v>1</v>
          </cell>
        </row>
        <row r="12219">
          <cell r="BE12219" t="str">
            <v>Trabajadores Sociales y Consultores de Familia</v>
          </cell>
          <cell r="BF12219">
            <v>6</v>
          </cell>
        </row>
        <row r="12220">
          <cell r="BE12220" t="str">
            <v>Ministros del Culto</v>
          </cell>
        </row>
        <row r="12221">
          <cell r="BE12221" t="str">
            <v>Sociólogos, Antropólogos y Afines</v>
          </cell>
        </row>
        <row r="12222">
          <cell r="BE12222" t="str">
            <v>Filósofos, Filólogos y Afines</v>
          </cell>
        </row>
        <row r="12223">
          <cell r="BE12223" t="str">
            <v>Consultores, Investigadores y Analistas de Política Económica</v>
          </cell>
          <cell r="BF12223">
            <v>2</v>
          </cell>
        </row>
        <row r="12224">
          <cell r="BE12224" t="str">
            <v>Consultores y Funcionarios de Desarrollo Económico y Comercial</v>
          </cell>
        </row>
        <row r="12225">
          <cell r="BE12225" t="str">
            <v>Investigadores, Consultores y Funcionarios de Políticas Sociales de Salud y de Educación</v>
          </cell>
          <cell r="BF12225">
            <v>2</v>
          </cell>
        </row>
        <row r="12226">
          <cell r="BE12226" t="str">
            <v>Funcionarios de Programas Exclusivos de la Administración Pública</v>
          </cell>
        </row>
        <row r="12227">
          <cell r="BE12227" t="str">
            <v>Investigadores, Consultores y Funcionarios de Políticas de Ciencias Naturales y Aplicadas</v>
          </cell>
        </row>
        <row r="12228">
          <cell r="BE12228" t="str">
            <v>Profesionales en ciencias forenses</v>
          </cell>
        </row>
        <row r="12229">
          <cell r="BE12229" t="str">
            <v>Asistentes en Servicios Social y Comunitario</v>
          </cell>
          <cell r="BF12229">
            <v>5</v>
          </cell>
        </row>
        <row r="12230">
          <cell r="BE12230" t="str">
            <v>Consejeros de Servicios de Empleo</v>
          </cell>
        </row>
        <row r="12231">
          <cell r="BE12231" t="str">
            <v>Instructores y Profesores de Personas en Condición de Discapacidad</v>
          </cell>
        </row>
        <row r="12232">
          <cell r="BE12232" t="str">
            <v>Otros Instructores</v>
          </cell>
          <cell r="BF12232">
            <v>2</v>
          </cell>
        </row>
        <row r="12233">
          <cell r="BE12233" t="str">
            <v>Ocupaciones Religiosas</v>
          </cell>
        </row>
        <row r="12234">
          <cell r="BE12234" t="str">
            <v>Investigadores criminalísticos y judiciales</v>
          </cell>
          <cell r="BF12234">
            <v>1</v>
          </cell>
        </row>
        <row r="12235">
          <cell r="BE12235" t="str">
            <v>Asistentes Legales y Afines</v>
          </cell>
          <cell r="BF12235">
            <v>1</v>
          </cell>
        </row>
        <row r="12236">
          <cell r="BE12236" t="str">
            <v>Auxiliares de educación para la primera infancia</v>
          </cell>
          <cell r="BF12236">
            <v>91</v>
          </cell>
        </row>
        <row r="12237">
          <cell r="BE12237" t="str">
            <v>Bibliotecólogos</v>
          </cell>
        </row>
        <row r="12238">
          <cell r="BE12238" t="str">
            <v>Restauradores</v>
          </cell>
        </row>
        <row r="12239">
          <cell r="BE12239" t="str">
            <v>Curadores</v>
          </cell>
        </row>
        <row r="12240">
          <cell r="BE12240" t="str">
            <v>Escritores</v>
          </cell>
        </row>
        <row r="12241">
          <cell r="BE12241" t="str">
            <v>Editores y Redactores</v>
          </cell>
          <cell r="BF12241">
            <v>1</v>
          </cell>
        </row>
        <row r="12242">
          <cell r="BE12242" t="str">
            <v>Periodistas</v>
          </cell>
          <cell r="BF12242">
            <v>3</v>
          </cell>
        </row>
        <row r="12243">
          <cell r="BE12243" t="str">
            <v>Traductores e Intérpretes</v>
          </cell>
          <cell r="BF12243">
            <v>1</v>
          </cell>
        </row>
        <row r="12244">
          <cell r="BE12244" t="str">
            <v>Ocupaciones Profesionales en Relaciones Públicas y Comunicaciones</v>
          </cell>
          <cell r="BF12244">
            <v>4</v>
          </cell>
        </row>
        <row r="12245">
          <cell r="BE12245" t="str">
            <v>Productores, Directores Artísticos, Coreógrafos y Ocupaciones Relacionadas</v>
          </cell>
          <cell r="BF12245">
            <v>1</v>
          </cell>
        </row>
        <row r="12246">
          <cell r="BE12246" t="str">
            <v>Músicos, Cantantes, Compositores y Directores Musicales</v>
          </cell>
          <cell r="BF12246">
            <v>4</v>
          </cell>
        </row>
        <row r="12247">
          <cell r="BE12247" t="str">
            <v>Bailarines</v>
          </cell>
        </row>
        <row r="12248">
          <cell r="BE12248" t="str">
            <v>Actores</v>
          </cell>
        </row>
        <row r="12249">
          <cell r="BE12249" t="str">
            <v>Pintores, Escultores y Otros Artistas Visuales</v>
          </cell>
          <cell r="BF12249">
            <v>1</v>
          </cell>
        </row>
        <row r="12250">
          <cell r="BE12250" t="str">
            <v>Diseñadores Gráficos</v>
          </cell>
          <cell r="BF12250">
            <v>155</v>
          </cell>
        </row>
        <row r="12251">
          <cell r="BE12251" t="str">
            <v>Ocupaciones Técnicas Relacionadas con Museos y Galerías</v>
          </cell>
        </row>
        <row r="12252">
          <cell r="BE12252" t="str">
            <v>Técnicos en Biblioteca</v>
          </cell>
          <cell r="BF12252">
            <v>1</v>
          </cell>
        </row>
        <row r="12253">
          <cell r="BE12253" t="str">
            <v>Técnicos en Promoción y Animación a la Lectura y la Escritura</v>
          </cell>
          <cell r="BF12253">
            <v>1</v>
          </cell>
        </row>
        <row r="12254">
          <cell r="BE12254" t="str">
            <v>Fotógrafos</v>
          </cell>
          <cell r="BF12254">
            <v>1</v>
          </cell>
        </row>
        <row r="12255">
          <cell r="BE12255" t="str">
            <v>Operadores de Cámara de Cine y Televisión</v>
          </cell>
        </row>
        <row r="12256">
          <cell r="BE12256" t="str">
            <v>Técnicos en Diseño y Arte Gráfico</v>
          </cell>
        </row>
        <row r="12257">
          <cell r="BE12257" t="str">
            <v>Técnicos en Transmisión de Radio y Televisión</v>
          </cell>
        </row>
        <row r="12258">
          <cell r="BE12258" t="str">
            <v>Operadores de audio y sonido</v>
          </cell>
        </row>
        <row r="12259">
          <cell r="BE12259" t="str">
            <v>Otras Ocupaciones Técnicas en Cine, Televisión y Artes Escénicas n.c.a.</v>
          </cell>
        </row>
        <row r="12260">
          <cell r="BE12260" t="str">
            <v>Ocupaciones de Asistencia en Cine, Televisión y Artes Escénicas</v>
          </cell>
        </row>
        <row r="12261">
          <cell r="BE12261" t="str">
            <v>Productores de Campo para Cine y Televisión</v>
          </cell>
        </row>
        <row r="12262">
          <cell r="BE12262" t="str">
            <v>Locutores de Radio, Televisión y Otros Medios de Comunicación.</v>
          </cell>
        </row>
        <row r="12263">
          <cell r="BE12263" t="str">
            <v>Artistas Creativos e Interpretativos</v>
          </cell>
        </row>
        <row r="12264">
          <cell r="BE12264" t="str">
            <v>Otros Artistas n.c.a.</v>
          </cell>
        </row>
        <row r="12265">
          <cell r="BE12265" t="str">
            <v>Diseñadores de Interiores</v>
          </cell>
        </row>
        <row r="12266">
          <cell r="BE12266" t="str">
            <v>Diseñadores de Teatro, Moda, Exhibición y Otros Diseñadores Creativos</v>
          </cell>
          <cell r="BF12266">
            <v>9</v>
          </cell>
        </row>
        <row r="12267">
          <cell r="BE12267" t="str">
            <v>Patronistas de Productos de Tela, Cuero y Piel</v>
          </cell>
        </row>
        <row r="12268">
          <cell r="BE12268" t="str">
            <v>Ilustradores</v>
          </cell>
        </row>
        <row r="12269">
          <cell r="BE12269" t="str">
            <v>Graficadores de Imágenes Computarizadas</v>
          </cell>
        </row>
        <row r="12270">
          <cell r="BE12270" t="str">
            <v>Deportistas</v>
          </cell>
        </row>
        <row r="12271">
          <cell r="BE12271" t="str">
            <v>Entrenadores y Preparadores Físicos</v>
          </cell>
          <cell r="BF12271">
            <v>16</v>
          </cell>
        </row>
        <row r="12272">
          <cell r="BE12272" t="str">
            <v>Árbitros</v>
          </cell>
          <cell r="BF12272">
            <v>1</v>
          </cell>
        </row>
        <row r="12273">
          <cell r="BE12273" t="str">
            <v>Ceramistas</v>
          </cell>
        </row>
        <row r="12274">
          <cell r="BE12274" t="str">
            <v>Tejedores</v>
          </cell>
          <cell r="BF12274">
            <v>12</v>
          </cell>
        </row>
        <row r="12275">
          <cell r="BE12275" t="str">
            <v>Artesanos Trabajos en Maderables y No Maderables</v>
          </cell>
          <cell r="BF12275">
            <v>1</v>
          </cell>
        </row>
        <row r="12276">
          <cell r="BE12276" t="str">
            <v>Artesanos Trabajos en Cuero</v>
          </cell>
          <cell r="BF12276">
            <v>1</v>
          </cell>
        </row>
        <row r="12277">
          <cell r="BE12277" t="str">
            <v>Artesanos Trabajos en Metal</v>
          </cell>
        </row>
        <row r="12278">
          <cell r="BE12278" t="str">
            <v>Otros Artesanos n.c.a.</v>
          </cell>
          <cell r="BF12278">
            <v>75</v>
          </cell>
        </row>
        <row r="12279">
          <cell r="BE12279" t="str">
            <v>Artesanos trabajos en vidrio</v>
          </cell>
        </row>
        <row r="12280">
          <cell r="BE12280" t="str">
            <v>Artesanos trabajos en materiales líticos</v>
          </cell>
        </row>
        <row r="12281">
          <cell r="BE12281" t="str">
            <v>Artesanos trabajos en papel</v>
          </cell>
        </row>
        <row r="12282">
          <cell r="BE12282" t="str">
            <v>Supervisores de Ventas</v>
          </cell>
          <cell r="BF12282">
            <v>3</v>
          </cell>
        </row>
        <row r="12283">
          <cell r="BE12283" t="str">
            <v>Administradores y Supervisores de Comercio al Por Menor</v>
          </cell>
          <cell r="BF12283">
            <v>10</v>
          </cell>
        </row>
        <row r="12284">
          <cell r="BE12284" t="str">
            <v>Supervisores de Servicios de Alimentos</v>
          </cell>
          <cell r="BF12284">
            <v>1</v>
          </cell>
        </row>
        <row r="12285">
          <cell r="BE12285" t="str">
            <v>Supervisores de Personal de Manejo Doméstico</v>
          </cell>
        </row>
        <row r="12286">
          <cell r="BE12286" t="str">
            <v>Sommeliers</v>
          </cell>
        </row>
        <row r="12287">
          <cell r="BE12287" t="str">
            <v>Supervisores de servicios de Alojamiento y Hospedaje</v>
          </cell>
        </row>
        <row r="12288">
          <cell r="BE12288" t="str">
            <v>Suboficiales de las Fuerzas Militares</v>
          </cell>
        </row>
        <row r="12289">
          <cell r="BE12289" t="str">
            <v>Suboficiales y nivel ejecutivo de la Policía</v>
          </cell>
        </row>
        <row r="12290">
          <cell r="BE12290" t="str">
            <v>Supervisores de Vigilantes</v>
          </cell>
          <cell r="BF12290">
            <v>1</v>
          </cell>
        </row>
        <row r="12291">
          <cell r="BE12291" t="str">
            <v>Suboficiales del Cuerpo de Custodia y Vigilancia</v>
          </cell>
        </row>
        <row r="12292">
          <cell r="BE12292" t="str">
            <v>Suboficiales de Bomberos</v>
          </cell>
        </row>
        <row r="12293">
          <cell r="BE12293" t="str">
            <v>Agentes y Corredores de Seguros</v>
          </cell>
        </row>
        <row r="12294">
          <cell r="BE12294" t="str">
            <v>Agentes de Bienes Raíces</v>
          </cell>
        </row>
        <row r="12295">
          <cell r="BE12295" t="str">
            <v>Vendedores de Ventas Técnicas</v>
          </cell>
          <cell r="BF12295">
            <v>46</v>
          </cell>
        </row>
        <row r="12296">
          <cell r="BE12296" t="str">
            <v>Agentes de Compras e Intermediarios</v>
          </cell>
          <cell r="BF12296">
            <v>1</v>
          </cell>
        </row>
        <row r="12297">
          <cell r="BE12297" t="str">
            <v>Representante de servicios especializados</v>
          </cell>
        </row>
        <row r="12298">
          <cell r="BE12298" t="str">
            <v>Administradores de Comunidades Virtuales</v>
          </cell>
          <cell r="BF12298">
            <v>2</v>
          </cell>
        </row>
        <row r="12299">
          <cell r="BE12299" t="str">
            <v>Chefs</v>
          </cell>
          <cell r="BF12299">
            <v>4</v>
          </cell>
        </row>
        <row r="12300">
          <cell r="BE12300" t="str">
            <v>Auxiliares de vuelo y Sobrecargos</v>
          </cell>
        </row>
        <row r="12301">
          <cell r="BE12301" t="str">
            <v>Tanatopractores</v>
          </cell>
        </row>
        <row r="12302">
          <cell r="BE12302" t="str">
            <v>Coordinadores De Servicios Funerarios</v>
          </cell>
          <cell r="BF12302">
            <v>1</v>
          </cell>
        </row>
        <row r="12303">
          <cell r="BE12303" t="str">
            <v>Intérpretes De Lengua De Señas Colombiana - Español</v>
          </cell>
        </row>
        <row r="12304">
          <cell r="BE12304" t="str">
            <v>Guías-intérpretes</v>
          </cell>
        </row>
        <row r="12305">
          <cell r="BE12305" t="str">
            <v>Guías de Turismo</v>
          </cell>
          <cell r="BF12305">
            <v>4</v>
          </cell>
        </row>
        <row r="12306">
          <cell r="BE12306" t="str">
            <v>Vendedores de Ventas no Técnicas</v>
          </cell>
          <cell r="BF12306">
            <v>206</v>
          </cell>
        </row>
        <row r="12307">
          <cell r="BE12307" t="str">
            <v>Vendedores de Mostrador</v>
          </cell>
          <cell r="BF12307">
            <v>76</v>
          </cell>
        </row>
        <row r="12308">
          <cell r="BE12308" t="str">
            <v>Mercaderistas e Impulsadores</v>
          </cell>
          <cell r="BF12308">
            <v>153</v>
          </cell>
        </row>
        <row r="12309">
          <cell r="BE12309" t="str">
            <v>Cajeros de Comercio</v>
          </cell>
          <cell r="BF12309">
            <v>29</v>
          </cell>
        </row>
        <row r="12310">
          <cell r="BE12310" t="str">
            <v>Modelos</v>
          </cell>
        </row>
        <row r="12311">
          <cell r="BE12311" t="str">
            <v>Agentes de Viajes</v>
          </cell>
          <cell r="BF12311">
            <v>3</v>
          </cell>
        </row>
        <row r="12312">
          <cell r="BE12312" t="str">
            <v>Empleados de Ventas y Servicios de Líneas Aéreas, Marítimas y Terrestres</v>
          </cell>
        </row>
        <row r="12313">
          <cell r="BE12313" t="str">
            <v>Empleados de Recepción Hotelera</v>
          </cell>
          <cell r="BF12313">
            <v>3</v>
          </cell>
        </row>
        <row r="12314">
          <cell r="BE12314" t="str">
            <v>Informadores Turísticos</v>
          </cell>
        </row>
        <row r="12315">
          <cell r="BE12315" t="str">
            <v>Recreadores</v>
          </cell>
          <cell r="BF12315">
            <v>13</v>
          </cell>
        </row>
        <row r="12316">
          <cell r="BE12316" t="str">
            <v>Operadores de Juegos Mecánicos y de Salón</v>
          </cell>
        </row>
        <row r="12317">
          <cell r="BE12317" t="str">
            <v>Cortadores de Carne para Comercio Mayorista y al Detal</v>
          </cell>
          <cell r="BF12317">
            <v>4</v>
          </cell>
        </row>
        <row r="12318">
          <cell r="BE12318" t="str">
            <v>Panaderos y Pasteleros</v>
          </cell>
          <cell r="BF12318">
            <v>9</v>
          </cell>
        </row>
        <row r="12319">
          <cell r="BE12319" t="str">
            <v>Meseros y Capitán de Meseros</v>
          </cell>
          <cell r="BF12319">
            <v>17</v>
          </cell>
        </row>
        <row r="12320">
          <cell r="BE12320" t="str">
            <v>Bartender</v>
          </cell>
          <cell r="BF12320">
            <v>2</v>
          </cell>
        </row>
        <row r="12321">
          <cell r="BE12321" t="str">
            <v>Cocineros</v>
          </cell>
          <cell r="BF12321">
            <v>5</v>
          </cell>
        </row>
        <row r="12322">
          <cell r="BE12322" t="str">
            <v>Baristas</v>
          </cell>
          <cell r="BF12322">
            <v>16</v>
          </cell>
        </row>
        <row r="12323">
          <cell r="BE12323" t="str">
            <v>Inspectores de Policía</v>
          </cell>
        </row>
        <row r="12324">
          <cell r="BE12324" t="str">
            <v>Funcionarios de Regulación</v>
          </cell>
        </row>
        <row r="12325">
          <cell r="BE12325" t="str">
            <v>Auxiliares de policía</v>
          </cell>
        </row>
        <row r="12326">
          <cell r="BE12326" t="str">
            <v>Bomberos</v>
          </cell>
        </row>
        <row r="12327">
          <cell r="BE12327" t="str">
            <v>Guardianes de Prisión</v>
          </cell>
        </row>
        <row r="12328">
          <cell r="BE12328" t="str">
            <v>Soldados</v>
          </cell>
          <cell r="BF12328">
            <v>1</v>
          </cell>
        </row>
        <row r="12329">
          <cell r="BE12329" t="str">
            <v>Vigilantes y Guardias de Seguridad</v>
          </cell>
          <cell r="BF12329">
            <v>36</v>
          </cell>
        </row>
        <row r="12330">
          <cell r="BE12330" t="str">
            <v>Técnicos Investigadores Criminalísticos y Judiciales</v>
          </cell>
        </row>
        <row r="12331">
          <cell r="BE12331" t="str">
            <v>Acompañantes Domiciliarios</v>
          </cell>
          <cell r="BF12331">
            <v>4</v>
          </cell>
        </row>
        <row r="12332">
          <cell r="BE12332" t="str">
            <v>Auxiliares del Cuidado de Niños</v>
          </cell>
          <cell r="BF12332">
            <v>4</v>
          </cell>
        </row>
        <row r="12333">
          <cell r="BE12333" t="str">
            <v>Peluqueros</v>
          </cell>
          <cell r="BF12333">
            <v>14</v>
          </cell>
        </row>
        <row r="12334">
          <cell r="BE12334" t="str">
            <v>Trabajadores del Cuidado de Animales</v>
          </cell>
          <cell r="BF12334">
            <v>1</v>
          </cell>
        </row>
        <row r="12335">
          <cell r="BE12335" t="str">
            <v>Auxiliares de Servicios Funerarios</v>
          </cell>
        </row>
        <row r="12336">
          <cell r="BE12336" t="str">
            <v>Astrólogos, Adivinadores y Relacionados</v>
          </cell>
        </row>
        <row r="12337">
          <cell r="BE12337" t="str">
            <v>Manicuristas y Pedicuristas</v>
          </cell>
          <cell r="BF12337">
            <v>16</v>
          </cell>
        </row>
        <row r="12338">
          <cell r="BE12338" t="str">
            <v>Cosmetólogos Esteticistas</v>
          </cell>
          <cell r="BF12338">
            <v>2</v>
          </cell>
        </row>
        <row r="12339">
          <cell r="BE12339" t="str">
            <v>Maquilladores</v>
          </cell>
          <cell r="BF12339">
            <v>7</v>
          </cell>
        </row>
        <row r="12340">
          <cell r="BE12340" t="str">
            <v>Trabajadores de Estación de Servicio</v>
          </cell>
          <cell r="BF12340">
            <v>3</v>
          </cell>
        </row>
        <row r="12341">
          <cell r="BE12341" t="str">
            <v>Otras Ocupaciones Elementales de las Ventas</v>
          </cell>
          <cell r="BF12341">
            <v>15</v>
          </cell>
        </row>
        <row r="12342">
          <cell r="BE12342" t="str">
            <v>Ayudantes de establecimientos de alimentos y bebidas</v>
          </cell>
          <cell r="BF12342">
            <v>86</v>
          </cell>
        </row>
        <row r="12343">
          <cell r="BE12343" t="str">
            <v>Aseadores y Servicio Doméstico</v>
          </cell>
          <cell r="BF12343">
            <v>140</v>
          </cell>
        </row>
        <row r="12344">
          <cell r="BE12344" t="str">
            <v>Aseadores Especializados y Fumigadores</v>
          </cell>
          <cell r="BF12344">
            <v>1</v>
          </cell>
        </row>
        <row r="12345">
          <cell r="BE12345" t="str">
            <v>Recolectores de material para reciclaje</v>
          </cell>
        </row>
        <row r="12346">
          <cell r="BE12346" t="str">
            <v>Auxiliares de Servicios a Viajeros</v>
          </cell>
        </row>
        <row r="12347">
          <cell r="BE12347" t="str">
            <v>Auxiliares de Servicios de Recreación y Deporte</v>
          </cell>
        </row>
        <row r="12348">
          <cell r="BE12348" t="str">
            <v>Empleados de Lavandería</v>
          </cell>
          <cell r="BF12348">
            <v>1</v>
          </cell>
        </row>
        <row r="12349">
          <cell r="BE12349" t="str">
            <v>Otras Ocupaciones Elementales de los Servicios n.c.a.</v>
          </cell>
          <cell r="BF12349">
            <v>1</v>
          </cell>
        </row>
        <row r="12350">
          <cell r="BE12350" t="str">
            <v>Auxiliares de servicios hoteleros</v>
          </cell>
          <cell r="BF12350">
            <v>4</v>
          </cell>
        </row>
        <row r="12351">
          <cell r="BE12351" t="str">
            <v>Operarios de Cementerios</v>
          </cell>
        </row>
        <row r="12352">
          <cell r="BE12352" t="str">
            <v>Administradores de Explotación Acuícola y Jefes de Laboratorio de Cultivo o Producción Acuícola</v>
          </cell>
        </row>
        <row r="12353">
          <cell r="BE12353" t="str">
            <v>Supervisores de Minería y Canteras</v>
          </cell>
        </row>
        <row r="12354">
          <cell r="BE12354" t="str">
            <v>Supervisores de Perforación y Servicios,Pozos de Petróleo y Gas</v>
          </cell>
        </row>
        <row r="12355">
          <cell r="BE12355" t="str">
            <v>Inspectores de Sistemas e Instalaciones de Gas</v>
          </cell>
        </row>
        <row r="12356">
          <cell r="BE12356" t="str">
            <v>Supervisores de Producción Agrícola</v>
          </cell>
          <cell r="BF12356">
            <v>5</v>
          </cell>
        </row>
        <row r="12357">
          <cell r="BE12357" t="str">
            <v>Supervisores de Producción Pecuaria</v>
          </cell>
          <cell r="BF12357">
            <v>4</v>
          </cell>
        </row>
        <row r="12358">
          <cell r="BE12358" t="str">
            <v>Supervisores de Explotación Forestal y Silvicultura</v>
          </cell>
        </row>
        <row r="12359">
          <cell r="BE12359" t="str">
            <v>Agricultores y Administradores Agropecuarios</v>
          </cell>
          <cell r="BF12359">
            <v>188</v>
          </cell>
        </row>
        <row r="12360">
          <cell r="BE12360" t="str">
            <v>Contratistas de Servicios Agrícolas y Relacionados</v>
          </cell>
        </row>
        <row r="12361">
          <cell r="BE12361" t="str">
            <v>Contratistas y Supervisores de Servicios de Jardinería y Viverismo</v>
          </cell>
          <cell r="BF12361">
            <v>8</v>
          </cell>
        </row>
        <row r="12362">
          <cell r="BE12362" t="str">
            <v>Capitanes y Patrones de Pesca</v>
          </cell>
        </row>
        <row r="12363">
          <cell r="BE12363" t="str">
            <v>Operarios de Apoyo y Servicios en Minería Bajo Tierra</v>
          </cell>
        </row>
        <row r="12364">
          <cell r="BE12364" t="str">
            <v>Operarios de Apoyo y Servicios en Perforación de Petróleo y Gas</v>
          </cell>
          <cell r="BF12364">
            <v>6</v>
          </cell>
        </row>
        <row r="12365">
          <cell r="BE12365" t="str">
            <v>Mineros de Producción Bajo Tierra</v>
          </cell>
          <cell r="BF12365">
            <v>41</v>
          </cell>
        </row>
        <row r="12366">
          <cell r="BE12366" t="str">
            <v>Perforadores de Pozos de Gas y Petróleo y Trabajadores Relacionados</v>
          </cell>
        </row>
        <row r="12367">
          <cell r="BE12367" t="str">
            <v>Inspectores de Construcción de Oleoductos y Gasoductos</v>
          </cell>
        </row>
        <row r="12368">
          <cell r="BE12368" t="str">
            <v>Operadores de Equipo Minero</v>
          </cell>
        </row>
        <row r="12369">
          <cell r="BE12369" t="str">
            <v>Trabajadores de Explotación Forestal</v>
          </cell>
        </row>
        <row r="12370">
          <cell r="BE12370" t="str">
            <v>Trabajadores de Silvicultura y Forestación</v>
          </cell>
          <cell r="BF12370">
            <v>2</v>
          </cell>
        </row>
        <row r="12371">
          <cell r="BE12371" t="str">
            <v>Trabajadores Agrícolas</v>
          </cell>
          <cell r="BF12371">
            <v>6</v>
          </cell>
        </row>
        <row r="12372">
          <cell r="BE12372" t="str">
            <v>Trabajadores Pecuarios</v>
          </cell>
          <cell r="BF12372">
            <v>6</v>
          </cell>
        </row>
        <row r="12373">
          <cell r="BE12373" t="str">
            <v>Trabajadores de Vivero</v>
          </cell>
          <cell r="BF12373">
            <v>125</v>
          </cell>
        </row>
        <row r="12374">
          <cell r="BE12374" t="str">
            <v>Trabajadores del Campo</v>
          </cell>
          <cell r="BF12374">
            <v>100</v>
          </cell>
        </row>
        <row r="12375">
          <cell r="BE12375" t="str">
            <v>Trabajadores de Plantas de Incubación Artificial</v>
          </cell>
        </row>
        <row r="12376">
          <cell r="BE12376" t="str">
            <v>Rayadores de Caucho</v>
          </cell>
        </row>
        <row r="12377">
          <cell r="BE12377" t="str">
            <v>Operarios de Riego Agrícola</v>
          </cell>
        </row>
        <row r="12378">
          <cell r="BE12378" t="str">
            <v>Pescadores</v>
          </cell>
        </row>
        <row r="12379">
          <cell r="BE12379" t="str">
            <v>Operario Acuícola</v>
          </cell>
        </row>
        <row r="12380">
          <cell r="BE12380" t="str">
            <v>Técnico Acuícola en Sistemas de Reproducción</v>
          </cell>
        </row>
        <row r="12381">
          <cell r="BE12381" t="str">
            <v>Técnico Acuícola en Sistemas de Levante y Engorde</v>
          </cell>
        </row>
        <row r="12382">
          <cell r="BE12382" t="str">
            <v>Obreros y Ayudantes de Minería</v>
          </cell>
        </row>
        <row r="12383">
          <cell r="BE12383" t="str">
            <v>Obreros y Ayudantes de Producción en Pozos de Petróleo y Gas</v>
          </cell>
          <cell r="BF12383">
            <v>6</v>
          </cell>
        </row>
        <row r="12384">
          <cell r="BE12384" t="str">
            <v>Obreros Agropecuarios</v>
          </cell>
          <cell r="BF12384">
            <v>87</v>
          </cell>
        </row>
        <row r="12385">
          <cell r="BE12385" t="str">
            <v>Jardineros</v>
          </cell>
          <cell r="BF12385">
            <v>4</v>
          </cell>
        </row>
        <row r="12386">
          <cell r="BE12386" t="str">
            <v>Contratistas y Supervisores de Ajustadores de Máquinas y Herramientas, y de Ocupaciones Relacionadas</v>
          </cell>
        </row>
        <row r="12387">
          <cell r="BE12387" t="str">
            <v>Contratistas y Supervisores de Electricidad y Telecomunicaciones</v>
          </cell>
          <cell r="BF12387">
            <v>2</v>
          </cell>
        </row>
        <row r="12388">
          <cell r="BE12388" t="str">
            <v>Contratistas y Supervisores de Instalación de Tuberías</v>
          </cell>
          <cell r="BF12388">
            <v>1</v>
          </cell>
        </row>
        <row r="12389">
          <cell r="BE12389" t="str">
            <v>Contratistas y Supervisores de Moldeo de Forja y Montaje de Estructuras Metálicas</v>
          </cell>
        </row>
        <row r="12390">
          <cell r="BE12390" t="str">
            <v>Contratistas y Supervisores de Carpintería</v>
          </cell>
        </row>
        <row r="12391">
          <cell r="BE12391" t="str">
            <v>Contratistas y Supervisores de Mecánica</v>
          </cell>
        </row>
        <row r="12392">
          <cell r="BE12392" t="str">
            <v>Contratistas y Supervisores de Operación de Equipo Pesado</v>
          </cell>
        </row>
        <row r="12393">
          <cell r="BE12393" t="str">
            <v>Maestros Generales de Obra y Supervisores de Construcción, Instalación y Reparación</v>
          </cell>
          <cell r="BF12393">
            <v>14</v>
          </cell>
        </row>
        <row r="12394">
          <cell r="BE12394" t="str">
            <v>Supervisores de Operación de Transporte Ferroviario</v>
          </cell>
        </row>
        <row r="12395">
          <cell r="BE12395" t="str">
            <v>Supervisores de Operación de Transporte Terrestre (no ferroviario)</v>
          </cell>
        </row>
        <row r="12396">
          <cell r="BE12396" t="str">
            <v>Ajustadores de Máquinas y Herramientas</v>
          </cell>
          <cell r="BF12396">
            <v>1</v>
          </cell>
        </row>
        <row r="12397">
          <cell r="BE12397" t="str">
            <v>Modelistas y Matriceros</v>
          </cell>
        </row>
        <row r="12398">
          <cell r="BE12398" t="str">
            <v>Electricistas Industriales</v>
          </cell>
          <cell r="BF12398">
            <v>1</v>
          </cell>
        </row>
        <row r="12399">
          <cell r="BE12399" t="str">
            <v>Electricistas Residenciales</v>
          </cell>
          <cell r="BF12399">
            <v>15</v>
          </cell>
        </row>
        <row r="12400">
          <cell r="BE12400" t="str">
            <v>Instaladores de Redes de Energía Eléctrica</v>
          </cell>
          <cell r="BF12400">
            <v>2</v>
          </cell>
        </row>
        <row r="12401">
          <cell r="BE12401" t="str">
            <v>Técnicos instaladores de Redes y Líneas de Telecomunicaciones</v>
          </cell>
        </row>
        <row r="12402">
          <cell r="BE12402" t="str">
            <v>Auxiliares técnicos de instalación, mantenimiento y reparación de sistemas de Telecomunicaciones</v>
          </cell>
          <cell r="BF12402">
            <v>10</v>
          </cell>
        </row>
        <row r="12403">
          <cell r="BE12403" t="str">
            <v>Operarios de Mantenimiento y Servicio de Televisión por Cable</v>
          </cell>
        </row>
        <row r="12404">
          <cell r="BE12404" t="str">
            <v>Plomeros</v>
          </cell>
          <cell r="BF12404">
            <v>1</v>
          </cell>
        </row>
        <row r="12405">
          <cell r="BE12405" t="str">
            <v>Instaladores de Tuberías para Sistemas de Extinción de Incendios</v>
          </cell>
        </row>
        <row r="12406">
          <cell r="BE12406" t="str">
            <v>Instaladores de Redes y Equipos a Gas</v>
          </cell>
          <cell r="BF12406">
            <v>1</v>
          </cell>
        </row>
        <row r="12407">
          <cell r="BE12407" t="str">
            <v>Chapistas, Caldereros y Paileros</v>
          </cell>
        </row>
        <row r="12408">
          <cell r="BE12408" t="str">
            <v>Soldadores</v>
          </cell>
          <cell r="BF12408">
            <v>20</v>
          </cell>
        </row>
        <row r="12409">
          <cell r="BE12409" t="str">
            <v>Montadores de Estructuras Metálicas</v>
          </cell>
          <cell r="BF12409">
            <v>1</v>
          </cell>
        </row>
        <row r="12410">
          <cell r="BE12410" t="str">
            <v>Ornamentistas y Forjadores</v>
          </cell>
          <cell r="BF12410">
            <v>2</v>
          </cell>
        </row>
        <row r="12411">
          <cell r="BE12411" t="str">
            <v>Tuberos</v>
          </cell>
        </row>
        <row r="12412">
          <cell r="BE12412" t="str">
            <v>Carpinteros</v>
          </cell>
          <cell r="BF12412">
            <v>2</v>
          </cell>
        </row>
        <row r="12413">
          <cell r="BE12413" t="str">
            <v>Ebanistas</v>
          </cell>
        </row>
        <row r="12414">
          <cell r="BE12414" t="str">
            <v>Oficiales de Construcción</v>
          </cell>
          <cell r="BF12414">
            <v>43</v>
          </cell>
        </row>
        <row r="12415">
          <cell r="BE12415" t="str">
            <v>Trabajadores en Concreto, Hormigón y Enfoscado</v>
          </cell>
        </row>
        <row r="12416">
          <cell r="BE12416" t="str">
            <v>Enchapadores</v>
          </cell>
        </row>
        <row r="12417">
          <cell r="BE12417" t="str">
            <v>Techadores</v>
          </cell>
          <cell r="BF12417">
            <v>1</v>
          </cell>
        </row>
        <row r="12418">
          <cell r="BE12418" t="str">
            <v>Instaladores de Material Aislante</v>
          </cell>
        </row>
        <row r="12419">
          <cell r="BE12419" t="str">
            <v>Pintores y Empapeladores</v>
          </cell>
        </row>
        <row r="12420">
          <cell r="BE12420" t="str">
            <v>Instaladores de Pisos</v>
          </cell>
        </row>
        <row r="12421">
          <cell r="BE12421" t="str">
            <v>Revocadores</v>
          </cell>
        </row>
        <row r="12422">
          <cell r="BE12422" t="str">
            <v>Mecánicos Industriales</v>
          </cell>
          <cell r="BF12422">
            <v>16</v>
          </cell>
        </row>
        <row r="12423">
          <cell r="BE12423" t="str">
            <v>Mecánicos de Maquinaria Textil, confección, cuero, calzado y marroquinería</v>
          </cell>
          <cell r="BF12423">
            <v>15</v>
          </cell>
        </row>
        <row r="12424">
          <cell r="BE12424" t="str">
            <v>Mecánicos de Equipo Pesado</v>
          </cell>
        </row>
        <row r="12425">
          <cell r="BE12425" t="str">
            <v>Mecánicos de Aviación</v>
          </cell>
        </row>
        <row r="12426">
          <cell r="BE12426" t="str">
            <v>Técnicos de Aire Acondicionado y Refrigeración</v>
          </cell>
          <cell r="BF12426">
            <v>2</v>
          </cell>
        </row>
        <row r="12427">
          <cell r="BE12427" t="str">
            <v>Mecánicos de Vehículos Automotores</v>
          </cell>
          <cell r="BF12427">
            <v>68</v>
          </cell>
        </row>
        <row r="12428">
          <cell r="BE12428" t="str">
            <v>Electricistas de Vehículos Automotores</v>
          </cell>
        </row>
        <row r="12429">
          <cell r="BE12429" t="str">
            <v>Mecánicos de Motos</v>
          </cell>
          <cell r="BF12429">
            <v>45</v>
          </cell>
        </row>
        <row r="12430">
          <cell r="BE12430" t="str">
            <v>Latoneros</v>
          </cell>
          <cell r="BF12430">
            <v>1</v>
          </cell>
        </row>
        <row r="12431">
          <cell r="BE12431" t="str">
            <v>Reparadores de Aparatos Electrodomésticos</v>
          </cell>
          <cell r="BF12431">
            <v>1</v>
          </cell>
        </row>
        <row r="12432">
          <cell r="BE12432" t="str">
            <v>Mecánicos Electricistas</v>
          </cell>
        </row>
        <row r="12433">
          <cell r="BE12433" t="str">
            <v>Auxiliares técnicos en electrónica</v>
          </cell>
          <cell r="BF12433">
            <v>4</v>
          </cell>
        </row>
        <row r="12434">
          <cell r="BE12434" t="str">
            <v>Mecánicos de Otros Pequeñas Máquinas y Motores</v>
          </cell>
        </row>
        <row r="12435">
          <cell r="BE12435" t="str">
            <v>Instaladores Residenciales y Comerciales</v>
          </cell>
          <cell r="BF12435">
            <v>18</v>
          </cell>
        </row>
        <row r="12436">
          <cell r="BE12436" t="str">
            <v>Operarios de Mantenimiento de Instalaciones de Abastecimiento de Agua y Gas</v>
          </cell>
        </row>
        <row r="12437">
          <cell r="BE12437" t="str">
            <v>Vidrieros</v>
          </cell>
        </row>
        <row r="12438">
          <cell r="BE12438" t="str">
            <v>Ayudantes Electricistas</v>
          </cell>
          <cell r="BF12438">
            <v>18</v>
          </cell>
        </row>
        <row r="12439">
          <cell r="BE12439" t="str">
            <v>Ayudantes de Mecánica</v>
          </cell>
          <cell r="BF12439">
            <v>16</v>
          </cell>
        </row>
        <row r="12440">
          <cell r="BE12440" t="str">
            <v>Otros Reparadores n.c.a.</v>
          </cell>
        </row>
        <row r="12441">
          <cell r="BE12441" t="str">
            <v>Tapiceros</v>
          </cell>
          <cell r="BF12441">
            <v>2</v>
          </cell>
        </row>
        <row r="12442">
          <cell r="BE12442" t="str">
            <v>Sastres, Modistos, Peleteros y Sombrereros</v>
          </cell>
          <cell r="BF12442">
            <v>4</v>
          </cell>
        </row>
        <row r="12443">
          <cell r="BE12443" t="str">
            <v>Zapateros y Afines</v>
          </cell>
          <cell r="BF12443">
            <v>17</v>
          </cell>
        </row>
        <row r="12444">
          <cell r="BE12444" t="str">
            <v>Joyeros y Relojeros</v>
          </cell>
        </row>
        <row r="12445">
          <cell r="BE12445" t="str">
            <v>Tipógrafos</v>
          </cell>
        </row>
        <row r="12446">
          <cell r="BE12446" t="str">
            <v>Cerrajeros y afines</v>
          </cell>
        </row>
        <row r="12447">
          <cell r="BE12447" t="str">
            <v>Buzos</v>
          </cell>
        </row>
        <row r="12448">
          <cell r="BE12448" t="str">
            <v>Operadores de Máquinas Estacionarias y Equipo Auxiliar</v>
          </cell>
        </row>
        <row r="12449">
          <cell r="BE12449" t="str">
            <v>Operadores de Plantas de Generación y Distribución de Energía</v>
          </cell>
          <cell r="BF12449">
            <v>2</v>
          </cell>
        </row>
        <row r="12450">
          <cell r="BE12450" t="str">
            <v>Operadores de Grúa</v>
          </cell>
        </row>
        <row r="12451">
          <cell r="BE12451" t="str">
            <v>Perforadores y Operarios de Voladura para Minería de Superficie de Canteras y Construcción</v>
          </cell>
        </row>
        <row r="12452">
          <cell r="BE12452" t="str">
            <v>Perforadores de Pozos de Agua</v>
          </cell>
        </row>
        <row r="12453">
          <cell r="BE12453" t="str">
            <v>Operadores de Equipo Pesado (excepto grúa)</v>
          </cell>
          <cell r="BF12453">
            <v>3</v>
          </cell>
        </row>
        <row r="12454">
          <cell r="BE12454" t="str">
            <v>Operadores de Equipo para Limpieza de Vías y Alcantarillado</v>
          </cell>
        </row>
        <row r="12455">
          <cell r="BE12455" t="str">
            <v>Operadores de Maquinaria Agrícola</v>
          </cell>
        </row>
        <row r="12456">
          <cell r="BE12456" t="str">
            <v>Maquinistas de Transporte Ferroviario</v>
          </cell>
        </row>
        <row r="12457">
          <cell r="BE12457" t="str">
            <v>Guardafrenos y Otros Operadores Ferroviarios</v>
          </cell>
        </row>
        <row r="12458">
          <cell r="BE12458" t="str">
            <v>Conductores de Vehículos Pesados</v>
          </cell>
          <cell r="BF12458">
            <v>24</v>
          </cell>
        </row>
        <row r="12459">
          <cell r="BE12459" t="str">
            <v>Conductores de Bus, Operadores de Metro y Otros Medios de Transporte Colectivo</v>
          </cell>
          <cell r="BF12459">
            <v>6</v>
          </cell>
        </row>
        <row r="12460">
          <cell r="BE12460" t="str">
            <v>Conductores de Vehículos Livianos</v>
          </cell>
          <cell r="BF12460">
            <v>24</v>
          </cell>
        </row>
        <row r="12461">
          <cell r="BE12461" t="str">
            <v>Conductores de Transporte de Alimentos</v>
          </cell>
          <cell r="BF12461">
            <v>5</v>
          </cell>
        </row>
        <row r="12462">
          <cell r="BE12462" t="str">
            <v>Marineros de Cubierta</v>
          </cell>
        </row>
        <row r="12463">
          <cell r="BE12463" t="str">
            <v>Marineros de Sala de Máquinas</v>
          </cell>
        </row>
        <row r="12464">
          <cell r="BE12464" t="str">
            <v>Operadores de Pequeñas Embarcaciones</v>
          </cell>
        </row>
        <row r="12465">
          <cell r="BE12465" t="str">
            <v>Operarios de Rampa de Transporte Aéreo</v>
          </cell>
          <cell r="BF12465">
            <v>1</v>
          </cell>
        </row>
        <row r="12466">
          <cell r="BE12466" t="str">
            <v>Operarios Portuarios</v>
          </cell>
        </row>
        <row r="12467">
          <cell r="BE12467" t="str">
            <v>Operarios de Cargue y Descargue de Materiales</v>
          </cell>
          <cell r="BF12467">
            <v>10</v>
          </cell>
        </row>
        <row r="12468">
          <cell r="BE12468" t="str">
            <v>Aparejadores</v>
          </cell>
        </row>
        <row r="12469">
          <cell r="BE12469" t="str">
            <v>Ayudantes y Obreros de Construcción</v>
          </cell>
          <cell r="BF12469">
            <v>179</v>
          </cell>
        </row>
        <row r="12470">
          <cell r="BE12470" t="str">
            <v>Ayudantes de Otros Oficios</v>
          </cell>
          <cell r="BF12470">
            <v>39</v>
          </cell>
        </row>
        <row r="12471">
          <cell r="BE12471" t="str">
            <v>Obreros de Mantenimiento de Obras Públicas</v>
          </cell>
        </row>
        <row r="12472">
          <cell r="BE12472" t="str">
            <v>Ayudantes de Transporte Automotor</v>
          </cell>
          <cell r="BF12472">
            <v>1</v>
          </cell>
        </row>
        <row r="12473">
          <cell r="BE12473" t="str">
            <v>Directores de Planta de Procesamiento de Alimentos y Bebidas</v>
          </cell>
        </row>
        <row r="12474">
          <cell r="BE12474" t="str">
            <v>Jefe de Laboratorio de Alimentos</v>
          </cell>
        </row>
        <row r="12475">
          <cell r="BE12475" t="str">
            <v>Supervisores de Tratamiento de Metales y Minerales</v>
          </cell>
          <cell r="BF12475">
            <v>1</v>
          </cell>
        </row>
        <row r="12476">
          <cell r="BE12476" t="str">
            <v>Supervisores de Procesamiento de Químico, Petróleo, Gas y Tratamiento de Agua y Generación de Energía</v>
          </cell>
          <cell r="BF12476">
            <v>1</v>
          </cell>
        </row>
        <row r="12477">
          <cell r="BE12477" t="str">
            <v>Supervisores de Procesamiento de Alimentos, Bebidas y Tabaco</v>
          </cell>
          <cell r="BF12477">
            <v>2</v>
          </cell>
        </row>
        <row r="12478">
          <cell r="BE12478" t="str">
            <v>Supervisores de Fabricación de Productos de Plástico y Caucho</v>
          </cell>
        </row>
        <row r="12479">
          <cell r="BE12479" t="str">
            <v>Supervisores de Procesamiento de la Madera y Producción de Pulpa y Papel</v>
          </cell>
        </row>
        <row r="12480">
          <cell r="BE12480" t="str">
            <v>Supervisores de Procesamiento Textil</v>
          </cell>
        </row>
        <row r="12481">
          <cell r="BE12481" t="str">
            <v>Inspectores de Control de Calidad, Procesamiento de Alimentos y Bebidas</v>
          </cell>
          <cell r="BF12481">
            <v>1</v>
          </cell>
        </row>
        <row r="12482">
          <cell r="BE12482" t="str">
            <v>Supervisores de Ensamble de Vehículos de Motor</v>
          </cell>
        </row>
        <row r="12483">
          <cell r="BE12483" t="str">
            <v>Supervisores de Fabricación de Productos Electrónicos</v>
          </cell>
        </row>
        <row r="12484">
          <cell r="BE12484" t="str">
            <v>Supervisores de Fabricación de Productos Eléctricos</v>
          </cell>
        </row>
        <row r="12485">
          <cell r="BE12485" t="str">
            <v>Supervisores de Fabricación de Muebles y Accesorios</v>
          </cell>
        </row>
        <row r="12486">
          <cell r="BE12486" t="str">
            <v>Supervisores de Fabricación de Productos de Tela, Cuero y Piel</v>
          </cell>
          <cell r="BF12486">
            <v>1</v>
          </cell>
        </row>
        <row r="12487">
          <cell r="BE12487" t="str">
            <v>Supervisores de Impresión y Ocupaciones Relacionadas</v>
          </cell>
        </row>
        <row r="12488">
          <cell r="BE12488" t="str">
            <v>Supervisores de Fabricación de Otros Productos Mecánicos y Metálicos</v>
          </cell>
        </row>
        <row r="12489">
          <cell r="BE12489" t="str">
            <v>Supervisores de Fabricación y Ensamble de Otros Productos n.c.a</v>
          </cell>
        </row>
        <row r="12490">
          <cell r="BE12490" t="str">
            <v>Operadores de Control Central de Procesos, Tratamiento de Metales y Minerales</v>
          </cell>
        </row>
        <row r="12491">
          <cell r="BE12491" t="str">
            <v>Operadores de Procesos, Químicos, Gas y Petróleo</v>
          </cell>
        </row>
        <row r="12492">
          <cell r="BE12492" t="str">
            <v>Operadores de Control de Procesos, Producción de Pulpa</v>
          </cell>
        </row>
        <row r="12493">
          <cell r="BE12493" t="str">
            <v>Operadores de Control de Procesos, Fabricación de Papel</v>
          </cell>
        </row>
        <row r="12494">
          <cell r="BE12494" t="str">
            <v>Impresores de Artes Gráficas</v>
          </cell>
          <cell r="BF12494">
            <v>4</v>
          </cell>
        </row>
        <row r="12495">
          <cell r="BE12495" t="str">
            <v>Pre-prensistas de Artes Gráficas</v>
          </cell>
        </row>
        <row r="12496">
          <cell r="BE12496" t="str">
            <v>Operarios de Terminados y Acabados de Artes Gráficas</v>
          </cell>
        </row>
        <row r="12497">
          <cell r="BE12497" t="str">
            <v>Operadores de Máquinas, Tratamiento de Metales y Minerales</v>
          </cell>
        </row>
        <row r="12498">
          <cell r="BE12498" t="str">
            <v>Trabajadores de Fundición</v>
          </cell>
        </row>
        <row r="12499">
          <cell r="BE12499" t="str">
            <v>Operadores de Fabricación, Moldeo y Acabado del Vidrio</v>
          </cell>
        </row>
        <row r="12500">
          <cell r="BE12500" t="str">
            <v>Operadores de Moldeo de Arcilla, Piedra y Concreto</v>
          </cell>
          <cell r="BF12500">
            <v>1</v>
          </cell>
        </row>
        <row r="12501">
          <cell r="BE12501" t="str">
            <v>Inspectores de Control de Calidad, Tratamiento de Metales y Minerales</v>
          </cell>
        </row>
        <row r="12502">
          <cell r="BE12502" t="str">
            <v>Operadores de Máquinas de Planta Química</v>
          </cell>
          <cell r="BF12502">
            <v>1</v>
          </cell>
        </row>
        <row r="12503">
          <cell r="BE12503" t="str">
            <v>Operadores de Máquinas para Procesamiento de Plásticos</v>
          </cell>
          <cell r="BF12503">
            <v>1</v>
          </cell>
        </row>
        <row r="12504">
          <cell r="BE12504" t="str">
            <v>Operadores de Máquinas y Trabajadores Relacionados con el Procesamiento del Caucho</v>
          </cell>
        </row>
        <row r="12505">
          <cell r="BE12505" t="str">
            <v>Operadores de Plantas de Tratamiento de Aguas y Desechos</v>
          </cell>
        </row>
        <row r="12506">
          <cell r="BE12506" t="str">
            <v>Operadores de Máquinas para Procesamiento de la Madera</v>
          </cell>
        </row>
        <row r="12507">
          <cell r="BE12507" t="str">
            <v>Operadores de Máquinas para la Producción de Pulpa</v>
          </cell>
        </row>
        <row r="12508">
          <cell r="BE12508" t="str">
            <v>Operadores de Máquinas para la Fabricación de Papel</v>
          </cell>
        </row>
        <row r="12509">
          <cell r="BE12509" t="str">
            <v>Operadores de Máquinas para la Fabricación de Productos de Papel</v>
          </cell>
        </row>
        <row r="12510">
          <cell r="BE12510" t="str">
            <v>Inspectores de Control de Calidad, Procesamiento de la Madera</v>
          </cell>
        </row>
        <row r="12511">
          <cell r="BE12511" t="str">
            <v>Operadores de Máquinas para la Preparación de Fibras Textiles</v>
          </cell>
        </row>
        <row r="12512">
          <cell r="BE12512" t="str">
            <v>Operadores de Telares y Otras Máquinas Tejedoras</v>
          </cell>
          <cell r="BF12512">
            <v>1</v>
          </cell>
        </row>
        <row r="12513">
          <cell r="BE12513" t="str">
            <v>Operadores de Máquinas de Tintura, Acabado Textil y Prendas</v>
          </cell>
        </row>
        <row r="12514">
          <cell r="BE12514" t="str">
            <v>Analistas de Calidad, Textiles</v>
          </cell>
        </row>
        <row r="12515">
          <cell r="BE12515" t="str">
            <v>Operadores de Máquinas para Coser y Bordar</v>
          </cell>
          <cell r="BF12515">
            <v>7</v>
          </cell>
        </row>
        <row r="12516">
          <cell r="BE12516" t="str">
            <v>Cortadores de Tela, Cuero y Piel</v>
          </cell>
          <cell r="BF12516">
            <v>14</v>
          </cell>
        </row>
        <row r="12517">
          <cell r="BE12517" t="str">
            <v>Operadores de Máquinas y Trabajadores Relacionados con la Fabricación de Calzado y Marroquinería</v>
          </cell>
          <cell r="BF12517">
            <v>1</v>
          </cell>
        </row>
        <row r="12518">
          <cell r="BE12518" t="str">
            <v>Trabajadores del Tratamiento de Pieles y Cueros</v>
          </cell>
        </row>
        <row r="12519">
          <cell r="BE12519" t="str">
            <v>Inspectores de Control de Calidad, Fabricación de Productos de Tela, Piel y Cuero</v>
          </cell>
          <cell r="BF12519">
            <v>2</v>
          </cell>
        </row>
        <row r="12520">
          <cell r="BE12520" t="str">
            <v>Operadores de Control de Procesos y Máquinas para la Elaboración de Alimentos y Bebidas</v>
          </cell>
          <cell r="BF12520">
            <v>18</v>
          </cell>
        </row>
        <row r="12521">
          <cell r="BE12521" t="str">
            <v>Operarios de Planta de Beneficio Animal</v>
          </cell>
        </row>
        <row r="12522">
          <cell r="BE12522" t="str">
            <v>Operarios de Planta de Procesamiento y Empaque de Pescado y Mariscos</v>
          </cell>
          <cell r="BF12522">
            <v>1</v>
          </cell>
        </row>
        <row r="12523">
          <cell r="BE12523" t="str">
            <v>Operarios de Máquinas para la Elaboración de Productos de Tabaco</v>
          </cell>
        </row>
        <row r="12524">
          <cell r="BE12524" t="str">
            <v>Procesadores Fotográficos y de Películas</v>
          </cell>
        </row>
        <row r="12525">
          <cell r="BE12525" t="str">
            <v>Ensambladores e Inspectores de Vehículos Automotores</v>
          </cell>
        </row>
        <row r="12526">
          <cell r="BE12526" t="str">
            <v>Ensambladores de productos Electrónicos</v>
          </cell>
          <cell r="BF12526">
            <v>3</v>
          </cell>
        </row>
        <row r="12527">
          <cell r="BE12527" t="str">
            <v>Ensambladores e Inspectores de Aparatos y Equipo Eléctrico</v>
          </cell>
        </row>
        <row r="12528">
          <cell r="BE12528" t="str">
            <v>Ensambladores, Fabricantes e Inspectores de Transformadores y Motores Eléctricos Industriales</v>
          </cell>
        </row>
        <row r="12529">
          <cell r="BE12529" t="str">
            <v>Ensambladores e Inspectores de Productos Mecánicos</v>
          </cell>
          <cell r="BF12529">
            <v>1</v>
          </cell>
        </row>
        <row r="12530">
          <cell r="BE12530" t="str">
            <v>Ensambladores e Inspectores de Ensamble de Aeronaves</v>
          </cell>
        </row>
        <row r="12531">
          <cell r="BE12531" t="str">
            <v>Operadores de Máquinas e Inspectores de la Fabricación de Productos y Componentes Eléctricos</v>
          </cell>
        </row>
        <row r="12532">
          <cell r="BE12532" t="str">
            <v>Ensambladores e Inspectores de Embarcaciones</v>
          </cell>
        </row>
        <row r="12533">
          <cell r="BE12533" t="str">
            <v>Ensambladores e Inspectores de Muebles y Accesorios</v>
          </cell>
          <cell r="BF12533">
            <v>12</v>
          </cell>
        </row>
        <row r="12534">
          <cell r="BE12534" t="str">
            <v>Operarios de Acabado de Muebles</v>
          </cell>
          <cell r="BF12534">
            <v>45</v>
          </cell>
        </row>
        <row r="12535">
          <cell r="BE12535" t="str">
            <v>Ensambladores de Productos Plásticos e Inspectores</v>
          </cell>
        </row>
        <row r="12536">
          <cell r="BE12536" t="str">
            <v>Operarios de Recubrimientos Metálicos</v>
          </cell>
        </row>
        <row r="12537">
          <cell r="BE12537" t="str">
            <v>Pintores en Procesos de Manufactura</v>
          </cell>
          <cell r="BF12537">
            <v>1</v>
          </cell>
        </row>
        <row r="12538">
          <cell r="BE12538" t="str">
            <v>Otros Ensambladores e Inspectores n.c.a.</v>
          </cell>
        </row>
        <row r="12539">
          <cell r="BE12539" t="str">
            <v>Auxiliares de Producción Gráfica</v>
          </cell>
          <cell r="BF12539">
            <v>26</v>
          </cell>
        </row>
        <row r="12540">
          <cell r="BE12540" t="str">
            <v>Operadores de Máquinas Herramientas</v>
          </cell>
          <cell r="BF12540">
            <v>1</v>
          </cell>
        </row>
        <row r="12541">
          <cell r="BE12541" t="str">
            <v>Operadores de Máquinas para el Trabajo de la Madera</v>
          </cell>
        </row>
        <row r="12542">
          <cell r="BE12542" t="str">
            <v>Operadores de Máquinas para el Trabajo del Metal</v>
          </cell>
          <cell r="BF12542">
            <v>1</v>
          </cell>
        </row>
        <row r="12543">
          <cell r="BE12543" t="str">
            <v>Operadores de Máquinas para Forja</v>
          </cell>
        </row>
        <row r="12544">
          <cell r="BE12544" t="str">
            <v>Operadores de Máquinas de Soldadura</v>
          </cell>
        </row>
        <row r="12545">
          <cell r="BE12545" t="str">
            <v>Operadores de Máquinas para la Fabricación de Otros Productos Metálicos (n.c.a)</v>
          </cell>
        </row>
        <row r="12546">
          <cell r="BE12546" t="str">
            <v>Operadores de Máquinas para la fabricación de Otros Productos n.c.a.</v>
          </cell>
          <cell r="BF12546">
            <v>2</v>
          </cell>
        </row>
        <row r="12547">
          <cell r="BE12547" t="str">
            <v>Obreros y Ayudantes en el Tratamiento de Metales y Minerales</v>
          </cell>
        </row>
        <row r="12548">
          <cell r="BE12548" t="str">
            <v>Ayudantes en la Fabricación Metálica</v>
          </cell>
          <cell r="BF12548">
            <v>6</v>
          </cell>
        </row>
        <row r="12549">
          <cell r="BE12549" t="str">
            <v>Obreros y Ayudantes de Planta Química</v>
          </cell>
          <cell r="BF12549">
            <v>2</v>
          </cell>
        </row>
        <row r="12550">
          <cell r="BE12550" t="str">
            <v>Obreros y Ayudantes en el Procesamiento de la Madera y Producción de Pulpa y Papel</v>
          </cell>
          <cell r="BF12550">
            <v>3</v>
          </cell>
        </row>
        <row r="12551">
          <cell r="BE12551" t="str">
            <v>Obreros y Ayudantes en la Elaboración de Alimentos y Bebidas</v>
          </cell>
          <cell r="BF12551">
            <v>6</v>
          </cell>
        </row>
        <row r="12552">
          <cell r="BE12552" t="str">
            <v>Otros Obreros y Ayudantes en Fabricación y Procesamiento n.c.a.</v>
          </cell>
          <cell r="BF12552">
            <v>20</v>
          </cell>
        </row>
        <row r="12553">
          <cell r="BE12553" t="str">
            <v>Miembros del Poder Ejecutivo y Legislativo</v>
          </cell>
        </row>
        <row r="12554">
          <cell r="BE12554" t="str">
            <v>Personal Directivo de la Administración Pública</v>
          </cell>
        </row>
        <row r="12555">
          <cell r="BE12555" t="str">
            <v>Directores y Gerentes Generales de Servicios Financieros, de Telecomunicaciones y Otros Servicios a las Empresas</v>
          </cell>
        </row>
        <row r="12556">
          <cell r="BE12556" t="str">
            <v>Directores y Gerentes Generales de Salud, Educación, Servicios Social, Comunitario y Organizaciones de Membresía</v>
          </cell>
        </row>
        <row r="12557">
          <cell r="BE12557" t="str">
            <v>Directores y Gerentes Generales de Comercio, Medios de Comunicación y Otros Servicios</v>
          </cell>
        </row>
        <row r="12558">
          <cell r="BE12558" t="str">
            <v>Directores y Gerentes Generales de Producción de Bienes, Servicios Públicos, Transporte y Construcción</v>
          </cell>
        </row>
        <row r="12559">
          <cell r="BE12559" t="str">
            <v>Directores y gerentes generales de servicios y procesos de negocio.</v>
          </cell>
        </row>
        <row r="12560">
          <cell r="BE12560" t="str">
            <v>Gerentes Financieros</v>
          </cell>
        </row>
        <row r="12561">
          <cell r="BE12561" t="str">
            <v>Gerentes de Talento Humano</v>
          </cell>
        </row>
        <row r="12562">
          <cell r="BE12562" t="str">
            <v>Gerentes de Compras y Adquisiciones</v>
          </cell>
        </row>
        <row r="12563">
          <cell r="BE12563" t="str">
            <v>Gerentes de Otros Servicios Administrativos</v>
          </cell>
        </row>
        <row r="12564">
          <cell r="BE12564" t="str">
            <v>Gerentes de Seguros, Bienes Raíces y Corretaje Financiero</v>
          </cell>
          <cell r="BF12564">
            <v>1</v>
          </cell>
        </row>
        <row r="12565">
          <cell r="BE12565" t="str">
            <v>Gerentes de Banca, Crédito e Inversiones</v>
          </cell>
        </row>
        <row r="12566">
          <cell r="BE12566" t="str">
            <v>Gerentes de Otros Servicios a las Empresas</v>
          </cell>
        </row>
        <row r="12567">
          <cell r="BE12567" t="str">
            <v>Gerentes de Empresas de Telecomunicaciones</v>
          </cell>
        </row>
        <row r="12568">
          <cell r="BE12568" t="str">
            <v>Gerentes de Servicios de Correo y Mensajería</v>
          </cell>
        </row>
        <row r="12569">
          <cell r="BE12569" t="str">
            <v>Gerentes de Ingeniería</v>
          </cell>
          <cell r="BF12569">
            <v>1</v>
          </cell>
        </row>
        <row r="12570">
          <cell r="BE12570" t="str">
            <v>Gerentes de Investigación y Desarrollo en Ciencias Naturales y Aplicadas</v>
          </cell>
        </row>
        <row r="12571">
          <cell r="BE12571" t="str">
            <v>Gerentes de Sistemas de Información y Procesamiento de Datos</v>
          </cell>
        </row>
        <row r="12572">
          <cell r="BE12572" t="str">
            <v>Gerentes de Servicios a la Salud</v>
          </cell>
        </row>
        <row r="12573">
          <cell r="BE12573" t="str">
            <v>Gerentes de Programas de Política Social y de Salud</v>
          </cell>
        </row>
        <row r="12574">
          <cell r="BE12574" t="str">
            <v>Gerentes de Programas de Política de Desarrollo Económico</v>
          </cell>
        </row>
        <row r="12575">
          <cell r="BE12575" t="str">
            <v>Gerentes de Programas de Política Educativa</v>
          </cell>
        </row>
        <row r="12576">
          <cell r="BE12576" t="str">
            <v>Otros Gerentes de Administración Pública</v>
          </cell>
        </row>
        <row r="12577">
          <cell r="BE12577" t="str">
            <v>Administradores de Educación Superior y Formación para el Trabajo</v>
          </cell>
        </row>
        <row r="12578">
          <cell r="BE12578" t="str">
            <v>Directores y Administradores de Educación Básica y Media</v>
          </cell>
        </row>
        <row r="12579">
          <cell r="BE12579" t="str">
            <v>Gerentes de Servicios Social, Comunitario y Correccional</v>
          </cell>
        </row>
        <row r="12580">
          <cell r="BE12580" t="str">
            <v>Gerentes de Biblioteca, Museo y Galería de Arte</v>
          </cell>
        </row>
        <row r="12581">
          <cell r="BE12581" t="str">
            <v>Gerentes de Medios de Comunicación y Artes Escénicas</v>
          </cell>
        </row>
        <row r="12582">
          <cell r="BE12582" t="str">
            <v>Directores de Programas de Esparcimiento y Administradores de Deportes</v>
          </cell>
        </row>
        <row r="12583">
          <cell r="BE12583" t="str">
            <v>Gerentes de Ventas, Mercadeo y Publicidad</v>
          </cell>
        </row>
        <row r="12584">
          <cell r="BE12584" t="str">
            <v>Gerentes de Comercio Exterior</v>
          </cell>
        </row>
        <row r="12585">
          <cell r="BE12585" t="str">
            <v>Gerentes de Comercio al Por Menor</v>
          </cell>
        </row>
        <row r="12586">
          <cell r="BE12586" t="str">
            <v>Gerentes de Restaurantes y Servicios de Alimentos</v>
          </cell>
        </row>
        <row r="12587">
          <cell r="BE12587" t="str">
            <v>Gerentes de Servicios Hoteleros</v>
          </cell>
        </row>
        <row r="12588">
          <cell r="BE12588" t="str">
            <v>Oficiales de las Fuerzas Militares</v>
          </cell>
        </row>
        <row r="12589">
          <cell r="BE12589" t="str">
            <v>Oficiales de Policía</v>
          </cell>
        </row>
        <row r="12590">
          <cell r="BE12590" t="str">
            <v>Oficiales de Bomberos</v>
          </cell>
        </row>
        <row r="12591">
          <cell r="BE12591" t="str">
            <v>Oficiales del Cuerpo de Custodia y Vigilancia</v>
          </cell>
        </row>
        <row r="12592">
          <cell r="BE12592" t="str">
            <v>Gerentes de Otros Servicios</v>
          </cell>
        </row>
        <row r="12593">
          <cell r="BE12593" t="str">
            <v>Gerentes de Producción Primaria (excepto agricultura)</v>
          </cell>
        </row>
        <row r="12594">
          <cell r="BE12594" t="str">
            <v>Gerentes de Producción Agrícola, Pecuaria, Acuícola y Pesquero</v>
          </cell>
        </row>
        <row r="12595">
          <cell r="BE12595" t="str">
            <v>Gerentes de Construcción</v>
          </cell>
        </row>
        <row r="12596">
          <cell r="BE12596" t="str">
            <v>Gerentes de Transporte y Distribución</v>
          </cell>
          <cell r="BF12596">
            <v>1</v>
          </cell>
        </row>
        <row r="12597">
          <cell r="BE12597" t="str">
            <v>Gerentes de Logística</v>
          </cell>
        </row>
        <row r="12598">
          <cell r="BE12598" t="str">
            <v>Gerentes Cadena de Suministro</v>
          </cell>
        </row>
        <row r="12599">
          <cell r="BE12599" t="str">
            <v>Gerentes de Operación de Instalaciones Físicas</v>
          </cell>
        </row>
        <row r="12600">
          <cell r="BE12600" t="str">
            <v>Gerentes de Mantenimiento</v>
          </cell>
        </row>
        <row r="12601">
          <cell r="BE12601" t="str">
            <v>Gerentes de Producción Industrial</v>
          </cell>
        </row>
        <row r="12602">
          <cell r="BE12602" t="str">
            <v>Gerentes de Empresas de Servicios Públicos</v>
          </cell>
        </row>
        <row r="12603">
          <cell r="BE12603" t="str">
            <v>Contadores</v>
          </cell>
        </row>
        <row r="12604">
          <cell r="BE12604" t="str">
            <v>Analistas, Asesores y Agentes de Banca, Fiducia y Mercado de Valores</v>
          </cell>
          <cell r="BF12604">
            <v>1</v>
          </cell>
        </row>
        <row r="12605">
          <cell r="BE12605" t="str">
            <v>Auditores Financieros y Contables</v>
          </cell>
        </row>
        <row r="12606">
          <cell r="BE12606" t="str">
            <v>Profesionales de Talento Humano</v>
          </cell>
        </row>
        <row r="12607">
          <cell r="BE12607" t="str">
            <v>Profesionales en Organización y Administración de las Empresas</v>
          </cell>
          <cell r="BF12607">
            <v>2</v>
          </cell>
        </row>
        <row r="12608">
          <cell r="BE12608" t="str">
            <v>Evaluadores de Competencias Laborales</v>
          </cell>
        </row>
        <row r="12609">
          <cell r="BE12609" t="str">
            <v>Archivistas</v>
          </cell>
        </row>
        <row r="12610">
          <cell r="BE12610" t="str">
            <v>Supervisores de Empleados de Apoyo Administrativo</v>
          </cell>
          <cell r="BF12610">
            <v>1</v>
          </cell>
        </row>
        <row r="12611">
          <cell r="BE12611" t="str">
            <v>Jefes y supervisores de entidades financieras</v>
          </cell>
        </row>
        <row r="12612">
          <cell r="BE12612" t="str">
            <v>Supervisores y coordinadores de procesos de negocio, Empleados de información y servicio al cliente</v>
          </cell>
          <cell r="BF12612">
            <v>1</v>
          </cell>
        </row>
        <row r="12613">
          <cell r="BE12613" t="str">
            <v>Supervisores de Empleados de Correo y Mensajería</v>
          </cell>
        </row>
        <row r="12614">
          <cell r="BE12614" t="str">
            <v>Supervisores de Almacenamiento, Inventario y  Distribución</v>
          </cell>
        </row>
        <row r="12615">
          <cell r="BE12615" t="str">
            <v>Asistentes Administrativos</v>
          </cell>
          <cell r="BF12615">
            <v>20</v>
          </cell>
        </row>
        <row r="12616">
          <cell r="BE12616" t="str">
            <v>Administradores de Propiedad Horizontal</v>
          </cell>
        </row>
        <row r="12617">
          <cell r="BE12617" t="str">
            <v>Asistentes de Talento Humano</v>
          </cell>
        </row>
        <row r="12618">
          <cell r="BE12618" t="str">
            <v>Asistentes de compras</v>
          </cell>
        </row>
        <row r="12619">
          <cell r="BE12619" t="str">
            <v>Asistentes de Juzgados, Tribunales y Afines</v>
          </cell>
        </row>
        <row r="12620">
          <cell r="BE12620" t="str">
            <v>Funcionarios de Aduanas, Impuestos, Inmigración y Seguridad Social</v>
          </cell>
        </row>
        <row r="12621">
          <cell r="BE12621" t="str">
            <v>Asistentes de Comercio Exterior</v>
          </cell>
        </row>
        <row r="12622">
          <cell r="BE12622" t="str">
            <v>Organizadores de Eventos</v>
          </cell>
        </row>
        <row r="12623">
          <cell r="BE12623" t="str">
            <v>Técnicos en Archivística</v>
          </cell>
          <cell r="BF12623">
            <v>1</v>
          </cell>
        </row>
        <row r="12624">
          <cell r="BE12624" t="str">
            <v>Asistentes Contables</v>
          </cell>
          <cell r="BF12624">
            <v>11</v>
          </cell>
        </row>
        <row r="12625">
          <cell r="BE12625" t="str">
            <v>Analistas y asistentes de servicios financieros</v>
          </cell>
          <cell r="BF12625">
            <v>1</v>
          </cell>
        </row>
        <row r="12626">
          <cell r="BE12626" t="str">
            <v>Avaluadores y Liquidadores de Seguros</v>
          </cell>
        </row>
        <row r="12627">
          <cell r="BE12627" t="str">
            <v>Agentes de Aduana</v>
          </cell>
        </row>
        <row r="12628">
          <cell r="BE12628" t="str">
            <v>Asistentes Financieros</v>
          </cell>
        </row>
        <row r="12629">
          <cell r="BE12629" t="str">
            <v>Asistentes Tesorería</v>
          </cell>
        </row>
        <row r="12630">
          <cell r="BE12630" t="str">
            <v>Secretarios</v>
          </cell>
          <cell r="BF12630">
            <v>2</v>
          </cell>
        </row>
        <row r="12631">
          <cell r="BE12631" t="str">
            <v>Recepcionistas y Operadores de Conmutador</v>
          </cell>
        </row>
        <row r="12632">
          <cell r="BE12632" t="str">
            <v>Digitadores</v>
          </cell>
        </row>
        <row r="12633">
          <cell r="BE12633" t="str">
            <v>Transcriptores y Relatores</v>
          </cell>
        </row>
        <row r="12634">
          <cell r="BE12634" t="str">
            <v>Digitalizadores</v>
          </cell>
        </row>
        <row r="12635">
          <cell r="BE12635" t="str">
            <v>Auxiliares Contables, de Tesorería y Financieros</v>
          </cell>
          <cell r="BF12635">
            <v>7</v>
          </cell>
        </row>
        <row r="12636">
          <cell r="BE12636" t="str">
            <v>Cajeros de Servicios Financieros</v>
          </cell>
          <cell r="BF12636">
            <v>1</v>
          </cell>
        </row>
        <row r="12637">
          <cell r="BE12637" t="str">
            <v>Auxiliares de servicios financieros</v>
          </cell>
          <cell r="BF12637">
            <v>1</v>
          </cell>
        </row>
        <row r="12638">
          <cell r="BE12638" t="str">
            <v>Auxiliares de Cartera y Cobranzas</v>
          </cell>
        </row>
        <row r="12639">
          <cell r="BE12639" t="str">
            <v>Auxiliares de Nómina y Prestaciones</v>
          </cell>
        </row>
        <row r="12640">
          <cell r="BE12640" t="str">
            <v>Auxiliares de Avalúo</v>
          </cell>
        </row>
        <row r="12641">
          <cell r="BE12641" t="str">
            <v>Auxiliares Administrativos</v>
          </cell>
          <cell r="BF12641">
            <v>36</v>
          </cell>
        </row>
        <row r="12642">
          <cell r="BE12642" t="str">
            <v>Auxiliares de Talento Humano</v>
          </cell>
          <cell r="BF12642">
            <v>26</v>
          </cell>
        </row>
        <row r="12643">
          <cell r="BE12643" t="str">
            <v>Auxiliares de Tribunales</v>
          </cell>
        </row>
        <row r="12644">
          <cell r="BE12644" t="str">
            <v>Auxiliares de Archivo y Registro</v>
          </cell>
          <cell r="BF12644">
            <v>21</v>
          </cell>
        </row>
        <row r="12645">
          <cell r="BE12645" t="str">
            <v>Auxiliares administrativos en Salud</v>
          </cell>
          <cell r="BF12645">
            <v>1</v>
          </cell>
        </row>
        <row r="12646">
          <cell r="BE12646" t="str">
            <v>Auxiliares de aduana</v>
          </cell>
        </row>
        <row r="12647">
          <cell r="BE12647" t="str">
            <v>Auxiliares de Biblioteca</v>
          </cell>
        </row>
        <row r="12648">
          <cell r="BE12648" t="str">
            <v>Auxiliares de Publicación y Afines</v>
          </cell>
        </row>
        <row r="12649">
          <cell r="BE12649" t="str">
            <v>Auxiliares de Información y Servicio al Cliente</v>
          </cell>
          <cell r="BF12649">
            <v>133</v>
          </cell>
        </row>
        <row r="12650">
          <cell r="BE12650" t="str">
            <v>Auxiliares de Estadística y Encuestadores</v>
          </cell>
          <cell r="BF12650">
            <v>2</v>
          </cell>
        </row>
        <row r="12651">
          <cell r="BE12651" t="str">
            <v>Auxiliares de Correo y Servicio Postal</v>
          </cell>
        </row>
        <row r="12652">
          <cell r="BE12652" t="str">
            <v>Carteros y Mensajeros</v>
          </cell>
          <cell r="BF12652">
            <v>1</v>
          </cell>
        </row>
        <row r="12653">
          <cell r="BE12653" t="str">
            <v>Auxiliares de Almacén</v>
          </cell>
          <cell r="BF12653">
            <v>4</v>
          </cell>
        </row>
        <row r="12654">
          <cell r="BE12654" t="str">
            <v>Auxiliares de Compras e Inventarios</v>
          </cell>
        </row>
        <row r="12655">
          <cell r="BE12655" t="str">
            <v>Operadores de Radio y Despachadores</v>
          </cell>
        </row>
        <row r="12656">
          <cell r="BE12656" t="str">
            <v>Programadores de Rutas y Tripulaciones</v>
          </cell>
        </row>
        <row r="12657">
          <cell r="BE12657" t="str">
            <v>Operadores Telefónicos</v>
          </cell>
        </row>
        <row r="12658">
          <cell r="BE12658" t="str">
            <v>Físicos y Astrónomos</v>
          </cell>
        </row>
        <row r="12659">
          <cell r="BE12659" t="str">
            <v>Químicos</v>
          </cell>
        </row>
        <row r="12660">
          <cell r="BE12660" t="str">
            <v>Geólogos, Geoquímicos y Geofísicos</v>
          </cell>
        </row>
        <row r="12661">
          <cell r="BE12661" t="str">
            <v>Meteorólogos</v>
          </cell>
        </row>
        <row r="12662">
          <cell r="BE12662" t="str">
            <v>Biólogos, Botánicos, Zoólogos y Relacionados</v>
          </cell>
        </row>
        <row r="12663">
          <cell r="BE12663" t="str">
            <v>Expertos Forestales</v>
          </cell>
          <cell r="BF12663">
            <v>3</v>
          </cell>
        </row>
        <row r="12664">
          <cell r="BE12664" t="str">
            <v>Expertos Agrícolas y Pecuarios</v>
          </cell>
          <cell r="BF12664">
            <v>1</v>
          </cell>
        </row>
        <row r="12665">
          <cell r="BE12665" t="str">
            <v>Administradores Ambientales</v>
          </cell>
          <cell r="BF12665">
            <v>4</v>
          </cell>
        </row>
        <row r="12666">
          <cell r="BE12666" t="str">
            <v>Ingenieros en Construcción y Obras Civiles</v>
          </cell>
          <cell r="BF12666">
            <v>5</v>
          </cell>
        </row>
        <row r="12667">
          <cell r="BE12667" t="str">
            <v>Ingenieros Mecánicos</v>
          </cell>
        </row>
        <row r="12668">
          <cell r="BE12668" t="str">
            <v>Ingenieros Electricistas</v>
          </cell>
        </row>
        <row r="12669">
          <cell r="BE12669" t="str">
            <v>Ingenieros  Electrónicos</v>
          </cell>
        </row>
        <row r="12670">
          <cell r="BE12670" t="str">
            <v>Ingenieros Químicos</v>
          </cell>
          <cell r="BF12670">
            <v>1</v>
          </cell>
        </row>
        <row r="12671">
          <cell r="BE12671" t="str">
            <v>Ingenieros de Automatización e Instrumentación</v>
          </cell>
        </row>
        <row r="12672">
          <cell r="BE12672" t="str">
            <v>Ingenieros  de Telecomunicaciones</v>
          </cell>
        </row>
        <row r="12673">
          <cell r="BE12673" t="str">
            <v>Ingenieros Navales</v>
          </cell>
        </row>
        <row r="12674">
          <cell r="BE12674" t="str">
            <v>Ingenieros Industriales y de Fabricación</v>
          </cell>
          <cell r="BF12674">
            <v>2</v>
          </cell>
        </row>
        <row r="12675">
          <cell r="BE12675" t="str">
            <v>Ingenieros de Materiales y Metalurgia</v>
          </cell>
        </row>
        <row r="12676">
          <cell r="BE12676" t="str">
            <v>Ingenieros de Minas</v>
          </cell>
        </row>
        <row r="12677">
          <cell r="BE12677" t="str">
            <v>Ingenieros de Petróleos</v>
          </cell>
        </row>
        <row r="12678">
          <cell r="BE12678" t="str">
            <v>Ingenieros de Tecnologías de la Información</v>
          </cell>
          <cell r="BF12678">
            <v>1</v>
          </cell>
        </row>
        <row r="12679">
          <cell r="BE12679" t="str">
            <v>Otros Ingenieros n.c.a.</v>
          </cell>
          <cell r="BF12679">
            <v>1</v>
          </cell>
        </row>
        <row r="12680">
          <cell r="BE12680" t="str">
            <v>Arquitectos</v>
          </cell>
          <cell r="BF12680">
            <v>1</v>
          </cell>
        </row>
        <row r="12681">
          <cell r="BE12681" t="str">
            <v>Urbanistas y Planificadores del Uso del Suelo</v>
          </cell>
        </row>
        <row r="12682">
          <cell r="BE12682" t="str">
            <v>Profesionales Topográficos</v>
          </cell>
        </row>
        <row r="12683">
          <cell r="BE12683" t="str">
            <v>Diseñadores Industriales</v>
          </cell>
        </row>
        <row r="12684">
          <cell r="BE12684" t="str">
            <v>Matemáticos, Estadísticos y Actuarios</v>
          </cell>
        </row>
        <row r="12685">
          <cell r="BE12685" t="str">
            <v>Analistas de Sistemas Informáticos</v>
          </cell>
          <cell r="BF12685">
            <v>4</v>
          </cell>
        </row>
        <row r="12686">
          <cell r="BE12686" t="str">
            <v>Administradores de Servicios de Tecnologías de la Información</v>
          </cell>
        </row>
        <row r="12687">
          <cell r="BE12687" t="str">
            <v>Desarrolladores de Aplicaciones Informáticas y Digitales</v>
          </cell>
        </row>
        <row r="12688">
          <cell r="BE12688" t="str">
            <v>Técnicos en Química Aplicada</v>
          </cell>
        </row>
        <row r="12689">
          <cell r="BE12689" t="str">
            <v>Técnicos en Geología y Minería</v>
          </cell>
        </row>
        <row r="12690">
          <cell r="BE12690" t="str">
            <v>Técnicos en Meteorología</v>
          </cell>
        </row>
        <row r="12691">
          <cell r="BE12691" t="str">
            <v>Técnicos en Metrología</v>
          </cell>
        </row>
        <row r="12692">
          <cell r="BE12692" t="str">
            <v>Técnicos en Ciencias Biológicas</v>
          </cell>
        </row>
        <row r="12693">
          <cell r="BE12693" t="str">
            <v>Técnicos en Recursos Naturales</v>
          </cell>
          <cell r="BF12693">
            <v>14</v>
          </cell>
        </row>
        <row r="12694">
          <cell r="BE12694" t="str">
            <v>Técnicos en Prevención, Gestión y Control Ambiental</v>
          </cell>
          <cell r="BF12694">
            <v>5</v>
          </cell>
        </row>
        <row r="12695">
          <cell r="BE12695" t="str">
            <v>Técnicos en Construcción y Arquitectura</v>
          </cell>
          <cell r="BF12695">
            <v>15</v>
          </cell>
        </row>
        <row r="12696">
          <cell r="BE12696" t="str">
            <v>Técnicos en Mecánica y Construcción Mecánica</v>
          </cell>
        </row>
        <row r="12697">
          <cell r="BE12697" t="str">
            <v>Técnicos en Fabricación Industrial</v>
          </cell>
          <cell r="BF12697">
            <v>2</v>
          </cell>
        </row>
        <row r="12698">
          <cell r="BE12698" t="str">
            <v>Técnicos en Electricidad</v>
          </cell>
          <cell r="BF12698">
            <v>2</v>
          </cell>
        </row>
        <row r="12699">
          <cell r="BE12699" t="str">
            <v>Técnicos en Electrónica</v>
          </cell>
        </row>
        <row r="12700">
          <cell r="BE12700" t="str">
            <v>Técnicos en Automatización e Instrumentación</v>
          </cell>
        </row>
        <row r="12701">
          <cell r="BE12701" t="str">
            <v>Técnicos en Instrumentos de Aeronavegación</v>
          </cell>
        </row>
        <row r="12702">
          <cell r="BE12702" t="str">
            <v>Técnicos en Telecomunicaciones</v>
          </cell>
        </row>
        <row r="12703">
          <cell r="BE12703" t="str">
            <v>Dibujantes Técnicos</v>
          </cell>
          <cell r="BF12703">
            <v>1</v>
          </cell>
        </row>
        <row r="12704">
          <cell r="BE12704" t="str">
            <v>Topógrafos</v>
          </cell>
          <cell r="BF12704">
            <v>1</v>
          </cell>
        </row>
        <row r="12705">
          <cell r="BE12705" t="str">
            <v>Técnicos en Cartografía</v>
          </cell>
        </row>
        <row r="12706">
          <cell r="BE12706" t="str">
            <v>Inspectores de Pruebas No destructivas</v>
          </cell>
        </row>
        <row r="12707">
          <cell r="BE12707" t="str">
            <v>Inspectores de Sanidad, Seguridad y Salud Ocupacional</v>
          </cell>
          <cell r="BF12707">
            <v>7</v>
          </cell>
        </row>
        <row r="12708">
          <cell r="BE12708" t="str">
            <v>Inspectores de Construcción</v>
          </cell>
          <cell r="BF12708">
            <v>1</v>
          </cell>
        </row>
        <row r="12709">
          <cell r="BE12709" t="str">
            <v>Inspectores de Equipos de Transporte e Instrumentos de Medición</v>
          </cell>
        </row>
        <row r="12710">
          <cell r="BE12710" t="str">
            <v>Inspectores de Productos Agrícola, Pecuarios y de Pesca</v>
          </cell>
        </row>
        <row r="12711">
          <cell r="BE12711" t="str">
            <v>Inspectores de Riego Agrícola</v>
          </cell>
        </row>
        <row r="12712">
          <cell r="BE12712" t="str">
            <v>Pilotos, Ingenieros e Instructores de Vuelo</v>
          </cell>
        </row>
        <row r="12713">
          <cell r="BE12713" t="str">
            <v>Controladores de Tráfico Aéreo</v>
          </cell>
        </row>
        <row r="12714">
          <cell r="BE12714" t="str">
            <v>Capitanes y Oficiales de Cubierta</v>
          </cell>
        </row>
        <row r="12715">
          <cell r="BE12715" t="str">
            <v>Oficiales de Máquinas</v>
          </cell>
        </row>
        <row r="12716">
          <cell r="BE12716" t="str">
            <v>Controladores de Tráfico Ferroviario y Marítimo</v>
          </cell>
        </row>
        <row r="12717">
          <cell r="BE12717" t="str">
            <v>Despachadores de Aeronaves</v>
          </cell>
        </row>
        <row r="12718">
          <cell r="BE12718" t="str">
            <v>Técnicos en Tecnologías de la Información</v>
          </cell>
          <cell r="BF12718">
            <v>24</v>
          </cell>
        </row>
        <row r="12719">
          <cell r="BE12719" t="str">
            <v>Asistentes en Saneamiento Ambiental</v>
          </cell>
        </row>
        <row r="12720">
          <cell r="BE12720" t="str">
            <v>Auxiliares de Laboratorio</v>
          </cell>
        </row>
        <row r="12721">
          <cell r="BE12721" t="str">
            <v>Auxiliares en Automatización e Instrumentación Industrial</v>
          </cell>
        </row>
        <row r="12722">
          <cell r="BE12722" t="str">
            <v>Técnicos en Asistencia y Soporte de Tecnologías de la Información</v>
          </cell>
          <cell r="BF12722">
            <v>6</v>
          </cell>
        </row>
        <row r="12723">
          <cell r="BE12723" t="str">
            <v>Médicos Especialistas</v>
          </cell>
        </row>
        <row r="12724">
          <cell r="BE12724" t="str">
            <v>Médicos Generales</v>
          </cell>
        </row>
        <row r="12725">
          <cell r="BE12725" t="str">
            <v>Odontólogos</v>
          </cell>
        </row>
        <row r="12726">
          <cell r="BE12726" t="str">
            <v>Veterinarios</v>
          </cell>
        </row>
        <row r="12727">
          <cell r="BE12727" t="str">
            <v>Optómetras</v>
          </cell>
        </row>
        <row r="12728">
          <cell r="BE12728" t="str">
            <v>Otras Ocupaciones Profesionales en Diagnóstico y Tratamiento de la Salud n.c.a.</v>
          </cell>
        </row>
        <row r="12729">
          <cell r="BE12729" t="str">
            <v>Farmacéuticos</v>
          </cell>
          <cell r="BF12729">
            <v>1</v>
          </cell>
        </row>
        <row r="12730">
          <cell r="BE12730" t="str">
            <v>Dietistas y Nutricionistas</v>
          </cell>
        </row>
        <row r="12731">
          <cell r="BE12731" t="str">
            <v>Audiólogos y Terapeutas del Lenguaje</v>
          </cell>
        </row>
        <row r="12732">
          <cell r="BE12732" t="str">
            <v>Fisioterapeutas</v>
          </cell>
        </row>
        <row r="12733">
          <cell r="BE12733" t="str">
            <v>Terapeutas Ocupacionales</v>
          </cell>
        </row>
        <row r="12734">
          <cell r="BE12734" t="str">
            <v>Enfermeros</v>
          </cell>
          <cell r="BF12734">
            <v>10</v>
          </cell>
        </row>
        <row r="12735">
          <cell r="BE12735" t="str">
            <v>Psicólogos</v>
          </cell>
          <cell r="BF12735">
            <v>2</v>
          </cell>
        </row>
        <row r="12736">
          <cell r="BE12736" t="str">
            <v>Técnicos de Laboratorio Médico y Patología</v>
          </cell>
        </row>
        <row r="12737">
          <cell r="BE12737" t="str">
            <v>Técnicos en Terapia Respiratoria y Cardiovascular</v>
          </cell>
        </row>
        <row r="12738">
          <cell r="BE12738" t="str">
            <v>Técnicos en Imágenes Diagnósticas</v>
          </cell>
        </row>
        <row r="12739">
          <cell r="BE12739" t="str">
            <v>Técnicos en Radioterapia</v>
          </cell>
        </row>
        <row r="12740">
          <cell r="BE12740" t="str">
            <v>Instrumentadores Quirúrgicos</v>
          </cell>
          <cell r="BF12740">
            <v>1</v>
          </cell>
        </row>
        <row r="12741">
          <cell r="BE12741" t="str">
            <v>Técnicos en Medicina Nuclear</v>
          </cell>
        </row>
        <row r="12742">
          <cell r="BE12742" t="str">
            <v>Técnicos Dentales</v>
          </cell>
        </row>
        <row r="12743">
          <cell r="BE12743" t="str">
            <v>Higienistas Dentales</v>
          </cell>
        </row>
        <row r="12744">
          <cell r="BE12744" t="str">
            <v>Técnicos Ópticos</v>
          </cell>
        </row>
        <row r="12745">
          <cell r="BE12745" t="str">
            <v>Practicantes de Medicina Alternativa</v>
          </cell>
        </row>
        <row r="12746">
          <cell r="BE12746" t="str">
            <v>Asistentes de Ambulancia y Otras Ocupaciones Paramédicas</v>
          </cell>
          <cell r="BF12746">
            <v>2</v>
          </cell>
        </row>
        <row r="12747">
          <cell r="BE12747" t="str">
            <v>Otras Ocupaciones Técnicas en Terapia y Valoración n.c.a.</v>
          </cell>
        </row>
        <row r="12748">
          <cell r="BE12748" t="str">
            <v>Auxiliares en Enfermería</v>
          </cell>
          <cell r="BF12748">
            <v>16</v>
          </cell>
        </row>
        <row r="12749">
          <cell r="BE12749" t="str">
            <v>Auxiliares de Salud oral</v>
          </cell>
        </row>
        <row r="12750">
          <cell r="BE12750" t="str">
            <v>Auxiliares en Salud pública</v>
          </cell>
        </row>
        <row r="12751">
          <cell r="BE12751" t="str">
            <v>Auxiliares de Laboratorio Clínico</v>
          </cell>
        </row>
        <row r="12752">
          <cell r="BE12752" t="str">
            <v>Auxiliares de Droguería y Farmacia</v>
          </cell>
        </row>
        <row r="12753">
          <cell r="BE12753" t="str">
            <v>Otros Auxiliares de Servicios a la Salud n.c.a.</v>
          </cell>
          <cell r="BF12753">
            <v>1</v>
          </cell>
        </row>
        <row r="12754">
          <cell r="BE12754" t="str">
            <v>Jueces</v>
          </cell>
        </row>
        <row r="12755">
          <cell r="BE12755" t="str">
            <v>Abogados</v>
          </cell>
        </row>
        <row r="12756">
          <cell r="BE12756" t="str">
            <v>Profesores de Educación Superior</v>
          </cell>
          <cell r="BF12756">
            <v>3</v>
          </cell>
        </row>
        <row r="12757">
          <cell r="BE12757" t="str">
            <v>Especialistas en Procesos Pedagógicos</v>
          </cell>
        </row>
        <row r="12758">
          <cell r="BE12758" t="str">
            <v>Profesores e Instructores de Formación para el Trabajo</v>
          </cell>
          <cell r="BF12758">
            <v>3</v>
          </cell>
        </row>
        <row r="12759">
          <cell r="BE12759" t="str">
            <v>Profesores de Educación Básica Secundaria y Media</v>
          </cell>
          <cell r="BF12759">
            <v>2</v>
          </cell>
        </row>
        <row r="12760">
          <cell r="BE12760" t="str">
            <v>Profesores de Educación Básica Primaria</v>
          </cell>
          <cell r="BF12760">
            <v>2</v>
          </cell>
        </row>
        <row r="12761">
          <cell r="BE12761" t="str">
            <v>Profesores de Preescolar</v>
          </cell>
          <cell r="BF12761">
            <v>1</v>
          </cell>
        </row>
        <row r="12762">
          <cell r="BE12762" t="str">
            <v>Orientadores Educativos</v>
          </cell>
        </row>
        <row r="12763">
          <cell r="BE12763" t="str">
            <v>Pedagogo Reeducador</v>
          </cell>
          <cell r="BF12763">
            <v>4</v>
          </cell>
        </row>
        <row r="12764">
          <cell r="BE12764" t="str">
            <v>Trabajadores Sociales y Consultores de Familia</v>
          </cell>
          <cell r="BF12764">
            <v>1</v>
          </cell>
        </row>
        <row r="12765">
          <cell r="BE12765" t="str">
            <v>Ministros del Culto</v>
          </cell>
        </row>
        <row r="12766">
          <cell r="BE12766" t="str">
            <v>Sociólogos, Antropólogos y Afines</v>
          </cell>
        </row>
        <row r="12767">
          <cell r="BE12767" t="str">
            <v>Filósofos, Filólogos y Afines</v>
          </cell>
        </row>
        <row r="12768">
          <cell r="BE12768" t="str">
            <v>Consultores, Investigadores y Analistas de Política Económica</v>
          </cell>
        </row>
        <row r="12769">
          <cell r="BE12769" t="str">
            <v>Consultores y Funcionarios de Desarrollo Económico y Comercial</v>
          </cell>
        </row>
        <row r="12770">
          <cell r="BE12770" t="str">
            <v>Investigadores, Consultores y Funcionarios de Políticas Sociales de Salud y de Educación</v>
          </cell>
        </row>
        <row r="12771">
          <cell r="BE12771" t="str">
            <v>Funcionarios de Programas Exclusivos de la Administración Pública</v>
          </cell>
        </row>
        <row r="12772">
          <cell r="BE12772" t="str">
            <v>Investigadores, Consultores y Funcionarios de Políticas de Ciencias Naturales y Aplicadas</v>
          </cell>
        </row>
        <row r="12773">
          <cell r="BE12773" t="str">
            <v>Profesionales en ciencias forenses</v>
          </cell>
        </row>
        <row r="12774">
          <cell r="BE12774" t="str">
            <v>Asistentes en Servicios Social y Comunitario</v>
          </cell>
          <cell r="BF12774">
            <v>2</v>
          </cell>
        </row>
        <row r="12775">
          <cell r="BE12775" t="str">
            <v>Consejeros de Servicios de Empleo</v>
          </cell>
        </row>
        <row r="12776">
          <cell r="BE12776" t="str">
            <v>Instructores y Profesores de Personas en Condición de Discapacidad</v>
          </cell>
        </row>
        <row r="12777">
          <cell r="BE12777" t="str">
            <v>Otros Instructores</v>
          </cell>
          <cell r="BF12777">
            <v>5</v>
          </cell>
        </row>
        <row r="12778">
          <cell r="BE12778" t="str">
            <v>Ocupaciones Religiosas</v>
          </cell>
        </row>
        <row r="12779">
          <cell r="BE12779" t="str">
            <v>Investigadores criminalísticos y judiciales</v>
          </cell>
        </row>
        <row r="12780">
          <cell r="BE12780" t="str">
            <v>Asistentes Legales y Afines</v>
          </cell>
        </row>
        <row r="12781">
          <cell r="BE12781" t="str">
            <v>Auxiliares de educación para la primera infancia</v>
          </cell>
          <cell r="BF12781">
            <v>10</v>
          </cell>
        </row>
        <row r="12782">
          <cell r="BE12782" t="str">
            <v>Bibliotecólogos</v>
          </cell>
        </row>
        <row r="12783">
          <cell r="BE12783" t="str">
            <v>Restauradores</v>
          </cell>
        </row>
        <row r="12784">
          <cell r="BE12784" t="str">
            <v>Curadores</v>
          </cell>
        </row>
        <row r="12785">
          <cell r="BE12785" t="str">
            <v>Escritores</v>
          </cell>
        </row>
        <row r="12786">
          <cell r="BE12786" t="str">
            <v>Editores y Redactores</v>
          </cell>
        </row>
        <row r="12787">
          <cell r="BE12787" t="str">
            <v>Periodistas</v>
          </cell>
        </row>
        <row r="12788">
          <cell r="BE12788" t="str">
            <v>Traductores e Intérpretes</v>
          </cell>
        </row>
        <row r="12789">
          <cell r="BE12789" t="str">
            <v>Ocupaciones Profesionales en Relaciones Públicas y Comunicaciones</v>
          </cell>
        </row>
        <row r="12790">
          <cell r="BE12790" t="str">
            <v>Productores, Directores Artísticos, Coreógrafos y Ocupaciones Relacionadas</v>
          </cell>
        </row>
        <row r="12791">
          <cell r="BE12791" t="str">
            <v>Músicos, Cantantes, Compositores y Directores Musicales</v>
          </cell>
        </row>
        <row r="12792">
          <cell r="BE12792" t="str">
            <v>Bailarines</v>
          </cell>
        </row>
        <row r="12793">
          <cell r="BE12793" t="str">
            <v>Actores</v>
          </cell>
        </row>
        <row r="12794">
          <cell r="BE12794" t="str">
            <v>Pintores, Escultores y Otros Artistas Visuales</v>
          </cell>
        </row>
        <row r="12795">
          <cell r="BE12795" t="str">
            <v>Diseñadores Gráficos</v>
          </cell>
        </row>
        <row r="12796">
          <cell r="BE12796" t="str">
            <v>Ocupaciones Técnicas Relacionadas con Museos y Galerías</v>
          </cell>
        </row>
        <row r="12797">
          <cell r="BE12797" t="str">
            <v>Técnicos en Biblioteca</v>
          </cell>
        </row>
        <row r="12798">
          <cell r="BE12798" t="str">
            <v>Técnicos en Promoción y Animación a la Lectura y la Escritura</v>
          </cell>
        </row>
        <row r="12799">
          <cell r="BE12799" t="str">
            <v>Fotógrafos</v>
          </cell>
        </row>
        <row r="12800">
          <cell r="BE12800" t="str">
            <v>Operadores de Cámara de Cine y Televisión</v>
          </cell>
        </row>
        <row r="12801">
          <cell r="BE12801" t="str">
            <v>Técnicos en Diseño y Arte Gráfico</v>
          </cell>
        </row>
        <row r="12802">
          <cell r="BE12802" t="str">
            <v>Técnicos en Transmisión de Radio y Televisión</v>
          </cell>
        </row>
        <row r="12803">
          <cell r="BE12803" t="str">
            <v>Operadores de audio y sonido</v>
          </cell>
        </row>
        <row r="12804">
          <cell r="BE12804" t="str">
            <v>Otras Ocupaciones Técnicas en Cine, Televisión y Artes Escénicas n.c.a.</v>
          </cell>
        </row>
        <row r="12805">
          <cell r="BE12805" t="str">
            <v>Ocupaciones de Asistencia en Cine, Televisión y Artes Escénicas</v>
          </cell>
        </row>
        <row r="12806">
          <cell r="BE12806" t="str">
            <v>Productores de Campo para Cine y Televisión</v>
          </cell>
        </row>
        <row r="12807">
          <cell r="BE12807" t="str">
            <v>Locutores de Radio, Televisión y Otros Medios de Comunicación.</v>
          </cell>
        </row>
        <row r="12808">
          <cell r="BE12808" t="str">
            <v>Artistas Creativos e Interpretativos</v>
          </cell>
        </row>
        <row r="12809">
          <cell r="BE12809" t="str">
            <v>Otros Artistas n.c.a.</v>
          </cell>
        </row>
        <row r="12810">
          <cell r="BE12810" t="str">
            <v>Diseñadores de Interiores</v>
          </cell>
        </row>
        <row r="12811">
          <cell r="BE12811" t="str">
            <v>Diseñadores de Teatro, Moda, Exhibición y Otros Diseñadores Creativos</v>
          </cell>
        </row>
        <row r="12812">
          <cell r="BE12812" t="str">
            <v>Patronistas de Productos de Tela, Cuero y Piel</v>
          </cell>
        </row>
        <row r="12813">
          <cell r="BE12813" t="str">
            <v>Ilustradores</v>
          </cell>
        </row>
        <row r="12814">
          <cell r="BE12814" t="str">
            <v>Graficadores de Imágenes Computarizadas</v>
          </cell>
        </row>
        <row r="12815">
          <cell r="BE12815" t="str">
            <v>Deportistas</v>
          </cell>
        </row>
        <row r="12816">
          <cell r="BE12816" t="str">
            <v>Entrenadores y Preparadores Físicos</v>
          </cell>
        </row>
        <row r="12817">
          <cell r="BE12817" t="str">
            <v>Árbitros</v>
          </cell>
        </row>
        <row r="12818">
          <cell r="BE12818" t="str">
            <v>Ceramistas</v>
          </cell>
        </row>
        <row r="12819">
          <cell r="BE12819" t="str">
            <v>Tejedores</v>
          </cell>
        </row>
        <row r="12820">
          <cell r="BE12820" t="str">
            <v>Artesanos Trabajos en Maderables y No Maderables</v>
          </cell>
        </row>
        <row r="12821">
          <cell r="BE12821" t="str">
            <v>Artesanos Trabajos en Cuero</v>
          </cell>
        </row>
        <row r="12822">
          <cell r="BE12822" t="str">
            <v>Artesanos Trabajos en Metal</v>
          </cell>
        </row>
        <row r="12823">
          <cell r="BE12823" t="str">
            <v>Otros Artesanos n.c.a.</v>
          </cell>
        </row>
        <row r="12824">
          <cell r="BE12824" t="str">
            <v>Artesanos trabajos en vidrio</v>
          </cell>
        </row>
        <row r="12825">
          <cell r="BE12825" t="str">
            <v>Artesanos trabajos en materiales líticos</v>
          </cell>
        </row>
        <row r="12826">
          <cell r="BE12826" t="str">
            <v>Artesanos trabajos en papel</v>
          </cell>
        </row>
        <row r="12827">
          <cell r="BE12827" t="str">
            <v>Supervisores de Ventas</v>
          </cell>
        </row>
        <row r="12828">
          <cell r="BE12828" t="str">
            <v>Administradores y Supervisores de Comercio al Por Menor</v>
          </cell>
          <cell r="BF12828">
            <v>1</v>
          </cell>
        </row>
        <row r="12829">
          <cell r="BE12829" t="str">
            <v>Supervisores de Servicios de Alimentos</v>
          </cell>
        </row>
        <row r="12830">
          <cell r="BE12830" t="str">
            <v>Supervisores de Personal de Manejo Doméstico</v>
          </cell>
        </row>
        <row r="12831">
          <cell r="BE12831" t="str">
            <v>Sommeliers</v>
          </cell>
        </row>
        <row r="12832">
          <cell r="BE12832" t="str">
            <v>Supervisores de servicios de Alojamiento y Hospedaje</v>
          </cell>
        </row>
        <row r="12833">
          <cell r="BE12833" t="str">
            <v>Suboficiales de las Fuerzas Militares</v>
          </cell>
        </row>
        <row r="12834">
          <cell r="BE12834" t="str">
            <v>Suboficiales y nivel ejecutivo de la Policía</v>
          </cell>
        </row>
        <row r="12835">
          <cell r="BE12835" t="str">
            <v>Supervisores de Vigilantes</v>
          </cell>
          <cell r="BF12835">
            <v>3</v>
          </cell>
        </row>
        <row r="12836">
          <cell r="BE12836" t="str">
            <v>Suboficiales del Cuerpo de Custodia y Vigilancia</v>
          </cell>
        </row>
        <row r="12837">
          <cell r="BE12837" t="str">
            <v>Suboficiales de Bomberos</v>
          </cell>
        </row>
        <row r="12838">
          <cell r="BE12838" t="str">
            <v>Agentes y Corredores de Seguros</v>
          </cell>
        </row>
        <row r="12839">
          <cell r="BE12839" t="str">
            <v>Agentes de Bienes Raíces</v>
          </cell>
        </row>
        <row r="12840">
          <cell r="BE12840" t="str">
            <v>Vendedores de Ventas Técnicas</v>
          </cell>
        </row>
        <row r="12841">
          <cell r="BE12841" t="str">
            <v>Agentes de Compras e Intermediarios</v>
          </cell>
          <cell r="BF12841">
            <v>1</v>
          </cell>
        </row>
        <row r="12842">
          <cell r="BE12842" t="str">
            <v>Representante de servicios especializados</v>
          </cell>
        </row>
        <row r="12843">
          <cell r="BE12843" t="str">
            <v>Administradores de Comunidades Virtuales</v>
          </cell>
        </row>
        <row r="12844">
          <cell r="BE12844" t="str">
            <v>Chefs</v>
          </cell>
        </row>
        <row r="12845">
          <cell r="BE12845" t="str">
            <v>Auxiliares de vuelo y Sobrecargos</v>
          </cell>
        </row>
        <row r="12846">
          <cell r="BE12846" t="str">
            <v>Tanatopractores</v>
          </cell>
        </row>
        <row r="12847">
          <cell r="BE12847" t="str">
            <v>Coordinadores De Servicios Funerarios</v>
          </cell>
        </row>
        <row r="12848">
          <cell r="BE12848" t="str">
            <v>Intérpretes De Lengua De Señas Colombiana - Español</v>
          </cell>
        </row>
        <row r="12849">
          <cell r="BE12849" t="str">
            <v>Guías-intérpretes</v>
          </cell>
        </row>
        <row r="12850">
          <cell r="BE12850" t="str">
            <v>Guías de Turismo</v>
          </cell>
        </row>
        <row r="12851">
          <cell r="BE12851" t="str">
            <v>Vendedores de Ventas no Técnicas</v>
          </cell>
          <cell r="BF12851">
            <v>130</v>
          </cell>
        </row>
        <row r="12852">
          <cell r="BE12852" t="str">
            <v>Vendedores de Mostrador</v>
          </cell>
          <cell r="BF12852">
            <v>2</v>
          </cell>
        </row>
        <row r="12853">
          <cell r="BE12853" t="str">
            <v>Mercaderistas e Impulsadores</v>
          </cell>
          <cell r="BF12853">
            <v>10</v>
          </cell>
        </row>
        <row r="12854">
          <cell r="BE12854" t="str">
            <v>Cajeros de Comercio</v>
          </cell>
        </row>
        <row r="12855">
          <cell r="BE12855" t="str">
            <v>Modelos</v>
          </cell>
        </row>
        <row r="12856">
          <cell r="BE12856" t="str">
            <v>Agentes de Viajes</v>
          </cell>
        </row>
        <row r="12857">
          <cell r="BE12857" t="str">
            <v>Empleados de Ventas y Servicios de Líneas Aéreas, Marítimas y Terrestres</v>
          </cell>
        </row>
        <row r="12858">
          <cell r="BE12858" t="str">
            <v>Empleados de Recepción Hotelera</v>
          </cell>
        </row>
        <row r="12859">
          <cell r="BE12859" t="str">
            <v>Informadores Turísticos</v>
          </cell>
        </row>
        <row r="12860">
          <cell r="BE12860" t="str">
            <v>Recreadores</v>
          </cell>
          <cell r="BF12860">
            <v>4</v>
          </cell>
        </row>
        <row r="12861">
          <cell r="BE12861" t="str">
            <v>Operadores de Juegos Mecánicos y de Salón</v>
          </cell>
        </row>
        <row r="12862">
          <cell r="BE12862" t="str">
            <v>Cortadores de Carne para Comercio Mayorista y al Detal</v>
          </cell>
        </row>
        <row r="12863">
          <cell r="BE12863" t="str">
            <v>Panaderos y Pasteleros</v>
          </cell>
        </row>
        <row r="12864">
          <cell r="BE12864" t="str">
            <v>Meseros y Capitán de Meseros</v>
          </cell>
        </row>
        <row r="12865">
          <cell r="BE12865" t="str">
            <v>Bartender</v>
          </cell>
        </row>
        <row r="12866">
          <cell r="BE12866" t="str">
            <v>Cocineros</v>
          </cell>
        </row>
        <row r="12867">
          <cell r="BE12867" t="str">
            <v>Baristas</v>
          </cell>
        </row>
        <row r="12868">
          <cell r="BE12868" t="str">
            <v>Inspectores de Policía</v>
          </cell>
        </row>
        <row r="12869">
          <cell r="BE12869" t="str">
            <v>Funcionarios de Regulación</v>
          </cell>
        </row>
        <row r="12870">
          <cell r="BE12870" t="str">
            <v>Auxiliares de policía</v>
          </cell>
        </row>
        <row r="12871">
          <cell r="BE12871" t="str">
            <v>Bomberos</v>
          </cell>
        </row>
        <row r="12872">
          <cell r="BE12872" t="str">
            <v>Guardianes de Prisión</v>
          </cell>
        </row>
        <row r="12873">
          <cell r="BE12873" t="str">
            <v>Soldados</v>
          </cell>
          <cell r="BF12873">
            <v>1</v>
          </cell>
        </row>
        <row r="12874">
          <cell r="BE12874" t="str">
            <v>Vigilantes y Guardias de Seguridad</v>
          </cell>
          <cell r="BF12874">
            <v>17</v>
          </cell>
        </row>
        <row r="12875">
          <cell r="BE12875" t="str">
            <v>Técnicos Investigadores Criminalísticos y Judiciales</v>
          </cell>
        </row>
        <row r="12876">
          <cell r="BE12876" t="str">
            <v>Acompañantes Domiciliarios</v>
          </cell>
        </row>
        <row r="12877">
          <cell r="BE12877" t="str">
            <v>Auxiliares del Cuidado de Niños</v>
          </cell>
        </row>
        <row r="12878">
          <cell r="BE12878" t="str">
            <v>Peluqueros</v>
          </cell>
        </row>
        <row r="12879">
          <cell r="BE12879" t="str">
            <v>Trabajadores del Cuidado de Animales</v>
          </cell>
        </row>
        <row r="12880">
          <cell r="BE12880" t="str">
            <v>Auxiliares de Servicios Funerarios</v>
          </cell>
        </row>
        <row r="12881">
          <cell r="BE12881" t="str">
            <v>Astrólogos, Adivinadores y Relacionados</v>
          </cell>
        </row>
        <row r="12882">
          <cell r="BE12882" t="str">
            <v>Manicuristas y Pedicuristas</v>
          </cell>
        </row>
        <row r="12883">
          <cell r="BE12883" t="str">
            <v>Cosmetólogos Esteticistas</v>
          </cell>
        </row>
        <row r="12884">
          <cell r="BE12884" t="str">
            <v>Maquilladores</v>
          </cell>
        </row>
        <row r="12885">
          <cell r="BE12885" t="str">
            <v>Trabajadores de Estación de Servicio</v>
          </cell>
        </row>
        <row r="12886">
          <cell r="BE12886" t="str">
            <v>Otras Ocupaciones Elementales de las Ventas</v>
          </cell>
        </row>
        <row r="12887">
          <cell r="BE12887" t="str">
            <v>Ayudantes de establecimientos de alimentos y bebidas</v>
          </cell>
          <cell r="BF12887">
            <v>8</v>
          </cell>
        </row>
        <row r="12888">
          <cell r="BE12888" t="str">
            <v>Aseadores y Servicio Doméstico</v>
          </cell>
          <cell r="BF12888">
            <v>18</v>
          </cell>
        </row>
        <row r="12889">
          <cell r="BE12889" t="str">
            <v>Aseadores Especializados y Fumigadores</v>
          </cell>
        </row>
        <row r="12890">
          <cell r="BE12890" t="str">
            <v>Recolectores de material para reciclaje</v>
          </cell>
        </row>
        <row r="12891">
          <cell r="BE12891" t="str">
            <v>Auxiliares de Servicios a Viajeros</v>
          </cell>
        </row>
        <row r="12892">
          <cell r="BE12892" t="str">
            <v>Auxiliares de Servicios de Recreación y Deporte</v>
          </cell>
          <cell r="BF12892">
            <v>2</v>
          </cell>
        </row>
        <row r="12893">
          <cell r="BE12893" t="str">
            <v>Empleados de Lavandería</v>
          </cell>
        </row>
        <row r="12894">
          <cell r="BE12894" t="str">
            <v>Otras Ocupaciones Elementales de los Servicios n.c.a.</v>
          </cell>
        </row>
        <row r="12895">
          <cell r="BE12895" t="str">
            <v>Auxiliares de servicios hoteleros</v>
          </cell>
        </row>
        <row r="12896">
          <cell r="BE12896" t="str">
            <v>Operarios de Cementerios</v>
          </cell>
        </row>
        <row r="12897">
          <cell r="BE12897" t="str">
            <v>Administradores de Explotación Acuícola y Jefes de Laboratorio de Cultivo o Producción Acuícola</v>
          </cell>
        </row>
        <row r="12898">
          <cell r="BE12898" t="str">
            <v>Supervisores de Minería y Canteras</v>
          </cell>
        </row>
        <row r="12899">
          <cell r="BE12899" t="str">
            <v>Supervisores de Perforación y Servicios,Pozos de Petróleo y Gas</v>
          </cell>
        </row>
        <row r="12900">
          <cell r="BE12900" t="str">
            <v>Inspectores de Sistemas e Instalaciones de Gas</v>
          </cell>
        </row>
        <row r="12901">
          <cell r="BE12901" t="str">
            <v>Supervisores de Producción Agrícola</v>
          </cell>
          <cell r="BF12901">
            <v>1</v>
          </cell>
        </row>
        <row r="12902">
          <cell r="BE12902" t="str">
            <v>Supervisores de Producción Pecuaria</v>
          </cell>
        </row>
        <row r="12903">
          <cell r="BE12903" t="str">
            <v>Supervisores de Explotación Forestal y Silvicultura</v>
          </cell>
        </row>
        <row r="12904">
          <cell r="BE12904" t="str">
            <v>Agricultores y Administradores Agropecuarios</v>
          </cell>
          <cell r="BF12904">
            <v>6</v>
          </cell>
        </row>
        <row r="12905">
          <cell r="BE12905" t="str">
            <v>Contratistas de Servicios Agrícolas y Relacionados</v>
          </cell>
        </row>
        <row r="12906">
          <cell r="BE12906" t="str">
            <v>Contratistas y Supervisores de Servicios de Jardinería y Viverismo</v>
          </cell>
        </row>
        <row r="12907">
          <cell r="BE12907" t="str">
            <v>Capitanes y Patrones de Pesca</v>
          </cell>
        </row>
        <row r="12908">
          <cell r="BE12908" t="str">
            <v>Operarios de Apoyo y Servicios en Minería Bajo Tierra</v>
          </cell>
        </row>
        <row r="12909">
          <cell r="BE12909" t="str">
            <v>Operarios de Apoyo y Servicios en Perforación de Petróleo y Gas</v>
          </cell>
          <cell r="BF12909">
            <v>10</v>
          </cell>
        </row>
        <row r="12910">
          <cell r="BE12910" t="str">
            <v>Mineros de Producción Bajo Tierra</v>
          </cell>
        </row>
        <row r="12911">
          <cell r="BE12911" t="str">
            <v>Perforadores de Pozos de Gas y Petróleo y Trabajadores Relacionados</v>
          </cell>
          <cell r="BF12911">
            <v>1</v>
          </cell>
        </row>
        <row r="12912">
          <cell r="BE12912" t="str">
            <v>Inspectores de Construcción de Oleoductos y Gasoductos</v>
          </cell>
        </row>
        <row r="12913">
          <cell r="BE12913" t="str">
            <v>Operadores de Equipo Minero</v>
          </cell>
        </row>
        <row r="12914">
          <cell r="BE12914" t="str">
            <v>Trabajadores de Explotación Forestal</v>
          </cell>
        </row>
        <row r="12915">
          <cell r="BE12915" t="str">
            <v>Trabajadores de Silvicultura y Forestación</v>
          </cell>
        </row>
        <row r="12916">
          <cell r="BE12916" t="str">
            <v>Trabajadores Agrícolas</v>
          </cell>
        </row>
        <row r="12917">
          <cell r="BE12917" t="str">
            <v>Trabajadores Pecuarios</v>
          </cell>
          <cell r="BF12917">
            <v>1</v>
          </cell>
        </row>
        <row r="12918">
          <cell r="BE12918" t="str">
            <v>Trabajadores de Vivero</v>
          </cell>
        </row>
        <row r="12919">
          <cell r="BE12919" t="str">
            <v>Trabajadores del Campo</v>
          </cell>
          <cell r="BF12919">
            <v>1</v>
          </cell>
        </row>
        <row r="12920">
          <cell r="BE12920" t="str">
            <v>Trabajadores de Plantas de Incubación Artificial</v>
          </cell>
        </row>
        <row r="12921">
          <cell r="BE12921" t="str">
            <v>Rayadores de Caucho</v>
          </cell>
        </row>
        <row r="12922">
          <cell r="BE12922" t="str">
            <v>Operarios de Riego Agrícola</v>
          </cell>
        </row>
        <row r="12923">
          <cell r="BE12923" t="str">
            <v>Pescadores</v>
          </cell>
        </row>
        <row r="12924">
          <cell r="BE12924" t="str">
            <v>Operario Acuícola</v>
          </cell>
          <cell r="BF12924">
            <v>1</v>
          </cell>
        </row>
        <row r="12925">
          <cell r="BE12925" t="str">
            <v>Técnico Acuícola en Sistemas de Reproducción</v>
          </cell>
        </row>
        <row r="12926">
          <cell r="BE12926" t="str">
            <v>Técnico Acuícola en Sistemas de Levante y Engorde</v>
          </cell>
        </row>
        <row r="12927">
          <cell r="BE12927" t="str">
            <v>Obreros y Ayudantes de Minería</v>
          </cell>
        </row>
        <row r="12928">
          <cell r="BE12928" t="str">
            <v>Obreros y Ayudantes de Producción en Pozos de Petróleo y Gas</v>
          </cell>
          <cell r="BF12928">
            <v>1</v>
          </cell>
        </row>
        <row r="12929">
          <cell r="BE12929" t="str">
            <v>Obreros Agropecuarios</v>
          </cell>
          <cell r="BF12929">
            <v>5</v>
          </cell>
        </row>
        <row r="12930">
          <cell r="BE12930" t="str">
            <v>Jardineros</v>
          </cell>
        </row>
        <row r="12931">
          <cell r="BE12931" t="str">
            <v>Contratistas y Supervisores de Ajustadores de Máquinas y Herramientas, y de Ocupaciones Relacionadas</v>
          </cell>
        </row>
        <row r="12932">
          <cell r="BE12932" t="str">
            <v>Contratistas y Supervisores de Electricidad y Telecomunicaciones</v>
          </cell>
        </row>
        <row r="12933">
          <cell r="BE12933" t="str">
            <v>Contratistas y Supervisores de Instalación de Tuberías</v>
          </cell>
        </row>
        <row r="12934">
          <cell r="BE12934" t="str">
            <v>Contratistas y Supervisores de Moldeo de Forja y Montaje de Estructuras Metálicas</v>
          </cell>
        </row>
        <row r="12935">
          <cell r="BE12935" t="str">
            <v>Contratistas y Supervisores de Carpintería</v>
          </cell>
        </row>
        <row r="12936">
          <cell r="BE12936" t="str">
            <v>Contratistas y Supervisores de Mecánica</v>
          </cell>
        </row>
        <row r="12937">
          <cell r="BE12937" t="str">
            <v>Contratistas y Supervisores de Operación de Equipo Pesado</v>
          </cell>
        </row>
        <row r="12938">
          <cell r="BE12938" t="str">
            <v>Maestros Generales de Obra y Supervisores de Construcción, Instalación y Reparación</v>
          </cell>
          <cell r="BF12938">
            <v>4</v>
          </cell>
        </row>
        <row r="12939">
          <cell r="BE12939" t="str">
            <v>Supervisores de Operación de Transporte Ferroviario</v>
          </cell>
        </row>
        <row r="12940">
          <cell r="BE12940" t="str">
            <v>Supervisores de Operación de Transporte Terrestre (no ferroviario)</v>
          </cell>
        </row>
        <row r="12941">
          <cell r="BE12941" t="str">
            <v>Ajustadores de Máquinas y Herramientas</v>
          </cell>
        </row>
        <row r="12942">
          <cell r="BE12942" t="str">
            <v>Modelistas y Matriceros</v>
          </cell>
        </row>
        <row r="12943">
          <cell r="BE12943" t="str">
            <v>Electricistas Industriales</v>
          </cell>
        </row>
        <row r="12944">
          <cell r="BE12944" t="str">
            <v>Electricistas Residenciales</v>
          </cell>
          <cell r="BF12944">
            <v>1</v>
          </cell>
        </row>
        <row r="12945">
          <cell r="BE12945" t="str">
            <v>Instaladores de Redes de Energía Eléctrica</v>
          </cell>
          <cell r="BF12945">
            <v>1</v>
          </cell>
        </row>
        <row r="12946">
          <cell r="BE12946" t="str">
            <v>Técnicos instaladores de Redes y Líneas de Telecomunicaciones</v>
          </cell>
        </row>
        <row r="12947">
          <cell r="BE12947" t="str">
            <v>Auxiliares técnicos de instalación, mantenimiento y reparación de sistemas de Telecomunicaciones</v>
          </cell>
          <cell r="BF12947">
            <v>1</v>
          </cell>
        </row>
        <row r="12948">
          <cell r="BE12948" t="str">
            <v>Operarios de Mantenimiento y Servicio de Televisión por Cable</v>
          </cell>
        </row>
        <row r="12949">
          <cell r="BE12949" t="str">
            <v>Plomeros</v>
          </cell>
          <cell r="BF12949">
            <v>1</v>
          </cell>
        </row>
        <row r="12950">
          <cell r="BE12950" t="str">
            <v>Instaladores de Tuberías para Sistemas de Extinción de Incendios</v>
          </cell>
        </row>
        <row r="12951">
          <cell r="BE12951" t="str">
            <v>Instaladores de Redes y Equipos a Gas</v>
          </cell>
        </row>
        <row r="12952">
          <cell r="BE12952" t="str">
            <v>Chapistas, Caldereros y Paileros</v>
          </cell>
        </row>
        <row r="12953">
          <cell r="BE12953" t="str">
            <v>Soldadores</v>
          </cell>
        </row>
        <row r="12954">
          <cell r="BE12954" t="str">
            <v>Montadores de Estructuras Metálicas</v>
          </cell>
        </row>
        <row r="12955">
          <cell r="BE12955" t="str">
            <v>Ornamentistas y Forjadores</v>
          </cell>
        </row>
        <row r="12956">
          <cell r="BE12956" t="str">
            <v>Tuberos</v>
          </cell>
        </row>
        <row r="12957">
          <cell r="BE12957" t="str">
            <v>Carpinteros</v>
          </cell>
        </row>
        <row r="12958">
          <cell r="BE12958" t="str">
            <v>Ebanistas</v>
          </cell>
        </row>
        <row r="12959">
          <cell r="BE12959" t="str">
            <v>Oficiales de Construcción</v>
          </cell>
          <cell r="BF12959">
            <v>2</v>
          </cell>
        </row>
        <row r="12960">
          <cell r="BE12960" t="str">
            <v>Trabajadores en Concreto, Hormigón y Enfoscado</v>
          </cell>
        </row>
        <row r="12961">
          <cell r="BE12961" t="str">
            <v>Enchapadores</v>
          </cell>
        </row>
        <row r="12962">
          <cell r="BE12962" t="str">
            <v>Techadores</v>
          </cell>
        </row>
        <row r="12963">
          <cell r="BE12963" t="str">
            <v>Instaladores de Material Aislante</v>
          </cell>
        </row>
        <row r="12964">
          <cell r="BE12964" t="str">
            <v>Pintores y Empapeladores</v>
          </cell>
        </row>
        <row r="12965">
          <cell r="BE12965" t="str">
            <v>Instaladores de Pisos</v>
          </cell>
        </row>
        <row r="12966">
          <cell r="BE12966" t="str">
            <v>Revocadores</v>
          </cell>
        </row>
        <row r="12967">
          <cell r="BE12967" t="str">
            <v>Mecánicos Industriales</v>
          </cell>
        </row>
        <row r="12968">
          <cell r="BE12968" t="str">
            <v>Mecánicos de Maquinaria Textil, confección, cuero, calzado y marroquinería</v>
          </cell>
        </row>
        <row r="12969">
          <cell r="BE12969" t="str">
            <v>Mecánicos de Equipo Pesado</v>
          </cell>
        </row>
        <row r="12970">
          <cell r="BE12970" t="str">
            <v>Mecánicos de Aviación</v>
          </cell>
        </row>
        <row r="12971">
          <cell r="BE12971" t="str">
            <v>Técnicos de Aire Acondicionado y Refrigeración</v>
          </cell>
        </row>
        <row r="12972">
          <cell r="BE12972" t="str">
            <v>Mecánicos de Vehículos Automotores</v>
          </cell>
        </row>
        <row r="12973">
          <cell r="BE12973" t="str">
            <v>Electricistas de Vehículos Automotores</v>
          </cell>
        </row>
        <row r="12974">
          <cell r="BE12974" t="str">
            <v>Mecánicos de Motos</v>
          </cell>
          <cell r="BF12974">
            <v>1</v>
          </cell>
        </row>
        <row r="12975">
          <cell r="BE12975" t="str">
            <v>Latoneros</v>
          </cell>
        </row>
        <row r="12976">
          <cell r="BE12976" t="str">
            <v>Reparadores de Aparatos Electrodomésticos</v>
          </cell>
        </row>
        <row r="12977">
          <cell r="BE12977" t="str">
            <v>Mecánicos Electricistas</v>
          </cell>
        </row>
        <row r="12978">
          <cell r="BE12978" t="str">
            <v>Auxiliares técnicos en electrónica</v>
          </cell>
          <cell r="BF12978">
            <v>1</v>
          </cell>
        </row>
        <row r="12979">
          <cell r="BE12979" t="str">
            <v>Mecánicos de Otros Pequeñas Máquinas y Motores</v>
          </cell>
        </row>
        <row r="12980">
          <cell r="BE12980" t="str">
            <v>Instaladores Residenciales y Comerciales</v>
          </cell>
          <cell r="BF12980">
            <v>1</v>
          </cell>
        </row>
        <row r="12981">
          <cell r="BE12981" t="str">
            <v>Operarios de Mantenimiento de Instalaciones de Abastecimiento de Agua y Gas</v>
          </cell>
        </row>
        <row r="12982">
          <cell r="BE12982" t="str">
            <v>Vidrieros</v>
          </cell>
        </row>
        <row r="12983">
          <cell r="BE12983" t="str">
            <v>Ayudantes Electricistas</v>
          </cell>
          <cell r="BF12983">
            <v>1</v>
          </cell>
        </row>
        <row r="12984">
          <cell r="BE12984" t="str">
            <v>Ayudantes de Mecánica</v>
          </cell>
        </row>
        <row r="12985">
          <cell r="BE12985" t="str">
            <v>Otros Reparadores n.c.a.</v>
          </cell>
        </row>
        <row r="12986">
          <cell r="BE12986" t="str">
            <v>Tapiceros</v>
          </cell>
        </row>
        <row r="12987">
          <cell r="BE12987" t="str">
            <v>Sastres, Modistos, Peleteros y Sombrereros</v>
          </cell>
          <cell r="BF12987">
            <v>1</v>
          </cell>
        </row>
        <row r="12988">
          <cell r="BE12988" t="str">
            <v>Zapateros y Afines</v>
          </cell>
        </row>
        <row r="12989">
          <cell r="BE12989" t="str">
            <v>Joyeros y Relojeros</v>
          </cell>
        </row>
        <row r="12990">
          <cell r="BE12990" t="str">
            <v>Tipógrafos</v>
          </cell>
        </row>
        <row r="12991">
          <cell r="BE12991" t="str">
            <v>Cerrajeros y afines</v>
          </cell>
        </row>
        <row r="12992">
          <cell r="BE12992" t="str">
            <v>Buzos</v>
          </cell>
        </row>
        <row r="12993">
          <cell r="BE12993" t="str">
            <v>Operadores de Máquinas Estacionarias y Equipo Auxiliar</v>
          </cell>
        </row>
        <row r="12994">
          <cell r="BE12994" t="str">
            <v>Operadores de Plantas de Generación y Distribución de Energía</v>
          </cell>
        </row>
        <row r="12995">
          <cell r="BE12995" t="str">
            <v>Operadores de Grúa</v>
          </cell>
        </row>
        <row r="12996">
          <cell r="BE12996" t="str">
            <v>Perforadores y Operarios de Voladura para Minería de Superficie de Canteras y Construcción</v>
          </cell>
          <cell r="BF12996">
            <v>2</v>
          </cell>
        </row>
        <row r="12997">
          <cell r="BE12997" t="str">
            <v>Perforadores de Pozos de Agua</v>
          </cell>
        </row>
        <row r="12998">
          <cell r="BE12998" t="str">
            <v>Operadores de Equipo Pesado (excepto grúa)</v>
          </cell>
        </row>
        <row r="12999">
          <cell r="BE12999" t="str">
            <v>Operadores de Equipo para Limpieza de Vías y Alcantarillado</v>
          </cell>
        </row>
        <row r="13000">
          <cell r="BE13000" t="str">
            <v>Operadores de Maquinaria Agrícola</v>
          </cell>
        </row>
        <row r="13001">
          <cell r="BE13001" t="str">
            <v>Maquinistas de Transporte Ferroviario</v>
          </cell>
        </row>
        <row r="13002">
          <cell r="BE13002" t="str">
            <v>Guardafrenos y Otros Operadores Ferroviarios</v>
          </cell>
        </row>
        <row r="13003">
          <cell r="BE13003" t="str">
            <v>Conductores de Vehículos Pesados</v>
          </cell>
          <cell r="BF13003">
            <v>2</v>
          </cell>
        </row>
        <row r="13004">
          <cell r="BE13004" t="str">
            <v>Conductores de Bus, Operadores de Metro y Otros Medios de Transporte Colectivo</v>
          </cell>
          <cell r="BF13004">
            <v>1</v>
          </cell>
        </row>
        <row r="13005">
          <cell r="BE13005" t="str">
            <v>Conductores de Vehículos Livianos</v>
          </cell>
          <cell r="BF13005">
            <v>1</v>
          </cell>
        </row>
        <row r="13006">
          <cell r="BE13006" t="str">
            <v>Conductores de Transporte de Alimentos</v>
          </cell>
          <cell r="BF13006">
            <v>1</v>
          </cell>
        </row>
        <row r="13007">
          <cell r="BE13007" t="str">
            <v>Marineros de Cubierta</v>
          </cell>
        </row>
        <row r="13008">
          <cell r="BE13008" t="str">
            <v>Marineros de Sala de Máquinas</v>
          </cell>
        </row>
        <row r="13009">
          <cell r="BE13009" t="str">
            <v>Operadores de Pequeñas Embarcaciones</v>
          </cell>
        </row>
        <row r="13010">
          <cell r="BE13010" t="str">
            <v>Operarios de Rampa de Transporte Aéreo</v>
          </cell>
        </row>
        <row r="13011">
          <cell r="BE13011" t="str">
            <v>Operarios Portuarios</v>
          </cell>
        </row>
        <row r="13012">
          <cell r="BE13012" t="str">
            <v>Operarios de Cargue y Descargue de Materiales</v>
          </cell>
        </row>
        <row r="13013">
          <cell r="BE13013" t="str">
            <v>Aparejadores</v>
          </cell>
        </row>
        <row r="13014">
          <cell r="BE13014" t="str">
            <v>Ayudantes y Obreros de Construcción</v>
          </cell>
          <cell r="BF13014">
            <v>374</v>
          </cell>
        </row>
        <row r="13015">
          <cell r="BE13015" t="str">
            <v>Ayudantes de Otros Oficios</v>
          </cell>
          <cell r="BF13015">
            <v>159</v>
          </cell>
        </row>
        <row r="13016">
          <cell r="BE13016" t="str">
            <v>Obreros de Mantenimiento de Obras Públicas</v>
          </cell>
          <cell r="BF13016">
            <v>2</v>
          </cell>
        </row>
        <row r="13017">
          <cell r="BE13017" t="str">
            <v>Ayudantes de Transporte Automotor</v>
          </cell>
        </row>
        <row r="13018">
          <cell r="BE13018" t="str">
            <v>Directores de Planta de Procesamiento de Alimentos y Bebidas</v>
          </cell>
        </row>
        <row r="13019">
          <cell r="BE13019" t="str">
            <v>Jefe de Laboratorio de Alimentos</v>
          </cell>
        </row>
        <row r="13020">
          <cell r="BE13020" t="str">
            <v>Supervisores de Tratamiento de Metales y Minerales</v>
          </cell>
        </row>
        <row r="13021">
          <cell r="BE13021" t="str">
            <v>Supervisores de Procesamiento de Químico, Petróleo, Gas y Tratamiento de Agua y Generación de Energía</v>
          </cell>
        </row>
        <row r="13022">
          <cell r="BE13022" t="str">
            <v>Supervisores de Procesamiento de Alimentos, Bebidas y Tabaco</v>
          </cell>
        </row>
        <row r="13023">
          <cell r="BE13023" t="str">
            <v>Supervisores de Fabricación de Productos de Plástico y Caucho</v>
          </cell>
        </row>
        <row r="13024">
          <cell r="BE13024" t="str">
            <v>Supervisores de Procesamiento de la Madera y Producción de Pulpa y Papel</v>
          </cell>
        </row>
        <row r="13025">
          <cell r="BE13025" t="str">
            <v>Supervisores de Procesamiento Textil</v>
          </cell>
        </row>
        <row r="13026">
          <cell r="BE13026" t="str">
            <v>Inspectores de Control de Calidad, Procesamiento de Alimentos y Bebidas</v>
          </cell>
        </row>
        <row r="13027">
          <cell r="BE13027" t="str">
            <v>Supervisores de Ensamble de Vehículos de Motor</v>
          </cell>
        </row>
        <row r="13028">
          <cell r="BE13028" t="str">
            <v>Supervisores de Fabricación de Productos Electrónicos</v>
          </cell>
        </row>
        <row r="13029">
          <cell r="BE13029" t="str">
            <v>Supervisores de Fabricación de Productos Eléctricos</v>
          </cell>
        </row>
        <row r="13030">
          <cell r="BE13030" t="str">
            <v>Supervisores de Fabricación de Muebles y Accesorios</v>
          </cell>
        </row>
        <row r="13031">
          <cell r="BE13031" t="str">
            <v>Supervisores de Fabricación de Productos de Tela, Cuero y Piel</v>
          </cell>
        </row>
        <row r="13032">
          <cell r="BE13032" t="str">
            <v>Supervisores de Impresión y Ocupaciones Relacionadas</v>
          </cell>
        </row>
        <row r="13033">
          <cell r="BE13033" t="str">
            <v>Supervisores de Fabricación de Otros Productos Mecánicos y Metálicos</v>
          </cell>
        </row>
        <row r="13034">
          <cell r="BE13034" t="str">
            <v>Supervisores de Fabricación y Ensamble de Otros Productos n.c.a</v>
          </cell>
        </row>
        <row r="13035">
          <cell r="BE13035" t="str">
            <v>Operadores de Control Central de Procesos, Tratamiento de Metales y Minerales</v>
          </cell>
        </row>
        <row r="13036">
          <cell r="BE13036" t="str">
            <v>Operadores de Procesos, Químicos, Gas y Petróleo</v>
          </cell>
        </row>
        <row r="13037">
          <cell r="BE13037" t="str">
            <v>Operadores de Control de Procesos, Producción de Pulpa</v>
          </cell>
        </row>
        <row r="13038">
          <cell r="BE13038" t="str">
            <v>Operadores de Control de Procesos, Fabricación de Papel</v>
          </cell>
        </row>
        <row r="13039">
          <cell r="BE13039" t="str">
            <v>Impresores de Artes Gráficas</v>
          </cell>
        </row>
        <row r="13040">
          <cell r="BE13040" t="str">
            <v>Pre-prensistas de Artes Gráficas</v>
          </cell>
        </row>
        <row r="13041">
          <cell r="BE13041" t="str">
            <v>Operarios de Terminados y Acabados de Artes Gráficas</v>
          </cell>
        </row>
        <row r="13042">
          <cell r="BE13042" t="str">
            <v>Operadores de Máquinas, Tratamiento de Metales y Minerales</v>
          </cell>
        </row>
        <row r="13043">
          <cell r="BE13043" t="str">
            <v>Trabajadores de Fundición</v>
          </cell>
        </row>
        <row r="13044">
          <cell r="BE13044" t="str">
            <v>Operadores de Fabricación, Moldeo y Acabado del Vidrio</v>
          </cell>
        </row>
        <row r="13045">
          <cell r="BE13045" t="str">
            <v>Operadores de Moldeo de Arcilla, Piedra y Concreto</v>
          </cell>
        </row>
        <row r="13046">
          <cell r="BE13046" t="str">
            <v>Inspectores de Control de Calidad, Tratamiento de Metales y Minerales</v>
          </cell>
        </row>
        <row r="13047">
          <cell r="BE13047" t="str">
            <v>Operadores de Máquinas de Planta Química</v>
          </cell>
        </row>
        <row r="13048">
          <cell r="BE13048" t="str">
            <v>Operadores de Máquinas para Procesamiento de Plásticos</v>
          </cell>
        </row>
        <row r="13049">
          <cell r="BE13049" t="str">
            <v>Operadores de Máquinas y Trabajadores Relacionados con el Procesamiento del Caucho</v>
          </cell>
        </row>
        <row r="13050">
          <cell r="BE13050" t="str">
            <v>Operadores de Plantas de Tratamiento de Aguas y Desechos</v>
          </cell>
        </row>
        <row r="13051">
          <cell r="BE13051" t="str">
            <v>Operadores de Máquinas para Procesamiento de la Madera</v>
          </cell>
          <cell r="BF13051">
            <v>3</v>
          </cell>
        </row>
        <row r="13052">
          <cell r="BE13052" t="str">
            <v>Operadores de Máquinas para la Producción de Pulpa</v>
          </cell>
        </row>
        <row r="13053">
          <cell r="BE13053" t="str">
            <v>Operadores de Máquinas para la Fabricación de Papel</v>
          </cell>
        </row>
        <row r="13054">
          <cell r="BE13054" t="str">
            <v>Operadores de Máquinas para la Fabricación de Productos de Papel</v>
          </cell>
        </row>
        <row r="13055">
          <cell r="BE13055" t="str">
            <v>Inspectores de Control de Calidad, Procesamiento de la Madera</v>
          </cell>
        </row>
        <row r="13056">
          <cell r="BE13056" t="str">
            <v>Operadores de Máquinas para la Preparación de Fibras Textiles</v>
          </cell>
        </row>
        <row r="13057">
          <cell r="BE13057" t="str">
            <v>Operadores de Telares y Otras Máquinas Tejedoras</v>
          </cell>
        </row>
        <row r="13058">
          <cell r="BE13058" t="str">
            <v>Operadores de Máquinas de Tintura, Acabado Textil y Prendas</v>
          </cell>
        </row>
        <row r="13059">
          <cell r="BE13059" t="str">
            <v>Analistas de Calidad, Textiles</v>
          </cell>
        </row>
        <row r="13060">
          <cell r="BE13060" t="str">
            <v>Operadores de Máquinas para Coser y Bordar</v>
          </cell>
          <cell r="BF13060">
            <v>1</v>
          </cell>
        </row>
        <row r="13061">
          <cell r="BE13061" t="str">
            <v>Cortadores de Tela, Cuero y Piel</v>
          </cell>
        </row>
        <row r="13062">
          <cell r="BE13062" t="str">
            <v>Operadores de Máquinas y Trabajadores Relacionados con la Fabricación de Calzado y Marroquinería</v>
          </cell>
        </row>
        <row r="13063">
          <cell r="BE13063" t="str">
            <v>Trabajadores del Tratamiento de Pieles y Cueros</v>
          </cell>
        </row>
        <row r="13064">
          <cell r="BE13064" t="str">
            <v>Inspectores de Control de Calidad, Fabricación de Productos de Tela, Piel y Cuero</v>
          </cell>
        </row>
        <row r="13065">
          <cell r="BE13065" t="str">
            <v>Operadores de Control de Procesos y Máquinas para la Elaboración de Alimentos y Bebidas</v>
          </cell>
        </row>
        <row r="13066">
          <cell r="BE13066" t="str">
            <v>Operarios de Planta de Beneficio Animal</v>
          </cell>
        </row>
        <row r="13067">
          <cell r="BE13067" t="str">
            <v>Operarios de Planta de Procesamiento y Empaque de Pescado y Mariscos</v>
          </cell>
        </row>
        <row r="13068">
          <cell r="BE13068" t="str">
            <v>Operarios de Máquinas para la Elaboración de Productos de Tabaco</v>
          </cell>
        </row>
        <row r="13069">
          <cell r="BE13069" t="str">
            <v>Procesadores Fotográficos y de Películas</v>
          </cell>
        </row>
        <row r="13070">
          <cell r="BE13070" t="str">
            <v>Ensambladores e Inspectores de Vehículos Automotores</v>
          </cell>
        </row>
        <row r="13071">
          <cell r="BE13071" t="str">
            <v>Ensambladores de productos Electrónicos</v>
          </cell>
        </row>
        <row r="13072">
          <cell r="BE13072" t="str">
            <v>Ensambladores e Inspectores de Aparatos y Equipo Eléctrico</v>
          </cell>
        </row>
        <row r="13073">
          <cell r="BE13073" t="str">
            <v>Ensambladores, Fabricantes e Inspectores de Transformadores y Motores Eléctricos Industriales</v>
          </cell>
        </row>
        <row r="13074">
          <cell r="BE13074" t="str">
            <v>Ensambladores e Inspectores de Productos Mecánicos</v>
          </cell>
        </row>
        <row r="13075">
          <cell r="BE13075" t="str">
            <v>Ensambladores e Inspectores de Ensamble de Aeronaves</v>
          </cell>
        </row>
        <row r="13076">
          <cell r="BE13076" t="str">
            <v>Operadores de Máquinas e Inspectores de la Fabricación de Productos y Componentes Eléctricos</v>
          </cell>
        </row>
        <row r="13077">
          <cell r="BE13077" t="str">
            <v>Ensambladores e Inspectores de Embarcaciones</v>
          </cell>
        </row>
        <row r="13078">
          <cell r="BE13078" t="str">
            <v>Ensambladores e Inspectores de Muebles y Accesorios</v>
          </cell>
        </row>
        <row r="13079">
          <cell r="BE13079" t="str">
            <v>Operarios de Acabado de Muebles</v>
          </cell>
        </row>
        <row r="13080">
          <cell r="BE13080" t="str">
            <v>Ensambladores de Productos Plásticos e Inspectores</v>
          </cell>
        </row>
        <row r="13081">
          <cell r="BE13081" t="str">
            <v>Operarios de Recubrimientos Metálicos</v>
          </cell>
        </row>
        <row r="13082">
          <cell r="BE13082" t="str">
            <v>Pintores en Procesos de Manufactura</v>
          </cell>
        </row>
        <row r="13083">
          <cell r="BE13083" t="str">
            <v>Otros Ensambladores e Inspectores n.c.a.</v>
          </cell>
        </row>
        <row r="13084">
          <cell r="BE13084" t="str">
            <v>Auxiliares de Producción Gráfica</v>
          </cell>
          <cell r="BF13084">
            <v>13</v>
          </cell>
        </row>
        <row r="13085">
          <cell r="BE13085" t="str">
            <v>Operadores de Máquinas Herramientas</v>
          </cell>
        </row>
        <row r="13086">
          <cell r="BE13086" t="str">
            <v>Operadores de Máquinas para el Trabajo de la Madera</v>
          </cell>
        </row>
        <row r="13087">
          <cell r="BE13087" t="str">
            <v>Operadores de Máquinas para el Trabajo del Metal</v>
          </cell>
        </row>
        <row r="13088">
          <cell r="BE13088" t="str">
            <v>Operadores de Máquinas para Forja</v>
          </cell>
        </row>
        <row r="13089">
          <cell r="BE13089" t="str">
            <v>Operadores de Máquinas de Soldadura</v>
          </cell>
        </row>
        <row r="13090">
          <cell r="BE13090" t="str">
            <v>Operadores de Máquinas para la Fabricación de Otros Productos Metálicos (n.c.a)</v>
          </cell>
        </row>
        <row r="13091">
          <cell r="BE13091" t="str">
            <v>Operadores de Máquinas para la fabricación de Otros Productos n.c.a.</v>
          </cell>
        </row>
        <row r="13092">
          <cell r="BE13092" t="str">
            <v>Obreros y Ayudantes en el Tratamiento de Metales y Minerales</v>
          </cell>
        </row>
        <row r="13093">
          <cell r="BE13093" t="str">
            <v>Ayudantes en la Fabricación Metálica</v>
          </cell>
        </row>
        <row r="13094">
          <cell r="BE13094" t="str">
            <v>Obreros y Ayudantes de Planta Química</v>
          </cell>
          <cell r="BF13094">
            <v>1</v>
          </cell>
        </row>
        <row r="13095">
          <cell r="BE13095" t="str">
            <v>Obreros y Ayudantes en el Procesamiento de la Madera y Producción de Pulpa y Papel</v>
          </cell>
        </row>
        <row r="13096">
          <cell r="BE13096" t="str">
            <v>Obreros y Ayudantes en la Elaboración de Alimentos y Bebidas</v>
          </cell>
        </row>
        <row r="13097">
          <cell r="BE13097" t="str">
            <v>Otros Obreros y Ayudantes en Fabricación y Procesamiento n.c.a.</v>
          </cell>
          <cell r="BF13097">
            <v>1</v>
          </cell>
        </row>
        <row r="13098">
          <cell r="BE13098" t="str">
            <v>Miembros del Poder Ejecutivo y Legislativo</v>
          </cell>
        </row>
        <row r="13099">
          <cell r="BE13099" t="str">
            <v>Personal Directivo de la Administración Pública</v>
          </cell>
        </row>
        <row r="13100">
          <cell r="BE13100" t="str">
            <v>Directores y Gerentes Generales de Servicios Financieros, de Telecomunicaciones y Otros Servicios a las Empresas</v>
          </cell>
        </row>
        <row r="13101">
          <cell r="BE13101" t="str">
            <v>Directores y Gerentes Generales de Salud, Educación, Servicios Social, Comunitario y Organizaciones de Membresía</v>
          </cell>
        </row>
        <row r="13102">
          <cell r="BE13102" t="str">
            <v>Directores y Gerentes Generales de Comercio, Medios de Comunicación y Otros Servicios</v>
          </cell>
        </row>
        <row r="13103">
          <cell r="BE13103" t="str">
            <v>Directores y Gerentes Generales de Producción de Bienes, Servicios Públicos, Transporte y Construcción</v>
          </cell>
        </row>
        <row r="13104">
          <cell r="BE13104" t="str">
            <v>Directores y gerentes generales de servicios y procesos de negocio.</v>
          </cell>
        </row>
        <row r="13105">
          <cell r="BE13105" t="str">
            <v>Gerentes Financieros</v>
          </cell>
        </row>
        <row r="13106">
          <cell r="BE13106" t="str">
            <v>Gerentes de Talento Humano</v>
          </cell>
        </row>
        <row r="13107">
          <cell r="BE13107" t="str">
            <v>Gerentes de Compras y Adquisiciones</v>
          </cell>
        </row>
        <row r="13108">
          <cell r="BE13108" t="str">
            <v>Gerentes de Otros Servicios Administrativos</v>
          </cell>
        </row>
        <row r="13109">
          <cell r="BE13109" t="str">
            <v>Gerentes de Seguros, Bienes Raíces y Corretaje Financiero</v>
          </cell>
        </row>
        <row r="13110">
          <cell r="BE13110" t="str">
            <v>Gerentes de Banca, Crédito e Inversiones</v>
          </cell>
        </row>
        <row r="13111">
          <cell r="BE13111" t="str">
            <v>Gerentes de Otros Servicios a las Empresas</v>
          </cell>
        </row>
        <row r="13112">
          <cell r="BE13112" t="str">
            <v>Gerentes de Empresas de Telecomunicaciones</v>
          </cell>
        </row>
        <row r="13113">
          <cell r="BE13113" t="str">
            <v>Gerentes de Servicios de Correo y Mensajería</v>
          </cell>
        </row>
        <row r="13114">
          <cell r="BE13114" t="str">
            <v>Gerentes de Ingeniería</v>
          </cell>
          <cell r="BF13114">
            <v>1</v>
          </cell>
        </row>
        <row r="13115">
          <cell r="BE13115" t="str">
            <v>Gerentes de Investigación y Desarrollo en Ciencias Naturales y Aplicadas</v>
          </cell>
        </row>
        <row r="13116">
          <cell r="BE13116" t="str">
            <v>Gerentes de Sistemas de Información y Procesamiento de Datos</v>
          </cell>
        </row>
        <row r="13117">
          <cell r="BE13117" t="str">
            <v>Gerentes de Servicios a la Salud</v>
          </cell>
        </row>
        <row r="13118">
          <cell r="BE13118" t="str">
            <v>Gerentes de Programas de Política Social y de Salud</v>
          </cell>
        </row>
        <row r="13119">
          <cell r="BE13119" t="str">
            <v>Gerentes de Programas de Política de Desarrollo Económico</v>
          </cell>
        </row>
        <row r="13120">
          <cell r="BE13120" t="str">
            <v>Gerentes de Programas de Política Educativa</v>
          </cell>
        </row>
        <row r="13121">
          <cell r="BE13121" t="str">
            <v>Otros Gerentes de Administración Pública</v>
          </cell>
        </row>
        <row r="13122">
          <cell r="BE13122" t="str">
            <v>Administradores de Educación Superior y Formación para el Trabajo</v>
          </cell>
        </row>
        <row r="13123">
          <cell r="BE13123" t="str">
            <v>Directores y Administradores de Educación Básica y Media</v>
          </cell>
        </row>
        <row r="13124">
          <cell r="BE13124" t="str">
            <v>Gerentes de Servicios Social, Comunitario y Correccional</v>
          </cell>
        </row>
        <row r="13125">
          <cell r="BE13125" t="str">
            <v>Gerentes de Biblioteca, Museo y Galería de Arte</v>
          </cell>
        </row>
        <row r="13126">
          <cell r="BE13126" t="str">
            <v>Gerentes de Medios de Comunicación y Artes Escénicas</v>
          </cell>
        </row>
        <row r="13127">
          <cell r="BE13127" t="str">
            <v>Directores de Programas de Esparcimiento y Administradores de Deportes</v>
          </cell>
        </row>
        <row r="13128">
          <cell r="BE13128" t="str">
            <v>Gerentes de Ventas, Mercadeo y Publicidad</v>
          </cell>
        </row>
        <row r="13129">
          <cell r="BE13129" t="str">
            <v>Gerentes de Comercio Exterior</v>
          </cell>
        </row>
        <row r="13130">
          <cell r="BE13130" t="str">
            <v>Gerentes de Comercio al Por Menor</v>
          </cell>
        </row>
        <row r="13131">
          <cell r="BE13131" t="str">
            <v>Gerentes de Restaurantes y Servicios de Alimentos</v>
          </cell>
        </row>
        <row r="13132">
          <cell r="BE13132" t="str">
            <v>Gerentes de Servicios Hoteleros</v>
          </cell>
          <cell r="BF13132">
            <v>3</v>
          </cell>
        </row>
        <row r="13133">
          <cell r="BE13133" t="str">
            <v>Oficiales de las Fuerzas Militares</v>
          </cell>
        </row>
        <row r="13134">
          <cell r="BE13134" t="str">
            <v>Oficiales de Policía</v>
          </cell>
        </row>
        <row r="13135">
          <cell r="BE13135" t="str">
            <v>Oficiales de Bomberos</v>
          </cell>
        </row>
        <row r="13136">
          <cell r="BE13136" t="str">
            <v>Oficiales del Cuerpo de Custodia y Vigilancia</v>
          </cell>
          <cell r="BF13136">
            <v>1</v>
          </cell>
        </row>
        <row r="13137">
          <cell r="BE13137" t="str">
            <v>Gerentes de Otros Servicios</v>
          </cell>
          <cell r="BF13137">
            <v>1</v>
          </cell>
        </row>
        <row r="13138">
          <cell r="BE13138" t="str">
            <v>Gerentes de Producción Primaria (excepto agricultura)</v>
          </cell>
        </row>
        <row r="13139">
          <cell r="BE13139" t="str">
            <v>Gerentes de Producción Agrícola, Pecuaria, Acuícola y Pesquero</v>
          </cell>
        </row>
        <row r="13140">
          <cell r="BE13140" t="str">
            <v>Gerentes de Construcción</v>
          </cell>
        </row>
        <row r="13141">
          <cell r="BE13141" t="str">
            <v>Gerentes de Transporte y Distribución</v>
          </cell>
        </row>
        <row r="13142">
          <cell r="BE13142" t="str">
            <v>Gerentes de Logística</v>
          </cell>
        </row>
        <row r="13143">
          <cell r="BE13143" t="str">
            <v>Gerentes Cadena de Suministro</v>
          </cell>
        </row>
        <row r="13144">
          <cell r="BE13144" t="str">
            <v>Gerentes de Operación de Instalaciones Físicas</v>
          </cell>
        </row>
        <row r="13145">
          <cell r="BE13145" t="str">
            <v>Gerentes de Mantenimiento</v>
          </cell>
          <cell r="BF13145">
            <v>1</v>
          </cell>
        </row>
        <row r="13146">
          <cell r="BE13146" t="str">
            <v>Gerentes de Producción Industrial</v>
          </cell>
          <cell r="BF13146">
            <v>1</v>
          </cell>
        </row>
        <row r="13147">
          <cell r="BE13147" t="str">
            <v>Gerentes de Empresas de Servicios Públicos</v>
          </cell>
          <cell r="BF13147">
            <v>1</v>
          </cell>
        </row>
        <row r="13148">
          <cell r="BE13148" t="str">
            <v>Contadores</v>
          </cell>
          <cell r="BF13148">
            <v>4</v>
          </cell>
        </row>
        <row r="13149">
          <cell r="BE13149" t="str">
            <v>Analistas, Asesores y Agentes de Banca, Fiducia y Mercado de Valores</v>
          </cell>
          <cell r="BF13149">
            <v>1</v>
          </cell>
        </row>
        <row r="13150">
          <cell r="BE13150" t="str">
            <v>Auditores Financieros y Contables</v>
          </cell>
        </row>
        <row r="13151">
          <cell r="BE13151" t="str">
            <v>Profesionales de Talento Humano</v>
          </cell>
          <cell r="BF13151">
            <v>1</v>
          </cell>
        </row>
        <row r="13152">
          <cell r="BE13152" t="str">
            <v>Profesionales en Organización y Administración de las Empresas</v>
          </cell>
          <cell r="BF13152">
            <v>6</v>
          </cell>
        </row>
        <row r="13153">
          <cell r="BE13153" t="str">
            <v>Evaluadores de Competencias Laborales</v>
          </cell>
        </row>
        <row r="13154">
          <cell r="BE13154" t="str">
            <v>Archivistas</v>
          </cell>
        </row>
        <row r="13155">
          <cell r="BE13155" t="str">
            <v>Supervisores de Empleados de Apoyo Administrativo</v>
          </cell>
        </row>
        <row r="13156">
          <cell r="BE13156" t="str">
            <v>Jefes y supervisores de entidades financieras</v>
          </cell>
        </row>
        <row r="13157">
          <cell r="BE13157" t="str">
            <v>Supervisores y coordinadores de procesos de negocio, Empleados de información y servicio al cliente</v>
          </cell>
        </row>
        <row r="13158">
          <cell r="BE13158" t="str">
            <v>Supervisores de Empleados de Correo y Mensajería</v>
          </cell>
        </row>
        <row r="13159">
          <cell r="BE13159" t="str">
            <v>Supervisores de Almacenamiento, Inventario y  Distribución</v>
          </cell>
        </row>
        <row r="13160">
          <cell r="BE13160" t="str">
            <v>Asistentes Administrativos</v>
          </cell>
          <cell r="BF13160">
            <v>10</v>
          </cell>
        </row>
        <row r="13161">
          <cell r="BE13161" t="str">
            <v>Administradores de Propiedad Horizontal</v>
          </cell>
        </row>
        <row r="13162">
          <cell r="BE13162" t="str">
            <v>Asistentes de Talento Humano</v>
          </cell>
          <cell r="BF13162">
            <v>1</v>
          </cell>
        </row>
        <row r="13163">
          <cell r="BE13163" t="str">
            <v>Asistentes de compras</v>
          </cell>
        </row>
        <row r="13164">
          <cell r="BE13164" t="str">
            <v>Asistentes de Juzgados, Tribunales y Afines</v>
          </cell>
        </row>
        <row r="13165">
          <cell r="BE13165" t="str">
            <v>Funcionarios de Aduanas, Impuestos, Inmigración y Seguridad Social</v>
          </cell>
        </row>
        <row r="13166">
          <cell r="BE13166" t="str">
            <v>Asistentes de Comercio Exterior</v>
          </cell>
        </row>
        <row r="13167">
          <cell r="BE13167" t="str">
            <v>Organizadores de Eventos</v>
          </cell>
        </row>
        <row r="13168">
          <cell r="BE13168" t="str">
            <v>Técnicos en Archivística</v>
          </cell>
          <cell r="BF13168">
            <v>6</v>
          </cell>
        </row>
        <row r="13169">
          <cell r="BE13169" t="str">
            <v>Asistentes Contables</v>
          </cell>
        </row>
        <row r="13170">
          <cell r="BE13170" t="str">
            <v>Analistas y asistentes de servicios financieros</v>
          </cell>
          <cell r="BF13170">
            <v>2</v>
          </cell>
        </row>
        <row r="13171">
          <cell r="BE13171" t="str">
            <v>Avaluadores y Liquidadores de Seguros</v>
          </cell>
        </row>
        <row r="13172">
          <cell r="BE13172" t="str">
            <v>Agentes de Aduana</v>
          </cell>
        </row>
        <row r="13173">
          <cell r="BE13173" t="str">
            <v>Asistentes Financieros</v>
          </cell>
        </row>
        <row r="13174">
          <cell r="BE13174" t="str">
            <v>Asistentes Tesorería</v>
          </cell>
        </row>
        <row r="13175">
          <cell r="BE13175" t="str">
            <v>Secretarios</v>
          </cell>
          <cell r="BF13175">
            <v>5</v>
          </cell>
        </row>
        <row r="13176">
          <cell r="BE13176" t="str">
            <v>Recepcionistas y Operadores de Conmutador</v>
          </cell>
        </row>
        <row r="13177">
          <cell r="BE13177" t="str">
            <v>Digitadores</v>
          </cell>
        </row>
        <row r="13178">
          <cell r="BE13178" t="str">
            <v>Transcriptores y Relatores</v>
          </cell>
        </row>
        <row r="13179">
          <cell r="BE13179" t="str">
            <v>Digitalizadores</v>
          </cell>
        </row>
        <row r="13180">
          <cell r="BE13180" t="str">
            <v>Auxiliares Contables, de Tesorería y Financieros</v>
          </cell>
          <cell r="BF13180">
            <v>5</v>
          </cell>
        </row>
        <row r="13181">
          <cell r="BE13181" t="str">
            <v>Cajeros de Servicios Financieros</v>
          </cell>
          <cell r="BF13181">
            <v>2</v>
          </cell>
        </row>
        <row r="13182">
          <cell r="BE13182" t="str">
            <v>Auxiliares de servicios financieros</v>
          </cell>
        </row>
        <row r="13183">
          <cell r="BE13183" t="str">
            <v>Auxiliares de Cartera y Cobranzas</v>
          </cell>
          <cell r="BF13183">
            <v>1</v>
          </cell>
        </row>
        <row r="13184">
          <cell r="BE13184" t="str">
            <v>Auxiliares de Nómina y Prestaciones</v>
          </cell>
        </row>
        <row r="13185">
          <cell r="BE13185" t="str">
            <v>Auxiliares de Avalúo</v>
          </cell>
        </row>
        <row r="13186">
          <cell r="BE13186" t="str">
            <v>Auxiliares Administrativos</v>
          </cell>
          <cell r="BF13186">
            <v>13</v>
          </cell>
        </row>
        <row r="13187">
          <cell r="BE13187" t="str">
            <v>Auxiliares de Talento Humano</v>
          </cell>
          <cell r="BF13187">
            <v>2</v>
          </cell>
        </row>
        <row r="13188">
          <cell r="BE13188" t="str">
            <v>Auxiliares de Tribunales</v>
          </cell>
        </row>
        <row r="13189">
          <cell r="BE13189" t="str">
            <v>Auxiliares de Archivo y Registro</v>
          </cell>
          <cell r="BF13189">
            <v>4</v>
          </cell>
        </row>
        <row r="13190">
          <cell r="BE13190" t="str">
            <v>Auxiliares administrativos en Salud</v>
          </cell>
          <cell r="BF13190">
            <v>2</v>
          </cell>
        </row>
        <row r="13191">
          <cell r="BE13191" t="str">
            <v>Auxiliares de aduana</v>
          </cell>
        </row>
        <row r="13192">
          <cell r="BE13192" t="str">
            <v>Auxiliares de Biblioteca</v>
          </cell>
        </row>
        <row r="13193">
          <cell r="BE13193" t="str">
            <v>Auxiliares de Publicación y Afines</v>
          </cell>
        </row>
        <row r="13194">
          <cell r="BE13194" t="str">
            <v>Auxiliares de Información y Servicio al Cliente</v>
          </cell>
          <cell r="BF13194">
            <v>23</v>
          </cell>
        </row>
        <row r="13195">
          <cell r="BE13195" t="str">
            <v>Auxiliares de Estadística y Encuestadores</v>
          </cell>
          <cell r="BF13195">
            <v>1</v>
          </cell>
        </row>
        <row r="13196">
          <cell r="BE13196" t="str">
            <v>Auxiliares de Correo y Servicio Postal</v>
          </cell>
        </row>
        <row r="13197">
          <cell r="BE13197" t="str">
            <v>Carteros y Mensajeros</v>
          </cell>
          <cell r="BF13197">
            <v>2</v>
          </cell>
        </row>
        <row r="13198">
          <cell r="BE13198" t="str">
            <v>Auxiliares de Almacén</v>
          </cell>
          <cell r="BF13198">
            <v>8</v>
          </cell>
        </row>
        <row r="13199">
          <cell r="BE13199" t="str">
            <v>Auxiliares de Compras e Inventarios</v>
          </cell>
        </row>
        <row r="13200">
          <cell r="BE13200" t="str">
            <v>Operadores de Radio y Despachadores</v>
          </cell>
        </row>
        <row r="13201">
          <cell r="BE13201" t="str">
            <v>Programadores de Rutas y Tripulaciones</v>
          </cell>
        </row>
        <row r="13202">
          <cell r="BE13202" t="str">
            <v>Operadores Telefónicos</v>
          </cell>
        </row>
        <row r="13203">
          <cell r="BE13203" t="str">
            <v>Físicos y Astrónomos</v>
          </cell>
          <cell r="BF13203">
            <v>1</v>
          </cell>
        </row>
        <row r="13204">
          <cell r="BE13204" t="str">
            <v>Químicos</v>
          </cell>
          <cell r="BF13204">
            <v>1</v>
          </cell>
        </row>
        <row r="13205">
          <cell r="BE13205" t="str">
            <v>Geólogos, Geoquímicos y Geofísicos</v>
          </cell>
        </row>
        <row r="13206">
          <cell r="BE13206" t="str">
            <v>Meteorólogos</v>
          </cell>
        </row>
        <row r="13207">
          <cell r="BE13207" t="str">
            <v>Biólogos, Botánicos, Zoólogos y Relacionados</v>
          </cell>
          <cell r="BF13207">
            <v>3</v>
          </cell>
        </row>
        <row r="13208">
          <cell r="BE13208" t="str">
            <v>Expertos Forestales</v>
          </cell>
        </row>
        <row r="13209">
          <cell r="BE13209" t="str">
            <v>Expertos Agrícolas y Pecuarios</v>
          </cell>
        </row>
        <row r="13210">
          <cell r="BE13210" t="str">
            <v>Administradores Ambientales</v>
          </cell>
          <cell r="BF13210">
            <v>1</v>
          </cell>
        </row>
        <row r="13211">
          <cell r="BE13211" t="str">
            <v>Ingenieros en Construcción y Obras Civiles</v>
          </cell>
          <cell r="BF13211">
            <v>4</v>
          </cell>
        </row>
        <row r="13212">
          <cell r="BE13212" t="str">
            <v>Ingenieros Mecánicos</v>
          </cell>
        </row>
        <row r="13213">
          <cell r="BE13213" t="str">
            <v>Ingenieros Electricistas</v>
          </cell>
        </row>
        <row r="13214">
          <cell r="BE13214" t="str">
            <v>Ingenieros  Electrónicos</v>
          </cell>
        </row>
        <row r="13215">
          <cell r="BE13215" t="str">
            <v>Ingenieros Químicos</v>
          </cell>
        </row>
        <row r="13216">
          <cell r="BE13216" t="str">
            <v>Ingenieros de Automatización e Instrumentación</v>
          </cell>
          <cell r="BF13216">
            <v>2</v>
          </cell>
        </row>
        <row r="13217">
          <cell r="BE13217" t="str">
            <v>Ingenieros  de Telecomunicaciones</v>
          </cell>
        </row>
        <row r="13218">
          <cell r="BE13218" t="str">
            <v>Ingenieros Navales</v>
          </cell>
        </row>
        <row r="13219">
          <cell r="BE13219" t="str">
            <v>Ingenieros Industriales y de Fabricación</v>
          </cell>
        </row>
        <row r="13220">
          <cell r="BE13220" t="str">
            <v>Ingenieros de Materiales y Metalurgia</v>
          </cell>
        </row>
        <row r="13221">
          <cell r="BE13221" t="str">
            <v>Ingenieros de Minas</v>
          </cell>
        </row>
        <row r="13222">
          <cell r="BE13222" t="str">
            <v>Ingenieros de Petróleos</v>
          </cell>
        </row>
        <row r="13223">
          <cell r="BE13223" t="str">
            <v>Ingenieros de Tecnologías de la Información</v>
          </cell>
          <cell r="BF13223">
            <v>4</v>
          </cell>
        </row>
        <row r="13224">
          <cell r="BE13224" t="str">
            <v>Otros Ingenieros n.c.a.</v>
          </cell>
          <cell r="BF13224">
            <v>1</v>
          </cell>
        </row>
        <row r="13225">
          <cell r="BE13225" t="str">
            <v>Arquitectos</v>
          </cell>
          <cell r="BF13225">
            <v>1</v>
          </cell>
        </row>
        <row r="13226">
          <cell r="BE13226" t="str">
            <v>Urbanistas y Planificadores del Uso del Suelo</v>
          </cell>
        </row>
        <row r="13227">
          <cell r="BE13227" t="str">
            <v>Profesionales Topográficos</v>
          </cell>
        </row>
        <row r="13228">
          <cell r="BE13228" t="str">
            <v>Diseñadores Industriales</v>
          </cell>
        </row>
        <row r="13229">
          <cell r="BE13229" t="str">
            <v>Matemáticos, Estadísticos y Actuarios</v>
          </cell>
        </row>
        <row r="13230">
          <cell r="BE13230" t="str">
            <v>Analistas de Sistemas Informáticos</v>
          </cell>
        </row>
        <row r="13231">
          <cell r="BE13231" t="str">
            <v>Administradores de Servicios de Tecnologías de la Información</v>
          </cell>
          <cell r="BF13231">
            <v>1</v>
          </cell>
        </row>
        <row r="13232">
          <cell r="BE13232" t="str">
            <v>Desarrolladores de Aplicaciones Informáticas y Digitales</v>
          </cell>
          <cell r="BF13232">
            <v>2</v>
          </cell>
        </row>
        <row r="13233">
          <cell r="BE13233" t="str">
            <v>Técnicos en Química Aplicada</v>
          </cell>
        </row>
        <row r="13234">
          <cell r="BE13234" t="str">
            <v>Técnicos en Geología y Minería</v>
          </cell>
        </row>
        <row r="13235">
          <cell r="BE13235" t="str">
            <v>Técnicos en Meteorología</v>
          </cell>
        </row>
        <row r="13236">
          <cell r="BE13236" t="str">
            <v>Técnicos en Metrología</v>
          </cell>
        </row>
        <row r="13237">
          <cell r="BE13237" t="str">
            <v>Técnicos en Ciencias Biológicas</v>
          </cell>
        </row>
        <row r="13238">
          <cell r="BE13238" t="str">
            <v>Técnicos en Recursos Naturales</v>
          </cell>
        </row>
        <row r="13239">
          <cell r="BE13239" t="str">
            <v>Técnicos en Prevención, Gestión y Control Ambiental</v>
          </cell>
        </row>
        <row r="13240">
          <cell r="BE13240" t="str">
            <v>Técnicos en Construcción y Arquitectura</v>
          </cell>
          <cell r="BF13240">
            <v>8</v>
          </cell>
        </row>
        <row r="13241">
          <cell r="BE13241" t="str">
            <v>Técnicos en Mecánica y Construcción Mecánica</v>
          </cell>
        </row>
        <row r="13242">
          <cell r="BE13242" t="str">
            <v>Técnicos en Fabricación Industrial</v>
          </cell>
        </row>
        <row r="13243">
          <cell r="BE13243" t="str">
            <v>Técnicos en Electricidad</v>
          </cell>
        </row>
        <row r="13244">
          <cell r="BE13244" t="str">
            <v>Técnicos en Electrónica</v>
          </cell>
        </row>
        <row r="13245">
          <cell r="BE13245" t="str">
            <v>Técnicos en Automatización e Instrumentación</v>
          </cell>
        </row>
        <row r="13246">
          <cell r="BE13246" t="str">
            <v>Técnicos en Instrumentos de Aeronavegación</v>
          </cell>
        </row>
        <row r="13247">
          <cell r="BE13247" t="str">
            <v>Técnicos en Telecomunicaciones</v>
          </cell>
          <cell r="BF13247">
            <v>1</v>
          </cell>
        </row>
        <row r="13248">
          <cell r="BE13248" t="str">
            <v>Dibujantes Técnicos</v>
          </cell>
        </row>
        <row r="13249">
          <cell r="BE13249" t="str">
            <v>Topógrafos</v>
          </cell>
          <cell r="BF13249">
            <v>1</v>
          </cell>
        </row>
        <row r="13250">
          <cell r="BE13250" t="str">
            <v>Técnicos en Cartografía</v>
          </cell>
        </row>
        <row r="13251">
          <cell r="BE13251" t="str">
            <v>Inspectores de Pruebas No destructivas</v>
          </cell>
        </row>
        <row r="13252">
          <cell r="BE13252" t="str">
            <v>Inspectores de Sanidad, Seguridad y Salud Ocupacional</v>
          </cell>
          <cell r="BF13252">
            <v>3</v>
          </cell>
        </row>
        <row r="13253">
          <cell r="BE13253" t="str">
            <v>Inspectores de Construcción</v>
          </cell>
        </row>
        <row r="13254">
          <cell r="BE13254" t="str">
            <v>Inspectores de Equipos de Transporte e Instrumentos de Medición</v>
          </cell>
        </row>
        <row r="13255">
          <cell r="BE13255" t="str">
            <v>Inspectores de Productos Agrícola, Pecuarios y de Pesca</v>
          </cell>
        </row>
        <row r="13256">
          <cell r="BE13256" t="str">
            <v>Inspectores de Riego Agrícola</v>
          </cell>
        </row>
        <row r="13257">
          <cell r="BE13257" t="str">
            <v>Pilotos, Ingenieros e Instructores de Vuelo</v>
          </cell>
        </row>
        <row r="13258">
          <cell r="BE13258" t="str">
            <v>Controladores de Tráfico Aéreo</v>
          </cell>
        </row>
        <row r="13259">
          <cell r="BE13259" t="str">
            <v>Capitanes y Oficiales de Cubierta</v>
          </cell>
        </row>
        <row r="13260">
          <cell r="BE13260" t="str">
            <v>Oficiales de Máquinas</v>
          </cell>
        </row>
        <row r="13261">
          <cell r="BE13261" t="str">
            <v>Controladores de Tráfico Ferroviario y Marítimo</v>
          </cell>
        </row>
        <row r="13262">
          <cell r="BE13262" t="str">
            <v>Despachadores de Aeronaves</v>
          </cell>
        </row>
        <row r="13263">
          <cell r="BE13263" t="str">
            <v>Técnicos en Tecnologías de la Información</v>
          </cell>
          <cell r="BF13263">
            <v>3</v>
          </cell>
        </row>
        <row r="13264">
          <cell r="BE13264" t="str">
            <v>Asistentes en Saneamiento Ambiental</v>
          </cell>
        </row>
        <row r="13265">
          <cell r="BE13265" t="str">
            <v>Auxiliares de Laboratorio</v>
          </cell>
          <cell r="BF13265">
            <v>1</v>
          </cell>
        </row>
        <row r="13266">
          <cell r="BE13266" t="str">
            <v>Auxiliares en Automatización e Instrumentación Industrial</v>
          </cell>
        </row>
        <row r="13267">
          <cell r="BE13267" t="str">
            <v>Técnicos en Asistencia y Soporte de Tecnologías de la Información</v>
          </cell>
        </row>
        <row r="13268">
          <cell r="BE13268" t="str">
            <v>Médicos Especialistas</v>
          </cell>
          <cell r="BF13268">
            <v>27</v>
          </cell>
        </row>
        <row r="13269">
          <cell r="BE13269" t="str">
            <v>Médicos Generales</v>
          </cell>
          <cell r="BF13269">
            <v>33</v>
          </cell>
        </row>
        <row r="13270">
          <cell r="BE13270" t="str">
            <v>Odontólogos</v>
          </cell>
        </row>
        <row r="13271">
          <cell r="BE13271" t="str">
            <v>Veterinarios</v>
          </cell>
        </row>
        <row r="13272">
          <cell r="BE13272" t="str">
            <v>Optómetras</v>
          </cell>
        </row>
        <row r="13273">
          <cell r="BE13273" t="str">
            <v>Otras Ocupaciones Profesionales en Diagnóstico y Tratamiento de la Salud n.c.a.</v>
          </cell>
        </row>
        <row r="13274">
          <cell r="BE13274" t="str">
            <v>Farmacéuticos</v>
          </cell>
          <cell r="BF13274">
            <v>2</v>
          </cell>
        </row>
        <row r="13275">
          <cell r="BE13275" t="str">
            <v>Dietistas y Nutricionistas</v>
          </cell>
          <cell r="BF13275">
            <v>1</v>
          </cell>
        </row>
        <row r="13276">
          <cell r="BE13276" t="str">
            <v>Audiólogos y Terapeutas del Lenguaje</v>
          </cell>
        </row>
        <row r="13277">
          <cell r="BE13277" t="str">
            <v>Fisioterapeutas</v>
          </cell>
        </row>
        <row r="13278">
          <cell r="BE13278" t="str">
            <v>Terapeutas Ocupacionales</v>
          </cell>
          <cell r="BF13278">
            <v>2</v>
          </cell>
        </row>
        <row r="13279">
          <cell r="BE13279" t="str">
            <v>Enfermeros</v>
          </cell>
          <cell r="BF13279">
            <v>24</v>
          </cell>
        </row>
        <row r="13280">
          <cell r="BE13280" t="str">
            <v>Psicólogos</v>
          </cell>
          <cell r="BF13280">
            <v>2</v>
          </cell>
        </row>
        <row r="13281">
          <cell r="BE13281" t="str">
            <v>Técnicos de Laboratorio Médico y Patología</v>
          </cell>
        </row>
        <row r="13282">
          <cell r="BE13282" t="str">
            <v>Técnicos en Terapia Respiratoria y Cardiovascular</v>
          </cell>
          <cell r="BF13282">
            <v>7</v>
          </cell>
        </row>
        <row r="13283">
          <cell r="BE13283" t="str">
            <v>Técnicos en Imágenes Diagnósticas</v>
          </cell>
          <cell r="BF13283">
            <v>2</v>
          </cell>
        </row>
        <row r="13284">
          <cell r="BE13284" t="str">
            <v>Técnicos en Radioterapia</v>
          </cell>
        </row>
        <row r="13285">
          <cell r="BE13285" t="str">
            <v>Instrumentadores Quirúrgicos</v>
          </cell>
          <cell r="BF13285">
            <v>3</v>
          </cell>
        </row>
        <row r="13286">
          <cell r="BE13286" t="str">
            <v>Técnicos en Medicina Nuclear</v>
          </cell>
        </row>
        <row r="13287">
          <cell r="BE13287" t="str">
            <v>Técnicos Dentales</v>
          </cell>
        </row>
        <row r="13288">
          <cell r="BE13288" t="str">
            <v>Higienistas Dentales</v>
          </cell>
        </row>
        <row r="13289">
          <cell r="BE13289" t="str">
            <v>Técnicos Ópticos</v>
          </cell>
        </row>
        <row r="13290">
          <cell r="BE13290" t="str">
            <v>Practicantes de Medicina Alternativa</v>
          </cell>
        </row>
        <row r="13291">
          <cell r="BE13291" t="str">
            <v>Asistentes de Ambulancia y Otras Ocupaciones Paramédicas</v>
          </cell>
          <cell r="BF13291">
            <v>2</v>
          </cell>
        </row>
        <row r="13292">
          <cell r="BE13292" t="str">
            <v>Otras Ocupaciones Técnicas en Terapia y Valoración n.c.a.</v>
          </cell>
        </row>
        <row r="13293">
          <cell r="BE13293" t="str">
            <v>Auxiliares en Enfermería</v>
          </cell>
          <cell r="BF13293">
            <v>57</v>
          </cell>
        </row>
        <row r="13294">
          <cell r="BE13294" t="str">
            <v>Auxiliares de Salud oral</v>
          </cell>
        </row>
        <row r="13295">
          <cell r="BE13295" t="str">
            <v>Auxiliares en Salud pública</v>
          </cell>
          <cell r="BF13295">
            <v>17</v>
          </cell>
        </row>
        <row r="13296">
          <cell r="BE13296" t="str">
            <v>Auxiliares de Laboratorio Clínico</v>
          </cell>
        </row>
        <row r="13297">
          <cell r="BE13297" t="str">
            <v>Auxiliares de Droguería y Farmacia</v>
          </cell>
          <cell r="BF13297">
            <v>2</v>
          </cell>
        </row>
        <row r="13298">
          <cell r="BE13298" t="str">
            <v>Otros Auxiliares de Servicios a la Salud n.c.a.</v>
          </cell>
          <cell r="BF13298">
            <v>7</v>
          </cell>
        </row>
        <row r="13299">
          <cell r="BE13299" t="str">
            <v>Jueces</v>
          </cell>
        </row>
        <row r="13300">
          <cell r="BE13300" t="str">
            <v>Abogados</v>
          </cell>
          <cell r="BF13300">
            <v>11</v>
          </cell>
        </row>
        <row r="13301">
          <cell r="BE13301" t="str">
            <v>Profesores de Educación Superior</v>
          </cell>
          <cell r="BF13301">
            <v>5</v>
          </cell>
        </row>
        <row r="13302">
          <cell r="BE13302" t="str">
            <v>Especialistas en Procesos Pedagógicos</v>
          </cell>
        </row>
        <row r="13303">
          <cell r="BE13303" t="str">
            <v>Profesores e Instructores de Formación para el Trabajo</v>
          </cell>
          <cell r="BF13303">
            <v>6</v>
          </cell>
        </row>
        <row r="13304">
          <cell r="BE13304" t="str">
            <v>Profesores de Educación Básica Secundaria y Media</v>
          </cell>
          <cell r="BF13304">
            <v>9</v>
          </cell>
        </row>
        <row r="13305">
          <cell r="BE13305" t="str">
            <v>Profesores de Educación Básica Primaria</v>
          </cell>
          <cell r="BF13305">
            <v>4</v>
          </cell>
        </row>
        <row r="13306">
          <cell r="BE13306" t="str">
            <v>Profesores de Preescolar</v>
          </cell>
          <cell r="BF13306">
            <v>2</v>
          </cell>
        </row>
        <row r="13307">
          <cell r="BE13307" t="str">
            <v>Orientadores Educativos</v>
          </cell>
        </row>
        <row r="13308">
          <cell r="BE13308" t="str">
            <v>Pedagogo Reeducador</v>
          </cell>
          <cell r="BF13308">
            <v>3</v>
          </cell>
        </row>
        <row r="13309">
          <cell r="BE13309" t="str">
            <v>Trabajadores Sociales y Consultores de Familia</v>
          </cell>
          <cell r="BF13309">
            <v>1</v>
          </cell>
        </row>
        <row r="13310">
          <cell r="BE13310" t="str">
            <v>Ministros del Culto</v>
          </cell>
        </row>
        <row r="13311">
          <cell r="BE13311" t="str">
            <v>Sociólogos, Antropólogos y Afines</v>
          </cell>
          <cell r="BF13311">
            <v>1</v>
          </cell>
        </row>
        <row r="13312">
          <cell r="BE13312" t="str">
            <v>Filósofos, Filólogos y Afines</v>
          </cell>
          <cell r="BF13312">
            <v>1</v>
          </cell>
        </row>
        <row r="13313">
          <cell r="BE13313" t="str">
            <v>Consultores, Investigadores y Analistas de Política Económica</v>
          </cell>
          <cell r="BF13313">
            <v>1</v>
          </cell>
        </row>
        <row r="13314">
          <cell r="BE13314" t="str">
            <v>Consultores y Funcionarios de Desarrollo Económico y Comercial</v>
          </cell>
        </row>
        <row r="13315">
          <cell r="BE13315" t="str">
            <v>Investigadores, Consultores y Funcionarios de Políticas Sociales de Salud y de Educación</v>
          </cell>
        </row>
        <row r="13316">
          <cell r="BE13316" t="str">
            <v>Funcionarios de Programas Exclusivos de la Administración Pública</v>
          </cell>
        </row>
        <row r="13317">
          <cell r="BE13317" t="str">
            <v>Investigadores, Consultores y Funcionarios de Políticas de Ciencias Naturales y Aplicadas</v>
          </cell>
        </row>
        <row r="13318">
          <cell r="BE13318" t="str">
            <v>Profesionales en ciencias forenses</v>
          </cell>
          <cell r="BF13318">
            <v>1</v>
          </cell>
        </row>
        <row r="13319">
          <cell r="BE13319" t="str">
            <v>Asistentes en Servicios Social y Comunitario</v>
          </cell>
        </row>
        <row r="13320">
          <cell r="BE13320" t="str">
            <v>Consejeros de Servicios de Empleo</v>
          </cell>
        </row>
        <row r="13321">
          <cell r="BE13321" t="str">
            <v>Instructores y Profesores de Personas en Condición de Discapacidad</v>
          </cell>
        </row>
        <row r="13322">
          <cell r="BE13322" t="str">
            <v>Otros Instructores</v>
          </cell>
        </row>
        <row r="13323">
          <cell r="BE13323" t="str">
            <v>Ocupaciones Religiosas</v>
          </cell>
        </row>
        <row r="13324">
          <cell r="BE13324" t="str">
            <v>Investigadores criminalísticos y judiciales</v>
          </cell>
        </row>
        <row r="13325">
          <cell r="BE13325" t="str">
            <v>Asistentes Legales y Afines</v>
          </cell>
          <cell r="BF13325">
            <v>4</v>
          </cell>
        </row>
        <row r="13326">
          <cell r="BE13326" t="str">
            <v>Auxiliares de educación para la primera infancia</v>
          </cell>
          <cell r="BF13326">
            <v>4</v>
          </cell>
        </row>
        <row r="13327">
          <cell r="BE13327" t="str">
            <v>Bibliotecólogos</v>
          </cell>
        </row>
        <row r="13328">
          <cell r="BE13328" t="str">
            <v>Restauradores</v>
          </cell>
        </row>
        <row r="13329">
          <cell r="BE13329" t="str">
            <v>Curadores</v>
          </cell>
        </row>
        <row r="13330">
          <cell r="BE13330" t="str">
            <v>Escritores</v>
          </cell>
        </row>
        <row r="13331">
          <cell r="BE13331" t="str">
            <v>Editores y Redactores</v>
          </cell>
        </row>
        <row r="13332">
          <cell r="BE13332" t="str">
            <v>Periodistas</v>
          </cell>
        </row>
        <row r="13333">
          <cell r="BE13333" t="str">
            <v>Traductores e Intérpretes</v>
          </cell>
        </row>
        <row r="13334">
          <cell r="BE13334" t="str">
            <v>Ocupaciones Profesionales en Relaciones Públicas y Comunicaciones</v>
          </cell>
        </row>
        <row r="13335">
          <cell r="BE13335" t="str">
            <v>Productores, Directores Artísticos, Coreógrafos y Ocupaciones Relacionadas</v>
          </cell>
        </row>
        <row r="13336">
          <cell r="BE13336" t="str">
            <v>Músicos, Cantantes, Compositores y Directores Musicales</v>
          </cell>
        </row>
        <row r="13337">
          <cell r="BE13337" t="str">
            <v>Bailarines</v>
          </cell>
        </row>
        <row r="13338">
          <cell r="BE13338" t="str">
            <v>Actores</v>
          </cell>
        </row>
        <row r="13339">
          <cell r="BE13339" t="str">
            <v>Pintores, Escultores y Otros Artistas Visuales</v>
          </cell>
        </row>
        <row r="13340">
          <cell r="BE13340" t="str">
            <v>Diseñadores Gráficos</v>
          </cell>
          <cell r="BF13340">
            <v>4</v>
          </cell>
        </row>
        <row r="13341">
          <cell r="BE13341" t="str">
            <v>Ocupaciones Técnicas Relacionadas con Museos y Galerías</v>
          </cell>
        </row>
        <row r="13342">
          <cell r="BE13342" t="str">
            <v>Técnicos en Biblioteca</v>
          </cell>
        </row>
        <row r="13343">
          <cell r="BE13343" t="str">
            <v>Técnicos en Promoción y Animación a la Lectura y la Escritura</v>
          </cell>
        </row>
        <row r="13344">
          <cell r="BE13344" t="str">
            <v>Fotógrafos</v>
          </cell>
        </row>
        <row r="13345">
          <cell r="BE13345" t="str">
            <v>Operadores de Cámara de Cine y Televisión</v>
          </cell>
          <cell r="BF13345">
            <v>1</v>
          </cell>
        </row>
        <row r="13346">
          <cell r="BE13346" t="str">
            <v>Técnicos en Diseño y Arte Gráfico</v>
          </cell>
        </row>
        <row r="13347">
          <cell r="BE13347" t="str">
            <v>Técnicos en Transmisión de Radio y Televisión</v>
          </cell>
        </row>
        <row r="13348">
          <cell r="BE13348" t="str">
            <v>Operadores de audio y sonido</v>
          </cell>
        </row>
        <row r="13349">
          <cell r="BE13349" t="str">
            <v>Otras Ocupaciones Técnicas en Cine, Televisión y Artes Escénicas n.c.a.</v>
          </cell>
        </row>
        <row r="13350">
          <cell r="BE13350" t="str">
            <v>Ocupaciones de Asistencia en Cine, Televisión y Artes Escénicas</v>
          </cell>
        </row>
        <row r="13351">
          <cell r="BE13351" t="str">
            <v>Productores de Campo para Cine y Televisión</v>
          </cell>
        </row>
        <row r="13352">
          <cell r="BE13352" t="str">
            <v>Locutores de Radio, Televisión y Otros Medios de Comunicación.</v>
          </cell>
        </row>
        <row r="13353">
          <cell r="BE13353" t="str">
            <v>Artistas Creativos e Interpretativos</v>
          </cell>
        </row>
        <row r="13354">
          <cell r="BE13354" t="str">
            <v>Otros Artistas n.c.a.</v>
          </cell>
        </row>
        <row r="13355">
          <cell r="BE13355" t="str">
            <v>Diseñadores de Interiores</v>
          </cell>
        </row>
        <row r="13356">
          <cell r="BE13356" t="str">
            <v>Diseñadores de Teatro, Moda, Exhibición y Otros Diseñadores Creativos</v>
          </cell>
          <cell r="BF13356">
            <v>1</v>
          </cell>
        </row>
        <row r="13357">
          <cell r="BE13357" t="str">
            <v>Patronistas de Productos de Tela, Cuero y Piel</v>
          </cell>
        </row>
        <row r="13358">
          <cell r="BE13358" t="str">
            <v>Ilustradores</v>
          </cell>
        </row>
        <row r="13359">
          <cell r="BE13359" t="str">
            <v>Graficadores de Imágenes Computarizadas</v>
          </cell>
        </row>
        <row r="13360">
          <cell r="BE13360" t="str">
            <v>Deportistas</v>
          </cell>
        </row>
        <row r="13361">
          <cell r="BE13361" t="str">
            <v>Entrenadores y Preparadores Físicos</v>
          </cell>
          <cell r="BF13361">
            <v>3</v>
          </cell>
        </row>
        <row r="13362">
          <cell r="BE13362" t="str">
            <v>Árbitros</v>
          </cell>
        </row>
        <row r="13363">
          <cell r="BE13363" t="str">
            <v>Ceramistas</v>
          </cell>
        </row>
        <row r="13364">
          <cell r="BE13364" t="str">
            <v>Tejedores</v>
          </cell>
        </row>
        <row r="13365">
          <cell r="BE13365" t="str">
            <v>Artesanos Trabajos en Maderables y No Maderables</v>
          </cell>
        </row>
        <row r="13366">
          <cell r="BE13366" t="str">
            <v>Artesanos Trabajos en Cuero</v>
          </cell>
        </row>
        <row r="13367">
          <cell r="BE13367" t="str">
            <v>Artesanos Trabajos en Metal</v>
          </cell>
        </row>
        <row r="13368">
          <cell r="BE13368" t="str">
            <v>Otros Artesanos n.c.a.</v>
          </cell>
          <cell r="BF13368">
            <v>5</v>
          </cell>
        </row>
        <row r="13369">
          <cell r="BE13369" t="str">
            <v>Artesanos trabajos en vidrio</v>
          </cell>
        </row>
        <row r="13370">
          <cell r="BE13370" t="str">
            <v>Artesanos trabajos en materiales líticos</v>
          </cell>
        </row>
        <row r="13371">
          <cell r="BE13371" t="str">
            <v>Artesanos trabajos en papel</v>
          </cell>
        </row>
        <row r="13372">
          <cell r="BE13372" t="str">
            <v>Supervisores de Ventas</v>
          </cell>
        </row>
        <row r="13373">
          <cell r="BE13373" t="str">
            <v>Administradores y Supervisores de Comercio al Por Menor</v>
          </cell>
          <cell r="BF13373">
            <v>2</v>
          </cell>
        </row>
        <row r="13374">
          <cell r="BE13374" t="str">
            <v>Supervisores de Servicios de Alimentos</v>
          </cell>
        </row>
        <row r="13375">
          <cell r="BE13375" t="str">
            <v>Supervisores de Personal de Manejo Doméstico</v>
          </cell>
        </row>
        <row r="13376">
          <cell r="BE13376" t="str">
            <v>Sommeliers</v>
          </cell>
        </row>
        <row r="13377">
          <cell r="BE13377" t="str">
            <v>Supervisores de servicios de Alojamiento y Hospedaje</v>
          </cell>
        </row>
        <row r="13378">
          <cell r="BE13378" t="str">
            <v>Suboficiales de las Fuerzas Militares</v>
          </cell>
          <cell r="BF13378">
            <v>2</v>
          </cell>
        </row>
        <row r="13379">
          <cell r="BE13379" t="str">
            <v>Suboficiales y nivel ejecutivo de la Policía</v>
          </cell>
        </row>
        <row r="13380">
          <cell r="BE13380" t="str">
            <v>Supervisores de Vigilantes</v>
          </cell>
          <cell r="BF13380">
            <v>2</v>
          </cell>
        </row>
        <row r="13381">
          <cell r="BE13381" t="str">
            <v>Suboficiales del Cuerpo de Custodia y Vigilancia</v>
          </cell>
        </row>
        <row r="13382">
          <cell r="BE13382" t="str">
            <v>Suboficiales de Bomberos</v>
          </cell>
        </row>
        <row r="13383">
          <cell r="BE13383" t="str">
            <v>Agentes y Corredores de Seguros</v>
          </cell>
        </row>
        <row r="13384">
          <cell r="BE13384" t="str">
            <v>Agentes de Bienes Raíces</v>
          </cell>
        </row>
        <row r="13385">
          <cell r="BE13385" t="str">
            <v>Vendedores de Ventas Técnicas</v>
          </cell>
        </row>
        <row r="13386">
          <cell r="BE13386" t="str">
            <v>Agentes de Compras e Intermediarios</v>
          </cell>
        </row>
        <row r="13387">
          <cell r="BE13387" t="str">
            <v>Representante de servicios especializados</v>
          </cell>
          <cell r="BF13387">
            <v>1</v>
          </cell>
        </row>
        <row r="13388">
          <cell r="BE13388" t="str">
            <v>Administradores de Comunidades Virtuales</v>
          </cell>
        </row>
        <row r="13389">
          <cell r="BE13389" t="str">
            <v>Chefs</v>
          </cell>
          <cell r="BF13389">
            <v>1</v>
          </cell>
        </row>
        <row r="13390">
          <cell r="BE13390" t="str">
            <v>Auxiliares de vuelo y Sobrecargos</v>
          </cell>
        </row>
        <row r="13391">
          <cell r="BE13391" t="str">
            <v>Tanatopractores</v>
          </cell>
        </row>
        <row r="13392">
          <cell r="BE13392" t="str">
            <v>Coordinadores De Servicios Funerarios</v>
          </cell>
        </row>
        <row r="13393">
          <cell r="BE13393" t="str">
            <v>Intérpretes De Lengua De Señas Colombiana - Español</v>
          </cell>
        </row>
        <row r="13394">
          <cell r="BE13394" t="str">
            <v>Guías-intérpretes</v>
          </cell>
        </row>
        <row r="13395">
          <cell r="BE13395" t="str">
            <v>Guías de Turismo</v>
          </cell>
          <cell r="BF13395">
            <v>1</v>
          </cell>
        </row>
        <row r="13396">
          <cell r="BE13396" t="str">
            <v>Vendedores de Ventas no Técnicas</v>
          </cell>
          <cell r="BF13396">
            <v>10</v>
          </cell>
        </row>
        <row r="13397">
          <cell r="BE13397" t="str">
            <v>Vendedores de Mostrador</v>
          </cell>
          <cell r="BF13397">
            <v>9</v>
          </cell>
        </row>
        <row r="13398">
          <cell r="BE13398" t="str">
            <v>Mercaderistas e Impulsadores</v>
          </cell>
          <cell r="BF13398">
            <v>13</v>
          </cell>
        </row>
        <row r="13399">
          <cell r="BE13399" t="str">
            <v>Cajeros de Comercio</v>
          </cell>
          <cell r="BF13399">
            <v>5</v>
          </cell>
        </row>
        <row r="13400">
          <cell r="BE13400" t="str">
            <v>Modelos</v>
          </cell>
        </row>
        <row r="13401">
          <cell r="BE13401" t="str">
            <v>Agentes de Viajes</v>
          </cell>
        </row>
        <row r="13402">
          <cell r="BE13402" t="str">
            <v>Empleados de Ventas y Servicios de Líneas Aéreas, Marítimas y Terrestres</v>
          </cell>
        </row>
        <row r="13403">
          <cell r="BE13403" t="str">
            <v>Empleados de Recepción Hotelera</v>
          </cell>
          <cell r="BF13403">
            <v>1</v>
          </cell>
        </row>
        <row r="13404">
          <cell r="BE13404" t="str">
            <v>Informadores Turísticos</v>
          </cell>
        </row>
        <row r="13405">
          <cell r="BE13405" t="str">
            <v>Recreadores</v>
          </cell>
        </row>
        <row r="13406">
          <cell r="BE13406" t="str">
            <v>Operadores de Juegos Mecánicos y de Salón</v>
          </cell>
        </row>
        <row r="13407">
          <cell r="BE13407" t="str">
            <v>Cortadores de Carne para Comercio Mayorista y al Detal</v>
          </cell>
        </row>
        <row r="13408">
          <cell r="BE13408" t="str">
            <v>Panaderos y Pasteleros</v>
          </cell>
        </row>
        <row r="13409">
          <cell r="BE13409" t="str">
            <v>Meseros y Capitán de Meseros</v>
          </cell>
          <cell r="BF13409">
            <v>6</v>
          </cell>
        </row>
        <row r="13410">
          <cell r="BE13410" t="str">
            <v>Bartender</v>
          </cell>
          <cell r="BF13410">
            <v>1</v>
          </cell>
        </row>
        <row r="13411">
          <cell r="BE13411" t="str">
            <v>Cocineros</v>
          </cell>
          <cell r="BF13411">
            <v>2</v>
          </cell>
        </row>
        <row r="13412">
          <cell r="BE13412" t="str">
            <v>Baristas</v>
          </cell>
          <cell r="BF13412">
            <v>2</v>
          </cell>
        </row>
        <row r="13413">
          <cell r="BE13413" t="str">
            <v>Inspectores de Policía</v>
          </cell>
        </row>
        <row r="13414">
          <cell r="BE13414" t="str">
            <v>Funcionarios de Regulación</v>
          </cell>
        </row>
        <row r="13415">
          <cell r="BE13415" t="str">
            <v>Auxiliares de policía</v>
          </cell>
        </row>
        <row r="13416">
          <cell r="BE13416" t="str">
            <v>Bomberos</v>
          </cell>
        </row>
        <row r="13417">
          <cell r="BE13417" t="str">
            <v>Guardianes de Prisión</v>
          </cell>
        </row>
        <row r="13418">
          <cell r="BE13418" t="str">
            <v>Soldados</v>
          </cell>
        </row>
        <row r="13419">
          <cell r="BE13419" t="str">
            <v>Vigilantes y Guardias de Seguridad</v>
          </cell>
          <cell r="BF13419">
            <v>13</v>
          </cell>
        </row>
        <row r="13420">
          <cell r="BE13420" t="str">
            <v>Técnicos Investigadores Criminalísticos y Judiciales</v>
          </cell>
        </row>
        <row r="13421">
          <cell r="BE13421" t="str">
            <v>Acompañantes Domiciliarios</v>
          </cell>
        </row>
        <row r="13422">
          <cell r="BE13422" t="str">
            <v>Auxiliares del Cuidado de Niños</v>
          </cell>
          <cell r="BF13422">
            <v>2</v>
          </cell>
        </row>
        <row r="13423">
          <cell r="BE13423" t="str">
            <v>Peluqueros</v>
          </cell>
          <cell r="BF13423">
            <v>1</v>
          </cell>
        </row>
        <row r="13424">
          <cell r="BE13424" t="str">
            <v>Trabajadores del Cuidado de Animales</v>
          </cell>
        </row>
        <row r="13425">
          <cell r="BE13425" t="str">
            <v>Auxiliares de Servicios Funerarios</v>
          </cell>
        </row>
        <row r="13426">
          <cell r="BE13426" t="str">
            <v>Astrólogos, Adivinadores y Relacionados</v>
          </cell>
        </row>
        <row r="13427">
          <cell r="BE13427" t="str">
            <v>Manicuristas y Pedicuristas</v>
          </cell>
          <cell r="BF13427">
            <v>5</v>
          </cell>
        </row>
        <row r="13428">
          <cell r="BE13428" t="str">
            <v>Cosmetólogos Esteticistas</v>
          </cell>
          <cell r="BF13428">
            <v>6</v>
          </cell>
        </row>
        <row r="13429">
          <cell r="BE13429" t="str">
            <v>Maquilladores</v>
          </cell>
        </row>
        <row r="13430">
          <cell r="BE13430" t="str">
            <v>Trabajadores de Estación de Servicio</v>
          </cell>
        </row>
        <row r="13431">
          <cell r="BE13431" t="str">
            <v>Otras Ocupaciones Elementales de las Ventas</v>
          </cell>
          <cell r="BF13431">
            <v>6</v>
          </cell>
        </row>
        <row r="13432">
          <cell r="BE13432" t="str">
            <v>Ayudantes de establecimientos de alimentos y bebidas</v>
          </cell>
          <cell r="BF13432">
            <v>13</v>
          </cell>
        </row>
        <row r="13433">
          <cell r="BE13433" t="str">
            <v>Aseadores y Servicio Doméstico</v>
          </cell>
          <cell r="BF13433">
            <v>34</v>
          </cell>
        </row>
        <row r="13434">
          <cell r="BE13434" t="str">
            <v>Aseadores Especializados y Fumigadores</v>
          </cell>
          <cell r="BF13434">
            <v>2</v>
          </cell>
        </row>
        <row r="13435">
          <cell r="BE13435" t="str">
            <v>Recolectores de material para reciclaje</v>
          </cell>
        </row>
        <row r="13436">
          <cell r="BE13436" t="str">
            <v>Auxiliares de Servicios a Viajeros</v>
          </cell>
        </row>
        <row r="13437">
          <cell r="BE13437" t="str">
            <v>Auxiliares de Servicios de Recreación y Deporte</v>
          </cell>
        </row>
        <row r="13438">
          <cell r="BE13438" t="str">
            <v>Empleados de Lavandería</v>
          </cell>
        </row>
        <row r="13439">
          <cell r="BE13439" t="str">
            <v>Otras Ocupaciones Elementales de los Servicios n.c.a.</v>
          </cell>
          <cell r="BF13439">
            <v>1</v>
          </cell>
        </row>
        <row r="13440">
          <cell r="BE13440" t="str">
            <v>Auxiliares de servicios hoteleros</v>
          </cell>
          <cell r="BF13440">
            <v>2</v>
          </cell>
        </row>
        <row r="13441">
          <cell r="BE13441" t="str">
            <v>Operarios de Cementerios</v>
          </cell>
        </row>
        <row r="13442">
          <cell r="BE13442" t="str">
            <v>Administradores de Explotación Acuícola y Jefes de Laboratorio de Cultivo o Producción Acuícola</v>
          </cell>
        </row>
        <row r="13443">
          <cell r="BE13443" t="str">
            <v>Supervisores de Minería y Canteras</v>
          </cell>
        </row>
        <row r="13444">
          <cell r="BE13444" t="str">
            <v>Supervisores de Perforación y Servicios,Pozos de Petróleo y Gas</v>
          </cell>
        </row>
        <row r="13445">
          <cell r="BE13445" t="str">
            <v>Inspectores de Sistemas e Instalaciones de Gas</v>
          </cell>
        </row>
        <row r="13446">
          <cell r="BE13446" t="str">
            <v>Supervisores de Producción Agrícola</v>
          </cell>
        </row>
        <row r="13447">
          <cell r="BE13447" t="str">
            <v>Supervisores de Producción Pecuaria</v>
          </cell>
        </row>
        <row r="13448">
          <cell r="BE13448" t="str">
            <v>Supervisores de Explotación Forestal y Silvicultura</v>
          </cell>
        </row>
        <row r="13449">
          <cell r="BE13449" t="str">
            <v>Agricultores y Administradores Agropecuarios</v>
          </cell>
          <cell r="BF13449">
            <v>4</v>
          </cell>
        </row>
        <row r="13450">
          <cell r="BE13450" t="str">
            <v>Contratistas de Servicios Agrícolas y Relacionados</v>
          </cell>
        </row>
        <row r="13451">
          <cell r="BE13451" t="str">
            <v>Contratistas y Supervisores de Servicios de Jardinería y Viverismo</v>
          </cell>
        </row>
        <row r="13452">
          <cell r="BE13452" t="str">
            <v>Capitanes y Patrones de Pesca</v>
          </cell>
        </row>
        <row r="13453">
          <cell r="BE13453" t="str">
            <v>Operarios de Apoyo y Servicios en Minería Bajo Tierra</v>
          </cell>
        </row>
        <row r="13454">
          <cell r="BE13454" t="str">
            <v>Operarios de Apoyo y Servicios en Perforación de Petróleo y Gas</v>
          </cell>
        </row>
        <row r="13455">
          <cell r="BE13455" t="str">
            <v>Mineros de Producción Bajo Tierra</v>
          </cell>
        </row>
        <row r="13456">
          <cell r="BE13456" t="str">
            <v>Perforadores de Pozos de Gas y Petróleo y Trabajadores Relacionados</v>
          </cell>
        </row>
        <row r="13457">
          <cell r="BE13457" t="str">
            <v>Inspectores de Construcción de Oleoductos y Gasoductos</v>
          </cell>
        </row>
        <row r="13458">
          <cell r="BE13458" t="str">
            <v>Operadores de Equipo Minero</v>
          </cell>
        </row>
        <row r="13459">
          <cell r="BE13459" t="str">
            <v>Trabajadores de Explotación Forestal</v>
          </cell>
        </row>
        <row r="13460">
          <cell r="BE13460" t="str">
            <v>Trabajadores de Silvicultura y Forestación</v>
          </cell>
        </row>
        <row r="13461">
          <cell r="BE13461" t="str">
            <v>Trabajadores Agrícolas</v>
          </cell>
          <cell r="BF13461">
            <v>1</v>
          </cell>
        </row>
        <row r="13462">
          <cell r="BE13462" t="str">
            <v>Trabajadores Pecuarios</v>
          </cell>
        </row>
        <row r="13463">
          <cell r="BE13463" t="str">
            <v>Trabajadores de Vivero</v>
          </cell>
        </row>
        <row r="13464">
          <cell r="BE13464" t="str">
            <v>Trabajadores del Campo</v>
          </cell>
          <cell r="BF13464">
            <v>4</v>
          </cell>
        </row>
        <row r="13465">
          <cell r="BE13465" t="str">
            <v>Trabajadores de Plantas de Incubación Artificial</v>
          </cell>
        </row>
        <row r="13466">
          <cell r="BE13466" t="str">
            <v>Rayadores de Caucho</v>
          </cell>
        </row>
        <row r="13467">
          <cell r="BE13467" t="str">
            <v>Operarios de Riego Agrícola</v>
          </cell>
        </row>
        <row r="13468">
          <cell r="BE13468" t="str">
            <v>Pescadores</v>
          </cell>
        </row>
        <row r="13469">
          <cell r="BE13469" t="str">
            <v>Operario Acuícola</v>
          </cell>
        </row>
        <row r="13470">
          <cell r="BE13470" t="str">
            <v>Técnico Acuícola en Sistemas de Reproducción</v>
          </cell>
        </row>
        <row r="13471">
          <cell r="BE13471" t="str">
            <v>Técnico Acuícola en Sistemas de Levante y Engorde</v>
          </cell>
        </row>
        <row r="13472">
          <cell r="BE13472" t="str">
            <v>Obreros y Ayudantes de Minería</v>
          </cell>
        </row>
        <row r="13473">
          <cell r="BE13473" t="str">
            <v>Obreros y Ayudantes de Producción en Pozos de Petróleo y Gas</v>
          </cell>
        </row>
        <row r="13474">
          <cell r="BE13474" t="str">
            <v>Obreros Agropecuarios</v>
          </cell>
          <cell r="BF13474">
            <v>8</v>
          </cell>
        </row>
        <row r="13475">
          <cell r="BE13475" t="str">
            <v>Jardineros</v>
          </cell>
        </row>
        <row r="13476">
          <cell r="BE13476" t="str">
            <v>Contratistas y Supervisores de Ajustadores de Máquinas y Herramientas, y de Ocupaciones Relacionadas</v>
          </cell>
        </row>
        <row r="13477">
          <cell r="BE13477" t="str">
            <v>Contratistas y Supervisores de Electricidad y Telecomunicaciones</v>
          </cell>
          <cell r="BF13477">
            <v>1</v>
          </cell>
        </row>
        <row r="13478">
          <cell r="BE13478" t="str">
            <v>Contratistas y Supervisores de Instalación de Tuberías</v>
          </cell>
        </row>
        <row r="13479">
          <cell r="BE13479" t="str">
            <v>Contratistas y Supervisores de Moldeo de Forja y Montaje de Estructuras Metálicas</v>
          </cell>
        </row>
        <row r="13480">
          <cell r="BE13480" t="str">
            <v>Contratistas y Supervisores de Carpintería</v>
          </cell>
        </row>
        <row r="13481">
          <cell r="BE13481" t="str">
            <v>Contratistas y Supervisores de Mecánica</v>
          </cell>
        </row>
        <row r="13482">
          <cell r="BE13482" t="str">
            <v>Contratistas y Supervisores de Operación de Equipo Pesado</v>
          </cell>
        </row>
        <row r="13483">
          <cell r="BE13483" t="str">
            <v>Maestros Generales de Obra y Supervisores de Construcción, Instalación y Reparación</v>
          </cell>
        </row>
        <row r="13484">
          <cell r="BE13484" t="str">
            <v>Supervisores de Operación de Transporte Ferroviario</v>
          </cell>
        </row>
        <row r="13485">
          <cell r="BE13485" t="str">
            <v>Supervisores de Operación de Transporte Terrestre (no ferroviario)</v>
          </cell>
        </row>
        <row r="13486">
          <cell r="BE13486" t="str">
            <v>Ajustadores de Máquinas y Herramientas</v>
          </cell>
        </row>
        <row r="13487">
          <cell r="BE13487" t="str">
            <v>Modelistas y Matriceros</v>
          </cell>
        </row>
        <row r="13488">
          <cell r="BE13488" t="str">
            <v>Electricistas Industriales</v>
          </cell>
        </row>
        <row r="13489">
          <cell r="BE13489" t="str">
            <v>Electricistas Residenciales</v>
          </cell>
        </row>
        <row r="13490">
          <cell r="BE13490" t="str">
            <v>Instaladores de Redes de Energía Eléctrica</v>
          </cell>
        </row>
        <row r="13491">
          <cell r="BE13491" t="str">
            <v>Técnicos instaladores de Redes y Líneas de Telecomunicaciones</v>
          </cell>
          <cell r="BF13491">
            <v>1</v>
          </cell>
        </row>
        <row r="13492">
          <cell r="BE13492" t="str">
            <v>Auxiliares técnicos de instalación, mantenimiento y reparación de sistemas de Telecomunicaciones</v>
          </cell>
        </row>
        <row r="13493">
          <cell r="BE13493" t="str">
            <v>Operarios de Mantenimiento y Servicio de Televisión por Cable</v>
          </cell>
        </row>
        <row r="13494">
          <cell r="BE13494" t="str">
            <v>Plomeros</v>
          </cell>
        </row>
        <row r="13495">
          <cell r="BE13495" t="str">
            <v>Instaladores de Tuberías para Sistemas de Extinción de Incendios</v>
          </cell>
        </row>
        <row r="13496">
          <cell r="BE13496" t="str">
            <v>Instaladores de Redes y Equipos a Gas</v>
          </cell>
        </row>
        <row r="13497">
          <cell r="BE13497" t="str">
            <v>Chapistas, Caldereros y Paileros</v>
          </cell>
        </row>
        <row r="13498">
          <cell r="BE13498" t="str">
            <v>Soldadores</v>
          </cell>
          <cell r="BF13498">
            <v>1</v>
          </cell>
        </row>
        <row r="13499">
          <cell r="BE13499" t="str">
            <v>Montadores de Estructuras Metálicas</v>
          </cell>
        </row>
        <row r="13500">
          <cell r="BE13500" t="str">
            <v>Ornamentistas y Forjadores</v>
          </cell>
          <cell r="BF13500">
            <v>1</v>
          </cell>
        </row>
        <row r="13501">
          <cell r="BE13501" t="str">
            <v>Tuberos</v>
          </cell>
        </row>
        <row r="13502">
          <cell r="BE13502" t="str">
            <v>Carpinteros</v>
          </cell>
          <cell r="BF13502">
            <v>1</v>
          </cell>
        </row>
        <row r="13503">
          <cell r="BE13503" t="str">
            <v>Ebanistas</v>
          </cell>
          <cell r="BF13503">
            <v>1</v>
          </cell>
        </row>
        <row r="13504">
          <cell r="BE13504" t="str">
            <v>Oficiales de Construcción</v>
          </cell>
          <cell r="BF13504">
            <v>7</v>
          </cell>
        </row>
        <row r="13505">
          <cell r="BE13505" t="str">
            <v>Trabajadores en Concreto, Hormigón y Enfoscado</v>
          </cell>
        </row>
        <row r="13506">
          <cell r="BE13506" t="str">
            <v>Enchapadores</v>
          </cell>
        </row>
        <row r="13507">
          <cell r="BE13507" t="str">
            <v>Techadores</v>
          </cell>
        </row>
        <row r="13508">
          <cell r="BE13508" t="str">
            <v>Instaladores de Material Aislante</v>
          </cell>
        </row>
        <row r="13509">
          <cell r="BE13509" t="str">
            <v>Pintores y Empapeladores</v>
          </cell>
        </row>
        <row r="13510">
          <cell r="BE13510" t="str">
            <v>Instaladores de Pisos</v>
          </cell>
        </row>
        <row r="13511">
          <cell r="BE13511" t="str">
            <v>Revocadores</v>
          </cell>
        </row>
        <row r="13512">
          <cell r="BE13512" t="str">
            <v>Mecánicos Industriales</v>
          </cell>
          <cell r="BF13512">
            <v>1</v>
          </cell>
        </row>
        <row r="13513">
          <cell r="BE13513" t="str">
            <v>Mecánicos de Maquinaria Textil, confección, cuero, calzado y marroquinería</v>
          </cell>
        </row>
        <row r="13514">
          <cell r="BE13514" t="str">
            <v>Mecánicos de Equipo Pesado</v>
          </cell>
        </row>
        <row r="13515">
          <cell r="BE13515" t="str">
            <v>Mecánicos de Aviación</v>
          </cell>
        </row>
        <row r="13516">
          <cell r="BE13516" t="str">
            <v>Técnicos de Aire Acondicionado y Refrigeración</v>
          </cell>
        </row>
        <row r="13517">
          <cell r="BE13517" t="str">
            <v>Mecánicos de Vehículos Automotores</v>
          </cell>
        </row>
        <row r="13518">
          <cell r="BE13518" t="str">
            <v>Electricistas de Vehículos Automotores</v>
          </cell>
        </row>
        <row r="13519">
          <cell r="BE13519" t="str">
            <v>Mecánicos de Motos</v>
          </cell>
          <cell r="BF13519">
            <v>1</v>
          </cell>
        </row>
        <row r="13520">
          <cell r="BE13520" t="str">
            <v>Latoneros</v>
          </cell>
        </row>
        <row r="13521">
          <cell r="BE13521" t="str">
            <v>Reparadores de Aparatos Electrodomésticos</v>
          </cell>
        </row>
        <row r="13522">
          <cell r="BE13522" t="str">
            <v>Mecánicos Electricistas</v>
          </cell>
        </row>
        <row r="13523">
          <cell r="BE13523" t="str">
            <v>Auxiliares técnicos en electrónica</v>
          </cell>
          <cell r="BF13523">
            <v>1</v>
          </cell>
        </row>
        <row r="13524">
          <cell r="BE13524" t="str">
            <v>Mecánicos de Otros Pequeñas Máquinas y Motores</v>
          </cell>
        </row>
        <row r="13525">
          <cell r="BE13525" t="str">
            <v>Instaladores Residenciales y Comerciales</v>
          </cell>
          <cell r="BF13525">
            <v>4</v>
          </cell>
        </row>
        <row r="13526">
          <cell r="BE13526" t="str">
            <v>Operarios de Mantenimiento de Instalaciones de Abastecimiento de Agua y Gas</v>
          </cell>
        </row>
        <row r="13527">
          <cell r="BE13527" t="str">
            <v>Vidrieros</v>
          </cell>
        </row>
        <row r="13528">
          <cell r="BE13528" t="str">
            <v>Ayudantes Electricistas</v>
          </cell>
          <cell r="BF13528">
            <v>2</v>
          </cell>
        </row>
        <row r="13529">
          <cell r="BE13529" t="str">
            <v>Ayudantes de Mecánica</v>
          </cell>
          <cell r="BF13529">
            <v>1</v>
          </cell>
        </row>
        <row r="13530">
          <cell r="BE13530" t="str">
            <v>Otros Reparadores n.c.a.</v>
          </cell>
        </row>
        <row r="13531">
          <cell r="BE13531" t="str">
            <v>Tapiceros</v>
          </cell>
        </row>
        <row r="13532">
          <cell r="BE13532" t="str">
            <v>Sastres, Modistos, Peleteros y Sombrereros</v>
          </cell>
        </row>
        <row r="13533">
          <cell r="BE13533" t="str">
            <v>Zapateros y Afines</v>
          </cell>
        </row>
        <row r="13534">
          <cell r="BE13534" t="str">
            <v>Joyeros y Relojeros</v>
          </cell>
        </row>
        <row r="13535">
          <cell r="BE13535" t="str">
            <v>Tipógrafos</v>
          </cell>
        </row>
        <row r="13536">
          <cell r="BE13536" t="str">
            <v>Cerrajeros y afines</v>
          </cell>
        </row>
        <row r="13537">
          <cell r="BE13537" t="str">
            <v>Buzos</v>
          </cell>
        </row>
        <row r="13538">
          <cell r="BE13538" t="str">
            <v>Operadores de Máquinas Estacionarias y Equipo Auxiliar</v>
          </cell>
        </row>
        <row r="13539">
          <cell r="BE13539" t="str">
            <v>Operadores de Plantas de Generación y Distribución de Energía</v>
          </cell>
        </row>
        <row r="13540">
          <cell r="BE13540" t="str">
            <v>Operadores de Grúa</v>
          </cell>
        </row>
        <row r="13541">
          <cell r="BE13541" t="str">
            <v>Perforadores y Operarios de Voladura para Minería de Superficie de Canteras y Construcción</v>
          </cell>
          <cell r="BF13541">
            <v>1</v>
          </cell>
        </row>
        <row r="13542">
          <cell r="BE13542" t="str">
            <v>Perforadores de Pozos de Agua</v>
          </cell>
        </row>
        <row r="13543">
          <cell r="BE13543" t="str">
            <v>Operadores de Equipo Pesado (excepto grúa)</v>
          </cell>
        </row>
        <row r="13544">
          <cell r="BE13544" t="str">
            <v>Operadores de Equipo para Limpieza de Vías y Alcantarillado</v>
          </cell>
        </row>
        <row r="13545">
          <cell r="BE13545" t="str">
            <v>Operadores de Maquinaria Agrícola</v>
          </cell>
        </row>
        <row r="13546">
          <cell r="BE13546" t="str">
            <v>Maquinistas de Transporte Ferroviario</v>
          </cell>
        </row>
        <row r="13547">
          <cell r="BE13547" t="str">
            <v>Guardafrenos y Otros Operadores Ferroviarios</v>
          </cell>
        </row>
        <row r="13548">
          <cell r="BE13548" t="str">
            <v>Conductores de Vehículos Pesados</v>
          </cell>
        </row>
        <row r="13549">
          <cell r="BE13549" t="str">
            <v>Conductores de Bus, Operadores de Metro y Otros Medios de Transporte Colectivo</v>
          </cell>
          <cell r="BF13549">
            <v>1</v>
          </cell>
        </row>
        <row r="13550">
          <cell r="BE13550" t="str">
            <v>Conductores de Vehículos Livianos</v>
          </cell>
          <cell r="BF13550">
            <v>11</v>
          </cell>
        </row>
        <row r="13551">
          <cell r="BE13551" t="str">
            <v>Conductores de Transporte de Alimentos</v>
          </cell>
        </row>
        <row r="13552">
          <cell r="BE13552" t="str">
            <v>Marineros de Cubierta</v>
          </cell>
        </row>
        <row r="13553">
          <cell r="BE13553" t="str">
            <v>Marineros de Sala de Máquinas</v>
          </cell>
        </row>
        <row r="13554">
          <cell r="BE13554" t="str">
            <v>Operadores de Pequeñas Embarcaciones</v>
          </cell>
        </row>
        <row r="13555">
          <cell r="BE13555" t="str">
            <v>Operarios de Rampa de Transporte Aéreo</v>
          </cell>
        </row>
        <row r="13556">
          <cell r="BE13556" t="str">
            <v>Operarios Portuarios</v>
          </cell>
        </row>
        <row r="13557">
          <cell r="BE13557" t="str">
            <v>Operarios de Cargue y Descargue de Materiales</v>
          </cell>
        </row>
        <row r="13558">
          <cell r="BE13558" t="str">
            <v>Aparejadores</v>
          </cell>
          <cell r="BF13558">
            <v>1</v>
          </cell>
        </row>
        <row r="13559">
          <cell r="BE13559" t="str">
            <v>Ayudantes y Obreros de Construcción</v>
          </cell>
          <cell r="BF13559">
            <v>57</v>
          </cell>
        </row>
        <row r="13560">
          <cell r="BE13560" t="str">
            <v>Ayudantes de Otros Oficios</v>
          </cell>
          <cell r="BF13560">
            <v>1260</v>
          </cell>
        </row>
        <row r="13561">
          <cell r="BE13561" t="str">
            <v>Obreros de Mantenimiento de Obras Públicas</v>
          </cell>
          <cell r="BF13561">
            <v>1</v>
          </cell>
        </row>
        <row r="13562">
          <cell r="BE13562" t="str">
            <v>Ayudantes de Transporte Automotor</v>
          </cell>
        </row>
        <row r="13563">
          <cell r="BE13563" t="str">
            <v>Directores de Planta de Procesamiento de Alimentos y Bebidas</v>
          </cell>
        </row>
        <row r="13564">
          <cell r="BE13564" t="str">
            <v>Jefe de Laboratorio de Alimentos</v>
          </cell>
        </row>
        <row r="13565">
          <cell r="BE13565" t="str">
            <v>Supervisores de Tratamiento de Metales y Minerales</v>
          </cell>
        </row>
        <row r="13566">
          <cell r="BE13566" t="str">
            <v>Supervisores de Procesamiento de Químico, Petróleo, Gas y Tratamiento de Agua y Generación de Energía</v>
          </cell>
        </row>
        <row r="13567">
          <cell r="BE13567" t="str">
            <v>Supervisores de Procesamiento de Alimentos, Bebidas y Tabaco</v>
          </cell>
          <cell r="BF13567">
            <v>1</v>
          </cell>
        </row>
        <row r="13568">
          <cell r="BE13568" t="str">
            <v>Supervisores de Fabricación de Productos de Plástico y Caucho</v>
          </cell>
        </row>
        <row r="13569">
          <cell r="BE13569" t="str">
            <v>Supervisores de Procesamiento de la Madera y Producción de Pulpa y Papel</v>
          </cell>
        </row>
        <row r="13570">
          <cell r="BE13570" t="str">
            <v>Supervisores de Procesamiento Textil</v>
          </cell>
        </row>
        <row r="13571">
          <cell r="BE13571" t="str">
            <v>Inspectores de Control de Calidad, Procesamiento de Alimentos y Bebidas</v>
          </cell>
          <cell r="BF13571">
            <v>1</v>
          </cell>
        </row>
        <row r="13572">
          <cell r="BE13572" t="str">
            <v>Supervisores de Ensamble de Vehículos de Motor</v>
          </cell>
        </row>
        <row r="13573">
          <cell r="BE13573" t="str">
            <v>Supervisores de Fabricación de Productos Electrónicos</v>
          </cell>
        </row>
        <row r="13574">
          <cell r="BE13574" t="str">
            <v>Supervisores de Fabricación de Productos Eléctricos</v>
          </cell>
        </row>
        <row r="13575">
          <cell r="BE13575" t="str">
            <v>Supervisores de Fabricación de Muebles y Accesorios</v>
          </cell>
        </row>
        <row r="13576">
          <cell r="BE13576" t="str">
            <v>Supervisores de Fabricación de Productos de Tela, Cuero y Piel</v>
          </cell>
        </row>
        <row r="13577">
          <cell r="BE13577" t="str">
            <v>Supervisores de Impresión y Ocupaciones Relacionadas</v>
          </cell>
        </row>
        <row r="13578">
          <cell r="BE13578" t="str">
            <v>Supervisores de Fabricación de Otros Productos Mecánicos y Metálicos</v>
          </cell>
        </row>
        <row r="13579">
          <cell r="BE13579" t="str">
            <v>Supervisores de Fabricación y Ensamble de Otros Productos n.c.a</v>
          </cell>
        </row>
        <row r="13580">
          <cell r="BE13580" t="str">
            <v>Operadores de Control Central de Procesos, Tratamiento de Metales y Minerales</v>
          </cell>
        </row>
        <row r="13581">
          <cell r="BE13581" t="str">
            <v>Operadores de Procesos, Químicos, Gas y Petróleo</v>
          </cell>
        </row>
        <row r="13582">
          <cell r="BE13582" t="str">
            <v>Operadores de Control de Procesos, Producción de Pulpa</v>
          </cell>
        </row>
        <row r="13583">
          <cell r="BE13583" t="str">
            <v>Operadores de Control de Procesos, Fabricación de Papel</v>
          </cell>
        </row>
        <row r="13584">
          <cell r="BE13584" t="str">
            <v>Impresores de Artes Gráficas</v>
          </cell>
        </row>
        <row r="13585">
          <cell r="BE13585" t="str">
            <v>Pre-prensistas de Artes Gráficas</v>
          </cell>
        </row>
        <row r="13586">
          <cell r="BE13586" t="str">
            <v>Operarios de Terminados y Acabados de Artes Gráficas</v>
          </cell>
        </row>
        <row r="13587">
          <cell r="BE13587" t="str">
            <v>Operadores de Máquinas, Tratamiento de Metales y Minerales</v>
          </cell>
          <cell r="BF13587">
            <v>1</v>
          </cell>
        </row>
        <row r="13588">
          <cell r="BE13588" t="str">
            <v>Trabajadores de Fundición</v>
          </cell>
        </row>
        <row r="13589">
          <cell r="BE13589" t="str">
            <v>Operadores de Fabricación, Moldeo y Acabado del Vidrio</v>
          </cell>
        </row>
        <row r="13590">
          <cell r="BE13590" t="str">
            <v>Operadores de Moldeo de Arcilla, Piedra y Concreto</v>
          </cell>
          <cell r="BF13590">
            <v>1</v>
          </cell>
        </row>
        <row r="13591">
          <cell r="BE13591" t="str">
            <v>Inspectores de Control de Calidad, Tratamiento de Metales y Minerales</v>
          </cell>
        </row>
        <row r="13592">
          <cell r="BE13592" t="str">
            <v>Operadores de Máquinas de Planta Química</v>
          </cell>
        </row>
        <row r="13593">
          <cell r="BE13593" t="str">
            <v>Operadores de Máquinas para Procesamiento de Plásticos</v>
          </cell>
        </row>
        <row r="13594">
          <cell r="BE13594" t="str">
            <v>Operadores de Máquinas y Trabajadores Relacionados con el Procesamiento del Caucho</v>
          </cell>
        </row>
        <row r="13595">
          <cell r="BE13595" t="str">
            <v>Operadores de Plantas de Tratamiento de Aguas y Desechos</v>
          </cell>
        </row>
        <row r="13596">
          <cell r="BE13596" t="str">
            <v>Operadores de Máquinas para Procesamiento de la Madera</v>
          </cell>
        </row>
        <row r="13597">
          <cell r="BE13597" t="str">
            <v>Operadores de Máquinas para la Producción de Pulpa</v>
          </cell>
        </row>
        <row r="13598">
          <cell r="BE13598" t="str">
            <v>Operadores de Máquinas para la Fabricación de Papel</v>
          </cell>
        </row>
        <row r="13599">
          <cell r="BE13599" t="str">
            <v>Operadores de Máquinas para la Fabricación de Productos de Papel</v>
          </cell>
        </row>
        <row r="13600">
          <cell r="BE13600" t="str">
            <v>Inspectores de Control de Calidad, Procesamiento de la Madera</v>
          </cell>
        </row>
        <row r="13601">
          <cell r="BE13601" t="str">
            <v>Operadores de Máquinas para la Preparación de Fibras Textiles</v>
          </cell>
        </row>
        <row r="13602">
          <cell r="BE13602" t="str">
            <v>Operadores de Telares y Otras Máquinas Tejedoras</v>
          </cell>
        </row>
        <row r="13603">
          <cell r="BE13603" t="str">
            <v>Operadores de Máquinas de Tintura, Acabado Textil y Prendas</v>
          </cell>
        </row>
        <row r="13604">
          <cell r="BE13604" t="str">
            <v>Analistas de Calidad, Textiles</v>
          </cell>
        </row>
        <row r="13605">
          <cell r="BE13605" t="str">
            <v>Operadores de Máquinas para Coser y Bordar</v>
          </cell>
          <cell r="BF13605">
            <v>3</v>
          </cell>
        </row>
        <row r="13606">
          <cell r="BE13606" t="str">
            <v>Cortadores de Tela, Cuero y Piel</v>
          </cell>
          <cell r="BF13606">
            <v>1</v>
          </cell>
        </row>
        <row r="13607">
          <cell r="BE13607" t="str">
            <v>Operadores de Máquinas y Trabajadores Relacionados con la Fabricación de Calzado y Marroquinería</v>
          </cell>
        </row>
        <row r="13608">
          <cell r="BE13608" t="str">
            <v>Trabajadores del Tratamiento de Pieles y Cueros</v>
          </cell>
        </row>
        <row r="13609">
          <cell r="BE13609" t="str">
            <v>Inspectores de Control de Calidad, Fabricación de Productos de Tela, Piel y Cuero</v>
          </cell>
          <cell r="BF13609">
            <v>1</v>
          </cell>
        </row>
        <row r="13610">
          <cell r="BE13610" t="str">
            <v>Operadores de Control de Procesos y Máquinas para la Elaboración de Alimentos y Bebidas</v>
          </cell>
          <cell r="BF13610">
            <v>5</v>
          </cell>
        </row>
        <row r="13611">
          <cell r="BE13611" t="str">
            <v>Operarios de Planta de Beneficio Animal</v>
          </cell>
          <cell r="BF13611">
            <v>1</v>
          </cell>
        </row>
        <row r="13612">
          <cell r="BE13612" t="str">
            <v>Operarios de Planta de Procesamiento y Empaque de Pescado y Mariscos</v>
          </cell>
          <cell r="BF13612">
            <v>2</v>
          </cell>
        </row>
        <row r="13613">
          <cell r="BE13613" t="str">
            <v>Operarios de Máquinas para la Elaboración de Productos de Tabaco</v>
          </cell>
        </row>
        <row r="13614">
          <cell r="BE13614" t="str">
            <v>Procesadores Fotográficos y de Películas</v>
          </cell>
        </row>
        <row r="13615">
          <cell r="BE13615" t="str">
            <v>Ensambladores e Inspectores de Vehículos Automotores</v>
          </cell>
        </row>
        <row r="13616">
          <cell r="BE13616" t="str">
            <v>Ensambladores de productos Electrónicos</v>
          </cell>
        </row>
        <row r="13617">
          <cell r="BE13617" t="str">
            <v>Ensambladores e Inspectores de Aparatos y Equipo Eléctrico</v>
          </cell>
        </row>
        <row r="13618">
          <cell r="BE13618" t="str">
            <v>Ensambladores, Fabricantes e Inspectores de Transformadores y Motores Eléctricos Industriales</v>
          </cell>
        </row>
        <row r="13619">
          <cell r="BE13619" t="str">
            <v>Ensambladores e Inspectores de Productos Mecánicos</v>
          </cell>
        </row>
        <row r="13620">
          <cell r="BE13620" t="str">
            <v>Ensambladores e Inspectores de Ensamble de Aeronaves</v>
          </cell>
        </row>
        <row r="13621">
          <cell r="BE13621" t="str">
            <v>Operadores de Máquinas e Inspectores de la Fabricación de Productos y Componentes Eléctricos</v>
          </cell>
        </row>
        <row r="13622">
          <cell r="BE13622" t="str">
            <v>Ensambladores e Inspectores de Embarcaciones</v>
          </cell>
        </row>
        <row r="13623">
          <cell r="BE13623" t="str">
            <v>Ensambladores e Inspectores de Muebles y Accesorios</v>
          </cell>
        </row>
        <row r="13624">
          <cell r="BE13624" t="str">
            <v>Operarios de Acabado de Muebles</v>
          </cell>
          <cell r="BF13624">
            <v>2</v>
          </cell>
        </row>
        <row r="13625">
          <cell r="BE13625" t="str">
            <v>Ensambladores de Productos Plásticos e Inspectores</v>
          </cell>
        </row>
        <row r="13626">
          <cell r="BE13626" t="str">
            <v>Operarios de Recubrimientos Metálicos</v>
          </cell>
        </row>
        <row r="13627">
          <cell r="BE13627" t="str">
            <v>Pintores en Procesos de Manufactura</v>
          </cell>
        </row>
        <row r="13628">
          <cell r="BE13628" t="str">
            <v>Otros Ensambladores e Inspectores n.c.a.</v>
          </cell>
        </row>
        <row r="13629">
          <cell r="BE13629" t="str">
            <v>Auxiliares de Producción Gráfica</v>
          </cell>
          <cell r="BF13629">
            <v>1</v>
          </cell>
        </row>
        <row r="13630">
          <cell r="BE13630" t="str">
            <v>Operadores de Máquinas Herramientas</v>
          </cell>
        </row>
        <row r="13631">
          <cell r="BE13631" t="str">
            <v>Operadores de Máquinas para el Trabajo de la Madera</v>
          </cell>
        </row>
        <row r="13632">
          <cell r="BE13632" t="str">
            <v>Operadores de Máquinas para el Trabajo del Metal</v>
          </cell>
        </row>
        <row r="13633">
          <cell r="BE13633" t="str">
            <v>Operadores de Máquinas para Forja</v>
          </cell>
        </row>
        <row r="13634">
          <cell r="BE13634" t="str">
            <v>Operadores de Máquinas de Soldadura</v>
          </cell>
        </row>
        <row r="13635">
          <cell r="BE13635" t="str">
            <v>Operadores de Máquinas para la Fabricación de Otros Productos Metálicos (n.c.a)</v>
          </cell>
        </row>
        <row r="13636">
          <cell r="BE13636" t="str">
            <v>Operadores de Máquinas para la fabricación de Otros Productos n.c.a.</v>
          </cell>
        </row>
        <row r="13637">
          <cell r="BE13637" t="str">
            <v>Obreros y Ayudantes en el Tratamiento de Metales y Minerales</v>
          </cell>
        </row>
        <row r="13638">
          <cell r="BE13638" t="str">
            <v>Ayudantes en la Fabricación Metálica</v>
          </cell>
          <cell r="BF13638">
            <v>1</v>
          </cell>
        </row>
        <row r="13639">
          <cell r="BE13639" t="str">
            <v>Obreros y Ayudantes de Planta Química</v>
          </cell>
        </row>
        <row r="13640">
          <cell r="BE13640" t="str">
            <v>Obreros y Ayudantes en el Procesamiento de la Madera y Producción de Pulpa y Papel</v>
          </cell>
        </row>
        <row r="13641">
          <cell r="BE13641" t="str">
            <v>Obreros y Ayudantes en la Elaboración de Alimentos y Bebidas</v>
          </cell>
        </row>
        <row r="13642">
          <cell r="BE13642" t="str">
            <v>Otros Obreros y Ayudantes en Fabricación y Procesamiento n.c.a.</v>
          </cell>
          <cell r="BF13642">
            <v>7</v>
          </cell>
        </row>
        <row r="13643">
          <cell r="BE13643" t="str">
            <v>Miembros del Poder Ejecutivo y Legislativo</v>
          </cell>
        </row>
        <row r="13644">
          <cell r="BE13644" t="str">
            <v>Personal Directivo de la Administración Pública</v>
          </cell>
        </row>
        <row r="13645">
          <cell r="BE13645" t="str">
            <v>Directores y Gerentes Generales de Servicios Financieros, de Telecomunicaciones y Otros Servicios a las Empresas</v>
          </cell>
        </row>
        <row r="13646">
          <cell r="BE13646" t="str">
            <v>Directores y Gerentes Generales de Salud, Educación, Servicios Social, Comunitario y Organizaciones de Membresía</v>
          </cell>
        </row>
        <row r="13647">
          <cell r="BE13647" t="str">
            <v>Directores y Gerentes Generales de Comercio, Medios de Comunicación y Otros Servicios</v>
          </cell>
        </row>
        <row r="13648">
          <cell r="BE13648" t="str">
            <v>Directores y Gerentes Generales de Producción de Bienes, Servicios Públicos, Transporte y Construcción</v>
          </cell>
        </row>
        <row r="13649">
          <cell r="BE13649" t="str">
            <v>Directores y gerentes generales de servicios y procesos de negocio.</v>
          </cell>
          <cell r="BF13649">
            <v>1</v>
          </cell>
        </row>
        <row r="13650">
          <cell r="BE13650" t="str">
            <v>Gerentes Financieros</v>
          </cell>
          <cell r="BF13650">
            <v>3</v>
          </cell>
        </row>
        <row r="13651">
          <cell r="BE13651" t="str">
            <v>Gerentes de Talento Humano</v>
          </cell>
          <cell r="BF13651">
            <v>2</v>
          </cell>
        </row>
        <row r="13652">
          <cell r="BE13652" t="str">
            <v>Gerentes de Compras y Adquisiciones</v>
          </cell>
          <cell r="BF13652">
            <v>1</v>
          </cell>
        </row>
        <row r="13653">
          <cell r="BE13653" t="str">
            <v>Gerentes de Otros Servicios Administrativos</v>
          </cell>
          <cell r="BF13653">
            <v>7</v>
          </cell>
        </row>
        <row r="13654">
          <cell r="BE13654" t="str">
            <v>Gerentes de Seguros, Bienes Raíces y Corretaje Financiero</v>
          </cell>
        </row>
        <row r="13655">
          <cell r="BE13655" t="str">
            <v>Gerentes de Banca, Crédito e Inversiones</v>
          </cell>
        </row>
        <row r="13656">
          <cell r="BE13656" t="str">
            <v>Gerentes de Otros Servicios a las Empresas</v>
          </cell>
        </row>
        <row r="13657">
          <cell r="BE13657" t="str">
            <v>Gerentes de Empresas de Telecomunicaciones</v>
          </cell>
        </row>
        <row r="13658">
          <cell r="BE13658" t="str">
            <v>Gerentes de Servicios de Correo y Mensajería</v>
          </cell>
        </row>
        <row r="13659">
          <cell r="BE13659" t="str">
            <v>Gerentes de Ingeniería</v>
          </cell>
          <cell r="BF13659">
            <v>2</v>
          </cell>
        </row>
        <row r="13660">
          <cell r="BE13660" t="str">
            <v>Gerentes de Investigación y Desarrollo en Ciencias Naturales y Aplicadas</v>
          </cell>
          <cell r="BF13660">
            <v>1</v>
          </cell>
        </row>
        <row r="13661">
          <cell r="BE13661" t="str">
            <v>Gerentes de Sistemas de Información y Procesamiento de Datos</v>
          </cell>
        </row>
        <row r="13662">
          <cell r="BE13662" t="str">
            <v>Gerentes de Servicios a la Salud</v>
          </cell>
          <cell r="BF13662">
            <v>4</v>
          </cell>
        </row>
        <row r="13663">
          <cell r="BE13663" t="str">
            <v>Gerentes de Programas de Política Social y de Salud</v>
          </cell>
        </row>
        <row r="13664">
          <cell r="BE13664" t="str">
            <v>Gerentes de Programas de Política de Desarrollo Económico</v>
          </cell>
          <cell r="BF13664">
            <v>1</v>
          </cell>
        </row>
        <row r="13665">
          <cell r="BE13665" t="str">
            <v>Gerentes de Programas de Política Educativa</v>
          </cell>
        </row>
        <row r="13666">
          <cell r="BE13666" t="str">
            <v>Otros Gerentes de Administración Pública</v>
          </cell>
        </row>
        <row r="13667">
          <cell r="BE13667" t="str">
            <v>Administradores de Educación Superior y Formación para el Trabajo</v>
          </cell>
        </row>
        <row r="13668">
          <cell r="BE13668" t="str">
            <v>Directores y Administradores de Educación Básica y Media</v>
          </cell>
          <cell r="BF13668">
            <v>3</v>
          </cell>
        </row>
        <row r="13669">
          <cell r="BE13669" t="str">
            <v>Gerentes de Servicios Social, Comunitario y Correccional</v>
          </cell>
        </row>
        <row r="13670">
          <cell r="BE13670" t="str">
            <v>Gerentes de Biblioteca, Museo y Galería de Arte</v>
          </cell>
        </row>
        <row r="13671">
          <cell r="BE13671" t="str">
            <v>Gerentes de Medios de Comunicación y Artes Escénicas</v>
          </cell>
          <cell r="BF13671">
            <v>20</v>
          </cell>
        </row>
        <row r="13672">
          <cell r="BE13672" t="str">
            <v>Directores de Programas de Esparcimiento y Administradores de Deportes</v>
          </cell>
          <cell r="BF13672">
            <v>4</v>
          </cell>
        </row>
        <row r="13673">
          <cell r="BE13673" t="str">
            <v>Gerentes de Ventas, Mercadeo y Publicidad</v>
          </cell>
          <cell r="BF13673">
            <v>11</v>
          </cell>
        </row>
        <row r="13674">
          <cell r="BE13674" t="str">
            <v>Gerentes de Comercio Exterior</v>
          </cell>
        </row>
        <row r="13675">
          <cell r="BE13675" t="str">
            <v>Gerentes de Comercio al Por Menor</v>
          </cell>
        </row>
        <row r="13676">
          <cell r="BE13676" t="str">
            <v>Gerentes de Restaurantes y Servicios de Alimentos</v>
          </cell>
        </row>
        <row r="13677">
          <cell r="BE13677" t="str">
            <v>Gerentes de Servicios Hoteleros</v>
          </cell>
        </row>
        <row r="13678">
          <cell r="BE13678" t="str">
            <v>Oficiales de las Fuerzas Militares</v>
          </cell>
          <cell r="BF13678">
            <v>2</v>
          </cell>
        </row>
        <row r="13679">
          <cell r="BE13679" t="str">
            <v>Oficiales de Policía</v>
          </cell>
          <cell r="BF13679">
            <v>1</v>
          </cell>
        </row>
        <row r="13680">
          <cell r="BE13680" t="str">
            <v>Oficiales de Bomberos</v>
          </cell>
        </row>
        <row r="13681">
          <cell r="BE13681" t="str">
            <v>Oficiales del Cuerpo de Custodia y Vigilancia</v>
          </cell>
        </row>
        <row r="13682">
          <cell r="BE13682" t="str">
            <v>Gerentes de Otros Servicios</v>
          </cell>
          <cell r="BF13682">
            <v>8</v>
          </cell>
        </row>
        <row r="13683">
          <cell r="BE13683" t="str">
            <v>Gerentes de Producción Primaria (excepto agricultura)</v>
          </cell>
        </row>
        <row r="13684">
          <cell r="BE13684" t="str">
            <v>Gerentes de Producción Agrícola, Pecuaria, Acuícola y Pesquero</v>
          </cell>
          <cell r="BF13684">
            <v>2</v>
          </cell>
        </row>
        <row r="13685">
          <cell r="BE13685" t="str">
            <v>Gerentes de Construcción</v>
          </cell>
        </row>
        <row r="13686">
          <cell r="BE13686" t="str">
            <v>Gerentes de Transporte y Distribución</v>
          </cell>
        </row>
        <row r="13687">
          <cell r="BE13687" t="str">
            <v>Gerentes de Logística</v>
          </cell>
          <cell r="BF13687">
            <v>8</v>
          </cell>
        </row>
        <row r="13688">
          <cell r="BE13688" t="str">
            <v>Gerentes Cadena de Suministro</v>
          </cell>
          <cell r="BF13688">
            <v>1</v>
          </cell>
        </row>
        <row r="13689">
          <cell r="BE13689" t="str">
            <v>Gerentes de Operación de Instalaciones Físicas</v>
          </cell>
          <cell r="BF13689">
            <v>1</v>
          </cell>
        </row>
        <row r="13690">
          <cell r="BE13690" t="str">
            <v>Gerentes de Mantenimiento</v>
          </cell>
          <cell r="BF13690">
            <v>2</v>
          </cell>
        </row>
        <row r="13691">
          <cell r="BE13691" t="str">
            <v>Gerentes de Producción Industrial</v>
          </cell>
        </row>
        <row r="13692">
          <cell r="BE13692" t="str">
            <v>Gerentes de Empresas de Servicios Públicos</v>
          </cell>
        </row>
        <row r="13693">
          <cell r="BE13693" t="str">
            <v>Contadores</v>
          </cell>
          <cell r="BF13693">
            <v>2</v>
          </cell>
        </row>
        <row r="13694">
          <cell r="BE13694" t="str">
            <v>Analistas, Asesores y Agentes de Banca, Fiducia y Mercado de Valores</v>
          </cell>
          <cell r="BF13694">
            <v>4</v>
          </cell>
        </row>
        <row r="13695">
          <cell r="BE13695" t="str">
            <v>Auditores Financieros y Contables</v>
          </cell>
          <cell r="BF13695">
            <v>3</v>
          </cell>
        </row>
        <row r="13696">
          <cell r="BE13696" t="str">
            <v>Profesionales de Talento Humano</v>
          </cell>
          <cell r="BF13696">
            <v>24</v>
          </cell>
        </row>
        <row r="13697">
          <cell r="BE13697" t="str">
            <v>Profesionales en Organización y Administración de las Empresas</v>
          </cell>
          <cell r="BF13697">
            <v>32</v>
          </cell>
        </row>
        <row r="13698">
          <cell r="BE13698" t="str">
            <v>Evaluadores de Competencias Laborales</v>
          </cell>
        </row>
        <row r="13699">
          <cell r="BE13699" t="str">
            <v>Archivistas</v>
          </cell>
          <cell r="BF13699">
            <v>1</v>
          </cell>
        </row>
        <row r="13700">
          <cell r="BE13700" t="str">
            <v>Supervisores de Empleados de Apoyo Administrativo</v>
          </cell>
          <cell r="BF13700">
            <v>4</v>
          </cell>
        </row>
        <row r="13701">
          <cell r="BE13701" t="str">
            <v>Jefes y supervisores de entidades financieras</v>
          </cell>
          <cell r="BF13701">
            <v>1</v>
          </cell>
        </row>
        <row r="13702">
          <cell r="BE13702" t="str">
            <v>Supervisores y coordinadores de procesos de negocio, Empleados de información y servicio al cliente</v>
          </cell>
          <cell r="BF13702">
            <v>1</v>
          </cell>
        </row>
        <row r="13703">
          <cell r="BE13703" t="str">
            <v>Supervisores de Empleados de Correo y Mensajería</v>
          </cell>
        </row>
        <row r="13704">
          <cell r="BE13704" t="str">
            <v>Supervisores de Almacenamiento, Inventario y  Distribución</v>
          </cell>
          <cell r="BF13704">
            <v>3</v>
          </cell>
        </row>
        <row r="13705">
          <cell r="BE13705" t="str">
            <v>Asistentes Administrativos</v>
          </cell>
          <cell r="BF13705">
            <v>49</v>
          </cell>
        </row>
        <row r="13706">
          <cell r="BE13706" t="str">
            <v>Administradores de Propiedad Horizontal</v>
          </cell>
          <cell r="BF13706">
            <v>1</v>
          </cell>
        </row>
        <row r="13707">
          <cell r="BE13707" t="str">
            <v>Asistentes de Talento Humano</v>
          </cell>
          <cell r="BF13707">
            <v>11</v>
          </cell>
        </row>
        <row r="13708">
          <cell r="BE13708" t="str">
            <v>Asistentes de compras</v>
          </cell>
        </row>
        <row r="13709">
          <cell r="BE13709" t="str">
            <v>Asistentes de Juzgados, Tribunales y Afines</v>
          </cell>
        </row>
        <row r="13710">
          <cell r="BE13710" t="str">
            <v>Funcionarios de Aduanas, Impuestos, Inmigración y Seguridad Social</v>
          </cell>
        </row>
        <row r="13711">
          <cell r="BE13711" t="str">
            <v>Asistentes de Comercio Exterior</v>
          </cell>
        </row>
        <row r="13712">
          <cell r="BE13712" t="str">
            <v>Organizadores de Eventos</v>
          </cell>
        </row>
        <row r="13713">
          <cell r="BE13713" t="str">
            <v>Técnicos en Archivística</v>
          </cell>
          <cell r="BF13713">
            <v>110</v>
          </cell>
        </row>
        <row r="13714">
          <cell r="BE13714" t="str">
            <v>Asistentes Contables</v>
          </cell>
          <cell r="BF13714">
            <v>17</v>
          </cell>
        </row>
        <row r="13715">
          <cell r="BE13715" t="str">
            <v>Analistas y asistentes de servicios financieros</v>
          </cell>
          <cell r="BF13715">
            <v>8</v>
          </cell>
        </row>
        <row r="13716">
          <cell r="BE13716" t="str">
            <v>Avaluadores y Liquidadores de Seguros</v>
          </cell>
        </row>
        <row r="13717">
          <cell r="BE13717" t="str">
            <v>Agentes de Aduana</v>
          </cell>
          <cell r="BF13717">
            <v>1</v>
          </cell>
        </row>
        <row r="13718">
          <cell r="BE13718" t="str">
            <v>Asistentes Financieros</v>
          </cell>
        </row>
        <row r="13719">
          <cell r="BE13719" t="str">
            <v>Asistentes Tesorería</v>
          </cell>
          <cell r="BF13719">
            <v>1</v>
          </cell>
        </row>
        <row r="13720">
          <cell r="BE13720" t="str">
            <v>Secretarios</v>
          </cell>
          <cell r="BF13720">
            <v>17</v>
          </cell>
        </row>
        <row r="13721">
          <cell r="BE13721" t="str">
            <v>Recepcionistas y Operadores de Conmutador</v>
          </cell>
          <cell r="BF13721">
            <v>4</v>
          </cell>
        </row>
        <row r="13722">
          <cell r="BE13722" t="str">
            <v>Digitadores</v>
          </cell>
        </row>
        <row r="13723">
          <cell r="BE13723" t="str">
            <v>Transcriptores y Relatores</v>
          </cell>
        </row>
        <row r="13724">
          <cell r="BE13724" t="str">
            <v>Digitalizadores</v>
          </cell>
        </row>
        <row r="13725">
          <cell r="BE13725" t="str">
            <v>Auxiliares Contables, de Tesorería y Financieros</v>
          </cell>
          <cell r="BF13725">
            <v>36</v>
          </cell>
        </row>
        <row r="13726">
          <cell r="BE13726" t="str">
            <v>Cajeros de Servicios Financieros</v>
          </cell>
          <cell r="BF13726">
            <v>2</v>
          </cell>
        </row>
        <row r="13727">
          <cell r="BE13727" t="str">
            <v>Auxiliares de servicios financieros</v>
          </cell>
          <cell r="BF13727">
            <v>12</v>
          </cell>
        </row>
        <row r="13728">
          <cell r="BE13728" t="str">
            <v>Auxiliares de Cartera y Cobranzas</v>
          </cell>
          <cell r="BF13728">
            <v>2</v>
          </cell>
        </row>
        <row r="13729">
          <cell r="BE13729" t="str">
            <v>Auxiliares de Nómina y Prestaciones</v>
          </cell>
          <cell r="BF13729">
            <v>1</v>
          </cell>
        </row>
        <row r="13730">
          <cell r="BE13730" t="str">
            <v>Auxiliares de Avalúo</v>
          </cell>
        </row>
        <row r="13731">
          <cell r="BE13731" t="str">
            <v>Auxiliares Administrativos</v>
          </cell>
          <cell r="BF13731">
            <v>49</v>
          </cell>
        </row>
        <row r="13732">
          <cell r="BE13732" t="str">
            <v>Auxiliares de Talento Humano</v>
          </cell>
          <cell r="BF13732">
            <v>38</v>
          </cell>
        </row>
        <row r="13733">
          <cell r="BE13733" t="str">
            <v>Auxiliares de Tribunales</v>
          </cell>
        </row>
        <row r="13734">
          <cell r="BE13734" t="str">
            <v>Auxiliares de Archivo y Registro</v>
          </cell>
          <cell r="BF13734">
            <v>8</v>
          </cell>
        </row>
        <row r="13735">
          <cell r="BE13735" t="str">
            <v>Auxiliares administrativos en Salud</v>
          </cell>
          <cell r="BF13735">
            <v>12</v>
          </cell>
        </row>
        <row r="13736">
          <cell r="BE13736" t="str">
            <v>Auxiliares de aduana</v>
          </cell>
          <cell r="BF13736">
            <v>2</v>
          </cell>
        </row>
        <row r="13737">
          <cell r="BE13737" t="str">
            <v>Auxiliares de Biblioteca</v>
          </cell>
        </row>
        <row r="13738">
          <cell r="BE13738" t="str">
            <v>Auxiliares de Publicación y Afines</v>
          </cell>
        </row>
        <row r="13739">
          <cell r="BE13739" t="str">
            <v>Auxiliares de Información y Servicio al Cliente</v>
          </cell>
          <cell r="BF13739">
            <v>937</v>
          </cell>
        </row>
        <row r="13740">
          <cell r="BE13740" t="str">
            <v>Auxiliares de Estadística y Encuestadores</v>
          </cell>
          <cell r="BF13740">
            <v>1</v>
          </cell>
        </row>
        <row r="13741">
          <cell r="BE13741" t="str">
            <v>Auxiliares de Correo y Servicio Postal</v>
          </cell>
        </row>
        <row r="13742">
          <cell r="BE13742" t="str">
            <v>Carteros y Mensajeros</v>
          </cell>
        </row>
        <row r="13743">
          <cell r="BE13743" t="str">
            <v>Auxiliares de Almacén</v>
          </cell>
          <cell r="BF13743">
            <v>28</v>
          </cell>
        </row>
        <row r="13744">
          <cell r="BE13744" t="str">
            <v>Auxiliares de Compras e Inventarios</v>
          </cell>
          <cell r="BF13744">
            <v>4</v>
          </cell>
        </row>
        <row r="13745">
          <cell r="BE13745" t="str">
            <v>Operadores de Radio y Despachadores</v>
          </cell>
          <cell r="BF13745">
            <v>1</v>
          </cell>
        </row>
        <row r="13746">
          <cell r="BE13746" t="str">
            <v>Programadores de Rutas y Tripulaciones</v>
          </cell>
        </row>
        <row r="13747">
          <cell r="BE13747" t="str">
            <v>Operadores Telefónicos</v>
          </cell>
        </row>
        <row r="13748">
          <cell r="BE13748" t="str">
            <v>Físicos y Astrónomos</v>
          </cell>
          <cell r="BF13748">
            <v>2</v>
          </cell>
        </row>
        <row r="13749">
          <cell r="BE13749" t="str">
            <v>Químicos</v>
          </cell>
          <cell r="BF13749">
            <v>1</v>
          </cell>
        </row>
        <row r="13750">
          <cell r="BE13750" t="str">
            <v>Geólogos, Geoquímicos y Geofísicos</v>
          </cell>
        </row>
        <row r="13751">
          <cell r="BE13751" t="str">
            <v>Meteorólogos</v>
          </cell>
        </row>
        <row r="13752">
          <cell r="BE13752" t="str">
            <v>Biólogos, Botánicos, Zoólogos y Relacionados</v>
          </cell>
          <cell r="BF13752">
            <v>3</v>
          </cell>
        </row>
        <row r="13753">
          <cell r="BE13753" t="str">
            <v>Expertos Forestales</v>
          </cell>
        </row>
        <row r="13754">
          <cell r="BE13754" t="str">
            <v>Expertos Agrícolas y Pecuarios</v>
          </cell>
          <cell r="BF13754">
            <v>57</v>
          </cell>
        </row>
        <row r="13755">
          <cell r="BE13755" t="str">
            <v>Administradores Ambientales</v>
          </cell>
          <cell r="BF13755">
            <v>5</v>
          </cell>
        </row>
        <row r="13756">
          <cell r="BE13756" t="str">
            <v>Ingenieros en Construcción y Obras Civiles</v>
          </cell>
        </row>
        <row r="13757">
          <cell r="BE13757" t="str">
            <v>Ingenieros Mecánicos</v>
          </cell>
          <cell r="BF13757">
            <v>7</v>
          </cell>
        </row>
        <row r="13758">
          <cell r="BE13758" t="str">
            <v>Ingenieros Electricistas</v>
          </cell>
          <cell r="BF13758">
            <v>1</v>
          </cell>
        </row>
        <row r="13759">
          <cell r="BE13759" t="str">
            <v>Ingenieros  Electrónicos</v>
          </cell>
          <cell r="BF13759">
            <v>2</v>
          </cell>
        </row>
        <row r="13760">
          <cell r="BE13760" t="str">
            <v>Ingenieros Químicos</v>
          </cell>
        </row>
        <row r="13761">
          <cell r="BE13761" t="str">
            <v>Ingenieros de Automatización e Instrumentación</v>
          </cell>
          <cell r="BF13761">
            <v>14</v>
          </cell>
        </row>
        <row r="13762">
          <cell r="BE13762" t="str">
            <v>Ingenieros  de Telecomunicaciones</v>
          </cell>
          <cell r="BF13762">
            <v>5</v>
          </cell>
        </row>
        <row r="13763">
          <cell r="BE13763" t="str">
            <v>Ingenieros Navales</v>
          </cell>
        </row>
        <row r="13764">
          <cell r="BE13764" t="str">
            <v>Ingenieros Industriales y de Fabricación</v>
          </cell>
          <cell r="BF13764">
            <v>11</v>
          </cell>
        </row>
        <row r="13765">
          <cell r="BE13765" t="str">
            <v>Ingenieros de Materiales y Metalurgia</v>
          </cell>
        </row>
        <row r="13766">
          <cell r="BE13766" t="str">
            <v>Ingenieros de Minas</v>
          </cell>
        </row>
        <row r="13767">
          <cell r="BE13767" t="str">
            <v>Ingenieros de Petróleos</v>
          </cell>
        </row>
        <row r="13768">
          <cell r="BE13768" t="str">
            <v>Ingenieros de Tecnologías de la Información</v>
          </cell>
          <cell r="BF13768">
            <v>6</v>
          </cell>
        </row>
        <row r="13769">
          <cell r="BE13769" t="str">
            <v>Otros Ingenieros n.c.a.</v>
          </cell>
          <cell r="BF13769">
            <v>1</v>
          </cell>
        </row>
        <row r="13770">
          <cell r="BE13770" t="str">
            <v>Arquitectos</v>
          </cell>
        </row>
        <row r="13771">
          <cell r="BE13771" t="str">
            <v>Urbanistas y Planificadores del Uso del Suelo</v>
          </cell>
        </row>
        <row r="13772">
          <cell r="BE13772" t="str">
            <v>Profesionales Topográficos</v>
          </cell>
        </row>
        <row r="13773">
          <cell r="BE13773" t="str">
            <v>Diseñadores Industriales</v>
          </cell>
          <cell r="BF13773">
            <v>2</v>
          </cell>
        </row>
        <row r="13774">
          <cell r="BE13774" t="str">
            <v>Matemáticos, Estadísticos y Actuarios</v>
          </cell>
          <cell r="BF13774">
            <v>1</v>
          </cell>
        </row>
        <row r="13775">
          <cell r="BE13775" t="str">
            <v>Analistas de Sistemas Informáticos</v>
          </cell>
          <cell r="BF13775">
            <v>122</v>
          </cell>
        </row>
        <row r="13776">
          <cell r="BE13776" t="str">
            <v>Administradores de Servicios de Tecnologías de la Información</v>
          </cell>
          <cell r="BF13776">
            <v>149</v>
          </cell>
        </row>
        <row r="13777">
          <cell r="BE13777" t="str">
            <v>Desarrolladores de Aplicaciones Informáticas y Digitales</v>
          </cell>
          <cell r="BF13777">
            <v>97</v>
          </cell>
        </row>
        <row r="13778">
          <cell r="BE13778" t="str">
            <v>Técnicos en Química Aplicada</v>
          </cell>
          <cell r="BF13778">
            <v>11</v>
          </cell>
        </row>
        <row r="13779">
          <cell r="BE13779" t="str">
            <v>Técnicos en Geología y Minería</v>
          </cell>
        </row>
        <row r="13780">
          <cell r="BE13780" t="str">
            <v>Técnicos en Meteorología</v>
          </cell>
        </row>
        <row r="13781">
          <cell r="BE13781" t="str">
            <v>Técnicos en Metrología</v>
          </cell>
        </row>
        <row r="13782">
          <cell r="BE13782" t="str">
            <v>Técnicos en Ciencias Biológicas</v>
          </cell>
        </row>
        <row r="13783">
          <cell r="BE13783" t="str">
            <v>Técnicos en Recursos Naturales</v>
          </cell>
        </row>
        <row r="13784">
          <cell r="BE13784" t="str">
            <v>Técnicos en Prevención, Gestión y Control Ambiental</v>
          </cell>
          <cell r="BF13784">
            <v>2</v>
          </cell>
        </row>
        <row r="13785">
          <cell r="BE13785" t="str">
            <v>Técnicos en Construcción y Arquitectura</v>
          </cell>
          <cell r="BF13785">
            <v>16</v>
          </cell>
        </row>
        <row r="13786">
          <cell r="BE13786" t="str">
            <v>Técnicos en Mecánica y Construcción Mecánica</v>
          </cell>
          <cell r="BF13786">
            <v>13</v>
          </cell>
        </row>
        <row r="13787">
          <cell r="BE13787" t="str">
            <v>Técnicos en Fabricación Industrial</v>
          </cell>
          <cell r="BF13787">
            <v>42</v>
          </cell>
        </row>
        <row r="13788">
          <cell r="BE13788" t="str">
            <v>Técnicos en Electricidad</v>
          </cell>
          <cell r="BF13788">
            <v>1</v>
          </cell>
        </row>
        <row r="13789">
          <cell r="BE13789" t="str">
            <v>Técnicos en Electrónica</v>
          </cell>
          <cell r="BF13789">
            <v>2</v>
          </cell>
        </row>
        <row r="13790">
          <cell r="BE13790" t="str">
            <v>Técnicos en Automatización e Instrumentación</v>
          </cell>
        </row>
        <row r="13791">
          <cell r="BE13791" t="str">
            <v>Técnicos en Instrumentos de Aeronavegación</v>
          </cell>
        </row>
        <row r="13792">
          <cell r="BE13792" t="str">
            <v>Técnicos en Telecomunicaciones</v>
          </cell>
          <cell r="BF13792">
            <v>8</v>
          </cell>
        </row>
        <row r="13793">
          <cell r="BE13793" t="str">
            <v>Dibujantes Técnicos</v>
          </cell>
          <cell r="BF13793">
            <v>26</v>
          </cell>
        </row>
        <row r="13794">
          <cell r="BE13794" t="str">
            <v>Topógrafos</v>
          </cell>
        </row>
        <row r="13795">
          <cell r="BE13795" t="str">
            <v>Técnicos en Cartografía</v>
          </cell>
          <cell r="BF13795">
            <v>1</v>
          </cell>
        </row>
        <row r="13796">
          <cell r="BE13796" t="str">
            <v>Inspectores de Pruebas No destructivas</v>
          </cell>
        </row>
        <row r="13797">
          <cell r="BE13797" t="str">
            <v>Inspectores de Sanidad, Seguridad y Salud Ocupacional</v>
          </cell>
          <cell r="BF13797">
            <v>18</v>
          </cell>
        </row>
        <row r="13798">
          <cell r="BE13798" t="str">
            <v>Inspectores de Construcción</v>
          </cell>
        </row>
        <row r="13799">
          <cell r="BE13799" t="str">
            <v>Inspectores de Equipos de Transporte e Instrumentos de Medición</v>
          </cell>
        </row>
        <row r="13800">
          <cell r="BE13800" t="str">
            <v>Inspectores de Productos Agrícola, Pecuarios y de Pesca</v>
          </cell>
          <cell r="BF13800">
            <v>1</v>
          </cell>
        </row>
        <row r="13801">
          <cell r="BE13801" t="str">
            <v>Inspectores de Riego Agrícola</v>
          </cell>
        </row>
        <row r="13802">
          <cell r="BE13802" t="str">
            <v>Pilotos, Ingenieros e Instructores de Vuelo</v>
          </cell>
        </row>
        <row r="13803">
          <cell r="BE13803" t="str">
            <v>Controladores de Tráfico Aéreo</v>
          </cell>
        </row>
        <row r="13804">
          <cell r="BE13804" t="str">
            <v>Capitanes y Oficiales de Cubierta</v>
          </cell>
        </row>
        <row r="13805">
          <cell r="BE13805" t="str">
            <v>Oficiales de Máquinas</v>
          </cell>
        </row>
        <row r="13806">
          <cell r="BE13806" t="str">
            <v>Controladores de Tráfico Ferroviario y Marítimo</v>
          </cell>
        </row>
        <row r="13807">
          <cell r="BE13807" t="str">
            <v>Despachadores de Aeronaves</v>
          </cell>
        </row>
        <row r="13808">
          <cell r="BE13808" t="str">
            <v>Técnicos en Tecnologías de la Información</v>
          </cell>
          <cell r="BF13808">
            <v>234</v>
          </cell>
        </row>
        <row r="13809">
          <cell r="BE13809" t="str">
            <v>Asistentes en Saneamiento Ambiental</v>
          </cell>
        </row>
        <row r="13810">
          <cell r="BE13810" t="str">
            <v>Auxiliares de Laboratorio</v>
          </cell>
        </row>
        <row r="13811">
          <cell r="BE13811" t="str">
            <v>Auxiliares en Automatización e Instrumentación Industrial</v>
          </cell>
          <cell r="BF13811">
            <v>1</v>
          </cell>
        </row>
        <row r="13812">
          <cell r="BE13812" t="str">
            <v>Técnicos en Asistencia y Soporte de Tecnologías de la Información</v>
          </cell>
          <cell r="BF13812">
            <v>33</v>
          </cell>
        </row>
        <row r="13813">
          <cell r="BE13813" t="str">
            <v>Médicos Especialistas</v>
          </cell>
        </row>
        <row r="13814">
          <cell r="BE13814" t="str">
            <v>Médicos Generales</v>
          </cell>
          <cell r="BF13814">
            <v>4</v>
          </cell>
        </row>
        <row r="13815">
          <cell r="BE13815" t="str">
            <v>Odontólogos</v>
          </cell>
          <cell r="BF13815">
            <v>1</v>
          </cell>
        </row>
        <row r="13816">
          <cell r="BE13816" t="str">
            <v>Veterinarios</v>
          </cell>
          <cell r="BF13816">
            <v>1</v>
          </cell>
        </row>
        <row r="13817">
          <cell r="BE13817" t="str">
            <v>Optómetras</v>
          </cell>
        </row>
        <row r="13818">
          <cell r="BE13818" t="str">
            <v>Otras Ocupaciones Profesionales en Diagnóstico y Tratamiento de la Salud n.c.a.</v>
          </cell>
        </row>
        <row r="13819">
          <cell r="BE13819" t="str">
            <v>Farmacéuticos</v>
          </cell>
          <cell r="BF13819">
            <v>6</v>
          </cell>
        </row>
        <row r="13820">
          <cell r="BE13820" t="str">
            <v>Dietistas y Nutricionistas</v>
          </cell>
          <cell r="BF13820">
            <v>1</v>
          </cell>
        </row>
        <row r="13821">
          <cell r="BE13821" t="str">
            <v>Audiólogos y Terapeutas del Lenguaje</v>
          </cell>
        </row>
        <row r="13822">
          <cell r="BE13822" t="str">
            <v>Fisioterapeutas</v>
          </cell>
        </row>
        <row r="13823">
          <cell r="BE13823" t="str">
            <v>Terapeutas Ocupacionales</v>
          </cell>
        </row>
        <row r="13824">
          <cell r="BE13824" t="str">
            <v>Enfermeros</v>
          </cell>
          <cell r="BF13824">
            <v>8</v>
          </cell>
        </row>
        <row r="13825">
          <cell r="BE13825" t="str">
            <v>Psicólogos</v>
          </cell>
          <cell r="BF13825">
            <v>6</v>
          </cell>
        </row>
        <row r="13826">
          <cell r="BE13826" t="str">
            <v>Técnicos de Laboratorio Médico y Patología</v>
          </cell>
        </row>
        <row r="13827">
          <cell r="BE13827" t="str">
            <v>Técnicos en Terapia Respiratoria y Cardiovascular</v>
          </cell>
        </row>
        <row r="13828">
          <cell r="BE13828" t="str">
            <v>Técnicos en Imágenes Diagnósticas</v>
          </cell>
        </row>
        <row r="13829">
          <cell r="BE13829" t="str">
            <v>Técnicos en Radioterapia</v>
          </cell>
        </row>
        <row r="13830">
          <cell r="BE13830" t="str">
            <v>Instrumentadores Quirúrgicos</v>
          </cell>
        </row>
        <row r="13831">
          <cell r="BE13831" t="str">
            <v>Técnicos en Medicina Nuclear</v>
          </cell>
        </row>
        <row r="13832">
          <cell r="BE13832" t="str">
            <v>Técnicos Dentales</v>
          </cell>
        </row>
        <row r="13833">
          <cell r="BE13833" t="str">
            <v>Higienistas Dentales</v>
          </cell>
        </row>
        <row r="13834">
          <cell r="BE13834" t="str">
            <v>Técnicos Ópticos</v>
          </cell>
          <cell r="BF13834">
            <v>1</v>
          </cell>
        </row>
        <row r="13835">
          <cell r="BE13835" t="str">
            <v>Practicantes de Medicina Alternativa</v>
          </cell>
        </row>
        <row r="13836">
          <cell r="BE13836" t="str">
            <v>Asistentes de Ambulancia y Otras Ocupaciones Paramédicas</v>
          </cell>
          <cell r="BF13836">
            <v>2</v>
          </cell>
        </row>
        <row r="13837">
          <cell r="BE13837" t="str">
            <v>Otras Ocupaciones Técnicas en Terapia y Valoración n.c.a.</v>
          </cell>
        </row>
        <row r="13838">
          <cell r="BE13838" t="str">
            <v>Auxiliares en Enfermería</v>
          </cell>
          <cell r="BF13838">
            <v>15</v>
          </cell>
        </row>
        <row r="13839">
          <cell r="BE13839" t="str">
            <v>Auxiliares de Salud oral</v>
          </cell>
          <cell r="BF13839">
            <v>1</v>
          </cell>
        </row>
        <row r="13840">
          <cell r="BE13840" t="str">
            <v>Auxiliares en Salud pública</v>
          </cell>
          <cell r="BF13840">
            <v>7</v>
          </cell>
        </row>
        <row r="13841">
          <cell r="BE13841" t="str">
            <v>Auxiliares de Laboratorio Clínico</v>
          </cell>
        </row>
        <row r="13842">
          <cell r="BE13842" t="str">
            <v>Auxiliares de Droguería y Farmacia</v>
          </cell>
          <cell r="BF13842">
            <v>12</v>
          </cell>
        </row>
        <row r="13843">
          <cell r="BE13843" t="str">
            <v>Otros Auxiliares de Servicios a la Salud n.c.a.</v>
          </cell>
        </row>
        <row r="13844">
          <cell r="BE13844" t="str">
            <v>Jueces</v>
          </cell>
        </row>
        <row r="13845">
          <cell r="BE13845" t="str">
            <v>Abogados</v>
          </cell>
          <cell r="BF13845">
            <v>3</v>
          </cell>
        </row>
        <row r="13846">
          <cell r="BE13846" t="str">
            <v>Profesores de Educación Superior</v>
          </cell>
          <cell r="BF13846">
            <v>18</v>
          </cell>
        </row>
        <row r="13847">
          <cell r="BE13847" t="str">
            <v>Especialistas en Procesos Pedagógicos</v>
          </cell>
          <cell r="BF13847">
            <v>11</v>
          </cell>
        </row>
        <row r="13848">
          <cell r="BE13848" t="str">
            <v>Profesores e Instructores de Formación para el Trabajo</v>
          </cell>
          <cell r="BF13848">
            <v>20</v>
          </cell>
        </row>
        <row r="13849">
          <cell r="BE13849" t="str">
            <v>Profesores de Educación Básica Secundaria y Media</v>
          </cell>
          <cell r="BF13849">
            <v>16</v>
          </cell>
        </row>
        <row r="13850">
          <cell r="BE13850" t="str">
            <v>Profesores de Educación Básica Primaria</v>
          </cell>
          <cell r="BF13850">
            <v>7</v>
          </cell>
        </row>
        <row r="13851">
          <cell r="BE13851" t="str">
            <v>Profesores de Preescolar</v>
          </cell>
          <cell r="BF13851">
            <v>3</v>
          </cell>
        </row>
        <row r="13852">
          <cell r="BE13852" t="str">
            <v>Orientadores Educativos</v>
          </cell>
        </row>
        <row r="13853">
          <cell r="BE13853" t="str">
            <v>Pedagogo Reeducador</v>
          </cell>
          <cell r="BF13853">
            <v>2</v>
          </cell>
        </row>
        <row r="13854">
          <cell r="BE13854" t="str">
            <v>Trabajadores Sociales y Consultores de Familia</v>
          </cell>
        </row>
        <row r="13855">
          <cell r="BE13855" t="str">
            <v>Ministros del Culto</v>
          </cell>
        </row>
        <row r="13856">
          <cell r="BE13856" t="str">
            <v>Sociólogos, Antropólogos y Afines</v>
          </cell>
        </row>
        <row r="13857">
          <cell r="BE13857" t="str">
            <v>Filósofos, Filólogos y Afines</v>
          </cell>
        </row>
        <row r="13858">
          <cell r="BE13858" t="str">
            <v>Consultores, Investigadores y Analistas de Política Económica</v>
          </cell>
          <cell r="BF13858">
            <v>1</v>
          </cell>
        </row>
        <row r="13859">
          <cell r="BE13859" t="str">
            <v>Consultores y Funcionarios de Desarrollo Económico y Comercial</v>
          </cell>
        </row>
        <row r="13860">
          <cell r="BE13860" t="str">
            <v>Investigadores, Consultores y Funcionarios de Políticas Sociales de Salud y de Educación</v>
          </cell>
        </row>
        <row r="13861">
          <cell r="BE13861" t="str">
            <v>Funcionarios de Programas Exclusivos de la Administración Pública</v>
          </cell>
          <cell r="BF13861">
            <v>2</v>
          </cell>
        </row>
        <row r="13862">
          <cell r="BE13862" t="str">
            <v>Investigadores, Consultores y Funcionarios de Políticas de Ciencias Naturales y Aplicadas</v>
          </cell>
          <cell r="BF13862">
            <v>1</v>
          </cell>
        </row>
        <row r="13863">
          <cell r="BE13863" t="str">
            <v>Profesionales en ciencias forenses</v>
          </cell>
        </row>
        <row r="13864">
          <cell r="BE13864" t="str">
            <v>Asistentes en Servicios Social y Comunitario</v>
          </cell>
          <cell r="BF13864">
            <v>20</v>
          </cell>
        </row>
        <row r="13865">
          <cell r="BE13865" t="str">
            <v>Consejeros de Servicios de Empleo</v>
          </cell>
          <cell r="BF13865">
            <v>2</v>
          </cell>
        </row>
        <row r="13866">
          <cell r="BE13866" t="str">
            <v>Instructores y Profesores de Personas en Condición de Discapacidad</v>
          </cell>
          <cell r="BF13866">
            <v>1</v>
          </cell>
        </row>
        <row r="13867">
          <cell r="BE13867" t="str">
            <v>Otros Instructores</v>
          </cell>
          <cell r="BF13867">
            <v>3</v>
          </cell>
        </row>
        <row r="13868">
          <cell r="BE13868" t="str">
            <v>Ocupaciones Religiosas</v>
          </cell>
        </row>
        <row r="13869">
          <cell r="BE13869" t="str">
            <v>Investigadores criminalísticos y judiciales</v>
          </cell>
        </row>
        <row r="13870">
          <cell r="BE13870" t="str">
            <v>Asistentes Legales y Afines</v>
          </cell>
          <cell r="BF13870">
            <v>1</v>
          </cell>
        </row>
        <row r="13871">
          <cell r="BE13871" t="str">
            <v>Auxiliares de educación para la primera infancia</v>
          </cell>
          <cell r="BF13871">
            <v>6</v>
          </cell>
        </row>
        <row r="13872">
          <cell r="BE13872" t="str">
            <v>Bibliotecólogos</v>
          </cell>
          <cell r="BF13872">
            <v>2</v>
          </cell>
        </row>
        <row r="13873">
          <cell r="BE13873" t="str">
            <v>Restauradores</v>
          </cell>
        </row>
        <row r="13874">
          <cell r="BE13874" t="str">
            <v>Curadores</v>
          </cell>
        </row>
        <row r="13875">
          <cell r="BE13875" t="str">
            <v>Escritores</v>
          </cell>
        </row>
        <row r="13876">
          <cell r="BE13876" t="str">
            <v>Editores y Redactores</v>
          </cell>
          <cell r="BF13876">
            <v>2</v>
          </cell>
        </row>
        <row r="13877">
          <cell r="BE13877" t="str">
            <v>Periodistas</v>
          </cell>
          <cell r="BF13877">
            <v>38</v>
          </cell>
        </row>
        <row r="13878">
          <cell r="BE13878" t="str">
            <v>Traductores e Intérpretes</v>
          </cell>
          <cell r="BF13878">
            <v>1</v>
          </cell>
        </row>
        <row r="13879">
          <cell r="BE13879" t="str">
            <v>Ocupaciones Profesionales en Relaciones Públicas y Comunicaciones</v>
          </cell>
          <cell r="BF13879">
            <v>5</v>
          </cell>
        </row>
        <row r="13880">
          <cell r="BE13880" t="str">
            <v>Productores, Directores Artísticos, Coreógrafos y Ocupaciones Relacionadas</v>
          </cell>
          <cell r="BF13880">
            <v>12</v>
          </cell>
        </row>
        <row r="13881">
          <cell r="BE13881" t="str">
            <v>Músicos, Cantantes, Compositores y Directores Musicales</v>
          </cell>
          <cell r="BF13881">
            <v>29</v>
          </cell>
        </row>
        <row r="13882">
          <cell r="BE13882" t="str">
            <v>Bailarines</v>
          </cell>
          <cell r="BF13882">
            <v>1</v>
          </cell>
        </row>
        <row r="13883">
          <cell r="BE13883" t="str">
            <v>Actores</v>
          </cell>
        </row>
        <row r="13884">
          <cell r="BE13884" t="str">
            <v>Pintores, Escultores y Otros Artistas Visuales</v>
          </cell>
          <cell r="BF13884">
            <v>1</v>
          </cell>
        </row>
        <row r="13885">
          <cell r="BE13885" t="str">
            <v>Diseñadores Gráficos</v>
          </cell>
          <cell r="BF13885">
            <v>245</v>
          </cell>
        </row>
        <row r="13886">
          <cell r="BE13886" t="str">
            <v>Ocupaciones Técnicas Relacionadas con Museos y Galerías</v>
          </cell>
        </row>
        <row r="13887">
          <cell r="BE13887" t="str">
            <v>Técnicos en Biblioteca</v>
          </cell>
        </row>
        <row r="13888">
          <cell r="BE13888" t="str">
            <v>Técnicos en Promoción y Animación a la Lectura y la Escritura</v>
          </cell>
        </row>
        <row r="13889">
          <cell r="BE13889" t="str">
            <v>Fotógrafos</v>
          </cell>
        </row>
        <row r="13890">
          <cell r="BE13890" t="str">
            <v>Operadores de Cámara de Cine y Televisión</v>
          </cell>
          <cell r="BF13890">
            <v>23</v>
          </cell>
        </row>
        <row r="13891">
          <cell r="BE13891" t="str">
            <v>Técnicos en Diseño y Arte Gráfico</v>
          </cell>
        </row>
        <row r="13892">
          <cell r="BE13892" t="str">
            <v>Técnicos en Transmisión de Radio y Televisión</v>
          </cell>
        </row>
        <row r="13893">
          <cell r="BE13893" t="str">
            <v>Operadores de audio y sonido</v>
          </cell>
        </row>
        <row r="13894">
          <cell r="BE13894" t="str">
            <v>Otras Ocupaciones Técnicas en Cine, Televisión y Artes Escénicas n.c.a.</v>
          </cell>
        </row>
        <row r="13895">
          <cell r="BE13895" t="str">
            <v>Ocupaciones de Asistencia en Cine, Televisión y Artes Escénicas</v>
          </cell>
          <cell r="BF13895">
            <v>2</v>
          </cell>
        </row>
        <row r="13896">
          <cell r="BE13896" t="str">
            <v>Productores de Campo para Cine y Televisión</v>
          </cell>
        </row>
        <row r="13897">
          <cell r="BE13897" t="str">
            <v>Locutores de Radio, Televisión y Otros Medios de Comunicación.</v>
          </cell>
          <cell r="BF13897">
            <v>1</v>
          </cell>
        </row>
        <row r="13898">
          <cell r="BE13898" t="str">
            <v>Artistas Creativos e Interpretativos</v>
          </cell>
        </row>
        <row r="13899">
          <cell r="BE13899" t="str">
            <v>Otros Artistas n.c.a.</v>
          </cell>
        </row>
        <row r="13900">
          <cell r="BE13900" t="str">
            <v>Diseñadores de Interiores</v>
          </cell>
        </row>
        <row r="13901">
          <cell r="BE13901" t="str">
            <v>Diseñadores de Teatro, Moda, Exhibición y Otros Diseñadores Creativos</v>
          </cell>
          <cell r="BF13901">
            <v>7</v>
          </cell>
        </row>
        <row r="13902">
          <cell r="BE13902" t="str">
            <v>Patronistas de Productos de Tela, Cuero y Piel</v>
          </cell>
        </row>
        <row r="13903">
          <cell r="BE13903" t="str">
            <v>Ilustradores</v>
          </cell>
        </row>
        <row r="13904">
          <cell r="BE13904" t="str">
            <v>Graficadores de Imágenes Computarizadas</v>
          </cell>
          <cell r="BF13904">
            <v>1</v>
          </cell>
        </row>
        <row r="13905">
          <cell r="BE13905" t="str">
            <v>Deportistas</v>
          </cell>
          <cell r="BF13905">
            <v>1</v>
          </cell>
        </row>
        <row r="13906">
          <cell r="BE13906" t="str">
            <v>Entrenadores y Preparadores Físicos</v>
          </cell>
          <cell r="BF13906">
            <v>3</v>
          </cell>
        </row>
        <row r="13907">
          <cell r="BE13907" t="str">
            <v>Árbitros</v>
          </cell>
        </row>
        <row r="13908">
          <cell r="BE13908" t="str">
            <v>Ceramistas</v>
          </cell>
        </row>
        <row r="13909">
          <cell r="BE13909" t="str">
            <v>Tejedores</v>
          </cell>
        </row>
        <row r="13910">
          <cell r="BE13910" t="str">
            <v>Artesanos Trabajos en Maderables y No Maderables</v>
          </cell>
        </row>
        <row r="13911">
          <cell r="BE13911" t="str">
            <v>Artesanos Trabajos en Cuero</v>
          </cell>
        </row>
        <row r="13912">
          <cell r="BE13912" t="str">
            <v>Artesanos Trabajos en Metal</v>
          </cell>
          <cell r="BF13912">
            <v>1</v>
          </cell>
        </row>
        <row r="13913">
          <cell r="BE13913" t="str">
            <v>Otros Artesanos n.c.a.</v>
          </cell>
          <cell r="BF13913">
            <v>7</v>
          </cell>
        </row>
        <row r="13914">
          <cell r="BE13914" t="str">
            <v>Artesanos trabajos en vidrio</v>
          </cell>
        </row>
        <row r="13915">
          <cell r="BE13915" t="str">
            <v>Artesanos trabajos en materiales líticos</v>
          </cell>
        </row>
        <row r="13916">
          <cell r="BE13916" t="str">
            <v>Artesanos trabajos en papel</v>
          </cell>
        </row>
        <row r="13917">
          <cell r="BE13917" t="str">
            <v>Supervisores de Ventas</v>
          </cell>
          <cell r="BF13917">
            <v>2</v>
          </cell>
        </row>
        <row r="13918">
          <cell r="BE13918" t="str">
            <v>Administradores y Supervisores de Comercio al Por Menor</v>
          </cell>
          <cell r="BF13918">
            <v>7</v>
          </cell>
        </row>
        <row r="13919">
          <cell r="BE13919" t="str">
            <v>Supervisores de Servicios de Alimentos</v>
          </cell>
          <cell r="BF13919">
            <v>2</v>
          </cell>
        </row>
        <row r="13920">
          <cell r="BE13920" t="str">
            <v>Supervisores de Personal de Manejo Doméstico</v>
          </cell>
        </row>
        <row r="13921">
          <cell r="BE13921" t="str">
            <v>Sommeliers</v>
          </cell>
        </row>
        <row r="13922">
          <cell r="BE13922" t="str">
            <v>Supervisores de servicios de Alojamiento y Hospedaje</v>
          </cell>
        </row>
        <row r="13923">
          <cell r="BE13923" t="str">
            <v>Suboficiales de las Fuerzas Militares</v>
          </cell>
        </row>
        <row r="13924">
          <cell r="BE13924" t="str">
            <v>Suboficiales y nivel ejecutivo de la Policía</v>
          </cell>
        </row>
        <row r="13925">
          <cell r="BE13925" t="str">
            <v>Supervisores de Vigilantes</v>
          </cell>
        </row>
        <row r="13926">
          <cell r="BE13926" t="str">
            <v>Suboficiales del Cuerpo de Custodia y Vigilancia</v>
          </cell>
        </row>
        <row r="13927">
          <cell r="BE13927" t="str">
            <v>Suboficiales de Bomberos</v>
          </cell>
        </row>
        <row r="13928">
          <cell r="BE13928" t="str">
            <v>Agentes y Corredores de Seguros</v>
          </cell>
          <cell r="BF13928">
            <v>10</v>
          </cell>
        </row>
        <row r="13929">
          <cell r="BE13929" t="str">
            <v>Agentes de Bienes Raíces</v>
          </cell>
          <cell r="BF13929">
            <v>1</v>
          </cell>
        </row>
        <row r="13930">
          <cell r="BE13930" t="str">
            <v>Vendedores de Ventas Técnicas</v>
          </cell>
          <cell r="BF13930">
            <v>77</v>
          </cell>
        </row>
        <row r="13931">
          <cell r="BE13931" t="str">
            <v>Agentes de Compras e Intermediarios</v>
          </cell>
          <cell r="BF13931">
            <v>7</v>
          </cell>
        </row>
        <row r="13932">
          <cell r="BE13932" t="str">
            <v>Representante de servicios especializados</v>
          </cell>
        </row>
        <row r="13933">
          <cell r="BE13933" t="str">
            <v>Administradores de Comunidades Virtuales</v>
          </cell>
        </row>
        <row r="13934">
          <cell r="BE13934" t="str">
            <v>Chefs</v>
          </cell>
          <cell r="BF13934">
            <v>2</v>
          </cell>
        </row>
        <row r="13935">
          <cell r="BE13935" t="str">
            <v>Auxiliares de vuelo y Sobrecargos</v>
          </cell>
          <cell r="BF13935">
            <v>1</v>
          </cell>
        </row>
        <row r="13936">
          <cell r="BE13936" t="str">
            <v>Tanatopractores</v>
          </cell>
        </row>
        <row r="13937">
          <cell r="BE13937" t="str">
            <v>Coordinadores De Servicios Funerarios</v>
          </cell>
          <cell r="BF13937">
            <v>1</v>
          </cell>
        </row>
        <row r="13938">
          <cell r="BE13938" t="str">
            <v>Intérpretes De Lengua De Señas Colombiana - Español</v>
          </cell>
        </row>
        <row r="13939">
          <cell r="BE13939" t="str">
            <v>Guías-intérpretes</v>
          </cell>
        </row>
        <row r="13940">
          <cell r="BE13940" t="str">
            <v>Guías de Turismo</v>
          </cell>
          <cell r="BF13940">
            <v>20</v>
          </cell>
        </row>
        <row r="13941">
          <cell r="BE13941" t="str">
            <v>Vendedores de Ventas no Técnicas</v>
          </cell>
          <cell r="BF13941">
            <v>131</v>
          </cell>
        </row>
        <row r="13942">
          <cell r="BE13942" t="str">
            <v>Vendedores de Mostrador</v>
          </cell>
          <cell r="BF13942">
            <v>24</v>
          </cell>
        </row>
        <row r="13943">
          <cell r="BE13943" t="str">
            <v>Mercaderistas e Impulsadores</v>
          </cell>
          <cell r="BF13943">
            <v>815</v>
          </cell>
        </row>
        <row r="13944">
          <cell r="BE13944" t="str">
            <v>Cajeros de Comercio</v>
          </cell>
          <cell r="BF13944">
            <v>6</v>
          </cell>
        </row>
        <row r="13945">
          <cell r="BE13945" t="str">
            <v>Modelos</v>
          </cell>
        </row>
        <row r="13946">
          <cell r="BE13946" t="str">
            <v>Agentes de Viajes</v>
          </cell>
          <cell r="BF13946">
            <v>1</v>
          </cell>
        </row>
        <row r="13947">
          <cell r="BE13947" t="str">
            <v>Empleados de Ventas y Servicios de Líneas Aéreas, Marítimas y Terrestres</v>
          </cell>
          <cell r="BF13947">
            <v>5</v>
          </cell>
        </row>
        <row r="13948">
          <cell r="BE13948" t="str">
            <v>Empleados de Recepción Hotelera</v>
          </cell>
        </row>
        <row r="13949">
          <cell r="BE13949" t="str">
            <v>Informadores Turísticos</v>
          </cell>
          <cell r="BF13949">
            <v>1</v>
          </cell>
        </row>
        <row r="13950">
          <cell r="BE13950" t="str">
            <v>Recreadores</v>
          </cell>
          <cell r="BF13950">
            <v>1</v>
          </cell>
        </row>
        <row r="13951">
          <cell r="BE13951" t="str">
            <v>Operadores de Juegos Mecánicos y de Salón</v>
          </cell>
        </row>
        <row r="13952">
          <cell r="BE13952" t="str">
            <v>Cortadores de Carne para Comercio Mayorista y al Detal</v>
          </cell>
          <cell r="BF13952">
            <v>7</v>
          </cell>
        </row>
        <row r="13953">
          <cell r="BE13953" t="str">
            <v>Panaderos y Pasteleros</v>
          </cell>
          <cell r="BF13953">
            <v>25</v>
          </cell>
        </row>
        <row r="13954">
          <cell r="BE13954" t="str">
            <v>Meseros y Capitán de Meseros</v>
          </cell>
          <cell r="BF13954">
            <v>15</v>
          </cell>
        </row>
        <row r="13955">
          <cell r="BE13955" t="str">
            <v>Bartender</v>
          </cell>
        </row>
        <row r="13956">
          <cell r="BE13956" t="str">
            <v>Cocineros</v>
          </cell>
          <cell r="BF13956">
            <v>4</v>
          </cell>
        </row>
        <row r="13957">
          <cell r="BE13957" t="str">
            <v>Baristas</v>
          </cell>
          <cell r="BF13957">
            <v>6</v>
          </cell>
        </row>
        <row r="13958">
          <cell r="BE13958" t="str">
            <v>Inspectores de Policía</v>
          </cell>
        </row>
        <row r="13959">
          <cell r="BE13959" t="str">
            <v>Funcionarios de Regulación</v>
          </cell>
        </row>
        <row r="13960">
          <cell r="BE13960" t="str">
            <v>Auxiliares de policía</v>
          </cell>
        </row>
        <row r="13961">
          <cell r="BE13961" t="str">
            <v>Bomberos</v>
          </cell>
        </row>
        <row r="13962">
          <cell r="BE13962" t="str">
            <v>Guardianes de Prisión</v>
          </cell>
        </row>
        <row r="13963">
          <cell r="BE13963" t="str">
            <v>Soldados</v>
          </cell>
          <cell r="BF13963">
            <v>2</v>
          </cell>
        </row>
        <row r="13964">
          <cell r="BE13964" t="str">
            <v>Vigilantes y Guardias de Seguridad</v>
          </cell>
          <cell r="BF13964">
            <v>182</v>
          </cell>
        </row>
        <row r="13965">
          <cell r="BE13965" t="str">
            <v>Técnicos Investigadores Criminalísticos y Judiciales</v>
          </cell>
        </row>
        <row r="13966">
          <cell r="BE13966" t="str">
            <v>Acompañantes Domiciliarios</v>
          </cell>
        </row>
        <row r="13967">
          <cell r="BE13967" t="str">
            <v>Auxiliares del Cuidado de Niños</v>
          </cell>
          <cell r="BF13967">
            <v>1</v>
          </cell>
        </row>
        <row r="13968">
          <cell r="BE13968" t="str">
            <v>Peluqueros</v>
          </cell>
          <cell r="BF13968">
            <v>26</v>
          </cell>
        </row>
        <row r="13969">
          <cell r="BE13969" t="str">
            <v>Trabajadores del Cuidado de Animales</v>
          </cell>
        </row>
        <row r="13970">
          <cell r="BE13970" t="str">
            <v>Auxiliares de Servicios Funerarios</v>
          </cell>
        </row>
        <row r="13971">
          <cell r="BE13971" t="str">
            <v>Astrólogos, Adivinadores y Relacionados</v>
          </cell>
        </row>
        <row r="13972">
          <cell r="BE13972" t="str">
            <v>Manicuristas y Pedicuristas</v>
          </cell>
          <cell r="BF13972">
            <v>3</v>
          </cell>
        </row>
        <row r="13973">
          <cell r="BE13973" t="str">
            <v>Cosmetólogos Esteticistas</v>
          </cell>
          <cell r="BF13973">
            <v>2</v>
          </cell>
        </row>
        <row r="13974">
          <cell r="BE13974" t="str">
            <v>Maquilladores</v>
          </cell>
        </row>
        <row r="13975">
          <cell r="BE13975" t="str">
            <v>Trabajadores de Estación de Servicio</v>
          </cell>
          <cell r="BF13975">
            <v>8</v>
          </cell>
        </row>
        <row r="13976">
          <cell r="BE13976" t="str">
            <v>Otras Ocupaciones Elementales de las Ventas</v>
          </cell>
          <cell r="BF13976">
            <v>7</v>
          </cell>
        </row>
        <row r="13977">
          <cell r="BE13977" t="str">
            <v>Ayudantes de establecimientos de alimentos y bebidas</v>
          </cell>
          <cell r="BF13977">
            <v>127</v>
          </cell>
        </row>
        <row r="13978">
          <cell r="BE13978" t="str">
            <v>Aseadores y Servicio Doméstico</v>
          </cell>
          <cell r="BF13978">
            <v>194</v>
          </cell>
        </row>
        <row r="13979">
          <cell r="BE13979" t="str">
            <v>Aseadores Especializados y Fumigadores</v>
          </cell>
          <cell r="BF13979">
            <v>2</v>
          </cell>
        </row>
        <row r="13980">
          <cell r="BE13980" t="str">
            <v>Recolectores de material para reciclaje</v>
          </cell>
        </row>
        <row r="13981">
          <cell r="BE13981" t="str">
            <v>Auxiliares de Servicios a Viajeros</v>
          </cell>
        </row>
        <row r="13982">
          <cell r="BE13982" t="str">
            <v>Auxiliares de Servicios de Recreación y Deporte</v>
          </cell>
          <cell r="BF13982">
            <v>8</v>
          </cell>
        </row>
        <row r="13983">
          <cell r="BE13983" t="str">
            <v>Empleados de Lavandería</v>
          </cell>
        </row>
        <row r="13984">
          <cell r="BE13984" t="str">
            <v>Otras Ocupaciones Elementales de los Servicios n.c.a.</v>
          </cell>
        </row>
        <row r="13985">
          <cell r="BE13985" t="str">
            <v>Auxiliares de servicios hoteleros</v>
          </cell>
        </row>
        <row r="13986">
          <cell r="BE13986" t="str">
            <v>Operarios de Cementerios</v>
          </cell>
        </row>
        <row r="13987">
          <cell r="BE13987" t="str">
            <v>Administradores de Explotación Acuícola y Jefes de Laboratorio de Cultivo o Producción Acuícola</v>
          </cell>
          <cell r="BF13987">
            <v>7</v>
          </cell>
        </row>
        <row r="13988">
          <cell r="BE13988" t="str">
            <v>Supervisores de Minería y Canteras</v>
          </cell>
        </row>
        <row r="13989">
          <cell r="BE13989" t="str">
            <v>Supervisores de Perforación y Servicios,Pozos de Petróleo y Gas</v>
          </cell>
        </row>
        <row r="13990">
          <cell r="BE13990" t="str">
            <v>Inspectores de Sistemas e Instalaciones de Gas</v>
          </cell>
        </row>
        <row r="13991">
          <cell r="BE13991" t="str">
            <v>Supervisores de Producción Agrícola</v>
          </cell>
          <cell r="BF13991">
            <v>29</v>
          </cell>
        </row>
        <row r="13992">
          <cell r="BE13992" t="str">
            <v>Supervisores de Producción Pecuaria</v>
          </cell>
          <cell r="BF13992">
            <v>9</v>
          </cell>
        </row>
        <row r="13993">
          <cell r="BE13993" t="str">
            <v>Supervisores de Explotación Forestal y Silvicultura</v>
          </cell>
        </row>
        <row r="13994">
          <cell r="BE13994" t="str">
            <v>Agricultores y Administradores Agropecuarios</v>
          </cell>
          <cell r="BF13994">
            <v>383</v>
          </cell>
        </row>
        <row r="13995">
          <cell r="BE13995" t="str">
            <v>Contratistas de Servicios Agrícolas y Relacionados</v>
          </cell>
        </row>
        <row r="13996">
          <cell r="BE13996" t="str">
            <v>Contratistas y Supervisores de Servicios de Jardinería y Viverismo</v>
          </cell>
          <cell r="BF13996">
            <v>25</v>
          </cell>
        </row>
        <row r="13997">
          <cell r="BE13997" t="str">
            <v>Capitanes y Patrones de Pesca</v>
          </cell>
        </row>
        <row r="13998">
          <cell r="BE13998" t="str">
            <v>Operarios de Apoyo y Servicios en Minería Bajo Tierra</v>
          </cell>
        </row>
        <row r="13999">
          <cell r="BE13999" t="str">
            <v>Operarios de Apoyo y Servicios en Perforación de Petróleo y Gas</v>
          </cell>
        </row>
        <row r="14000">
          <cell r="BE14000" t="str">
            <v>Mineros de Producción Bajo Tierra</v>
          </cell>
        </row>
        <row r="14001">
          <cell r="BE14001" t="str">
            <v>Perforadores de Pozos de Gas y Petróleo y Trabajadores Relacionados</v>
          </cell>
        </row>
        <row r="14002">
          <cell r="BE14002" t="str">
            <v>Inspectores de Construcción de Oleoductos y Gasoductos</v>
          </cell>
        </row>
        <row r="14003">
          <cell r="BE14003" t="str">
            <v>Operadores de Equipo Minero</v>
          </cell>
        </row>
        <row r="14004">
          <cell r="BE14004" t="str">
            <v>Trabajadores de Explotación Forestal</v>
          </cell>
        </row>
        <row r="14005">
          <cell r="BE14005" t="str">
            <v>Trabajadores de Silvicultura y Forestación</v>
          </cell>
          <cell r="BF14005">
            <v>1</v>
          </cell>
        </row>
        <row r="14006">
          <cell r="BE14006" t="str">
            <v>Trabajadores Agrícolas</v>
          </cell>
          <cell r="BF14006">
            <v>10</v>
          </cell>
        </row>
        <row r="14007">
          <cell r="BE14007" t="str">
            <v>Trabajadores Pecuarios</v>
          </cell>
          <cell r="BF14007">
            <v>20</v>
          </cell>
        </row>
        <row r="14008">
          <cell r="BE14008" t="str">
            <v>Trabajadores de Vivero</v>
          </cell>
          <cell r="BF14008">
            <v>6</v>
          </cell>
        </row>
        <row r="14009">
          <cell r="BE14009" t="str">
            <v>Trabajadores del Campo</v>
          </cell>
          <cell r="BF14009">
            <v>12</v>
          </cell>
        </row>
        <row r="14010">
          <cell r="BE14010" t="str">
            <v>Trabajadores de Plantas de Incubación Artificial</v>
          </cell>
          <cell r="BF14010">
            <v>2</v>
          </cell>
        </row>
        <row r="14011">
          <cell r="BE14011" t="str">
            <v>Rayadores de Caucho</v>
          </cell>
        </row>
        <row r="14012">
          <cell r="BE14012" t="str">
            <v>Operarios de Riego Agrícola</v>
          </cell>
        </row>
        <row r="14013">
          <cell r="BE14013" t="str">
            <v>Pescadores</v>
          </cell>
        </row>
        <row r="14014">
          <cell r="BE14014" t="str">
            <v>Operario Acuícola</v>
          </cell>
          <cell r="BF14014">
            <v>4</v>
          </cell>
        </row>
        <row r="14015">
          <cell r="BE14015" t="str">
            <v>Técnico Acuícola en Sistemas de Reproducción</v>
          </cell>
        </row>
        <row r="14016">
          <cell r="BE14016" t="str">
            <v>Técnico Acuícola en Sistemas de Levante y Engorde</v>
          </cell>
        </row>
        <row r="14017">
          <cell r="BE14017" t="str">
            <v>Obreros y Ayudantes de Minería</v>
          </cell>
        </row>
        <row r="14018">
          <cell r="BE14018" t="str">
            <v>Obreros y Ayudantes de Producción en Pozos de Petróleo y Gas</v>
          </cell>
        </row>
        <row r="14019">
          <cell r="BE14019" t="str">
            <v>Obreros Agropecuarios</v>
          </cell>
          <cell r="BF14019">
            <v>87</v>
          </cell>
        </row>
        <row r="14020">
          <cell r="BE14020" t="str">
            <v>Jardineros</v>
          </cell>
          <cell r="BF14020">
            <v>5</v>
          </cell>
        </row>
        <row r="14021">
          <cell r="BE14021" t="str">
            <v>Contratistas y Supervisores de Ajustadores de Máquinas y Herramientas, y de Ocupaciones Relacionadas</v>
          </cell>
        </row>
        <row r="14022">
          <cell r="BE14022" t="str">
            <v>Contratistas y Supervisores de Electricidad y Telecomunicaciones</v>
          </cell>
          <cell r="BF14022">
            <v>1</v>
          </cell>
        </row>
        <row r="14023">
          <cell r="BE14023" t="str">
            <v>Contratistas y Supervisores de Instalación de Tuberías</v>
          </cell>
        </row>
        <row r="14024">
          <cell r="BE14024" t="str">
            <v>Contratistas y Supervisores de Moldeo de Forja y Montaje de Estructuras Metálicas</v>
          </cell>
        </row>
        <row r="14025">
          <cell r="BE14025" t="str">
            <v>Contratistas y Supervisores de Carpintería</v>
          </cell>
        </row>
        <row r="14026">
          <cell r="BE14026" t="str">
            <v>Contratistas y Supervisores de Mecánica</v>
          </cell>
          <cell r="BF14026">
            <v>2</v>
          </cell>
        </row>
        <row r="14027">
          <cell r="BE14027" t="str">
            <v>Contratistas y Supervisores de Operación de Equipo Pesado</v>
          </cell>
        </row>
        <row r="14028">
          <cell r="BE14028" t="str">
            <v>Maestros Generales de Obra y Supervisores de Construcción, Instalación y Reparación</v>
          </cell>
          <cell r="BF14028">
            <v>4</v>
          </cell>
        </row>
        <row r="14029">
          <cell r="BE14029" t="str">
            <v>Supervisores de Operación de Transporte Ferroviario</v>
          </cell>
        </row>
        <row r="14030">
          <cell r="BE14030" t="str">
            <v>Supervisores de Operación de Transporte Terrestre (no ferroviario)</v>
          </cell>
          <cell r="BF14030">
            <v>1</v>
          </cell>
        </row>
        <row r="14031">
          <cell r="BE14031" t="str">
            <v>Ajustadores de Máquinas y Herramientas</v>
          </cell>
        </row>
        <row r="14032">
          <cell r="BE14032" t="str">
            <v>Modelistas y Matriceros</v>
          </cell>
          <cell r="BF14032">
            <v>1</v>
          </cell>
        </row>
        <row r="14033">
          <cell r="BE14033" t="str">
            <v>Electricistas Industriales</v>
          </cell>
        </row>
        <row r="14034">
          <cell r="BE14034" t="str">
            <v>Electricistas Residenciales</v>
          </cell>
        </row>
        <row r="14035">
          <cell r="BE14035" t="str">
            <v>Instaladores de Redes de Energía Eléctrica</v>
          </cell>
          <cell r="BF14035">
            <v>1</v>
          </cell>
        </row>
        <row r="14036">
          <cell r="BE14036" t="str">
            <v>Técnicos instaladores de Redes y Líneas de Telecomunicaciones</v>
          </cell>
          <cell r="BF14036">
            <v>2</v>
          </cell>
        </row>
        <row r="14037">
          <cell r="BE14037" t="str">
            <v>Auxiliares técnicos de instalación, mantenimiento y reparación de sistemas de Telecomunicaciones</v>
          </cell>
          <cell r="BF14037">
            <v>2</v>
          </cell>
        </row>
        <row r="14038">
          <cell r="BE14038" t="str">
            <v>Operarios de Mantenimiento y Servicio de Televisión por Cable</v>
          </cell>
        </row>
        <row r="14039">
          <cell r="BE14039" t="str">
            <v>Plomeros</v>
          </cell>
        </row>
        <row r="14040">
          <cell r="BE14040" t="str">
            <v>Instaladores de Tuberías para Sistemas de Extinción de Incendios</v>
          </cell>
        </row>
        <row r="14041">
          <cell r="BE14041" t="str">
            <v>Instaladores de Redes y Equipos a Gas</v>
          </cell>
          <cell r="BF14041">
            <v>1</v>
          </cell>
        </row>
        <row r="14042">
          <cell r="BE14042" t="str">
            <v>Chapistas, Caldereros y Paileros</v>
          </cell>
          <cell r="BF14042">
            <v>4</v>
          </cell>
        </row>
        <row r="14043">
          <cell r="BE14043" t="str">
            <v>Soldadores</v>
          </cell>
          <cell r="BF14043">
            <v>5</v>
          </cell>
        </row>
        <row r="14044">
          <cell r="BE14044" t="str">
            <v>Montadores de Estructuras Metálicas</v>
          </cell>
          <cell r="BF14044">
            <v>1</v>
          </cell>
        </row>
        <row r="14045">
          <cell r="BE14045" t="str">
            <v>Ornamentistas y Forjadores</v>
          </cell>
        </row>
        <row r="14046">
          <cell r="BE14046" t="str">
            <v>Tuberos</v>
          </cell>
        </row>
        <row r="14047">
          <cell r="BE14047" t="str">
            <v>Carpinteros</v>
          </cell>
        </row>
        <row r="14048">
          <cell r="BE14048" t="str">
            <v>Ebanistas</v>
          </cell>
          <cell r="BF14048">
            <v>10</v>
          </cell>
        </row>
        <row r="14049">
          <cell r="BE14049" t="str">
            <v>Oficiales de Construcción</v>
          </cell>
          <cell r="BF14049">
            <v>31</v>
          </cell>
        </row>
        <row r="14050">
          <cell r="BE14050" t="str">
            <v>Trabajadores en Concreto, Hormigón y Enfoscado</v>
          </cell>
        </row>
        <row r="14051">
          <cell r="BE14051" t="str">
            <v>Enchapadores</v>
          </cell>
        </row>
        <row r="14052">
          <cell r="BE14052" t="str">
            <v>Techadores</v>
          </cell>
        </row>
        <row r="14053">
          <cell r="BE14053" t="str">
            <v>Instaladores de Material Aislante</v>
          </cell>
        </row>
        <row r="14054">
          <cell r="BE14054" t="str">
            <v>Pintores y Empapeladores</v>
          </cell>
        </row>
        <row r="14055">
          <cell r="BE14055" t="str">
            <v>Instaladores de Pisos</v>
          </cell>
        </row>
        <row r="14056">
          <cell r="BE14056" t="str">
            <v>Revocadores</v>
          </cell>
        </row>
        <row r="14057">
          <cell r="BE14057" t="str">
            <v>Mecánicos Industriales</v>
          </cell>
          <cell r="BF14057">
            <v>14</v>
          </cell>
        </row>
        <row r="14058">
          <cell r="BE14058" t="str">
            <v>Mecánicos de Maquinaria Textil, confección, cuero, calzado y marroquinería</v>
          </cell>
          <cell r="BF14058">
            <v>2</v>
          </cell>
        </row>
        <row r="14059">
          <cell r="BE14059" t="str">
            <v>Mecánicos de Equipo Pesado</v>
          </cell>
          <cell r="BF14059">
            <v>1</v>
          </cell>
        </row>
        <row r="14060">
          <cell r="BE14060" t="str">
            <v>Mecánicos de Aviación</v>
          </cell>
          <cell r="BF14060">
            <v>1</v>
          </cell>
        </row>
        <row r="14061">
          <cell r="BE14061" t="str">
            <v>Técnicos de Aire Acondicionado y Refrigeración</v>
          </cell>
          <cell r="BF14061">
            <v>5</v>
          </cell>
        </row>
        <row r="14062">
          <cell r="BE14062" t="str">
            <v>Mecánicos de Vehículos Automotores</v>
          </cell>
          <cell r="BF14062">
            <v>51</v>
          </cell>
        </row>
        <row r="14063">
          <cell r="BE14063" t="str">
            <v>Electricistas de Vehículos Automotores</v>
          </cell>
        </row>
        <row r="14064">
          <cell r="BE14064" t="str">
            <v>Mecánicos de Motos</v>
          </cell>
          <cell r="BF14064">
            <v>33</v>
          </cell>
        </row>
        <row r="14065">
          <cell r="BE14065" t="str">
            <v>Latoneros</v>
          </cell>
          <cell r="BF14065">
            <v>3</v>
          </cell>
        </row>
        <row r="14066">
          <cell r="BE14066" t="str">
            <v>Reparadores de Aparatos Electrodomésticos</v>
          </cell>
          <cell r="BF14066">
            <v>3</v>
          </cell>
        </row>
        <row r="14067">
          <cell r="BE14067" t="str">
            <v>Mecánicos Electricistas</v>
          </cell>
        </row>
        <row r="14068">
          <cell r="BE14068" t="str">
            <v>Auxiliares técnicos en electrónica</v>
          </cell>
          <cell r="BF14068">
            <v>39</v>
          </cell>
        </row>
        <row r="14069">
          <cell r="BE14069" t="str">
            <v>Mecánicos de Otros Pequeñas Máquinas y Motores</v>
          </cell>
        </row>
        <row r="14070">
          <cell r="BE14070" t="str">
            <v>Instaladores Residenciales y Comerciales</v>
          </cell>
          <cell r="BF14070">
            <v>17</v>
          </cell>
        </row>
        <row r="14071">
          <cell r="BE14071" t="str">
            <v>Operarios de Mantenimiento de Instalaciones de Abastecimiento de Agua y Gas</v>
          </cell>
        </row>
        <row r="14072">
          <cell r="BE14072" t="str">
            <v>Vidrieros</v>
          </cell>
        </row>
        <row r="14073">
          <cell r="BE14073" t="str">
            <v>Ayudantes Electricistas</v>
          </cell>
          <cell r="BF14073">
            <v>22</v>
          </cell>
        </row>
        <row r="14074">
          <cell r="BE14074" t="str">
            <v>Ayudantes de Mecánica</v>
          </cell>
          <cell r="BF14074">
            <v>10</v>
          </cell>
        </row>
        <row r="14075">
          <cell r="BE14075" t="str">
            <v>Otros Reparadores n.c.a.</v>
          </cell>
          <cell r="BF14075">
            <v>2</v>
          </cell>
        </row>
        <row r="14076">
          <cell r="BE14076" t="str">
            <v>Tapiceros</v>
          </cell>
        </row>
        <row r="14077">
          <cell r="BE14077" t="str">
            <v>Sastres, Modistos, Peleteros y Sombrereros</v>
          </cell>
        </row>
        <row r="14078">
          <cell r="BE14078" t="str">
            <v>Zapateros y Afines</v>
          </cell>
        </row>
        <row r="14079">
          <cell r="BE14079" t="str">
            <v>Joyeros y Relojeros</v>
          </cell>
        </row>
        <row r="14080">
          <cell r="BE14080" t="str">
            <v>Tipógrafos</v>
          </cell>
        </row>
        <row r="14081">
          <cell r="BE14081" t="str">
            <v>Cerrajeros y afines</v>
          </cell>
        </row>
        <row r="14082">
          <cell r="BE14082" t="str">
            <v>Buzos</v>
          </cell>
        </row>
        <row r="14083">
          <cell r="BE14083" t="str">
            <v>Operadores de Máquinas Estacionarias y Equipo Auxiliar</v>
          </cell>
        </row>
        <row r="14084">
          <cell r="BE14084" t="str">
            <v>Operadores de Plantas de Generación y Distribución de Energía</v>
          </cell>
        </row>
        <row r="14085">
          <cell r="BE14085" t="str">
            <v>Operadores de Grúa</v>
          </cell>
        </row>
        <row r="14086">
          <cell r="BE14086" t="str">
            <v>Perforadores y Operarios de Voladura para Minería de Superficie de Canteras y Construcción</v>
          </cell>
          <cell r="BF14086">
            <v>2</v>
          </cell>
        </row>
        <row r="14087">
          <cell r="BE14087" t="str">
            <v>Perforadores de Pozos de Agua</v>
          </cell>
        </row>
        <row r="14088">
          <cell r="BE14088" t="str">
            <v>Operadores de Equipo Pesado (excepto grúa)</v>
          </cell>
          <cell r="BF14088">
            <v>1</v>
          </cell>
        </row>
        <row r="14089">
          <cell r="BE14089" t="str">
            <v>Operadores de Equipo para Limpieza de Vías y Alcantarillado</v>
          </cell>
          <cell r="BF14089">
            <v>1</v>
          </cell>
        </row>
        <row r="14090">
          <cell r="BE14090" t="str">
            <v>Operadores de Maquinaria Agrícola</v>
          </cell>
        </row>
        <row r="14091">
          <cell r="BE14091" t="str">
            <v>Maquinistas de Transporte Ferroviario</v>
          </cell>
        </row>
        <row r="14092">
          <cell r="BE14092" t="str">
            <v>Guardafrenos y Otros Operadores Ferroviarios</v>
          </cell>
        </row>
        <row r="14093">
          <cell r="BE14093" t="str">
            <v>Conductores de Vehículos Pesados</v>
          </cell>
          <cell r="BF14093">
            <v>5</v>
          </cell>
        </row>
        <row r="14094">
          <cell r="BE14094" t="str">
            <v>Conductores de Bus, Operadores de Metro y Otros Medios de Transporte Colectivo</v>
          </cell>
          <cell r="BF14094">
            <v>1</v>
          </cell>
        </row>
        <row r="14095">
          <cell r="BE14095" t="str">
            <v>Conductores de Vehículos Livianos</v>
          </cell>
          <cell r="BF14095">
            <v>6</v>
          </cell>
        </row>
        <row r="14096">
          <cell r="BE14096" t="str">
            <v>Conductores de Transporte de Alimentos</v>
          </cell>
        </row>
        <row r="14097">
          <cell r="BE14097" t="str">
            <v>Marineros de Cubierta</v>
          </cell>
        </row>
        <row r="14098">
          <cell r="BE14098" t="str">
            <v>Marineros de Sala de Máquinas</v>
          </cell>
        </row>
        <row r="14099">
          <cell r="BE14099" t="str">
            <v>Operadores de Pequeñas Embarcaciones</v>
          </cell>
        </row>
        <row r="14100">
          <cell r="BE14100" t="str">
            <v>Operarios de Rampa de Transporte Aéreo</v>
          </cell>
        </row>
        <row r="14101">
          <cell r="BE14101" t="str">
            <v>Operarios Portuarios</v>
          </cell>
        </row>
        <row r="14102">
          <cell r="BE14102" t="str">
            <v>Operarios de Cargue y Descargue de Materiales</v>
          </cell>
          <cell r="BF14102">
            <v>3</v>
          </cell>
        </row>
        <row r="14103">
          <cell r="BE14103" t="str">
            <v>Aparejadores</v>
          </cell>
        </row>
        <row r="14104">
          <cell r="BE14104" t="str">
            <v>Ayudantes y Obreros de Construcción</v>
          </cell>
          <cell r="BF14104">
            <v>27</v>
          </cell>
        </row>
        <row r="14105">
          <cell r="BE14105" t="str">
            <v>Ayudantes de Otros Oficios</v>
          </cell>
          <cell r="BF14105">
            <v>139</v>
          </cell>
        </row>
        <row r="14106">
          <cell r="BE14106" t="str">
            <v>Obreros de Mantenimiento de Obras Públicas</v>
          </cell>
        </row>
        <row r="14107">
          <cell r="BE14107" t="str">
            <v>Ayudantes de Transporte Automotor</v>
          </cell>
          <cell r="BF14107">
            <v>2</v>
          </cell>
        </row>
        <row r="14108">
          <cell r="BE14108" t="str">
            <v>Directores de Planta de Procesamiento de Alimentos y Bebidas</v>
          </cell>
        </row>
        <row r="14109">
          <cell r="BE14109" t="str">
            <v>Jefe de Laboratorio de Alimentos</v>
          </cell>
        </row>
        <row r="14110">
          <cell r="BE14110" t="str">
            <v>Supervisores de Tratamiento de Metales y Minerales</v>
          </cell>
        </row>
        <row r="14111">
          <cell r="BE14111" t="str">
            <v>Supervisores de Procesamiento de Químico, Petróleo, Gas y Tratamiento de Agua y Generación de Energía</v>
          </cell>
        </row>
        <row r="14112">
          <cell r="BE14112" t="str">
            <v>Supervisores de Procesamiento de Alimentos, Bebidas y Tabaco</v>
          </cell>
          <cell r="BF14112">
            <v>2</v>
          </cell>
        </row>
        <row r="14113">
          <cell r="BE14113" t="str">
            <v>Supervisores de Fabricación de Productos de Plástico y Caucho</v>
          </cell>
        </row>
        <row r="14114">
          <cell r="BE14114" t="str">
            <v>Supervisores de Procesamiento de la Madera y Producción de Pulpa y Papel</v>
          </cell>
        </row>
        <row r="14115">
          <cell r="BE14115" t="str">
            <v>Supervisores de Procesamiento Textil</v>
          </cell>
        </row>
        <row r="14116">
          <cell r="BE14116" t="str">
            <v>Inspectores de Control de Calidad, Procesamiento de Alimentos y Bebidas</v>
          </cell>
          <cell r="BF14116">
            <v>2</v>
          </cell>
        </row>
        <row r="14117">
          <cell r="BE14117" t="str">
            <v>Supervisores de Ensamble de Vehículos de Motor</v>
          </cell>
        </row>
        <row r="14118">
          <cell r="BE14118" t="str">
            <v>Supervisores de Fabricación de Productos Electrónicos</v>
          </cell>
        </row>
        <row r="14119">
          <cell r="BE14119" t="str">
            <v>Supervisores de Fabricación de Productos Eléctricos</v>
          </cell>
        </row>
        <row r="14120">
          <cell r="BE14120" t="str">
            <v>Supervisores de Fabricación de Muebles y Accesorios</v>
          </cell>
        </row>
        <row r="14121">
          <cell r="BE14121" t="str">
            <v>Supervisores de Fabricación de Productos de Tela, Cuero y Piel</v>
          </cell>
        </row>
        <row r="14122">
          <cell r="BE14122" t="str">
            <v>Supervisores de Impresión y Ocupaciones Relacionadas</v>
          </cell>
        </row>
        <row r="14123">
          <cell r="BE14123" t="str">
            <v>Supervisores de Fabricación de Otros Productos Mecánicos y Metálicos</v>
          </cell>
        </row>
        <row r="14124">
          <cell r="BE14124" t="str">
            <v>Supervisores de Fabricación y Ensamble de Otros Productos n.c.a</v>
          </cell>
        </row>
        <row r="14125">
          <cell r="BE14125" t="str">
            <v>Operadores de Control Central de Procesos, Tratamiento de Metales y Minerales</v>
          </cell>
        </row>
        <row r="14126">
          <cell r="BE14126" t="str">
            <v>Operadores de Procesos, Químicos, Gas y Petróleo</v>
          </cell>
        </row>
        <row r="14127">
          <cell r="BE14127" t="str">
            <v>Operadores de Control de Procesos, Producción de Pulpa</v>
          </cell>
        </row>
        <row r="14128">
          <cell r="BE14128" t="str">
            <v>Operadores de Control de Procesos, Fabricación de Papel</v>
          </cell>
        </row>
        <row r="14129">
          <cell r="BE14129" t="str">
            <v>Impresores de Artes Gráficas</v>
          </cell>
          <cell r="BF14129">
            <v>1</v>
          </cell>
        </row>
        <row r="14130">
          <cell r="BE14130" t="str">
            <v>Pre-prensistas de Artes Gráficas</v>
          </cell>
        </row>
        <row r="14131">
          <cell r="BE14131" t="str">
            <v>Operarios de Terminados y Acabados de Artes Gráficas</v>
          </cell>
        </row>
        <row r="14132">
          <cell r="BE14132" t="str">
            <v>Operadores de Máquinas, Tratamiento de Metales y Minerales</v>
          </cell>
        </row>
        <row r="14133">
          <cell r="BE14133" t="str">
            <v>Trabajadores de Fundición</v>
          </cell>
        </row>
        <row r="14134">
          <cell r="BE14134" t="str">
            <v>Operadores de Fabricación, Moldeo y Acabado del Vidrio</v>
          </cell>
        </row>
        <row r="14135">
          <cell r="BE14135" t="str">
            <v>Operadores de Moldeo de Arcilla, Piedra y Concreto</v>
          </cell>
        </row>
        <row r="14136">
          <cell r="BE14136" t="str">
            <v>Inspectores de Control de Calidad, Tratamiento de Metales y Minerales</v>
          </cell>
        </row>
        <row r="14137">
          <cell r="BE14137" t="str">
            <v>Operadores de Máquinas de Planta Química</v>
          </cell>
        </row>
        <row r="14138">
          <cell r="BE14138" t="str">
            <v>Operadores de Máquinas para Procesamiento de Plásticos</v>
          </cell>
        </row>
        <row r="14139">
          <cell r="BE14139" t="str">
            <v>Operadores de Máquinas y Trabajadores Relacionados con el Procesamiento del Caucho</v>
          </cell>
          <cell r="BF14139">
            <v>1</v>
          </cell>
        </row>
        <row r="14140">
          <cell r="BE14140" t="str">
            <v>Operadores de Plantas de Tratamiento de Aguas y Desechos</v>
          </cell>
          <cell r="BF14140">
            <v>2</v>
          </cell>
        </row>
        <row r="14141">
          <cell r="BE14141" t="str">
            <v>Operadores de Máquinas para Procesamiento de la Madera</v>
          </cell>
        </row>
        <row r="14142">
          <cell r="BE14142" t="str">
            <v>Operadores de Máquinas para la Producción de Pulpa</v>
          </cell>
        </row>
        <row r="14143">
          <cell r="BE14143" t="str">
            <v>Operadores de Máquinas para la Fabricación de Papel</v>
          </cell>
        </row>
        <row r="14144">
          <cell r="BE14144" t="str">
            <v>Operadores de Máquinas para la Fabricación de Productos de Papel</v>
          </cell>
        </row>
        <row r="14145">
          <cell r="BE14145" t="str">
            <v>Inspectores de Control de Calidad, Procesamiento de la Madera</v>
          </cell>
        </row>
        <row r="14146">
          <cell r="BE14146" t="str">
            <v>Operadores de Máquinas para la Preparación de Fibras Textiles</v>
          </cell>
        </row>
        <row r="14147">
          <cell r="BE14147" t="str">
            <v>Operadores de Telares y Otras Máquinas Tejedoras</v>
          </cell>
          <cell r="BF14147">
            <v>1</v>
          </cell>
        </row>
        <row r="14148">
          <cell r="BE14148" t="str">
            <v>Operadores de Máquinas de Tintura, Acabado Textil y Prendas</v>
          </cell>
          <cell r="BF14148">
            <v>1</v>
          </cell>
        </row>
        <row r="14149">
          <cell r="BE14149" t="str">
            <v>Analistas de Calidad, Textiles</v>
          </cell>
        </row>
        <row r="14150">
          <cell r="BE14150" t="str">
            <v>Operadores de Máquinas para Coser y Bordar</v>
          </cell>
          <cell r="BF14150">
            <v>101</v>
          </cell>
        </row>
        <row r="14151">
          <cell r="BE14151" t="str">
            <v>Cortadores de Tela, Cuero y Piel</v>
          </cell>
          <cell r="BF14151">
            <v>36</v>
          </cell>
        </row>
        <row r="14152">
          <cell r="BE14152" t="str">
            <v>Operadores de Máquinas y Trabajadores Relacionados con la Fabricación de Calzado y Marroquinería</v>
          </cell>
          <cell r="BF14152">
            <v>2</v>
          </cell>
        </row>
        <row r="14153">
          <cell r="BE14153" t="str">
            <v>Trabajadores del Tratamiento de Pieles y Cueros</v>
          </cell>
        </row>
        <row r="14154">
          <cell r="BE14154" t="str">
            <v>Inspectores de Control de Calidad, Fabricación de Productos de Tela, Piel y Cuero</v>
          </cell>
        </row>
        <row r="14155">
          <cell r="BE14155" t="str">
            <v>Operadores de Control de Procesos y Máquinas para la Elaboración de Alimentos y Bebidas</v>
          </cell>
          <cell r="BF14155">
            <v>73</v>
          </cell>
        </row>
        <row r="14156">
          <cell r="BE14156" t="str">
            <v>Operarios de Planta de Beneficio Animal</v>
          </cell>
          <cell r="BF14156">
            <v>2</v>
          </cell>
        </row>
        <row r="14157">
          <cell r="BE14157" t="str">
            <v>Operarios de Planta de Procesamiento y Empaque de Pescado y Mariscos</v>
          </cell>
        </row>
        <row r="14158">
          <cell r="BE14158" t="str">
            <v>Operarios de Máquinas para la Elaboración de Productos de Tabaco</v>
          </cell>
          <cell r="BF14158">
            <v>1</v>
          </cell>
        </row>
        <row r="14159">
          <cell r="BE14159" t="str">
            <v>Procesadores Fotográficos y de Películas</v>
          </cell>
        </row>
        <row r="14160">
          <cell r="BE14160" t="str">
            <v>Ensambladores e Inspectores de Vehículos Automotores</v>
          </cell>
        </row>
        <row r="14161">
          <cell r="BE14161" t="str">
            <v>Ensambladores de productos Electrónicos</v>
          </cell>
        </row>
        <row r="14162">
          <cell r="BE14162" t="str">
            <v>Ensambladores e Inspectores de Aparatos y Equipo Eléctrico</v>
          </cell>
        </row>
        <row r="14163">
          <cell r="BE14163" t="str">
            <v>Ensambladores, Fabricantes e Inspectores de Transformadores y Motores Eléctricos Industriales</v>
          </cell>
          <cell r="BF14163">
            <v>1</v>
          </cell>
        </row>
        <row r="14164">
          <cell r="BE14164" t="str">
            <v>Ensambladores e Inspectores de Productos Mecánicos</v>
          </cell>
          <cell r="BF14164">
            <v>1</v>
          </cell>
        </row>
        <row r="14165">
          <cell r="BE14165" t="str">
            <v>Ensambladores e Inspectores de Ensamble de Aeronaves</v>
          </cell>
        </row>
        <row r="14166">
          <cell r="BE14166" t="str">
            <v>Operadores de Máquinas e Inspectores de la Fabricación de Productos y Componentes Eléctricos</v>
          </cell>
        </row>
        <row r="14167">
          <cell r="BE14167" t="str">
            <v>Ensambladores e Inspectores de Embarcaciones</v>
          </cell>
        </row>
        <row r="14168">
          <cell r="BE14168" t="str">
            <v>Ensambladores e Inspectores de Muebles y Accesorios</v>
          </cell>
          <cell r="BF14168">
            <v>2</v>
          </cell>
        </row>
        <row r="14169">
          <cell r="BE14169" t="str">
            <v>Operarios de Acabado de Muebles</v>
          </cell>
          <cell r="BF14169">
            <v>12</v>
          </cell>
        </row>
        <row r="14170">
          <cell r="BE14170" t="str">
            <v>Ensambladores de Productos Plásticos e Inspectores</v>
          </cell>
          <cell r="BF14170">
            <v>3</v>
          </cell>
        </row>
        <row r="14171">
          <cell r="BE14171" t="str">
            <v>Operarios de Recubrimientos Metálicos</v>
          </cell>
          <cell r="BF14171">
            <v>1</v>
          </cell>
        </row>
        <row r="14172">
          <cell r="BE14172" t="str">
            <v>Pintores en Procesos de Manufactura</v>
          </cell>
        </row>
        <row r="14173">
          <cell r="BE14173" t="str">
            <v>Otros Ensambladores e Inspectores n.c.a.</v>
          </cell>
        </row>
        <row r="14174">
          <cell r="BE14174" t="str">
            <v>Auxiliares de Producción Gráfica</v>
          </cell>
          <cell r="BF14174">
            <v>118</v>
          </cell>
        </row>
        <row r="14175">
          <cell r="BE14175" t="str">
            <v>Operadores de Máquinas Herramientas</v>
          </cell>
          <cell r="BF14175">
            <v>7</v>
          </cell>
        </row>
        <row r="14176">
          <cell r="BE14176" t="str">
            <v>Operadores de Máquinas para el Trabajo de la Madera</v>
          </cell>
        </row>
        <row r="14177">
          <cell r="BE14177" t="str">
            <v>Operadores de Máquinas para el Trabajo del Metal</v>
          </cell>
        </row>
        <row r="14178">
          <cell r="BE14178" t="str">
            <v>Operadores de Máquinas para Forja</v>
          </cell>
        </row>
        <row r="14179">
          <cell r="BE14179" t="str">
            <v>Operadores de Máquinas de Soldadura</v>
          </cell>
          <cell r="BF14179">
            <v>1</v>
          </cell>
        </row>
        <row r="14180">
          <cell r="BE14180" t="str">
            <v>Operadores de Máquinas para la Fabricación de Otros Productos Metálicos (n.c.a)</v>
          </cell>
        </row>
        <row r="14181">
          <cell r="BE14181" t="str">
            <v>Operadores de Máquinas para la fabricación de Otros Productos n.c.a.</v>
          </cell>
        </row>
        <row r="14182">
          <cell r="BE14182" t="str">
            <v>Obreros y Ayudantes en el Tratamiento de Metales y Minerales</v>
          </cell>
        </row>
        <row r="14183">
          <cell r="BE14183" t="str">
            <v>Ayudantes en la Fabricación Metálica</v>
          </cell>
          <cell r="BF14183">
            <v>13</v>
          </cell>
        </row>
        <row r="14184">
          <cell r="BE14184" t="str">
            <v>Obreros y Ayudantes de Planta Química</v>
          </cell>
        </row>
        <row r="14185">
          <cell r="BE14185" t="str">
            <v>Obreros y Ayudantes en el Procesamiento de la Madera y Producción de Pulpa y Papel</v>
          </cell>
          <cell r="BF14185">
            <v>1</v>
          </cell>
        </row>
        <row r="14186">
          <cell r="BE14186" t="str">
            <v>Obreros y Ayudantes en la Elaboración de Alimentos y Bebidas</v>
          </cell>
          <cell r="BF14186">
            <v>34</v>
          </cell>
        </row>
        <row r="14187">
          <cell r="BE14187" t="str">
            <v>Otros Obreros y Ayudantes en Fabricación y Procesamiento n.c.a.</v>
          </cell>
          <cell r="BF14187">
            <v>34</v>
          </cell>
        </row>
        <row r="14188">
          <cell r="BE14188" t="str">
            <v>Miembros del Poder Ejecutivo y Legislativo</v>
          </cell>
        </row>
        <row r="14189">
          <cell r="BE14189" t="str">
            <v>Personal Directivo de la Administración Pública</v>
          </cell>
        </row>
        <row r="14190">
          <cell r="BE14190" t="str">
            <v>Directores y Gerentes Generales de Servicios Financieros, de Telecomunicaciones y Otros Servicios a las Empresas</v>
          </cell>
        </row>
        <row r="14191">
          <cell r="BE14191" t="str">
            <v>Directores y Gerentes Generales de Salud, Educación, Servicios Social, Comunitario y Organizaciones de Membresía</v>
          </cell>
        </row>
        <row r="14192">
          <cell r="BE14192" t="str">
            <v>Directores y Gerentes Generales de Comercio, Medios de Comunicación y Otros Servicios</v>
          </cell>
        </row>
        <row r="14193">
          <cell r="BE14193" t="str">
            <v>Directores y Gerentes Generales de Producción de Bienes, Servicios Públicos, Transporte y Construcción</v>
          </cell>
        </row>
        <row r="14194">
          <cell r="BE14194" t="str">
            <v>Directores y gerentes generales de servicios y procesos de negocio.</v>
          </cell>
        </row>
        <row r="14195">
          <cell r="BE14195" t="str">
            <v>Gerentes Financieros</v>
          </cell>
          <cell r="BF14195">
            <v>1</v>
          </cell>
        </row>
        <row r="14196">
          <cell r="BE14196" t="str">
            <v>Gerentes de Talento Humano</v>
          </cell>
        </row>
        <row r="14197">
          <cell r="BE14197" t="str">
            <v>Gerentes de Compras y Adquisiciones</v>
          </cell>
        </row>
        <row r="14198">
          <cell r="BE14198" t="str">
            <v>Gerentes de Otros Servicios Administrativos</v>
          </cell>
          <cell r="BF14198">
            <v>1</v>
          </cell>
        </row>
        <row r="14199">
          <cell r="BE14199" t="str">
            <v>Gerentes de Seguros, Bienes Raíces y Corretaje Financiero</v>
          </cell>
        </row>
        <row r="14200">
          <cell r="BE14200" t="str">
            <v>Gerentes de Banca, Crédito e Inversiones</v>
          </cell>
        </row>
        <row r="14201">
          <cell r="BE14201" t="str">
            <v>Gerentes de Otros Servicios a las Empresas</v>
          </cell>
        </row>
        <row r="14202">
          <cell r="BE14202" t="str">
            <v>Gerentes de Empresas de Telecomunicaciones</v>
          </cell>
        </row>
        <row r="14203">
          <cell r="BE14203" t="str">
            <v>Gerentes de Servicios de Correo y Mensajería</v>
          </cell>
        </row>
        <row r="14204">
          <cell r="BE14204" t="str">
            <v>Gerentes de Ingeniería</v>
          </cell>
        </row>
        <row r="14205">
          <cell r="BE14205" t="str">
            <v>Gerentes de Investigación y Desarrollo en Ciencias Naturales y Aplicadas</v>
          </cell>
        </row>
        <row r="14206">
          <cell r="BE14206" t="str">
            <v>Gerentes de Sistemas de Información y Procesamiento de Datos</v>
          </cell>
        </row>
        <row r="14207">
          <cell r="BE14207" t="str">
            <v>Gerentes de Servicios a la Salud</v>
          </cell>
        </row>
        <row r="14208">
          <cell r="BE14208" t="str">
            <v>Gerentes de Programas de Política Social y de Salud</v>
          </cell>
        </row>
        <row r="14209">
          <cell r="BE14209" t="str">
            <v>Gerentes de Programas de Política de Desarrollo Económico</v>
          </cell>
        </row>
        <row r="14210">
          <cell r="BE14210" t="str">
            <v>Gerentes de Programas de Política Educativa</v>
          </cell>
        </row>
        <row r="14211">
          <cell r="BE14211" t="str">
            <v>Otros Gerentes de Administración Pública</v>
          </cell>
        </row>
        <row r="14212">
          <cell r="BE14212" t="str">
            <v>Administradores de Educación Superior y Formación para el Trabajo</v>
          </cell>
        </row>
        <row r="14213">
          <cell r="BE14213" t="str">
            <v>Directores y Administradores de Educación Básica y Media</v>
          </cell>
        </row>
        <row r="14214">
          <cell r="BE14214" t="str">
            <v>Gerentes de Servicios Social, Comunitario y Correccional</v>
          </cell>
        </row>
        <row r="14215">
          <cell r="BE14215" t="str">
            <v>Gerentes de Biblioteca, Museo y Galería de Arte</v>
          </cell>
        </row>
        <row r="14216">
          <cell r="BE14216" t="str">
            <v>Gerentes de Medios de Comunicación y Artes Escénicas</v>
          </cell>
        </row>
        <row r="14217">
          <cell r="BE14217" t="str">
            <v>Directores de Programas de Esparcimiento y Administradores de Deportes</v>
          </cell>
          <cell r="BF14217">
            <v>1</v>
          </cell>
        </row>
        <row r="14218">
          <cell r="BE14218" t="str">
            <v>Gerentes de Ventas, Mercadeo y Publicidad</v>
          </cell>
        </row>
        <row r="14219">
          <cell r="BE14219" t="str">
            <v>Gerentes de Comercio Exterior</v>
          </cell>
        </row>
        <row r="14220">
          <cell r="BE14220" t="str">
            <v>Gerentes de Comercio al Por Menor</v>
          </cell>
        </row>
        <row r="14221">
          <cell r="BE14221" t="str">
            <v>Gerentes de Restaurantes y Servicios de Alimentos</v>
          </cell>
        </row>
        <row r="14222">
          <cell r="BE14222" t="str">
            <v>Gerentes de Servicios Hoteleros</v>
          </cell>
        </row>
        <row r="14223">
          <cell r="BE14223" t="str">
            <v>Oficiales de las Fuerzas Militares</v>
          </cell>
        </row>
        <row r="14224">
          <cell r="BE14224" t="str">
            <v>Oficiales de Policía</v>
          </cell>
          <cell r="BF14224">
            <v>1</v>
          </cell>
        </row>
        <row r="14225">
          <cell r="BE14225" t="str">
            <v>Oficiales de Bomberos</v>
          </cell>
        </row>
        <row r="14226">
          <cell r="BE14226" t="str">
            <v>Oficiales del Cuerpo de Custodia y Vigilancia</v>
          </cell>
        </row>
        <row r="14227">
          <cell r="BE14227" t="str">
            <v>Gerentes de Otros Servicios</v>
          </cell>
          <cell r="BF14227">
            <v>1</v>
          </cell>
        </row>
        <row r="14228">
          <cell r="BE14228" t="str">
            <v>Gerentes de Producción Primaria (excepto agricultura)</v>
          </cell>
        </row>
        <row r="14229">
          <cell r="BE14229" t="str">
            <v>Gerentes de Producción Agrícola, Pecuaria, Acuícola y Pesquero</v>
          </cell>
        </row>
        <row r="14230">
          <cell r="BE14230" t="str">
            <v>Gerentes de Construcción</v>
          </cell>
        </row>
        <row r="14231">
          <cell r="BE14231" t="str">
            <v>Gerentes de Transporte y Distribución</v>
          </cell>
        </row>
        <row r="14232">
          <cell r="BE14232" t="str">
            <v>Gerentes de Logística</v>
          </cell>
        </row>
        <row r="14233">
          <cell r="BE14233" t="str">
            <v>Gerentes Cadena de Suministro</v>
          </cell>
        </row>
        <row r="14234">
          <cell r="BE14234" t="str">
            <v>Gerentes de Operación de Instalaciones Físicas</v>
          </cell>
        </row>
        <row r="14235">
          <cell r="BE14235" t="str">
            <v>Gerentes de Mantenimiento</v>
          </cell>
        </row>
        <row r="14236">
          <cell r="BE14236" t="str">
            <v>Gerentes de Producción Industrial</v>
          </cell>
        </row>
        <row r="14237">
          <cell r="BE14237" t="str">
            <v>Gerentes de Empresas de Servicios Públicos</v>
          </cell>
        </row>
        <row r="14238">
          <cell r="BE14238" t="str">
            <v>Contadores</v>
          </cell>
          <cell r="BF14238">
            <v>2</v>
          </cell>
        </row>
        <row r="14239">
          <cell r="BE14239" t="str">
            <v>Analistas, Asesores y Agentes de Banca, Fiducia y Mercado de Valores</v>
          </cell>
        </row>
        <row r="14240">
          <cell r="BE14240" t="str">
            <v>Auditores Financieros y Contables</v>
          </cell>
          <cell r="BF14240">
            <v>2</v>
          </cell>
        </row>
        <row r="14241">
          <cell r="BE14241" t="str">
            <v>Profesionales de Talento Humano</v>
          </cell>
        </row>
        <row r="14242">
          <cell r="BE14242" t="str">
            <v>Profesionales en Organización y Administración de las Empresas</v>
          </cell>
          <cell r="BF14242">
            <v>6</v>
          </cell>
        </row>
        <row r="14243">
          <cell r="BE14243" t="str">
            <v>Evaluadores de Competencias Laborales</v>
          </cell>
        </row>
        <row r="14244">
          <cell r="BE14244" t="str">
            <v>Archivistas</v>
          </cell>
        </row>
        <row r="14245">
          <cell r="BE14245" t="str">
            <v>Supervisores de Empleados de Apoyo Administrativo</v>
          </cell>
        </row>
        <row r="14246">
          <cell r="BE14246" t="str">
            <v>Jefes y supervisores de entidades financieras</v>
          </cell>
        </row>
        <row r="14247">
          <cell r="BE14247" t="str">
            <v>Supervisores y coordinadores de procesos de negocio, Empleados de información y servicio al cliente</v>
          </cell>
        </row>
        <row r="14248">
          <cell r="BE14248" t="str">
            <v>Supervisores de Empleados de Correo y Mensajería</v>
          </cell>
        </row>
        <row r="14249">
          <cell r="BE14249" t="str">
            <v>Supervisores de Almacenamiento, Inventario y  Distribución</v>
          </cell>
        </row>
        <row r="14250">
          <cell r="BE14250" t="str">
            <v>Asistentes Administrativos</v>
          </cell>
          <cell r="BF14250">
            <v>1</v>
          </cell>
        </row>
        <row r="14251">
          <cell r="BE14251" t="str">
            <v>Administradores de Propiedad Horizontal</v>
          </cell>
        </row>
        <row r="14252">
          <cell r="BE14252" t="str">
            <v>Asistentes de Talento Humano</v>
          </cell>
        </row>
        <row r="14253">
          <cell r="BE14253" t="str">
            <v>Asistentes de compras</v>
          </cell>
        </row>
        <row r="14254">
          <cell r="BE14254" t="str">
            <v>Asistentes de Juzgados, Tribunales y Afines</v>
          </cell>
        </row>
        <row r="14255">
          <cell r="BE14255" t="str">
            <v>Funcionarios de Aduanas, Impuestos, Inmigración y Seguridad Social</v>
          </cell>
        </row>
        <row r="14256">
          <cell r="BE14256" t="str">
            <v>Asistentes de Comercio Exterior</v>
          </cell>
        </row>
        <row r="14257">
          <cell r="BE14257" t="str">
            <v>Organizadores de Eventos</v>
          </cell>
        </row>
        <row r="14258">
          <cell r="BE14258" t="str">
            <v>Técnicos en Archivística</v>
          </cell>
        </row>
        <row r="14259">
          <cell r="BE14259" t="str">
            <v>Asistentes Contables</v>
          </cell>
          <cell r="BF14259">
            <v>4</v>
          </cell>
        </row>
        <row r="14260">
          <cell r="BE14260" t="str">
            <v>Analistas y asistentes de servicios financieros</v>
          </cell>
        </row>
        <row r="14261">
          <cell r="BE14261" t="str">
            <v>Avaluadores y Liquidadores de Seguros</v>
          </cell>
        </row>
        <row r="14262">
          <cell r="BE14262" t="str">
            <v>Agentes de Aduana</v>
          </cell>
        </row>
        <row r="14263">
          <cell r="BE14263" t="str">
            <v>Asistentes Financieros</v>
          </cell>
        </row>
        <row r="14264">
          <cell r="BE14264" t="str">
            <v>Asistentes Tesorería</v>
          </cell>
        </row>
        <row r="14265">
          <cell r="BE14265" t="str">
            <v>Secretarios</v>
          </cell>
          <cell r="BF14265">
            <v>1</v>
          </cell>
        </row>
        <row r="14266">
          <cell r="BE14266" t="str">
            <v>Recepcionistas y Operadores de Conmutador</v>
          </cell>
          <cell r="BF14266">
            <v>4</v>
          </cell>
        </row>
        <row r="14267">
          <cell r="BE14267" t="str">
            <v>Digitadores</v>
          </cell>
        </row>
        <row r="14268">
          <cell r="BE14268" t="str">
            <v>Transcriptores y Relatores</v>
          </cell>
        </row>
        <row r="14269">
          <cell r="BE14269" t="str">
            <v>Digitalizadores</v>
          </cell>
        </row>
        <row r="14270">
          <cell r="BE14270" t="str">
            <v>Auxiliares Contables, de Tesorería y Financieros</v>
          </cell>
          <cell r="BF14270">
            <v>1</v>
          </cell>
        </row>
        <row r="14271">
          <cell r="BE14271" t="str">
            <v>Cajeros de Servicios Financieros</v>
          </cell>
        </row>
        <row r="14272">
          <cell r="BE14272" t="str">
            <v>Auxiliares de servicios financieros</v>
          </cell>
        </row>
        <row r="14273">
          <cell r="BE14273" t="str">
            <v>Auxiliares de Cartera y Cobranzas</v>
          </cell>
        </row>
        <row r="14274">
          <cell r="BE14274" t="str">
            <v>Auxiliares de Nómina y Prestaciones</v>
          </cell>
        </row>
        <row r="14275">
          <cell r="BE14275" t="str">
            <v>Auxiliares de Avalúo</v>
          </cell>
        </row>
        <row r="14276">
          <cell r="BE14276" t="str">
            <v>Auxiliares Administrativos</v>
          </cell>
          <cell r="BF14276">
            <v>4</v>
          </cell>
        </row>
        <row r="14277">
          <cell r="BE14277" t="str">
            <v>Auxiliares de Talento Humano</v>
          </cell>
          <cell r="BF14277">
            <v>3</v>
          </cell>
        </row>
        <row r="14278">
          <cell r="BE14278" t="str">
            <v>Auxiliares de Tribunales</v>
          </cell>
        </row>
        <row r="14279">
          <cell r="BE14279" t="str">
            <v>Auxiliares de Archivo y Registro</v>
          </cell>
        </row>
        <row r="14280">
          <cell r="BE14280" t="str">
            <v>Auxiliares administrativos en Salud</v>
          </cell>
        </row>
        <row r="14281">
          <cell r="BE14281" t="str">
            <v>Auxiliares de aduana</v>
          </cell>
        </row>
        <row r="14282">
          <cell r="BE14282" t="str">
            <v>Auxiliares de Biblioteca</v>
          </cell>
        </row>
        <row r="14283">
          <cell r="BE14283" t="str">
            <v>Auxiliares de Publicación y Afines</v>
          </cell>
        </row>
        <row r="14284">
          <cell r="BE14284" t="str">
            <v>Auxiliares de Información y Servicio al Cliente</v>
          </cell>
          <cell r="BF14284">
            <v>402</v>
          </cell>
        </row>
        <row r="14285">
          <cell r="BE14285" t="str">
            <v>Auxiliares de Estadística y Encuestadores</v>
          </cell>
          <cell r="BF14285">
            <v>2</v>
          </cell>
        </row>
        <row r="14286">
          <cell r="BE14286" t="str">
            <v>Auxiliares de Correo y Servicio Postal</v>
          </cell>
        </row>
        <row r="14287">
          <cell r="BE14287" t="str">
            <v>Carteros y Mensajeros</v>
          </cell>
        </row>
        <row r="14288">
          <cell r="BE14288" t="str">
            <v>Auxiliares de Almacén</v>
          </cell>
          <cell r="BF14288">
            <v>10</v>
          </cell>
        </row>
        <row r="14289">
          <cell r="BE14289" t="str">
            <v>Auxiliares de Compras e Inventarios</v>
          </cell>
        </row>
        <row r="14290">
          <cell r="BE14290" t="str">
            <v>Operadores de Radio y Despachadores</v>
          </cell>
        </row>
        <row r="14291">
          <cell r="BE14291" t="str">
            <v>Programadores de Rutas y Tripulaciones</v>
          </cell>
        </row>
        <row r="14292">
          <cell r="BE14292" t="str">
            <v>Operadores Telefónicos</v>
          </cell>
        </row>
        <row r="14293">
          <cell r="BE14293" t="str">
            <v>Físicos y Astrónomos</v>
          </cell>
        </row>
        <row r="14294">
          <cell r="BE14294" t="str">
            <v>Químicos</v>
          </cell>
        </row>
        <row r="14295">
          <cell r="BE14295" t="str">
            <v>Geólogos, Geoquímicos y Geofísicos</v>
          </cell>
        </row>
        <row r="14296">
          <cell r="BE14296" t="str">
            <v>Meteorólogos</v>
          </cell>
        </row>
        <row r="14297">
          <cell r="BE14297" t="str">
            <v>Biólogos, Botánicos, Zoólogos y Relacionados</v>
          </cell>
          <cell r="BF14297">
            <v>5</v>
          </cell>
        </row>
        <row r="14298">
          <cell r="BE14298" t="str">
            <v>Expertos Forestales</v>
          </cell>
        </row>
        <row r="14299">
          <cell r="BE14299" t="str">
            <v>Expertos Agrícolas y Pecuarios</v>
          </cell>
          <cell r="BF14299">
            <v>1</v>
          </cell>
        </row>
        <row r="14300">
          <cell r="BE14300" t="str">
            <v>Administradores Ambientales</v>
          </cell>
          <cell r="BF14300">
            <v>1</v>
          </cell>
        </row>
        <row r="14301">
          <cell r="BE14301" t="str">
            <v>Ingenieros en Construcción y Obras Civiles</v>
          </cell>
          <cell r="BF14301">
            <v>6</v>
          </cell>
        </row>
        <row r="14302">
          <cell r="BE14302" t="str">
            <v>Ingenieros Mecánicos</v>
          </cell>
          <cell r="BF14302">
            <v>1</v>
          </cell>
        </row>
        <row r="14303">
          <cell r="BE14303" t="str">
            <v>Ingenieros Electricistas</v>
          </cell>
          <cell r="BF14303">
            <v>1</v>
          </cell>
        </row>
        <row r="14304">
          <cell r="BE14304" t="str">
            <v>Ingenieros  Electrónicos</v>
          </cell>
        </row>
        <row r="14305">
          <cell r="BE14305" t="str">
            <v>Ingenieros Químicos</v>
          </cell>
        </row>
        <row r="14306">
          <cell r="BE14306" t="str">
            <v>Ingenieros de Automatización e Instrumentación</v>
          </cell>
        </row>
        <row r="14307">
          <cell r="BE14307" t="str">
            <v>Ingenieros  de Telecomunicaciones</v>
          </cell>
        </row>
        <row r="14308">
          <cell r="BE14308" t="str">
            <v>Ingenieros Navales</v>
          </cell>
        </row>
        <row r="14309">
          <cell r="BE14309" t="str">
            <v>Ingenieros Industriales y de Fabricación</v>
          </cell>
          <cell r="BF14309">
            <v>2</v>
          </cell>
        </row>
        <row r="14310">
          <cell r="BE14310" t="str">
            <v>Ingenieros de Materiales y Metalurgia</v>
          </cell>
        </row>
        <row r="14311">
          <cell r="BE14311" t="str">
            <v>Ingenieros de Minas</v>
          </cell>
        </row>
        <row r="14312">
          <cell r="BE14312" t="str">
            <v>Ingenieros de Petróleos</v>
          </cell>
          <cell r="BF14312">
            <v>1</v>
          </cell>
        </row>
        <row r="14313">
          <cell r="BE14313" t="str">
            <v>Ingenieros de Tecnologías de la Información</v>
          </cell>
          <cell r="BF14313">
            <v>1</v>
          </cell>
        </row>
        <row r="14314">
          <cell r="BE14314" t="str">
            <v>Otros Ingenieros n.c.a.</v>
          </cell>
          <cell r="BF14314">
            <v>1</v>
          </cell>
        </row>
        <row r="14315">
          <cell r="BE14315" t="str">
            <v>Arquitectos</v>
          </cell>
          <cell r="BF14315">
            <v>5</v>
          </cell>
        </row>
        <row r="14316">
          <cell r="BE14316" t="str">
            <v>Urbanistas y Planificadores del Uso del Suelo</v>
          </cell>
        </row>
        <row r="14317">
          <cell r="BE14317" t="str">
            <v>Profesionales Topográficos</v>
          </cell>
        </row>
        <row r="14318">
          <cell r="BE14318" t="str">
            <v>Diseñadores Industriales</v>
          </cell>
        </row>
        <row r="14319">
          <cell r="BE14319" t="str">
            <v>Matemáticos, Estadísticos y Actuarios</v>
          </cell>
        </row>
        <row r="14320">
          <cell r="BE14320" t="str">
            <v>Analistas de Sistemas Informáticos</v>
          </cell>
          <cell r="BF14320">
            <v>1</v>
          </cell>
        </row>
        <row r="14321">
          <cell r="BE14321" t="str">
            <v>Administradores de Servicios de Tecnologías de la Información</v>
          </cell>
        </row>
        <row r="14322">
          <cell r="BE14322" t="str">
            <v>Desarrolladores de Aplicaciones Informáticas y Digitales</v>
          </cell>
        </row>
        <row r="14323">
          <cell r="BE14323" t="str">
            <v>Técnicos en Química Aplicada</v>
          </cell>
        </row>
        <row r="14324">
          <cell r="BE14324" t="str">
            <v>Técnicos en Geología y Minería</v>
          </cell>
        </row>
        <row r="14325">
          <cell r="BE14325" t="str">
            <v>Técnicos en Meteorología</v>
          </cell>
        </row>
        <row r="14326">
          <cell r="BE14326" t="str">
            <v>Técnicos en Metrología</v>
          </cell>
        </row>
        <row r="14327">
          <cell r="BE14327" t="str">
            <v>Técnicos en Ciencias Biológicas</v>
          </cell>
        </row>
        <row r="14328">
          <cell r="BE14328" t="str">
            <v>Técnicos en Recursos Naturales</v>
          </cell>
        </row>
        <row r="14329">
          <cell r="BE14329" t="str">
            <v>Técnicos en Prevención, Gestión y Control Ambiental</v>
          </cell>
        </row>
        <row r="14330">
          <cell r="BE14330" t="str">
            <v>Técnicos en Construcción y Arquitectura</v>
          </cell>
          <cell r="BF14330">
            <v>2</v>
          </cell>
        </row>
        <row r="14331">
          <cell r="BE14331" t="str">
            <v>Técnicos en Mecánica y Construcción Mecánica</v>
          </cell>
          <cell r="BF14331">
            <v>1</v>
          </cell>
        </row>
        <row r="14332">
          <cell r="BE14332" t="str">
            <v>Técnicos en Fabricación Industrial</v>
          </cell>
          <cell r="BF14332">
            <v>3</v>
          </cell>
        </row>
        <row r="14333">
          <cell r="BE14333" t="str">
            <v>Técnicos en Electricidad</v>
          </cell>
          <cell r="BF14333">
            <v>1</v>
          </cell>
        </row>
        <row r="14334">
          <cell r="BE14334" t="str">
            <v>Técnicos en Electrónica</v>
          </cell>
          <cell r="BF14334">
            <v>1</v>
          </cell>
        </row>
        <row r="14335">
          <cell r="BE14335" t="str">
            <v>Técnicos en Automatización e Instrumentación</v>
          </cell>
        </row>
        <row r="14336">
          <cell r="BE14336" t="str">
            <v>Técnicos en Instrumentos de Aeronavegación</v>
          </cell>
        </row>
        <row r="14337">
          <cell r="BE14337" t="str">
            <v>Técnicos en Telecomunicaciones</v>
          </cell>
        </row>
        <row r="14338">
          <cell r="BE14338" t="str">
            <v>Dibujantes Técnicos</v>
          </cell>
          <cell r="BF14338">
            <v>1</v>
          </cell>
        </row>
        <row r="14339">
          <cell r="BE14339" t="str">
            <v>Topógrafos</v>
          </cell>
        </row>
        <row r="14340">
          <cell r="BE14340" t="str">
            <v>Técnicos en Cartografía</v>
          </cell>
        </row>
        <row r="14341">
          <cell r="BE14341" t="str">
            <v>Inspectores de Pruebas No destructivas</v>
          </cell>
        </row>
        <row r="14342">
          <cell r="BE14342" t="str">
            <v>Inspectores de Sanidad, Seguridad y Salud Ocupacional</v>
          </cell>
        </row>
        <row r="14343">
          <cell r="BE14343" t="str">
            <v>Inspectores de Construcción</v>
          </cell>
          <cell r="BF14343">
            <v>2</v>
          </cell>
        </row>
        <row r="14344">
          <cell r="BE14344" t="str">
            <v>Inspectores de Equipos de Transporte e Instrumentos de Medición</v>
          </cell>
        </row>
        <row r="14345">
          <cell r="BE14345" t="str">
            <v>Inspectores de Productos Agrícola, Pecuarios y de Pesca</v>
          </cell>
        </row>
        <row r="14346">
          <cell r="BE14346" t="str">
            <v>Inspectores de Riego Agrícola</v>
          </cell>
        </row>
        <row r="14347">
          <cell r="BE14347" t="str">
            <v>Pilotos, Ingenieros e Instructores de Vuelo</v>
          </cell>
        </row>
        <row r="14348">
          <cell r="BE14348" t="str">
            <v>Controladores de Tráfico Aéreo</v>
          </cell>
        </row>
        <row r="14349">
          <cell r="BE14349" t="str">
            <v>Capitanes y Oficiales de Cubierta</v>
          </cell>
        </row>
        <row r="14350">
          <cell r="BE14350" t="str">
            <v>Oficiales de Máquinas</v>
          </cell>
        </row>
        <row r="14351">
          <cell r="BE14351" t="str">
            <v>Controladores de Tráfico Ferroviario y Marítimo</v>
          </cell>
        </row>
        <row r="14352">
          <cell r="BE14352" t="str">
            <v>Despachadores de Aeronaves</v>
          </cell>
          <cell r="BF14352">
            <v>1</v>
          </cell>
        </row>
        <row r="14353">
          <cell r="BE14353" t="str">
            <v>Técnicos en Tecnologías de la Información</v>
          </cell>
          <cell r="BF14353">
            <v>4</v>
          </cell>
        </row>
        <row r="14354">
          <cell r="BE14354" t="str">
            <v>Asistentes en Saneamiento Ambiental</v>
          </cell>
        </row>
        <row r="14355">
          <cell r="BE14355" t="str">
            <v>Auxiliares de Laboratorio</v>
          </cell>
        </row>
        <row r="14356">
          <cell r="BE14356" t="str">
            <v>Auxiliares en Automatización e Instrumentación Industrial</v>
          </cell>
        </row>
        <row r="14357">
          <cell r="BE14357" t="str">
            <v>Técnicos en Asistencia y Soporte de Tecnologías de la Información</v>
          </cell>
        </row>
        <row r="14358">
          <cell r="BE14358" t="str">
            <v>Médicos Especialistas</v>
          </cell>
          <cell r="BF14358">
            <v>1</v>
          </cell>
        </row>
        <row r="14359">
          <cell r="BE14359" t="str">
            <v>Médicos Generales</v>
          </cell>
          <cell r="BF14359">
            <v>1</v>
          </cell>
        </row>
        <row r="14360">
          <cell r="BE14360" t="str">
            <v>Odontólogos</v>
          </cell>
          <cell r="BF14360">
            <v>2</v>
          </cell>
        </row>
        <row r="14361">
          <cell r="BE14361" t="str">
            <v>Veterinarios</v>
          </cell>
        </row>
        <row r="14362">
          <cell r="BE14362" t="str">
            <v>Optómetras</v>
          </cell>
        </row>
        <row r="14363">
          <cell r="BE14363" t="str">
            <v>Otras Ocupaciones Profesionales en Diagnóstico y Tratamiento de la Salud n.c.a.</v>
          </cell>
        </row>
        <row r="14364">
          <cell r="BE14364" t="str">
            <v>Farmacéuticos</v>
          </cell>
        </row>
        <row r="14365">
          <cell r="BE14365" t="str">
            <v>Dietistas y Nutricionistas</v>
          </cell>
        </row>
        <row r="14366">
          <cell r="BE14366" t="str">
            <v>Audiólogos y Terapeutas del Lenguaje</v>
          </cell>
        </row>
        <row r="14367">
          <cell r="BE14367" t="str">
            <v>Fisioterapeutas</v>
          </cell>
          <cell r="BF14367">
            <v>6</v>
          </cell>
        </row>
        <row r="14368">
          <cell r="BE14368" t="str">
            <v>Terapeutas Ocupacionales</v>
          </cell>
        </row>
        <row r="14369">
          <cell r="BE14369" t="str">
            <v>Enfermeros</v>
          </cell>
          <cell r="BF14369">
            <v>2</v>
          </cell>
        </row>
        <row r="14370">
          <cell r="BE14370" t="str">
            <v>Psicólogos</v>
          </cell>
          <cell r="BF14370">
            <v>2</v>
          </cell>
        </row>
        <row r="14371">
          <cell r="BE14371" t="str">
            <v>Técnicos de Laboratorio Médico y Patología</v>
          </cell>
        </row>
        <row r="14372">
          <cell r="BE14372" t="str">
            <v>Técnicos en Terapia Respiratoria y Cardiovascular</v>
          </cell>
        </row>
        <row r="14373">
          <cell r="BE14373" t="str">
            <v>Técnicos en Imágenes Diagnósticas</v>
          </cell>
        </row>
        <row r="14374">
          <cell r="BE14374" t="str">
            <v>Técnicos en Radioterapia</v>
          </cell>
        </row>
        <row r="14375">
          <cell r="BE14375" t="str">
            <v>Instrumentadores Quirúrgicos</v>
          </cell>
        </row>
        <row r="14376">
          <cell r="BE14376" t="str">
            <v>Técnicos en Medicina Nuclear</v>
          </cell>
        </row>
        <row r="14377">
          <cell r="BE14377" t="str">
            <v>Técnicos Dentales</v>
          </cell>
        </row>
        <row r="14378">
          <cell r="BE14378" t="str">
            <v>Higienistas Dentales</v>
          </cell>
        </row>
        <row r="14379">
          <cell r="BE14379" t="str">
            <v>Técnicos Ópticos</v>
          </cell>
        </row>
        <row r="14380">
          <cell r="BE14380" t="str">
            <v>Practicantes de Medicina Alternativa</v>
          </cell>
          <cell r="BF14380">
            <v>1</v>
          </cell>
        </row>
        <row r="14381">
          <cell r="BE14381" t="str">
            <v>Asistentes de Ambulancia y Otras Ocupaciones Paramédicas</v>
          </cell>
        </row>
        <row r="14382">
          <cell r="BE14382" t="str">
            <v>Otras Ocupaciones Técnicas en Terapia y Valoración n.c.a.</v>
          </cell>
        </row>
        <row r="14383">
          <cell r="BE14383" t="str">
            <v>Auxiliares en Enfermería</v>
          </cell>
          <cell r="BF14383">
            <v>1</v>
          </cell>
        </row>
        <row r="14384">
          <cell r="BE14384" t="str">
            <v>Auxiliares de Salud oral</v>
          </cell>
        </row>
        <row r="14385">
          <cell r="BE14385" t="str">
            <v>Auxiliares en Salud pública</v>
          </cell>
        </row>
        <row r="14386">
          <cell r="BE14386" t="str">
            <v>Auxiliares de Laboratorio Clínico</v>
          </cell>
        </row>
        <row r="14387">
          <cell r="BE14387" t="str">
            <v>Auxiliares de Droguería y Farmacia</v>
          </cell>
        </row>
        <row r="14388">
          <cell r="BE14388" t="str">
            <v>Otros Auxiliares de Servicios a la Salud n.c.a.</v>
          </cell>
        </row>
        <row r="14389">
          <cell r="BE14389" t="str">
            <v>Jueces</v>
          </cell>
        </row>
        <row r="14390">
          <cell r="BE14390" t="str">
            <v>Abogados</v>
          </cell>
          <cell r="BF14390">
            <v>7</v>
          </cell>
        </row>
        <row r="14391">
          <cell r="BE14391" t="str">
            <v>Profesores de Educación Superior</v>
          </cell>
        </row>
        <row r="14392">
          <cell r="BE14392" t="str">
            <v>Especialistas en Procesos Pedagógicos</v>
          </cell>
        </row>
        <row r="14393">
          <cell r="BE14393" t="str">
            <v>Profesores e Instructores de Formación para el Trabajo</v>
          </cell>
          <cell r="BF14393">
            <v>2</v>
          </cell>
        </row>
        <row r="14394">
          <cell r="BE14394" t="str">
            <v>Profesores de Educación Básica Secundaria y Media</v>
          </cell>
          <cell r="BF14394">
            <v>2</v>
          </cell>
        </row>
        <row r="14395">
          <cell r="BE14395" t="str">
            <v>Profesores de Educación Básica Primaria</v>
          </cell>
          <cell r="BF14395">
            <v>1</v>
          </cell>
        </row>
        <row r="14396">
          <cell r="BE14396" t="str">
            <v>Profesores de Preescolar</v>
          </cell>
        </row>
        <row r="14397">
          <cell r="BE14397" t="str">
            <v>Orientadores Educativos</v>
          </cell>
        </row>
        <row r="14398">
          <cell r="BE14398" t="str">
            <v>Pedagogo Reeducador</v>
          </cell>
        </row>
        <row r="14399">
          <cell r="BE14399" t="str">
            <v>Trabajadores Sociales y Consultores de Familia</v>
          </cell>
        </row>
        <row r="14400">
          <cell r="BE14400" t="str">
            <v>Ministros del Culto</v>
          </cell>
        </row>
        <row r="14401">
          <cell r="BE14401" t="str">
            <v>Sociólogos, Antropólogos y Afines</v>
          </cell>
        </row>
        <row r="14402">
          <cell r="BE14402" t="str">
            <v>Filósofos, Filólogos y Afines</v>
          </cell>
        </row>
        <row r="14403">
          <cell r="BE14403" t="str">
            <v>Consultores, Investigadores y Analistas de Política Económica</v>
          </cell>
        </row>
        <row r="14404">
          <cell r="BE14404" t="str">
            <v>Consultores y Funcionarios de Desarrollo Económico y Comercial</v>
          </cell>
        </row>
        <row r="14405">
          <cell r="BE14405" t="str">
            <v>Investigadores, Consultores y Funcionarios de Políticas Sociales de Salud y de Educación</v>
          </cell>
        </row>
        <row r="14406">
          <cell r="BE14406" t="str">
            <v>Funcionarios de Programas Exclusivos de la Administración Pública</v>
          </cell>
        </row>
        <row r="14407">
          <cell r="BE14407" t="str">
            <v>Investigadores, Consultores y Funcionarios de Políticas de Ciencias Naturales y Aplicadas</v>
          </cell>
        </row>
        <row r="14408">
          <cell r="BE14408" t="str">
            <v>Profesionales en ciencias forenses</v>
          </cell>
        </row>
        <row r="14409">
          <cell r="BE14409" t="str">
            <v>Asistentes en Servicios Social y Comunitario</v>
          </cell>
          <cell r="BF14409">
            <v>1</v>
          </cell>
        </row>
        <row r="14410">
          <cell r="BE14410" t="str">
            <v>Consejeros de Servicios de Empleo</v>
          </cell>
        </row>
        <row r="14411">
          <cell r="BE14411" t="str">
            <v>Instructores y Profesores de Personas en Condición de Discapacidad</v>
          </cell>
        </row>
        <row r="14412">
          <cell r="BE14412" t="str">
            <v>Otros Instructores</v>
          </cell>
        </row>
        <row r="14413">
          <cell r="BE14413" t="str">
            <v>Ocupaciones Religiosas</v>
          </cell>
        </row>
        <row r="14414">
          <cell r="BE14414" t="str">
            <v>Investigadores criminalísticos y judiciales</v>
          </cell>
        </row>
        <row r="14415">
          <cell r="BE14415" t="str">
            <v>Asistentes Legales y Afines</v>
          </cell>
        </row>
        <row r="14416">
          <cell r="BE14416" t="str">
            <v>Auxiliares de educación para la primera infancia</v>
          </cell>
        </row>
        <row r="14417">
          <cell r="BE14417" t="str">
            <v>Bibliotecólogos</v>
          </cell>
        </row>
        <row r="14418">
          <cell r="BE14418" t="str">
            <v>Restauradores</v>
          </cell>
        </row>
        <row r="14419">
          <cell r="BE14419" t="str">
            <v>Curadores</v>
          </cell>
        </row>
        <row r="14420">
          <cell r="BE14420" t="str">
            <v>Escritores</v>
          </cell>
        </row>
        <row r="14421">
          <cell r="BE14421" t="str">
            <v>Editores y Redactores</v>
          </cell>
        </row>
        <row r="14422">
          <cell r="BE14422" t="str">
            <v>Periodistas</v>
          </cell>
          <cell r="BF14422">
            <v>1</v>
          </cell>
        </row>
        <row r="14423">
          <cell r="BE14423" t="str">
            <v>Traductores e Intérpretes</v>
          </cell>
          <cell r="BF14423">
            <v>1</v>
          </cell>
        </row>
        <row r="14424">
          <cell r="BE14424" t="str">
            <v>Ocupaciones Profesionales en Relaciones Públicas y Comunicaciones</v>
          </cell>
          <cell r="BF14424">
            <v>1</v>
          </cell>
        </row>
        <row r="14425">
          <cell r="BE14425" t="str">
            <v>Productores, Directores Artísticos, Coreógrafos y Ocupaciones Relacionadas</v>
          </cell>
        </row>
        <row r="14426">
          <cell r="BE14426" t="str">
            <v>Músicos, Cantantes, Compositores y Directores Musicales</v>
          </cell>
        </row>
        <row r="14427">
          <cell r="BE14427" t="str">
            <v>Bailarines</v>
          </cell>
        </row>
        <row r="14428">
          <cell r="BE14428" t="str">
            <v>Actores</v>
          </cell>
        </row>
        <row r="14429">
          <cell r="BE14429" t="str">
            <v>Pintores, Escultores y Otros Artistas Visuales</v>
          </cell>
        </row>
        <row r="14430">
          <cell r="BE14430" t="str">
            <v>Diseñadores Gráficos</v>
          </cell>
        </row>
        <row r="14431">
          <cell r="BE14431" t="str">
            <v>Ocupaciones Técnicas Relacionadas con Museos y Galerías</v>
          </cell>
        </row>
        <row r="14432">
          <cell r="BE14432" t="str">
            <v>Técnicos en Biblioteca</v>
          </cell>
        </row>
        <row r="14433">
          <cell r="BE14433" t="str">
            <v>Técnicos en Promoción y Animación a la Lectura y la Escritura</v>
          </cell>
        </row>
        <row r="14434">
          <cell r="BE14434" t="str">
            <v>Fotógrafos</v>
          </cell>
        </row>
        <row r="14435">
          <cell r="BE14435" t="str">
            <v>Operadores de Cámara de Cine y Televisión</v>
          </cell>
        </row>
        <row r="14436">
          <cell r="BE14436" t="str">
            <v>Técnicos en Diseño y Arte Gráfico</v>
          </cell>
        </row>
        <row r="14437">
          <cell r="BE14437" t="str">
            <v>Técnicos en Transmisión de Radio y Televisión</v>
          </cell>
        </row>
        <row r="14438">
          <cell r="BE14438" t="str">
            <v>Operadores de audio y sonido</v>
          </cell>
        </row>
        <row r="14439">
          <cell r="BE14439" t="str">
            <v>Otras Ocupaciones Técnicas en Cine, Televisión y Artes Escénicas n.c.a.</v>
          </cell>
        </row>
        <row r="14440">
          <cell r="BE14440" t="str">
            <v>Ocupaciones de Asistencia en Cine, Televisión y Artes Escénicas</v>
          </cell>
        </row>
        <row r="14441">
          <cell r="BE14441" t="str">
            <v>Productores de Campo para Cine y Televisión</v>
          </cell>
        </row>
        <row r="14442">
          <cell r="BE14442" t="str">
            <v>Locutores de Radio, Televisión y Otros Medios de Comunicación.</v>
          </cell>
        </row>
        <row r="14443">
          <cell r="BE14443" t="str">
            <v>Artistas Creativos e Interpretativos</v>
          </cell>
        </row>
        <row r="14444">
          <cell r="BE14444" t="str">
            <v>Otros Artistas n.c.a.</v>
          </cell>
        </row>
        <row r="14445">
          <cell r="BE14445" t="str">
            <v>Diseñadores de Interiores</v>
          </cell>
        </row>
        <row r="14446">
          <cell r="BE14446" t="str">
            <v>Diseñadores de Teatro, Moda, Exhibición y Otros Diseñadores Creativos</v>
          </cell>
          <cell r="BF14446">
            <v>1</v>
          </cell>
        </row>
        <row r="14447">
          <cell r="BE14447" t="str">
            <v>Patronistas de Productos de Tela, Cuero y Piel</v>
          </cell>
        </row>
        <row r="14448">
          <cell r="BE14448" t="str">
            <v>Ilustradores</v>
          </cell>
        </row>
        <row r="14449">
          <cell r="BE14449" t="str">
            <v>Graficadores de Imágenes Computarizadas</v>
          </cell>
        </row>
        <row r="14450">
          <cell r="BE14450" t="str">
            <v>Deportistas</v>
          </cell>
          <cell r="BF14450">
            <v>1</v>
          </cell>
        </row>
        <row r="14451">
          <cell r="BE14451" t="str">
            <v>Entrenadores y Preparadores Físicos</v>
          </cell>
          <cell r="BF14451">
            <v>2</v>
          </cell>
        </row>
        <row r="14452">
          <cell r="BE14452" t="str">
            <v>Árbitros</v>
          </cell>
        </row>
        <row r="14453">
          <cell r="BE14453" t="str">
            <v>Ceramistas</v>
          </cell>
        </row>
        <row r="14454">
          <cell r="BE14454" t="str">
            <v>Tejedores</v>
          </cell>
        </row>
        <row r="14455">
          <cell r="BE14455" t="str">
            <v>Artesanos Trabajos en Maderables y No Maderables</v>
          </cell>
        </row>
        <row r="14456">
          <cell r="BE14456" t="str">
            <v>Artesanos Trabajos en Cuero</v>
          </cell>
        </row>
        <row r="14457">
          <cell r="BE14457" t="str">
            <v>Artesanos Trabajos en Metal</v>
          </cell>
        </row>
        <row r="14458">
          <cell r="BE14458" t="str">
            <v>Otros Artesanos n.c.a.</v>
          </cell>
          <cell r="BF14458">
            <v>1</v>
          </cell>
        </row>
        <row r="14459">
          <cell r="BE14459" t="str">
            <v>Artesanos trabajos en vidrio</v>
          </cell>
        </row>
        <row r="14460">
          <cell r="BE14460" t="str">
            <v>Artesanos trabajos en materiales líticos</v>
          </cell>
        </row>
        <row r="14461">
          <cell r="BE14461" t="str">
            <v>Artesanos trabajos en papel</v>
          </cell>
        </row>
        <row r="14462">
          <cell r="BE14462" t="str">
            <v>Supervisores de Ventas</v>
          </cell>
        </row>
        <row r="14463">
          <cell r="BE14463" t="str">
            <v>Administradores y Supervisores de Comercio al Por Menor</v>
          </cell>
          <cell r="BF14463">
            <v>1</v>
          </cell>
        </row>
        <row r="14464">
          <cell r="BE14464" t="str">
            <v>Supervisores de Servicios de Alimentos</v>
          </cell>
        </row>
        <row r="14465">
          <cell r="BE14465" t="str">
            <v>Supervisores de Personal de Manejo Doméstico</v>
          </cell>
        </row>
        <row r="14466">
          <cell r="BE14466" t="str">
            <v>Sommeliers</v>
          </cell>
        </row>
        <row r="14467">
          <cell r="BE14467" t="str">
            <v>Supervisores de servicios de Alojamiento y Hospedaje</v>
          </cell>
        </row>
        <row r="14468">
          <cell r="BE14468" t="str">
            <v>Suboficiales de las Fuerzas Militares</v>
          </cell>
          <cell r="BF14468">
            <v>1</v>
          </cell>
        </row>
        <row r="14469">
          <cell r="BE14469" t="str">
            <v>Suboficiales y nivel ejecutivo de la Policía</v>
          </cell>
        </row>
        <row r="14470">
          <cell r="BE14470" t="str">
            <v>Supervisores de Vigilantes</v>
          </cell>
        </row>
        <row r="14471">
          <cell r="BE14471" t="str">
            <v>Suboficiales del Cuerpo de Custodia y Vigilancia</v>
          </cell>
        </row>
        <row r="14472">
          <cell r="BE14472" t="str">
            <v>Suboficiales de Bomberos</v>
          </cell>
        </row>
        <row r="14473">
          <cell r="BE14473" t="str">
            <v>Agentes y Corredores de Seguros</v>
          </cell>
        </row>
        <row r="14474">
          <cell r="BE14474" t="str">
            <v>Agentes de Bienes Raíces</v>
          </cell>
        </row>
        <row r="14475">
          <cell r="BE14475" t="str">
            <v>Vendedores de Ventas Técnicas</v>
          </cell>
          <cell r="BF14475">
            <v>1</v>
          </cell>
        </row>
        <row r="14476">
          <cell r="BE14476" t="str">
            <v>Agentes de Compras e Intermediarios</v>
          </cell>
          <cell r="BF14476">
            <v>24</v>
          </cell>
        </row>
        <row r="14477">
          <cell r="BE14477" t="str">
            <v>Representante de servicios especializados</v>
          </cell>
        </row>
        <row r="14478">
          <cell r="BE14478" t="str">
            <v>Administradores de Comunidades Virtuales</v>
          </cell>
        </row>
        <row r="14479">
          <cell r="BE14479" t="str">
            <v>Chefs</v>
          </cell>
        </row>
        <row r="14480">
          <cell r="BE14480" t="str">
            <v>Auxiliares de vuelo y Sobrecargos</v>
          </cell>
        </row>
        <row r="14481">
          <cell r="BE14481" t="str">
            <v>Tanatopractores</v>
          </cell>
        </row>
        <row r="14482">
          <cell r="BE14482" t="str">
            <v>Coordinadores De Servicios Funerarios</v>
          </cell>
        </row>
        <row r="14483">
          <cell r="BE14483" t="str">
            <v>Intérpretes De Lengua De Señas Colombiana - Español</v>
          </cell>
        </row>
        <row r="14484">
          <cell r="BE14484" t="str">
            <v>Guías-intérpretes</v>
          </cell>
        </row>
        <row r="14485">
          <cell r="BE14485" t="str">
            <v>Guías de Turismo</v>
          </cell>
        </row>
        <row r="14486">
          <cell r="BE14486" t="str">
            <v>Vendedores de Ventas no Técnicas</v>
          </cell>
          <cell r="BF14486">
            <v>1</v>
          </cell>
        </row>
        <row r="14487">
          <cell r="BE14487" t="str">
            <v>Vendedores de Mostrador</v>
          </cell>
          <cell r="BF14487">
            <v>28</v>
          </cell>
        </row>
        <row r="14488">
          <cell r="BE14488" t="str">
            <v>Mercaderistas e Impulsadores</v>
          </cell>
          <cell r="BF14488">
            <v>4</v>
          </cell>
        </row>
        <row r="14489">
          <cell r="BE14489" t="str">
            <v>Cajeros de Comercio</v>
          </cell>
          <cell r="BF14489">
            <v>8</v>
          </cell>
        </row>
        <row r="14490">
          <cell r="BE14490" t="str">
            <v>Modelos</v>
          </cell>
        </row>
        <row r="14491">
          <cell r="BE14491" t="str">
            <v>Agentes de Viajes</v>
          </cell>
        </row>
        <row r="14492">
          <cell r="BE14492" t="str">
            <v>Empleados de Ventas y Servicios de Líneas Aéreas, Marítimas y Terrestres</v>
          </cell>
        </row>
        <row r="14493">
          <cell r="BE14493" t="str">
            <v>Empleados de Recepción Hotelera</v>
          </cell>
          <cell r="BF14493">
            <v>1</v>
          </cell>
        </row>
        <row r="14494">
          <cell r="BE14494" t="str">
            <v>Informadores Turísticos</v>
          </cell>
        </row>
        <row r="14495">
          <cell r="BE14495" t="str">
            <v>Recreadores</v>
          </cell>
          <cell r="BF14495">
            <v>1</v>
          </cell>
        </row>
        <row r="14496">
          <cell r="BE14496" t="str">
            <v>Operadores de Juegos Mecánicos y de Salón</v>
          </cell>
        </row>
        <row r="14497">
          <cell r="BE14497" t="str">
            <v>Cortadores de Carne para Comercio Mayorista y al Detal</v>
          </cell>
        </row>
        <row r="14498">
          <cell r="BE14498" t="str">
            <v>Panaderos y Pasteleros</v>
          </cell>
        </row>
        <row r="14499">
          <cell r="BE14499" t="str">
            <v>Meseros y Capitán de Meseros</v>
          </cell>
          <cell r="BF14499">
            <v>10</v>
          </cell>
        </row>
        <row r="14500">
          <cell r="BE14500" t="str">
            <v>Bartender</v>
          </cell>
        </row>
        <row r="14501">
          <cell r="BE14501" t="str">
            <v>Cocineros</v>
          </cell>
        </row>
        <row r="14502">
          <cell r="BE14502" t="str">
            <v>Baristas</v>
          </cell>
        </row>
        <row r="14503">
          <cell r="BE14503" t="str">
            <v>Inspectores de Policía</v>
          </cell>
        </row>
        <row r="14504">
          <cell r="BE14504" t="str">
            <v>Funcionarios de Regulación</v>
          </cell>
        </row>
        <row r="14505">
          <cell r="BE14505" t="str">
            <v>Auxiliares de policía</v>
          </cell>
        </row>
        <row r="14506">
          <cell r="BE14506" t="str">
            <v>Bomberos</v>
          </cell>
        </row>
        <row r="14507">
          <cell r="BE14507" t="str">
            <v>Guardianes de Prisión</v>
          </cell>
        </row>
        <row r="14508">
          <cell r="BE14508" t="str">
            <v>Soldados</v>
          </cell>
        </row>
        <row r="14509">
          <cell r="BE14509" t="str">
            <v>Vigilantes y Guardias de Seguridad</v>
          </cell>
        </row>
        <row r="14510">
          <cell r="BE14510" t="str">
            <v>Técnicos Investigadores Criminalísticos y Judiciales</v>
          </cell>
        </row>
        <row r="14511">
          <cell r="BE14511" t="str">
            <v>Acompañantes Domiciliarios</v>
          </cell>
        </row>
        <row r="14512">
          <cell r="BE14512" t="str">
            <v>Auxiliares del Cuidado de Niños</v>
          </cell>
        </row>
        <row r="14513">
          <cell r="BE14513" t="str">
            <v>Peluqueros</v>
          </cell>
        </row>
        <row r="14514">
          <cell r="BE14514" t="str">
            <v>Trabajadores del Cuidado de Animales</v>
          </cell>
        </row>
        <row r="14515">
          <cell r="BE14515" t="str">
            <v>Auxiliares de Servicios Funerarios</v>
          </cell>
        </row>
        <row r="14516">
          <cell r="BE14516" t="str">
            <v>Astrólogos, Adivinadores y Relacionados</v>
          </cell>
        </row>
        <row r="14517">
          <cell r="BE14517" t="str">
            <v>Manicuristas y Pedicuristas</v>
          </cell>
          <cell r="BF14517">
            <v>1</v>
          </cell>
        </row>
        <row r="14518">
          <cell r="BE14518" t="str">
            <v>Cosmetólogos Esteticistas</v>
          </cell>
          <cell r="BF14518">
            <v>1</v>
          </cell>
        </row>
        <row r="14519">
          <cell r="BE14519" t="str">
            <v>Maquilladores</v>
          </cell>
        </row>
        <row r="14520">
          <cell r="BE14520" t="str">
            <v>Trabajadores de Estación de Servicio</v>
          </cell>
        </row>
        <row r="14521">
          <cell r="BE14521" t="str">
            <v>Otras Ocupaciones Elementales de las Ventas</v>
          </cell>
          <cell r="BF14521">
            <v>4</v>
          </cell>
        </row>
        <row r="14522">
          <cell r="BE14522" t="str">
            <v>Ayudantes de establecimientos de alimentos y bebidas</v>
          </cell>
          <cell r="BF14522">
            <v>12</v>
          </cell>
        </row>
        <row r="14523">
          <cell r="BE14523" t="str">
            <v>Aseadores y Servicio Doméstico</v>
          </cell>
          <cell r="BF14523">
            <v>1</v>
          </cell>
        </row>
        <row r="14524">
          <cell r="BE14524" t="str">
            <v>Aseadores Especializados y Fumigadores</v>
          </cell>
        </row>
        <row r="14525">
          <cell r="BE14525" t="str">
            <v>Recolectores de material para reciclaje</v>
          </cell>
        </row>
        <row r="14526">
          <cell r="BE14526" t="str">
            <v>Auxiliares de Servicios a Viajeros</v>
          </cell>
          <cell r="BF14526">
            <v>2</v>
          </cell>
        </row>
        <row r="14527">
          <cell r="BE14527" t="str">
            <v>Auxiliares de Servicios de Recreación y Deporte</v>
          </cell>
          <cell r="BF14527">
            <v>7</v>
          </cell>
        </row>
        <row r="14528">
          <cell r="BE14528" t="str">
            <v>Empleados de Lavandería</v>
          </cell>
        </row>
        <row r="14529">
          <cell r="BE14529" t="str">
            <v>Otras Ocupaciones Elementales de los Servicios n.c.a.</v>
          </cell>
        </row>
        <row r="14530">
          <cell r="BE14530" t="str">
            <v>Auxiliares de servicios hoteleros</v>
          </cell>
          <cell r="BF14530">
            <v>8</v>
          </cell>
        </row>
        <row r="14531">
          <cell r="BE14531" t="str">
            <v>Operarios de Cementerios</v>
          </cell>
        </row>
        <row r="14532">
          <cell r="BE14532" t="str">
            <v>Administradores de Explotación Acuícola y Jefes de Laboratorio de Cultivo o Producción Acuícola</v>
          </cell>
        </row>
        <row r="14533">
          <cell r="BE14533" t="str">
            <v>Supervisores de Minería y Canteras</v>
          </cell>
        </row>
        <row r="14534">
          <cell r="BE14534" t="str">
            <v>Supervisores de Perforación y Servicios,Pozos de Petróleo y Gas</v>
          </cell>
        </row>
        <row r="14535">
          <cell r="BE14535" t="str">
            <v>Inspectores de Sistemas e Instalaciones de Gas</v>
          </cell>
        </row>
        <row r="14536">
          <cell r="BE14536" t="str">
            <v>Supervisores de Producción Agrícola</v>
          </cell>
        </row>
        <row r="14537">
          <cell r="BE14537" t="str">
            <v>Supervisores de Producción Pecuaria</v>
          </cell>
        </row>
        <row r="14538">
          <cell r="BE14538" t="str">
            <v>Supervisores de Explotación Forestal y Silvicultura</v>
          </cell>
        </row>
        <row r="14539">
          <cell r="BE14539" t="str">
            <v>Agricultores y Administradores Agropecuarios</v>
          </cell>
        </row>
        <row r="14540">
          <cell r="BE14540" t="str">
            <v>Contratistas de Servicios Agrícolas y Relacionados</v>
          </cell>
        </row>
        <row r="14541">
          <cell r="BE14541" t="str">
            <v>Contratistas y Supervisores de Servicios de Jardinería y Viverismo</v>
          </cell>
        </row>
        <row r="14542">
          <cell r="BE14542" t="str">
            <v>Capitanes y Patrones de Pesca</v>
          </cell>
        </row>
        <row r="14543">
          <cell r="BE14543" t="str">
            <v>Operarios de Apoyo y Servicios en Minería Bajo Tierra</v>
          </cell>
        </row>
        <row r="14544">
          <cell r="BE14544" t="str">
            <v>Operarios de Apoyo y Servicios en Perforación de Petróleo y Gas</v>
          </cell>
        </row>
        <row r="14545">
          <cell r="BE14545" t="str">
            <v>Mineros de Producción Bajo Tierra</v>
          </cell>
        </row>
        <row r="14546">
          <cell r="BE14546" t="str">
            <v>Perforadores de Pozos de Gas y Petróleo y Trabajadores Relacionados</v>
          </cell>
        </row>
        <row r="14547">
          <cell r="BE14547" t="str">
            <v>Inspectores de Construcción de Oleoductos y Gasoductos</v>
          </cell>
        </row>
        <row r="14548">
          <cell r="BE14548" t="str">
            <v>Operadores de Equipo Minero</v>
          </cell>
        </row>
        <row r="14549">
          <cell r="BE14549" t="str">
            <v>Trabajadores de Explotación Forestal</v>
          </cell>
        </row>
        <row r="14550">
          <cell r="BE14550" t="str">
            <v>Trabajadores de Silvicultura y Forestación</v>
          </cell>
        </row>
        <row r="14551">
          <cell r="BE14551" t="str">
            <v>Trabajadores Agrícolas</v>
          </cell>
        </row>
        <row r="14552">
          <cell r="BE14552" t="str">
            <v>Trabajadores Pecuarios</v>
          </cell>
        </row>
        <row r="14553">
          <cell r="BE14553" t="str">
            <v>Trabajadores de Vivero</v>
          </cell>
        </row>
        <row r="14554">
          <cell r="BE14554" t="str">
            <v>Trabajadores del Campo</v>
          </cell>
        </row>
        <row r="14555">
          <cell r="BE14555" t="str">
            <v>Trabajadores de Plantas de Incubación Artificial</v>
          </cell>
        </row>
        <row r="14556">
          <cell r="BE14556" t="str">
            <v>Rayadores de Caucho</v>
          </cell>
        </row>
        <row r="14557">
          <cell r="BE14557" t="str">
            <v>Operarios de Riego Agrícola</v>
          </cell>
        </row>
        <row r="14558">
          <cell r="BE14558" t="str">
            <v>Pescadores</v>
          </cell>
          <cell r="BF14558">
            <v>9</v>
          </cell>
        </row>
        <row r="14559">
          <cell r="BE14559" t="str">
            <v>Operario Acuícola</v>
          </cell>
        </row>
        <row r="14560">
          <cell r="BE14560" t="str">
            <v>Técnico Acuícola en Sistemas de Reproducción</v>
          </cell>
        </row>
        <row r="14561">
          <cell r="BE14561" t="str">
            <v>Técnico Acuícola en Sistemas de Levante y Engorde</v>
          </cell>
        </row>
        <row r="14562">
          <cell r="BE14562" t="str">
            <v>Obreros y Ayudantes de Minería</v>
          </cell>
        </row>
        <row r="14563">
          <cell r="BE14563" t="str">
            <v>Obreros y Ayudantes de Producción en Pozos de Petróleo y Gas</v>
          </cell>
        </row>
        <row r="14564">
          <cell r="BE14564" t="str">
            <v>Obreros Agropecuarios</v>
          </cell>
        </row>
        <row r="14565">
          <cell r="BE14565" t="str">
            <v>Jardineros</v>
          </cell>
        </row>
        <row r="14566">
          <cell r="BE14566" t="str">
            <v>Contratistas y Supervisores de Ajustadores de Máquinas y Herramientas, y de Ocupaciones Relacionadas</v>
          </cell>
        </row>
        <row r="14567">
          <cell r="BE14567" t="str">
            <v>Contratistas y Supervisores de Electricidad y Telecomunicaciones</v>
          </cell>
        </row>
        <row r="14568">
          <cell r="BE14568" t="str">
            <v>Contratistas y Supervisores de Instalación de Tuberías</v>
          </cell>
        </row>
        <row r="14569">
          <cell r="BE14569" t="str">
            <v>Contratistas y Supervisores de Moldeo de Forja y Montaje de Estructuras Metálicas</v>
          </cell>
        </row>
        <row r="14570">
          <cell r="BE14570" t="str">
            <v>Contratistas y Supervisores de Carpintería</v>
          </cell>
        </row>
        <row r="14571">
          <cell r="BE14571" t="str">
            <v>Contratistas y Supervisores de Mecánica</v>
          </cell>
        </row>
        <row r="14572">
          <cell r="BE14572" t="str">
            <v>Contratistas y Supervisores de Operación de Equipo Pesado</v>
          </cell>
        </row>
        <row r="14573">
          <cell r="BE14573" t="str">
            <v>Maestros Generales de Obra y Supervisores de Construcción, Instalación y Reparación</v>
          </cell>
          <cell r="BF14573">
            <v>6</v>
          </cell>
        </row>
        <row r="14574">
          <cell r="BE14574" t="str">
            <v>Supervisores de Operación de Transporte Ferroviario</v>
          </cell>
        </row>
        <row r="14575">
          <cell r="BE14575" t="str">
            <v>Supervisores de Operación de Transporte Terrestre (no ferroviario)</v>
          </cell>
        </row>
        <row r="14576">
          <cell r="BE14576" t="str">
            <v>Ajustadores de Máquinas y Herramientas</v>
          </cell>
        </row>
        <row r="14577">
          <cell r="BE14577" t="str">
            <v>Modelistas y Matriceros</v>
          </cell>
        </row>
        <row r="14578">
          <cell r="BE14578" t="str">
            <v>Electricistas Industriales</v>
          </cell>
          <cell r="BF14578">
            <v>1</v>
          </cell>
        </row>
        <row r="14579">
          <cell r="BE14579" t="str">
            <v>Electricistas Residenciales</v>
          </cell>
          <cell r="BF14579">
            <v>11</v>
          </cell>
        </row>
        <row r="14580">
          <cell r="BE14580" t="str">
            <v>Instaladores de Redes de Energía Eléctrica</v>
          </cell>
        </row>
        <row r="14581">
          <cell r="BE14581" t="str">
            <v>Técnicos instaladores de Redes y Líneas de Telecomunicaciones</v>
          </cell>
        </row>
        <row r="14582">
          <cell r="BE14582" t="str">
            <v>Auxiliares técnicos de instalación, mantenimiento y reparación de sistemas de Telecomunicaciones</v>
          </cell>
        </row>
        <row r="14583">
          <cell r="BE14583" t="str">
            <v>Operarios de Mantenimiento y Servicio de Televisión por Cable</v>
          </cell>
        </row>
        <row r="14584">
          <cell r="BE14584" t="str">
            <v>Plomeros</v>
          </cell>
          <cell r="BF14584">
            <v>1</v>
          </cell>
        </row>
        <row r="14585">
          <cell r="BE14585" t="str">
            <v>Instaladores de Tuberías para Sistemas de Extinción de Incendios</v>
          </cell>
        </row>
        <row r="14586">
          <cell r="BE14586" t="str">
            <v>Instaladores de Redes y Equipos a Gas</v>
          </cell>
        </row>
        <row r="14587">
          <cell r="BE14587" t="str">
            <v>Chapistas, Caldereros y Paileros</v>
          </cell>
        </row>
        <row r="14588">
          <cell r="BE14588" t="str">
            <v>Soldadores</v>
          </cell>
          <cell r="BF14588">
            <v>1</v>
          </cell>
        </row>
        <row r="14589">
          <cell r="BE14589" t="str">
            <v>Montadores de Estructuras Metálicas</v>
          </cell>
          <cell r="BF14589">
            <v>1</v>
          </cell>
        </row>
        <row r="14590">
          <cell r="BE14590" t="str">
            <v>Ornamentistas y Forjadores</v>
          </cell>
        </row>
        <row r="14591">
          <cell r="BE14591" t="str">
            <v>Tuberos</v>
          </cell>
        </row>
        <row r="14592">
          <cell r="BE14592" t="str">
            <v>Carpinteros</v>
          </cell>
        </row>
        <row r="14593">
          <cell r="BE14593" t="str">
            <v>Ebanistas</v>
          </cell>
        </row>
        <row r="14594">
          <cell r="BE14594" t="str">
            <v>Oficiales de Construcción</v>
          </cell>
          <cell r="BF14594">
            <v>7</v>
          </cell>
        </row>
        <row r="14595">
          <cell r="BE14595" t="str">
            <v>Trabajadores en Concreto, Hormigón y Enfoscado</v>
          </cell>
        </row>
        <row r="14596">
          <cell r="BE14596" t="str">
            <v>Enchapadores</v>
          </cell>
        </row>
        <row r="14597">
          <cell r="BE14597" t="str">
            <v>Techadores</v>
          </cell>
        </row>
        <row r="14598">
          <cell r="BE14598" t="str">
            <v>Instaladores de Material Aislante</v>
          </cell>
          <cell r="BF14598">
            <v>1</v>
          </cell>
        </row>
        <row r="14599">
          <cell r="BE14599" t="str">
            <v>Pintores y Empapeladores</v>
          </cell>
        </row>
        <row r="14600">
          <cell r="BE14600" t="str">
            <v>Instaladores de Pisos</v>
          </cell>
        </row>
        <row r="14601">
          <cell r="BE14601" t="str">
            <v>Revocadores</v>
          </cell>
        </row>
        <row r="14602">
          <cell r="BE14602" t="str">
            <v>Mecánicos Industriales</v>
          </cell>
          <cell r="BF14602">
            <v>4</v>
          </cell>
        </row>
        <row r="14603">
          <cell r="BE14603" t="str">
            <v>Mecánicos de Maquinaria Textil, confección, cuero, calzado y marroquinería</v>
          </cell>
        </row>
        <row r="14604">
          <cell r="BE14604" t="str">
            <v>Mecánicos de Equipo Pesado</v>
          </cell>
        </row>
        <row r="14605">
          <cell r="BE14605" t="str">
            <v>Mecánicos de Aviación</v>
          </cell>
        </row>
        <row r="14606">
          <cell r="BE14606" t="str">
            <v>Técnicos de Aire Acondicionado y Refrigeración</v>
          </cell>
          <cell r="BF14606">
            <v>2</v>
          </cell>
        </row>
        <row r="14607">
          <cell r="BE14607" t="str">
            <v>Mecánicos de Vehículos Automotores</v>
          </cell>
        </row>
        <row r="14608">
          <cell r="BE14608" t="str">
            <v>Electricistas de Vehículos Automotores</v>
          </cell>
        </row>
        <row r="14609">
          <cell r="BE14609" t="str">
            <v>Mecánicos de Motos</v>
          </cell>
        </row>
        <row r="14610">
          <cell r="BE14610" t="str">
            <v>Latoneros</v>
          </cell>
        </row>
        <row r="14611">
          <cell r="BE14611" t="str">
            <v>Reparadores de Aparatos Electrodomésticos</v>
          </cell>
        </row>
        <row r="14612">
          <cell r="BE14612" t="str">
            <v>Mecánicos Electricistas</v>
          </cell>
          <cell r="BF14612">
            <v>1</v>
          </cell>
        </row>
        <row r="14613">
          <cell r="BE14613" t="str">
            <v>Auxiliares técnicos en electrónica</v>
          </cell>
        </row>
        <row r="14614">
          <cell r="BE14614" t="str">
            <v>Mecánicos de Otros Pequeñas Máquinas y Motores</v>
          </cell>
        </row>
        <row r="14615">
          <cell r="BE14615" t="str">
            <v>Instaladores Residenciales y Comerciales</v>
          </cell>
          <cell r="BF14615">
            <v>8</v>
          </cell>
        </row>
        <row r="14616">
          <cell r="BE14616" t="str">
            <v>Operarios de Mantenimiento de Instalaciones de Abastecimiento de Agua y Gas</v>
          </cell>
        </row>
        <row r="14617">
          <cell r="BE14617" t="str">
            <v>Vidrieros</v>
          </cell>
          <cell r="BF14617">
            <v>1</v>
          </cell>
        </row>
        <row r="14618">
          <cell r="BE14618" t="str">
            <v>Ayudantes Electricistas</v>
          </cell>
        </row>
        <row r="14619">
          <cell r="BE14619" t="str">
            <v>Ayudantes de Mecánica</v>
          </cell>
        </row>
        <row r="14620">
          <cell r="BE14620" t="str">
            <v>Otros Reparadores n.c.a.</v>
          </cell>
        </row>
        <row r="14621">
          <cell r="BE14621" t="str">
            <v>Tapiceros</v>
          </cell>
        </row>
        <row r="14622">
          <cell r="BE14622" t="str">
            <v>Sastres, Modistos, Peleteros y Sombrereros</v>
          </cell>
          <cell r="BF14622">
            <v>4</v>
          </cell>
        </row>
        <row r="14623">
          <cell r="BE14623" t="str">
            <v>Zapateros y Afines</v>
          </cell>
        </row>
        <row r="14624">
          <cell r="BE14624" t="str">
            <v>Joyeros y Relojeros</v>
          </cell>
        </row>
        <row r="14625">
          <cell r="BE14625" t="str">
            <v>Tipógrafos</v>
          </cell>
        </row>
        <row r="14626">
          <cell r="BE14626" t="str">
            <v>Cerrajeros y afines</v>
          </cell>
        </row>
        <row r="14627">
          <cell r="BE14627" t="str">
            <v>Buzos</v>
          </cell>
        </row>
        <row r="14628">
          <cell r="BE14628" t="str">
            <v>Operadores de Máquinas Estacionarias y Equipo Auxiliar</v>
          </cell>
        </row>
        <row r="14629">
          <cell r="BE14629" t="str">
            <v>Operadores de Plantas de Generación y Distribución de Energía</v>
          </cell>
        </row>
        <row r="14630">
          <cell r="BE14630" t="str">
            <v>Operadores de Grúa</v>
          </cell>
        </row>
        <row r="14631">
          <cell r="BE14631" t="str">
            <v>Perforadores y Operarios de Voladura para Minería de Superficie de Canteras y Construcción</v>
          </cell>
        </row>
        <row r="14632">
          <cell r="BE14632" t="str">
            <v>Perforadores de Pozos de Agua</v>
          </cell>
        </row>
        <row r="14633">
          <cell r="BE14633" t="str">
            <v>Operadores de Equipo Pesado (excepto grúa)</v>
          </cell>
          <cell r="BF14633">
            <v>2</v>
          </cell>
        </row>
        <row r="14634">
          <cell r="BE14634" t="str">
            <v>Operadores de Equipo para Limpieza de Vías y Alcantarillado</v>
          </cell>
        </row>
        <row r="14635">
          <cell r="BE14635" t="str">
            <v>Operadores de Maquinaria Agrícola</v>
          </cell>
        </row>
        <row r="14636">
          <cell r="BE14636" t="str">
            <v>Maquinistas de Transporte Ferroviario</v>
          </cell>
        </row>
        <row r="14637">
          <cell r="BE14637" t="str">
            <v>Guardafrenos y Otros Operadores Ferroviarios</v>
          </cell>
        </row>
        <row r="14638">
          <cell r="BE14638" t="str">
            <v>Conductores de Vehículos Pesados</v>
          </cell>
          <cell r="BF14638">
            <v>1</v>
          </cell>
        </row>
        <row r="14639">
          <cell r="BE14639" t="str">
            <v>Conductores de Bus, Operadores de Metro y Otros Medios de Transporte Colectivo</v>
          </cell>
        </row>
        <row r="14640">
          <cell r="BE14640" t="str">
            <v>Conductores de Vehículos Livianos</v>
          </cell>
        </row>
        <row r="14641">
          <cell r="BE14641" t="str">
            <v>Conductores de Transporte de Alimentos</v>
          </cell>
        </row>
        <row r="14642">
          <cell r="BE14642" t="str">
            <v>Marineros de Cubierta</v>
          </cell>
        </row>
        <row r="14643">
          <cell r="BE14643" t="str">
            <v>Marineros de Sala de Máquinas</v>
          </cell>
        </row>
        <row r="14644">
          <cell r="BE14644" t="str">
            <v>Operadores de Pequeñas Embarcaciones</v>
          </cell>
        </row>
        <row r="14645">
          <cell r="BE14645" t="str">
            <v>Operarios de Rampa de Transporte Aéreo</v>
          </cell>
        </row>
        <row r="14646">
          <cell r="BE14646" t="str">
            <v>Operarios Portuarios</v>
          </cell>
        </row>
        <row r="14647">
          <cell r="BE14647" t="str">
            <v>Operarios de Cargue y Descargue de Materiales</v>
          </cell>
        </row>
        <row r="14648">
          <cell r="BE14648" t="str">
            <v>Aparejadores</v>
          </cell>
        </row>
        <row r="14649">
          <cell r="BE14649" t="str">
            <v>Ayudantes y Obreros de Construcción</v>
          </cell>
          <cell r="BF14649">
            <v>29</v>
          </cell>
        </row>
        <row r="14650">
          <cell r="BE14650" t="str">
            <v>Ayudantes de Otros Oficios</v>
          </cell>
          <cell r="BF14650">
            <v>11</v>
          </cell>
        </row>
        <row r="14651">
          <cell r="BE14651" t="str">
            <v>Obreros de Mantenimiento de Obras Públicas</v>
          </cell>
        </row>
        <row r="14652">
          <cell r="BE14652" t="str">
            <v>Ayudantes de Transporte Automotor</v>
          </cell>
        </row>
        <row r="14653">
          <cell r="BE14653" t="str">
            <v>Directores de Planta de Procesamiento de Alimentos y Bebidas</v>
          </cell>
        </row>
        <row r="14654">
          <cell r="BE14654" t="str">
            <v>Jefe de Laboratorio de Alimentos</v>
          </cell>
        </row>
        <row r="14655">
          <cell r="BE14655" t="str">
            <v>Supervisores de Tratamiento de Metales y Minerales</v>
          </cell>
        </row>
        <row r="14656">
          <cell r="BE14656" t="str">
            <v>Supervisores de Procesamiento de Químico, Petróleo, Gas y Tratamiento de Agua y Generación de Energía</v>
          </cell>
        </row>
        <row r="14657">
          <cell r="BE14657" t="str">
            <v>Supervisores de Procesamiento de Alimentos, Bebidas y Tabaco</v>
          </cell>
        </row>
        <row r="14658">
          <cell r="BE14658" t="str">
            <v>Supervisores de Fabricación de Productos de Plástico y Caucho</v>
          </cell>
        </row>
        <row r="14659">
          <cell r="BE14659" t="str">
            <v>Supervisores de Procesamiento de la Madera y Producción de Pulpa y Papel</v>
          </cell>
        </row>
        <row r="14660">
          <cell r="BE14660" t="str">
            <v>Supervisores de Procesamiento Textil</v>
          </cell>
        </row>
        <row r="14661">
          <cell r="BE14661" t="str">
            <v>Inspectores de Control de Calidad, Procesamiento de Alimentos y Bebidas</v>
          </cell>
        </row>
        <row r="14662">
          <cell r="BE14662" t="str">
            <v>Supervisores de Ensamble de Vehículos de Motor</v>
          </cell>
        </row>
        <row r="14663">
          <cell r="BE14663" t="str">
            <v>Supervisores de Fabricación de Productos Electrónicos</v>
          </cell>
        </row>
        <row r="14664">
          <cell r="BE14664" t="str">
            <v>Supervisores de Fabricación de Productos Eléctricos</v>
          </cell>
        </row>
        <row r="14665">
          <cell r="BE14665" t="str">
            <v>Supervisores de Fabricación de Muebles y Accesorios</v>
          </cell>
        </row>
        <row r="14666">
          <cell r="BE14666" t="str">
            <v>Supervisores de Fabricación de Productos de Tela, Cuero y Piel</v>
          </cell>
        </row>
        <row r="14667">
          <cell r="BE14667" t="str">
            <v>Supervisores de Impresión y Ocupaciones Relacionadas</v>
          </cell>
        </row>
        <row r="14668">
          <cell r="BE14668" t="str">
            <v>Supervisores de Fabricación de Otros Productos Mecánicos y Metálicos</v>
          </cell>
        </row>
        <row r="14669">
          <cell r="BE14669" t="str">
            <v>Supervisores de Fabricación y Ensamble de Otros Productos n.c.a</v>
          </cell>
        </row>
        <row r="14670">
          <cell r="BE14670" t="str">
            <v>Operadores de Control Central de Procesos, Tratamiento de Metales y Minerales</v>
          </cell>
        </row>
        <row r="14671">
          <cell r="BE14671" t="str">
            <v>Operadores de Procesos, Químicos, Gas y Petróleo</v>
          </cell>
        </row>
        <row r="14672">
          <cell r="BE14672" t="str">
            <v>Operadores de Control de Procesos, Producción de Pulpa</v>
          </cell>
        </row>
        <row r="14673">
          <cell r="BE14673" t="str">
            <v>Operadores de Control de Procesos, Fabricación de Papel</v>
          </cell>
        </row>
        <row r="14674">
          <cell r="BE14674" t="str">
            <v>Impresores de Artes Gráficas</v>
          </cell>
        </row>
        <row r="14675">
          <cell r="BE14675" t="str">
            <v>Pre-prensistas de Artes Gráficas</v>
          </cell>
        </row>
        <row r="14676">
          <cell r="BE14676" t="str">
            <v>Operarios de Terminados y Acabados de Artes Gráficas</v>
          </cell>
        </row>
        <row r="14677">
          <cell r="BE14677" t="str">
            <v>Operadores de Máquinas, Tratamiento de Metales y Minerales</v>
          </cell>
        </row>
        <row r="14678">
          <cell r="BE14678" t="str">
            <v>Trabajadores de Fundición</v>
          </cell>
        </row>
        <row r="14679">
          <cell r="BE14679" t="str">
            <v>Operadores de Fabricación, Moldeo y Acabado del Vidrio</v>
          </cell>
        </row>
        <row r="14680">
          <cell r="BE14680" t="str">
            <v>Operadores de Moldeo de Arcilla, Piedra y Concreto</v>
          </cell>
        </row>
        <row r="14681">
          <cell r="BE14681" t="str">
            <v>Inspectores de Control de Calidad, Tratamiento de Metales y Minerales</v>
          </cell>
        </row>
        <row r="14682">
          <cell r="BE14682" t="str">
            <v>Operadores de Máquinas de Planta Química</v>
          </cell>
        </row>
        <row r="14683">
          <cell r="BE14683" t="str">
            <v>Operadores de Máquinas para Procesamiento de Plásticos</v>
          </cell>
        </row>
        <row r="14684">
          <cell r="BE14684" t="str">
            <v>Operadores de Máquinas y Trabajadores Relacionados con el Procesamiento del Caucho</v>
          </cell>
        </row>
        <row r="14685">
          <cell r="BE14685" t="str">
            <v>Operadores de Plantas de Tratamiento de Aguas y Desechos</v>
          </cell>
        </row>
        <row r="14686">
          <cell r="BE14686" t="str">
            <v>Operadores de Máquinas para Procesamiento de la Madera</v>
          </cell>
        </row>
        <row r="14687">
          <cell r="BE14687" t="str">
            <v>Operadores de Máquinas para la Producción de Pulpa</v>
          </cell>
        </row>
        <row r="14688">
          <cell r="BE14688" t="str">
            <v>Operadores de Máquinas para la Fabricación de Papel</v>
          </cell>
        </row>
        <row r="14689">
          <cell r="BE14689" t="str">
            <v>Operadores de Máquinas para la Fabricación de Productos de Papel</v>
          </cell>
        </row>
        <row r="14690">
          <cell r="BE14690" t="str">
            <v>Inspectores de Control de Calidad, Procesamiento de la Madera</v>
          </cell>
        </row>
        <row r="14691">
          <cell r="BE14691" t="str">
            <v>Operadores de Máquinas para la Preparación de Fibras Textiles</v>
          </cell>
        </row>
        <row r="14692">
          <cell r="BE14692" t="str">
            <v>Operadores de Telares y Otras Máquinas Tejedoras</v>
          </cell>
        </row>
        <row r="14693">
          <cell r="BE14693" t="str">
            <v>Operadores de Máquinas de Tintura, Acabado Textil y Prendas</v>
          </cell>
        </row>
        <row r="14694">
          <cell r="BE14694" t="str">
            <v>Analistas de Calidad, Textiles</v>
          </cell>
        </row>
        <row r="14695">
          <cell r="BE14695" t="str">
            <v>Operadores de Máquinas para Coser y Bordar</v>
          </cell>
          <cell r="BF14695">
            <v>1</v>
          </cell>
        </row>
        <row r="14696">
          <cell r="BE14696" t="str">
            <v>Cortadores de Tela, Cuero y Piel</v>
          </cell>
          <cell r="BF14696">
            <v>1</v>
          </cell>
        </row>
        <row r="14697">
          <cell r="BE14697" t="str">
            <v>Operadores de Máquinas y Trabajadores Relacionados con la Fabricación de Calzado y Marroquinería</v>
          </cell>
        </row>
        <row r="14698">
          <cell r="BE14698" t="str">
            <v>Trabajadores del Tratamiento de Pieles y Cueros</v>
          </cell>
        </row>
        <row r="14699">
          <cell r="BE14699" t="str">
            <v>Inspectores de Control de Calidad, Fabricación de Productos de Tela, Piel y Cuero</v>
          </cell>
        </row>
        <row r="14700">
          <cell r="BE14700" t="str">
            <v>Operadores de Control de Procesos y Máquinas para la Elaboración de Alimentos y Bebidas</v>
          </cell>
        </row>
        <row r="14701">
          <cell r="BE14701" t="str">
            <v>Operarios de Planta de Beneficio Animal</v>
          </cell>
        </row>
        <row r="14702">
          <cell r="BE14702" t="str">
            <v>Operarios de Planta de Procesamiento y Empaque de Pescado y Mariscos</v>
          </cell>
        </row>
        <row r="14703">
          <cell r="BE14703" t="str">
            <v>Operarios de Máquinas para la Elaboración de Productos de Tabaco</v>
          </cell>
        </row>
        <row r="14704">
          <cell r="BE14704" t="str">
            <v>Procesadores Fotográficos y de Películas</v>
          </cell>
        </row>
        <row r="14705">
          <cell r="BE14705" t="str">
            <v>Ensambladores e Inspectores de Vehículos Automotores</v>
          </cell>
        </row>
        <row r="14706">
          <cell r="BE14706" t="str">
            <v>Ensambladores de productos Electrónicos</v>
          </cell>
        </row>
        <row r="14707">
          <cell r="BE14707" t="str">
            <v>Ensambladores e Inspectores de Aparatos y Equipo Eléctrico</v>
          </cell>
        </row>
        <row r="14708">
          <cell r="BE14708" t="str">
            <v>Ensambladores, Fabricantes e Inspectores de Transformadores y Motores Eléctricos Industriales</v>
          </cell>
        </row>
        <row r="14709">
          <cell r="BE14709" t="str">
            <v>Ensambladores e Inspectores de Productos Mecánicos</v>
          </cell>
        </row>
        <row r="14710">
          <cell r="BE14710" t="str">
            <v>Ensambladores e Inspectores de Ensamble de Aeronaves</v>
          </cell>
        </row>
        <row r="14711">
          <cell r="BE14711" t="str">
            <v>Operadores de Máquinas e Inspectores de la Fabricación de Productos y Componentes Eléctricos</v>
          </cell>
        </row>
        <row r="14712">
          <cell r="BE14712" t="str">
            <v>Ensambladores e Inspectores de Embarcaciones</v>
          </cell>
        </row>
        <row r="14713">
          <cell r="BE14713" t="str">
            <v>Ensambladores e Inspectores de Muebles y Accesorios</v>
          </cell>
        </row>
        <row r="14714">
          <cell r="BE14714" t="str">
            <v>Operarios de Acabado de Muebles</v>
          </cell>
        </row>
        <row r="14715">
          <cell r="BE14715" t="str">
            <v>Ensambladores de Productos Plásticos e Inspectores</v>
          </cell>
        </row>
        <row r="14716">
          <cell r="BE14716" t="str">
            <v>Operarios de Recubrimientos Metálicos</v>
          </cell>
        </row>
        <row r="14717">
          <cell r="BE14717" t="str">
            <v>Pintores en Procesos de Manufactura</v>
          </cell>
        </row>
        <row r="14718">
          <cell r="BE14718" t="str">
            <v>Otros Ensambladores e Inspectores n.c.a.</v>
          </cell>
        </row>
        <row r="14719">
          <cell r="BE14719" t="str">
            <v>Auxiliares de Producción Gráfica</v>
          </cell>
        </row>
        <row r="14720">
          <cell r="BE14720" t="str">
            <v>Operadores de Máquinas Herramientas</v>
          </cell>
        </row>
        <row r="14721">
          <cell r="BE14721" t="str">
            <v>Operadores de Máquinas para el Trabajo de la Madera</v>
          </cell>
        </row>
        <row r="14722">
          <cell r="BE14722" t="str">
            <v>Operadores de Máquinas para el Trabajo del Metal</v>
          </cell>
        </row>
        <row r="14723">
          <cell r="BE14723" t="str">
            <v>Operadores de Máquinas para Forja</v>
          </cell>
        </row>
        <row r="14724">
          <cell r="BE14724" t="str">
            <v>Operadores de Máquinas de Soldadura</v>
          </cell>
          <cell r="BF14724">
            <v>1</v>
          </cell>
        </row>
        <row r="14725">
          <cell r="BE14725" t="str">
            <v>Operadores de Máquinas para la Fabricación de Otros Productos Metálicos (n.c.a)</v>
          </cell>
        </row>
        <row r="14726">
          <cell r="BE14726" t="str">
            <v>Operadores de Máquinas para la fabricación de Otros Productos n.c.a.</v>
          </cell>
        </row>
        <row r="14727">
          <cell r="BE14727" t="str">
            <v>Obreros y Ayudantes en el Tratamiento de Metales y Minerales</v>
          </cell>
        </row>
        <row r="14728">
          <cell r="BE14728" t="str">
            <v>Ayudantes en la Fabricación Metálica</v>
          </cell>
          <cell r="BF14728">
            <v>1</v>
          </cell>
        </row>
        <row r="14729">
          <cell r="BE14729" t="str">
            <v>Obreros y Ayudantes de Planta Química</v>
          </cell>
        </row>
        <row r="14730">
          <cell r="BE14730" t="str">
            <v>Obreros y Ayudantes en el Procesamiento de la Madera y Producción de Pulpa y Papel</v>
          </cell>
        </row>
        <row r="14731">
          <cell r="BE14731" t="str">
            <v>Obreros y Ayudantes en la Elaboración de Alimentos y Bebidas</v>
          </cell>
        </row>
        <row r="14732">
          <cell r="BE14732" t="str">
            <v>Otros Obreros y Ayudantes en Fabricación y Procesamiento n.c.a.</v>
          </cell>
        </row>
        <row r="14733">
          <cell r="BE14733" t="str">
            <v>Miembros del Poder Ejecutivo y Legislativo</v>
          </cell>
        </row>
        <row r="14734">
          <cell r="BE14734" t="str">
            <v>Personal Directivo de la Administración Pública</v>
          </cell>
          <cell r="BF14734">
            <v>4</v>
          </cell>
        </row>
        <row r="14735">
          <cell r="BE14735" t="str">
            <v>Directores y Gerentes Generales de Servicios Financieros, de Telecomunicaciones y Otros Servicios a las Empresas</v>
          </cell>
          <cell r="BF14735">
            <v>1</v>
          </cell>
        </row>
        <row r="14736">
          <cell r="BE14736" t="str">
            <v>Directores y Gerentes Generales de Salud, Educación, Servicios Social, Comunitario y Organizaciones de Membresía</v>
          </cell>
          <cell r="BF14736">
            <v>1</v>
          </cell>
        </row>
        <row r="14737">
          <cell r="BE14737" t="str">
            <v>Directores y Gerentes Generales de Comercio, Medios de Comunicación y Otros Servicios</v>
          </cell>
          <cell r="BF14737">
            <v>2</v>
          </cell>
        </row>
        <row r="14738">
          <cell r="BE14738" t="str">
            <v>Directores y Gerentes Generales de Producción de Bienes, Servicios Públicos, Transporte y Construcción</v>
          </cell>
          <cell r="BF14738">
            <v>2</v>
          </cell>
        </row>
        <row r="14739">
          <cell r="BE14739" t="str">
            <v>Directores y gerentes generales de servicios y procesos de negocio.</v>
          </cell>
          <cell r="BF14739">
            <v>1</v>
          </cell>
        </row>
        <row r="14740">
          <cell r="BE14740" t="str">
            <v>Gerentes Financieros</v>
          </cell>
          <cell r="BF14740">
            <v>3</v>
          </cell>
        </row>
        <row r="14741">
          <cell r="BE14741" t="str">
            <v>Gerentes de Talento Humano</v>
          </cell>
          <cell r="BF14741">
            <v>2</v>
          </cell>
        </row>
        <row r="14742">
          <cell r="BE14742" t="str">
            <v>Gerentes de Compras y Adquisiciones</v>
          </cell>
          <cell r="BF14742">
            <v>1</v>
          </cell>
        </row>
        <row r="14743">
          <cell r="BE14743" t="str">
            <v>Gerentes de Otros Servicios Administrativos</v>
          </cell>
          <cell r="BF14743">
            <v>5</v>
          </cell>
        </row>
        <row r="14744">
          <cell r="BE14744" t="str">
            <v>Gerentes de Seguros, Bienes Raíces y Corretaje Financiero</v>
          </cell>
        </row>
        <row r="14745">
          <cell r="BE14745" t="str">
            <v>Gerentes de Banca, Crédito e Inversiones</v>
          </cell>
          <cell r="BF14745">
            <v>2</v>
          </cell>
        </row>
        <row r="14746">
          <cell r="BE14746" t="str">
            <v>Gerentes de Otros Servicios a las Empresas</v>
          </cell>
          <cell r="BF14746">
            <v>1</v>
          </cell>
        </row>
        <row r="14747">
          <cell r="BE14747" t="str">
            <v>Gerentes de Empresas de Telecomunicaciones</v>
          </cell>
          <cell r="BF14747">
            <v>1</v>
          </cell>
        </row>
        <row r="14748">
          <cell r="BE14748" t="str">
            <v>Gerentes de Servicios de Correo y Mensajería</v>
          </cell>
        </row>
        <row r="14749">
          <cell r="BE14749" t="str">
            <v>Gerentes de Ingeniería</v>
          </cell>
          <cell r="BF14749">
            <v>4</v>
          </cell>
        </row>
        <row r="14750">
          <cell r="BE14750" t="str">
            <v>Gerentes de Investigación y Desarrollo en Ciencias Naturales y Aplicadas</v>
          </cell>
        </row>
        <row r="14751">
          <cell r="BE14751" t="str">
            <v>Gerentes de Sistemas de Información y Procesamiento de Datos</v>
          </cell>
        </row>
        <row r="14752">
          <cell r="BE14752" t="str">
            <v>Gerentes de Servicios a la Salud</v>
          </cell>
          <cell r="BF14752">
            <v>2</v>
          </cell>
        </row>
        <row r="14753">
          <cell r="BE14753" t="str">
            <v>Gerentes de Programas de Política Social y de Salud</v>
          </cell>
        </row>
        <row r="14754">
          <cell r="BE14754" t="str">
            <v>Gerentes de Programas de Política de Desarrollo Económico</v>
          </cell>
          <cell r="BF14754">
            <v>1</v>
          </cell>
        </row>
        <row r="14755">
          <cell r="BE14755" t="str">
            <v>Gerentes de Programas de Política Educativa</v>
          </cell>
        </row>
        <row r="14756">
          <cell r="BE14756" t="str">
            <v>Otros Gerentes de Administración Pública</v>
          </cell>
        </row>
        <row r="14757">
          <cell r="BE14757" t="str">
            <v>Administradores de Educación Superior y Formación para el Trabajo</v>
          </cell>
          <cell r="BF14757">
            <v>1</v>
          </cell>
        </row>
        <row r="14758">
          <cell r="BE14758" t="str">
            <v>Directores y Administradores de Educación Básica y Media</v>
          </cell>
          <cell r="BF14758">
            <v>3</v>
          </cell>
        </row>
        <row r="14759">
          <cell r="BE14759" t="str">
            <v>Gerentes de Servicios Social, Comunitario y Correccional</v>
          </cell>
        </row>
        <row r="14760">
          <cell r="BE14760" t="str">
            <v>Gerentes de Biblioteca, Museo y Galería de Arte</v>
          </cell>
          <cell r="BF14760">
            <v>1</v>
          </cell>
        </row>
        <row r="14761">
          <cell r="BE14761" t="str">
            <v>Gerentes de Medios de Comunicación y Artes Escénicas</v>
          </cell>
          <cell r="BF14761">
            <v>4</v>
          </cell>
        </row>
        <row r="14762">
          <cell r="BE14762" t="str">
            <v>Directores de Programas de Esparcimiento y Administradores de Deportes</v>
          </cell>
          <cell r="BF14762">
            <v>3</v>
          </cell>
        </row>
        <row r="14763">
          <cell r="BE14763" t="str">
            <v>Gerentes de Ventas, Mercadeo y Publicidad</v>
          </cell>
          <cell r="BF14763">
            <v>22</v>
          </cell>
        </row>
        <row r="14764">
          <cell r="BE14764" t="str">
            <v>Gerentes de Comercio Exterior</v>
          </cell>
          <cell r="BF14764">
            <v>1</v>
          </cell>
        </row>
        <row r="14765">
          <cell r="BE14765" t="str">
            <v>Gerentes de Comercio al Por Menor</v>
          </cell>
        </row>
        <row r="14766">
          <cell r="BE14766" t="str">
            <v>Gerentes de Restaurantes y Servicios de Alimentos</v>
          </cell>
        </row>
        <row r="14767">
          <cell r="BE14767" t="str">
            <v>Gerentes de Servicios Hoteleros</v>
          </cell>
          <cell r="BF14767">
            <v>1</v>
          </cell>
        </row>
        <row r="14768">
          <cell r="BE14768" t="str">
            <v>Oficiales de las Fuerzas Militares</v>
          </cell>
        </row>
        <row r="14769">
          <cell r="BE14769" t="str">
            <v>Oficiales de Policía</v>
          </cell>
        </row>
        <row r="14770">
          <cell r="BE14770" t="str">
            <v>Oficiales de Bomberos</v>
          </cell>
        </row>
        <row r="14771">
          <cell r="BE14771" t="str">
            <v>Oficiales del Cuerpo de Custodia y Vigilancia</v>
          </cell>
          <cell r="BF14771">
            <v>10</v>
          </cell>
        </row>
        <row r="14772">
          <cell r="BE14772" t="str">
            <v>Gerentes de Otros Servicios</v>
          </cell>
          <cell r="BF14772">
            <v>8</v>
          </cell>
        </row>
        <row r="14773">
          <cell r="BE14773" t="str">
            <v>Gerentes de Producción Primaria (excepto agricultura)</v>
          </cell>
        </row>
        <row r="14774">
          <cell r="BE14774" t="str">
            <v>Gerentes de Producción Agrícola, Pecuaria, Acuícola y Pesquero</v>
          </cell>
          <cell r="BF14774">
            <v>22</v>
          </cell>
        </row>
        <row r="14775">
          <cell r="BE14775" t="str">
            <v>Gerentes de Construcción</v>
          </cell>
          <cell r="BF14775">
            <v>6</v>
          </cell>
        </row>
        <row r="14776">
          <cell r="BE14776" t="str">
            <v>Gerentes de Transporte y Distribución</v>
          </cell>
        </row>
        <row r="14777">
          <cell r="BE14777" t="str">
            <v>Gerentes de Logística</v>
          </cell>
          <cell r="BF14777">
            <v>8</v>
          </cell>
        </row>
        <row r="14778">
          <cell r="BE14778" t="str">
            <v>Gerentes Cadena de Suministro</v>
          </cell>
          <cell r="BF14778">
            <v>2</v>
          </cell>
        </row>
        <row r="14779">
          <cell r="BE14779" t="str">
            <v>Gerentes de Operación de Instalaciones Físicas</v>
          </cell>
          <cell r="BF14779">
            <v>3</v>
          </cell>
        </row>
        <row r="14780">
          <cell r="BE14780" t="str">
            <v>Gerentes de Mantenimiento</v>
          </cell>
          <cell r="BF14780">
            <v>1</v>
          </cell>
        </row>
        <row r="14781">
          <cell r="BE14781" t="str">
            <v>Gerentes de Producción Industrial</v>
          </cell>
          <cell r="BF14781">
            <v>3</v>
          </cell>
        </row>
        <row r="14782">
          <cell r="BE14782" t="str">
            <v>Gerentes de Empresas de Servicios Públicos</v>
          </cell>
          <cell r="BF14782">
            <v>2</v>
          </cell>
        </row>
        <row r="14783">
          <cell r="BE14783" t="str">
            <v>Contadores</v>
          </cell>
          <cell r="BF14783">
            <v>35</v>
          </cell>
        </row>
        <row r="14784">
          <cell r="BE14784" t="str">
            <v>Analistas, Asesores y Agentes de Banca, Fiducia y Mercado de Valores</v>
          </cell>
          <cell r="BF14784">
            <v>18</v>
          </cell>
        </row>
        <row r="14785">
          <cell r="BE14785" t="str">
            <v>Auditores Financieros y Contables</v>
          </cell>
          <cell r="BF14785">
            <v>9</v>
          </cell>
        </row>
        <row r="14786">
          <cell r="BE14786" t="str">
            <v>Profesionales de Talento Humano</v>
          </cell>
          <cell r="BF14786">
            <v>24</v>
          </cell>
        </row>
        <row r="14787">
          <cell r="BE14787" t="str">
            <v>Profesionales en Organización y Administración de las Empresas</v>
          </cell>
          <cell r="BF14787">
            <v>49</v>
          </cell>
        </row>
        <row r="14788">
          <cell r="BE14788" t="str">
            <v>Evaluadores de Competencias Laborales</v>
          </cell>
        </row>
        <row r="14789">
          <cell r="BE14789" t="str">
            <v>Archivistas</v>
          </cell>
          <cell r="BF14789">
            <v>5</v>
          </cell>
        </row>
        <row r="14790">
          <cell r="BE14790" t="str">
            <v>Supervisores de Empleados de Apoyo Administrativo</v>
          </cell>
          <cell r="BF14790">
            <v>10</v>
          </cell>
        </row>
        <row r="14791">
          <cell r="BE14791" t="str">
            <v>Jefes y supervisores de entidades financieras</v>
          </cell>
        </row>
        <row r="14792">
          <cell r="BE14792" t="str">
            <v>Supervisores y coordinadores de procesos de negocio, Empleados de información y servicio al cliente</v>
          </cell>
          <cell r="BF14792">
            <v>4</v>
          </cell>
        </row>
        <row r="14793">
          <cell r="BE14793" t="str">
            <v>Supervisores de Empleados de Correo y Mensajería</v>
          </cell>
          <cell r="BF14793">
            <v>1</v>
          </cell>
        </row>
        <row r="14794">
          <cell r="BE14794" t="str">
            <v>Supervisores de Almacenamiento, Inventario y  Distribución</v>
          </cell>
          <cell r="BF14794">
            <v>9</v>
          </cell>
        </row>
        <row r="14795">
          <cell r="BE14795" t="str">
            <v>Asistentes Administrativos</v>
          </cell>
          <cell r="BF14795">
            <v>586</v>
          </cell>
        </row>
        <row r="14796">
          <cell r="BE14796" t="str">
            <v>Administradores de Propiedad Horizontal</v>
          </cell>
          <cell r="BF14796">
            <v>1</v>
          </cell>
        </row>
        <row r="14797">
          <cell r="BE14797" t="str">
            <v>Asistentes de Talento Humano</v>
          </cell>
          <cell r="BF14797">
            <v>24</v>
          </cell>
        </row>
        <row r="14798">
          <cell r="BE14798" t="str">
            <v>Asistentes de compras</v>
          </cell>
          <cell r="BF14798">
            <v>3</v>
          </cell>
        </row>
        <row r="14799">
          <cell r="BE14799" t="str">
            <v>Asistentes de Juzgados, Tribunales y Afines</v>
          </cell>
        </row>
        <row r="14800">
          <cell r="BE14800" t="str">
            <v>Funcionarios de Aduanas, Impuestos, Inmigración y Seguridad Social</v>
          </cell>
          <cell r="BF14800">
            <v>2</v>
          </cell>
        </row>
        <row r="14801">
          <cell r="BE14801" t="str">
            <v>Asistentes de Comercio Exterior</v>
          </cell>
          <cell r="BF14801">
            <v>18</v>
          </cell>
        </row>
        <row r="14802">
          <cell r="BE14802" t="str">
            <v>Organizadores de Eventos</v>
          </cell>
          <cell r="BF14802">
            <v>16</v>
          </cell>
        </row>
        <row r="14803">
          <cell r="BE14803" t="str">
            <v>Técnicos en Archivística</v>
          </cell>
          <cell r="BF14803">
            <v>47</v>
          </cell>
        </row>
        <row r="14804">
          <cell r="BE14804" t="str">
            <v>Asistentes Contables</v>
          </cell>
          <cell r="BF14804">
            <v>74</v>
          </cell>
        </row>
        <row r="14805">
          <cell r="BE14805" t="str">
            <v>Analistas y asistentes de servicios financieros</v>
          </cell>
          <cell r="BF14805">
            <v>8</v>
          </cell>
        </row>
        <row r="14806">
          <cell r="BE14806" t="str">
            <v>Avaluadores y Liquidadores de Seguros</v>
          </cell>
          <cell r="BF14806">
            <v>4</v>
          </cell>
        </row>
        <row r="14807">
          <cell r="BE14807" t="str">
            <v>Agentes de Aduana</v>
          </cell>
        </row>
        <row r="14808">
          <cell r="BE14808" t="str">
            <v>Asistentes Financieros</v>
          </cell>
          <cell r="BF14808">
            <v>2</v>
          </cell>
        </row>
        <row r="14809">
          <cell r="BE14809" t="str">
            <v>Asistentes Tesorería</v>
          </cell>
          <cell r="BF14809">
            <v>1</v>
          </cell>
        </row>
        <row r="14810">
          <cell r="BE14810" t="str">
            <v>Secretarios</v>
          </cell>
          <cell r="BF14810">
            <v>30</v>
          </cell>
        </row>
        <row r="14811">
          <cell r="BE14811" t="str">
            <v>Recepcionistas y Operadores de Conmutador</v>
          </cell>
          <cell r="BF14811">
            <v>14</v>
          </cell>
        </row>
        <row r="14812">
          <cell r="BE14812" t="str">
            <v>Digitadores</v>
          </cell>
          <cell r="BF14812">
            <v>8</v>
          </cell>
        </row>
        <row r="14813">
          <cell r="BE14813" t="str">
            <v>Transcriptores y Relatores</v>
          </cell>
        </row>
        <row r="14814">
          <cell r="BE14814" t="str">
            <v>Digitalizadores</v>
          </cell>
          <cell r="BF14814">
            <v>1</v>
          </cell>
        </row>
        <row r="14815">
          <cell r="BE14815" t="str">
            <v>Auxiliares Contables, de Tesorería y Financieros</v>
          </cell>
          <cell r="BF14815">
            <v>347</v>
          </cell>
        </row>
        <row r="14816">
          <cell r="BE14816" t="str">
            <v>Cajeros de Servicios Financieros</v>
          </cell>
          <cell r="BF14816">
            <v>5</v>
          </cell>
        </row>
        <row r="14817">
          <cell r="BE14817" t="str">
            <v>Auxiliares de servicios financieros</v>
          </cell>
          <cell r="BF14817">
            <v>6</v>
          </cell>
        </row>
        <row r="14818">
          <cell r="BE14818" t="str">
            <v>Auxiliares de Cartera y Cobranzas</v>
          </cell>
          <cell r="BF14818">
            <v>4</v>
          </cell>
        </row>
        <row r="14819">
          <cell r="BE14819" t="str">
            <v>Auxiliares de Nómina y Prestaciones</v>
          </cell>
          <cell r="BF14819">
            <v>1</v>
          </cell>
        </row>
        <row r="14820">
          <cell r="BE14820" t="str">
            <v>Auxiliares de Avalúo</v>
          </cell>
        </row>
        <row r="14821">
          <cell r="BE14821" t="str">
            <v>Auxiliares Administrativos</v>
          </cell>
          <cell r="BF14821">
            <v>759</v>
          </cell>
        </row>
        <row r="14822">
          <cell r="BE14822" t="str">
            <v>Auxiliares de Talento Humano</v>
          </cell>
          <cell r="BF14822">
            <v>76</v>
          </cell>
        </row>
        <row r="14823">
          <cell r="BE14823" t="str">
            <v>Auxiliares de Tribunales</v>
          </cell>
        </row>
        <row r="14824">
          <cell r="BE14824" t="str">
            <v>Auxiliares de Archivo y Registro</v>
          </cell>
          <cell r="BF14824">
            <v>93</v>
          </cell>
        </row>
        <row r="14825">
          <cell r="BE14825" t="str">
            <v>Auxiliares administrativos en Salud</v>
          </cell>
          <cell r="BF14825">
            <v>100</v>
          </cell>
        </row>
        <row r="14826">
          <cell r="BE14826" t="str">
            <v>Auxiliares de aduana</v>
          </cell>
          <cell r="BF14826">
            <v>2</v>
          </cell>
        </row>
        <row r="14827">
          <cell r="BE14827" t="str">
            <v>Auxiliares de Biblioteca</v>
          </cell>
          <cell r="BF14827">
            <v>1</v>
          </cell>
        </row>
        <row r="14828">
          <cell r="BE14828" t="str">
            <v>Auxiliares de Publicación y Afines</v>
          </cell>
          <cell r="BF14828">
            <v>1</v>
          </cell>
        </row>
        <row r="14829">
          <cell r="BE14829" t="str">
            <v>Auxiliares de Información y Servicio al Cliente</v>
          </cell>
          <cell r="BF14829">
            <v>1047</v>
          </cell>
        </row>
        <row r="14830">
          <cell r="BE14830" t="str">
            <v>Auxiliares de Estadística y Encuestadores</v>
          </cell>
          <cell r="BF14830">
            <v>5</v>
          </cell>
        </row>
        <row r="14831">
          <cell r="BE14831" t="str">
            <v>Auxiliares de Correo y Servicio Postal</v>
          </cell>
          <cell r="BF14831">
            <v>1</v>
          </cell>
        </row>
        <row r="14832">
          <cell r="BE14832" t="str">
            <v>Carteros y Mensajeros</v>
          </cell>
          <cell r="BF14832">
            <v>13</v>
          </cell>
        </row>
        <row r="14833">
          <cell r="BE14833" t="str">
            <v>Auxiliares de Almacén</v>
          </cell>
          <cell r="BF14833">
            <v>62</v>
          </cell>
        </row>
        <row r="14834">
          <cell r="BE14834" t="str">
            <v>Auxiliares de Compras e Inventarios</v>
          </cell>
          <cell r="BF14834">
            <v>42</v>
          </cell>
        </row>
        <row r="14835">
          <cell r="BE14835" t="str">
            <v>Operadores de Radio y Despachadores</v>
          </cell>
        </row>
        <row r="14836">
          <cell r="BE14836" t="str">
            <v>Programadores de Rutas y Tripulaciones</v>
          </cell>
          <cell r="BF14836">
            <v>1</v>
          </cell>
        </row>
        <row r="14837">
          <cell r="BE14837" t="str">
            <v>Operadores Telefónicos</v>
          </cell>
          <cell r="BF14837">
            <v>1</v>
          </cell>
        </row>
        <row r="14838">
          <cell r="BE14838" t="str">
            <v>Físicos y Astrónomos</v>
          </cell>
          <cell r="BF14838">
            <v>1</v>
          </cell>
        </row>
        <row r="14839">
          <cell r="BE14839" t="str">
            <v>Químicos</v>
          </cell>
          <cell r="BF14839">
            <v>1</v>
          </cell>
        </row>
        <row r="14840">
          <cell r="BE14840" t="str">
            <v>Geólogos, Geoquímicos y Geofísicos</v>
          </cell>
          <cell r="BF14840">
            <v>7</v>
          </cell>
        </row>
        <row r="14841">
          <cell r="BE14841" t="str">
            <v>Meteorólogos</v>
          </cell>
        </row>
        <row r="14842">
          <cell r="BE14842" t="str">
            <v>Biólogos, Botánicos, Zoólogos y Relacionados</v>
          </cell>
          <cell r="BF14842">
            <v>12</v>
          </cell>
        </row>
        <row r="14843">
          <cell r="BE14843" t="str">
            <v>Expertos Forestales</v>
          </cell>
          <cell r="BF14843">
            <v>5</v>
          </cell>
        </row>
        <row r="14844">
          <cell r="BE14844" t="str">
            <v>Expertos Agrícolas y Pecuarios</v>
          </cell>
          <cell r="BF14844">
            <v>54</v>
          </cell>
        </row>
        <row r="14845">
          <cell r="BE14845" t="str">
            <v>Administradores Ambientales</v>
          </cell>
          <cell r="BF14845">
            <v>40</v>
          </cell>
        </row>
        <row r="14846">
          <cell r="BE14846" t="str">
            <v>Ingenieros en Construcción y Obras Civiles</v>
          </cell>
          <cell r="BF14846">
            <v>59</v>
          </cell>
        </row>
        <row r="14847">
          <cell r="BE14847" t="str">
            <v>Ingenieros Mecánicos</v>
          </cell>
          <cell r="BF14847">
            <v>25</v>
          </cell>
        </row>
        <row r="14848">
          <cell r="BE14848" t="str">
            <v>Ingenieros Electricistas</v>
          </cell>
          <cell r="BF14848">
            <v>20</v>
          </cell>
        </row>
        <row r="14849">
          <cell r="BE14849" t="str">
            <v>Ingenieros  Electrónicos</v>
          </cell>
          <cell r="BF14849">
            <v>12</v>
          </cell>
        </row>
        <row r="14850">
          <cell r="BE14850" t="str">
            <v>Ingenieros Químicos</v>
          </cell>
          <cell r="BF14850">
            <v>20</v>
          </cell>
        </row>
        <row r="14851">
          <cell r="BE14851" t="str">
            <v>Ingenieros de Automatización e Instrumentación</v>
          </cell>
          <cell r="BF14851">
            <v>4</v>
          </cell>
        </row>
        <row r="14852">
          <cell r="BE14852" t="str">
            <v>Ingenieros  de Telecomunicaciones</v>
          </cell>
          <cell r="BF14852">
            <v>2</v>
          </cell>
        </row>
        <row r="14853">
          <cell r="BE14853" t="str">
            <v>Ingenieros Navales</v>
          </cell>
        </row>
        <row r="14854">
          <cell r="BE14854" t="str">
            <v>Ingenieros Industriales y de Fabricación</v>
          </cell>
          <cell r="BF14854">
            <v>52</v>
          </cell>
        </row>
        <row r="14855">
          <cell r="BE14855" t="str">
            <v>Ingenieros de Materiales y Metalurgia</v>
          </cell>
          <cell r="BF14855">
            <v>2</v>
          </cell>
        </row>
        <row r="14856">
          <cell r="BE14856" t="str">
            <v>Ingenieros de Minas</v>
          </cell>
        </row>
        <row r="14857">
          <cell r="BE14857" t="str">
            <v>Ingenieros de Petróleos</v>
          </cell>
          <cell r="BF14857">
            <v>24</v>
          </cell>
        </row>
        <row r="14858">
          <cell r="BE14858" t="str">
            <v>Ingenieros de Tecnologías de la Información</v>
          </cell>
          <cell r="BF14858">
            <v>20</v>
          </cell>
        </row>
        <row r="14859">
          <cell r="BE14859" t="str">
            <v>Otros Ingenieros n.c.a.</v>
          </cell>
          <cell r="BF14859">
            <v>39</v>
          </cell>
        </row>
        <row r="14860">
          <cell r="BE14860" t="str">
            <v>Arquitectos</v>
          </cell>
          <cell r="BF14860">
            <v>15</v>
          </cell>
        </row>
        <row r="14861">
          <cell r="BE14861" t="str">
            <v>Urbanistas y Planificadores del Uso del Suelo</v>
          </cell>
        </row>
        <row r="14862">
          <cell r="BE14862" t="str">
            <v>Profesionales Topográficos</v>
          </cell>
          <cell r="BF14862">
            <v>2</v>
          </cell>
        </row>
        <row r="14863">
          <cell r="BE14863" t="str">
            <v>Diseñadores Industriales</v>
          </cell>
          <cell r="BF14863">
            <v>3</v>
          </cell>
        </row>
        <row r="14864">
          <cell r="BE14864" t="str">
            <v>Matemáticos, Estadísticos y Actuarios</v>
          </cell>
          <cell r="BF14864">
            <v>43</v>
          </cell>
        </row>
        <row r="14865">
          <cell r="BE14865" t="str">
            <v>Analistas de Sistemas Informáticos</v>
          </cell>
          <cell r="BF14865">
            <v>39</v>
          </cell>
        </row>
        <row r="14866">
          <cell r="BE14866" t="str">
            <v>Administradores de Servicios de Tecnologías de la Información</v>
          </cell>
          <cell r="BF14866">
            <v>37</v>
          </cell>
        </row>
        <row r="14867">
          <cell r="BE14867" t="str">
            <v>Desarrolladores de Aplicaciones Informáticas y Digitales</v>
          </cell>
          <cell r="BF14867">
            <v>14</v>
          </cell>
        </row>
        <row r="14868">
          <cell r="BE14868" t="str">
            <v>Técnicos en Química Aplicada</v>
          </cell>
          <cell r="BF14868">
            <v>43</v>
          </cell>
        </row>
        <row r="14869">
          <cell r="BE14869" t="str">
            <v>Técnicos en Geología y Minería</v>
          </cell>
          <cell r="BF14869">
            <v>12</v>
          </cell>
        </row>
        <row r="14870">
          <cell r="BE14870" t="str">
            <v>Técnicos en Meteorología</v>
          </cell>
        </row>
        <row r="14871">
          <cell r="BE14871" t="str">
            <v>Técnicos en Metrología</v>
          </cell>
          <cell r="BF14871">
            <v>3</v>
          </cell>
        </row>
        <row r="14872">
          <cell r="BE14872" t="str">
            <v>Técnicos en Ciencias Biológicas</v>
          </cell>
          <cell r="BF14872">
            <v>1</v>
          </cell>
        </row>
        <row r="14873">
          <cell r="BE14873" t="str">
            <v>Técnicos en Recursos Naturales</v>
          </cell>
          <cell r="BF14873">
            <v>50</v>
          </cell>
        </row>
        <row r="14874">
          <cell r="BE14874" t="str">
            <v>Técnicos en Prevención, Gestión y Control Ambiental</v>
          </cell>
          <cell r="BF14874">
            <v>17</v>
          </cell>
        </row>
        <row r="14875">
          <cell r="BE14875" t="str">
            <v>Técnicos en Construcción y Arquitectura</v>
          </cell>
          <cell r="BF14875">
            <v>52</v>
          </cell>
        </row>
        <row r="14876">
          <cell r="BE14876" t="str">
            <v>Técnicos en Mecánica y Construcción Mecánica</v>
          </cell>
          <cell r="BF14876">
            <v>33</v>
          </cell>
        </row>
        <row r="14877">
          <cell r="BE14877" t="str">
            <v>Técnicos en Fabricación Industrial</v>
          </cell>
          <cell r="BF14877">
            <v>81</v>
          </cell>
        </row>
        <row r="14878">
          <cell r="BE14878" t="str">
            <v>Técnicos en Electricidad</v>
          </cell>
          <cell r="BF14878">
            <v>38</v>
          </cell>
        </row>
        <row r="14879">
          <cell r="BE14879" t="str">
            <v>Técnicos en Electrónica</v>
          </cell>
          <cell r="BF14879">
            <v>21</v>
          </cell>
        </row>
        <row r="14880">
          <cell r="BE14880" t="str">
            <v>Técnicos en Automatización e Instrumentación</v>
          </cell>
          <cell r="BF14880">
            <v>5</v>
          </cell>
        </row>
        <row r="14881">
          <cell r="BE14881" t="str">
            <v>Técnicos en Instrumentos de Aeronavegación</v>
          </cell>
          <cell r="BF14881">
            <v>1</v>
          </cell>
        </row>
        <row r="14882">
          <cell r="BE14882" t="str">
            <v>Técnicos en Telecomunicaciones</v>
          </cell>
          <cell r="BF14882">
            <v>9</v>
          </cell>
        </row>
        <row r="14883">
          <cell r="BE14883" t="str">
            <v>Dibujantes Técnicos</v>
          </cell>
          <cell r="BF14883">
            <v>25</v>
          </cell>
        </row>
        <row r="14884">
          <cell r="BE14884" t="str">
            <v>Topógrafos</v>
          </cell>
          <cell r="BF14884">
            <v>14</v>
          </cell>
        </row>
        <row r="14885">
          <cell r="BE14885" t="str">
            <v>Técnicos en Cartografía</v>
          </cell>
        </row>
        <row r="14886">
          <cell r="BE14886" t="str">
            <v>Inspectores de Pruebas No destructivas</v>
          </cell>
        </row>
        <row r="14887">
          <cell r="BE14887" t="str">
            <v>Inspectores de Sanidad, Seguridad y Salud Ocupacional</v>
          </cell>
          <cell r="BF14887">
            <v>45</v>
          </cell>
        </row>
        <row r="14888">
          <cell r="BE14888" t="str">
            <v>Inspectores de Construcción</v>
          </cell>
          <cell r="BF14888">
            <v>2</v>
          </cell>
        </row>
        <row r="14889">
          <cell r="BE14889" t="str">
            <v>Inspectores de Equipos de Transporte e Instrumentos de Medición</v>
          </cell>
          <cell r="BF14889">
            <v>2</v>
          </cell>
        </row>
        <row r="14890">
          <cell r="BE14890" t="str">
            <v>Inspectores de Productos Agrícola, Pecuarios y de Pesca</v>
          </cell>
          <cell r="BF14890">
            <v>1</v>
          </cell>
        </row>
        <row r="14891">
          <cell r="BE14891" t="str">
            <v>Inspectores de Riego Agrícola</v>
          </cell>
        </row>
        <row r="14892">
          <cell r="BE14892" t="str">
            <v>Pilotos, Ingenieros e Instructores de Vuelo</v>
          </cell>
          <cell r="BF14892">
            <v>1</v>
          </cell>
        </row>
        <row r="14893">
          <cell r="BE14893" t="str">
            <v>Controladores de Tráfico Aéreo</v>
          </cell>
        </row>
        <row r="14894">
          <cell r="BE14894" t="str">
            <v>Capitanes y Oficiales de Cubierta</v>
          </cell>
        </row>
        <row r="14895">
          <cell r="BE14895" t="str">
            <v>Oficiales de Máquinas</v>
          </cell>
        </row>
        <row r="14896">
          <cell r="BE14896" t="str">
            <v>Controladores de Tráfico Ferroviario y Marítimo</v>
          </cell>
        </row>
        <row r="14897">
          <cell r="BE14897" t="str">
            <v>Despachadores de Aeronaves</v>
          </cell>
          <cell r="BF14897">
            <v>1</v>
          </cell>
        </row>
        <row r="14898">
          <cell r="BE14898" t="str">
            <v>Técnicos en Tecnologías de la Información</v>
          </cell>
          <cell r="BF14898">
            <v>254</v>
          </cell>
        </row>
        <row r="14899">
          <cell r="BE14899" t="str">
            <v>Asistentes en Saneamiento Ambiental</v>
          </cell>
          <cell r="BF14899">
            <v>3</v>
          </cell>
        </row>
        <row r="14900">
          <cell r="BE14900" t="str">
            <v>Auxiliares de Laboratorio</v>
          </cell>
          <cell r="BF14900">
            <v>9</v>
          </cell>
        </row>
        <row r="14901">
          <cell r="BE14901" t="str">
            <v>Auxiliares en Automatización e Instrumentación Industrial</v>
          </cell>
          <cell r="BF14901">
            <v>4</v>
          </cell>
        </row>
        <row r="14902">
          <cell r="BE14902" t="str">
            <v>Técnicos en Asistencia y Soporte de Tecnologías de la Información</v>
          </cell>
          <cell r="BF14902">
            <v>47</v>
          </cell>
        </row>
        <row r="14903">
          <cell r="BE14903" t="str">
            <v>Médicos Especialistas</v>
          </cell>
          <cell r="BF14903">
            <v>4</v>
          </cell>
        </row>
        <row r="14904">
          <cell r="BE14904" t="str">
            <v>Médicos Generales</v>
          </cell>
          <cell r="BF14904">
            <v>19</v>
          </cell>
        </row>
        <row r="14905">
          <cell r="BE14905" t="str">
            <v>Odontólogos</v>
          </cell>
          <cell r="BF14905">
            <v>5</v>
          </cell>
        </row>
        <row r="14906">
          <cell r="BE14906" t="str">
            <v>Veterinarios</v>
          </cell>
          <cell r="BF14906">
            <v>8</v>
          </cell>
        </row>
        <row r="14907">
          <cell r="BE14907" t="str">
            <v>Optómetras</v>
          </cell>
          <cell r="BF14907">
            <v>2</v>
          </cell>
        </row>
        <row r="14908">
          <cell r="BE14908" t="str">
            <v>Otras Ocupaciones Profesionales en Diagnóstico y Tratamiento de la Salud n.c.a.</v>
          </cell>
        </row>
        <row r="14909">
          <cell r="BE14909" t="str">
            <v>Farmacéuticos</v>
          </cell>
          <cell r="BF14909">
            <v>4</v>
          </cell>
        </row>
        <row r="14910">
          <cell r="BE14910" t="str">
            <v>Dietistas y Nutricionistas</v>
          </cell>
          <cell r="BF14910">
            <v>2</v>
          </cell>
        </row>
        <row r="14911">
          <cell r="BE14911" t="str">
            <v>Audiólogos y Terapeutas del Lenguaje</v>
          </cell>
          <cell r="BF14911">
            <v>2</v>
          </cell>
        </row>
        <row r="14912">
          <cell r="BE14912" t="str">
            <v>Fisioterapeutas</v>
          </cell>
          <cell r="BF14912">
            <v>7</v>
          </cell>
        </row>
        <row r="14913">
          <cell r="BE14913" t="str">
            <v>Terapeutas Ocupacionales</v>
          </cell>
          <cell r="BF14913">
            <v>2</v>
          </cell>
        </row>
        <row r="14914">
          <cell r="BE14914" t="str">
            <v>Enfermeros</v>
          </cell>
          <cell r="BF14914">
            <v>31</v>
          </cell>
        </row>
        <row r="14915">
          <cell r="BE14915" t="str">
            <v>Psicólogos</v>
          </cell>
          <cell r="BF14915">
            <v>52</v>
          </cell>
        </row>
        <row r="14916">
          <cell r="BE14916" t="str">
            <v>Técnicos de Laboratorio Médico y Patología</v>
          </cell>
        </row>
        <row r="14917">
          <cell r="BE14917" t="str">
            <v>Técnicos en Terapia Respiratoria y Cardiovascular</v>
          </cell>
        </row>
        <row r="14918">
          <cell r="BE14918" t="str">
            <v>Técnicos en Imágenes Diagnósticas</v>
          </cell>
          <cell r="BF14918">
            <v>1</v>
          </cell>
        </row>
        <row r="14919">
          <cell r="BE14919" t="str">
            <v>Técnicos en Radioterapia</v>
          </cell>
          <cell r="BF14919">
            <v>1</v>
          </cell>
        </row>
        <row r="14920">
          <cell r="BE14920" t="str">
            <v>Instrumentadores Quirúrgicos</v>
          </cell>
        </row>
        <row r="14921">
          <cell r="BE14921" t="str">
            <v>Técnicos en Medicina Nuclear</v>
          </cell>
        </row>
        <row r="14922">
          <cell r="BE14922" t="str">
            <v>Técnicos Dentales</v>
          </cell>
        </row>
        <row r="14923">
          <cell r="BE14923" t="str">
            <v>Higienistas Dentales</v>
          </cell>
          <cell r="BF14923">
            <v>2</v>
          </cell>
        </row>
        <row r="14924">
          <cell r="BE14924" t="str">
            <v>Técnicos Ópticos</v>
          </cell>
        </row>
        <row r="14925">
          <cell r="BE14925" t="str">
            <v>Practicantes de Medicina Alternativa</v>
          </cell>
          <cell r="BF14925">
            <v>1</v>
          </cell>
        </row>
        <row r="14926">
          <cell r="BE14926" t="str">
            <v>Asistentes de Ambulancia y Otras Ocupaciones Paramédicas</v>
          </cell>
          <cell r="BF14926">
            <v>5</v>
          </cell>
        </row>
        <row r="14927">
          <cell r="BE14927" t="str">
            <v>Otras Ocupaciones Técnicas en Terapia y Valoración n.c.a.</v>
          </cell>
        </row>
        <row r="14928">
          <cell r="BE14928" t="str">
            <v>Auxiliares en Enfermería</v>
          </cell>
          <cell r="BF14928">
            <v>76</v>
          </cell>
        </row>
        <row r="14929">
          <cell r="BE14929" t="str">
            <v>Auxiliares de Salud oral</v>
          </cell>
          <cell r="BF14929">
            <v>10</v>
          </cell>
        </row>
        <row r="14930">
          <cell r="BE14930" t="str">
            <v>Auxiliares en Salud pública</v>
          </cell>
          <cell r="BF14930">
            <v>5</v>
          </cell>
        </row>
        <row r="14931">
          <cell r="BE14931" t="str">
            <v>Auxiliares de Laboratorio Clínico</v>
          </cell>
          <cell r="BF14931">
            <v>31</v>
          </cell>
        </row>
        <row r="14932">
          <cell r="BE14932" t="str">
            <v>Auxiliares de Droguería y Farmacia</v>
          </cell>
          <cell r="BF14932">
            <v>14</v>
          </cell>
        </row>
        <row r="14933">
          <cell r="BE14933" t="str">
            <v>Otros Auxiliares de Servicios a la Salud n.c.a.</v>
          </cell>
        </row>
        <row r="14934">
          <cell r="BE14934" t="str">
            <v>Jueces</v>
          </cell>
        </row>
        <row r="14935">
          <cell r="BE14935" t="str">
            <v>Abogados</v>
          </cell>
          <cell r="BF14935">
            <v>57</v>
          </cell>
        </row>
        <row r="14936">
          <cell r="BE14936" t="str">
            <v>Profesores de Educación Superior</v>
          </cell>
          <cell r="BF14936">
            <v>61</v>
          </cell>
        </row>
        <row r="14937">
          <cell r="BE14937" t="str">
            <v>Especialistas en Procesos Pedagógicos</v>
          </cell>
          <cell r="BF14937">
            <v>3</v>
          </cell>
        </row>
        <row r="14938">
          <cell r="BE14938" t="str">
            <v>Profesores e Instructores de Formación para el Trabajo</v>
          </cell>
          <cell r="BF14938">
            <v>51</v>
          </cell>
        </row>
        <row r="14939">
          <cell r="BE14939" t="str">
            <v>Profesores de Educación Básica Secundaria y Media</v>
          </cell>
          <cell r="BF14939">
            <v>36</v>
          </cell>
        </row>
        <row r="14940">
          <cell r="BE14940" t="str">
            <v>Profesores de Educación Básica Primaria</v>
          </cell>
          <cell r="BF14940">
            <v>25</v>
          </cell>
        </row>
        <row r="14941">
          <cell r="BE14941" t="str">
            <v>Profesores de Preescolar</v>
          </cell>
          <cell r="BF14941">
            <v>13</v>
          </cell>
        </row>
        <row r="14942">
          <cell r="BE14942" t="str">
            <v>Orientadores Educativos</v>
          </cell>
          <cell r="BF14942">
            <v>3</v>
          </cell>
        </row>
        <row r="14943">
          <cell r="BE14943" t="str">
            <v>Pedagogo Reeducador</v>
          </cell>
          <cell r="BF14943">
            <v>28</v>
          </cell>
        </row>
        <row r="14944">
          <cell r="BE14944" t="str">
            <v>Trabajadores Sociales y Consultores de Familia</v>
          </cell>
          <cell r="BF14944">
            <v>2</v>
          </cell>
        </row>
        <row r="14945">
          <cell r="BE14945" t="str">
            <v>Ministros del Culto</v>
          </cell>
        </row>
        <row r="14946">
          <cell r="BE14946" t="str">
            <v>Sociólogos, Antropólogos y Afines</v>
          </cell>
          <cell r="BF14946">
            <v>1</v>
          </cell>
        </row>
        <row r="14947">
          <cell r="BE14947" t="str">
            <v>Filósofos, Filólogos y Afines</v>
          </cell>
          <cell r="BF14947">
            <v>1</v>
          </cell>
        </row>
        <row r="14948">
          <cell r="BE14948" t="str">
            <v>Consultores, Investigadores y Analistas de Política Económica</v>
          </cell>
          <cell r="BF14948">
            <v>8</v>
          </cell>
        </row>
        <row r="14949">
          <cell r="BE14949" t="str">
            <v>Consultores y Funcionarios de Desarrollo Económico y Comercial</v>
          </cell>
          <cell r="BF14949">
            <v>9</v>
          </cell>
        </row>
        <row r="14950">
          <cell r="BE14950" t="str">
            <v>Investigadores, Consultores y Funcionarios de Políticas Sociales de Salud y de Educación</v>
          </cell>
          <cell r="BF14950">
            <v>3</v>
          </cell>
        </row>
        <row r="14951">
          <cell r="BE14951" t="str">
            <v>Funcionarios de Programas Exclusivos de la Administración Pública</v>
          </cell>
          <cell r="BF14951">
            <v>6</v>
          </cell>
        </row>
        <row r="14952">
          <cell r="BE14952" t="str">
            <v>Investigadores, Consultores y Funcionarios de Políticas de Ciencias Naturales y Aplicadas</v>
          </cell>
          <cell r="BF14952">
            <v>1</v>
          </cell>
        </row>
        <row r="14953">
          <cell r="BE14953" t="str">
            <v>Profesionales en ciencias forenses</v>
          </cell>
        </row>
        <row r="14954">
          <cell r="BE14954" t="str">
            <v>Asistentes en Servicios Social y Comunitario</v>
          </cell>
          <cell r="BF14954">
            <v>21</v>
          </cell>
        </row>
        <row r="14955">
          <cell r="BE14955" t="str">
            <v>Consejeros de Servicios de Empleo</v>
          </cell>
          <cell r="BF14955">
            <v>1</v>
          </cell>
        </row>
        <row r="14956">
          <cell r="BE14956" t="str">
            <v>Instructores y Profesores de Personas en Condición de Discapacidad</v>
          </cell>
        </row>
        <row r="14957">
          <cell r="BE14957" t="str">
            <v>Otros Instructores</v>
          </cell>
          <cell r="BF14957">
            <v>5</v>
          </cell>
        </row>
        <row r="14958">
          <cell r="BE14958" t="str">
            <v>Ocupaciones Religiosas</v>
          </cell>
        </row>
        <row r="14959">
          <cell r="BE14959" t="str">
            <v>Investigadores criminalísticos y judiciales</v>
          </cell>
          <cell r="BF14959">
            <v>5</v>
          </cell>
        </row>
        <row r="14960">
          <cell r="BE14960" t="str">
            <v>Asistentes Legales y Afines</v>
          </cell>
          <cell r="BF14960">
            <v>5</v>
          </cell>
        </row>
        <row r="14961">
          <cell r="BE14961" t="str">
            <v>Auxiliares de educación para la primera infancia</v>
          </cell>
          <cell r="BF14961">
            <v>17</v>
          </cell>
        </row>
        <row r="14962">
          <cell r="BE14962" t="str">
            <v>Bibliotecólogos</v>
          </cell>
          <cell r="BF14962">
            <v>2</v>
          </cell>
        </row>
        <row r="14963">
          <cell r="BE14963" t="str">
            <v>Restauradores</v>
          </cell>
          <cell r="BF14963">
            <v>1</v>
          </cell>
        </row>
        <row r="14964">
          <cell r="BE14964" t="str">
            <v>Curadores</v>
          </cell>
        </row>
        <row r="14965">
          <cell r="BE14965" t="str">
            <v>Escritores</v>
          </cell>
        </row>
        <row r="14966">
          <cell r="BE14966" t="str">
            <v>Editores y Redactores</v>
          </cell>
          <cell r="BF14966">
            <v>13</v>
          </cell>
        </row>
        <row r="14967">
          <cell r="BE14967" t="str">
            <v>Periodistas</v>
          </cell>
          <cell r="BF14967">
            <v>10</v>
          </cell>
        </row>
        <row r="14968">
          <cell r="BE14968" t="str">
            <v>Traductores e Intérpretes</v>
          </cell>
          <cell r="BF14968">
            <v>2</v>
          </cell>
        </row>
        <row r="14969">
          <cell r="BE14969" t="str">
            <v>Ocupaciones Profesionales en Relaciones Públicas y Comunicaciones</v>
          </cell>
          <cell r="BF14969">
            <v>4</v>
          </cell>
        </row>
        <row r="14970">
          <cell r="BE14970" t="str">
            <v>Productores, Directores Artísticos, Coreógrafos y Ocupaciones Relacionadas</v>
          </cell>
          <cell r="BF14970">
            <v>1</v>
          </cell>
        </row>
        <row r="14971">
          <cell r="BE14971" t="str">
            <v>Músicos, Cantantes, Compositores y Directores Musicales</v>
          </cell>
          <cell r="BF14971">
            <v>4</v>
          </cell>
        </row>
        <row r="14972">
          <cell r="BE14972" t="str">
            <v>Bailarines</v>
          </cell>
        </row>
        <row r="14973">
          <cell r="BE14973" t="str">
            <v>Actores</v>
          </cell>
        </row>
        <row r="14974">
          <cell r="BE14974" t="str">
            <v>Pintores, Escultores y Otros Artistas Visuales</v>
          </cell>
          <cell r="BF14974">
            <v>1</v>
          </cell>
        </row>
        <row r="14975">
          <cell r="BE14975" t="str">
            <v>Directores e Investigadores Musicales</v>
          </cell>
          <cell r="BF14975">
            <v>1</v>
          </cell>
        </row>
        <row r="14976">
          <cell r="BE14976" t="str">
            <v>Diseñadores Gráficos</v>
          </cell>
          <cell r="BF14976">
            <v>15</v>
          </cell>
        </row>
        <row r="14977">
          <cell r="BE14977" t="str">
            <v>Ocupaciones Técnicas Relacionadas con Museos y Galerías</v>
          </cell>
          <cell r="BF14977">
            <v>1</v>
          </cell>
        </row>
        <row r="14978">
          <cell r="BE14978" t="str">
            <v>Técnicos en Biblioteca</v>
          </cell>
        </row>
        <row r="14979">
          <cell r="BE14979" t="str">
            <v>Técnicos en Promoción y Animación a la Lectura y la Escritura</v>
          </cell>
          <cell r="BF14979">
            <v>1</v>
          </cell>
        </row>
        <row r="14980">
          <cell r="BE14980" t="str">
            <v>Fotógrafos</v>
          </cell>
          <cell r="BF14980">
            <v>1</v>
          </cell>
        </row>
        <row r="14981">
          <cell r="BE14981" t="str">
            <v>Operadores de Cámara de Cine y Televisión</v>
          </cell>
          <cell r="BF14981">
            <v>2</v>
          </cell>
        </row>
        <row r="14982">
          <cell r="BE14982" t="str">
            <v>Técnicos en Diseño y Arte Gráfico</v>
          </cell>
          <cell r="BF14982">
            <v>4</v>
          </cell>
        </row>
        <row r="14983">
          <cell r="BE14983" t="str">
            <v>Técnicos en Transmisión de Radio y Televisión</v>
          </cell>
        </row>
        <row r="14984">
          <cell r="BE14984" t="str">
            <v>Operadores de audio y sonido</v>
          </cell>
          <cell r="BF14984">
            <v>2</v>
          </cell>
        </row>
        <row r="14985">
          <cell r="BE14985" t="str">
            <v>Otras Ocupaciones Técnicas en Cine, Televisión y Artes Escénicas n.c.a.</v>
          </cell>
        </row>
        <row r="14986">
          <cell r="BE14986" t="str">
            <v>Ocupaciones de Asistencia en Cine, Televisión y Artes Escénicas</v>
          </cell>
          <cell r="BF14986">
            <v>1</v>
          </cell>
        </row>
        <row r="14987">
          <cell r="BE14987" t="str">
            <v>Productores de Campo para Cine y Televisión</v>
          </cell>
          <cell r="BF14987">
            <v>1</v>
          </cell>
        </row>
        <row r="14988">
          <cell r="BE14988" t="str">
            <v>Locutores de Radio, Televisión y Otros Medios de Comunicación.</v>
          </cell>
        </row>
        <row r="14989">
          <cell r="BE14989" t="str">
            <v>Artistas Creativos e Interpretativos</v>
          </cell>
          <cell r="BF14989">
            <v>1</v>
          </cell>
        </row>
        <row r="14990">
          <cell r="BE14990" t="str">
            <v>Otros Artistas n.c.a.</v>
          </cell>
        </row>
        <row r="14991">
          <cell r="BE14991" t="str">
            <v>Diseñadores de Interiores</v>
          </cell>
          <cell r="BF14991">
            <v>1</v>
          </cell>
        </row>
        <row r="14992">
          <cell r="BE14992" t="str">
            <v>Diseñadores de Teatro, Moda, Exhibición y Otros Diseñadores Creativos</v>
          </cell>
          <cell r="BF14992">
            <v>3</v>
          </cell>
        </row>
        <row r="14993">
          <cell r="BE14993" t="str">
            <v>Patronistas de Productos de Tela, Cuero y Piel</v>
          </cell>
          <cell r="BF14993">
            <v>3</v>
          </cell>
        </row>
        <row r="14994">
          <cell r="BE14994" t="str">
            <v>Ilustradores</v>
          </cell>
        </row>
        <row r="14995">
          <cell r="BE14995" t="str">
            <v>Graficadores de Imágenes Computarizadas</v>
          </cell>
          <cell r="BF14995">
            <v>9</v>
          </cell>
        </row>
        <row r="14996">
          <cell r="BE14996" t="str">
            <v>Deportistas</v>
          </cell>
          <cell r="BF14996">
            <v>1</v>
          </cell>
        </row>
        <row r="14997">
          <cell r="BE14997" t="str">
            <v>Entrenadores y Preparadores Físicos</v>
          </cell>
          <cell r="BF14997">
            <v>11</v>
          </cell>
        </row>
        <row r="14998">
          <cell r="BE14998" t="str">
            <v>Árbitros</v>
          </cell>
          <cell r="BF14998">
            <v>3</v>
          </cell>
        </row>
        <row r="14999">
          <cell r="BE14999" t="str">
            <v>Ceramistas</v>
          </cell>
        </row>
        <row r="15000">
          <cell r="BE15000" t="str">
            <v>Tejedores</v>
          </cell>
        </row>
        <row r="15001">
          <cell r="BE15001" t="str">
            <v>Artesanos Trabajos en Maderables y No Maderables</v>
          </cell>
        </row>
        <row r="15002">
          <cell r="BE15002" t="str">
            <v>Artesanos Trabajos en Cuero</v>
          </cell>
        </row>
        <row r="15003">
          <cell r="BE15003" t="str">
            <v>Artesanos Trabajos en Metal</v>
          </cell>
          <cell r="BF15003">
            <v>4</v>
          </cell>
        </row>
        <row r="15004">
          <cell r="BE15004" t="str">
            <v>Otros Artesanos n.c.a.</v>
          </cell>
          <cell r="BF15004">
            <v>6</v>
          </cell>
        </row>
        <row r="15005">
          <cell r="BE15005" t="str">
            <v>Artesanos trabajos en vidrio</v>
          </cell>
        </row>
        <row r="15006">
          <cell r="BE15006" t="str">
            <v>Artesanos trabajos en materiales líticos</v>
          </cell>
        </row>
        <row r="15007">
          <cell r="BE15007" t="str">
            <v>Artesanos trabajos en papel</v>
          </cell>
        </row>
        <row r="15008">
          <cell r="BE15008" t="str">
            <v>Supervisores de Ventas</v>
          </cell>
          <cell r="BF15008">
            <v>3</v>
          </cell>
        </row>
        <row r="15009">
          <cell r="BE15009" t="str">
            <v>Administradores y Supervisores de Comercio al Por Menor</v>
          </cell>
          <cell r="BF15009">
            <v>20</v>
          </cell>
        </row>
        <row r="15010">
          <cell r="BE15010" t="str">
            <v>Supervisores de Servicios de Alimentos</v>
          </cell>
          <cell r="BF15010">
            <v>1</v>
          </cell>
        </row>
        <row r="15011">
          <cell r="BE15011" t="str">
            <v>Supervisores de Personal de Manejo Doméstico</v>
          </cell>
          <cell r="BF15011">
            <v>2</v>
          </cell>
        </row>
        <row r="15012">
          <cell r="BE15012" t="str">
            <v>Sommeliers</v>
          </cell>
        </row>
        <row r="15013">
          <cell r="BE15013" t="str">
            <v>Supervisores de servicios de Alojamiento y Hospedaje</v>
          </cell>
          <cell r="BF15013">
            <v>7</v>
          </cell>
        </row>
        <row r="15014">
          <cell r="BE15014" t="str">
            <v>Suboficiales de las Fuerzas Militares</v>
          </cell>
          <cell r="BF15014">
            <v>2</v>
          </cell>
        </row>
        <row r="15015">
          <cell r="BE15015" t="str">
            <v>Suboficiales y nivel ejecutivo de la Policía</v>
          </cell>
        </row>
        <row r="15016">
          <cell r="BE15016" t="str">
            <v>Supervisores de Vigilantes</v>
          </cell>
          <cell r="BF15016">
            <v>5</v>
          </cell>
        </row>
        <row r="15017">
          <cell r="BE15017" t="str">
            <v>Suboficiales del Cuerpo de Custodia y Vigilancia</v>
          </cell>
          <cell r="BF15017">
            <v>24</v>
          </cell>
        </row>
        <row r="15018">
          <cell r="BE15018" t="str">
            <v>Suboficiales de Bomberos</v>
          </cell>
        </row>
        <row r="15019">
          <cell r="BE15019" t="str">
            <v>Agentes y Corredores de Seguros</v>
          </cell>
          <cell r="BF15019">
            <v>8</v>
          </cell>
        </row>
        <row r="15020">
          <cell r="BE15020" t="str">
            <v>Agentes de Bienes Raíces</v>
          </cell>
          <cell r="BF15020">
            <v>2</v>
          </cell>
        </row>
        <row r="15021">
          <cell r="BE15021" t="str">
            <v>Vendedores de Ventas Técnicas</v>
          </cell>
          <cell r="BF15021">
            <v>29</v>
          </cell>
        </row>
        <row r="15022">
          <cell r="BE15022" t="str">
            <v>Agentes de Compras e Intermediarios</v>
          </cell>
          <cell r="BF15022">
            <v>26</v>
          </cell>
        </row>
        <row r="15023">
          <cell r="BE15023" t="str">
            <v>Representante de servicios especializados</v>
          </cell>
          <cell r="BF15023">
            <v>1</v>
          </cell>
        </row>
        <row r="15024">
          <cell r="BE15024" t="str">
            <v>Administradores de Comunidades Virtuales</v>
          </cell>
          <cell r="BF15024">
            <v>2</v>
          </cell>
        </row>
        <row r="15025">
          <cell r="BE15025" t="str">
            <v>Chefs</v>
          </cell>
          <cell r="BF15025">
            <v>8</v>
          </cell>
        </row>
        <row r="15026">
          <cell r="BE15026" t="str">
            <v>Auxiliares de vuelo y Sobrecargos</v>
          </cell>
        </row>
        <row r="15027">
          <cell r="BE15027" t="str">
            <v>Tanatopractores</v>
          </cell>
        </row>
        <row r="15028">
          <cell r="BE15028" t="str">
            <v>Coordinadores De Servicios Funerarios</v>
          </cell>
          <cell r="BF15028">
            <v>2</v>
          </cell>
        </row>
        <row r="15029">
          <cell r="BE15029" t="str">
            <v>Intérpretes De Lengua De Señas Colombiana - Español</v>
          </cell>
        </row>
        <row r="15030">
          <cell r="BE15030" t="str">
            <v>Guías-intérpretes</v>
          </cell>
        </row>
        <row r="15031">
          <cell r="BE15031" t="str">
            <v>Guías de Turismo</v>
          </cell>
          <cell r="BF15031">
            <v>9</v>
          </cell>
        </row>
        <row r="15032">
          <cell r="BE15032" t="str">
            <v>Vendedores de Ventas no Técnicas</v>
          </cell>
          <cell r="BF15032">
            <v>730</v>
          </cell>
        </row>
        <row r="15033">
          <cell r="BE15033" t="str">
            <v>Vendedores de Mostrador</v>
          </cell>
          <cell r="BF15033">
            <v>70</v>
          </cell>
        </row>
        <row r="15034">
          <cell r="BE15034" t="str">
            <v>Mercaderistas e Impulsadores</v>
          </cell>
          <cell r="BF15034">
            <v>472</v>
          </cell>
        </row>
        <row r="15035">
          <cell r="BE15035" t="str">
            <v>Cajeros de Comercio</v>
          </cell>
          <cell r="BF15035">
            <v>88</v>
          </cell>
        </row>
        <row r="15036">
          <cell r="BE15036" t="str">
            <v>Modelos</v>
          </cell>
        </row>
        <row r="15037">
          <cell r="BE15037" t="str">
            <v>Agentes de Viajes</v>
          </cell>
          <cell r="BF15037">
            <v>24</v>
          </cell>
        </row>
        <row r="15038">
          <cell r="BE15038" t="str">
            <v>Empleados de Ventas y Servicios de Líneas Aéreas, Marítimas y Terrestres</v>
          </cell>
          <cell r="BF15038">
            <v>43</v>
          </cell>
        </row>
        <row r="15039">
          <cell r="BE15039" t="str">
            <v>Empleados de Recepción Hotelera</v>
          </cell>
          <cell r="BF15039">
            <v>2</v>
          </cell>
        </row>
        <row r="15040">
          <cell r="BE15040" t="str">
            <v>Informadores Turísticos</v>
          </cell>
          <cell r="BF15040">
            <v>5</v>
          </cell>
        </row>
        <row r="15041">
          <cell r="BE15041" t="str">
            <v>Recreadores</v>
          </cell>
          <cell r="BF15041">
            <v>2</v>
          </cell>
        </row>
        <row r="15042">
          <cell r="BE15042" t="str">
            <v>Operadores de Juegos Mecánicos y de Salón</v>
          </cell>
        </row>
        <row r="15043">
          <cell r="BE15043" t="str">
            <v>Cortadores de Carne para Comercio Mayorista y al Detal</v>
          </cell>
          <cell r="BF15043">
            <v>2</v>
          </cell>
        </row>
        <row r="15044">
          <cell r="BE15044" t="str">
            <v>Panaderos y Pasteleros</v>
          </cell>
          <cell r="BF15044">
            <v>9</v>
          </cell>
        </row>
        <row r="15045">
          <cell r="BE15045" t="str">
            <v>Meseros y Capitán de Meseros</v>
          </cell>
          <cell r="BF15045">
            <v>31</v>
          </cell>
        </row>
        <row r="15046">
          <cell r="BE15046" t="str">
            <v>Bartender</v>
          </cell>
          <cell r="BF15046">
            <v>1</v>
          </cell>
        </row>
        <row r="15047">
          <cell r="BE15047" t="str">
            <v>Cocineros</v>
          </cell>
          <cell r="BF15047">
            <v>10</v>
          </cell>
        </row>
        <row r="15048">
          <cell r="BE15048" t="str">
            <v>Baristas</v>
          </cell>
          <cell r="BF15048">
            <v>1</v>
          </cell>
        </row>
        <row r="15049">
          <cell r="BE15049" t="str">
            <v>Inspectores de Policía</v>
          </cell>
          <cell r="BF15049">
            <v>1</v>
          </cell>
        </row>
        <row r="15050">
          <cell r="BE15050" t="str">
            <v>Funcionarios de Regulación</v>
          </cell>
        </row>
        <row r="15051">
          <cell r="BE15051" t="str">
            <v>Auxiliares de policía</v>
          </cell>
          <cell r="BF15051">
            <v>3</v>
          </cell>
        </row>
        <row r="15052">
          <cell r="BE15052" t="str">
            <v>Bomberos</v>
          </cell>
        </row>
        <row r="15053">
          <cell r="BE15053" t="str">
            <v>Guardianes de Prisión</v>
          </cell>
        </row>
        <row r="15054">
          <cell r="BE15054" t="str">
            <v>Soldados</v>
          </cell>
          <cell r="BF15054">
            <v>1</v>
          </cell>
        </row>
        <row r="15055">
          <cell r="BE15055" t="str">
            <v>Vigilantes y Guardias de Seguridad</v>
          </cell>
          <cell r="BF15055">
            <v>100</v>
          </cell>
        </row>
        <row r="15056">
          <cell r="BE15056" t="str">
            <v>Técnicos Investigadores Criminalísticos y Judiciales</v>
          </cell>
          <cell r="BF15056">
            <v>3</v>
          </cell>
        </row>
        <row r="15057">
          <cell r="BE15057" t="str">
            <v>Acompañantes Domiciliarios</v>
          </cell>
          <cell r="BF15057">
            <v>1</v>
          </cell>
        </row>
        <row r="15058">
          <cell r="BE15058" t="str">
            <v>Auxiliares del Cuidado de Niños</v>
          </cell>
          <cell r="BF15058">
            <v>1</v>
          </cell>
        </row>
        <row r="15059">
          <cell r="BE15059" t="str">
            <v>Peluqueros</v>
          </cell>
          <cell r="BF15059">
            <v>9</v>
          </cell>
        </row>
        <row r="15060">
          <cell r="BE15060" t="str">
            <v>Trabajadores del Cuidado de Animales</v>
          </cell>
          <cell r="BF15060">
            <v>4</v>
          </cell>
        </row>
        <row r="15061">
          <cell r="BE15061" t="str">
            <v>Auxiliares de Servicios Funerarios</v>
          </cell>
        </row>
        <row r="15062">
          <cell r="BE15062" t="str">
            <v>Astrólogos, Adivinadores y Relacionados</v>
          </cell>
        </row>
        <row r="15063">
          <cell r="BE15063" t="str">
            <v>Manicuristas y Pedicuristas</v>
          </cell>
          <cell r="BF15063">
            <v>1</v>
          </cell>
        </row>
        <row r="15064">
          <cell r="BE15064" t="str">
            <v>Cosmetólogos Esteticistas</v>
          </cell>
          <cell r="BF15064">
            <v>3</v>
          </cell>
        </row>
        <row r="15065">
          <cell r="BE15065" t="str">
            <v>Maquilladores</v>
          </cell>
        </row>
        <row r="15066">
          <cell r="BE15066" t="str">
            <v>Trabajadores de Estación de Servicio</v>
          </cell>
          <cell r="BF15066">
            <v>1</v>
          </cell>
        </row>
        <row r="15067">
          <cell r="BE15067" t="str">
            <v>Otras Ocupaciones Elementales de las Ventas</v>
          </cell>
          <cell r="BF15067">
            <v>13</v>
          </cell>
        </row>
        <row r="15068">
          <cell r="BE15068" t="str">
            <v>Ayudantes de establecimientos de alimentos y bebidas</v>
          </cell>
          <cell r="BF15068">
            <v>193</v>
          </cell>
        </row>
        <row r="15069">
          <cell r="BE15069" t="str">
            <v>Aseadores y Servicio Doméstico</v>
          </cell>
          <cell r="BF15069">
            <v>217</v>
          </cell>
        </row>
        <row r="15070">
          <cell r="BE15070" t="str">
            <v>Aseadores Especializados y Fumigadores</v>
          </cell>
        </row>
        <row r="15071">
          <cell r="BE15071" t="str">
            <v>Recolectores de material para reciclaje</v>
          </cell>
        </row>
        <row r="15072">
          <cell r="BE15072" t="str">
            <v>Auxiliares de Servicios a Viajeros</v>
          </cell>
          <cell r="BF15072">
            <v>2</v>
          </cell>
        </row>
        <row r="15073">
          <cell r="BE15073" t="str">
            <v>Auxiliares de Servicios de Recreación y Deporte</v>
          </cell>
          <cell r="BF15073">
            <v>6</v>
          </cell>
        </row>
        <row r="15074">
          <cell r="BE15074" t="str">
            <v>Empleados de Lavandería</v>
          </cell>
          <cell r="BF15074">
            <v>4</v>
          </cell>
        </row>
        <row r="15075">
          <cell r="BE15075" t="str">
            <v>Otras Ocupaciones Elementales de los Servicios n.c.a.</v>
          </cell>
          <cell r="BF15075">
            <v>6</v>
          </cell>
        </row>
        <row r="15076">
          <cell r="BE15076" t="str">
            <v>Auxiliares de servicios hoteleros</v>
          </cell>
          <cell r="BF15076">
            <v>5</v>
          </cell>
        </row>
        <row r="15077">
          <cell r="BE15077" t="str">
            <v>Operarios de Cementerios</v>
          </cell>
        </row>
        <row r="15078">
          <cell r="BE15078" t="str">
            <v>Administradores de Explotación Acuícola y Jefes de Laboratorio de Cultivo o Producción Acuícola</v>
          </cell>
        </row>
        <row r="15079">
          <cell r="BE15079" t="str">
            <v>Supervisores de Minería y Canteras</v>
          </cell>
          <cell r="BF15079">
            <v>5</v>
          </cell>
        </row>
        <row r="15080">
          <cell r="BE15080" t="str">
            <v>Supervisores de Perforación y Servicios,Pozos de Petróleo y Gas</v>
          </cell>
          <cell r="BF15080">
            <v>5</v>
          </cell>
        </row>
        <row r="15081">
          <cell r="BE15081" t="str">
            <v>Inspectores de Sistemas e Instalaciones de Gas</v>
          </cell>
          <cell r="BF15081">
            <v>2</v>
          </cell>
        </row>
        <row r="15082">
          <cell r="BE15082" t="str">
            <v>Supervisores de Producción Agrícola</v>
          </cell>
          <cell r="BF15082">
            <v>65</v>
          </cell>
        </row>
        <row r="15083">
          <cell r="BE15083" t="str">
            <v>Supervisores de Producción Pecuaria</v>
          </cell>
          <cell r="BF15083">
            <v>1</v>
          </cell>
        </row>
        <row r="15084">
          <cell r="BE15084" t="str">
            <v>Supervisores de Explotación Forestal y Silvicultura</v>
          </cell>
        </row>
        <row r="15085">
          <cell r="BE15085" t="str">
            <v>Agricultores y Administradores Agropecuarios</v>
          </cell>
          <cell r="BF15085">
            <v>103</v>
          </cell>
        </row>
        <row r="15086">
          <cell r="BE15086" t="str">
            <v>Contratistas de Servicios Agrícolas y Relacionados</v>
          </cell>
        </row>
        <row r="15087">
          <cell r="BE15087" t="str">
            <v>Contratistas y Supervisores de Servicios de Jardinería y Viverismo</v>
          </cell>
        </row>
        <row r="15088">
          <cell r="BE15088" t="str">
            <v>Capitanes y Patrones de Pesca</v>
          </cell>
        </row>
        <row r="15089">
          <cell r="BE15089" t="str">
            <v>Operarios de Apoyo y Servicios en Minería Bajo Tierra</v>
          </cell>
        </row>
        <row r="15090">
          <cell r="BE15090" t="str">
            <v>Operarios de Apoyo y Servicios en Perforación de Petróleo y Gas</v>
          </cell>
          <cell r="BF15090">
            <v>48</v>
          </cell>
        </row>
        <row r="15091">
          <cell r="BE15091" t="str">
            <v>Mineros de Producción Bajo Tierra</v>
          </cell>
          <cell r="BF15091">
            <v>7</v>
          </cell>
        </row>
        <row r="15092">
          <cell r="BE15092" t="str">
            <v>Perforadores de Pozos de Gas y Petróleo y Trabajadores Relacionados</v>
          </cell>
          <cell r="BF15092">
            <v>7</v>
          </cell>
        </row>
        <row r="15093">
          <cell r="BE15093" t="str">
            <v>Inspectores de Construcción de Oleoductos y Gasoductos</v>
          </cell>
        </row>
        <row r="15094">
          <cell r="BE15094" t="str">
            <v>Operadores de Equipo Minero</v>
          </cell>
          <cell r="BF15094">
            <v>1</v>
          </cell>
        </row>
        <row r="15095">
          <cell r="BE15095" t="str">
            <v>Trabajadores de Explotación Forestal</v>
          </cell>
          <cell r="BF15095">
            <v>1</v>
          </cell>
        </row>
        <row r="15096">
          <cell r="BE15096" t="str">
            <v>Trabajadores de Silvicultura y Forestación</v>
          </cell>
          <cell r="BF15096">
            <v>15</v>
          </cell>
        </row>
        <row r="15097">
          <cell r="BE15097" t="str">
            <v>Trabajadores Agrícolas</v>
          </cell>
          <cell r="BF15097">
            <v>17</v>
          </cell>
        </row>
        <row r="15098">
          <cell r="BE15098" t="str">
            <v>Trabajadores Pecuarios</v>
          </cell>
          <cell r="BF15098">
            <v>39</v>
          </cell>
        </row>
        <row r="15099">
          <cell r="BE15099" t="str">
            <v>Trabajadores de Vivero</v>
          </cell>
        </row>
        <row r="15100">
          <cell r="BE15100" t="str">
            <v>Trabajadores del Campo</v>
          </cell>
          <cell r="BF15100">
            <v>63</v>
          </cell>
        </row>
        <row r="15101">
          <cell r="BE15101" t="str">
            <v>Trabajadores de Plantas de Incubación Artificial</v>
          </cell>
        </row>
        <row r="15102">
          <cell r="BE15102" t="str">
            <v>Rayadores de Caucho</v>
          </cell>
        </row>
        <row r="15103">
          <cell r="BE15103" t="str">
            <v>Operarios de Riego Agrícola</v>
          </cell>
        </row>
        <row r="15104">
          <cell r="BE15104" t="str">
            <v>Pescadores</v>
          </cell>
        </row>
        <row r="15105">
          <cell r="BE15105" t="str">
            <v>Operario Acuícola</v>
          </cell>
          <cell r="BF15105">
            <v>2</v>
          </cell>
        </row>
        <row r="15106">
          <cell r="BE15106" t="str">
            <v>Técnico Acuícola en Sistemas de Reproducción</v>
          </cell>
          <cell r="BF15106">
            <v>2</v>
          </cell>
        </row>
        <row r="15107">
          <cell r="BE15107" t="str">
            <v>Técnico Acuícola en Sistemas de Levante y Engorde</v>
          </cell>
          <cell r="BF15107">
            <v>3</v>
          </cell>
        </row>
        <row r="15108">
          <cell r="BE15108" t="str">
            <v>Obreros y Ayudantes de Minería</v>
          </cell>
          <cell r="BF15108">
            <v>1</v>
          </cell>
        </row>
        <row r="15109">
          <cell r="BE15109" t="str">
            <v>Obreros y Ayudantes de Producción en Pozos de Petróleo y Gas</v>
          </cell>
          <cell r="BF15109">
            <v>51</v>
          </cell>
        </row>
        <row r="15110">
          <cell r="BE15110" t="str">
            <v>Obreros Agropecuarios</v>
          </cell>
          <cell r="BF15110">
            <v>43</v>
          </cell>
        </row>
        <row r="15111">
          <cell r="BE15111" t="str">
            <v>Jardineros</v>
          </cell>
          <cell r="BF15111">
            <v>6</v>
          </cell>
        </row>
        <row r="15112">
          <cell r="BE15112" t="str">
            <v>Contratistas y Supervisores de Ajustadores de Máquinas y Herramientas, y de Ocupaciones Relacionadas</v>
          </cell>
        </row>
        <row r="15113">
          <cell r="BE15113" t="str">
            <v>Contratistas y Supervisores de Electricidad y Telecomunicaciones</v>
          </cell>
          <cell r="BF15113">
            <v>4</v>
          </cell>
        </row>
        <row r="15114">
          <cell r="BE15114" t="str">
            <v>Contratistas y Supervisores de Instalación de Tuberías</v>
          </cell>
        </row>
        <row r="15115">
          <cell r="BE15115" t="str">
            <v>Contratistas y Supervisores de Moldeo de Forja y Montaje de Estructuras Metálicas</v>
          </cell>
        </row>
        <row r="15116">
          <cell r="BE15116" t="str">
            <v>Contratistas y Supervisores de Carpintería</v>
          </cell>
        </row>
        <row r="15117">
          <cell r="BE15117" t="str">
            <v>Contratistas y Supervisores de Mecánica</v>
          </cell>
        </row>
        <row r="15118">
          <cell r="BE15118" t="str">
            <v>Contratistas y Supervisores de Operación de Equipo Pesado</v>
          </cell>
        </row>
        <row r="15119">
          <cell r="BE15119" t="str">
            <v>Maestros Generales de Obra y Supervisores de Construcción, Instalación y Reparación</v>
          </cell>
          <cell r="BF15119">
            <v>16</v>
          </cell>
        </row>
        <row r="15120">
          <cell r="BE15120" t="str">
            <v>Supervisores de Operación de Transporte Ferroviario</v>
          </cell>
        </row>
        <row r="15121">
          <cell r="BE15121" t="str">
            <v>Supervisores de Operación de Transporte Terrestre (no ferroviario)</v>
          </cell>
          <cell r="BF15121">
            <v>1</v>
          </cell>
        </row>
        <row r="15122">
          <cell r="BE15122" t="str">
            <v>Ajustadores de Máquinas y Herramientas</v>
          </cell>
        </row>
        <row r="15123">
          <cell r="BE15123" t="str">
            <v>Modelistas y Matriceros</v>
          </cell>
        </row>
        <row r="15124">
          <cell r="BE15124" t="str">
            <v>Electricistas Industriales</v>
          </cell>
          <cell r="BF15124">
            <v>4</v>
          </cell>
        </row>
        <row r="15125">
          <cell r="BE15125" t="str">
            <v>Electricistas Residenciales</v>
          </cell>
          <cell r="BF15125">
            <v>23</v>
          </cell>
        </row>
        <row r="15126">
          <cell r="BE15126" t="str">
            <v>Instaladores de Redes de Energía Eléctrica</v>
          </cell>
          <cell r="BF15126">
            <v>8</v>
          </cell>
        </row>
        <row r="15127">
          <cell r="BE15127" t="str">
            <v>Técnicos instaladores de Redes y Líneas de Telecomunicaciones</v>
          </cell>
          <cell r="BF15127">
            <v>9</v>
          </cell>
        </row>
        <row r="15128">
          <cell r="BE15128" t="str">
            <v>Auxiliares técnicos de instalación, mantenimiento y reparación de sistemas de Telecomunicaciones</v>
          </cell>
          <cell r="BF15128">
            <v>400</v>
          </cell>
        </row>
        <row r="15129">
          <cell r="BE15129" t="str">
            <v>Operarios de Mantenimiento y Servicio de Televisión por Cable</v>
          </cell>
          <cell r="BF15129">
            <v>2</v>
          </cell>
        </row>
        <row r="15130">
          <cell r="BE15130" t="str">
            <v>Plomeros</v>
          </cell>
          <cell r="BF15130">
            <v>8</v>
          </cell>
        </row>
        <row r="15131">
          <cell r="BE15131" t="str">
            <v>Instaladores de Tuberías para Sistemas de Extinción de Incendios</v>
          </cell>
        </row>
        <row r="15132">
          <cell r="BE15132" t="str">
            <v>Instaladores de Redes y Equipos a Gas</v>
          </cell>
          <cell r="BF15132">
            <v>3</v>
          </cell>
        </row>
        <row r="15133">
          <cell r="BE15133" t="str">
            <v>Chapistas, Caldereros y Paileros</v>
          </cell>
        </row>
        <row r="15134">
          <cell r="BE15134" t="str">
            <v>Soldadores</v>
          </cell>
          <cell r="BF15134">
            <v>24</v>
          </cell>
        </row>
        <row r="15135">
          <cell r="BE15135" t="str">
            <v>Montadores de Estructuras Metálicas</v>
          </cell>
          <cell r="BF15135">
            <v>3</v>
          </cell>
        </row>
        <row r="15136">
          <cell r="BE15136" t="str">
            <v>Ornamentistas y Forjadores</v>
          </cell>
          <cell r="BF15136">
            <v>1</v>
          </cell>
        </row>
        <row r="15137">
          <cell r="BE15137" t="str">
            <v>Tuberos</v>
          </cell>
          <cell r="BF15137">
            <v>2</v>
          </cell>
        </row>
        <row r="15138">
          <cell r="BE15138" t="str">
            <v>Carpinteros</v>
          </cell>
          <cell r="BF15138">
            <v>5</v>
          </cell>
        </row>
        <row r="15139">
          <cell r="BE15139" t="str">
            <v>Ebanistas</v>
          </cell>
          <cell r="BF15139">
            <v>1</v>
          </cell>
        </row>
        <row r="15140">
          <cell r="BE15140" t="str">
            <v>Oficiales de Construcción</v>
          </cell>
          <cell r="BF15140">
            <v>29</v>
          </cell>
        </row>
        <row r="15141">
          <cell r="BE15141" t="str">
            <v>Trabajadores en Concreto, Hormigón y Enfoscado</v>
          </cell>
        </row>
        <row r="15142">
          <cell r="BE15142" t="str">
            <v>Enchapadores</v>
          </cell>
        </row>
        <row r="15143">
          <cell r="BE15143" t="str">
            <v>Techadores</v>
          </cell>
          <cell r="BF15143">
            <v>1</v>
          </cell>
        </row>
        <row r="15144">
          <cell r="BE15144" t="str">
            <v>Instaladores de Material Aislante</v>
          </cell>
        </row>
        <row r="15145">
          <cell r="BE15145" t="str">
            <v>Pintores y Empapeladores</v>
          </cell>
          <cell r="BF15145">
            <v>1</v>
          </cell>
        </row>
        <row r="15146">
          <cell r="BE15146" t="str">
            <v>Instaladores de Pisos</v>
          </cell>
          <cell r="BF15146">
            <v>1</v>
          </cell>
        </row>
        <row r="15147">
          <cell r="BE15147" t="str">
            <v>Revocadores</v>
          </cell>
        </row>
        <row r="15148">
          <cell r="BE15148" t="str">
            <v>Mecánicos Industriales</v>
          </cell>
          <cell r="BF15148">
            <v>22</v>
          </cell>
        </row>
        <row r="15149">
          <cell r="BE15149" t="str">
            <v>Mecánicos de Maquinaria Textil, confección, cuero, calzado y marroquinería</v>
          </cell>
          <cell r="BF15149">
            <v>5</v>
          </cell>
        </row>
        <row r="15150">
          <cell r="BE15150" t="str">
            <v>Mecánicos de Equipo Pesado</v>
          </cell>
          <cell r="BF15150">
            <v>1</v>
          </cell>
        </row>
        <row r="15151">
          <cell r="BE15151" t="str">
            <v>Mecánicos de Aviación</v>
          </cell>
          <cell r="BF15151">
            <v>1</v>
          </cell>
        </row>
        <row r="15152">
          <cell r="BE15152" t="str">
            <v>Técnicos de Aire Acondicionado y Refrigeración</v>
          </cell>
          <cell r="BF15152">
            <v>2</v>
          </cell>
        </row>
        <row r="15153">
          <cell r="BE15153" t="str">
            <v>Mecánicos de Vehículos Automotores</v>
          </cell>
          <cell r="BF15153">
            <v>36</v>
          </cell>
        </row>
        <row r="15154">
          <cell r="BE15154" t="str">
            <v>Electricistas de Vehículos Automotores</v>
          </cell>
        </row>
        <row r="15155">
          <cell r="BE15155" t="str">
            <v>Mecánicos de Motos</v>
          </cell>
          <cell r="BF15155">
            <v>18</v>
          </cell>
        </row>
        <row r="15156">
          <cell r="BE15156" t="str">
            <v>Latoneros</v>
          </cell>
          <cell r="BF15156">
            <v>3</v>
          </cell>
        </row>
        <row r="15157">
          <cell r="BE15157" t="str">
            <v>Reparadores de Aparatos Electrodomésticos</v>
          </cell>
        </row>
        <row r="15158">
          <cell r="BE15158" t="str">
            <v>Mecánicos Electricistas</v>
          </cell>
          <cell r="BF15158">
            <v>32</v>
          </cell>
        </row>
        <row r="15159">
          <cell r="BE15159" t="str">
            <v>Auxiliares técnicos en electrónica</v>
          </cell>
          <cell r="BF15159">
            <v>53</v>
          </cell>
        </row>
        <row r="15160">
          <cell r="BE15160" t="str">
            <v>Mecánicos de Otros Pequeñas Máquinas y Motores</v>
          </cell>
          <cell r="BF15160">
            <v>1</v>
          </cell>
        </row>
        <row r="15161">
          <cell r="BE15161" t="str">
            <v>Instaladores Residenciales y Comerciales</v>
          </cell>
          <cell r="BF15161">
            <v>15</v>
          </cell>
        </row>
        <row r="15162">
          <cell r="BE15162" t="str">
            <v>Operarios de Mantenimiento de Instalaciones de Abastecimiento de Agua y Gas</v>
          </cell>
        </row>
        <row r="15163">
          <cell r="BE15163" t="str">
            <v>Vidrieros</v>
          </cell>
        </row>
        <row r="15164">
          <cell r="BE15164" t="str">
            <v>Ayudantes Electricistas</v>
          </cell>
          <cell r="BF15164">
            <v>53</v>
          </cell>
        </row>
        <row r="15165">
          <cell r="BE15165" t="str">
            <v>Ayudantes de Mecánica</v>
          </cell>
          <cell r="BF15165">
            <v>18</v>
          </cell>
        </row>
        <row r="15166">
          <cell r="BE15166" t="str">
            <v>Otros Reparadores n.c.a.</v>
          </cell>
          <cell r="BF15166">
            <v>1</v>
          </cell>
        </row>
        <row r="15167">
          <cell r="BE15167" t="str">
            <v>Tapiceros</v>
          </cell>
          <cell r="BF15167">
            <v>2</v>
          </cell>
        </row>
        <row r="15168">
          <cell r="BE15168" t="str">
            <v>Sastres, Modistos, Peleteros y Sombrereros</v>
          </cell>
          <cell r="BF15168">
            <v>6</v>
          </cell>
        </row>
        <row r="15169">
          <cell r="BE15169" t="str">
            <v>Zapateros y Afines</v>
          </cell>
          <cell r="BF15169">
            <v>2</v>
          </cell>
        </row>
        <row r="15170">
          <cell r="BE15170" t="str">
            <v>Joyeros y Relojeros</v>
          </cell>
          <cell r="BF15170">
            <v>20</v>
          </cell>
        </row>
        <row r="15171">
          <cell r="BE15171" t="str">
            <v>Tipógrafos</v>
          </cell>
        </row>
        <row r="15172">
          <cell r="BE15172" t="str">
            <v>Cerrajeros y afines</v>
          </cell>
        </row>
        <row r="15173">
          <cell r="BE15173" t="str">
            <v>Buzos</v>
          </cell>
        </row>
        <row r="15174">
          <cell r="BE15174" t="str">
            <v>Operadores de Máquinas Estacionarias y Equipo Auxiliar</v>
          </cell>
          <cell r="BF15174">
            <v>3</v>
          </cell>
        </row>
        <row r="15175">
          <cell r="BE15175" t="str">
            <v>Operadores de Plantas de Generación y Distribución de Energía</v>
          </cell>
        </row>
        <row r="15176">
          <cell r="BE15176" t="str">
            <v>Operadores de Grúa</v>
          </cell>
          <cell r="BF15176">
            <v>1</v>
          </cell>
        </row>
        <row r="15177">
          <cell r="BE15177" t="str">
            <v>Perforadores y Operarios de Voladura para Minería de Superficie de Canteras y Construcción</v>
          </cell>
        </row>
        <row r="15178">
          <cell r="BE15178" t="str">
            <v>Perforadores de Pozos de Agua</v>
          </cell>
          <cell r="BF15178">
            <v>1</v>
          </cell>
        </row>
        <row r="15179">
          <cell r="BE15179" t="str">
            <v>Operadores de Equipo Pesado (excepto grúa)</v>
          </cell>
          <cell r="BF15179">
            <v>4</v>
          </cell>
        </row>
        <row r="15180">
          <cell r="BE15180" t="str">
            <v>Operadores de Equipo para Limpieza de Vías y Alcantarillado</v>
          </cell>
        </row>
        <row r="15181">
          <cell r="BE15181" t="str">
            <v>Operadores de Maquinaria Agrícola</v>
          </cell>
          <cell r="BF15181">
            <v>2</v>
          </cell>
        </row>
        <row r="15182">
          <cell r="BE15182" t="str">
            <v>Maquinistas de Transporte Ferroviario</v>
          </cell>
        </row>
        <row r="15183">
          <cell r="BE15183" t="str">
            <v>Guardafrenos y Otros Operadores Ferroviarios</v>
          </cell>
        </row>
        <row r="15184">
          <cell r="BE15184" t="str">
            <v>Conductores de Vehículos Pesados</v>
          </cell>
          <cell r="BF15184">
            <v>25</v>
          </cell>
        </row>
        <row r="15185">
          <cell r="BE15185" t="str">
            <v>Conductores de Bus, Operadores de Metro y Otros Medios de Transporte Colectivo</v>
          </cell>
          <cell r="BF15185">
            <v>43</v>
          </cell>
        </row>
        <row r="15186">
          <cell r="BE15186" t="str">
            <v>Conductores de Vehículos Livianos</v>
          </cell>
          <cell r="BF15186">
            <v>48</v>
          </cell>
        </row>
        <row r="15187">
          <cell r="BE15187" t="str">
            <v>Conductores de Transporte de Alimentos</v>
          </cell>
          <cell r="BF15187">
            <v>6</v>
          </cell>
        </row>
        <row r="15188">
          <cell r="BE15188" t="str">
            <v>Marineros de Cubierta</v>
          </cell>
        </row>
        <row r="15189">
          <cell r="BE15189" t="str">
            <v>Marineros de Sala de Máquinas</v>
          </cell>
        </row>
        <row r="15190">
          <cell r="BE15190" t="str">
            <v>Operadores de Pequeñas Embarcaciones</v>
          </cell>
        </row>
        <row r="15191">
          <cell r="BE15191" t="str">
            <v>Operarios de Rampa de Transporte Aéreo</v>
          </cell>
          <cell r="BF15191">
            <v>23</v>
          </cell>
        </row>
        <row r="15192">
          <cell r="BE15192" t="str">
            <v>Operarios Portuarios</v>
          </cell>
          <cell r="BF15192">
            <v>1</v>
          </cell>
        </row>
        <row r="15193">
          <cell r="BE15193" t="str">
            <v>Operarios de Cargue y Descargue de Materiales</v>
          </cell>
          <cell r="BF15193">
            <v>7</v>
          </cell>
        </row>
        <row r="15194">
          <cell r="BE15194" t="str">
            <v>Aparejadores</v>
          </cell>
          <cell r="BF15194">
            <v>5</v>
          </cell>
        </row>
        <row r="15195">
          <cell r="BE15195" t="str">
            <v>Ayudantes y Obreros de Construcción</v>
          </cell>
          <cell r="BF15195">
            <v>297</v>
          </cell>
        </row>
        <row r="15196">
          <cell r="BE15196" t="str">
            <v>Ayudantes de Otros Oficios</v>
          </cell>
          <cell r="BF15196">
            <v>47</v>
          </cell>
        </row>
        <row r="15197">
          <cell r="BE15197" t="str">
            <v>Obreros de Mantenimiento de Obras Públicas</v>
          </cell>
          <cell r="BF15197">
            <v>8</v>
          </cell>
        </row>
        <row r="15198">
          <cell r="BE15198" t="str">
            <v>Ayudantes de Transporte Automotor</v>
          </cell>
          <cell r="BF15198">
            <v>4</v>
          </cell>
        </row>
        <row r="15199">
          <cell r="BE15199" t="str">
            <v>Directores de Planta de Procesamiento de Alimentos y Bebidas</v>
          </cell>
        </row>
        <row r="15200">
          <cell r="BE15200" t="str">
            <v>Jefe de Laboratorio de Alimentos</v>
          </cell>
        </row>
        <row r="15201">
          <cell r="BE15201" t="str">
            <v>Supervisores de Tratamiento de Metales y Minerales</v>
          </cell>
          <cell r="BF15201">
            <v>1</v>
          </cell>
        </row>
        <row r="15202">
          <cell r="BE15202" t="str">
            <v>Supervisores de Procesamiento de Químico, Petróleo, Gas y Tratamiento de Agua y Generación de Energía</v>
          </cell>
          <cell r="BF15202">
            <v>1</v>
          </cell>
        </row>
        <row r="15203">
          <cell r="BE15203" t="str">
            <v>Supervisores de Procesamiento de Alimentos, Bebidas y Tabaco</v>
          </cell>
        </row>
        <row r="15204">
          <cell r="BE15204" t="str">
            <v>Supervisores de Fabricación de Productos de Plástico y Caucho</v>
          </cell>
        </row>
        <row r="15205">
          <cell r="BE15205" t="str">
            <v>Supervisores de Procesamiento de la Madera y Producción de Pulpa y Papel</v>
          </cell>
        </row>
        <row r="15206">
          <cell r="BE15206" t="str">
            <v>Supervisores de Procesamiento Textil</v>
          </cell>
        </row>
        <row r="15207">
          <cell r="BE15207" t="str">
            <v>Inspectores de Control de Calidad, Procesamiento de Alimentos y Bebidas</v>
          </cell>
          <cell r="BF15207">
            <v>139</v>
          </cell>
        </row>
        <row r="15208">
          <cell r="BE15208" t="str">
            <v>Supervisores de Ensamble de Vehículos de Motor</v>
          </cell>
          <cell r="BF15208">
            <v>3</v>
          </cell>
        </row>
        <row r="15209">
          <cell r="BE15209" t="str">
            <v>Supervisores de Fabricación de Productos Electrónicos</v>
          </cell>
        </row>
        <row r="15210">
          <cell r="BE15210" t="str">
            <v>Supervisores de Fabricación de Productos Eléctricos</v>
          </cell>
        </row>
        <row r="15211">
          <cell r="BE15211" t="str">
            <v>Supervisores de Fabricación de Muebles y Accesorios</v>
          </cell>
        </row>
        <row r="15212">
          <cell r="BE15212" t="str">
            <v>Supervisores de Fabricación de Productos de Tela, Cuero y Piel</v>
          </cell>
        </row>
        <row r="15213">
          <cell r="BE15213" t="str">
            <v>Supervisores de Impresión y Ocupaciones Relacionadas</v>
          </cell>
        </row>
        <row r="15214">
          <cell r="BE15214" t="str">
            <v>Supervisores de Fabricación de Otros Productos Mecánicos y Metálicos</v>
          </cell>
          <cell r="BF15214">
            <v>2</v>
          </cell>
        </row>
        <row r="15215">
          <cell r="BE15215" t="str">
            <v>Supervisores de Fabricación y Ensamble de Otros Productos n.c.a</v>
          </cell>
        </row>
        <row r="15216">
          <cell r="BE15216" t="str">
            <v>Operadores de Control Central de Procesos, Tratamiento de Metales y Minerales</v>
          </cell>
        </row>
        <row r="15217">
          <cell r="BE15217" t="str">
            <v>Operadores de Procesos, Químicos, Gas y Petróleo</v>
          </cell>
        </row>
        <row r="15218">
          <cell r="BE15218" t="str">
            <v>Operadores de Control de Procesos, Producción de Pulpa</v>
          </cell>
          <cell r="BF15218">
            <v>1</v>
          </cell>
        </row>
        <row r="15219">
          <cell r="BE15219" t="str">
            <v>Operadores de Control de Procesos, Fabricación de Papel</v>
          </cell>
        </row>
        <row r="15220">
          <cell r="BE15220" t="str">
            <v>Impresores de Artes Gráficas</v>
          </cell>
          <cell r="BF15220">
            <v>3</v>
          </cell>
        </row>
        <row r="15221">
          <cell r="BE15221" t="str">
            <v>Pre-prensistas de Artes Gráficas</v>
          </cell>
          <cell r="BF15221">
            <v>1</v>
          </cell>
        </row>
        <row r="15222">
          <cell r="BE15222" t="str">
            <v>Operarios de Terminados y Acabados de Artes Gráficas</v>
          </cell>
          <cell r="BF15222">
            <v>2</v>
          </cell>
        </row>
        <row r="15223">
          <cell r="BE15223" t="str">
            <v>Operadores de Máquinas, Tratamiento de Metales y Minerales</v>
          </cell>
          <cell r="BF15223">
            <v>1</v>
          </cell>
        </row>
        <row r="15224">
          <cell r="BE15224" t="str">
            <v>Trabajadores de Fundición</v>
          </cell>
          <cell r="BF15224">
            <v>2</v>
          </cell>
        </row>
        <row r="15225">
          <cell r="BE15225" t="str">
            <v>Operadores de Fabricación, Moldeo y Acabado del Vidrio</v>
          </cell>
        </row>
        <row r="15226">
          <cell r="BE15226" t="str">
            <v>Operadores de Moldeo de Arcilla, Piedra y Concreto</v>
          </cell>
        </row>
        <row r="15227">
          <cell r="BE15227" t="str">
            <v>Inspectores de Control de Calidad, Tratamiento de Metales y Minerales</v>
          </cell>
        </row>
        <row r="15228">
          <cell r="BE15228" t="str">
            <v>Operadores de Máquinas de Planta Química</v>
          </cell>
          <cell r="BF15228">
            <v>4</v>
          </cell>
        </row>
        <row r="15229">
          <cell r="BE15229" t="str">
            <v>Operadores de Máquinas para Procesamiento de Plásticos</v>
          </cell>
        </row>
        <row r="15230">
          <cell r="BE15230" t="str">
            <v>Operadores de Máquinas y Trabajadores Relacionados con el Procesamiento del Caucho</v>
          </cell>
        </row>
        <row r="15231">
          <cell r="BE15231" t="str">
            <v>Operadores de Plantas de Tratamiento de Aguas y Desechos</v>
          </cell>
          <cell r="BF15231">
            <v>5</v>
          </cell>
        </row>
        <row r="15232">
          <cell r="BE15232" t="str">
            <v>Operadores de Máquinas para Procesamiento de la Madera</v>
          </cell>
        </row>
        <row r="15233">
          <cell r="BE15233" t="str">
            <v>Operadores de Máquinas para la Producción de Pulpa</v>
          </cell>
        </row>
        <row r="15234">
          <cell r="BE15234" t="str">
            <v>Operadores de Máquinas para la Fabricación de Papel</v>
          </cell>
        </row>
        <row r="15235">
          <cell r="BE15235" t="str">
            <v>Operadores de Máquinas para la Fabricación de Productos de Papel</v>
          </cell>
        </row>
        <row r="15236">
          <cell r="BE15236" t="str">
            <v>Inspectores de Control de Calidad, Procesamiento de la Madera</v>
          </cell>
        </row>
        <row r="15237">
          <cell r="BE15237" t="str">
            <v>Operadores de Máquinas para la Preparación de Fibras Textiles</v>
          </cell>
          <cell r="BF15237">
            <v>3</v>
          </cell>
        </row>
        <row r="15238">
          <cell r="BE15238" t="str">
            <v>Operadores de Telares y Otras Máquinas Tejedoras</v>
          </cell>
        </row>
        <row r="15239">
          <cell r="BE15239" t="str">
            <v>Operadores de Máquinas de Tintura, Acabado Textil y Prendas</v>
          </cell>
          <cell r="BF15239">
            <v>8</v>
          </cell>
        </row>
        <row r="15240">
          <cell r="BE15240" t="str">
            <v>Analistas de Calidad, Textiles</v>
          </cell>
          <cell r="BF15240">
            <v>1</v>
          </cell>
        </row>
        <row r="15241">
          <cell r="BE15241" t="str">
            <v>Operadores de Máquinas para Coser y Bordar</v>
          </cell>
          <cell r="BF15241">
            <v>24</v>
          </cell>
        </row>
        <row r="15242">
          <cell r="BE15242" t="str">
            <v>Cortadores de Tela, Cuero y Piel</v>
          </cell>
          <cell r="BF15242">
            <v>12</v>
          </cell>
        </row>
        <row r="15243">
          <cell r="BE15243" t="str">
            <v>Operadores de Máquinas y Trabajadores Relacionados con la Fabricación de Calzado y Marroquinería</v>
          </cell>
          <cell r="BF15243">
            <v>7</v>
          </cell>
        </row>
        <row r="15244">
          <cell r="BE15244" t="str">
            <v>Trabajadores del Tratamiento de Pieles y Cueros</v>
          </cell>
        </row>
        <row r="15245">
          <cell r="BE15245" t="str">
            <v>Inspectores de Control de Calidad, Fabricación de Productos de Tela, Piel y Cuero</v>
          </cell>
          <cell r="BF15245">
            <v>3</v>
          </cell>
        </row>
        <row r="15246">
          <cell r="BE15246" t="str">
            <v>Operadores de Control de Procesos y Máquinas para la Elaboración de Alimentos y Bebidas</v>
          </cell>
          <cell r="BF15246">
            <v>5</v>
          </cell>
        </row>
        <row r="15247">
          <cell r="BE15247" t="str">
            <v>Operarios de Planta de Beneficio Animal</v>
          </cell>
          <cell r="BF15247">
            <v>4</v>
          </cell>
        </row>
        <row r="15248">
          <cell r="BE15248" t="str">
            <v>Operarios de Planta de Procesamiento y Empaque de Pescado y Mariscos</v>
          </cell>
        </row>
        <row r="15249">
          <cell r="BE15249" t="str">
            <v>Operarios de Máquinas para la Elaboración de Productos de Tabaco</v>
          </cell>
        </row>
        <row r="15250">
          <cell r="BE15250" t="str">
            <v>Procesadores Fotográficos y de Películas</v>
          </cell>
        </row>
        <row r="15251">
          <cell r="BE15251" t="str">
            <v>Ensambladores e Inspectores de Vehículos Automotores</v>
          </cell>
        </row>
        <row r="15252">
          <cell r="BE15252" t="str">
            <v>Ensambladores de productos Electrónicos</v>
          </cell>
        </row>
        <row r="15253">
          <cell r="BE15253" t="str">
            <v>Ensambladores e Inspectores de Aparatos y Equipo Eléctrico</v>
          </cell>
        </row>
        <row r="15254">
          <cell r="BE15254" t="str">
            <v>Ensambladores, Fabricantes e Inspectores de Transformadores y Motores Eléctricos Industriales</v>
          </cell>
          <cell r="BF15254">
            <v>2</v>
          </cell>
        </row>
        <row r="15255">
          <cell r="BE15255" t="str">
            <v>Ensambladores e Inspectores de Productos Mecánicos</v>
          </cell>
          <cell r="BF15255">
            <v>2</v>
          </cell>
        </row>
        <row r="15256">
          <cell r="BE15256" t="str">
            <v>Ensambladores e Inspectores de Ensamble de Aeronaves</v>
          </cell>
        </row>
        <row r="15257">
          <cell r="BE15257" t="str">
            <v>Operadores de Máquinas e Inspectores de la Fabricación de Productos y Componentes Eléctricos</v>
          </cell>
        </row>
        <row r="15258">
          <cell r="BE15258" t="str">
            <v>Ensambladores e Inspectores de Embarcaciones</v>
          </cell>
        </row>
        <row r="15259">
          <cell r="BE15259" t="str">
            <v>Ensambladores e Inspectores de Muebles y Accesorios</v>
          </cell>
        </row>
        <row r="15260">
          <cell r="BE15260" t="str">
            <v>Operarios de Acabado de Muebles</v>
          </cell>
          <cell r="BF15260">
            <v>6</v>
          </cell>
        </row>
        <row r="15261">
          <cell r="BE15261" t="str">
            <v>Ensambladores de Productos Plásticos e Inspectores</v>
          </cell>
          <cell r="BF15261">
            <v>2</v>
          </cell>
        </row>
        <row r="15262">
          <cell r="BE15262" t="str">
            <v>Operarios de Recubrimientos Metálicos</v>
          </cell>
          <cell r="BF15262">
            <v>1</v>
          </cell>
        </row>
        <row r="15263">
          <cell r="BE15263" t="str">
            <v>Pintores en Procesos de Manufactura</v>
          </cell>
          <cell r="BF15263">
            <v>2</v>
          </cell>
        </row>
        <row r="15264">
          <cell r="BE15264" t="str">
            <v>Otros Ensambladores e Inspectores n.c.a.</v>
          </cell>
          <cell r="BF15264">
            <v>23</v>
          </cell>
        </row>
        <row r="15265">
          <cell r="BE15265" t="str">
            <v>Auxiliares de Producción Gráfica</v>
          </cell>
          <cell r="BF15265">
            <v>15</v>
          </cell>
        </row>
        <row r="15266">
          <cell r="BE15266" t="str">
            <v>Operadores de Máquinas Herramientas</v>
          </cell>
          <cell r="BF15266">
            <v>9</v>
          </cell>
        </row>
        <row r="15267">
          <cell r="BE15267" t="str">
            <v>Operadores de Máquinas para el Trabajo de la Madera</v>
          </cell>
        </row>
        <row r="15268">
          <cell r="BE15268" t="str">
            <v>Operadores de Máquinas para el Trabajo del Metal</v>
          </cell>
        </row>
        <row r="15269">
          <cell r="BE15269" t="str">
            <v>Operadores de Máquinas para Forja</v>
          </cell>
        </row>
        <row r="15270">
          <cell r="BE15270" t="str">
            <v>Operadores de Máquinas de Soldadura</v>
          </cell>
          <cell r="BF15270">
            <v>4</v>
          </cell>
        </row>
        <row r="15271">
          <cell r="BE15271" t="str">
            <v>Operadores de Máquinas para la Fabricación de Otros Productos Metálicos (n.c.a)</v>
          </cell>
        </row>
        <row r="15272">
          <cell r="BE15272" t="str">
            <v>Operadores de Máquinas para la fabricación de Otros Productos n.c.a.</v>
          </cell>
        </row>
        <row r="15273">
          <cell r="BE15273" t="str">
            <v>Obreros y Ayudantes en el Tratamiento de Metales y Minerales</v>
          </cell>
        </row>
        <row r="15274">
          <cell r="BE15274" t="str">
            <v>Ayudantes en la Fabricación Metálica</v>
          </cell>
          <cell r="BF15274">
            <v>30</v>
          </cell>
        </row>
        <row r="15275">
          <cell r="BE15275" t="str">
            <v>Obreros y Ayudantes de Planta Química</v>
          </cell>
          <cell r="BF15275">
            <v>2</v>
          </cell>
        </row>
        <row r="15276">
          <cell r="BE15276" t="str">
            <v>Obreros y Ayudantes en el Procesamiento de la Madera y Producción de Pulpa y Papel</v>
          </cell>
          <cell r="BF15276">
            <v>17</v>
          </cell>
        </row>
        <row r="15277">
          <cell r="BE15277" t="str">
            <v>Obreros y Ayudantes en la Elaboración de Alimentos y Bebidas</v>
          </cell>
          <cell r="BF15277">
            <v>5</v>
          </cell>
        </row>
        <row r="15278">
          <cell r="BE15278" t="str">
            <v>Otros Obreros y Ayudantes en Fabricación y Procesamiento n.c.a.</v>
          </cell>
          <cell r="BF15278">
            <v>26</v>
          </cell>
        </row>
        <row r="15279">
          <cell r="BE15279" t="str">
            <v>Miembros del Poder Ejecutivo y Legislativo</v>
          </cell>
        </row>
        <row r="15280">
          <cell r="BE15280" t="str">
            <v>Personal Directivo de la Administración Pública</v>
          </cell>
          <cell r="BF15280">
            <v>2</v>
          </cell>
        </row>
        <row r="15281">
          <cell r="BE15281" t="str">
            <v>Directores y Gerentes Generales de Servicios Financieros, de Telecomunicaciones y Otros Servicios a las Empresas</v>
          </cell>
        </row>
        <row r="15282">
          <cell r="BE15282" t="str">
            <v>Directores y Gerentes Generales de Salud, Educación, Servicios Social, Comunitario y Organizaciones de Membresía</v>
          </cell>
        </row>
        <row r="15283">
          <cell r="BE15283" t="str">
            <v>Directores y Gerentes Generales de Comercio, Medios de Comunicación y Otros Servicios</v>
          </cell>
        </row>
        <row r="15284">
          <cell r="BE15284" t="str">
            <v>Directores y Gerentes Generales de Producción de Bienes, Servicios Públicos, Transporte y Construcción</v>
          </cell>
        </row>
        <row r="15285">
          <cell r="BE15285" t="str">
            <v>Directores y gerentes generales de servicios y procesos de negocio.</v>
          </cell>
        </row>
        <row r="15286">
          <cell r="BE15286" t="str">
            <v>Gerentes Financieros</v>
          </cell>
          <cell r="BF15286">
            <v>5</v>
          </cell>
        </row>
        <row r="15287">
          <cell r="BE15287" t="str">
            <v>Gerentes de Talento Humano</v>
          </cell>
        </row>
        <row r="15288">
          <cell r="BE15288" t="str">
            <v>Gerentes de Compras y Adquisiciones</v>
          </cell>
        </row>
        <row r="15289">
          <cell r="BE15289" t="str">
            <v>Gerentes de Otros Servicios Administrativos</v>
          </cell>
        </row>
        <row r="15290">
          <cell r="BE15290" t="str">
            <v>Gerentes de Seguros, Bienes Raíces y Corretaje Financiero</v>
          </cell>
        </row>
        <row r="15291">
          <cell r="BE15291" t="str">
            <v>Gerentes de Banca, Crédito e Inversiones</v>
          </cell>
        </row>
        <row r="15292">
          <cell r="BE15292" t="str">
            <v>Gerentes de Otros Servicios a las Empresas</v>
          </cell>
        </row>
        <row r="15293">
          <cell r="BE15293" t="str">
            <v>Gerentes de Empresas de Telecomunicaciones</v>
          </cell>
        </row>
        <row r="15294">
          <cell r="BE15294" t="str">
            <v>Gerentes de Servicios de Correo y Mensajería</v>
          </cell>
        </row>
        <row r="15295">
          <cell r="BE15295" t="str">
            <v>Gerentes de Ingeniería</v>
          </cell>
        </row>
        <row r="15296">
          <cell r="BE15296" t="str">
            <v>Gerentes de Investigación y Desarrollo en Ciencias Naturales y Aplicadas</v>
          </cell>
        </row>
        <row r="15297">
          <cell r="BE15297" t="str">
            <v>Gerentes de Sistemas de Información y Procesamiento de Datos</v>
          </cell>
        </row>
        <row r="15298">
          <cell r="BE15298" t="str">
            <v>Gerentes de Servicios a la Salud</v>
          </cell>
          <cell r="BF15298">
            <v>4</v>
          </cell>
        </row>
        <row r="15299">
          <cell r="BE15299" t="str">
            <v>Gerentes de Programas de Política Social y de Salud</v>
          </cell>
        </row>
        <row r="15300">
          <cell r="BE15300" t="str">
            <v>Gerentes de Programas de Política de Desarrollo Económico</v>
          </cell>
        </row>
        <row r="15301">
          <cell r="BE15301" t="str">
            <v>Gerentes de Programas de Política Educativa</v>
          </cell>
        </row>
        <row r="15302">
          <cell r="BE15302" t="str">
            <v>Otros Gerentes de Administración Pública</v>
          </cell>
        </row>
        <row r="15303">
          <cell r="BE15303" t="str">
            <v>Administradores de Educación Superior y Formación para el Trabajo</v>
          </cell>
        </row>
        <row r="15304">
          <cell r="BE15304" t="str">
            <v>Directores y Administradores de Educación Básica y Media</v>
          </cell>
        </row>
        <row r="15305">
          <cell r="BE15305" t="str">
            <v>Gerentes de Servicios Social, Comunitario y Correccional</v>
          </cell>
        </row>
        <row r="15306">
          <cell r="BE15306" t="str">
            <v>Gerentes de Biblioteca, Museo y Galería de Arte</v>
          </cell>
        </row>
        <row r="15307">
          <cell r="BE15307" t="str">
            <v>Gerentes de Medios de Comunicación y Artes Escénicas</v>
          </cell>
        </row>
        <row r="15308">
          <cell r="BE15308" t="str">
            <v>Directores de Programas de Esparcimiento y Administradores de Deportes</v>
          </cell>
        </row>
        <row r="15309">
          <cell r="BE15309" t="str">
            <v>Gerentes de Ventas, Mercadeo y Publicidad</v>
          </cell>
          <cell r="BF15309">
            <v>1</v>
          </cell>
        </row>
        <row r="15310">
          <cell r="BE15310" t="str">
            <v>Gerentes de Comercio Exterior</v>
          </cell>
        </row>
        <row r="15311">
          <cell r="BE15311" t="str">
            <v>Gerentes de Comercio al Por Menor</v>
          </cell>
        </row>
        <row r="15312">
          <cell r="BE15312" t="str">
            <v>Gerentes de Restaurantes y Servicios de Alimentos</v>
          </cell>
        </row>
        <row r="15313">
          <cell r="BE15313" t="str">
            <v>Gerentes de Servicios Hoteleros</v>
          </cell>
          <cell r="BF15313">
            <v>2</v>
          </cell>
        </row>
        <row r="15314">
          <cell r="BE15314" t="str">
            <v>Oficiales de las Fuerzas Militares</v>
          </cell>
        </row>
        <row r="15315">
          <cell r="BE15315" t="str">
            <v>Oficiales de Policía</v>
          </cell>
        </row>
        <row r="15316">
          <cell r="BE15316" t="str">
            <v>Oficiales de Bomberos</v>
          </cell>
        </row>
        <row r="15317">
          <cell r="BE15317" t="str">
            <v>Oficiales del Cuerpo de Custodia y Vigilancia</v>
          </cell>
        </row>
        <row r="15318">
          <cell r="BE15318" t="str">
            <v>Gerentes de Otros Servicios</v>
          </cell>
        </row>
        <row r="15319">
          <cell r="BE15319" t="str">
            <v>Gerentes de Producción Primaria (excepto agricultura)</v>
          </cell>
        </row>
        <row r="15320">
          <cell r="BE15320" t="str">
            <v>Gerentes de Producción Agrícola, Pecuaria, Acuícola y Pesquero</v>
          </cell>
        </row>
        <row r="15321">
          <cell r="BE15321" t="str">
            <v>Gerentes de Construcción</v>
          </cell>
        </row>
        <row r="15322">
          <cell r="BE15322" t="str">
            <v>Gerentes de Transporte y Distribución</v>
          </cell>
        </row>
        <row r="15323">
          <cell r="BE15323" t="str">
            <v>Gerentes de Logística</v>
          </cell>
          <cell r="BF15323">
            <v>1</v>
          </cell>
        </row>
        <row r="15324">
          <cell r="BE15324" t="str">
            <v>Gerentes Cadena de Suministro</v>
          </cell>
        </row>
        <row r="15325">
          <cell r="BE15325" t="str">
            <v>Gerentes de Operación de Instalaciones Físicas</v>
          </cell>
        </row>
        <row r="15326">
          <cell r="BE15326" t="str">
            <v>Gerentes de Mantenimiento</v>
          </cell>
        </row>
        <row r="15327">
          <cell r="BE15327" t="str">
            <v>Gerentes de Producción Industrial</v>
          </cell>
        </row>
        <row r="15328">
          <cell r="BE15328" t="str">
            <v>Gerentes de Empresas de Servicios Públicos</v>
          </cell>
        </row>
        <row r="15329">
          <cell r="BE15329" t="str">
            <v>Contadores</v>
          </cell>
          <cell r="BF15329">
            <v>7</v>
          </cell>
        </row>
        <row r="15330">
          <cell r="BE15330" t="str">
            <v>Analistas, Asesores y Agentes de Banca, Fiducia y Mercado de Valores</v>
          </cell>
        </row>
        <row r="15331">
          <cell r="BE15331" t="str">
            <v>Auditores Financieros y Contables</v>
          </cell>
        </row>
        <row r="15332">
          <cell r="BE15332" t="str">
            <v>Profesionales de Talento Humano</v>
          </cell>
          <cell r="BF15332">
            <v>3</v>
          </cell>
        </row>
        <row r="15333">
          <cell r="BE15333" t="str">
            <v>Profesionales en Organización y Administración de las Empresas</v>
          </cell>
          <cell r="BF15333">
            <v>25</v>
          </cell>
        </row>
        <row r="15334">
          <cell r="BE15334" t="str">
            <v>Evaluadores de Competencias Laborales</v>
          </cell>
        </row>
        <row r="15335">
          <cell r="BE15335" t="str">
            <v>Archivistas</v>
          </cell>
          <cell r="BF15335">
            <v>1</v>
          </cell>
        </row>
        <row r="15336">
          <cell r="BE15336" t="str">
            <v>Supervisores de Empleados de Apoyo Administrativo</v>
          </cell>
          <cell r="BF15336">
            <v>2</v>
          </cell>
        </row>
        <row r="15337">
          <cell r="BE15337" t="str">
            <v>Jefes y supervisores de entidades financieras</v>
          </cell>
        </row>
        <row r="15338">
          <cell r="BE15338" t="str">
            <v>Supervisores y coordinadores de procesos de negocio, Empleados de información y servicio al cliente</v>
          </cell>
          <cell r="BF15338">
            <v>1</v>
          </cell>
        </row>
        <row r="15339">
          <cell r="BE15339" t="str">
            <v>Supervisores de Empleados de Correo y Mensajería</v>
          </cell>
        </row>
        <row r="15340">
          <cell r="BE15340" t="str">
            <v>Supervisores de Almacenamiento, Inventario y  Distribución</v>
          </cell>
          <cell r="BF15340">
            <v>2</v>
          </cell>
        </row>
        <row r="15341">
          <cell r="BE15341" t="str">
            <v>Asistentes Administrativos</v>
          </cell>
          <cell r="BF15341">
            <v>21</v>
          </cell>
        </row>
        <row r="15342">
          <cell r="BE15342" t="str">
            <v>Administradores de Propiedad Horizontal</v>
          </cell>
        </row>
        <row r="15343">
          <cell r="BE15343" t="str">
            <v>Asistentes de Talento Humano</v>
          </cell>
        </row>
        <row r="15344">
          <cell r="BE15344" t="str">
            <v>Asistentes de compras</v>
          </cell>
        </row>
        <row r="15345">
          <cell r="BE15345" t="str">
            <v>Asistentes de Juzgados, Tribunales y Afines</v>
          </cell>
        </row>
        <row r="15346">
          <cell r="BE15346" t="str">
            <v>Funcionarios de Aduanas, Impuestos, Inmigración y Seguridad Social</v>
          </cell>
        </row>
        <row r="15347">
          <cell r="BE15347" t="str">
            <v>Asistentes de Comercio Exterior</v>
          </cell>
        </row>
        <row r="15348">
          <cell r="BE15348" t="str">
            <v>Organizadores de Eventos</v>
          </cell>
        </row>
        <row r="15349">
          <cell r="BE15349" t="str">
            <v>Técnicos en Archivística</v>
          </cell>
          <cell r="BF15349">
            <v>7</v>
          </cell>
        </row>
        <row r="15350">
          <cell r="BE15350" t="str">
            <v>Asistentes Contables</v>
          </cell>
          <cell r="BF15350">
            <v>25</v>
          </cell>
        </row>
        <row r="15351">
          <cell r="BE15351" t="str">
            <v>Analistas y asistentes de servicios financieros</v>
          </cell>
          <cell r="BF15351">
            <v>1</v>
          </cell>
        </row>
        <row r="15352">
          <cell r="BE15352" t="str">
            <v>Avaluadores y Liquidadores de Seguros</v>
          </cell>
        </row>
        <row r="15353">
          <cell r="BE15353" t="str">
            <v>Agentes de Aduana</v>
          </cell>
        </row>
        <row r="15354">
          <cell r="BE15354" t="str">
            <v>Asistentes Financieros</v>
          </cell>
        </row>
        <row r="15355">
          <cell r="BE15355" t="str">
            <v>Asistentes Tesorería</v>
          </cell>
        </row>
        <row r="15356">
          <cell r="BE15356" t="str">
            <v>Secretarios</v>
          </cell>
          <cell r="BF15356">
            <v>3</v>
          </cell>
        </row>
        <row r="15357">
          <cell r="BE15357" t="str">
            <v>Recepcionistas y Operadores de Conmutador</v>
          </cell>
          <cell r="BF15357">
            <v>2</v>
          </cell>
        </row>
        <row r="15358">
          <cell r="BE15358" t="str">
            <v>Digitadores</v>
          </cell>
          <cell r="BF15358">
            <v>1</v>
          </cell>
        </row>
        <row r="15359">
          <cell r="BE15359" t="str">
            <v>Transcriptores y Relatores</v>
          </cell>
        </row>
        <row r="15360">
          <cell r="BE15360" t="str">
            <v>Digitalizadores</v>
          </cell>
        </row>
        <row r="15361">
          <cell r="BE15361" t="str">
            <v>Auxiliares Contables, de Tesorería y Financieros</v>
          </cell>
          <cell r="BF15361">
            <v>12</v>
          </cell>
        </row>
        <row r="15362">
          <cell r="BE15362" t="str">
            <v>Cajeros de Servicios Financieros</v>
          </cell>
          <cell r="BF15362">
            <v>1</v>
          </cell>
        </row>
        <row r="15363">
          <cell r="BE15363" t="str">
            <v>Auxiliares de servicios financieros</v>
          </cell>
          <cell r="BF15363">
            <v>2</v>
          </cell>
        </row>
        <row r="15364">
          <cell r="BE15364" t="str">
            <v>Auxiliares de Cartera y Cobranzas</v>
          </cell>
          <cell r="BF15364">
            <v>1</v>
          </cell>
        </row>
        <row r="15365">
          <cell r="BE15365" t="str">
            <v>Auxiliares de Nómina y Prestaciones</v>
          </cell>
        </row>
        <row r="15366">
          <cell r="BE15366" t="str">
            <v>Auxiliares de Avalúo</v>
          </cell>
        </row>
        <row r="15367">
          <cell r="BE15367" t="str">
            <v>Auxiliares Administrativos</v>
          </cell>
          <cell r="BF15367">
            <v>7</v>
          </cell>
        </row>
        <row r="15368">
          <cell r="BE15368" t="str">
            <v>Auxiliares de Talento Humano</v>
          </cell>
        </row>
        <row r="15369">
          <cell r="BE15369" t="str">
            <v>Auxiliares de Tribunales</v>
          </cell>
        </row>
        <row r="15370">
          <cell r="BE15370" t="str">
            <v>Auxiliares de Archivo y Registro</v>
          </cell>
          <cell r="BF15370">
            <v>5</v>
          </cell>
        </row>
        <row r="15371">
          <cell r="BE15371" t="str">
            <v>Auxiliares administrativos en Salud</v>
          </cell>
        </row>
        <row r="15372">
          <cell r="BE15372" t="str">
            <v>Auxiliares de aduana</v>
          </cell>
        </row>
        <row r="15373">
          <cell r="BE15373" t="str">
            <v>Auxiliares de Biblioteca</v>
          </cell>
        </row>
        <row r="15374">
          <cell r="BE15374" t="str">
            <v>Auxiliares de Publicación y Afines</v>
          </cell>
        </row>
        <row r="15375">
          <cell r="BE15375" t="str">
            <v>Auxiliares de Información y Servicio al Cliente</v>
          </cell>
          <cell r="BF15375">
            <v>86</v>
          </cell>
        </row>
        <row r="15376">
          <cell r="BE15376" t="str">
            <v>Auxiliares de Estadística y Encuestadores</v>
          </cell>
          <cell r="BF15376">
            <v>6</v>
          </cell>
        </row>
        <row r="15377">
          <cell r="BE15377" t="str">
            <v>Auxiliares de Correo y Servicio Postal</v>
          </cell>
        </row>
        <row r="15378">
          <cell r="BE15378" t="str">
            <v>Carteros y Mensajeros</v>
          </cell>
        </row>
        <row r="15379">
          <cell r="BE15379" t="str">
            <v>Auxiliares de Almacén</v>
          </cell>
          <cell r="BF15379">
            <v>7</v>
          </cell>
        </row>
        <row r="15380">
          <cell r="BE15380" t="str">
            <v>Auxiliares de Compras e Inventarios</v>
          </cell>
          <cell r="BF15380">
            <v>1</v>
          </cell>
        </row>
        <row r="15381">
          <cell r="BE15381" t="str">
            <v>Operadores de Radio y Despachadores</v>
          </cell>
        </row>
        <row r="15382">
          <cell r="BE15382" t="str">
            <v>Programadores de Rutas y Tripulaciones</v>
          </cell>
        </row>
        <row r="15383">
          <cell r="BE15383" t="str">
            <v>Operadores Telefónicos</v>
          </cell>
        </row>
        <row r="15384">
          <cell r="BE15384" t="str">
            <v>Físicos y Astrónomos</v>
          </cell>
        </row>
        <row r="15385">
          <cell r="BE15385" t="str">
            <v>Químicos</v>
          </cell>
        </row>
        <row r="15386">
          <cell r="BE15386" t="str">
            <v>Geólogos, Geoquímicos y Geofísicos</v>
          </cell>
        </row>
        <row r="15387">
          <cell r="BE15387" t="str">
            <v>Meteorólogos</v>
          </cell>
        </row>
        <row r="15388">
          <cell r="BE15388" t="str">
            <v>Biólogos, Botánicos, Zoólogos y Relacionados</v>
          </cell>
          <cell r="BF15388">
            <v>3</v>
          </cell>
        </row>
        <row r="15389">
          <cell r="BE15389" t="str">
            <v>Expertos Forestales</v>
          </cell>
        </row>
        <row r="15390">
          <cell r="BE15390" t="str">
            <v>Expertos Agrícolas y Pecuarios</v>
          </cell>
          <cell r="BF15390">
            <v>4</v>
          </cell>
        </row>
        <row r="15391">
          <cell r="BE15391" t="str">
            <v>Administradores Ambientales</v>
          </cell>
          <cell r="BF15391">
            <v>1</v>
          </cell>
        </row>
        <row r="15392">
          <cell r="BE15392" t="str">
            <v>Ingenieros en Construcción y Obras Civiles</v>
          </cell>
          <cell r="BF15392">
            <v>7</v>
          </cell>
        </row>
        <row r="15393">
          <cell r="BE15393" t="str">
            <v>Ingenieros Mecánicos</v>
          </cell>
        </row>
        <row r="15394">
          <cell r="BE15394" t="str">
            <v>Ingenieros Electricistas</v>
          </cell>
          <cell r="BF15394">
            <v>1</v>
          </cell>
        </row>
        <row r="15395">
          <cell r="BE15395" t="str">
            <v>Ingenieros  Electrónicos</v>
          </cell>
        </row>
        <row r="15396">
          <cell r="BE15396" t="str">
            <v>Ingenieros Químicos</v>
          </cell>
        </row>
        <row r="15397">
          <cell r="BE15397" t="str">
            <v>Ingenieros de Automatización e Instrumentación</v>
          </cell>
        </row>
        <row r="15398">
          <cell r="BE15398" t="str">
            <v>Ingenieros  de Telecomunicaciones</v>
          </cell>
        </row>
        <row r="15399">
          <cell r="BE15399" t="str">
            <v>Ingenieros Navales</v>
          </cell>
        </row>
        <row r="15400">
          <cell r="BE15400" t="str">
            <v>Ingenieros Industriales y de Fabricación</v>
          </cell>
          <cell r="BF15400">
            <v>6</v>
          </cell>
        </row>
        <row r="15401">
          <cell r="BE15401" t="str">
            <v>Ingenieros de Materiales y Metalurgia</v>
          </cell>
        </row>
        <row r="15402">
          <cell r="BE15402" t="str">
            <v>Ingenieros de Minas</v>
          </cell>
        </row>
        <row r="15403">
          <cell r="BE15403" t="str">
            <v>Ingenieros de Petróleos</v>
          </cell>
          <cell r="BF15403">
            <v>1</v>
          </cell>
        </row>
        <row r="15404">
          <cell r="BE15404" t="str">
            <v>Ingenieros de Tecnologías de la Información</v>
          </cell>
          <cell r="BF15404">
            <v>2</v>
          </cell>
        </row>
        <row r="15405">
          <cell r="BE15405" t="str">
            <v>Otros Ingenieros n.c.a.</v>
          </cell>
          <cell r="BF15405">
            <v>2</v>
          </cell>
        </row>
        <row r="15406">
          <cell r="BE15406" t="str">
            <v>Arquitectos</v>
          </cell>
          <cell r="BF15406">
            <v>2</v>
          </cell>
        </row>
        <row r="15407">
          <cell r="BE15407" t="str">
            <v>Urbanistas y Planificadores del Uso del Suelo</v>
          </cell>
        </row>
        <row r="15408">
          <cell r="BE15408" t="str">
            <v>Profesionales Topográficos</v>
          </cell>
        </row>
        <row r="15409">
          <cell r="BE15409" t="str">
            <v>Diseñadores Industriales</v>
          </cell>
        </row>
        <row r="15410">
          <cell r="BE15410" t="str">
            <v>Matemáticos, Estadísticos y Actuarios</v>
          </cell>
          <cell r="BF15410">
            <v>1</v>
          </cell>
        </row>
        <row r="15411">
          <cell r="BE15411" t="str">
            <v>Analistas de Sistemas Informáticos</v>
          </cell>
          <cell r="BF15411">
            <v>2</v>
          </cell>
        </row>
        <row r="15412">
          <cell r="BE15412" t="str">
            <v>Administradores de Servicios de Tecnologías de la Información</v>
          </cell>
          <cell r="BF15412">
            <v>1</v>
          </cell>
        </row>
        <row r="15413">
          <cell r="BE15413" t="str">
            <v>Desarrolladores de Aplicaciones Informáticas y Digitales</v>
          </cell>
        </row>
        <row r="15414">
          <cell r="BE15414" t="str">
            <v>Técnicos en Química Aplicada</v>
          </cell>
          <cell r="BF15414">
            <v>1</v>
          </cell>
        </row>
        <row r="15415">
          <cell r="BE15415" t="str">
            <v>Técnicos en Geología y Minería</v>
          </cell>
        </row>
        <row r="15416">
          <cell r="BE15416" t="str">
            <v>Técnicos en Meteorología</v>
          </cell>
        </row>
        <row r="15417">
          <cell r="BE15417" t="str">
            <v>Técnicos en Metrología</v>
          </cell>
        </row>
        <row r="15418">
          <cell r="BE15418" t="str">
            <v>Técnicos en Ciencias Biológicas</v>
          </cell>
        </row>
        <row r="15419">
          <cell r="BE15419" t="str">
            <v>Técnicos en Recursos Naturales</v>
          </cell>
          <cell r="BF15419">
            <v>1</v>
          </cell>
        </row>
        <row r="15420">
          <cell r="BE15420" t="str">
            <v>Técnicos en Prevención, Gestión y Control Ambiental</v>
          </cell>
          <cell r="BF15420">
            <v>2</v>
          </cell>
        </row>
        <row r="15421">
          <cell r="BE15421" t="str">
            <v>Técnicos en Construcción y Arquitectura</v>
          </cell>
          <cell r="BF15421">
            <v>9</v>
          </cell>
        </row>
        <row r="15422">
          <cell r="BE15422" t="str">
            <v>Técnicos en Mecánica y Construcción Mecánica</v>
          </cell>
          <cell r="BF15422">
            <v>2</v>
          </cell>
        </row>
        <row r="15423">
          <cell r="BE15423" t="str">
            <v>Técnicos en Fabricación Industrial</v>
          </cell>
          <cell r="BF15423">
            <v>3</v>
          </cell>
        </row>
        <row r="15424">
          <cell r="BE15424" t="str">
            <v>Técnicos en Electricidad</v>
          </cell>
          <cell r="BF15424">
            <v>1</v>
          </cell>
        </row>
        <row r="15425">
          <cell r="BE15425" t="str">
            <v>Técnicos en Electrónica</v>
          </cell>
        </row>
        <row r="15426">
          <cell r="BE15426" t="str">
            <v>Técnicos en Automatización e Instrumentación</v>
          </cell>
        </row>
        <row r="15427">
          <cell r="BE15427" t="str">
            <v>Técnicos en Instrumentos de Aeronavegación</v>
          </cell>
        </row>
        <row r="15428">
          <cell r="BE15428" t="str">
            <v>Técnicos en Telecomunicaciones</v>
          </cell>
        </row>
        <row r="15429">
          <cell r="BE15429" t="str">
            <v>Dibujantes Técnicos</v>
          </cell>
        </row>
        <row r="15430">
          <cell r="BE15430" t="str">
            <v>Topógrafos</v>
          </cell>
          <cell r="BF15430">
            <v>1</v>
          </cell>
        </row>
        <row r="15431">
          <cell r="BE15431" t="str">
            <v>Técnicos en Cartografía</v>
          </cell>
        </row>
        <row r="15432">
          <cell r="BE15432" t="str">
            <v>Inspectores de Pruebas No destructivas</v>
          </cell>
        </row>
        <row r="15433">
          <cell r="BE15433" t="str">
            <v>Inspectores de Sanidad, Seguridad y Salud Ocupacional</v>
          </cell>
          <cell r="BF15433">
            <v>4</v>
          </cell>
        </row>
        <row r="15434">
          <cell r="BE15434" t="str">
            <v>Inspectores de Construcción</v>
          </cell>
        </row>
        <row r="15435">
          <cell r="BE15435" t="str">
            <v>Inspectores de Equipos de Transporte e Instrumentos de Medición</v>
          </cell>
        </row>
        <row r="15436">
          <cell r="BE15436" t="str">
            <v>Inspectores de Productos Agrícola, Pecuarios y de Pesca</v>
          </cell>
          <cell r="BF15436">
            <v>24</v>
          </cell>
        </row>
        <row r="15437">
          <cell r="BE15437" t="str">
            <v>Inspectores de Riego Agrícola</v>
          </cell>
        </row>
        <row r="15438">
          <cell r="BE15438" t="str">
            <v>Pilotos, Ingenieros e Instructores de Vuelo</v>
          </cell>
        </row>
        <row r="15439">
          <cell r="BE15439" t="str">
            <v>Controladores de Tráfico Aéreo</v>
          </cell>
        </row>
        <row r="15440">
          <cell r="BE15440" t="str">
            <v>Capitanes y Oficiales de Cubierta</v>
          </cell>
        </row>
        <row r="15441">
          <cell r="BE15441" t="str">
            <v>Oficiales de Máquinas</v>
          </cell>
        </row>
        <row r="15442">
          <cell r="BE15442" t="str">
            <v>Controladores de Tráfico Ferroviario y Marítimo</v>
          </cell>
        </row>
        <row r="15443">
          <cell r="BE15443" t="str">
            <v>Despachadores de Aeronaves</v>
          </cell>
        </row>
        <row r="15444">
          <cell r="BE15444" t="str">
            <v>Técnicos en Tecnologías de la Información</v>
          </cell>
          <cell r="BF15444">
            <v>9</v>
          </cell>
        </row>
        <row r="15445">
          <cell r="BE15445" t="str">
            <v>Asistentes en Saneamiento Ambiental</v>
          </cell>
        </row>
        <row r="15446">
          <cell r="BE15446" t="str">
            <v>Auxiliares de Laboratorio</v>
          </cell>
        </row>
        <row r="15447">
          <cell r="BE15447" t="str">
            <v>Auxiliares en Automatización e Instrumentación Industrial</v>
          </cell>
        </row>
        <row r="15448">
          <cell r="BE15448" t="str">
            <v>Técnicos en Asistencia y Soporte de Tecnologías de la Información</v>
          </cell>
          <cell r="BF15448">
            <v>53</v>
          </cell>
        </row>
        <row r="15449">
          <cell r="BE15449" t="str">
            <v>Médicos Especialistas</v>
          </cell>
          <cell r="BF15449">
            <v>2</v>
          </cell>
        </row>
        <row r="15450">
          <cell r="BE15450" t="str">
            <v>Médicos Generales</v>
          </cell>
          <cell r="BF15450">
            <v>2</v>
          </cell>
        </row>
        <row r="15451">
          <cell r="BE15451" t="str">
            <v>Odontólogos</v>
          </cell>
          <cell r="BF15451">
            <v>1</v>
          </cell>
        </row>
        <row r="15452">
          <cell r="BE15452" t="str">
            <v>Veterinarios</v>
          </cell>
        </row>
        <row r="15453">
          <cell r="BE15453" t="str">
            <v>Optómetras</v>
          </cell>
        </row>
        <row r="15454">
          <cell r="BE15454" t="str">
            <v>Otras Ocupaciones Profesionales en Diagnóstico y Tratamiento de la Salud n.c.a.</v>
          </cell>
        </row>
        <row r="15455">
          <cell r="BE15455" t="str">
            <v>Farmacéuticos</v>
          </cell>
        </row>
        <row r="15456">
          <cell r="BE15456" t="str">
            <v>Dietistas y Nutricionistas</v>
          </cell>
        </row>
        <row r="15457">
          <cell r="BE15457" t="str">
            <v>Audiólogos y Terapeutas del Lenguaje</v>
          </cell>
          <cell r="BF15457">
            <v>2</v>
          </cell>
        </row>
        <row r="15458">
          <cell r="BE15458" t="str">
            <v>Fisioterapeutas</v>
          </cell>
          <cell r="BF15458">
            <v>3</v>
          </cell>
        </row>
        <row r="15459">
          <cell r="BE15459" t="str">
            <v>Terapeutas Ocupacionales</v>
          </cell>
        </row>
        <row r="15460">
          <cell r="BE15460" t="str">
            <v>Enfermeros</v>
          </cell>
          <cell r="BF15460">
            <v>3</v>
          </cell>
        </row>
        <row r="15461">
          <cell r="BE15461" t="str">
            <v>Psicólogos</v>
          </cell>
          <cell r="BF15461">
            <v>4</v>
          </cell>
        </row>
        <row r="15462">
          <cell r="BE15462" t="str">
            <v>Técnicos de Laboratorio Médico y Patología</v>
          </cell>
        </row>
        <row r="15463">
          <cell r="BE15463" t="str">
            <v>Técnicos en Terapia Respiratoria y Cardiovascular</v>
          </cell>
        </row>
        <row r="15464">
          <cell r="BE15464" t="str">
            <v>Técnicos en Imágenes Diagnósticas</v>
          </cell>
          <cell r="BF15464">
            <v>1</v>
          </cell>
        </row>
        <row r="15465">
          <cell r="BE15465" t="str">
            <v>Técnicos en Radioterapia</v>
          </cell>
        </row>
        <row r="15466">
          <cell r="BE15466" t="str">
            <v>Instrumentadores Quirúrgicos</v>
          </cell>
          <cell r="BF15466">
            <v>1</v>
          </cell>
        </row>
        <row r="15467">
          <cell r="BE15467" t="str">
            <v>Técnicos en Medicina Nuclear</v>
          </cell>
        </row>
        <row r="15468">
          <cell r="BE15468" t="str">
            <v>Técnicos Dentales</v>
          </cell>
        </row>
        <row r="15469">
          <cell r="BE15469" t="str">
            <v>Higienistas Dentales</v>
          </cell>
        </row>
        <row r="15470">
          <cell r="BE15470" t="str">
            <v>Técnicos Ópticos</v>
          </cell>
        </row>
        <row r="15471">
          <cell r="BE15471" t="str">
            <v>Practicantes de Medicina Alternativa</v>
          </cell>
        </row>
        <row r="15472">
          <cell r="BE15472" t="str">
            <v>Asistentes de Ambulancia y Otras Ocupaciones Paramédicas</v>
          </cell>
          <cell r="BF15472">
            <v>1</v>
          </cell>
        </row>
        <row r="15473">
          <cell r="BE15473" t="str">
            <v>Otras Ocupaciones Técnicas en Terapia y Valoración n.c.a.</v>
          </cell>
        </row>
        <row r="15474">
          <cell r="BE15474" t="str">
            <v>Auxiliares en Enfermería</v>
          </cell>
          <cell r="BF15474">
            <v>6</v>
          </cell>
        </row>
        <row r="15475">
          <cell r="BE15475" t="str">
            <v>Auxiliares de Salud oral</v>
          </cell>
        </row>
        <row r="15476">
          <cell r="BE15476" t="str">
            <v>Auxiliares en Salud pública</v>
          </cell>
        </row>
        <row r="15477">
          <cell r="BE15477" t="str">
            <v>Auxiliares de Laboratorio Clínico</v>
          </cell>
        </row>
        <row r="15478">
          <cell r="BE15478" t="str">
            <v>Auxiliares de Droguería y Farmacia</v>
          </cell>
          <cell r="BF15478">
            <v>3</v>
          </cell>
        </row>
        <row r="15479">
          <cell r="BE15479" t="str">
            <v>Otros Auxiliares de Servicios a la Salud n.c.a.</v>
          </cell>
        </row>
        <row r="15480">
          <cell r="BE15480" t="str">
            <v>Jueces</v>
          </cell>
        </row>
        <row r="15481">
          <cell r="BE15481" t="str">
            <v>Abogados</v>
          </cell>
          <cell r="BF15481">
            <v>5</v>
          </cell>
        </row>
        <row r="15482">
          <cell r="BE15482" t="str">
            <v>Profesores de Educación Superior</v>
          </cell>
          <cell r="BF15482">
            <v>11</v>
          </cell>
        </row>
        <row r="15483">
          <cell r="BE15483" t="str">
            <v>Especialistas en Procesos Pedagógicos</v>
          </cell>
          <cell r="BF15483">
            <v>1</v>
          </cell>
        </row>
        <row r="15484">
          <cell r="BE15484" t="str">
            <v>Profesores e Instructores de Formación para el Trabajo</v>
          </cell>
          <cell r="BF15484">
            <v>31</v>
          </cell>
        </row>
        <row r="15485">
          <cell r="BE15485" t="str">
            <v>Profesores de Educación Básica Secundaria y Media</v>
          </cell>
          <cell r="BF15485">
            <v>12</v>
          </cell>
        </row>
        <row r="15486">
          <cell r="BE15486" t="str">
            <v>Profesores de Educación Básica Primaria</v>
          </cell>
          <cell r="BF15486">
            <v>9</v>
          </cell>
        </row>
        <row r="15487">
          <cell r="BE15487" t="str">
            <v>Profesores de Preescolar</v>
          </cell>
          <cell r="BF15487">
            <v>2</v>
          </cell>
        </row>
        <row r="15488">
          <cell r="BE15488" t="str">
            <v>Orientadores Educativos</v>
          </cell>
        </row>
        <row r="15489">
          <cell r="BE15489" t="str">
            <v>Pedagogo Reeducador</v>
          </cell>
        </row>
        <row r="15490">
          <cell r="BE15490" t="str">
            <v>Trabajadores Sociales y Consultores de Familia</v>
          </cell>
          <cell r="BF15490">
            <v>1</v>
          </cell>
        </row>
        <row r="15491">
          <cell r="BE15491" t="str">
            <v>Ministros del Culto</v>
          </cell>
        </row>
        <row r="15492">
          <cell r="BE15492" t="str">
            <v>Sociólogos, Antropólogos y Afines</v>
          </cell>
          <cell r="BF15492">
            <v>1</v>
          </cell>
        </row>
        <row r="15493">
          <cell r="BE15493" t="str">
            <v>Filósofos, Filólogos y Afines</v>
          </cell>
        </row>
        <row r="15494">
          <cell r="BE15494" t="str">
            <v>Consultores, Investigadores y Analistas de Política Económica</v>
          </cell>
          <cell r="BF15494">
            <v>2</v>
          </cell>
        </row>
        <row r="15495">
          <cell r="BE15495" t="str">
            <v>Consultores y Funcionarios de Desarrollo Económico y Comercial</v>
          </cell>
          <cell r="BF15495">
            <v>1</v>
          </cell>
        </row>
        <row r="15496">
          <cell r="BE15496" t="str">
            <v>Investigadores, Consultores y Funcionarios de Políticas Sociales de Salud y de Educación</v>
          </cell>
        </row>
        <row r="15497">
          <cell r="BE15497" t="str">
            <v>Funcionarios de Programas Exclusivos de la Administración Pública</v>
          </cell>
        </row>
        <row r="15498">
          <cell r="BE15498" t="str">
            <v>Investigadores, Consultores y Funcionarios de Políticas de Ciencias Naturales y Aplicadas</v>
          </cell>
        </row>
        <row r="15499">
          <cell r="BE15499" t="str">
            <v>Profesionales en ciencias forenses</v>
          </cell>
        </row>
        <row r="15500">
          <cell r="BE15500" t="str">
            <v>Asistentes en Servicios Social y Comunitario</v>
          </cell>
          <cell r="BF15500">
            <v>1</v>
          </cell>
        </row>
        <row r="15501">
          <cell r="BE15501" t="str">
            <v>Consejeros de Servicios de Empleo</v>
          </cell>
        </row>
        <row r="15502">
          <cell r="BE15502" t="str">
            <v>Instructores y Profesores de Personas en Condición de Discapacidad</v>
          </cell>
        </row>
        <row r="15503">
          <cell r="BE15503" t="str">
            <v>Otros Instructores</v>
          </cell>
          <cell r="BF15503">
            <v>1</v>
          </cell>
        </row>
        <row r="15504">
          <cell r="BE15504" t="str">
            <v>Ocupaciones Religiosas</v>
          </cell>
        </row>
        <row r="15505">
          <cell r="BE15505" t="str">
            <v>Investigadores criminalísticos y judiciales</v>
          </cell>
        </row>
        <row r="15506">
          <cell r="BE15506" t="str">
            <v>Asistentes Legales y Afines</v>
          </cell>
          <cell r="BF15506">
            <v>11</v>
          </cell>
        </row>
        <row r="15507">
          <cell r="BE15507" t="str">
            <v>Auxiliares de educación para la primera infancia</v>
          </cell>
          <cell r="BF15507">
            <v>1</v>
          </cell>
        </row>
        <row r="15508">
          <cell r="BE15508" t="str">
            <v>Bibliotecólogos</v>
          </cell>
        </row>
        <row r="15509">
          <cell r="BE15509" t="str">
            <v>Restauradores</v>
          </cell>
        </row>
        <row r="15510">
          <cell r="BE15510" t="str">
            <v>Curadores</v>
          </cell>
        </row>
        <row r="15511">
          <cell r="BE15511" t="str">
            <v>Escritores</v>
          </cell>
        </row>
        <row r="15512">
          <cell r="BE15512" t="str">
            <v>Editores y Redactores</v>
          </cell>
        </row>
        <row r="15513">
          <cell r="BE15513" t="str">
            <v>Periodistas</v>
          </cell>
        </row>
        <row r="15514">
          <cell r="BE15514" t="str">
            <v>Traductores e Intérpretes</v>
          </cell>
        </row>
        <row r="15515">
          <cell r="BE15515" t="str">
            <v>Ocupaciones Profesionales en Relaciones Públicas y Comunicaciones</v>
          </cell>
        </row>
        <row r="15516">
          <cell r="BE15516" t="str">
            <v>Productores, Directores Artísticos, Coreógrafos y Ocupaciones Relacionadas</v>
          </cell>
        </row>
        <row r="15517">
          <cell r="BE15517" t="str">
            <v>Músicos, Cantantes, Compositores y Directores Musicales</v>
          </cell>
          <cell r="BF15517">
            <v>1</v>
          </cell>
        </row>
        <row r="15518">
          <cell r="BE15518" t="str">
            <v>Bailarines</v>
          </cell>
        </row>
        <row r="15519">
          <cell r="BE15519" t="str">
            <v>Actores</v>
          </cell>
          <cell r="BF15519">
            <v>1</v>
          </cell>
        </row>
        <row r="15520">
          <cell r="BE15520" t="str">
            <v>Pintores, Escultores y Otros Artistas Visuales</v>
          </cell>
        </row>
        <row r="15521">
          <cell r="BE15521" t="str">
            <v>Diseñadores Gráficos</v>
          </cell>
          <cell r="BF15521">
            <v>1</v>
          </cell>
        </row>
        <row r="15522">
          <cell r="BE15522" t="str">
            <v>Ocupaciones Técnicas Relacionadas con Museos y Galerías</v>
          </cell>
        </row>
        <row r="15523">
          <cell r="BE15523" t="str">
            <v>Técnicos en Biblioteca</v>
          </cell>
        </row>
        <row r="15524">
          <cell r="BE15524" t="str">
            <v>Técnicos en Promoción y Animación a la Lectura y la Escritura</v>
          </cell>
        </row>
        <row r="15525">
          <cell r="BE15525" t="str">
            <v>Fotógrafos</v>
          </cell>
        </row>
        <row r="15526">
          <cell r="BE15526" t="str">
            <v>Operadores de Cámara de Cine y Televisión</v>
          </cell>
        </row>
        <row r="15527">
          <cell r="BE15527" t="str">
            <v>Técnicos en Diseño y Arte Gráfico</v>
          </cell>
        </row>
        <row r="15528">
          <cell r="BE15528" t="str">
            <v>Técnicos en Transmisión de Radio y Televisión</v>
          </cell>
        </row>
        <row r="15529">
          <cell r="BE15529" t="str">
            <v>Operadores de audio y sonido</v>
          </cell>
        </row>
        <row r="15530">
          <cell r="BE15530" t="str">
            <v>Otras Ocupaciones Técnicas en Cine, Televisión y Artes Escénicas n.c.a.</v>
          </cell>
        </row>
        <row r="15531">
          <cell r="BE15531" t="str">
            <v>Ocupaciones de Asistencia en Cine, Televisión y Artes Escénicas</v>
          </cell>
        </row>
        <row r="15532">
          <cell r="BE15532" t="str">
            <v>Productores de Campo para Cine y Televisión</v>
          </cell>
        </row>
        <row r="15533">
          <cell r="BE15533" t="str">
            <v>Locutores de Radio, Televisión y Otros Medios de Comunicación.</v>
          </cell>
        </row>
        <row r="15534">
          <cell r="BE15534" t="str">
            <v>Artistas Creativos e Interpretativos</v>
          </cell>
        </row>
        <row r="15535">
          <cell r="BE15535" t="str">
            <v>Otros Artistas n.c.a.</v>
          </cell>
        </row>
        <row r="15536">
          <cell r="BE15536" t="str">
            <v>Diseñadores de Interiores</v>
          </cell>
        </row>
        <row r="15537">
          <cell r="BE15537" t="str">
            <v>Diseñadores de Teatro, Moda, Exhibición y Otros Diseñadores Creativos</v>
          </cell>
          <cell r="BF15537">
            <v>1</v>
          </cell>
        </row>
        <row r="15538">
          <cell r="BE15538" t="str">
            <v>Patronistas de Productos de Tela, Cuero y Piel</v>
          </cell>
        </row>
        <row r="15539">
          <cell r="BE15539" t="str">
            <v>Ilustradores</v>
          </cell>
        </row>
        <row r="15540">
          <cell r="BE15540" t="str">
            <v>Graficadores de Imágenes Computarizadas</v>
          </cell>
        </row>
        <row r="15541">
          <cell r="BE15541" t="str">
            <v>Deportistas</v>
          </cell>
          <cell r="BF15541">
            <v>1</v>
          </cell>
        </row>
        <row r="15542">
          <cell r="BE15542" t="str">
            <v>Entrenadores y Preparadores Físicos</v>
          </cell>
          <cell r="BF15542">
            <v>2</v>
          </cell>
        </row>
        <row r="15543">
          <cell r="BE15543" t="str">
            <v>Árbitros</v>
          </cell>
        </row>
        <row r="15544">
          <cell r="BE15544" t="str">
            <v>Ceramistas</v>
          </cell>
        </row>
        <row r="15545">
          <cell r="BE15545" t="str">
            <v>Tejedores</v>
          </cell>
          <cell r="BF15545">
            <v>48</v>
          </cell>
        </row>
        <row r="15546">
          <cell r="BE15546" t="str">
            <v>Artesanos Trabajos en Maderables y No Maderables</v>
          </cell>
        </row>
        <row r="15547">
          <cell r="BE15547" t="str">
            <v>Artesanos Trabajos en Cuero</v>
          </cell>
          <cell r="BF15547">
            <v>13</v>
          </cell>
        </row>
        <row r="15548">
          <cell r="BE15548" t="str">
            <v>Artesanos Trabajos en Metal</v>
          </cell>
        </row>
        <row r="15549">
          <cell r="BE15549" t="str">
            <v>Otros Artesanos n.c.a.</v>
          </cell>
          <cell r="BF15549">
            <v>73</v>
          </cell>
        </row>
        <row r="15550">
          <cell r="BE15550" t="str">
            <v>Artesanos trabajos en vidrio</v>
          </cell>
        </row>
        <row r="15551">
          <cell r="BE15551" t="str">
            <v>Artesanos trabajos en materiales líticos</v>
          </cell>
        </row>
        <row r="15552">
          <cell r="BE15552" t="str">
            <v>Artesanos trabajos en papel</v>
          </cell>
        </row>
        <row r="15553">
          <cell r="BE15553" t="str">
            <v>Supervisores de Ventas</v>
          </cell>
        </row>
        <row r="15554">
          <cell r="BE15554" t="str">
            <v>Administradores y Supervisores de Comercio al Por Menor</v>
          </cell>
          <cell r="BF15554">
            <v>2</v>
          </cell>
        </row>
        <row r="15555">
          <cell r="BE15555" t="str">
            <v>Supervisores de Servicios de Alimentos</v>
          </cell>
          <cell r="BF15555">
            <v>2</v>
          </cell>
        </row>
        <row r="15556">
          <cell r="BE15556" t="str">
            <v>Supervisores de Personal de Manejo Doméstico</v>
          </cell>
        </row>
        <row r="15557">
          <cell r="BE15557" t="str">
            <v>Sommeliers</v>
          </cell>
        </row>
        <row r="15558">
          <cell r="BE15558" t="str">
            <v>Supervisores de servicios de Alojamiento y Hospedaje</v>
          </cell>
          <cell r="BF15558">
            <v>1</v>
          </cell>
        </row>
        <row r="15559">
          <cell r="BE15559" t="str">
            <v>Suboficiales de las Fuerzas Militares</v>
          </cell>
          <cell r="BF15559">
            <v>1</v>
          </cell>
        </row>
        <row r="15560">
          <cell r="BE15560" t="str">
            <v>Suboficiales y nivel ejecutivo de la Policía</v>
          </cell>
        </row>
        <row r="15561">
          <cell r="BE15561" t="str">
            <v>Supervisores de Vigilantes</v>
          </cell>
        </row>
        <row r="15562">
          <cell r="BE15562" t="str">
            <v>Suboficiales del Cuerpo de Custodia y Vigilancia</v>
          </cell>
        </row>
        <row r="15563">
          <cell r="BE15563" t="str">
            <v>Suboficiales de Bomberos</v>
          </cell>
        </row>
        <row r="15564">
          <cell r="BE15564" t="str">
            <v>Agentes y Corredores de Seguros</v>
          </cell>
        </row>
        <row r="15565">
          <cell r="BE15565" t="str">
            <v>Agentes de Bienes Raíces</v>
          </cell>
        </row>
        <row r="15566">
          <cell r="BE15566" t="str">
            <v>Vendedores de Ventas Técnicas</v>
          </cell>
          <cell r="BF15566">
            <v>1</v>
          </cell>
        </row>
        <row r="15567">
          <cell r="BE15567" t="str">
            <v>Agentes de Compras e Intermediarios</v>
          </cell>
          <cell r="BF15567">
            <v>1</v>
          </cell>
        </row>
        <row r="15568">
          <cell r="BE15568" t="str">
            <v>Representante de servicios especializados</v>
          </cell>
        </row>
        <row r="15569">
          <cell r="BE15569" t="str">
            <v>Administradores de Comunidades Virtuales</v>
          </cell>
        </row>
        <row r="15570">
          <cell r="BE15570" t="str">
            <v>Chefs</v>
          </cell>
          <cell r="BF15570">
            <v>1</v>
          </cell>
        </row>
        <row r="15571">
          <cell r="BE15571" t="str">
            <v>Auxiliares de vuelo y Sobrecargos</v>
          </cell>
        </row>
        <row r="15572">
          <cell r="BE15572" t="str">
            <v>Tanatopractores</v>
          </cell>
        </row>
        <row r="15573">
          <cell r="BE15573" t="str">
            <v>Coordinadores De Servicios Funerarios</v>
          </cell>
        </row>
        <row r="15574">
          <cell r="BE15574" t="str">
            <v>Intérpretes De Lengua De Señas Colombiana - Español</v>
          </cell>
        </row>
        <row r="15575">
          <cell r="BE15575" t="str">
            <v>Guías-intérpretes</v>
          </cell>
        </row>
        <row r="15576">
          <cell r="BE15576" t="str">
            <v>Guías de Turismo</v>
          </cell>
        </row>
        <row r="15577">
          <cell r="BE15577" t="str">
            <v>Vendedores de Ventas no Técnicas</v>
          </cell>
          <cell r="BF15577">
            <v>8</v>
          </cell>
        </row>
        <row r="15578">
          <cell r="BE15578" t="str">
            <v>Vendedores de Mostrador</v>
          </cell>
        </row>
        <row r="15579">
          <cell r="BE15579" t="str">
            <v>Mercaderistas e Impulsadores</v>
          </cell>
          <cell r="BF15579">
            <v>52</v>
          </cell>
        </row>
        <row r="15580">
          <cell r="BE15580" t="str">
            <v>Cajeros de Comercio</v>
          </cell>
          <cell r="BF15580">
            <v>5</v>
          </cell>
        </row>
        <row r="15581">
          <cell r="BE15581" t="str">
            <v>Modelos</v>
          </cell>
        </row>
        <row r="15582">
          <cell r="BE15582" t="str">
            <v>Agentes de Viajes</v>
          </cell>
        </row>
        <row r="15583">
          <cell r="BE15583" t="str">
            <v>Empleados de Ventas y Servicios de Líneas Aéreas, Marítimas y Terrestres</v>
          </cell>
        </row>
        <row r="15584">
          <cell r="BE15584" t="str">
            <v>Empleados de Recepción Hotelera</v>
          </cell>
        </row>
        <row r="15585">
          <cell r="BE15585" t="str">
            <v>Informadores Turísticos</v>
          </cell>
          <cell r="BF15585">
            <v>25</v>
          </cell>
        </row>
        <row r="15586">
          <cell r="BE15586" t="str">
            <v>Recreadores</v>
          </cell>
        </row>
        <row r="15587">
          <cell r="BE15587" t="str">
            <v>Operadores de Juegos Mecánicos y de Salón</v>
          </cell>
        </row>
        <row r="15588">
          <cell r="BE15588" t="str">
            <v>Cortadores de Carne para Comercio Mayorista y al Detal</v>
          </cell>
          <cell r="BF15588">
            <v>1</v>
          </cell>
        </row>
        <row r="15589">
          <cell r="BE15589" t="str">
            <v>Panaderos y Pasteleros</v>
          </cell>
        </row>
        <row r="15590">
          <cell r="BE15590" t="str">
            <v>Meseros y Capitán de Meseros</v>
          </cell>
          <cell r="BF15590">
            <v>21</v>
          </cell>
        </row>
        <row r="15591">
          <cell r="BE15591" t="str">
            <v>Bartender</v>
          </cell>
        </row>
        <row r="15592">
          <cell r="BE15592" t="str">
            <v>Cocineros</v>
          </cell>
          <cell r="BF15592">
            <v>5</v>
          </cell>
        </row>
        <row r="15593">
          <cell r="BE15593" t="str">
            <v>Baristas</v>
          </cell>
        </row>
        <row r="15594">
          <cell r="BE15594" t="str">
            <v>Inspectores de Policía</v>
          </cell>
        </row>
        <row r="15595">
          <cell r="BE15595" t="str">
            <v>Funcionarios de Regulación</v>
          </cell>
        </row>
        <row r="15596">
          <cell r="BE15596" t="str">
            <v>Auxiliares de policía</v>
          </cell>
        </row>
        <row r="15597">
          <cell r="BE15597" t="str">
            <v>Bomberos</v>
          </cell>
        </row>
        <row r="15598">
          <cell r="BE15598" t="str">
            <v>Guardianes de Prisión</v>
          </cell>
        </row>
        <row r="15599">
          <cell r="BE15599" t="str">
            <v>Soldados</v>
          </cell>
          <cell r="BF15599">
            <v>1</v>
          </cell>
        </row>
        <row r="15600">
          <cell r="BE15600" t="str">
            <v>Vigilantes y Guardias de Seguridad</v>
          </cell>
          <cell r="BF15600">
            <v>9</v>
          </cell>
        </row>
        <row r="15601">
          <cell r="BE15601" t="str">
            <v>Técnicos Investigadores Criminalísticos y Judiciales</v>
          </cell>
        </row>
        <row r="15602">
          <cell r="BE15602" t="str">
            <v>Acompañantes Domiciliarios</v>
          </cell>
        </row>
        <row r="15603">
          <cell r="BE15603" t="str">
            <v>Auxiliares del Cuidado de Niños</v>
          </cell>
        </row>
        <row r="15604">
          <cell r="BE15604" t="str">
            <v>Peluqueros</v>
          </cell>
          <cell r="BF15604">
            <v>62</v>
          </cell>
        </row>
        <row r="15605">
          <cell r="BE15605" t="str">
            <v>Trabajadores del Cuidado de Animales</v>
          </cell>
        </row>
        <row r="15606">
          <cell r="BE15606" t="str">
            <v>Auxiliares de Servicios Funerarios</v>
          </cell>
        </row>
        <row r="15607">
          <cell r="BE15607" t="str">
            <v>Astrólogos, Adivinadores y Relacionados</v>
          </cell>
        </row>
        <row r="15608">
          <cell r="BE15608" t="str">
            <v>Manicuristas y Pedicuristas</v>
          </cell>
        </row>
        <row r="15609">
          <cell r="BE15609" t="str">
            <v>Cosmetólogos Esteticistas</v>
          </cell>
        </row>
        <row r="15610">
          <cell r="BE15610" t="str">
            <v>Maquilladores</v>
          </cell>
          <cell r="BF15610">
            <v>5</v>
          </cell>
        </row>
        <row r="15611">
          <cell r="BE15611" t="str">
            <v>Trabajadores de Estación de Servicio</v>
          </cell>
        </row>
        <row r="15612">
          <cell r="BE15612" t="str">
            <v>Otras Ocupaciones Elementales de las Ventas</v>
          </cell>
        </row>
        <row r="15613">
          <cell r="BE15613" t="str">
            <v>Ayudantes de establecimientos de alimentos y bebidas</v>
          </cell>
          <cell r="BF15613">
            <v>40</v>
          </cell>
        </row>
        <row r="15614">
          <cell r="BE15614" t="str">
            <v>Aseadores y Servicio Doméstico</v>
          </cell>
          <cell r="BF15614">
            <v>24</v>
          </cell>
        </row>
        <row r="15615">
          <cell r="BE15615" t="str">
            <v>Aseadores Especializados y Fumigadores</v>
          </cell>
        </row>
        <row r="15616">
          <cell r="BE15616" t="str">
            <v>Recolectores de material para reciclaje</v>
          </cell>
        </row>
        <row r="15617">
          <cell r="BE15617" t="str">
            <v>Auxiliares de Servicios a Viajeros</v>
          </cell>
          <cell r="BF15617">
            <v>1</v>
          </cell>
        </row>
        <row r="15618">
          <cell r="BE15618" t="str">
            <v>Auxiliares de Servicios de Recreación y Deporte</v>
          </cell>
        </row>
        <row r="15619">
          <cell r="BE15619" t="str">
            <v>Empleados de Lavandería</v>
          </cell>
        </row>
        <row r="15620">
          <cell r="BE15620" t="str">
            <v>Otras Ocupaciones Elementales de los Servicios n.c.a.</v>
          </cell>
        </row>
        <row r="15621">
          <cell r="BE15621" t="str">
            <v>Auxiliares de servicios hoteleros</v>
          </cell>
          <cell r="BF15621">
            <v>2</v>
          </cell>
        </row>
        <row r="15622">
          <cell r="BE15622" t="str">
            <v>Operarios de Cementerios</v>
          </cell>
        </row>
        <row r="15623">
          <cell r="BE15623" t="str">
            <v>Administradores de Explotación Acuícola y Jefes de Laboratorio de Cultivo o Producción Acuícola</v>
          </cell>
          <cell r="BF15623">
            <v>52</v>
          </cell>
        </row>
        <row r="15624">
          <cell r="BE15624" t="str">
            <v>Supervisores de Minería y Canteras</v>
          </cell>
        </row>
        <row r="15625">
          <cell r="BE15625" t="str">
            <v>Supervisores de Perforación y Servicios,Pozos de Petróleo y Gas</v>
          </cell>
          <cell r="BF15625">
            <v>3</v>
          </cell>
        </row>
        <row r="15626">
          <cell r="BE15626" t="str">
            <v>Inspectores de Sistemas e Instalaciones de Gas</v>
          </cell>
        </row>
        <row r="15627">
          <cell r="BE15627" t="str">
            <v>Supervisores de Producción Agrícola</v>
          </cell>
          <cell r="BF15627">
            <v>2</v>
          </cell>
        </row>
        <row r="15628">
          <cell r="BE15628" t="str">
            <v>Supervisores de Producción Pecuaria</v>
          </cell>
          <cell r="BF15628">
            <v>27</v>
          </cell>
        </row>
        <row r="15629">
          <cell r="BE15629" t="str">
            <v>Supervisores de Explotación Forestal y Silvicultura</v>
          </cell>
        </row>
        <row r="15630">
          <cell r="BE15630" t="str">
            <v>Agricultores y Administradores Agropecuarios</v>
          </cell>
          <cell r="BF15630">
            <v>363</v>
          </cell>
        </row>
        <row r="15631">
          <cell r="BE15631" t="str">
            <v>Contratistas de Servicios Agrícolas y Relacionados</v>
          </cell>
        </row>
        <row r="15632">
          <cell r="BE15632" t="str">
            <v>Contratistas y Supervisores de Servicios de Jardinería y Viverismo</v>
          </cell>
        </row>
        <row r="15633">
          <cell r="BE15633" t="str">
            <v>Capitanes y Patrones de Pesca</v>
          </cell>
        </row>
        <row r="15634">
          <cell r="BE15634" t="str">
            <v>Operarios de Apoyo y Servicios en Minería Bajo Tierra</v>
          </cell>
        </row>
        <row r="15635">
          <cell r="BE15635" t="str">
            <v>Operarios de Apoyo y Servicios en Perforación de Petróleo y Gas</v>
          </cell>
          <cell r="BF15635">
            <v>11</v>
          </cell>
        </row>
        <row r="15636">
          <cell r="BE15636" t="str">
            <v>Mineros de Producción Bajo Tierra</v>
          </cell>
        </row>
        <row r="15637">
          <cell r="BE15637" t="str">
            <v>Perforadores de Pozos de Gas y Petróleo y Trabajadores Relacionados</v>
          </cell>
          <cell r="BF15637">
            <v>1</v>
          </cell>
        </row>
        <row r="15638">
          <cell r="BE15638" t="str">
            <v>Inspectores de Construcción de Oleoductos y Gasoductos</v>
          </cell>
        </row>
        <row r="15639">
          <cell r="BE15639" t="str">
            <v>Operadores de Equipo Minero</v>
          </cell>
        </row>
        <row r="15640">
          <cell r="BE15640" t="str">
            <v xml:space="preserve">Operadores de producción de hidrocarburos </v>
          </cell>
        </row>
        <row r="15641">
          <cell r="BE15641" t="str">
            <v>Operarios de servicios a pozos de hidrocarburos</v>
          </cell>
        </row>
        <row r="15642">
          <cell r="BE15642" t="str">
            <v>Trabajadores de Explotación Forestal</v>
          </cell>
        </row>
        <row r="15643">
          <cell r="BE15643" t="str">
            <v>Trabajadores de Silvicultura y Forestación</v>
          </cell>
          <cell r="BF15643">
            <v>1</v>
          </cell>
        </row>
        <row r="15644">
          <cell r="BE15644" t="str">
            <v>Trabajadores Agrícolas</v>
          </cell>
          <cell r="BF15644">
            <v>31</v>
          </cell>
        </row>
        <row r="15645">
          <cell r="BE15645" t="str">
            <v>Trabajadores Pecuarios</v>
          </cell>
          <cell r="BF15645">
            <v>39</v>
          </cell>
        </row>
        <row r="15646">
          <cell r="BE15646" t="str">
            <v>Trabajadores de Vivero</v>
          </cell>
        </row>
        <row r="15647">
          <cell r="BE15647" t="str">
            <v>Trabajadores del Campo</v>
          </cell>
        </row>
        <row r="15648">
          <cell r="BE15648" t="str">
            <v>Trabajadores de Plantas de Incubación Artificial</v>
          </cell>
        </row>
        <row r="15649">
          <cell r="BE15649" t="str">
            <v>Rayadores de Caucho</v>
          </cell>
        </row>
        <row r="15650">
          <cell r="BE15650" t="str">
            <v>Operarios de Riego Agrícola</v>
          </cell>
          <cell r="BF15650">
            <v>7</v>
          </cell>
        </row>
        <row r="15651">
          <cell r="BE15651" t="str">
            <v>Pescadores</v>
          </cell>
        </row>
        <row r="15652">
          <cell r="BE15652" t="str">
            <v>Operario Acuícola</v>
          </cell>
          <cell r="BF15652">
            <v>36</v>
          </cell>
        </row>
        <row r="15653">
          <cell r="BE15653" t="str">
            <v>Técnico Acuícola en Sistemas de Reproducción</v>
          </cell>
        </row>
        <row r="15654">
          <cell r="BE15654" t="str">
            <v>Técnico Acuícola en Sistemas de Levante y Engorde</v>
          </cell>
        </row>
        <row r="15655">
          <cell r="BE15655" t="str">
            <v>Obreros y Ayudantes de Minería</v>
          </cell>
        </row>
        <row r="15656">
          <cell r="BE15656" t="str">
            <v>Obreros y Ayudantes de Producción en Pozos de Petróleo y Gas</v>
          </cell>
          <cell r="BF15656">
            <v>23</v>
          </cell>
        </row>
        <row r="15657">
          <cell r="BE15657" t="str">
            <v>Obreros Agropecuarios</v>
          </cell>
          <cell r="BF15657">
            <v>6</v>
          </cell>
        </row>
        <row r="15658">
          <cell r="BE15658" t="str">
            <v>Jardineros</v>
          </cell>
          <cell r="BF15658">
            <v>1</v>
          </cell>
        </row>
        <row r="15659">
          <cell r="BE15659" t="str">
            <v>Contratistas y Supervisores de Ajustadores de Máquinas y Herramientas, y de Ocupaciones Relacionadas</v>
          </cell>
        </row>
        <row r="15660">
          <cell r="BE15660" t="str">
            <v>Contratistas y Supervisores de Electricidad y Telecomunicaciones</v>
          </cell>
        </row>
        <row r="15661">
          <cell r="BE15661" t="str">
            <v>Contratistas y Supervisores de Instalación de Tuberías</v>
          </cell>
        </row>
        <row r="15662">
          <cell r="BE15662" t="str">
            <v>Contratistas y Supervisores de Moldeo de Forja y Montaje de Estructuras Metálicas</v>
          </cell>
        </row>
        <row r="15663">
          <cell r="BE15663" t="str">
            <v>Contratistas y Supervisores de Carpintería</v>
          </cell>
        </row>
        <row r="15664">
          <cell r="BE15664" t="str">
            <v>Contratistas y Supervisores de Mecánica</v>
          </cell>
        </row>
        <row r="15665">
          <cell r="BE15665" t="str">
            <v>Contratistas y Supervisores de Operación de Equipo Pesado</v>
          </cell>
        </row>
        <row r="15666">
          <cell r="BE15666" t="str">
            <v>Maestros Generales de Obra y Supervisores de Construcción, Instalación y Reparación</v>
          </cell>
        </row>
        <row r="15667">
          <cell r="BE15667" t="str">
            <v>Supervisores de Operación de Transporte Ferroviario</v>
          </cell>
        </row>
        <row r="15668">
          <cell r="BE15668" t="str">
            <v>Supervisores de Operación de Transporte Terrestre (no ferroviario)</v>
          </cell>
        </row>
        <row r="15669">
          <cell r="BE15669" t="str">
            <v>Ajustadores de Máquinas y Herramientas</v>
          </cell>
        </row>
        <row r="15670">
          <cell r="BE15670" t="str">
            <v>Modelistas y Matriceros</v>
          </cell>
        </row>
        <row r="15671">
          <cell r="BE15671" t="str">
            <v>Electricistas Industriales</v>
          </cell>
        </row>
        <row r="15672">
          <cell r="BE15672" t="str">
            <v>Electricistas Residenciales</v>
          </cell>
        </row>
        <row r="15673">
          <cell r="BE15673" t="str">
            <v>Instaladores de Redes de Energía Eléctrica</v>
          </cell>
          <cell r="BF15673">
            <v>2</v>
          </cell>
        </row>
        <row r="15674">
          <cell r="BE15674" t="str">
            <v>Técnicos instaladores de Redes y Líneas de Telecomunicaciones</v>
          </cell>
          <cell r="BF15674">
            <v>1</v>
          </cell>
        </row>
        <row r="15675">
          <cell r="BE15675" t="str">
            <v>Auxiliares técnicos de instalación, mantenimiento y reparación de sistemas de Telecomunicaciones</v>
          </cell>
          <cell r="BF15675">
            <v>1</v>
          </cell>
        </row>
        <row r="15676">
          <cell r="BE15676" t="str">
            <v>Operarios de Mantenimiento y Servicio de Televisión por Cable</v>
          </cell>
        </row>
        <row r="15677">
          <cell r="BE15677" t="str">
            <v>Plomeros</v>
          </cell>
        </row>
        <row r="15678">
          <cell r="BE15678" t="str">
            <v>Instaladores de Tuberías para Sistemas de Extinción de Incendios</v>
          </cell>
        </row>
        <row r="15679">
          <cell r="BE15679" t="str">
            <v>Instaladores de Redes y Equipos a Gas</v>
          </cell>
        </row>
        <row r="15680">
          <cell r="BE15680" t="str">
            <v>Chapistas, Caldereros y Paileros</v>
          </cell>
        </row>
        <row r="15681">
          <cell r="BE15681" t="str">
            <v>Soldadores</v>
          </cell>
          <cell r="BF15681">
            <v>2</v>
          </cell>
        </row>
        <row r="15682">
          <cell r="BE15682" t="str">
            <v>Montadores de Estructuras Metálicas</v>
          </cell>
        </row>
        <row r="15683">
          <cell r="BE15683" t="str">
            <v>Ornamentistas y Forjadores</v>
          </cell>
        </row>
        <row r="15684">
          <cell r="BE15684" t="str">
            <v>Tuberos</v>
          </cell>
        </row>
        <row r="15685">
          <cell r="BE15685" t="str">
            <v>Carpinteros</v>
          </cell>
        </row>
        <row r="15686">
          <cell r="BE15686" t="str">
            <v>Ebanistas</v>
          </cell>
        </row>
        <row r="15687">
          <cell r="BE15687" t="str">
            <v>Oficiales de Construcción</v>
          </cell>
          <cell r="BF15687">
            <v>3</v>
          </cell>
        </row>
        <row r="15688">
          <cell r="BE15688" t="str">
            <v>Trabajadores en Concreto, Hormigón y Enfoscado</v>
          </cell>
        </row>
        <row r="15689">
          <cell r="BE15689" t="str">
            <v>Enchapadores</v>
          </cell>
        </row>
        <row r="15690">
          <cell r="BE15690" t="str">
            <v>Techadores</v>
          </cell>
        </row>
        <row r="15691">
          <cell r="BE15691" t="str">
            <v>Instaladores de Material Aislante</v>
          </cell>
        </row>
        <row r="15692">
          <cell r="BE15692" t="str">
            <v>Pintores y Empapeladores</v>
          </cell>
        </row>
        <row r="15693">
          <cell r="BE15693" t="str">
            <v>Instaladores de Pisos</v>
          </cell>
        </row>
        <row r="15694">
          <cell r="BE15694" t="str">
            <v>Revocadores</v>
          </cell>
        </row>
        <row r="15695">
          <cell r="BE15695" t="str">
            <v>Mecánicos Industriales</v>
          </cell>
        </row>
        <row r="15696">
          <cell r="BE15696" t="str">
            <v>Mecánicos de Maquinaria Textil, confección, cuero, calzado y marroquinería</v>
          </cell>
        </row>
        <row r="15697">
          <cell r="BE15697" t="str">
            <v>Mecánicos de Equipo Pesado</v>
          </cell>
        </row>
        <row r="15698">
          <cell r="BE15698" t="str">
            <v>Mecánicos de Aviación</v>
          </cell>
        </row>
        <row r="15699">
          <cell r="BE15699" t="str">
            <v>Técnicos de Aire Acondicionado y Refrigeración</v>
          </cell>
        </row>
        <row r="15700">
          <cell r="BE15700" t="str">
            <v>Mecánicos de Vehículos Automotores</v>
          </cell>
          <cell r="BF15700">
            <v>1</v>
          </cell>
        </row>
        <row r="15701">
          <cell r="BE15701" t="str">
            <v>Electricistas de Vehículos Automotores</v>
          </cell>
        </row>
        <row r="15702">
          <cell r="BE15702" t="str">
            <v>Mecánicos de Motos</v>
          </cell>
          <cell r="BF15702">
            <v>1</v>
          </cell>
        </row>
        <row r="15703">
          <cell r="BE15703" t="str">
            <v>Latoneros</v>
          </cell>
        </row>
        <row r="15704">
          <cell r="BE15704" t="str">
            <v>Reparadores de Aparatos Electrodomésticos</v>
          </cell>
        </row>
        <row r="15705">
          <cell r="BE15705" t="str">
            <v>Mecánicos Electricistas</v>
          </cell>
        </row>
        <row r="15706">
          <cell r="BE15706" t="str">
            <v>Auxiliares técnicos en electrónica</v>
          </cell>
        </row>
        <row r="15707">
          <cell r="BE15707" t="str">
            <v>Mecánicos de Otros Pequeñas Máquinas y Motores</v>
          </cell>
        </row>
        <row r="15708">
          <cell r="BE15708" t="str">
            <v>Instaladores Residenciales y Comerciales</v>
          </cell>
        </row>
        <row r="15709">
          <cell r="BE15709" t="str">
            <v>Operarios de Mantenimiento de Instalaciones de Abastecimiento de Agua y Gas</v>
          </cell>
          <cell r="BF15709">
            <v>1</v>
          </cell>
        </row>
        <row r="15710">
          <cell r="BE15710" t="str">
            <v>Vidrieros</v>
          </cell>
        </row>
        <row r="15711">
          <cell r="BE15711" t="str">
            <v>Ayudantes Electricistas</v>
          </cell>
        </row>
        <row r="15712">
          <cell r="BE15712" t="str">
            <v>Ayudantes de Mecánica</v>
          </cell>
          <cell r="BF15712">
            <v>1</v>
          </cell>
        </row>
        <row r="15713">
          <cell r="BE15713" t="str">
            <v>Otros Reparadores n.c.a.</v>
          </cell>
        </row>
        <row r="15714">
          <cell r="BE15714" t="str">
            <v>Tapiceros</v>
          </cell>
        </row>
        <row r="15715">
          <cell r="BE15715" t="str">
            <v>Sastres, Modistos, Peleteros y Sombrereros</v>
          </cell>
          <cell r="BF15715">
            <v>1</v>
          </cell>
        </row>
        <row r="15716">
          <cell r="BE15716" t="str">
            <v>Zapateros y Afines</v>
          </cell>
          <cell r="BF15716">
            <v>7</v>
          </cell>
        </row>
        <row r="15717">
          <cell r="BE15717" t="str">
            <v>Joyeros y Relojeros</v>
          </cell>
        </row>
        <row r="15718">
          <cell r="BE15718" t="str">
            <v>Tipógrafos</v>
          </cell>
        </row>
        <row r="15719">
          <cell r="BE15719" t="str">
            <v>Cerrajeros y afines</v>
          </cell>
        </row>
        <row r="15720">
          <cell r="BE15720" t="str">
            <v>Buzos</v>
          </cell>
        </row>
        <row r="15721">
          <cell r="BE15721" t="str">
            <v>Operadores de Máquinas Estacionarias y Equipo Auxiliar</v>
          </cell>
        </row>
        <row r="15722">
          <cell r="BE15722" t="str">
            <v>Operadores de Plantas de Generación y Distribución de Energía</v>
          </cell>
          <cell r="BF15722">
            <v>1</v>
          </cell>
        </row>
        <row r="15723">
          <cell r="BE15723" t="str">
            <v>Operadores de Grúa</v>
          </cell>
        </row>
        <row r="15724">
          <cell r="BE15724" t="str">
            <v>Perforadores y Operarios de Voladura para Minería de Superficie de Canteras y Construcción</v>
          </cell>
        </row>
        <row r="15725">
          <cell r="BE15725" t="str">
            <v>Perforadores de Pozos de Agua</v>
          </cell>
        </row>
        <row r="15726">
          <cell r="BE15726" t="str">
            <v>Operadores de Equipo Pesado (excepto grúa)</v>
          </cell>
        </row>
        <row r="15727">
          <cell r="BE15727" t="str">
            <v>Operadores de Equipo para Limpieza de Vías y Alcantarillado</v>
          </cell>
        </row>
        <row r="15728">
          <cell r="BE15728" t="str">
            <v>Operadores de Maquinaria Agrícola</v>
          </cell>
        </row>
        <row r="15729">
          <cell r="BE15729" t="str">
            <v>Maquinistas de Transporte Ferroviario</v>
          </cell>
        </row>
        <row r="15730">
          <cell r="BE15730" t="str">
            <v>Guardafrenos y Otros Operadores Ferroviarios</v>
          </cell>
        </row>
        <row r="15731">
          <cell r="BE15731" t="str">
            <v>Conductores de Vehículos Pesados</v>
          </cell>
          <cell r="BF15731">
            <v>4</v>
          </cell>
        </row>
        <row r="15732">
          <cell r="BE15732" t="str">
            <v>Conductores de Bus, Operadores de Metro y Otros Medios de Transporte Colectivo</v>
          </cell>
          <cell r="BF15732">
            <v>2</v>
          </cell>
        </row>
        <row r="15733">
          <cell r="BE15733" t="str">
            <v>Conductores de Vehículos Livianos</v>
          </cell>
          <cell r="BF15733">
            <v>8</v>
          </cell>
        </row>
        <row r="15734">
          <cell r="BE15734" t="str">
            <v>Conductores de Transporte de Alimentos</v>
          </cell>
        </row>
        <row r="15735">
          <cell r="BE15735" t="str">
            <v>Marineros de Cubierta</v>
          </cell>
        </row>
        <row r="15736">
          <cell r="BE15736" t="str">
            <v>Marineros de Sala de Máquinas</v>
          </cell>
          <cell r="BF15736">
            <v>1</v>
          </cell>
        </row>
        <row r="15737">
          <cell r="BE15737" t="str">
            <v>Operadores de Pequeñas Embarcaciones</v>
          </cell>
        </row>
        <row r="15738">
          <cell r="BE15738" t="str">
            <v>Operarios de Rampa de Transporte Aéreo</v>
          </cell>
        </row>
        <row r="15739">
          <cell r="BE15739" t="str">
            <v>Operarios Portuarios</v>
          </cell>
        </row>
        <row r="15740">
          <cell r="BE15740" t="str">
            <v>Operarios de Cargue y Descargue de Materiales</v>
          </cell>
          <cell r="BF15740">
            <v>1</v>
          </cell>
        </row>
        <row r="15741">
          <cell r="BE15741" t="str">
            <v>Aparejadores</v>
          </cell>
        </row>
        <row r="15742">
          <cell r="BE15742" t="str">
            <v>Ayudantes y Obreros de Construcción</v>
          </cell>
          <cell r="BF15742">
            <v>32</v>
          </cell>
        </row>
        <row r="15743">
          <cell r="BE15743" t="str">
            <v>Ayudantes de Otros Oficios</v>
          </cell>
          <cell r="BF15743">
            <v>26</v>
          </cell>
        </row>
        <row r="15744">
          <cell r="BE15744" t="str">
            <v>Obreros de Mantenimiento de Obras Públicas</v>
          </cell>
        </row>
        <row r="15745">
          <cell r="BE15745" t="str">
            <v>Ayudantes de Transporte Automotor</v>
          </cell>
        </row>
        <row r="15746">
          <cell r="BE15746" t="str">
            <v>Directores de Planta de Procesamiento de Alimentos y Bebidas</v>
          </cell>
        </row>
        <row r="15747">
          <cell r="BE15747" t="str">
            <v>Jefe de Laboratorio de Alimentos</v>
          </cell>
        </row>
        <row r="15748">
          <cell r="BE15748" t="str">
            <v>Supervisores de Tratamiento de Metales y Minerales</v>
          </cell>
        </row>
        <row r="15749">
          <cell r="BE15749" t="str">
            <v>Supervisores de Procesamiento de Químico, Petróleo, Gas y Tratamiento de Agua y Generación de Energía</v>
          </cell>
        </row>
        <row r="15750">
          <cell r="BE15750" t="str">
            <v>Supervisores de Procesamiento de Alimentos, Bebidas y Tabaco</v>
          </cell>
        </row>
        <row r="15751">
          <cell r="BE15751" t="str">
            <v>Supervisores de Fabricación de Productos de Plástico y Caucho</v>
          </cell>
        </row>
        <row r="15752">
          <cell r="BE15752" t="str">
            <v>Supervisores de Procesamiento de la Madera y Producción de Pulpa y Papel</v>
          </cell>
        </row>
        <row r="15753">
          <cell r="BE15753" t="str">
            <v>Supervisores de Procesamiento Textil</v>
          </cell>
        </row>
        <row r="15754">
          <cell r="BE15754" t="str">
            <v>Inspectores de Control de Calidad, Procesamiento de Alimentos y Bebidas</v>
          </cell>
        </row>
        <row r="15755">
          <cell r="BE15755" t="str">
            <v>Supervisores de Ensamble de Vehículos de Motor</v>
          </cell>
        </row>
        <row r="15756">
          <cell r="BE15756" t="str">
            <v>Supervisores de Fabricación de Productos Electrónicos</v>
          </cell>
        </row>
        <row r="15757">
          <cell r="BE15757" t="str">
            <v>Supervisores de Fabricación de Productos Eléctricos</v>
          </cell>
        </row>
        <row r="15758">
          <cell r="BE15758" t="str">
            <v>Supervisores de Fabricación de Muebles y Accesorios</v>
          </cell>
        </row>
        <row r="15759">
          <cell r="BE15759" t="str">
            <v>Supervisores de Fabricación de Productos de Tela, Cuero y Piel</v>
          </cell>
        </row>
        <row r="15760">
          <cell r="BE15760" t="str">
            <v>Supervisores de Impresión y Ocupaciones Relacionadas</v>
          </cell>
        </row>
        <row r="15761">
          <cell r="BE15761" t="str">
            <v>Supervisores de Fabricación de Otros Productos Mecánicos y Metálicos</v>
          </cell>
        </row>
        <row r="15762">
          <cell r="BE15762" t="str">
            <v>Supervisores de Fabricación y Ensamble de Otros Productos n.c.a</v>
          </cell>
        </row>
        <row r="15763">
          <cell r="BE15763" t="str">
            <v>Operadores de Control Central de Procesos, Tratamiento de Metales y Minerales</v>
          </cell>
        </row>
        <row r="15764">
          <cell r="BE15764" t="str">
            <v>Operadores de Procesos, Químicos, Gas y Petróleo</v>
          </cell>
        </row>
        <row r="15765">
          <cell r="BE15765" t="str">
            <v>Operadores de Control de Procesos, Producción de Pulpa</v>
          </cell>
        </row>
        <row r="15766">
          <cell r="BE15766" t="str">
            <v>Operadores de Control de Procesos, Fabricación de Papel</v>
          </cell>
        </row>
        <row r="15767">
          <cell r="BE15767" t="str">
            <v>Impresores de Artes Gráficas</v>
          </cell>
        </row>
        <row r="15768">
          <cell r="BE15768" t="str">
            <v>Pre-prensistas de Artes Gráficas</v>
          </cell>
        </row>
        <row r="15769">
          <cell r="BE15769" t="str">
            <v>Operarios de Terminados y Acabados de Artes Gráficas</v>
          </cell>
        </row>
        <row r="15770">
          <cell r="BE15770" t="str">
            <v>Operadores de Máquinas, Tratamiento de Metales y Minerales</v>
          </cell>
        </row>
        <row r="15771">
          <cell r="BE15771" t="str">
            <v>Trabajadores de Fundición</v>
          </cell>
        </row>
        <row r="15772">
          <cell r="BE15772" t="str">
            <v>Operadores de Fabricación, Moldeo y Acabado del Vidrio</v>
          </cell>
        </row>
        <row r="15773">
          <cell r="BE15773" t="str">
            <v>Operadores de Moldeo de Arcilla, Piedra y Concreto</v>
          </cell>
        </row>
        <row r="15774">
          <cell r="BE15774" t="str">
            <v>Inspectores de Control de Calidad, Tratamiento de Metales y Minerales</v>
          </cell>
        </row>
        <row r="15775">
          <cell r="BE15775" t="str">
            <v>Operadores de Máquinas de Planta Química</v>
          </cell>
        </row>
        <row r="15776">
          <cell r="BE15776" t="str">
            <v>Operadores de Máquinas para Procesamiento de Plásticos</v>
          </cell>
        </row>
        <row r="15777">
          <cell r="BE15777" t="str">
            <v>Operadores de Máquinas y Trabajadores Relacionados con el Procesamiento del Caucho</v>
          </cell>
        </row>
        <row r="15778">
          <cell r="BE15778" t="str">
            <v>Operadores de Plantas de Tratamiento de Aguas y Desechos</v>
          </cell>
        </row>
        <row r="15779">
          <cell r="BE15779" t="str">
            <v>Operadores de Máquinas para Procesamiento de la Madera</v>
          </cell>
        </row>
        <row r="15780">
          <cell r="BE15780" t="str">
            <v>Operadores de Máquinas para la Producción de Pulpa</v>
          </cell>
        </row>
        <row r="15781">
          <cell r="BE15781" t="str">
            <v>Operadores de Máquinas para la Fabricación de Papel</v>
          </cell>
        </row>
        <row r="15782">
          <cell r="BE15782" t="str">
            <v>Operadores de Máquinas para la Fabricación de Productos de Papel</v>
          </cell>
        </row>
        <row r="15783">
          <cell r="BE15783" t="str">
            <v>Inspectores de Control de Calidad, Procesamiento de la Madera</v>
          </cell>
        </row>
        <row r="15784">
          <cell r="BE15784" t="str">
            <v>Operadores de Máquinas para la Preparación de Fibras Textiles</v>
          </cell>
        </row>
        <row r="15785">
          <cell r="BE15785" t="str">
            <v>Operadores de Telares y Otras Máquinas Tejedoras</v>
          </cell>
        </row>
        <row r="15786">
          <cell r="BE15786" t="str">
            <v>Operadores de Máquinas de Tintura, Acabado Textil y Prendas</v>
          </cell>
        </row>
        <row r="15787">
          <cell r="BE15787" t="str">
            <v>Analistas de Calidad, Textiles</v>
          </cell>
        </row>
        <row r="15788">
          <cell r="BE15788" t="str">
            <v>Operadores de Máquinas para Coser y Bordar</v>
          </cell>
        </row>
        <row r="15789">
          <cell r="BE15789" t="str">
            <v>Cortadores de Tela, Cuero y Piel</v>
          </cell>
          <cell r="BF15789">
            <v>32</v>
          </cell>
        </row>
        <row r="15790">
          <cell r="BE15790" t="str">
            <v>Operadores de Máquinas y Trabajadores Relacionados con la Fabricación de Calzado y Marroquinería</v>
          </cell>
          <cell r="BF15790">
            <v>27</v>
          </cell>
        </row>
        <row r="15791">
          <cell r="BE15791" t="str">
            <v>Trabajadores del Tratamiento de Pieles y Cueros</v>
          </cell>
        </row>
        <row r="15792">
          <cell r="BE15792" t="str">
            <v>Inspectores de Control de Calidad, Fabricación de Productos de Tela, Piel y Cuero</v>
          </cell>
        </row>
        <row r="15793">
          <cell r="BE15793" t="str">
            <v>Operadores de Control de Procesos y Máquinas para la Elaboración de Alimentos y Bebidas</v>
          </cell>
          <cell r="BF15793">
            <v>27</v>
          </cell>
        </row>
        <row r="15794">
          <cell r="BE15794" t="str">
            <v>Operarios de Planta de Beneficio Animal</v>
          </cell>
        </row>
        <row r="15795">
          <cell r="BE15795" t="str">
            <v>Operarios de Planta de Procesamiento y Empaque de Pescado y Mariscos</v>
          </cell>
        </row>
        <row r="15796">
          <cell r="BE15796" t="str">
            <v>Operarios de Máquinas para la Elaboración de Productos de Tabaco</v>
          </cell>
        </row>
        <row r="15797">
          <cell r="BE15797" t="str">
            <v>Procesadores Fotográficos y de Películas</v>
          </cell>
        </row>
        <row r="15798">
          <cell r="BE15798" t="str">
            <v>Ensambladores e Inspectores de Vehículos Automotores</v>
          </cell>
        </row>
        <row r="15799">
          <cell r="BE15799" t="str">
            <v>Ensambladores de productos Electrónicos</v>
          </cell>
        </row>
        <row r="15800">
          <cell r="BE15800" t="str">
            <v>Ensambladores e Inspectores de Aparatos y Equipo Eléctrico</v>
          </cell>
        </row>
        <row r="15801">
          <cell r="BE15801" t="str">
            <v>Ensambladores, Fabricantes e Inspectores de Transformadores y Motores Eléctricos Industriales</v>
          </cell>
        </row>
        <row r="15802">
          <cell r="BE15802" t="str">
            <v>Ensambladores e Inspectores de Productos Mecánicos</v>
          </cell>
        </row>
        <row r="15803">
          <cell r="BE15803" t="str">
            <v>Ensambladores e Inspectores de Ensamble de Aeronaves</v>
          </cell>
        </row>
        <row r="15804">
          <cell r="BE15804" t="str">
            <v>Operadores de Máquinas e Inspectores de la Fabricación de Productos y Componentes Eléctricos</v>
          </cell>
        </row>
        <row r="15805">
          <cell r="BE15805" t="str">
            <v>Ensambladores e Inspectores de Embarcaciones</v>
          </cell>
        </row>
        <row r="15806">
          <cell r="BE15806" t="str">
            <v>Ensambladores e Inspectores de Muebles y Accesorios</v>
          </cell>
        </row>
        <row r="15807">
          <cell r="BE15807" t="str">
            <v>Operarios de Acabado de Muebles</v>
          </cell>
        </row>
        <row r="15808">
          <cell r="BE15808" t="str">
            <v>Ensambladores de Productos Plásticos e Inspectores</v>
          </cell>
        </row>
        <row r="15809">
          <cell r="BE15809" t="str">
            <v>Operarios de Recubrimientos Metálicos</v>
          </cell>
        </row>
        <row r="15810">
          <cell r="BE15810" t="str">
            <v>Pintores en Procesos de Manufactura</v>
          </cell>
        </row>
        <row r="15811">
          <cell r="BE15811" t="str">
            <v>Otros Ensambladores e Inspectores n.c.a.</v>
          </cell>
        </row>
        <row r="15812">
          <cell r="BE15812" t="str">
            <v>Auxiliares de Producción Gráfica</v>
          </cell>
          <cell r="BF15812">
            <v>1</v>
          </cell>
        </row>
        <row r="15813">
          <cell r="BE15813" t="str">
            <v>Operadores de Máquinas Herramientas</v>
          </cell>
        </row>
        <row r="15814">
          <cell r="BE15814" t="str">
            <v>Operadores de Máquinas para el Trabajo de la Madera</v>
          </cell>
        </row>
        <row r="15815">
          <cell r="BE15815" t="str">
            <v>Operadores de Máquinas para el Trabajo del Metal</v>
          </cell>
        </row>
        <row r="15816">
          <cell r="BE15816" t="str">
            <v>Operadores de Máquinas para Forja</v>
          </cell>
        </row>
        <row r="15817">
          <cell r="BE15817" t="str">
            <v>Operadores de Máquinas de Soldadura</v>
          </cell>
        </row>
        <row r="15818">
          <cell r="BE15818" t="str">
            <v>Operadores de Máquinas para la Fabricación de Otros Productos Metálicos (n.c.a)</v>
          </cell>
        </row>
        <row r="15819">
          <cell r="BE15819" t="str">
            <v>Operadores de Máquinas para la fabricación de Otros Productos n.c.a.</v>
          </cell>
        </row>
        <row r="15820">
          <cell r="BE15820" t="str">
            <v>Obreros y Ayudantes en el Tratamiento de Metales y Minerales</v>
          </cell>
        </row>
        <row r="15821">
          <cell r="BE15821" t="str">
            <v>Ayudantes en la Fabricación Metálica</v>
          </cell>
          <cell r="BF15821">
            <v>3</v>
          </cell>
        </row>
        <row r="15822">
          <cell r="BE15822" t="str">
            <v>Obreros y Ayudantes de Planta Química</v>
          </cell>
        </row>
        <row r="15823">
          <cell r="BE15823" t="str">
            <v>Obreros y Ayudantes en el Procesamiento de la Madera y Producción de Pulpa y Papel</v>
          </cell>
        </row>
        <row r="15824">
          <cell r="BE15824" t="str">
            <v>Obreros y Ayudantes en la Elaboración de Alimentos y Bebidas</v>
          </cell>
          <cell r="BF15824">
            <v>19</v>
          </cell>
        </row>
        <row r="15825">
          <cell r="BE15825" t="str">
            <v>Otros Obreros y Ayudantes en Fabricación y Procesamiento n.c.a.</v>
          </cell>
        </row>
        <row r="15826">
          <cell r="BE15826" t="str">
            <v>Miembros del Poder Ejecutivo y Legislativo</v>
          </cell>
        </row>
        <row r="15827">
          <cell r="BE15827" t="str">
            <v>Personal Directivo de la Administración Pública</v>
          </cell>
          <cell r="BF15827">
            <v>1</v>
          </cell>
        </row>
        <row r="15828">
          <cell r="BE15828" t="str">
            <v>Directores y Gerentes Generales de Servicios Financieros, de Telecomunicaciones y Otros Servicios a las Empresas</v>
          </cell>
        </row>
        <row r="15829">
          <cell r="BE15829" t="str">
            <v>Directores y Gerentes Generales de Salud, Educación, Servicios Social, Comunitario y Organizaciones de Membresía</v>
          </cell>
          <cell r="BF15829">
            <v>1</v>
          </cell>
        </row>
        <row r="15830">
          <cell r="BE15830" t="str">
            <v>Directores y Gerentes Generales de Comercio, Medios de Comunicación y Otros Servicios</v>
          </cell>
          <cell r="BF15830">
            <v>2</v>
          </cell>
        </row>
        <row r="15831">
          <cell r="BE15831" t="str">
            <v>Directores y Gerentes Generales de Producción de Bienes, Servicios Públicos, Transporte y Construcción</v>
          </cell>
        </row>
        <row r="15832">
          <cell r="BE15832" t="str">
            <v>Directores y gerentes generales de servicios y procesos de negocio.</v>
          </cell>
        </row>
        <row r="15833">
          <cell r="BE15833" t="str">
            <v>Gerentes Financieros</v>
          </cell>
          <cell r="BF15833">
            <v>2</v>
          </cell>
        </row>
        <row r="15834">
          <cell r="BE15834" t="str">
            <v>Gerentes de Talento Humano</v>
          </cell>
        </row>
        <row r="15835">
          <cell r="BE15835" t="str">
            <v>Gerentes de Compras y Adquisiciones</v>
          </cell>
          <cell r="BF15835">
            <v>1</v>
          </cell>
        </row>
        <row r="15836">
          <cell r="BE15836" t="str">
            <v>Gerentes de Otros Servicios Administrativos</v>
          </cell>
          <cell r="BF15836">
            <v>4</v>
          </cell>
        </row>
        <row r="15837">
          <cell r="BE15837" t="str">
            <v>Gerentes de Seguros, Bienes Raíces y Corretaje Financiero</v>
          </cell>
        </row>
        <row r="15838">
          <cell r="BE15838" t="str">
            <v>Gerentes de Banca, Crédito e Inversiones</v>
          </cell>
        </row>
        <row r="15839">
          <cell r="BE15839" t="str">
            <v>Gerentes de Otros Servicios a las Empresas</v>
          </cell>
        </row>
        <row r="15840">
          <cell r="BE15840" t="str">
            <v>Gerentes de Empresas de Telecomunicaciones</v>
          </cell>
        </row>
        <row r="15841">
          <cell r="BE15841" t="str">
            <v>Gerentes de Servicios de Correo y Mensajería</v>
          </cell>
          <cell r="BF15841">
            <v>1</v>
          </cell>
        </row>
        <row r="15842">
          <cell r="BE15842" t="str">
            <v>Gerentes de Ingeniería</v>
          </cell>
        </row>
        <row r="15843">
          <cell r="BE15843" t="str">
            <v>Gerentes de Investigación y Desarrollo en Ciencias Naturales y Aplicadas</v>
          </cell>
        </row>
        <row r="15844">
          <cell r="BE15844" t="str">
            <v>Gerentes de Sistemas de Información y Procesamiento de Datos</v>
          </cell>
          <cell r="BF15844">
            <v>1</v>
          </cell>
        </row>
        <row r="15845">
          <cell r="BE15845" t="str">
            <v>Gerentes de Servicios a la Salud</v>
          </cell>
          <cell r="BF15845">
            <v>1</v>
          </cell>
        </row>
        <row r="15846">
          <cell r="BE15846" t="str">
            <v>Gerentes de Programas de Política Social y de Salud</v>
          </cell>
        </row>
        <row r="15847">
          <cell r="BE15847" t="str">
            <v>Gerentes de Programas de Política de Desarrollo Económico</v>
          </cell>
        </row>
        <row r="15848">
          <cell r="BE15848" t="str">
            <v>Gerentes de Programas de Política Educativa</v>
          </cell>
        </row>
        <row r="15849">
          <cell r="BE15849" t="str">
            <v>Otros Gerentes de Administración Pública</v>
          </cell>
        </row>
        <row r="15850">
          <cell r="BE15850" t="str">
            <v>Administradores de Educación Superior y Formación para el Trabajo</v>
          </cell>
        </row>
        <row r="15851">
          <cell r="BE15851" t="str">
            <v>Directores y Administradores de Educación Básica y Media</v>
          </cell>
        </row>
        <row r="15852">
          <cell r="BE15852" t="str">
            <v>Gerentes de Servicios Social, Comunitario y Correccional</v>
          </cell>
        </row>
        <row r="15853">
          <cell r="BE15853" t="str">
            <v>Gerentes de Biblioteca, Museo y Galería de Arte</v>
          </cell>
        </row>
        <row r="15854">
          <cell r="BE15854" t="str">
            <v>Gerentes de Medios de Comunicación y Artes Escénicas</v>
          </cell>
        </row>
        <row r="15855">
          <cell r="BE15855" t="str">
            <v>Directores de Programas de Esparcimiento y Administradores de Deportes</v>
          </cell>
        </row>
        <row r="15856">
          <cell r="BE15856" t="str">
            <v>Gerentes de Ventas, Mercadeo y Publicidad</v>
          </cell>
          <cell r="BF15856">
            <v>2</v>
          </cell>
        </row>
        <row r="15857">
          <cell r="BE15857" t="str">
            <v>Gerentes de Comercio Exterior</v>
          </cell>
        </row>
        <row r="15858">
          <cell r="BE15858" t="str">
            <v>Gerentes de Comercio al Por Menor</v>
          </cell>
        </row>
        <row r="15859">
          <cell r="BE15859" t="str">
            <v>Gerentes de Restaurantes y Servicios de Alimentos</v>
          </cell>
        </row>
        <row r="15860">
          <cell r="BE15860" t="str">
            <v>Gerentes de Servicios Hoteleros</v>
          </cell>
          <cell r="BF15860">
            <v>1</v>
          </cell>
        </row>
        <row r="15861">
          <cell r="BE15861" t="str">
            <v>Oficiales de las Fuerzas Militares</v>
          </cell>
        </row>
        <row r="15862">
          <cell r="BE15862" t="str">
            <v>Oficiales de Policía</v>
          </cell>
          <cell r="BF15862">
            <v>2</v>
          </cell>
        </row>
        <row r="15863">
          <cell r="BE15863" t="str">
            <v>Oficiales de Bomberos</v>
          </cell>
        </row>
        <row r="15864">
          <cell r="BE15864" t="str">
            <v>Oficiales del Cuerpo de Custodia y Vigilancia</v>
          </cell>
        </row>
        <row r="15865">
          <cell r="BE15865" t="str">
            <v>Gerentes de Otros Servicios</v>
          </cell>
          <cell r="BF15865">
            <v>3</v>
          </cell>
        </row>
        <row r="15866">
          <cell r="BE15866" t="str">
            <v>Gerentes de Producción Primaria (excepto agricultura)</v>
          </cell>
        </row>
        <row r="15867">
          <cell r="BE15867" t="str">
            <v>Gerentes de Producción Agrícola, Pecuaria, Acuícola y Pesquero</v>
          </cell>
        </row>
        <row r="15868">
          <cell r="BE15868" t="str">
            <v>Gerentes de Construcción</v>
          </cell>
        </row>
        <row r="15869">
          <cell r="BE15869" t="str">
            <v>Gerentes de Transporte y Distribución</v>
          </cell>
        </row>
        <row r="15870">
          <cell r="BE15870" t="str">
            <v>Gerentes de Logística</v>
          </cell>
          <cell r="BF15870">
            <v>4</v>
          </cell>
        </row>
        <row r="15871">
          <cell r="BE15871" t="str">
            <v>Gerentes Cadena de Suministro</v>
          </cell>
        </row>
        <row r="15872">
          <cell r="BE15872" t="str">
            <v>Gerentes de Operación de Instalaciones Físicas</v>
          </cell>
          <cell r="BF15872">
            <v>2</v>
          </cell>
        </row>
        <row r="15873">
          <cell r="BE15873" t="str">
            <v>Gerentes de Mantenimiento</v>
          </cell>
          <cell r="BF15873">
            <v>1</v>
          </cell>
        </row>
        <row r="15874">
          <cell r="BE15874" t="str">
            <v>Gerentes de Producción Industrial</v>
          </cell>
          <cell r="BF15874">
            <v>1</v>
          </cell>
        </row>
        <row r="15875">
          <cell r="BE15875" t="str">
            <v>Gerentes de Empresas de Servicios Públicos</v>
          </cell>
        </row>
        <row r="15876">
          <cell r="BE15876" t="str">
            <v>Contadores</v>
          </cell>
          <cell r="BF15876">
            <v>8</v>
          </cell>
        </row>
        <row r="15877">
          <cell r="BE15877" t="str">
            <v>Analistas, Asesores y Agentes de Banca, Fiducia y Mercado de Valores</v>
          </cell>
          <cell r="BF15877">
            <v>2</v>
          </cell>
        </row>
        <row r="15878">
          <cell r="BE15878" t="str">
            <v>Auditores Financieros y Contables</v>
          </cell>
          <cell r="BF15878">
            <v>1</v>
          </cell>
        </row>
        <row r="15879">
          <cell r="BE15879" t="str">
            <v>Profesionales de Talento Humano</v>
          </cell>
          <cell r="BF15879">
            <v>6</v>
          </cell>
        </row>
        <row r="15880">
          <cell r="BE15880" t="str">
            <v>Profesionales en Organización y Administración de las Empresas</v>
          </cell>
          <cell r="BF15880">
            <v>4</v>
          </cell>
        </row>
        <row r="15881">
          <cell r="BE15881" t="str">
            <v>Evaluadores de Competencias Laborales</v>
          </cell>
        </row>
        <row r="15882">
          <cell r="BE15882" t="str">
            <v>Archivistas</v>
          </cell>
          <cell r="BF15882">
            <v>3</v>
          </cell>
        </row>
        <row r="15883">
          <cell r="BE15883" t="str">
            <v>Supervisores de Empleados de Apoyo Administrativo</v>
          </cell>
          <cell r="BF15883">
            <v>4</v>
          </cell>
        </row>
        <row r="15884">
          <cell r="BE15884" t="str">
            <v>Jefes y supervisores de entidades financieras</v>
          </cell>
          <cell r="BF15884">
            <v>1</v>
          </cell>
        </row>
        <row r="15885">
          <cell r="BE15885" t="str">
            <v>Supervisores y coordinadores de procesos de negocio, Empleados de información y servicio al cliente</v>
          </cell>
          <cell r="BF15885">
            <v>3</v>
          </cell>
        </row>
        <row r="15886">
          <cell r="BE15886" t="str">
            <v>Supervisores de Empleados de Correo y Mensajería</v>
          </cell>
        </row>
        <row r="15887">
          <cell r="BE15887" t="str">
            <v>Supervisores de Almacenamiento, Inventario y  Distribución</v>
          </cell>
          <cell r="BF15887">
            <v>5</v>
          </cell>
        </row>
        <row r="15888">
          <cell r="BE15888" t="str">
            <v>Asistentes Administrativos</v>
          </cell>
          <cell r="BF15888">
            <v>237</v>
          </cell>
        </row>
        <row r="15889">
          <cell r="BE15889" t="str">
            <v>Administradores de Propiedad Horizontal</v>
          </cell>
          <cell r="BF15889">
            <v>1</v>
          </cell>
        </row>
        <row r="15890">
          <cell r="BE15890" t="str">
            <v>Asistentes de Talento Humano</v>
          </cell>
          <cell r="BF15890">
            <v>3</v>
          </cell>
        </row>
        <row r="15891">
          <cell r="BE15891" t="str">
            <v>Asistentes de compras</v>
          </cell>
        </row>
        <row r="15892">
          <cell r="BE15892" t="str">
            <v>Asistentes de Juzgados, Tribunales y Afines</v>
          </cell>
        </row>
        <row r="15893">
          <cell r="BE15893" t="str">
            <v>Funcionarios de Aduanas, Impuestos, Inmigración y Seguridad Social</v>
          </cell>
        </row>
        <row r="15894">
          <cell r="BE15894" t="str">
            <v>Asistentes de Comercio Exterior</v>
          </cell>
          <cell r="BF15894">
            <v>1</v>
          </cell>
        </row>
        <row r="15895">
          <cell r="BE15895" t="str">
            <v>Organizadores de Eventos</v>
          </cell>
        </row>
        <row r="15896">
          <cell r="BE15896" t="str">
            <v>Técnicos en Archivística</v>
          </cell>
          <cell r="BF15896">
            <v>3</v>
          </cell>
        </row>
        <row r="15897">
          <cell r="BE15897" t="str">
            <v>Asistentes Contables</v>
          </cell>
          <cell r="BF15897">
            <v>39</v>
          </cell>
        </row>
        <row r="15898">
          <cell r="BE15898" t="str">
            <v>Analistas y asistentes de servicios financieros</v>
          </cell>
        </row>
        <row r="15899">
          <cell r="BE15899" t="str">
            <v>Avaluadores y Liquidadores de Seguros</v>
          </cell>
          <cell r="BF15899">
            <v>2</v>
          </cell>
        </row>
        <row r="15900">
          <cell r="BE15900" t="str">
            <v>Agentes de Aduana</v>
          </cell>
        </row>
        <row r="15901">
          <cell r="BE15901" t="str">
            <v>Asistentes Financieros</v>
          </cell>
        </row>
        <row r="15902">
          <cell r="BE15902" t="str">
            <v>Asistentes Tesorería</v>
          </cell>
        </row>
        <row r="15903">
          <cell r="BE15903" t="str">
            <v>Secretarios</v>
          </cell>
          <cell r="BF15903">
            <v>14</v>
          </cell>
        </row>
        <row r="15904">
          <cell r="BE15904" t="str">
            <v>Recepcionistas y Operadores de Conmutador</v>
          </cell>
          <cell r="BF15904">
            <v>6</v>
          </cell>
        </row>
        <row r="15905">
          <cell r="BE15905" t="str">
            <v>Digitadores</v>
          </cell>
          <cell r="BF15905">
            <v>11</v>
          </cell>
        </row>
        <row r="15906">
          <cell r="BE15906" t="str">
            <v>Transcriptores y Relatores</v>
          </cell>
        </row>
        <row r="15907">
          <cell r="BE15907" t="str">
            <v>Digitalizadores</v>
          </cell>
        </row>
        <row r="15908">
          <cell r="BE15908" t="str">
            <v>Auxiliares Contables, de Tesorería y Financieros</v>
          </cell>
          <cell r="BF15908">
            <v>132</v>
          </cell>
        </row>
        <row r="15909">
          <cell r="BE15909" t="str">
            <v>Cajeros de Servicios Financieros</v>
          </cell>
          <cell r="BF15909">
            <v>6</v>
          </cell>
        </row>
        <row r="15910">
          <cell r="BE15910" t="str">
            <v>Auxiliares de servicios financieros</v>
          </cell>
          <cell r="BF15910">
            <v>1</v>
          </cell>
        </row>
        <row r="15911">
          <cell r="BE15911" t="str">
            <v>Auxiliares de Cartera y Cobranzas</v>
          </cell>
          <cell r="BF15911">
            <v>1</v>
          </cell>
        </row>
        <row r="15912">
          <cell r="BE15912" t="str">
            <v>Auxiliares de Nómina y Prestaciones</v>
          </cell>
        </row>
        <row r="15913">
          <cell r="BE15913" t="str">
            <v>Auxiliares de Avalúo</v>
          </cell>
        </row>
        <row r="15914">
          <cell r="BE15914" t="str">
            <v>Auxiliares Administrativos</v>
          </cell>
          <cell r="BF15914">
            <v>147</v>
          </cell>
        </row>
        <row r="15915">
          <cell r="BE15915" t="str">
            <v>Auxiliares de Talento Humano</v>
          </cell>
          <cell r="BF15915">
            <v>8</v>
          </cell>
        </row>
        <row r="15916">
          <cell r="BE15916" t="str">
            <v>Auxiliares de Tribunales</v>
          </cell>
        </row>
        <row r="15917">
          <cell r="BE15917" t="str">
            <v>Auxiliares de Archivo y Registro</v>
          </cell>
          <cell r="BF15917">
            <v>86</v>
          </cell>
        </row>
        <row r="15918">
          <cell r="BE15918" t="str">
            <v>Auxiliares administrativos en Salud</v>
          </cell>
          <cell r="BF15918">
            <v>21</v>
          </cell>
        </row>
        <row r="15919">
          <cell r="BE15919" t="str">
            <v>Auxiliares de aduana</v>
          </cell>
        </row>
        <row r="15920">
          <cell r="BE15920" t="str">
            <v>Auxiliares de Biblioteca</v>
          </cell>
        </row>
        <row r="15921">
          <cell r="BE15921" t="str">
            <v>Auxiliares de Publicación y Afines</v>
          </cell>
        </row>
        <row r="15922">
          <cell r="BE15922" t="str">
            <v>Auxiliares de Información y Servicio al Cliente</v>
          </cell>
          <cell r="BF15922">
            <v>121</v>
          </cell>
        </row>
        <row r="15923">
          <cell r="BE15923" t="str">
            <v>Auxiliares de Estadística y Encuestadores</v>
          </cell>
        </row>
        <row r="15924">
          <cell r="BE15924" t="str">
            <v>Auxiliares de Correo y Servicio Postal</v>
          </cell>
        </row>
        <row r="15925">
          <cell r="BE15925" t="str">
            <v>Carteros y Mensajeros</v>
          </cell>
          <cell r="BF15925">
            <v>1</v>
          </cell>
        </row>
        <row r="15926">
          <cell r="BE15926" t="str">
            <v>Auxiliares de Almacén</v>
          </cell>
          <cell r="BF15926">
            <v>109</v>
          </cell>
        </row>
        <row r="15927">
          <cell r="BE15927" t="str">
            <v>Auxiliares de Compras e Inventarios</v>
          </cell>
          <cell r="BF15927">
            <v>1</v>
          </cell>
        </row>
        <row r="15928">
          <cell r="BE15928" t="str">
            <v>Operadores de Radio y Despachadores</v>
          </cell>
        </row>
        <row r="15929">
          <cell r="BE15929" t="str">
            <v>Programadores de Rutas y Tripulaciones</v>
          </cell>
        </row>
        <row r="15930">
          <cell r="BE15930" t="str">
            <v>Operadores Telefónicos</v>
          </cell>
        </row>
        <row r="15931">
          <cell r="BE15931" t="str">
            <v>Físicos y Astrónomos</v>
          </cell>
        </row>
        <row r="15932">
          <cell r="BE15932" t="str">
            <v>Químicos</v>
          </cell>
          <cell r="BF15932">
            <v>1</v>
          </cell>
        </row>
        <row r="15933">
          <cell r="BE15933" t="str">
            <v>Geólogos, Geoquímicos y Geofísicos</v>
          </cell>
          <cell r="BF15933">
            <v>1</v>
          </cell>
        </row>
        <row r="15934">
          <cell r="BE15934" t="str">
            <v>Meteorólogos</v>
          </cell>
        </row>
        <row r="15935">
          <cell r="BE15935" t="str">
            <v>Biólogos, Botánicos, Zoólogos y Relacionados</v>
          </cell>
          <cell r="BF15935">
            <v>2</v>
          </cell>
        </row>
        <row r="15936">
          <cell r="BE15936" t="str">
            <v>Expertos Forestales</v>
          </cell>
          <cell r="BF15936">
            <v>3</v>
          </cell>
        </row>
        <row r="15937">
          <cell r="BE15937" t="str">
            <v>Expertos Agrícolas y Pecuarios</v>
          </cell>
          <cell r="BF15937">
            <v>231</v>
          </cell>
        </row>
        <row r="15938">
          <cell r="BE15938" t="str">
            <v>Administradores Ambientales</v>
          </cell>
          <cell r="BF15938">
            <v>30</v>
          </cell>
        </row>
        <row r="15939">
          <cell r="BE15939" t="str">
            <v>Ingenieros en Construcción y Obras Civiles</v>
          </cell>
          <cell r="BF15939">
            <v>7</v>
          </cell>
        </row>
        <row r="15940">
          <cell r="BE15940" t="str">
            <v>Ingenieros Mecánicos</v>
          </cell>
          <cell r="BF15940">
            <v>5</v>
          </cell>
        </row>
        <row r="15941">
          <cell r="BE15941" t="str">
            <v>Ingenieros Electricistas</v>
          </cell>
        </row>
        <row r="15942">
          <cell r="BE15942" t="str">
            <v>Ingenieros  Electrónicos</v>
          </cell>
        </row>
        <row r="15943">
          <cell r="BE15943" t="str">
            <v>Ingenieros Químicos</v>
          </cell>
        </row>
        <row r="15944">
          <cell r="BE15944" t="str">
            <v>Ingenieros de Automatización e Instrumentación</v>
          </cell>
        </row>
        <row r="15945">
          <cell r="BE15945" t="str">
            <v>Ingenieros  de Telecomunicaciones</v>
          </cell>
        </row>
        <row r="15946">
          <cell r="BE15946" t="str">
            <v>Ingenieros Navales</v>
          </cell>
        </row>
        <row r="15947">
          <cell r="BE15947" t="str">
            <v>Ingenieros Industriales y de Fabricación</v>
          </cell>
          <cell r="BF15947">
            <v>5</v>
          </cell>
        </row>
        <row r="15948">
          <cell r="BE15948" t="str">
            <v>Ingenieros de Materiales y Metalurgia</v>
          </cell>
        </row>
        <row r="15949">
          <cell r="BE15949" t="str">
            <v>Ingenieros de Minas</v>
          </cell>
          <cell r="BF15949">
            <v>1</v>
          </cell>
        </row>
        <row r="15950">
          <cell r="BE15950" t="str">
            <v>Ingenieros de Petróleos</v>
          </cell>
        </row>
        <row r="15951">
          <cell r="BE15951" t="str">
            <v>Ingenieros de Tecnologías de la Información</v>
          </cell>
          <cell r="BF15951">
            <v>3</v>
          </cell>
        </row>
        <row r="15952">
          <cell r="BE15952" t="str">
            <v>Otros Ingenieros n.c.a.</v>
          </cell>
          <cell r="BF15952">
            <v>50</v>
          </cell>
        </row>
        <row r="15953">
          <cell r="BE15953" t="str">
            <v>Arquitectos</v>
          </cell>
          <cell r="BF15953">
            <v>8</v>
          </cell>
        </row>
        <row r="15954">
          <cell r="BE15954" t="str">
            <v>Urbanistas y Planificadores del Uso del Suelo</v>
          </cell>
        </row>
        <row r="15955">
          <cell r="BE15955" t="str">
            <v>Profesionales Topográficos</v>
          </cell>
        </row>
        <row r="15956">
          <cell r="BE15956" t="str">
            <v>Diseñadores Industriales</v>
          </cell>
        </row>
        <row r="15957">
          <cell r="BE15957" t="str">
            <v>Matemáticos, Estadísticos y Actuarios</v>
          </cell>
          <cell r="BF15957">
            <v>116</v>
          </cell>
        </row>
        <row r="15958">
          <cell r="BE15958" t="str">
            <v>Analistas de Sistemas Informáticos</v>
          </cell>
          <cell r="BF15958">
            <v>37</v>
          </cell>
        </row>
        <row r="15959">
          <cell r="BE15959" t="str">
            <v>Administradores de Servicios de Tecnologías de la Información</v>
          </cell>
          <cell r="BF15959">
            <v>4</v>
          </cell>
        </row>
        <row r="15960">
          <cell r="BE15960" t="str">
            <v>Desarrolladores de Aplicaciones Informáticas y Digitales</v>
          </cell>
          <cell r="BF15960">
            <v>3</v>
          </cell>
        </row>
        <row r="15961">
          <cell r="BE15961" t="str">
            <v>Técnicos en Química Aplicada</v>
          </cell>
          <cell r="BF15961">
            <v>5</v>
          </cell>
        </row>
        <row r="15962">
          <cell r="BE15962" t="str">
            <v>Técnicos en Geología y Minería</v>
          </cell>
        </row>
        <row r="15963">
          <cell r="BE15963" t="str">
            <v>Técnicos en Meteorología</v>
          </cell>
        </row>
        <row r="15964">
          <cell r="BE15964" t="str">
            <v>Técnicos en Metrología</v>
          </cell>
          <cell r="BF15964">
            <v>1</v>
          </cell>
        </row>
        <row r="15965">
          <cell r="BE15965" t="str">
            <v>Técnicos en Ciencias Biológicas</v>
          </cell>
        </row>
        <row r="15966">
          <cell r="BE15966" t="str">
            <v>Técnicos en Recursos Naturales</v>
          </cell>
          <cell r="BF15966">
            <v>191</v>
          </cell>
        </row>
        <row r="15967">
          <cell r="BE15967" t="str">
            <v>Técnicos en Prevención, Gestión y Control Ambiental</v>
          </cell>
          <cell r="BF15967">
            <v>1</v>
          </cell>
        </row>
        <row r="15968">
          <cell r="BE15968" t="str">
            <v>Técnicos en Construcción y Arquitectura</v>
          </cell>
          <cell r="BF15968">
            <v>18</v>
          </cell>
        </row>
        <row r="15969">
          <cell r="BE15969" t="str">
            <v>Técnicos en Mecánica y Construcción Mecánica</v>
          </cell>
          <cell r="BF15969">
            <v>7</v>
          </cell>
        </row>
        <row r="15970">
          <cell r="BE15970" t="str">
            <v>Técnicos en Fabricación Industrial</v>
          </cell>
          <cell r="BF15970">
            <v>2</v>
          </cell>
        </row>
        <row r="15971">
          <cell r="BE15971" t="str">
            <v>Técnicos en Electricidad</v>
          </cell>
          <cell r="BF15971">
            <v>1</v>
          </cell>
        </row>
        <row r="15972">
          <cell r="BE15972" t="str">
            <v>Técnicos en Electrónica</v>
          </cell>
          <cell r="BF15972">
            <v>1</v>
          </cell>
        </row>
        <row r="15973">
          <cell r="BE15973" t="str">
            <v>Técnicos en Automatización e Instrumentación</v>
          </cell>
        </row>
        <row r="15974">
          <cell r="BE15974" t="str">
            <v>Técnicos en Instrumentos de Aeronavegación</v>
          </cell>
          <cell r="BF15974">
            <v>1</v>
          </cell>
        </row>
        <row r="15975">
          <cell r="BE15975" t="str">
            <v>Técnicos en Telecomunicaciones</v>
          </cell>
          <cell r="BF15975">
            <v>2</v>
          </cell>
        </row>
        <row r="15976">
          <cell r="BE15976" t="str">
            <v>Dibujantes Técnicos</v>
          </cell>
          <cell r="BF15976">
            <v>1</v>
          </cell>
        </row>
        <row r="15977">
          <cell r="BE15977" t="str">
            <v>Topógrafos</v>
          </cell>
        </row>
        <row r="15978">
          <cell r="BE15978" t="str">
            <v>Técnicos en Cartografía</v>
          </cell>
        </row>
        <row r="15979">
          <cell r="BE15979" t="str">
            <v>Inspectores de Pruebas No destructivas</v>
          </cell>
        </row>
        <row r="15980">
          <cell r="BE15980" t="str">
            <v>Inspectores de Sanidad, Seguridad y Salud Ocupacional</v>
          </cell>
          <cell r="BF15980">
            <v>6</v>
          </cell>
        </row>
        <row r="15981">
          <cell r="BE15981" t="str">
            <v>Inspectores de Construcción</v>
          </cell>
        </row>
        <row r="15982">
          <cell r="BE15982" t="str">
            <v>Inspectores de Equipos de Transporte e Instrumentos de Medición</v>
          </cell>
        </row>
        <row r="15983">
          <cell r="BE15983" t="str">
            <v>Inspectores de Productos Agrícola, Pecuarios y de Pesca</v>
          </cell>
        </row>
        <row r="15984">
          <cell r="BE15984" t="str">
            <v>Inspectores de Riego Agrícola</v>
          </cell>
        </row>
        <row r="15985">
          <cell r="BE15985" t="str">
            <v>Pilotos, Ingenieros e Instructores de Vuelo</v>
          </cell>
        </row>
        <row r="15986">
          <cell r="BE15986" t="str">
            <v>Controladores de Tráfico Aéreo</v>
          </cell>
        </row>
        <row r="15987">
          <cell r="BE15987" t="str">
            <v>Capitanes y Oficiales de Cubierta</v>
          </cell>
        </row>
        <row r="15988">
          <cell r="BE15988" t="str">
            <v>Oficiales de Máquinas</v>
          </cell>
        </row>
        <row r="15989">
          <cell r="BE15989" t="str">
            <v>Controladores de Tráfico Ferroviario y Marítimo</v>
          </cell>
        </row>
        <row r="15990">
          <cell r="BE15990" t="str">
            <v>Despachadores de Aeronaves</v>
          </cell>
        </row>
        <row r="15991">
          <cell r="BE15991" t="str">
            <v>Técnicos en Tecnologías de la Información</v>
          </cell>
          <cell r="BF15991">
            <v>265</v>
          </cell>
        </row>
        <row r="15992">
          <cell r="BE15992" t="str">
            <v>Asistentes en Saneamiento Ambiental</v>
          </cell>
          <cell r="BF15992">
            <v>3</v>
          </cell>
        </row>
        <row r="15993">
          <cell r="BE15993" t="str">
            <v>Auxiliares de Laboratorio</v>
          </cell>
          <cell r="BF15993">
            <v>1</v>
          </cell>
        </row>
        <row r="15994">
          <cell r="BE15994" t="str">
            <v>Auxiliares en Automatización e Instrumentación Industrial</v>
          </cell>
          <cell r="BF15994">
            <v>1</v>
          </cell>
        </row>
        <row r="15995">
          <cell r="BE15995" t="str">
            <v>Técnicos en Asistencia y Soporte de Tecnologías de la Información</v>
          </cell>
          <cell r="BF15995">
            <v>146</v>
          </cell>
        </row>
        <row r="15996">
          <cell r="BE15996" t="str">
            <v>Médicos Especialistas</v>
          </cell>
          <cell r="BF15996">
            <v>1</v>
          </cell>
        </row>
        <row r="15997">
          <cell r="BE15997" t="str">
            <v>Médicos Generales</v>
          </cell>
          <cell r="BF15997">
            <v>4</v>
          </cell>
        </row>
        <row r="15998">
          <cell r="BE15998" t="str">
            <v>Odontólogos</v>
          </cell>
        </row>
        <row r="15999">
          <cell r="BE15999" t="str">
            <v>Veterinarios</v>
          </cell>
          <cell r="BF15999">
            <v>7</v>
          </cell>
        </row>
        <row r="16000">
          <cell r="BE16000" t="str">
            <v>Optómetras</v>
          </cell>
        </row>
        <row r="16001">
          <cell r="BE16001" t="str">
            <v>Otras Ocupaciones Profesionales en Diagnóstico y Tratamiento de la Salud n.c.a.</v>
          </cell>
        </row>
        <row r="16002">
          <cell r="BE16002" t="str">
            <v>Farmacéuticos</v>
          </cell>
          <cell r="BF16002">
            <v>2</v>
          </cell>
        </row>
        <row r="16003">
          <cell r="BE16003" t="str">
            <v>Dietistas y Nutricionistas</v>
          </cell>
        </row>
        <row r="16004">
          <cell r="BE16004" t="str">
            <v>Audiólogos y Terapeutas del Lenguaje</v>
          </cell>
        </row>
        <row r="16005">
          <cell r="BE16005" t="str">
            <v>Fisioterapeutas</v>
          </cell>
          <cell r="BF16005">
            <v>4</v>
          </cell>
        </row>
        <row r="16006">
          <cell r="BE16006" t="str">
            <v>Terapeutas Ocupacionales</v>
          </cell>
        </row>
        <row r="16007">
          <cell r="BE16007" t="str">
            <v>Enfermeros</v>
          </cell>
          <cell r="BF16007">
            <v>7</v>
          </cell>
        </row>
        <row r="16008">
          <cell r="BE16008" t="str">
            <v>Psicólogos</v>
          </cell>
          <cell r="BF16008">
            <v>15</v>
          </cell>
        </row>
        <row r="16009">
          <cell r="BE16009" t="str">
            <v>Técnicos de Laboratorio Médico y Patología</v>
          </cell>
        </row>
        <row r="16010">
          <cell r="BE16010" t="str">
            <v>Técnicos en Terapia Respiratoria y Cardiovascular</v>
          </cell>
        </row>
        <row r="16011">
          <cell r="BE16011" t="str">
            <v>Técnicos en Imágenes Diagnósticas</v>
          </cell>
        </row>
        <row r="16012">
          <cell r="BE16012" t="str">
            <v>Técnicos en Radioterapia</v>
          </cell>
        </row>
        <row r="16013">
          <cell r="BE16013" t="str">
            <v>Instrumentadores Quirúrgicos</v>
          </cell>
        </row>
        <row r="16014">
          <cell r="BE16014" t="str">
            <v>Técnicos en Medicina Nuclear</v>
          </cell>
        </row>
        <row r="16015">
          <cell r="BE16015" t="str">
            <v>Técnicos Dentales</v>
          </cell>
        </row>
        <row r="16016">
          <cell r="BE16016" t="str">
            <v>Higienistas Dentales</v>
          </cell>
          <cell r="BF16016">
            <v>1</v>
          </cell>
        </row>
        <row r="16017">
          <cell r="BE16017" t="str">
            <v>Técnicos Ópticos</v>
          </cell>
        </row>
        <row r="16018">
          <cell r="BE16018" t="str">
            <v>Practicantes de Medicina Alternativa</v>
          </cell>
        </row>
        <row r="16019">
          <cell r="BE16019" t="str">
            <v>Asistentes de Ambulancia y Otras Ocupaciones Paramédicas</v>
          </cell>
          <cell r="BF16019">
            <v>1</v>
          </cell>
        </row>
        <row r="16020">
          <cell r="BE16020" t="str">
            <v>Otras Ocupaciones Técnicas en Terapia y Valoración n.c.a.</v>
          </cell>
        </row>
        <row r="16021">
          <cell r="BE16021" t="str">
            <v>Auxiliares en Enfermería</v>
          </cell>
          <cell r="BF16021">
            <v>48</v>
          </cell>
        </row>
        <row r="16022">
          <cell r="BE16022" t="str">
            <v>Auxiliares de Salud oral</v>
          </cell>
        </row>
        <row r="16023">
          <cell r="BE16023" t="str">
            <v>Auxiliares en Salud pública</v>
          </cell>
          <cell r="BF16023">
            <v>1</v>
          </cell>
        </row>
        <row r="16024">
          <cell r="BE16024" t="str">
            <v>Auxiliares de Laboratorio Clínico</v>
          </cell>
        </row>
        <row r="16025">
          <cell r="BE16025" t="str">
            <v>Auxiliares de Droguería y Farmacia</v>
          </cell>
          <cell r="BF16025">
            <v>5</v>
          </cell>
        </row>
        <row r="16026">
          <cell r="BE16026" t="str">
            <v>Otros Auxiliares de Servicios a la Salud n.c.a.</v>
          </cell>
        </row>
        <row r="16027">
          <cell r="BE16027" t="str">
            <v>Jueces</v>
          </cell>
        </row>
        <row r="16028">
          <cell r="BE16028" t="str">
            <v>Abogados</v>
          </cell>
          <cell r="BF16028">
            <v>9</v>
          </cell>
        </row>
        <row r="16029">
          <cell r="BE16029" t="str">
            <v>Profesores de Educación Superior</v>
          </cell>
          <cell r="BF16029">
            <v>9</v>
          </cell>
        </row>
        <row r="16030">
          <cell r="BE16030" t="str">
            <v>Especialistas en Procesos Pedagógicos</v>
          </cell>
        </row>
        <row r="16031">
          <cell r="BE16031" t="str">
            <v>Profesores e Instructores de Formación para el Trabajo</v>
          </cell>
          <cell r="BF16031">
            <v>11</v>
          </cell>
        </row>
        <row r="16032">
          <cell r="BE16032" t="str">
            <v>Profesores de Educación Básica Secundaria y Media</v>
          </cell>
          <cell r="BF16032">
            <v>17</v>
          </cell>
        </row>
        <row r="16033">
          <cell r="BE16033" t="str">
            <v>Profesores de Educación Básica Primaria</v>
          </cell>
          <cell r="BF16033">
            <v>15</v>
          </cell>
        </row>
        <row r="16034">
          <cell r="BE16034" t="str">
            <v>Profesores de Preescolar</v>
          </cell>
          <cell r="BF16034">
            <v>6</v>
          </cell>
        </row>
        <row r="16035">
          <cell r="BE16035" t="str">
            <v>Orientadores Educativos</v>
          </cell>
          <cell r="BF16035">
            <v>2</v>
          </cell>
        </row>
        <row r="16036">
          <cell r="BE16036" t="str">
            <v>Pedagogo Reeducador</v>
          </cell>
          <cell r="BF16036">
            <v>1</v>
          </cell>
        </row>
        <row r="16037">
          <cell r="BE16037" t="str">
            <v>Trabajadores Sociales y Consultores de Familia</v>
          </cell>
          <cell r="BF16037">
            <v>1</v>
          </cell>
        </row>
        <row r="16038">
          <cell r="BE16038" t="str">
            <v>Ministros del Culto</v>
          </cell>
        </row>
        <row r="16039">
          <cell r="BE16039" t="str">
            <v>Sociólogos, Antropólogos y Afines</v>
          </cell>
          <cell r="BF16039">
            <v>2</v>
          </cell>
        </row>
        <row r="16040">
          <cell r="BE16040" t="str">
            <v>Filósofos, Filólogos y Afines</v>
          </cell>
        </row>
        <row r="16041">
          <cell r="BE16041" t="str">
            <v>Consultores, Investigadores y Analistas de Política Económica</v>
          </cell>
        </row>
        <row r="16042">
          <cell r="BE16042" t="str">
            <v>Consultores y Funcionarios de Desarrollo Económico y Comercial</v>
          </cell>
          <cell r="BF16042">
            <v>1</v>
          </cell>
        </row>
        <row r="16043">
          <cell r="BE16043" t="str">
            <v>Investigadores, Consultores y Funcionarios de Políticas Sociales de Salud y de Educación</v>
          </cell>
        </row>
        <row r="16044">
          <cell r="BE16044" t="str">
            <v>Funcionarios de Programas Exclusivos de la Administración Pública</v>
          </cell>
        </row>
        <row r="16045">
          <cell r="BE16045" t="str">
            <v>Investigadores, Consultores y Funcionarios de Políticas de Ciencias Naturales y Aplicadas</v>
          </cell>
        </row>
        <row r="16046">
          <cell r="BE16046" t="str">
            <v>Profesionales en ciencias forenses</v>
          </cell>
        </row>
        <row r="16047">
          <cell r="BE16047" t="str">
            <v>Asistentes en Servicios Social y Comunitario</v>
          </cell>
          <cell r="BF16047">
            <v>2</v>
          </cell>
        </row>
        <row r="16048">
          <cell r="BE16048" t="str">
            <v>Consejeros de Servicios de Empleo</v>
          </cell>
        </row>
        <row r="16049">
          <cell r="BE16049" t="str">
            <v>Instructores y Profesores de Personas en Condición de Discapacidad</v>
          </cell>
        </row>
        <row r="16050">
          <cell r="BE16050" t="str">
            <v>Otros Instructores</v>
          </cell>
          <cell r="BF16050">
            <v>5</v>
          </cell>
        </row>
        <row r="16051">
          <cell r="BE16051" t="str">
            <v>Ocupaciones Religiosas</v>
          </cell>
        </row>
        <row r="16052">
          <cell r="BE16052" t="str">
            <v>Investigadores criminalísticos y judiciales</v>
          </cell>
          <cell r="BF16052">
            <v>3</v>
          </cell>
        </row>
        <row r="16053">
          <cell r="BE16053" t="str">
            <v>Asistentes Legales y Afines</v>
          </cell>
          <cell r="BF16053">
            <v>1</v>
          </cell>
        </row>
        <row r="16054">
          <cell r="BE16054" t="str">
            <v>Auxiliares de educación para la primera infancia</v>
          </cell>
          <cell r="BF16054">
            <v>4</v>
          </cell>
        </row>
        <row r="16055">
          <cell r="BE16055" t="str">
            <v>Bibliotecólogos</v>
          </cell>
        </row>
        <row r="16056">
          <cell r="BE16056" t="str">
            <v>Restauradores</v>
          </cell>
        </row>
        <row r="16057">
          <cell r="BE16057" t="str">
            <v>Curadores</v>
          </cell>
        </row>
        <row r="16058">
          <cell r="BE16058" t="str">
            <v>Escritores</v>
          </cell>
        </row>
        <row r="16059">
          <cell r="BE16059" t="str">
            <v>Editores y Redactores</v>
          </cell>
        </row>
        <row r="16060">
          <cell r="BE16060" t="str">
            <v>Periodistas</v>
          </cell>
          <cell r="BF16060">
            <v>1</v>
          </cell>
        </row>
        <row r="16061">
          <cell r="BE16061" t="str">
            <v>Traductores e Intérpretes</v>
          </cell>
        </row>
        <row r="16062">
          <cell r="BE16062" t="str">
            <v>Ocupaciones Profesionales en Relaciones Públicas y Comunicaciones</v>
          </cell>
        </row>
        <row r="16063">
          <cell r="BE16063" t="str">
            <v>Productores, Directores Artísticos, Coreógrafos y Ocupaciones Relacionadas</v>
          </cell>
        </row>
        <row r="16064">
          <cell r="BE16064" t="str">
            <v>Músicos, Cantantes, Compositores y Directores Musicales</v>
          </cell>
          <cell r="BF16064">
            <v>3</v>
          </cell>
        </row>
        <row r="16065">
          <cell r="BE16065" t="str">
            <v>Bailarines</v>
          </cell>
          <cell r="BF16065">
            <v>1</v>
          </cell>
        </row>
        <row r="16066">
          <cell r="BE16066" t="str">
            <v>Actores</v>
          </cell>
        </row>
        <row r="16067">
          <cell r="BE16067" t="str">
            <v>Pintores, Escultores y Otros Artistas Visuales</v>
          </cell>
        </row>
        <row r="16068">
          <cell r="BE16068" t="str">
            <v>Diseñadores Gráficos</v>
          </cell>
          <cell r="BF16068">
            <v>8</v>
          </cell>
        </row>
        <row r="16069">
          <cell r="BE16069" t="str">
            <v>Ocupaciones Técnicas Relacionadas con Museos y Galerías</v>
          </cell>
        </row>
        <row r="16070">
          <cell r="BE16070" t="str">
            <v>Técnicos en Biblioteca</v>
          </cell>
        </row>
        <row r="16071">
          <cell r="BE16071" t="str">
            <v>Técnicos en Promoción y Animación a la Lectura y la Escritura</v>
          </cell>
        </row>
        <row r="16072">
          <cell r="BE16072" t="str">
            <v>Fotógrafos</v>
          </cell>
          <cell r="BF16072">
            <v>2</v>
          </cell>
        </row>
        <row r="16073">
          <cell r="BE16073" t="str">
            <v>Operadores de Cámara de Cine y Televisión</v>
          </cell>
        </row>
        <row r="16074">
          <cell r="BE16074" t="str">
            <v>Técnicos en Diseño y Arte Gráfico</v>
          </cell>
        </row>
        <row r="16075">
          <cell r="BE16075" t="str">
            <v>Técnicos en Transmisión de Radio y Televisión</v>
          </cell>
        </row>
        <row r="16076">
          <cell r="BE16076" t="str">
            <v>Operadores de audio y sonido</v>
          </cell>
        </row>
        <row r="16077">
          <cell r="BE16077" t="str">
            <v>Otras Ocupaciones Técnicas en Cine, Televisión y Artes Escénicas n.c.a.</v>
          </cell>
        </row>
        <row r="16078">
          <cell r="BE16078" t="str">
            <v>Ocupaciones de Asistencia en Cine, Televisión y Artes Escénicas</v>
          </cell>
          <cell r="BF16078">
            <v>1</v>
          </cell>
        </row>
        <row r="16079">
          <cell r="BE16079" t="str">
            <v>Productores de Campo para Cine y Televisión</v>
          </cell>
        </row>
        <row r="16080">
          <cell r="BE16080" t="str">
            <v>Locutores de Radio, Televisión y Otros Medios de Comunicación.</v>
          </cell>
        </row>
        <row r="16081">
          <cell r="BE16081" t="str">
            <v>Artistas Creativos e Interpretativos</v>
          </cell>
        </row>
        <row r="16082">
          <cell r="BE16082" t="str">
            <v>Otros Artistas n.c.a.</v>
          </cell>
        </row>
        <row r="16083">
          <cell r="BE16083" t="str">
            <v>Diseñadores de Interiores</v>
          </cell>
          <cell r="BF16083">
            <v>3</v>
          </cell>
        </row>
        <row r="16084">
          <cell r="BE16084" t="str">
            <v>Diseñadores de Teatro, Moda, Exhibición y Otros Diseñadores Creativos</v>
          </cell>
          <cell r="BF16084">
            <v>2</v>
          </cell>
        </row>
        <row r="16085">
          <cell r="BE16085" t="str">
            <v>Patronistas de Productos de Tela, Cuero y Piel</v>
          </cell>
        </row>
        <row r="16086">
          <cell r="BE16086" t="str">
            <v>Ilustradores</v>
          </cell>
        </row>
        <row r="16087">
          <cell r="BE16087" t="str">
            <v>Graficadores de Imágenes Computarizadas</v>
          </cell>
        </row>
        <row r="16088">
          <cell r="BE16088" t="str">
            <v>Deportistas</v>
          </cell>
        </row>
        <row r="16089">
          <cell r="BE16089" t="str">
            <v>Entrenadores y Preparadores Físicos</v>
          </cell>
          <cell r="BF16089">
            <v>9</v>
          </cell>
        </row>
        <row r="16090">
          <cell r="BE16090" t="str">
            <v>Árbitros</v>
          </cell>
        </row>
        <row r="16091">
          <cell r="BE16091" t="str">
            <v>Ceramistas</v>
          </cell>
        </row>
        <row r="16092">
          <cell r="BE16092" t="str">
            <v>Tejedores</v>
          </cell>
        </row>
        <row r="16093">
          <cell r="BE16093" t="str">
            <v>Artesanos Trabajos en Maderables y No Maderables</v>
          </cell>
          <cell r="BF16093">
            <v>1</v>
          </cell>
        </row>
        <row r="16094">
          <cell r="BE16094" t="str">
            <v>Artesanos Trabajos en Cuero</v>
          </cell>
        </row>
        <row r="16095">
          <cell r="BE16095" t="str">
            <v>Artesanos Trabajos en Metal</v>
          </cell>
        </row>
        <row r="16096">
          <cell r="BE16096" t="str">
            <v>Otros Artesanos n.c.a.</v>
          </cell>
          <cell r="BF16096">
            <v>7</v>
          </cell>
        </row>
        <row r="16097">
          <cell r="BE16097" t="str">
            <v>Artesanos trabajos en vidrio</v>
          </cell>
        </row>
        <row r="16098">
          <cell r="BE16098" t="str">
            <v>Artesanos trabajos en materiales líticos</v>
          </cell>
        </row>
        <row r="16099">
          <cell r="BE16099" t="str">
            <v>Artesanos trabajos en papel</v>
          </cell>
        </row>
        <row r="16100">
          <cell r="BE16100" t="str">
            <v>Supervisores de Ventas</v>
          </cell>
          <cell r="BF16100">
            <v>2</v>
          </cell>
        </row>
        <row r="16101">
          <cell r="BE16101" t="str">
            <v>Administradores y Supervisores de Comercio al Por Menor</v>
          </cell>
          <cell r="BF16101">
            <v>11</v>
          </cell>
        </row>
        <row r="16102">
          <cell r="BE16102" t="str">
            <v>Supervisores de Servicios de Alimentos</v>
          </cell>
          <cell r="BF16102">
            <v>4</v>
          </cell>
        </row>
        <row r="16103">
          <cell r="BE16103" t="str">
            <v>Supervisores de Personal de Manejo Doméstico</v>
          </cell>
          <cell r="BF16103">
            <v>2</v>
          </cell>
        </row>
        <row r="16104">
          <cell r="BE16104" t="str">
            <v>Sommeliers</v>
          </cell>
        </row>
        <row r="16105">
          <cell r="BE16105" t="str">
            <v>Supervisores de servicios de Alojamiento y Hospedaje</v>
          </cell>
          <cell r="BF16105">
            <v>11</v>
          </cell>
        </row>
        <row r="16106">
          <cell r="BE16106" t="str">
            <v>Suboficiales de las Fuerzas Militares</v>
          </cell>
        </row>
        <row r="16107">
          <cell r="BE16107" t="str">
            <v>Suboficiales y nivel ejecutivo de la Policía</v>
          </cell>
        </row>
        <row r="16108">
          <cell r="BE16108" t="str">
            <v>Supervisores de Vigilantes</v>
          </cell>
          <cell r="BF16108">
            <v>1</v>
          </cell>
        </row>
        <row r="16109">
          <cell r="BE16109" t="str">
            <v>Suboficiales del Cuerpo de Custodia y Vigilancia</v>
          </cell>
        </row>
        <row r="16110">
          <cell r="BE16110" t="str">
            <v>Suboficiales de Bomberos</v>
          </cell>
        </row>
        <row r="16111">
          <cell r="BE16111" t="str">
            <v>Agentes y Corredores de Seguros</v>
          </cell>
        </row>
        <row r="16112">
          <cell r="BE16112" t="str">
            <v>Agentes de Bienes Raíces</v>
          </cell>
          <cell r="BF16112">
            <v>1</v>
          </cell>
        </row>
        <row r="16113">
          <cell r="BE16113" t="str">
            <v>Vendedores de Ventas Técnicas</v>
          </cell>
          <cell r="BF16113">
            <v>6</v>
          </cell>
        </row>
        <row r="16114">
          <cell r="BE16114" t="str">
            <v>Agentes de Compras e Intermediarios</v>
          </cell>
          <cell r="BF16114">
            <v>1</v>
          </cell>
        </row>
        <row r="16115">
          <cell r="BE16115" t="str">
            <v>Representante de servicios especializados</v>
          </cell>
        </row>
        <row r="16116">
          <cell r="BE16116" t="str">
            <v>Administradores de Comunidades Virtuales</v>
          </cell>
        </row>
        <row r="16117">
          <cell r="BE16117" t="str">
            <v>Chefs</v>
          </cell>
          <cell r="BF16117">
            <v>2</v>
          </cell>
        </row>
        <row r="16118">
          <cell r="BE16118" t="str">
            <v>Auxiliares de vuelo y Sobrecargos</v>
          </cell>
        </row>
        <row r="16119">
          <cell r="BE16119" t="str">
            <v>Tanatopractores</v>
          </cell>
        </row>
        <row r="16120">
          <cell r="BE16120" t="str">
            <v>Coordinadores De Servicios Funerarios</v>
          </cell>
        </row>
        <row r="16121">
          <cell r="BE16121" t="str">
            <v>Intérpretes De Lengua De Señas Colombiana - Español</v>
          </cell>
        </row>
        <row r="16122">
          <cell r="BE16122" t="str">
            <v>Guías-intérpretes</v>
          </cell>
        </row>
        <row r="16123">
          <cell r="BE16123" t="str">
            <v>Guías de Turismo</v>
          </cell>
          <cell r="BF16123">
            <v>5</v>
          </cell>
        </row>
        <row r="16124">
          <cell r="BE16124" t="str">
            <v>Vendedores de Ventas no Técnicas</v>
          </cell>
          <cell r="BF16124">
            <v>156</v>
          </cell>
        </row>
        <row r="16125">
          <cell r="BE16125" t="str">
            <v>Vendedores de Mostrador</v>
          </cell>
          <cell r="BF16125">
            <v>61</v>
          </cell>
        </row>
        <row r="16126">
          <cell r="BE16126" t="str">
            <v>Mercaderistas e Impulsadores</v>
          </cell>
          <cell r="BF16126">
            <v>128</v>
          </cell>
        </row>
        <row r="16127">
          <cell r="BE16127" t="str">
            <v>Cajeros de Comercio</v>
          </cell>
          <cell r="BF16127">
            <v>32</v>
          </cell>
        </row>
        <row r="16128">
          <cell r="BE16128" t="str">
            <v>Modelos</v>
          </cell>
        </row>
        <row r="16129">
          <cell r="BE16129" t="str">
            <v>Agentes de Viajes</v>
          </cell>
          <cell r="BF16129">
            <v>2</v>
          </cell>
        </row>
        <row r="16130">
          <cell r="BE16130" t="str">
            <v>Empleados de Ventas y Servicios de Líneas Aéreas, Marítimas y Terrestres</v>
          </cell>
          <cell r="BF16130">
            <v>1</v>
          </cell>
        </row>
        <row r="16131">
          <cell r="BE16131" t="str">
            <v>Empleados de Recepción Hotelera</v>
          </cell>
          <cell r="BF16131">
            <v>1</v>
          </cell>
        </row>
        <row r="16132">
          <cell r="BE16132" t="str">
            <v>Informadores Turísticos</v>
          </cell>
          <cell r="BF16132">
            <v>2</v>
          </cell>
        </row>
        <row r="16133">
          <cell r="BE16133" t="str">
            <v>Recreadores</v>
          </cell>
          <cell r="BF16133">
            <v>106</v>
          </cell>
        </row>
        <row r="16134">
          <cell r="BE16134" t="str">
            <v>Operadores de Juegos Mecánicos y de Salón</v>
          </cell>
        </row>
        <row r="16135">
          <cell r="BE16135" t="str">
            <v>Cortadores de Carne para Comercio Mayorista y al Detal</v>
          </cell>
        </row>
        <row r="16136">
          <cell r="BE16136" t="str">
            <v>Panaderos y Pasteleros</v>
          </cell>
          <cell r="BF16136">
            <v>2</v>
          </cell>
        </row>
        <row r="16137">
          <cell r="BE16137" t="str">
            <v>Meseros y Capitán de Meseros</v>
          </cell>
          <cell r="BF16137">
            <v>40</v>
          </cell>
        </row>
        <row r="16138">
          <cell r="BE16138" t="str">
            <v>Bartender</v>
          </cell>
        </row>
        <row r="16139">
          <cell r="BE16139" t="str">
            <v>Cocineros</v>
          </cell>
          <cell r="BF16139">
            <v>38</v>
          </cell>
        </row>
        <row r="16140">
          <cell r="BE16140" t="str">
            <v>Baristas</v>
          </cell>
          <cell r="BF16140">
            <v>4</v>
          </cell>
        </row>
        <row r="16141">
          <cell r="BE16141" t="str">
            <v>Inspectores de Policía</v>
          </cell>
        </row>
        <row r="16142">
          <cell r="BE16142" t="str">
            <v>Funcionarios de Regulación</v>
          </cell>
        </row>
        <row r="16143">
          <cell r="BE16143" t="str">
            <v>Auxiliares de policía</v>
          </cell>
          <cell r="BF16143">
            <v>3</v>
          </cell>
        </row>
        <row r="16144">
          <cell r="BE16144" t="str">
            <v>Bomberos</v>
          </cell>
          <cell r="BF16144">
            <v>1</v>
          </cell>
        </row>
        <row r="16145">
          <cell r="BE16145" t="str">
            <v>Guardianes de Prisión</v>
          </cell>
        </row>
        <row r="16146">
          <cell r="BE16146" t="str">
            <v>Soldados</v>
          </cell>
          <cell r="BF16146">
            <v>9</v>
          </cell>
        </row>
        <row r="16147">
          <cell r="BE16147" t="str">
            <v>Vigilantes y Guardias de Seguridad</v>
          </cell>
          <cell r="BF16147">
            <v>89</v>
          </cell>
        </row>
        <row r="16148">
          <cell r="BE16148" t="str">
            <v>Técnicos Investigadores Criminalísticos y Judiciales</v>
          </cell>
        </row>
        <row r="16149">
          <cell r="BE16149" t="str">
            <v>Acompañantes Domiciliarios</v>
          </cell>
          <cell r="BF16149">
            <v>1</v>
          </cell>
        </row>
        <row r="16150">
          <cell r="BE16150" t="str">
            <v>Auxiliares del Cuidado de Niños</v>
          </cell>
          <cell r="BF16150">
            <v>3</v>
          </cell>
        </row>
        <row r="16151">
          <cell r="BE16151" t="str">
            <v>Peluqueros</v>
          </cell>
          <cell r="BF16151">
            <v>15</v>
          </cell>
        </row>
        <row r="16152">
          <cell r="BE16152" t="str">
            <v>Trabajadores del Cuidado de Animales</v>
          </cell>
          <cell r="BF16152">
            <v>3</v>
          </cell>
        </row>
        <row r="16153">
          <cell r="BE16153" t="str">
            <v>Auxiliares de Servicios Funerarios</v>
          </cell>
        </row>
        <row r="16154">
          <cell r="BE16154" t="str">
            <v>Astrólogos, Adivinadores y Relacionados</v>
          </cell>
        </row>
        <row r="16155">
          <cell r="BE16155" t="str">
            <v>Manicuristas y Pedicuristas</v>
          </cell>
          <cell r="BF16155">
            <v>32</v>
          </cell>
        </row>
        <row r="16156">
          <cell r="BE16156" t="str">
            <v>Cosmetólogos Esteticistas</v>
          </cell>
          <cell r="BF16156">
            <v>2</v>
          </cell>
        </row>
        <row r="16157">
          <cell r="BE16157" t="str">
            <v>Maquilladores</v>
          </cell>
        </row>
        <row r="16158">
          <cell r="BE16158" t="str">
            <v>Trabajadores de Estación de Servicio</v>
          </cell>
          <cell r="BF16158">
            <v>1</v>
          </cell>
        </row>
        <row r="16159">
          <cell r="BE16159" t="str">
            <v>Otras Ocupaciones Elementales de las Ventas</v>
          </cell>
          <cell r="BF16159">
            <v>8</v>
          </cell>
        </row>
        <row r="16160">
          <cell r="BE16160" t="str">
            <v>Ayudantes de establecimientos de alimentos y bebidas</v>
          </cell>
          <cell r="BF16160">
            <v>381</v>
          </cell>
        </row>
        <row r="16161">
          <cell r="BE16161" t="str">
            <v>Aseadores y Servicio Doméstico</v>
          </cell>
          <cell r="BF16161">
            <v>104</v>
          </cell>
        </row>
        <row r="16162">
          <cell r="BE16162" t="str">
            <v>Aseadores Especializados y Fumigadores</v>
          </cell>
          <cell r="BF16162">
            <v>6</v>
          </cell>
        </row>
        <row r="16163">
          <cell r="BE16163" t="str">
            <v>Recolectores de material para reciclaje</v>
          </cell>
        </row>
        <row r="16164">
          <cell r="BE16164" t="str">
            <v>Auxiliares de Servicios a Viajeros</v>
          </cell>
          <cell r="BF16164">
            <v>2</v>
          </cell>
        </row>
        <row r="16165">
          <cell r="BE16165" t="str">
            <v>Auxiliares de Servicios de Recreación y Deporte</v>
          </cell>
          <cell r="BF16165">
            <v>3</v>
          </cell>
        </row>
        <row r="16166">
          <cell r="BE16166" t="str">
            <v>Empleados de Lavandería</v>
          </cell>
          <cell r="BF16166">
            <v>3</v>
          </cell>
        </row>
        <row r="16167">
          <cell r="BE16167" t="str">
            <v>Otras Ocupaciones Elementales de los Servicios n.c.a.</v>
          </cell>
        </row>
        <row r="16168">
          <cell r="BE16168" t="str">
            <v>Auxiliares de servicios hoteleros</v>
          </cell>
          <cell r="BF16168">
            <v>52</v>
          </cell>
        </row>
        <row r="16169">
          <cell r="BE16169" t="str">
            <v>Operarios de Cementerios</v>
          </cell>
        </row>
        <row r="16170">
          <cell r="BE16170" t="str">
            <v>Administradores de Explotación Acuícola y Jefes de Laboratorio de Cultivo o Producción Acuícola</v>
          </cell>
        </row>
        <row r="16171">
          <cell r="BE16171" t="str">
            <v>Supervisores de Minería y Canteras</v>
          </cell>
        </row>
        <row r="16172">
          <cell r="BE16172" t="str">
            <v>Supervisores de Perforación y Servicios,Pozos de Petróleo y Gas</v>
          </cell>
          <cell r="BF16172">
            <v>1</v>
          </cell>
        </row>
        <row r="16173">
          <cell r="BE16173" t="str">
            <v>Inspectores de Sistemas e Instalaciones de Gas</v>
          </cell>
        </row>
        <row r="16174">
          <cell r="BE16174" t="str">
            <v>Supervisores de Producción Agrícola</v>
          </cell>
          <cell r="BF16174">
            <v>92</v>
          </cell>
        </row>
        <row r="16175">
          <cell r="BE16175" t="str">
            <v>Supervisores de Producción Pecuaria</v>
          </cell>
        </row>
        <row r="16176">
          <cell r="BE16176" t="str">
            <v>Supervisores de Explotación Forestal y Silvicultura</v>
          </cell>
        </row>
        <row r="16177">
          <cell r="BE16177" t="str">
            <v>Agricultores y Administradores Agropecuarios</v>
          </cell>
          <cell r="BF16177">
            <v>324</v>
          </cell>
        </row>
        <row r="16178">
          <cell r="BE16178" t="str">
            <v>Contratistas de Servicios Agrícolas y Relacionados</v>
          </cell>
          <cell r="BF16178">
            <v>1</v>
          </cell>
        </row>
        <row r="16179">
          <cell r="BE16179" t="str">
            <v>Contratistas y Supervisores de Servicios de Jardinería y Viverismo</v>
          </cell>
        </row>
        <row r="16180">
          <cell r="BE16180" t="str">
            <v>Capitanes y Patrones de Pesca</v>
          </cell>
        </row>
        <row r="16181">
          <cell r="BE16181" t="str">
            <v>Operarios de Apoyo y Servicios en Minería Bajo Tierra</v>
          </cell>
        </row>
        <row r="16182">
          <cell r="BE16182" t="str">
            <v>Operarios de Apoyo y Servicios en Perforación de Petróleo y Gas</v>
          </cell>
          <cell r="BF16182">
            <v>34</v>
          </cell>
        </row>
        <row r="16183">
          <cell r="BE16183" t="str">
            <v>Mineros de Producción Bajo Tierra</v>
          </cell>
        </row>
        <row r="16184">
          <cell r="BE16184" t="str">
            <v>Perforadores de Pozos de Gas y Petróleo y Trabajadores Relacionados</v>
          </cell>
          <cell r="BF16184">
            <v>2</v>
          </cell>
        </row>
        <row r="16185">
          <cell r="BE16185" t="str">
            <v>Inspectores de Construcción de Oleoductos y Gasoductos</v>
          </cell>
        </row>
        <row r="16186">
          <cell r="BE16186" t="str">
            <v>Operadores de Equipo Minero</v>
          </cell>
          <cell r="BF16186">
            <v>2</v>
          </cell>
        </row>
        <row r="16187">
          <cell r="BE16187" t="str">
            <v>Trabajadores de Explotación Forestal</v>
          </cell>
        </row>
        <row r="16188">
          <cell r="BE16188" t="str">
            <v>Trabajadores de Silvicultura y Forestación</v>
          </cell>
        </row>
        <row r="16189">
          <cell r="BE16189" t="str">
            <v>Trabajadores Agrícolas</v>
          </cell>
          <cell r="BF16189">
            <v>22</v>
          </cell>
        </row>
        <row r="16190">
          <cell r="BE16190" t="str">
            <v>Trabajadores Pecuarios</v>
          </cell>
          <cell r="BF16190">
            <v>4</v>
          </cell>
        </row>
        <row r="16191">
          <cell r="BE16191" t="str">
            <v>Trabajadores de Vivero</v>
          </cell>
          <cell r="BF16191">
            <v>12</v>
          </cell>
        </row>
        <row r="16192">
          <cell r="BE16192" t="str">
            <v>Trabajadores del Campo</v>
          </cell>
          <cell r="BF16192">
            <v>31</v>
          </cell>
        </row>
        <row r="16193">
          <cell r="BE16193" t="str">
            <v>Trabajadores de Plantas de Incubación Artificial</v>
          </cell>
          <cell r="BF16193">
            <v>1</v>
          </cell>
        </row>
        <row r="16194">
          <cell r="BE16194" t="str">
            <v>Rayadores de Caucho</v>
          </cell>
        </row>
        <row r="16195">
          <cell r="BE16195" t="str">
            <v>Operarios de Riego Agrícola</v>
          </cell>
        </row>
        <row r="16196">
          <cell r="BE16196" t="str">
            <v>Pescadores</v>
          </cell>
          <cell r="BF16196">
            <v>2</v>
          </cell>
        </row>
        <row r="16197">
          <cell r="BE16197" t="str">
            <v>Operario Acuícola</v>
          </cell>
        </row>
        <row r="16198">
          <cell r="BE16198" t="str">
            <v>Técnico Acuícola en Sistemas de Reproducción</v>
          </cell>
        </row>
        <row r="16199">
          <cell r="BE16199" t="str">
            <v>Técnico Acuícola en Sistemas de Levante y Engorde</v>
          </cell>
        </row>
        <row r="16200">
          <cell r="BE16200" t="str">
            <v>Obreros y Ayudantes de Minería</v>
          </cell>
        </row>
        <row r="16201">
          <cell r="BE16201" t="str">
            <v>Obreros y Ayudantes de Producción en Pozos de Petróleo y Gas</v>
          </cell>
          <cell r="BF16201">
            <v>17</v>
          </cell>
        </row>
        <row r="16202">
          <cell r="BE16202" t="str">
            <v>Obreros Agropecuarios</v>
          </cell>
          <cell r="BF16202">
            <v>96</v>
          </cell>
        </row>
        <row r="16203">
          <cell r="BE16203" t="str">
            <v>Jardineros</v>
          </cell>
          <cell r="BF16203">
            <v>13</v>
          </cell>
        </row>
        <row r="16204">
          <cell r="BE16204" t="str">
            <v>Contratistas y Supervisores de Ajustadores de Máquinas y Herramientas, y de Ocupaciones Relacionadas</v>
          </cell>
        </row>
        <row r="16205">
          <cell r="BE16205" t="str">
            <v>Contratistas y Supervisores de Electricidad y Telecomunicaciones</v>
          </cell>
          <cell r="BF16205">
            <v>1</v>
          </cell>
        </row>
        <row r="16206">
          <cell r="BE16206" t="str">
            <v>Contratistas y Supervisores de Instalación de Tuberías</v>
          </cell>
        </row>
        <row r="16207">
          <cell r="BE16207" t="str">
            <v>Contratistas y Supervisores de Moldeo de Forja y Montaje de Estructuras Metálicas</v>
          </cell>
        </row>
        <row r="16208">
          <cell r="BE16208" t="str">
            <v>Contratistas y Supervisores de Carpintería</v>
          </cell>
        </row>
        <row r="16209">
          <cell r="BE16209" t="str">
            <v>Contratistas y Supervisores de Mecánica</v>
          </cell>
        </row>
        <row r="16210">
          <cell r="BE16210" t="str">
            <v>Contratistas y Supervisores de Operación de Equipo Pesado</v>
          </cell>
        </row>
        <row r="16211">
          <cell r="BE16211" t="str">
            <v>Maestros Generales de Obra y Supervisores de Construcción, Instalación y Reparación</v>
          </cell>
          <cell r="BF16211">
            <v>12</v>
          </cell>
        </row>
        <row r="16212">
          <cell r="BE16212" t="str">
            <v>Supervisores de Operación de Transporte Ferroviario</v>
          </cell>
        </row>
        <row r="16213">
          <cell r="BE16213" t="str">
            <v>Supervisores de Operación de Transporte Terrestre (no ferroviario)</v>
          </cell>
        </row>
        <row r="16214">
          <cell r="BE16214" t="str">
            <v>Ajustadores de Máquinas y Herramientas</v>
          </cell>
        </row>
        <row r="16215">
          <cell r="BE16215" t="str">
            <v>Modelistas y Matriceros</v>
          </cell>
        </row>
        <row r="16216">
          <cell r="BE16216" t="str">
            <v>Electricistas Industriales</v>
          </cell>
        </row>
        <row r="16217">
          <cell r="BE16217" t="str">
            <v>Electricistas Residenciales</v>
          </cell>
          <cell r="BF16217">
            <v>22</v>
          </cell>
        </row>
        <row r="16218">
          <cell r="BE16218" t="str">
            <v>Instaladores de Redes de Energía Eléctrica</v>
          </cell>
          <cell r="BF16218">
            <v>2</v>
          </cell>
        </row>
        <row r="16219">
          <cell r="BE16219" t="str">
            <v>Técnicos instaladores de Redes y Líneas de Telecomunicaciones</v>
          </cell>
        </row>
        <row r="16220">
          <cell r="BE16220" t="str">
            <v>Auxiliares técnicos de instalación, mantenimiento y reparación de sistemas de Telecomunicaciones</v>
          </cell>
          <cell r="BF16220">
            <v>3</v>
          </cell>
        </row>
        <row r="16221">
          <cell r="BE16221" t="str">
            <v>Operarios de Mantenimiento y Servicio de Televisión por Cable</v>
          </cell>
        </row>
        <row r="16222">
          <cell r="BE16222" t="str">
            <v>Plomeros</v>
          </cell>
        </row>
        <row r="16223">
          <cell r="BE16223" t="str">
            <v>Instaladores de Tuberías para Sistemas de Extinción de Incendios</v>
          </cell>
        </row>
        <row r="16224">
          <cell r="BE16224" t="str">
            <v>Instaladores de Redes y Equipos a Gas</v>
          </cell>
        </row>
        <row r="16225">
          <cell r="BE16225" t="str">
            <v>Chapistas, Caldereros y Paileros</v>
          </cell>
        </row>
        <row r="16226">
          <cell r="BE16226" t="str">
            <v>Soldadores</v>
          </cell>
          <cell r="BF16226">
            <v>20</v>
          </cell>
        </row>
        <row r="16227">
          <cell r="BE16227" t="str">
            <v>Montadores de Estructuras Metálicas</v>
          </cell>
        </row>
        <row r="16228">
          <cell r="BE16228" t="str">
            <v>Ornamentistas y Forjadores</v>
          </cell>
          <cell r="BF16228">
            <v>1</v>
          </cell>
        </row>
        <row r="16229">
          <cell r="BE16229" t="str">
            <v>Tuberos</v>
          </cell>
        </row>
        <row r="16230">
          <cell r="BE16230" t="str">
            <v>Carpinteros</v>
          </cell>
          <cell r="BF16230">
            <v>3</v>
          </cell>
        </row>
        <row r="16231">
          <cell r="BE16231" t="str">
            <v>Ebanistas</v>
          </cell>
        </row>
        <row r="16232">
          <cell r="BE16232" t="str">
            <v>Oficiales de Construcción</v>
          </cell>
          <cell r="BF16232">
            <v>29</v>
          </cell>
        </row>
        <row r="16233">
          <cell r="BE16233" t="str">
            <v>Trabajadores en Concreto, Hormigón y Enfoscado</v>
          </cell>
        </row>
        <row r="16234">
          <cell r="BE16234" t="str">
            <v>Enchapadores</v>
          </cell>
        </row>
        <row r="16235">
          <cell r="BE16235" t="str">
            <v>Techadores</v>
          </cell>
        </row>
        <row r="16236">
          <cell r="BE16236" t="str">
            <v>Instaladores de Material Aislante</v>
          </cell>
        </row>
        <row r="16237">
          <cell r="BE16237" t="str">
            <v>Pintores y Empapeladores</v>
          </cell>
        </row>
        <row r="16238">
          <cell r="BE16238" t="str">
            <v>Instaladores de Pisos</v>
          </cell>
        </row>
        <row r="16239">
          <cell r="BE16239" t="str">
            <v>Revocadores</v>
          </cell>
        </row>
        <row r="16240">
          <cell r="BE16240" t="str">
            <v>Mecánicos Industriales</v>
          </cell>
          <cell r="BF16240">
            <v>4</v>
          </cell>
        </row>
        <row r="16241">
          <cell r="BE16241" t="str">
            <v>Mecánicos de Maquinaria Textil, confección, cuero, calzado y marroquinería</v>
          </cell>
        </row>
        <row r="16242">
          <cell r="BE16242" t="str">
            <v>Mecánicos de Equipo Pesado</v>
          </cell>
          <cell r="BF16242">
            <v>14</v>
          </cell>
        </row>
        <row r="16243">
          <cell r="BE16243" t="str">
            <v>Mecánicos de Aviación</v>
          </cell>
          <cell r="BF16243">
            <v>1</v>
          </cell>
        </row>
        <row r="16244">
          <cell r="BE16244" t="str">
            <v>Técnicos de Aire Acondicionado y Refrigeración</v>
          </cell>
        </row>
        <row r="16245">
          <cell r="BE16245" t="str">
            <v>Mecánicos de Vehículos Automotores</v>
          </cell>
          <cell r="BF16245">
            <v>4</v>
          </cell>
        </row>
        <row r="16246">
          <cell r="BE16246" t="str">
            <v>Electricistas de Vehículos Automotores</v>
          </cell>
          <cell r="BF16246">
            <v>1</v>
          </cell>
        </row>
        <row r="16247">
          <cell r="BE16247" t="str">
            <v>Mecánicos de Motos</v>
          </cell>
          <cell r="BF16247">
            <v>3</v>
          </cell>
        </row>
        <row r="16248">
          <cell r="BE16248" t="str">
            <v>Latoneros</v>
          </cell>
          <cell r="BF16248">
            <v>1</v>
          </cell>
        </row>
        <row r="16249">
          <cell r="BE16249" t="str">
            <v>Reparadores de Aparatos Electrodomésticos</v>
          </cell>
        </row>
        <row r="16250">
          <cell r="BE16250" t="str">
            <v>Mecánicos Electricistas</v>
          </cell>
          <cell r="BF16250">
            <v>7</v>
          </cell>
        </row>
        <row r="16251">
          <cell r="BE16251" t="str">
            <v>Auxiliares técnicos en electrónica</v>
          </cell>
          <cell r="BF16251">
            <v>3</v>
          </cell>
        </row>
        <row r="16252">
          <cell r="BE16252" t="str">
            <v>Mecánicos de Otros Pequeñas Máquinas y Motores</v>
          </cell>
        </row>
        <row r="16253">
          <cell r="BE16253" t="str">
            <v>Instaladores Residenciales y Comerciales</v>
          </cell>
          <cell r="BF16253">
            <v>7</v>
          </cell>
        </row>
        <row r="16254">
          <cell r="BE16254" t="str">
            <v>Operarios de Mantenimiento de Instalaciones de Abastecimiento de Agua y Gas</v>
          </cell>
        </row>
        <row r="16255">
          <cell r="BE16255" t="str">
            <v>Vidrieros</v>
          </cell>
        </row>
        <row r="16256">
          <cell r="BE16256" t="str">
            <v>Ayudantes Electricistas</v>
          </cell>
          <cell r="BF16256">
            <v>38</v>
          </cell>
        </row>
        <row r="16257">
          <cell r="BE16257" t="str">
            <v>Ayudantes de Mecánica</v>
          </cell>
          <cell r="BF16257">
            <v>11</v>
          </cell>
        </row>
        <row r="16258">
          <cell r="BE16258" t="str">
            <v>Otros Reparadores n.c.a.</v>
          </cell>
        </row>
        <row r="16259">
          <cell r="BE16259" t="str">
            <v>Tapiceros</v>
          </cell>
        </row>
        <row r="16260">
          <cell r="BE16260" t="str">
            <v>Sastres, Modistos, Peleteros y Sombrereros</v>
          </cell>
          <cell r="BF16260">
            <v>15</v>
          </cell>
        </row>
        <row r="16261">
          <cell r="BE16261" t="str">
            <v>Zapateros y Afines</v>
          </cell>
          <cell r="BF16261">
            <v>1</v>
          </cell>
        </row>
        <row r="16262">
          <cell r="BE16262" t="str">
            <v>Joyeros y Relojeros</v>
          </cell>
        </row>
        <row r="16263">
          <cell r="BE16263" t="str">
            <v>Tipógrafos</v>
          </cell>
        </row>
        <row r="16264">
          <cell r="BE16264" t="str">
            <v>Cerrajeros y afines</v>
          </cell>
        </row>
        <row r="16265">
          <cell r="BE16265" t="str">
            <v>Buzos</v>
          </cell>
        </row>
        <row r="16266">
          <cell r="BE16266" t="str">
            <v>Operadores de Máquinas Estacionarias y Equipo Auxiliar</v>
          </cell>
        </row>
        <row r="16267">
          <cell r="BE16267" t="str">
            <v>Operadores de Plantas de Generación y Distribución de Energía</v>
          </cell>
        </row>
        <row r="16268">
          <cell r="BE16268" t="str">
            <v>Operadores de Grúa</v>
          </cell>
        </row>
        <row r="16269">
          <cell r="BE16269" t="str">
            <v>Perforadores y Operarios de Voladura para Minería de Superficie de Canteras y Construcción</v>
          </cell>
        </row>
        <row r="16270">
          <cell r="BE16270" t="str">
            <v>Perforadores de Pozos de Agua</v>
          </cell>
          <cell r="BF16270">
            <v>1</v>
          </cell>
        </row>
        <row r="16271">
          <cell r="BE16271" t="str">
            <v>Operadores de Equipo Pesado (excepto grúa)</v>
          </cell>
          <cell r="BF16271">
            <v>2</v>
          </cell>
        </row>
        <row r="16272">
          <cell r="BE16272" t="str">
            <v>Operadores de Equipo para Limpieza de Vías y Alcantarillado</v>
          </cell>
        </row>
        <row r="16273">
          <cell r="BE16273" t="str">
            <v>Operadores de Maquinaria Agrícola</v>
          </cell>
          <cell r="BF16273">
            <v>1</v>
          </cell>
        </row>
        <row r="16274">
          <cell r="BE16274" t="str">
            <v>Maquinistas de Transporte Ferroviario</v>
          </cell>
        </row>
        <row r="16275">
          <cell r="BE16275" t="str">
            <v>Guardafrenos y Otros Operadores Ferroviarios</v>
          </cell>
        </row>
        <row r="16276">
          <cell r="BE16276" t="str">
            <v>Conductores de Vehículos Pesados</v>
          </cell>
          <cell r="BF16276">
            <v>14</v>
          </cell>
        </row>
        <row r="16277">
          <cell r="BE16277" t="str">
            <v>Conductores de Bus, Operadores de Metro y Otros Medios de Transporte Colectivo</v>
          </cell>
          <cell r="BF16277">
            <v>8</v>
          </cell>
        </row>
        <row r="16278">
          <cell r="BE16278" t="str">
            <v>Conductores de Vehículos Livianos</v>
          </cell>
          <cell r="BF16278">
            <v>62</v>
          </cell>
        </row>
        <row r="16279">
          <cell r="BE16279" t="str">
            <v>Conductores de Transporte de Alimentos</v>
          </cell>
          <cell r="BF16279">
            <v>4</v>
          </cell>
        </row>
        <row r="16280">
          <cell r="BE16280" t="str">
            <v>Marineros de Cubierta</v>
          </cell>
        </row>
        <row r="16281">
          <cell r="BE16281" t="str">
            <v>Marineros de Sala de Máquinas</v>
          </cell>
        </row>
        <row r="16282">
          <cell r="BE16282" t="str">
            <v>Operadores de Pequeñas Embarcaciones</v>
          </cell>
        </row>
        <row r="16283">
          <cell r="BE16283" t="str">
            <v>Operarios de Rampa de Transporte Aéreo</v>
          </cell>
        </row>
        <row r="16284">
          <cell r="BE16284" t="str">
            <v>Operarios Portuarios</v>
          </cell>
        </row>
        <row r="16285">
          <cell r="BE16285" t="str">
            <v>Operarios de Cargue y Descargue de Materiales</v>
          </cell>
          <cell r="BF16285">
            <v>2</v>
          </cell>
        </row>
        <row r="16286">
          <cell r="BE16286" t="str">
            <v>Aparejadores</v>
          </cell>
        </row>
        <row r="16287">
          <cell r="BE16287" t="str">
            <v>Ayudantes y Obreros de Construcción</v>
          </cell>
          <cell r="BF16287">
            <v>145</v>
          </cell>
        </row>
        <row r="16288">
          <cell r="BE16288" t="str">
            <v>Ayudantes de Otros Oficios</v>
          </cell>
          <cell r="BF16288">
            <v>96</v>
          </cell>
        </row>
        <row r="16289">
          <cell r="BE16289" t="str">
            <v>Obreros de Mantenimiento de Obras Públicas</v>
          </cell>
          <cell r="BF16289">
            <v>7</v>
          </cell>
        </row>
        <row r="16290">
          <cell r="BE16290" t="str">
            <v>Ayudantes de Transporte Automotor</v>
          </cell>
          <cell r="BF16290">
            <v>2</v>
          </cell>
        </row>
        <row r="16291">
          <cell r="BE16291" t="str">
            <v>Directores de Planta de Procesamiento de Alimentos y Bebidas</v>
          </cell>
          <cell r="BF16291">
            <v>1</v>
          </cell>
        </row>
        <row r="16292">
          <cell r="BE16292" t="str">
            <v>Jefe de Laboratorio de Alimentos</v>
          </cell>
        </row>
        <row r="16293">
          <cell r="BE16293" t="str">
            <v>Supervisores de Tratamiento de Metales y Minerales</v>
          </cell>
        </row>
        <row r="16294">
          <cell r="BE16294" t="str">
            <v>Supervisores de Procesamiento de Químico, Petróleo, Gas y Tratamiento de Agua y Generación de Energía</v>
          </cell>
        </row>
        <row r="16295">
          <cell r="BE16295" t="str">
            <v>Supervisores de Procesamiento de Alimentos, Bebidas y Tabaco</v>
          </cell>
        </row>
        <row r="16296">
          <cell r="BE16296" t="str">
            <v>Supervisores de Fabricación de Productos de Plástico y Caucho</v>
          </cell>
        </row>
        <row r="16297">
          <cell r="BE16297" t="str">
            <v>Supervisores de Procesamiento de la Madera y Producción de Pulpa y Papel</v>
          </cell>
        </row>
        <row r="16298">
          <cell r="BE16298" t="str">
            <v>Supervisores de Procesamiento Textil</v>
          </cell>
        </row>
        <row r="16299">
          <cell r="BE16299" t="str">
            <v>Inspectores de Control de Calidad, Procesamiento de Alimentos y Bebidas</v>
          </cell>
          <cell r="BF16299">
            <v>59</v>
          </cell>
        </row>
        <row r="16300">
          <cell r="BE16300" t="str">
            <v>Supervisores de Ensamble de Vehículos de Motor</v>
          </cell>
        </row>
        <row r="16301">
          <cell r="BE16301" t="str">
            <v>Supervisores de Fabricación de Productos Electrónicos</v>
          </cell>
        </row>
        <row r="16302">
          <cell r="BE16302" t="str">
            <v>Supervisores de Fabricación de Productos Eléctricos</v>
          </cell>
        </row>
        <row r="16303">
          <cell r="BE16303" t="str">
            <v>Supervisores de Fabricación de Muebles y Accesorios</v>
          </cell>
        </row>
        <row r="16304">
          <cell r="BE16304" t="str">
            <v>Supervisores de Fabricación de Productos de Tela, Cuero y Piel</v>
          </cell>
        </row>
        <row r="16305">
          <cell r="BE16305" t="str">
            <v>Supervisores de Impresión y Ocupaciones Relacionadas</v>
          </cell>
        </row>
        <row r="16306">
          <cell r="BE16306" t="str">
            <v>Supervisores de Fabricación de Otros Productos Mecánicos y Metálicos</v>
          </cell>
        </row>
        <row r="16307">
          <cell r="BE16307" t="str">
            <v>Supervisores de Fabricación y Ensamble de Otros Productos n.c.a</v>
          </cell>
        </row>
        <row r="16308">
          <cell r="BE16308" t="str">
            <v>Operadores de Control Central de Procesos, Tratamiento de Metales y Minerales</v>
          </cell>
        </row>
        <row r="16309">
          <cell r="BE16309" t="str">
            <v>Operadores de Procesos, Químicos, Gas y Petróleo</v>
          </cell>
          <cell r="BF16309">
            <v>1</v>
          </cell>
        </row>
        <row r="16310">
          <cell r="BE16310" t="str">
            <v>Operadores de Control de Procesos, Producción de Pulpa</v>
          </cell>
        </row>
        <row r="16311">
          <cell r="BE16311" t="str">
            <v>Operadores de Control de Procesos, Fabricación de Papel</v>
          </cell>
        </row>
        <row r="16312">
          <cell r="BE16312" t="str">
            <v>Impresores de Artes Gráficas</v>
          </cell>
        </row>
        <row r="16313">
          <cell r="BE16313" t="str">
            <v>Pre-prensistas de Artes Gráficas</v>
          </cell>
        </row>
        <row r="16314">
          <cell r="BE16314" t="str">
            <v>Operarios de Terminados y Acabados de Artes Gráficas</v>
          </cell>
        </row>
        <row r="16315">
          <cell r="BE16315" t="str">
            <v>Operadores de Máquinas, Tratamiento de Metales y Minerales</v>
          </cell>
        </row>
        <row r="16316">
          <cell r="BE16316" t="str">
            <v>Trabajadores de Fundición</v>
          </cell>
        </row>
        <row r="16317">
          <cell r="BE16317" t="str">
            <v>Operadores de Fabricación, Moldeo y Acabado del Vidrio</v>
          </cell>
        </row>
        <row r="16318">
          <cell r="BE16318" t="str">
            <v>Operadores de Moldeo de Arcilla, Piedra y Concreto</v>
          </cell>
        </row>
        <row r="16319">
          <cell r="BE16319" t="str">
            <v>Inspectores de Control de Calidad, Tratamiento de Metales y Minerales</v>
          </cell>
        </row>
        <row r="16320">
          <cell r="BE16320" t="str">
            <v>Operadores de Máquinas de Planta Química</v>
          </cell>
        </row>
        <row r="16321">
          <cell r="BE16321" t="str">
            <v>Operadores de Máquinas para Procesamiento de Plásticos</v>
          </cell>
        </row>
        <row r="16322">
          <cell r="BE16322" t="str">
            <v>Operadores de Máquinas y Trabajadores Relacionados con el Procesamiento del Caucho</v>
          </cell>
        </row>
        <row r="16323">
          <cell r="BE16323" t="str">
            <v>Operadores de Plantas de Tratamiento de Aguas y Desechos</v>
          </cell>
          <cell r="BF16323">
            <v>1</v>
          </cell>
        </row>
        <row r="16324">
          <cell r="BE16324" t="str">
            <v>Operadores de Máquinas para Procesamiento de la Madera</v>
          </cell>
          <cell r="BF16324">
            <v>2</v>
          </cell>
        </row>
        <row r="16325">
          <cell r="BE16325" t="str">
            <v>Operadores de Máquinas para la Producción de Pulpa</v>
          </cell>
        </row>
        <row r="16326">
          <cell r="BE16326" t="str">
            <v>Operadores de Máquinas para la Fabricación de Papel</v>
          </cell>
        </row>
        <row r="16327">
          <cell r="BE16327" t="str">
            <v>Operadores de Máquinas para la Fabricación de Productos de Papel</v>
          </cell>
        </row>
        <row r="16328">
          <cell r="BE16328" t="str">
            <v>Inspectores de Control de Calidad, Procesamiento de la Madera</v>
          </cell>
        </row>
        <row r="16329">
          <cell r="BE16329" t="str">
            <v>Operadores de Máquinas para la Preparación de Fibras Textiles</v>
          </cell>
          <cell r="BF16329">
            <v>4</v>
          </cell>
        </row>
        <row r="16330">
          <cell r="BE16330" t="str">
            <v>Operadores de Telares y Otras Máquinas Tejedoras</v>
          </cell>
        </row>
        <row r="16331">
          <cell r="BE16331" t="str">
            <v>Operadores de Máquinas de Tintura, Acabado Textil y Prendas</v>
          </cell>
        </row>
        <row r="16332">
          <cell r="BE16332" t="str">
            <v>Analistas de Calidad, Textiles</v>
          </cell>
        </row>
        <row r="16333">
          <cell r="BE16333" t="str">
            <v>Operadores de Máquinas para Coser y Bordar</v>
          </cell>
          <cell r="BF16333">
            <v>24</v>
          </cell>
        </row>
        <row r="16334">
          <cell r="BE16334" t="str">
            <v>Cortadores de Tela, Cuero y Piel</v>
          </cell>
          <cell r="BF16334">
            <v>6</v>
          </cell>
        </row>
        <row r="16335">
          <cell r="BE16335" t="str">
            <v>Operadores de Máquinas y Trabajadores Relacionados con la Fabricación de Calzado y Marroquinería</v>
          </cell>
        </row>
        <row r="16336">
          <cell r="BE16336" t="str">
            <v>Trabajadores del Tratamiento de Pieles y Cueros</v>
          </cell>
        </row>
        <row r="16337">
          <cell r="BE16337" t="str">
            <v>Inspectores de Control de Calidad, Fabricación de Productos de Tela, Piel y Cuero</v>
          </cell>
        </row>
        <row r="16338">
          <cell r="BE16338" t="str">
            <v>Operadores de Control de Procesos y Máquinas para la Elaboración de Alimentos y Bebidas</v>
          </cell>
          <cell r="BF16338">
            <v>27</v>
          </cell>
        </row>
        <row r="16339">
          <cell r="BE16339" t="str">
            <v>Operarios de Planta de Beneficio Animal</v>
          </cell>
          <cell r="BF16339">
            <v>1</v>
          </cell>
        </row>
        <row r="16340">
          <cell r="BE16340" t="str">
            <v>Operarios de Planta de Procesamiento y Empaque de Pescado y Mariscos</v>
          </cell>
          <cell r="BF16340">
            <v>2</v>
          </cell>
        </row>
        <row r="16341">
          <cell r="BE16341" t="str">
            <v>Operarios de Máquinas para la Elaboración de Productos de Tabaco</v>
          </cell>
        </row>
        <row r="16342">
          <cell r="BE16342" t="str">
            <v>Procesadores Fotográficos y de Películas</v>
          </cell>
        </row>
        <row r="16343">
          <cell r="BE16343" t="str">
            <v>Ensambladores e Inspectores de Vehículos Automotores</v>
          </cell>
        </row>
        <row r="16344">
          <cell r="BE16344" t="str">
            <v>Ensambladores de productos Electrónicos</v>
          </cell>
        </row>
        <row r="16345">
          <cell r="BE16345" t="str">
            <v>Ensambladores e Inspectores de Aparatos y Equipo Eléctrico</v>
          </cell>
        </row>
        <row r="16346">
          <cell r="BE16346" t="str">
            <v>Ensambladores, Fabricantes e Inspectores de Transformadores y Motores Eléctricos Industriales</v>
          </cell>
          <cell r="BF16346">
            <v>1</v>
          </cell>
        </row>
        <row r="16347">
          <cell r="BE16347" t="str">
            <v>Ensambladores e Inspectores de Productos Mecánicos</v>
          </cell>
        </row>
        <row r="16348">
          <cell r="BE16348" t="str">
            <v>Ensambladores e Inspectores de Ensamble de Aeronaves</v>
          </cell>
        </row>
        <row r="16349">
          <cell r="BE16349" t="str">
            <v>Operadores de Máquinas e Inspectores de la Fabricación de Productos y Componentes Eléctricos</v>
          </cell>
        </row>
        <row r="16350">
          <cell r="BE16350" t="str">
            <v>Ensambladores e Inspectores de Embarcaciones</v>
          </cell>
        </row>
        <row r="16351">
          <cell r="BE16351" t="str">
            <v>Ensambladores e Inspectores de Muebles y Accesorios</v>
          </cell>
        </row>
        <row r="16352">
          <cell r="BE16352" t="str">
            <v>Operarios de Acabado de Muebles</v>
          </cell>
          <cell r="BF16352">
            <v>1</v>
          </cell>
        </row>
        <row r="16353">
          <cell r="BE16353" t="str">
            <v>Ensambladores de Productos Plásticos e Inspectores</v>
          </cell>
        </row>
        <row r="16354">
          <cell r="BE16354" t="str">
            <v>Operarios de Recubrimientos Metálicos</v>
          </cell>
        </row>
        <row r="16355">
          <cell r="BE16355" t="str">
            <v>Pintores en Procesos de Manufactura</v>
          </cell>
        </row>
        <row r="16356">
          <cell r="BE16356" t="str">
            <v>Otros Ensambladores e Inspectores n.c.a.</v>
          </cell>
        </row>
        <row r="16357">
          <cell r="BE16357" t="str">
            <v>Auxiliares de Producción Gráfica</v>
          </cell>
          <cell r="BF16357">
            <v>10</v>
          </cell>
        </row>
        <row r="16358">
          <cell r="BE16358" t="str">
            <v>Operadores de Máquinas Herramientas</v>
          </cell>
        </row>
        <row r="16359">
          <cell r="BE16359" t="str">
            <v>Operadores de Máquinas para el Trabajo de la Madera</v>
          </cell>
          <cell r="BF16359">
            <v>1</v>
          </cell>
        </row>
        <row r="16360">
          <cell r="BE16360" t="str">
            <v>Operadores de Máquinas para el Trabajo del Metal</v>
          </cell>
        </row>
        <row r="16361">
          <cell r="BE16361" t="str">
            <v>Operadores de Máquinas para Forja</v>
          </cell>
        </row>
        <row r="16362">
          <cell r="BE16362" t="str">
            <v>Operadores de Máquinas de Soldadura</v>
          </cell>
          <cell r="BF16362">
            <v>1</v>
          </cell>
        </row>
        <row r="16363">
          <cell r="BE16363" t="str">
            <v>Operadores de Máquinas para la Fabricación de Otros Productos Metálicos (n.c.a)</v>
          </cell>
        </row>
        <row r="16364">
          <cell r="BE16364" t="str">
            <v>Operadores de Máquinas para la fabricación de Otros Productos n.c.a.</v>
          </cell>
        </row>
        <row r="16365">
          <cell r="BE16365" t="str">
            <v>Obreros y Ayudantes en el Tratamiento de Metales y Minerales</v>
          </cell>
        </row>
        <row r="16366">
          <cell r="BE16366" t="str">
            <v>Ayudantes en la Fabricación Metálica</v>
          </cell>
          <cell r="BF16366">
            <v>22</v>
          </cell>
        </row>
        <row r="16367">
          <cell r="BE16367" t="str">
            <v>Obreros y Ayudantes de Planta Química</v>
          </cell>
          <cell r="BF16367">
            <v>1</v>
          </cell>
        </row>
        <row r="16368">
          <cell r="BE16368" t="str">
            <v>Obreros y Ayudantes en el Procesamiento de la Madera y Producción de Pulpa y Papel</v>
          </cell>
          <cell r="BF16368">
            <v>5</v>
          </cell>
        </row>
        <row r="16369">
          <cell r="BE16369" t="str">
            <v>Obreros y Ayudantes en la Elaboración de Alimentos y Bebidas</v>
          </cell>
          <cell r="BF16369">
            <v>74</v>
          </cell>
        </row>
        <row r="16370">
          <cell r="BE16370" t="str">
            <v>Otros Obreros y Ayudantes en Fabricación y Procesamiento n.c.a.</v>
          </cell>
          <cell r="BF16370">
            <v>22</v>
          </cell>
        </row>
        <row r="16371">
          <cell r="BE16371" t="str">
            <v>Miembros del Poder Ejecutivo y Legislativo</v>
          </cell>
        </row>
        <row r="16372">
          <cell r="BE16372" t="str">
            <v>Personal Directivo de la Administración Pública</v>
          </cell>
          <cell r="BF16372">
            <v>3</v>
          </cell>
        </row>
        <row r="16373">
          <cell r="BE16373" t="str">
            <v>Directores y Gerentes Generales de Servicios Financieros, de Telecomunicaciones y Otros Servicios a las Empresas</v>
          </cell>
        </row>
        <row r="16374">
          <cell r="BE16374" t="str">
            <v>Directores y Gerentes Generales de Salud, Educación, Servicios Social, Comunitario y Organizaciones de Membresía</v>
          </cell>
          <cell r="BF16374">
            <v>3</v>
          </cell>
        </row>
        <row r="16375">
          <cell r="BE16375" t="str">
            <v>Directores y Gerentes Generales de Comercio, Medios de Comunicación y Otros Servicios</v>
          </cell>
        </row>
        <row r="16376">
          <cell r="BE16376" t="str">
            <v>Directores y Gerentes Generales de Producción de Bienes, Servicios Públicos, Transporte y Construcción</v>
          </cell>
        </row>
        <row r="16377">
          <cell r="BE16377" t="str">
            <v>Directores y gerentes generales de servicios y procesos de negocio.</v>
          </cell>
        </row>
        <row r="16378">
          <cell r="BE16378" t="str">
            <v>Gerentes Financieros</v>
          </cell>
          <cell r="BF16378">
            <v>3</v>
          </cell>
        </row>
        <row r="16379">
          <cell r="BE16379" t="str">
            <v>Gerentes de Talento Humano</v>
          </cell>
          <cell r="BF16379">
            <v>1</v>
          </cell>
        </row>
        <row r="16380">
          <cell r="BE16380" t="str">
            <v>Gerentes de Compras y Adquisiciones</v>
          </cell>
          <cell r="BF16380">
            <v>1</v>
          </cell>
        </row>
        <row r="16381">
          <cell r="BE16381" t="str">
            <v>Gerentes de Otros Servicios Administrativos</v>
          </cell>
          <cell r="BF16381">
            <v>12</v>
          </cell>
        </row>
        <row r="16382">
          <cell r="BE16382" t="str">
            <v>Gerentes de Seguros, Bienes Raíces y Corretaje Financiero</v>
          </cell>
        </row>
        <row r="16383">
          <cell r="BE16383" t="str">
            <v>Gerentes de Banca, Crédito e Inversiones</v>
          </cell>
          <cell r="BF16383">
            <v>1</v>
          </cell>
        </row>
        <row r="16384">
          <cell r="BE16384" t="str">
            <v>Gerentes de Otros Servicios a las Empresas</v>
          </cell>
        </row>
        <row r="16385">
          <cell r="BE16385" t="str">
            <v>Gerentes de Empresas de Telecomunicaciones</v>
          </cell>
          <cell r="BF16385">
            <v>1</v>
          </cell>
        </row>
        <row r="16386">
          <cell r="BE16386" t="str">
            <v>Gerentes de Servicios de Correo y Mensajería</v>
          </cell>
        </row>
        <row r="16387">
          <cell r="BE16387" t="str">
            <v>Gerentes de Ingeniería</v>
          </cell>
          <cell r="BF16387">
            <v>2</v>
          </cell>
        </row>
        <row r="16388">
          <cell r="BE16388" t="str">
            <v>Gerentes de Investigación y Desarrollo en Ciencias Naturales y Aplicadas</v>
          </cell>
        </row>
        <row r="16389">
          <cell r="BE16389" t="str">
            <v>Gerentes de Sistemas de Información y Procesamiento de Datos</v>
          </cell>
        </row>
        <row r="16390">
          <cell r="BE16390" t="str">
            <v>Gerentes de Servicios a la Salud</v>
          </cell>
          <cell r="BF16390">
            <v>3</v>
          </cell>
        </row>
        <row r="16391">
          <cell r="BE16391" t="str">
            <v>Gerentes de Programas de Política Social y de Salud</v>
          </cell>
        </row>
        <row r="16392">
          <cell r="BE16392" t="str">
            <v>Gerentes de Programas de Política de Desarrollo Económico</v>
          </cell>
          <cell r="BF16392">
            <v>1</v>
          </cell>
        </row>
        <row r="16393">
          <cell r="BE16393" t="str">
            <v>Gerentes de Programas de Política Educativa</v>
          </cell>
        </row>
        <row r="16394">
          <cell r="BE16394" t="str">
            <v>Otros Gerentes de Administración Pública</v>
          </cell>
        </row>
        <row r="16395">
          <cell r="BE16395" t="str">
            <v>Administradores de Educación Superior y Formación para el Trabajo</v>
          </cell>
          <cell r="BF16395">
            <v>1</v>
          </cell>
        </row>
        <row r="16396">
          <cell r="BE16396" t="str">
            <v>Directores y Administradores de Educación Básica y Media</v>
          </cell>
          <cell r="BF16396">
            <v>1</v>
          </cell>
        </row>
        <row r="16397">
          <cell r="BE16397" t="str">
            <v>Gerentes de Servicios Social, Comunitario y Correccional</v>
          </cell>
        </row>
        <row r="16398">
          <cell r="BE16398" t="str">
            <v>Gerentes de Biblioteca, Museo y Galería de Arte</v>
          </cell>
          <cell r="BF16398">
            <v>2</v>
          </cell>
        </row>
        <row r="16399">
          <cell r="BE16399" t="str">
            <v>Gerentes de Medios de Comunicación y Artes Escénicas</v>
          </cell>
        </row>
        <row r="16400">
          <cell r="BE16400" t="str">
            <v>Directores de Programas de Esparcimiento y Administradores de Deportes</v>
          </cell>
          <cell r="BF16400">
            <v>5</v>
          </cell>
        </row>
        <row r="16401">
          <cell r="BE16401" t="str">
            <v>Gerentes de Ventas, Mercadeo y Publicidad</v>
          </cell>
          <cell r="BF16401">
            <v>9</v>
          </cell>
        </row>
        <row r="16402">
          <cell r="BE16402" t="str">
            <v>Gerentes de Comercio Exterior</v>
          </cell>
          <cell r="BF16402">
            <v>3</v>
          </cell>
        </row>
        <row r="16403">
          <cell r="BE16403" t="str">
            <v>Gerentes de Comercio al Por Menor</v>
          </cell>
        </row>
        <row r="16404">
          <cell r="BE16404" t="str">
            <v>Gerentes de Restaurantes y Servicios de Alimentos</v>
          </cell>
        </row>
        <row r="16405">
          <cell r="BE16405" t="str">
            <v>Gerentes de Servicios Hoteleros</v>
          </cell>
          <cell r="BF16405">
            <v>3</v>
          </cell>
        </row>
        <row r="16406">
          <cell r="BE16406" t="str">
            <v>Oficiales de las Fuerzas Militares</v>
          </cell>
        </row>
        <row r="16407">
          <cell r="BE16407" t="str">
            <v>Oficiales de Policía</v>
          </cell>
          <cell r="BF16407">
            <v>1</v>
          </cell>
        </row>
        <row r="16408">
          <cell r="BE16408" t="str">
            <v>Oficiales de Bomberos</v>
          </cell>
        </row>
        <row r="16409">
          <cell r="BE16409" t="str">
            <v>Oficiales del Cuerpo de Custodia y Vigilancia</v>
          </cell>
        </row>
        <row r="16410">
          <cell r="BE16410" t="str">
            <v>Gerentes de Otros Servicios</v>
          </cell>
          <cell r="BF16410">
            <v>1</v>
          </cell>
        </row>
        <row r="16411">
          <cell r="BE16411" t="str">
            <v>Gerentes de Producción Primaria (excepto agricultura)</v>
          </cell>
        </row>
        <row r="16412">
          <cell r="BE16412" t="str">
            <v>Gerentes de Producción Agrícola, Pecuaria, Acuícola y Pesquero</v>
          </cell>
          <cell r="BF16412">
            <v>28</v>
          </cell>
        </row>
        <row r="16413">
          <cell r="BE16413" t="str">
            <v>Gerentes de Construcción</v>
          </cell>
          <cell r="BF16413">
            <v>1</v>
          </cell>
        </row>
        <row r="16414">
          <cell r="BE16414" t="str">
            <v>Gerentes de Transporte y Distribución</v>
          </cell>
        </row>
        <row r="16415">
          <cell r="BE16415" t="str">
            <v>Gerentes de Logística</v>
          </cell>
          <cell r="BF16415">
            <v>8</v>
          </cell>
        </row>
        <row r="16416">
          <cell r="BE16416" t="str">
            <v>Gerentes Cadena de Suministro</v>
          </cell>
          <cell r="BF16416">
            <v>1</v>
          </cell>
        </row>
        <row r="16417">
          <cell r="BE16417" t="str">
            <v>Gerentes de Operación de Instalaciones Físicas</v>
          </cell>
          <cell r="BF16417">
            <v>1</v>
          </cell>
        </row>
        <row r="16418">
          <cell r="BE16418" t="str">
            <v>Gerentes de Mantenimiento</v>
          </cell>
          <cell r="BF16418">
            <v>2</v>
          </cell>
        </row>
        <row r="16419">
          <cell r="BE16419" t="str">
            <v>Gerentes de Producción Industrial</v>
          </cell>
          <cell r="BF16419">
            <v>2</v>
          </cell>
        </row>
        <row r="16420">
          <cell r="BE16420" t="str">
            <v>Gerentes de Empresas de Servicios Públicos</v>
          </cell>
          <cell r="BF16420">
            <v>11</v>
          </cell>
        </row>
        <row r="16421">
          <cell r="BE16421" t="str">
            <v>Contadores</v>
          </cell>
          <cell r="BF16421">
            <v>11</v>
          </cell>
        </row>
        <row r="16422">
          <cell r="BE16422" t="str">
            <v>Analistas, Asesores y Agentes de Banca, Fiducia y Mercado de Valores</v>
          </cell>
          <cell r="BF16422">
            <v>15</v>
          </cell>
        </row>
        <row r="16423">
          <cell r="BE16423" t="str">
            <v>Auditores Financieros y Contables</v>
          </cell>
          <cell r="BF16423">
            <v>10</v>
          </cell>
        </row>
        <row r="16424">
          <cell r="BE16424" t="str">
            <v>Profesionales de Talento Humano</v>
          </cell>
          <cell r="BF16424">
            <v>48</v>
          </cell>
        </row>
        <row r="16425">
          <cell r="BE16425" t="str">
            <v>Profesionales en Organización y Administración de las Empresas</v>
          </cell>
          <cell r="BF16425">
            <v>50</v>
          </cell>
        </row>
        <row r="16426">
          <cell r="BE16426" t="str">
            <v>Evaluadores de Competencias Laborales</v>
          </cell>
        </row>
        <row r="16427">
          <cell r="BE16427" t="str">
            <v>Archivistas</v>
          </cell>
          <cell r="BF16427">
            <v>2</v>
          </cell>
        </row>
        <row r="16428">
          <cell r="BE16428" t="str">
            <v>Supervisores de Empleados de Apoyo Administrativo</v>
          </cell>
          <cell r="BF16428">
            <v>5</v>
          </cell>
        </row>
        <row r="16429">
          <cell r="BE16429" t="str">
            <v>Jefes y supervisores de entidades financieras</v>
          </cell>
          <cell r="BF16429">
            <v>2</v>
          </cell>
        </row>
        <row r="16430">
          <cell r="BE16430" t="str">
            <v>Supervisores y coordinadores de procesos de negocio, Empleados de información y servicio al cliente</v>
          </cell>
          <cell r="BF16430">
            <v>1</v>
          </cell>
        </row>
        <row r="16431">
          <cell r="BE16431" t="str">
            <v>Supervisores de Empleados de Correo y Mensajería</v>
          </cell>
        </row>
        <row r="16432">
          <cell r="BE16432" t="str">
            <v>Supervisores de Almacenamiento, Inventario y  Distribución</v>
          </cell>
          <cell r="BF16432">
            <v>15</v>
          </cell>
        </row>
        <row r="16433">
          <cell r="BE16433" t="str">
            <v>Asistentes Administrativos</v>
          </cell>
          <cell r="BF16433">
            <v>1078</v>
          </cell>
        </row>
        <row r="16434">
          <cell r="BE16434" t="str">
            <v>Administradores de Propiedad Horizontal</v>
          </cell>
        </row>
        <row r="16435">
          <cell r="BE16435" t="str">
            <v>Asistentes de Talento Humano</v>
          </cell>
          <cell r="BF16435">
            <v>36</v>
          </cell>
        </row>
        <row r="16436">
          <cell r="BE16436" t="str">
            <v>Asistentes de compras</v>
          </cell>
          <cell r="BF16436">
            <v>4</v>
          </cell>
        </row>
        <row r="16437">
          <cell r="BE16437" t="str">
            <v>Asistentes de Juzgados, Tribunales y Afines</v>
          </cell>
        </row>
        <row r="16438">
          <cell r="BE16438" t="str">
            <v>Funcionarios de Aduanas, Impuestos, Inmigración y Seguridad Social</v>
          </cell>
        </row>
        <row r="16439">
          <cell r="BE16439" t="str">
            <v>Asistentes de Comercio Exterior</v>
          </cell>
          <cell r="BF16439">
            <v>3</v>
          </cell>
        </row>
        <row r="16440">
          <cell r="BE16440" t="str">
            <v>Organizadores de Eventos</v>
          </cell>
          <cell r="BF16440">
            <v>25</v>
          </cell>
        </row>
        <row r="16441">
          <cell r="BE16441" t="str">
            <v>Técnicos en Archivística</v>
          </cell>
          <cell r="BF16441">
            <v>19</v>
          </cell>
        </row>
        <row r="16442">
          <cell r="BE16442" t="str">
            <v>Asistentes Contables</v>
          </cell>
          <cell r="BF16442">
            <v>37</v>
          </cell>
        </row>
        <row r="16443">
          <cell r="BE16443" t="str">
            <v>Analistas y asistentes de servicios financieros</v>
          </cell>
          <cell r="BF16443">
            <v>9</v>
          </cell>
        </row>
        <row r="16444">
          <cell r="BE16444" t="str">
            <v>Avaluadores y Liquidadores de Seguros</v>
          </cell>
          <cell r="BF16444">
            <v>3</v>
          </cell>
        </row>
        <row r="16445">
          <cell r="BE16445" t="str">
            <v>Agentes de Aduana</v>
          </cell>
          <cell r="BF16445">
            <v>69</v>
          </cell>
        </row>
        <row r="16446">
          <cell r="BE16446" t="str">
            <v>Asistentes Financieros</v>
          </cell>
          <cell r="BF16446">
            <v>4</v>
          </cell>
        </row>
        <row r="16447">
          <cell r="BE16447" t="str">
            <v>Asistentes Tesorería</v>
          </cell>
          <cell r="BF16447">
            <v>2</v>
          </cell>
        </row>
        <row r="16448">
          <cell r="BE16448" t="str">
            <v>Asistentes de Mercadeo, Publicidad y Comunicaciones</v>
          </cell>
          <cell r="BF16448">
            <v>1</v>
          </cell>
        </row>
        <row r="16449">
          <cell r="BE16449" t="str">
            <v>Secretarios</v>
          </cell>
          <cell r="BF16449">
            <v>36</v>
          </cell>
        </row>
        <row r="16450">
          <cell r="BE16450" t="str">
            <v>Recepcionistas y Operadores de Conmutador</v>
          </cell>
          <cell r="BF16450">
            <v>19</v>
          </cell>
        </row>
        <row r="16451">
          <cell r="BE16451" t="str">
            <v>Digitadores</v>
          </cell>
          <cell r="BF16451">
            <v>8</v>
          </cell>
        </row>
        <row r="16452">
          <cell r="BE16452" t="str">
            <v>Transcriptores y Relatores</v>
          </cell>
        </row>
        <row r="16453">
          <cell r="BE16453" t="str">
            <v>Digitalizadores</v>
          </cell>
        </row>
        <row r="16454">
          <cell r="BE16454" t="str">
            <v>Auxiliares Contables, de Tesorería y Financieros</v>
          </cell>
          <cell r="BF16454">
            <v>744</v>
          </cell>
        </row>
        <row r="16455">
          <cell r="BE16455" t="str">
            <v>Cajeros de Servicios Financieros</v>
          </cell>
          <cell r="BF16455">
            <v>13</v>
          </cell>
        </row>
        <row r="16456">
          <cell r="BE16456" t="str">
            <v>Auxiliares de servicios financieros</v>
          </cell>
          <cell r="BF16456">
            <v>36</v>
          </cell>
        </row>
        <row r="16457">
          <cell r="BE16457" t="str">
            <v>Auxiliares de Cartera y Cobranzas</v>
          </cell>
          <cell r="BF16457">
            <v>9</v>
          </cell>
        </row>
        <row r="16458">
          <cell r="BE16458" t="str">
            <v>Auxiliares de Nómina y Prestaciones</v>
          </cell>
        </row>
        <row r="16459">
          <cell r="BE16459" t="str">
            <v>Auxiliares de Avalúo</v>
          </cell>
        </row>
        <row r="16460">
          <cell r="BE16460" t="str">
            <v>Auxiliares Administrativos</v>
          </cell>
          <cell r="BF16460">
            <v>1101</v>
          </cell>
        </row>
        <row r="16461">
          <cell r="BE16461" t="str">
            <v>Auxiliares de Talento Humano</v>
          </cell>
          <cell r="BF16461">
            <v>140</v>
          </cell>
        </row>
        <row r="16462">
          <cell r="BE16462" t="str">
            <v>Auxiliares de Tribunales</v>
          </cell>
          <cell r="BF16462">
            <v>1</v>
          </cell>
        </row>
        <row r="16463">
          <cell r="BE16463" t="str">
            <v>Auxiliares de Archivo y Registro</v>
          </cell>
          <cell r="BF16463">
            <v>53</v>
          </cell>
        </row>
        <row r="16464">
          <cell r="BE16464" t="str">
            <v>Auxiliares administrativos en Salud</v>
          </cell>
          <cell r="BF16464">
            <v>24</v>
          </cell>
        </row>
        <row r="16465">
          <cell r="BE16465" t="str">
            <v>Auxiliares de aduana</v>
          </cell>
          <cell r="BF16465">
            <v>30</v>
          </cell>
        </row>
        <row r="16466">
          <cell r="BE16466" t="str">
            <v>Auxiliares de Biblioteca</v>
          </cell>
          <cell r="BF16466">
            <v>1</v>
          </cell>
        </row>
        <row r="16467">
          <cell r="BE16467" t="str">
            <v>Auxiliares de Publicación y Afines</v>
          </cell>
        </row>
        <row r="16468">
          <cell r="BE16468" t="str">
            <v>Auxiliares de Información y Servicio al Cliente</v>
          </cell>
          <cell r="BF16468">
            <v>247</v>
          </cell>
        </row>
        <row r="16469">
          <cell r="BE16469" t="str">
            <v>Auxiliares de Estadística y Encuestadores</v>
          </cell>
          <cell r="BF16469">
            <v>5</v>
          </cell>
        </row>
        <row r="16470">
          <cell r="BE16470" t="str">
            <v>Auxiliares de Correo y Servicio Postal</v>
          </cell>
        </row>
        <row r="16471">
          <cell r="BE16471" t="str">
            <v>Carteros y Mensajeros</v>
          </cell>
          <cell r="BF16471">
            <v>9</v>
          </cell>
        </row>
        <row r="16472">
          <cell r="BE16472" t="str">
            <v>Auxiliares de Almacén</v>
          </cell>
          <cell r="BF16472">
            <v>310</v>
          </cell>
        </row>
        <row r="16473">
          <cell r="BE16473" t="str">
            <v>Auxiliares de Compras e Inventarios</v>
          </cell>
          <cell r="BF16473">
            <v>7</v>
          </cell>
        </row>
        <row r="16474">
          <cell r="BE16474" t="str">
            <v>Operadores de Radio y Despachadores</v>
          </cell>
          <cell r="BF16474">
            <v>1</v>
          </cell>
        </row>
        <row r="16475">
          <cell r="BE16475" t="str">
            <v>Programadores de Rutas y Tripulaciones</v>
          </cell>
        </row>
        <row r="16476">
          <cell r="BE16476" t="str">
            <v>Operadores Telefónicos</v>
          </cell>
        </row>
        <row r="16477">
          <cell r="BE16477" t="str">
            <v>Físicos y Astrónomos</v>
          </cell>
          <cell r="BF16477">
            <v>1</v>
          </cell>
        </row>
        <row r="16478">
          <cell r="BE16478" t="str">
            <v>Químicos</v>
          </cell>
          <cell r="BF16478">
            <v>4</v>
          </cell>
        </row>
        <row r="16479">
          <cell r="BE16479" t="str">
            <v>Geólogos, Geoquímicos y Geofísicos</v>
          </cell>
          <cell r="BF16479">
            <v>1</v>
          </cell>
        </row>
        <row r="16480">
          <cell r="BE16480" t="str">
            <v>Meteorólogos</v>
          </cell>
        </row>
        <row r="16481">
          <cell r="BE16481" t="str">
            <v>Biólogos, Botánicos, Zoólogos y Relacionados</v>
          </cell>
          <cell r="BF16481">
            <v>5</v>
          </cell>
        </row>
        <row r="16482">
          <cell r="BE16482" t="str">
            <v>Expertos Forestales</v>
          </cell>
        </row>
        <row r="16483">
          <cell r="BE16483" t="str">
            <v>Expertos Agrícolas y Pecuarios</v>
          </cell>
          <cell r="BF16483">
            <v>6</v>
          </cell>
        </row>
        <row r="16484">
          <cell r="BE16484" t="str">
            <v>Administradores Ambientales</v>
          </cell>
          <cell r="BF16484">
            <v>116</v>
          </cell>
        </row>
        <row r="16485">
          <cell r="BE16485" t="str">
            <v>Ingenieros en Construcción y Obras Civiles</v>
          </cell>
          <cell r="BF16485">
            <v>6</v>
          </cell>
        </row>
        <row r="16486">
          <cell r="BE16486" t="str">
            <v>Ingenieros Mecánicos</v>
          </cell>
          <cell r="BF16486">
            <v>4</v>
          </cell>
        </row>
        <row r="16487">
          <cell r="BE16487" t="str">
            <v>Ingenieros Electricistas</v>
          </cell>
          <cell r="BF16487">
            <v>9</v>
          </cell>
        </row>
        <row r="16488">
          <cell r="BE16488" t="str">
            <v>Ingenieros  Electrónicos</v>
          </cell>
          <cell r="BF16488">
            <v>9</v>
          </cell>
        </row>
        <row r="16489">
          <cell r="BE16489" t="str">
            <v>Ingenieros Químicos</v>
          </cell>
          <cell r="BF16489">
            <v>5</v>
          </cell>
        </row>
        <row r="16490">
          <cell r="BE16490" t="str">
            <v>Ingenieros de Automatización e Instrumentación</v>
          </cell>
          <cell r="BF16490">
            <v>2</v>
          </cell>
        </row>
        <row r="16491">
          <cell r="BE16491" t="str">
            <v>Ingenieros  de Telecomunicaciones</v>
          </cell>
          <cell r="BF16491">
            <v>5</v>
          </cell>
        </row>
        <row r="16492">
          <cell r="BE16492" t="str">
            <v>Ingenieros Navales</v>
          </cell>
        </row>
        <row r="16493">
          <cell r="BE16493" t="str">
            <v>Ingenieros Industriales y de Fabricación</v>
          </cell>
          <cell r="BF16493">
            <v>22</v>
          </cell>
        </row>
        <row r="16494">
          <cell r="BE16494" t="str">
            <v>Ingenieros de Materiales y Metalurgia</v>
          </cell>
          <cell r="BF16494">
            <v>2</v>
          </cell>
        </row>
        <row r="16495">
          <cell r="BE16495" t="str">
            <v>Ingenieros de Minas</v>
          </cell>
        </row>
        <row r="16496">
          <cell r="BE16496" t="str">
            <v>Ingenieros de Petróleos</v>
          </cell>
          <cell r="BF16496">
            <v>2</v>
          </cell>
        </row>
        <row r="16497">
          <cell r="BE16497" t="str">
            <v>Ingenieros de Tecnologías de la Información</v>
          </cell>
          <cell r="BF16497">
            <v>19</v>
          </cell>
        </row>
        <row r="16498">
          <cell r="BE16498" t="str">
            <v>Otros Ingenieros n.c.a.</v>
          </cell>
          <cell r="BF16498">
            <v>7</v>
          </cell>
        </row>
        <row r="16499">
          <cell r="BE16499" t="str">
            <v>Arquitectos</v>
          </cell>
          <cell r="BF16499">
            <v>11</v>
          </cell>
        </row>
        <row r="16500">
          <cell r="BE16500" t="str">
            <v>Urbanistas y Planificadores del Uso del Suelo</v>
          </cell>
        </row>
        <row r="16501">
          <cell r="BE16501" t="str">
            <v>Profesionales Topográficos</v>
          </cell>
        </row>
        <row r="16502">
          <cell r="BE16502" t="str">
            <v>Diseñadores Industriales</v>
          </cell>
          <cell r="BF16502">
            <v>7</v>
          </cell>
        </row>
        <row r="16503">
          <cell r="BE16503" t="str">
            <v>Matemáticos, Estadísticos y Actuarios</v>
          </cell>
          <cell r="BF16503">
            <v>2</v>
          </cell>
        </row>
        <row r="16504">
          <cell r="BE16504" t="str">
            <v>Analistas de Sistemas Informáticos</v>
          </cell>
          <cell r="BF16504">
            <v>64</v>
          </cell>
        </row>
        <row r="16505">
          <cell r="BE16505" t="str">
            <v>Administradores de Servicios de Tecnologías de la Información</v>
          </cell>
          <cell r="BF16505">
            <v>14</v>
          </cell>
        </row>
        <row r="16506">
          <cell r="BE16506" t="str">
            <v>Desarrolladores de Aplicaciones Informáticas y Digitales</v>
          </cell>
          <cell r="BF16506">
            <v>197</v>
          </cell>
        </row>
        <row r="16507">
          <cell r="BE16507" t="str">
            <v>Técnicos en Química Aplicada</v>
          </cell>
          <cell r="BF16507">
            <v>71</v>
          </cell>
        </row>
        <row r="16508">
          <cell r="BE16508" t="str">
            <v>Técnicos en Geología y Minería</v>
          </cell>
        </row>
        <row r="16509">
          <cell r="BE16509" t="str">
            <v>Técnicos en Meteorología</v>
          </cell>
        </row>
        <row r="16510">
          <cell r="BE16510" t="str">
            <v>Técnicos en Metrología</v>
          </cell>
        </row>
        <row r="16511">
          <cell r="BE16511" t="str">
            <v>Técnicos en Ciencias Biológicas</v>
          </cell>
          <cell r="BF16511">
            <v>1</v>
          </cell>
        </row>
        <row r="16512">
          <cell r="BE16512" t="str">
            <v>Técnicos en Recursos Naturales</v>
          </cell>
          <cell r="BF16512">
            <v>143</v>
          </cell>
        </row>
        <row r="16513">
          <cell r="BE16513" t="str">
            <v>Técnicos en Prevención, Gestión y Control Ambiental</v>
          </cell>
          <cell r="BF16513">
            <v>68</v>
          </cell>
        </row>
        <row r="16514">
          <cell r="BE16514" t="str">
            <v>Técnicos en Construcción y Arquitectura</v>
          </cell>
          <cell r="BF16514">
            <v>15</v>
          </cell>
        </row>
        <row r="16515">
          <cell r="BE16515" t="str">
            <v>Técnicos en Mecánica y Construcción Mecánica</v>
          </cell>
          <cell r="BF16515">
            <v>31</v>
          </cell>
        </row>
        <row r="16516">
          <cell r="BE16516" t="str">
            <v>Técnicos en Fabricación Industrial</v>
          </cell>
          <cell r="BF16516">
            <v>45</v>
          </cell>
        </row>
        <row r="16517">
          <cell r="BE16517" t="str">
            <v>Técnicos en Electricidad</v>
          </cell>
          <cell r="BF16517">
            <v>28</v>
          </cell>
        </row>
        <row r="16518">
          <cell r="BE16518" t="str">
            <v>Técnicos en Electrónica</v>
          </cell>
          <cell r="BF16518">
            <v>5</v>
          </cell>
        </row>
        <row r="16519">
          <cell r="BE16519" t="str">
            <v>Técnicos en Automatización e Instrumentación</v>
          </cell>
          <cell r="BF16519">
            <v>7</v>
          </cell>
        </row>
        <row r="16520">
          <cell r="BE16520" t="str">
            <v>Técnicos en Instrumentos de Aeronavegación</v>
          </cell>
          <cell r="BF16520">
            <v>2</v>
          </cell>
        </row>
        <row r="16521">
          <cell r="BE16521" t="str">
            <v>Técnicos en Telecomunicaciones</v>
          </cell>
          <cell r="BF16521">
            <v>7</v>
          </cell>
        </row>
        <row r="16522">
          <cell r="BE16522" t="str">
            <v>Dibujantes Técnicos</v>
          </cell>
          <cell r="BF16522">
            <v>61</v>
          </cell>
        </row>
        <row r="16523">
          <cell r="BE16523" t="str">
            <v>Topógrafos</v>
          </cell>
          <cell r="BF16523">
            <v>5</v>
          </cell>
        </row>
        <row r="16524">
          <cell r="BE16524" t="str">
            <v>Técnicos en Cartografía</v>
          </cell>
        </row>
        <row r="16525">
          <cell r="BE16525" t="str">
            <v>Inspectores de Pruebas No destructivas</v>
          </cell>
          <cell r="BF16525">
            <v>2</v>
          </cell>
        </row>
        <row r="16526">
          <cell r="BE16526" t="str">
            <v>Inspectores de Sanidad, Seguridad y Salud Ocupacional</v>
          </cell>
          <cell r="BF16526">
            <v>37</v>
          </cell>
        </row>
        <row r="16527">
          <cell r="BE16527" t="str">
            <v>Inspectores de Construcción</v>
          </cell>
          <cell r="BF16527">
            <v>4</v>
          </cell>
        </row>
        <row r="16528">
          <cell r="BE16528" t="str">
            <v>Inspectores de Equipos de Transporte e Instrumentos de Medición</v>
          </cell>
          <cell r="BF16528">
            <v>2</v>
          </cell>
        </row>
        <row r="16529">
          <cell r="BE16529" t="str">
            <v>Inspectores de Productos Agrícola, Pecuarios y de Pesca</v>
          </cell>
        </row>
        <row r="16530">
          <cell r="BE16530" t="str">
            <v>Inspectores de Riego Agrícola</v>
          </cell>
        </row>
        <row r="16531">
          <cell r="BE16531" t="str">
            <v>Coordinadores de Sistemas Integrados de Gestión</v>
          </cell>
        </row>
        <row r="16532">
          <cell r="BE16532" t="str">
            <v>Pilotos, Ingenieros e Instructores de Vuelo</v>
          </cell>
        </row>
        <row r="16533">
          <cell r="BE16533" t="str">
            <v>Controladores de Tráfico Aéreo</v>
          </cell>
        </row>
        <row r="16534">
          <cell r="BE16534" t="str">
            <v>Capitanes y Oficiales de Cubierta</v>
          </cell>
        </row>
        <row r="16535">
          <cell r="BE16535" t="str">
            <v>Oficiales de Máquinas</v>
          </cell>
        </row>
        <row r="16536">
          <cell r="BE16536" t="str">
            <v>Controladores de Tráfico Ferroviario y Marítimo</v>
          </cell>
        </row>
        <row r="16537">
          <cell r="BE16537" t="str">
            <v>Despachadores de Aeronaves</v>
          </cell>
          <cell r="BF16537">
            <v>1</v>
          </cell>
        </row>
        <row r="16538">
          <cell r="BE16538" t="str">
            <v>Técnicos en Tecnologías de la Información</v>
          </cell>
          <cell r="BF16538">
            <v>918</v>
          </cell>
        </row>
        <row r="16539">
          <cell r="BE16539" t="str">
            <v>Asistentes en Saneamiento Ambiental</v>
          </cell>
          <cell r="BF16539">
            <v>2</v>
          </cell>
        </row>
        <row r="16540">
          <cell r="BE16540" t="str">
            <v>Auxiliares de Laboratorio</v>
          </cell>
          <cell r="BF16540">
            <v>48</v>
          </cell>
        </row>
        <row r="16541">
          <cell r="BE16541" t="str">
            <v>Auxiliares en Automatización e Instrumentación Industrial</v>
          </cell>
          <cell r="BF16541">
            <v>17</v>
          </cell>
        </row>
        <row r="16542">
          <cell r="BE16542" t="str">
            <v>Técnicos en Asistencia y Soporte de Tecnologías de la Información</v>
          </cell>
          <cell r="BF16542">
            <v>128</v>
          </cell>
        </row>
        <row r="16543">
          <cell r="BE16543" t="str">
            <v>Médicos Especialistas</v>
          </cell>
        </row>
        <row r="16544">
          <cell r="BE16544" t="str">
            <v>Médicos Generales</v>
          </cell>
          <cell r="BF16544">
            <v>12</v>
          </cell>
        </row>
        <row r="16545">
          <cell r="BE16545" t="str">
            <v>Odontólogos</v>
          </cell>
          <cell r="BF16545">
            <v>3</v>
          </cell>
        </row>
        <row r="16546">
          <cell r="BE16546" t="str">
            <v>Veterinarios</v>
          </cell>
          <cell r="BF16546">
            <v>1</v>
          </cell>
        </row>
        <row r="16547">
          <cell r="BE16547" t="str">
            <v>Optómetras</v>
          </cell>
          <cell r="BF16547">
            <v>2</v>
          </cell>
        </row>
        <row r="16548">
          <cell r="BE16548" t="str">
            <v>Otras Ocupaciones Profesionales en Diagnóstico y Tratamiento de la Salud n.c.a.</v>
          </cell>
        </row>
        <row r="16549">
          <cell r="BE16549" t="str">
            <v>Farmacéuticos</v>
          </cell>
          <cell r="BF16549">
            <v>4</v>
          </cell>
        </row>
        <row r="16550">
          <cell r="BE16550" t="str">
            <v>Dietistas y Nutricionistas</v>
          </cell>
          <cell r="BF16550">
            <v>4</v>
          </cell>
        </row>
        <row r="16551">
          <cell r="BE16551" t="str">
            <v>Audiólogos y Terapeutas del Lenguaje</v>
          </cell>
          <cell r="BF16551">
            <v>2</v>
          </cell>
        </row>
        <row r="16552">
          <cell r="BE16552" t="str">
            <v>Fisioterapeutas</v>
          </cell>
          <cell r="BF16552">
            <v>9</v>
          </cell>
        </row>
        <row r="16553">
          <cell r="BE16553" t="str">
            <v>Terapeutas Ocupacionales</v>
          </cell>
        </row>
        <row r="16554">
          <cell r="BE16554" t="str">
            <v>Enfermeros</v>
          </cell>
          <cell r="BF16554">
            <v>32</v>
          </cell>
        </row>
        <row r="16555">
          <cell r="BE16555" t="str">
            <v>Psicólogos</v>
          </cell>
          <cell r="BF16555">
            <v>12</v>
          </cell>
        </row>
        <row r="16556">
          <cell r="BE16556" t="str">
            <v>Técnicos de Laboratorio Médico y Patología</v>
          </cell>
        </row>
        <row r="16557">
          <cell r="BE16557" t="str">
            <v>Técnicos en Terapia Respiratoria y Cardiovascular</v>
          </cell>
        </row>
        <row r="16558">
          <cell r="BE16558" t="str">
            <v>Técnicos en Imágenes Diagnósticas</v>
          </cell>
        </row>
        <row r="16559">
          <cell r="BE16559" t="str">
            <v>Técnicos en Radioterapia</v>
          </cell>
        </row>
        <row r="16560">
          <cell r="BE16560" t="str">
            <v>Instrumentadores Quirúrgicos</v>
          </cell>
          <cell r="BF16560">
            <v>1</v>
          </cell>
        </row>
        <row r="16561">
          <cell r="BE16561" t="str">
            <v>Técnicos en Medicina Nuclear</v>
          </cell>
        </row>
        <row r="16562">
          <cell r="BE16562" t="str">
            <v>Técnicos Dentales</v>
          </cell>
        </row>
        <row r="16563">
          <cell r="BE16563" t="str">
            <v>Higienistas Dentales</v>
          </cell>
        </row>
        <row r="16564">
          <cell r="BE16564" t="str">
            <v>Técnicos Ópticos</v>
          </cell>
        </row>
        <row r="16565">
          <cell r="BE16565" t="str">
            <v>Practicantes de Medicina Alternativa</v>
          </cell>
          <cell r="BF16565">
            <v>1</v>
          </cell>
        </row>
        <row r="16566">
          <cell r="BE16566" t="str">
            <v>Asistentes de Ambulancia y Otras Ocupaciones Paramédicas</v>
          </cell>
          <cell r="BF16566">
            <v>1</v>
          </cell>
        </row>
        <row r="16567">
          <cell r="BE16567" t="str">
            <v>Otras Ocupaciones Técnicas en Terapia y Valoración n.c.a.</v>
          </cell>
        </row>
        <row r="16568">
          <cell r="BE16568" t="str">
            <v>Auxiliares en Enfermería</v>
          </cell>
          <cell r="BF16568">
            <v>96</v>
          </cell>
        </row>
        <row r="16569">
          <cell r="BE16569" t="str">
            <v>Auxiliares de Salud oral</v>
          </cell>
          <cell r="BF16569">
            <v>7</v>
          </cell>
        </row>
        <row r="16570">
          <cell r="BE16570" t="str">
            <v>Auxiliares en Salud pública</v>
          </cell>
          <cell r="BF16570">
            <v>2</v>
          </cell>
        </row>
        <row r="16571">
          <cell r="BE16571" t="str">
            <v>Auxiliares de Laboratorio Clínico</v>
          </cell>
          <cell r="BF16571">
            <v>3</v>
          </cell>
        </row>
        <row r="16572">
          <cell r="BE16572" t="str">
            <v>Auxiliares de Droguería y Farmacia</v>
          </cell>
          <cell r="BF16572">
            <v>32</v>
          </cell>
        </row>
        <row r="16573">
          <cell r="BE16573" t="str">
            <v>Otros Auxiliares de Servicios a la Salud n.c.a.</v>
          </cell>
          <cell r="BF16573">
            <v>6</v>
          </cell>
        </row>
        <row r="16574">
          <cell r="BE16574" t="str">
            <v>Jueces</v>
          </cell>
        </row>
        <row r="16575">
          <cell r="BE16575" t="str">
            <v>Abogados</v>
          </cell>
          <cell r="BF16575">
            <v>17</v>
          </cell>
        </row>
        <row r="16576">
          <cell r="BE16576" t="str">
            <v>Profesores de Educación Superior</v>
          </cell>
          <cell r="BF16576">
            <v>43</v>
          </cell>
        </row>
        <row r="16577">
          <cell r="BE16577" t="str">
            <v>Especialistas en Procesos Pedagógicos</v>
          </cell>
        </row>
        <row r="16578">
          <cell r="BE16578" t="str">
            <v>Profesores e Instructores de Formación para el Trabajo</v>
          </cell>
          <cell r="BF16578">
            <v>24</v>
          </cell>
        </row>
        <row r="16579">
          <cell r="BE16579" t="str">
            <v>Profesores de Educación Básica Secundaria y Media</v>
          </cell>
          <cell r="BF16579">
            <v>41</v>
          </cell>
        </row>
        <row r="16580">
          <cell r="BE16580" t="str">
            <v>Profesores de Educación Básica Primaria</v>
          </cell>
          <cell r="BF16580">
            <v>18</v>
          </cell>
        </row>
        <row r="16581">
          <cell r="BE16581" t="str">
            <v>Profesores de Preescolar</v>
          </cell>
          <cell r="BF16581">
            <v>9</v>
          </cell>
        </row>
        <row r="16582">
          <cell r="BE16582" t="str">
            <v>Orientadores Educativos</v>
          </cell>
          <cell r="BF16582">
            <v>5</v>
          </cell>
        </row>
        <row r="16583">
          <cell r="BE16583" t="str">
            <v>Pedagogo Reeducador</v>
          </cell>
          <cell r="BF16583">
            <v>15</v>
          </cell>
        </row>
        <row r="16584">
          <cell r="BE16584" t="str">
            <v>Trabajadores Sociales y Consultores de Familia</v>
          </cell>
          <cell r="BF16584">
            <v>4</v>
          </cell>
        </row>
        <row r="16585">
          <cell r="BE16585" t="str">
            <v>Ministros del Culto</v>
          </cell>
        </row>
        <row r="16586">
          <cell r="BE16586" t="str">
            <v>Sociólogos, Antropólogos y Afines</v>
          </cell>
          <cell r="BF16586">
            <v>2</v>
          </cell>
        </row>
        <row r="16587">
          <cell r="BE16587" t="str">
            <v>Filósofos, Filólogos y Afines</v>
          </cell>
          <cell r="BF16587">
            <v>1</v>
          </cell>
        </row>
        <row r="16588">
          <cell r="BE16588" t="str">
            <v>Consultores, Investigadores y Analistas de Política Económica</v>
          </cell>
          <cell r="BF16588">
            <v>33</v>
          </cell>
        </row>
        <row r="16589">
          <cell r="BE16589" t="str">
            <v>Consultores y Funcionarios de Desarrollo Económico y Comercial</v>
          </cell>
          <cell r="BF16589">
            <v>2</v>
          </cell>
        </row>
        <row r="16590">
          <cell r="BE16590" t="str">
            <v>Investigadores, Consultores y Funcionarios de Políticas Sociales de Salud y de Educación</v>
          </cell>
          <cell r="BF16590">
            <v>3</v>
          </cell>
        </row>
        <row r="16591">
          <cell r="BE16591" t="str">
            <v>Funcionarios de Programas Exclusivos de la Administración Pública</v>
          </cell>
        </row>
        <row r="16592">
          <cell r="BE16592" t="str">
            <v>Investigadores, Consultores y Funcionarios de Políticas de Ciencias Naturales y Aplicadas</v>
          </cell>
          <cell r="BF16592">
            <v>1</v>
          </cell>
        </row>
        <row r="16593">
          <cell r="BE16593" t="str">
            <v>Profesionales en ciencias forenses</v>
          </cell>
        </row>
        <row r="16594">
          <cell r="BE16594" t="str">
            <v>Asistentes en Servicios Social y Comunitario</v>
          </cell>
          <cell r="BF16594">
            <v>3</v>
          </cell>
        </row>
        <row r="16595">
          <cell r="BE16595" t="str">
            <v>Consejeros de Servicios de Empleo</v>
          </cell>
        </row>
        <row r="16596">
          <cell r="BE16596" t="str">
            <v>Instructores y Profesores de Personas en Condición de Discapacidad</v>
          </cell>
          <cell r="BF16596">
            <v>1</v>
          </cell>
        </row>
        <row r="16597">
          <cell r="BE16597" t="str">
            <v>Otros Instructores</v>
          </cell>
          <cell r="BF16597">
            <v>9</v>
          </cell>
        </row>
        <row r="16598">
          <cell r="BE16598" t="str">
            <v>Ocupaciones Religiosas</v>
          </cell>
          <cell r="BF16598">
            <v>1</v>
          </cell>
        </row>
        <row r="16599">
          <cell r="BE16599" t="str">
            <v>Investigadores criminalísticos y judiciales</v>
          </cell>
          <cell r="BF16599">
            <v>2</v>
          </cell>
        </row>
        <row r="16600">
          <cell r="BE16600" t="str">
            <v>Asistentes Legales y Afines</v>
          </cell>
          <cell r="BF16600">
            <v>6</v>
          </cell>
        </row>
        <row r="16601">
          <cell r="BE16601" t="str">
            <v>Auxiliares de educación para la primera infancia</v>
          </cell>
          <cell r="BF16601">
            <v>24</v>
          </cell>
        </row>
        <row r="16602">
          <cell r="BE16602" t="str">
            <v>Bibliotecólogos</v>
          </cell>
        </row>
        <row r="16603">
          <cell r="BE16603" t="str">
            <v>Restauradores</v>
          </cell>
        </row>
        <row r="16604">
          <cell r="BE16604" t="str">
            <v>Curadores</v>
          </cell>
        </row>
        <row r="16605">
          <cell r="BE16605" t="str">
            <v>Escritores</v>
          </cell>
          <cell r="BF16605">
            <v>1</v>
          </cell>
        </row>
        <row r="16606">
          <cell r="BE16606" t="str">
            <v>Editores y Redactores</v>
          </cell>
          <cell r="BF16606">
            <v>1</v>
          </cell>
        </row>
        <row r="16607">
          <cell r="BE16607" t="str">
            <v>Periodistas</v>
          </cell>
          <cell r="BF16607">
            <v>5</v>
          </cell>
        </row>
        <row r="16608">
          <cell r="BE16608" t="str">
            <v>Traductores e Intérpretes</v>
          </cell>
        </row>
        <row r="16609">
          <cell r="BE16609" t="str">
            <v>Ocupaciones Profesionales en Relaciones Públicas y Comunicaciones</v>
          </cell>
          <cell r="BF16609">
            <v>8</v>
          </cell>
        </row>
        <row r="16610">
          <cell r="BE16610" t="str">
            <v>Productores, Directores Artísticos, Coreógrafos y Ocupaciones Relacionadas</v>
          </cell>
        </row>
        <row r="16611">
          <cell r="BE16611" t="str">
            <v>Músicos, Cantantes, Compositores y Directores Musicales</v>
          </cell>
          <cell r="BF16611">
            <v>3</v>
          </cell>
        </row>
        <row r="16612">
          <cell r="BE16612" t="str">
            <v>Bailarines</v>
          </cell>
        </row>
        <row r="16613">
          <cell r="BE16613" t="str">
            <v>Actores</v>
          </cell>
          <cell r="BF16613">
            <v>1</v>
          </cell>
        </row>
        <row r="16614">
          <cell r="BE16614" t="str">
            <v>Pintores, Escultores y Otros Artistas Visuales</v>
          </cell>
          <cell r="BF16614">
            <v>1</v>
          </cell>
        </row>
        <row r="16615">
          <cell r="BE16615" t="str">
            <v>Diseñadores Gráficos</v>
          </cell>
          <cell r="BF16615">
            <v>155</v>
          </cell>
        </row>
        <row r="16616">
          <cell r="BE16616" t="str">
            <v>Ocupaciones Técnicas Relacionadas con Museos y Galerías</v>
          </cell>
        </row>
        <row r="16617">
          <cell r="BE16617" t="str">
            <v>Técnicos en Biblioteca</v>
          </cell>
          <cell r="BF16617">
            <v>1</v>
          </cell>
        </row>
        <row r="16618">
          <cell r="BE16618" t="str">
            <v>Técnicos en Promoción y Animación a la Lectura y la Escritura</v>
          </cell>
        </row>
        <row r="16619">
          <cell r="BE16619" t="str">
            <v>Fotógrafos</v>
          </cell>
          <cell r="BF16619">
            <v>1</v>
          </cell>
        </row>
        <row r="16620">
          <cell r="BE16620" t="str">
            <v>Operadores de Cámara de Cine y Televisión</v>
          </cell>
          <cell r="BF16620">
            <v>9</v>
          </cell>
        </row>
        <row r="16621">
          <cell r="BE16621" t="str">
            <v>Técnicos en Diseño y Arte Gráfico</v>
          </cell>
          <cell r="BF16621">
            <v>3</v>
          </cell>
        </row>
        <row r="16622">
          <cell r="BE16622" t="str">
            <v>Técnicos en Transmisión de Radio y Televisión</v>
          </cell>
        </row>
        <row r="16623">
          <cell r="BE16623" t="str">
            <v>Operadores de audio y sonido</v>
          </cell>
          <cell r="BF16623">
            <v>1</v>
          </cell>
        </row>
        <row r="16624">
          <cell r="BE16624" t="str">
            <v>Otras Ocupaciones Técnicas en Cine, Televisión y Artes Escénicas n.c.a.</v>
          </cell>
        </row>
        <row r="16625">
          <cell r="BE16625" t="str">
            <v>Ocupaciones de Asistencia en Cine, Televisión y Artes Escénicas</v>
          </cell>
          <cell r="BF16625">
            <v>1</v>
          </cell>
        </row>
        <row r="16626">
          <cell r="BE16626" t="str">
            <v>Productores de Campo para Cine y Televisión</v>
          </cell>
        </row>
        <row r="16627">
          <cell r="BE16627" t="str">
            <v>Locutores de Radio, Televisión y Otros Medios de Comunicación.</v>
          </cell>
          <cell r="BF16627">
            <v>1</v>
          </cell>
        </row>
        <row r="16628">
          <cell r="BE16628" t="str">
            <v>Artistas Creativos e Interpretativos</v>
          </cell>
          <cell r="BF16628">
            <v>1</v>
          </cell>
        </row>
        <row r="16629">
          <cell r="BE16629" t="str">
            <v>Otros Artistas n.c.a.</v>
          </cell>
        </row>
        <row r="16630">
          <cell r="BE16630" t="str">
            <v>Diseñadores de Interiores</v>
          </cell>
          <cell r="BF16630">
            <v>3</v>
          </cell>
        </row>
        <row r="16631">
          <cell r="BE16631" t="str">
            <v>Diseñadores de Teatro, Moda, Exhibición y Otros Diseñadores Creativos</v>
          </cell>
          <cell r="BF16631">
            <v>6</v>
          </cell>
        </row>
        <row r="16632">
          <cell r="BE16632" t="str">
            <v>Patronistas de Productos de Tela, Cuero y Piel</v>
          </cell>
          <cell r="BF16632">
            <v>74</v>
          </cell>
        </row>
        <row r="16633">
          <cell r="BE16633" t="str">
            <v>Ilustradores</v>
          </cell>
        </row>
        <row r="16634">
          <cell r="BE16634" t="str">
            <v>Graficadores de Imágenes Computarizadas</v>
          </cell>
          <cell r="BF16634">
            <v>2</v>
          </cell>
        </row>
        <row r="16635">
          <cell r="BE16635" t="str">
            <v>Deportistas</v>
          </cell>
          <cell r="BF16635">
            <v>1</v>
          </cell>
        </row>
        <row r="16636">
          <cell r="BE16636" t="str">
            <v>Entrenadores y Preparadores Físicos</v>
          </cell>
          <cell r="BF16636">
            <v>33</v>
          </cell>
        </row>
        <row r="16637">
          <cell r="BE16637" t="str">
            <v>Árbitros</v>
          </cell>
          <cell r="BF16637">
            <v>1</v>
          </cell>
        </row>
        <row r="16638">
          <cell r="BE16638" t="str">
            <v>Ceramistas</v>
          </cell>
          <cell r="BF16638">
            <v>1</v>
          </cell>
        </row>
        <row r="16639">
          <cell r="BE16639" t="str">
            <v>Tejedores</v>
          </cell>
        </row>
        <row r="16640">
          <cell r="BE16640" t="str">
            <v>Artesanos Trabajos en Maderables y No Maderables</v>
          </cell>
        </row>
        <row r="16641">
          <cell r="BE16641" t="str">
            <v>Artesanos Trabajos en Cuero</v>
          </cell>
        </row>
        <row r="16642">
          <cell r="BE16642" t="str">
            <v>Artesanos Trabajos en Metal</v>
          </cell>
          <cell r="BF16642">
            <v>1</v>
          </cell>
        </row>
        <row r="16643">
          <cell r="BE16643" t="str">
            <v>Otros Artesanos n.c.a.</v>
          </cell>
          <cell r="BF16643">
            <v>28</v>
          </cell>
        </row>
        <row r="16644">
          <cell r="BE16644" t="str">
            <v>Artesanos trabajos en vidrio</v>
          </cell>
        </row>
        <row r="16645">
          <cell r="BE16645" t="str">
            <v>Artesanos trabajos en materiales líticos</v>
          </cell>
        </row>
        <row r="16646">
          <cell r="BE16646" t="str">
            <v>Artesanos trabajos en papel</v>
          </cell>
        </row>
        <row r="16647">
          <cell r="BE16647" t="str">
            <v>Supervisores de Ventas</v>
          </cell>
          <cell r="BF16647">
            <v>7</v>
          </cell>
        </row>
        <row r="16648">
          <cell r="BE16648" t="str">
            <v>Administradores y Supervisores de Comercio al Por Menor</v>
          </cell>
          <cell r="BF16648">
            <v>22</v>
          </cell>
        </row>
        <row r="16649">
          <cell r="BE16649" t="str">
            <v>Supervisores de Servicios de Alimentos</v>
          </cell>
          <cell r="BF16649">
            <v>2</v>
          </cell>
        </row>
        <row r="16650">
          <cell r="BE16650" t="str">
            <v>Supervisores de Personal de Manejo Doméstico</v>
          </cell>
          <cell r="BF16650">
            <v>2</v>
          </cell>
        </row>
        <row r="16651">
          <cell r="BE16651" t="str">
            <v>Sommeliers</v>
          </cell>
        </row>
        <row r="16652">
          <cell r="BE16652" t="str">
            <v>Supervisores de servicios de Alojamiento y Hospedaje</v>
          </cell>
          <cell r="BF16652">
            <v>2</v>
          </cell>
        </row>
        <row r="16653">
          <cell r="BE16653" t="str">
            <v>Suboficiales de las Fuerzas Militares</v>
          </cell>
          <cell r="BF16653">
            <v>1</v>
          </cell>
        </row>
        <row r="16654">
          <cell r="BE16654" t="str">
            <v>Suboficiales y nivel ejecutivo de la Policía</v>
          </cell>
          <cell r="BF16654">
            <v>4</v>
          </cell>
        </row>
        <row r="16655">
          <cell r="BE16655" t="str">
            <v>Supervisores de Vigilantes</v>
          </cell>
          <cell r="BF16655">
            <v>2</v>
          </cell>
        </row>
        <row r="16656">
          <cell r="BE16656" t="str">
            <v>Suboficiales del Cuerpo de Custodia y Vigilancia</v>
          </cell>
        </row>
        <row r="16657">
          <cell r="BE16657" t="str">
            <v>Suboficiales de Bomberos</v>
          </cell>
        </row>
        <row r="16658">
          <cell r="BE16658" t="str">
            <v>Agentes y Corredores de Seguros</v>
          </cell>
          <cell r="BF16658">
            <v>8</v>
          </cell>
        </row>
        <row r="16659">
          <cell r="BE16659" t="str">
            <v>Agentes de Bienes Raíces</v>
          </cell>
        </row>
        <row r="16660">
          <cell r="BE16660" t="str">
            <v>Vendedores de Ventas Técnicas</v>
          </cell>
          <cell r="BF16660">
            <v>19</v>
          </cell>
        </row>
        <row r="16661">
          <cell r="BE16661" t="str">
            <v>Agentes de Compras e Intermediarios</v>
          </cell>
          <cell r="BF16661">
            <v>14</v>
          </cell>
        </row>
        <row r="16662">
          <cell r="BE16662" t="str">
            <v>Representante de servicios especializados</v>
          </cell>
          <cell r="BF16662">
            <v>2</v>
          </cell>
        </row>
        <row r="16663">
          <cell r="BE16663" t="str">
            <v>Administradores de Comunidades Virtuales</v>
          </cell>
          <cell r="BF16663">
            <v>5</v>
          </cell>
        </row>
        <row r="16664">
          <cell r="BE16664" t="str">
            <v>Chefs</v>
          </cell>
          <cell r="BF16664">
            <v>21</v>
          </cell>
        </row>
        <row r="16665">
          <cell r="BE16665" t="str">
            <v>Auxiliares de vuelo y Sobrecargos</v>
          </cell>
          <cell r="BF16665">
            <v>1</v>
          </cell>
        </row>
        <row r="16666">
          <cell r="BE16666" t="str">
            <v>Tanatopractores</v>
          </cell>
        </row>
        <row r="16667">
          <cell r="BE16667" t="str">
            <v>Coordinadores De Servicios Funerarios</v>
          </cell>
          <cell r="BF16667">
            <v>1</v>
          </cell>
        </row>
        <row r="16668">
          <cell r="BE16668" t="str">
            <v>Intérpretes De Lengua De Señas Colombiana - Español</v>
          </cell>
          <cell r="BF16668">
            <v>1</v>
          </cell>
        </row>
        <row r="16669">
          <cell r="BE16669" t="str">
            <v>Guías-intérpretes</v>
          </cell>
        </row>
        <row r="16670">
          <cell r="BE16670" t="str">
            <v>Guías de Turismo</v>
          </cell>
          <cell r="BF16670">
            <v>28</v>
          </cell>
        </row>
        <row r="16671">
          <cell r="BE16671" t="str">
            <v>Vendedores de Ventas no Técnicas</v>
          </cell>
          <cell r="BF16671">
            <v>877</v>
          </cell>
        </row>
        <row r="16672">
          <cell r="BE16672" t="str">
            <v>Vendedores de Mostrador</v>
          </cell>
          <cell r="BF16672">
            <v>208</v>
          </cell>
        </row>
        <row r="16673">
          <cell r="BE16673" t="str">
            <v>Mercaderistas e Impulsadores</v>
          </cell>
          <cell r="BF16673">
            <v>716</v>
          </cell>
        </row>
        <row r="16674">
          <cell r="BE16674" t="str">
            <v>Cajeros de Comercio</v>
          </cell>
          <cell r="BF16674">
            <v>50</v>
          </cell>
        </row>
        <row r="16675">
          <cell r="BE16675" t="str">
            <v>Modelos</v>
          </cell>
        </row>
        <row r="16676">
          <cell r="BE16676" t="str">
            <v>Agentes de Viajes</v>
          </cell>
          <cell r="BF16676">
            <v>8</v>
          </cell>
        </row>
        <row r="16677">
          <cell r="BE16677" t="str">
            <v>Empleados de Ventas y Servicios de Líneas Aéreas, Marítimas y Terrestres</v>
          </cell>
          <cell r="BF16677">
            <v>1</v>
          </cell>
        </row>
        <row r="16678">
          <cell r="BE16678" t="str">
            <v>Empleados de Recepción Hotelera</v>
          </cell>
          <cell r="BF16678">
            <v>6</v>
          </cell>
        </row>
        <row r="16679">
          <cell r="BE16679" t="str">
            <v>Informadores Turísticos</v>
          </cell>
          <cell r="BF16679">
            <v>1</v>
          </cell>
        </row>
        <row r="16680">
          <cell r="BE16680" t="str">
            <v>Recreadores</v>
          </cell>
          <cell r="BF16680">
            <v>44</v>
          </cell>
        </row>
        <row r="16681">
          <cell r="BE16681" t="str">
            <v>Operadores de Juegos Mecánicos y de Salón</v>
          </cell>
        </row>
        <row r="16682">
          <cell r="BE16682" t="str">
            <v>Cortadores de Carne para Comercio Mayorista y al Detal</v>
          </cell>
          <cell r="BF16682">
            <v>25</v>
          </cell>
        </row>
        <row r="16683">
          <cell r="BE16683" t="str">
            <v>Panaderos y Pasteleros</v>
          </cell>
          <cell r="BF16683">
            <v>8</v>
          </cell>
        </row>
        <row r="16684">
          <cell r="BE16684" t="str">
            <v>Meseros y Capitán de Meseros</v>
          </cell>
          <cell r="BF16684">
            <v>95</v>
          </cell>
        </row>
        <row r="16685">
          <cell r="BE16685" t="str">
            <v>Bartender</v>
          </cell>
          <cell r="BF16685">
            <v>6</v>
          </cell>
        </row>
        <row r="16686">
          <cell r="BE16686" t="str">
            <v>Cocineros</v>
          </cell>
          <cell r="BF16686">
            <v>7</v>
          </cell>
        </row>
        <row r="16687">
          <cell r="BE16687" t="str">
            <v>Baristas</v>
          </cell>
          <cell r="BF16687">
            <v>6</v>
          </cell>
        </row>
        <row r="16688">
          <cell r="BE16688" t="str">
            <v>Inspectores de Policía</v>
          </cell>
        </row>
        <row r="16689">
          <cell r="BE16689" t="str">
            <v>Funcionarios de Regulación</v>
          </cell>
          <cell r="BF16689">
            <v>3</v>
          </cell>
        </row>
        <row r="16690">
          <cell r="BE16690" t="str">
            <v>Auxiliares de policía</v>
          </cell>
          <cell r="BF16690">
            <v>82</v>
          </cell>
        </row>
        <row r="16691">
          <cell r="BE16691" t="str">
            <v>Bomberos</v>
          </cell>
        </row>
        <row r="16692">
          <cell r="BE16692" t="str">
            <v>Guardianes de Prisión</v>
          </cell>
          <cell r="BF16692">
            <v>1</v>
          </cell>
        </row>
        <row r="16693">
          <cell r="BE16693" t="str">
            <v>Soldados</v>
          </cell>
          <cell r="BF16693">
            <v>24</v>
          </cell>
        </row>
        <row r="16694">
          <cell r="BE16694" t="str">
            <v>Vigilantes y Guardias de Seguridad</v>
          </cell>
          <cell r="BF16694">
            <v>65</v>
          </cell>
        </row>
        <row r="16695">
          <cell r="BE16695" t="str">
            <v>Técnicos Investigadores Criminalísticos y Judiciales</v>
          </cell>
          <cell r="BF16695">
            <v>1</v>
          </cell>
        </row>
        <row r="16696">
          <cell r="BE16696" t="str">
            <v>Acompañantes Domiciliarios</v>
          </cell>
          <cell r="BF16696">
            <v>1</v>
          </cell>
        </row>
        <row r="16697">
          <cell r="BE16697" t="str">
            <v>Auxiliares del Cuidado de Niños</v>
          </cell>
          <cell r="BF16697">
            <v>4</v>
          </cell>
        </row>
        <row r="16698">
          <cell r="BE16698" t="str">
            <v>Peluqueros</v>
          </cell>
          <cell r="BF16698">
            <v>24</v>
          </cell>
        </row>
        <row r="16699">
          <cell r="BE16699" t="str">
            <v>Trabajadores del Cuidado de Animales</v>
          </cell>
          <cell r="BF16699">
            <v>2</v>
          </cell>
        </row>
        <row r="16700">
          <cell r="BE16700" t="str">
            <v>Auxiliares de Servicios Funerarios</v>
          </cell>
        </row>
        <row r="16701">
          <cell r="BE16701" t="str">
            <v>Astrólogos, Adivinadores y Relacionados</v>
          </cell>
        </row>
        <row r="16702">
          <cell r="BE16702" t="str">
            <v>Manicuristas y Pedicuristas</v>
          </cell>
          <cell r="BF16702">
            <v>31</v>
          </cell>
        </row>
        <row r="16703">
          <cell r="BE16703" t="str">
            <v>Cosmetólogos Esteticistas</v>
          </cell>
          <cell r="BF16703">
            <v>3</v>
          </cell>
        </row>
        <row r="16704">
          <cell r="BE16704" t="str">
            <v>Maquilladores</v>
          </cell>
        </row>
        <row r="16705">
          <cell r="BE16705" t="str">
            <v>Trabajadores de Estación de Servicio</v>
          </cell>
          <cell r="BF16705">
            <v>33</v>
          </cell>
        </row>
        <row r="16706">
          <cell r="BE16706" t="str">
            <v>Otras Ocupaciones Elementales de las Ventas</v>
          </cell>
          <cell r="BF16706">
            <v>36</v>
          </cell>
        </row>
        <row r="16707">
          <cell r="BE16707" t="str">
            <v>Ayudantes de establecimientos de alimentos y bebidas</v>
          </cell>
          <cell r="BF16707">
            <v>335</v>
          </cell>
        </row>
        <row r="16708">
          <cell r="BE16708" t="str">
            <v>Aseadores y Servicio Doméstico</v>
          </cell>
          <cell r="BF16708">
            <v>223</v>
          </cell>
        </row>
        <row r="16709">
          <cell r="BE16709" t="str">
            <v>Aseadores Especializados y Fumigadores</v>
          </cell>
          <cell r="BF16709">
            <v>18</v>
          </cell>
        </row>
        <row r="16710">
          <cell r="BE16710" t="str">
            <v>Recolectores de material para reciclaje</v>
          </cell>
          <cell r="BF16710">
            <v>1</v>
          </cell>
        </row>
        <row r="16711">
          <cell r="BE16711" t="str">
            <v>Auxiliares de Servicios a Viajeros</v>
          </cell>
          <cell r="BF16711">
            <v>2</v>
          </cell>
        </row>
        <row r="16712">
          <cell r="BE16712" t="str">
            <v>Auxiliares de Servicios de Recreación y Deporte</v>
          </cell>
          <cell r="BF16712">
            <v>15</v>
          </cell>
        </row>
        <row r="16713">
          <cell r="BE16713" t="str">
            <v>Empleados de Lavandería</v>
          </cell>
          <cell r="BF16713">
            <v>1</v>
          </cell>
        </row>
        <row r="16714">
          <cell r="BE16714" t="str">
            <v>Otras Ocupaciones Elementales de los Servicios n.c.a.</v>
          </cell>
          <cell r="BF16714">
            <v>4</v>
          </cell>
        </row>
        <row r="16715">
          <cell r="BE16715" t="str">
            <v>Auxiliares de servicios hoteleros</v>
          </cell>
          <cell r="BF16715">
            <v>37</v>
          </cell>
        </row>
        <row r="16716">
          <cell r="BE16716" t="str">
            <v>Operarios de Cementerios</v>
          </cell>
        </row>
        <row r="16717">
          <cell r="BE16717" t="str">
            <v>Administradores de Explotación Acuícola y Jefes de Laboratorio de Cultivo o Producción Acuícola</v>
          </cell>
        </row>
        <row r="16718">
          <cell r="BE16718" t="str">
            <v>Supervisores de Minería y Canteras</v>
          </cell>
          <cell r="BF16718">
            <v>1</v>
          </cell>
        </row>
        <row r="16719">
          <cell r="BE16719" t="str">
            <v>Supervisores de Perforación y Servicios,Pozos de Petróleo y Gas</v>
          </cell>
          <cell r="BF16719">
            <v>1</v>
          </cell>
        </row>
        <row r="16720">
          <cell r="BE16720" t="str">
            <v>Inspectores de Sistemas e Instalaciones de Gas</v>
          </cell>
        </row>
        <row r="16721">
          <cell r="BE16721" t="str">
            <v>Supervisores de Producción Agrícola</v>
          </cell>
          <cell r="BF16721">
            <v>25</v>
          </cell>
        </row>
        <row r="16722">
          <cell r="BE16722" t="str">
            <v>Supervisores de Producción Pecuaria</v>
          </cell>
        </row>
        <row r="16723">
          <cell r="BE16723" t="str">
            <v>Supervisores de Explotación Forestal y Silvicultura</v>
          </cell>
        </row>
        <row r="16724">
          <cell r="BE16724" t="str">
            <v>Agricultores y Administradores Agropecuarios</v>
          </cell>
          <cell r="BF16724">
            <v>29</v>
          </cell>
        </row>
        <row r="16725">
          <cell r="BE16725" t="str">
            <v>Contratistas de Servicios Agrícolas y Relacionados</v>
          </cell>
        </row>
        <row r="16726">
          <cell r="BE16726" t="str">
            <v>Contratistas y Supervisores de Servicios de Jardinería y Viverismo</v>
          </cell>
          <cell r="BF16726">
            <v>32</v>
          </cell>
        </row>
        <row r="16727">
          <cell r="BE16727" t="str">
            <v>Capitanes y Patrones de Pesca</v>
          </cell>
        </row>
        <row r="16728">
          <cell r="BE16728" t="str">
            <v>Operarios de Apoyo y Servicios en Minería Bajo Tierra</v>
          </cell>
        </row>
        <row r="16729">
          <cell r="BE16729" t="str">
            <v>Operarios de Apoyo y Servicios en Perforación de Petróleo y Gas</v>
          </cell>
          <cell r="BF16729">
            <v>34</v>
          </cell>
        </row>
        <row r="16730">
          <cell r="BE16730" t="str">
            <v>Mineros de Producción Bajo Tierra</v>
          </cell>
        </row>
        <row r="16731">
          <cell r="BE16731" t="str">
            <v>Perforadores de Pozos de Gas y Petróleo y Trabajadores Relacionados</v>
          </cell>
          <cell r="BF16731">
            <v>2</v>
          </cell>
        </row>
        <row r="16732">
          <cell r="BE16732" t="str">
            <v>Inspectores de Construcción de Oleoductos y Gasoductos</v>
          </cell>
        </row>
        <row r="16733">
          <cell r="BE16733" t="str">
            <v>Operadores de Equipo Minero</v>
          </cell>
        </row>
        <row r="16734">
          <cell r="BE16734" t="str">
            <v>Trabajadores de Explotación Forestal</v>
          </cell>
        </row>
        <row r="16735">
          <cell r="BE16735" t="str">
            <v>Trabajadores de Silvicultura y Forestación</v>
          </cell>
          <cell r="BF16735">
            <v>2</v>
          </cell>
        </row>
        <row r="16736">
          <cell r="BE16736" t="str">
            <v>Trabajadores Agrícolas</v>
          </cell>
          <cell r="BF16736">
            <v>64</v>
          </cell>
        </row>
        <row r="16737">
          <cell r="BE16737" t="str">
            <v>Trabajadores Pecuarios</v>
          </cell>
          <cell r="BF16737">
            <v>9</v>
          </cell>
        </row>
        <row r="16738">
          <cell r="BE16738" t="str">
            <v>Trabajadores de Vivero</v>
          </cell>
          <cell r="BF16738">
            <v>5</v>
          </cell>
        </row>
        <row r="16739">
          <cell r="BE16739" t="str">
            <v>Trabajadores del Campo</v>
          </cell>
          <cell r="BF16739">
            <v>7</v>
          </cell>
        </row>
        <row r="16740">
          <cell r="BE16740" t="str">
            <v>Trabajadores de Plantas de Incubación Artificial</v>
          </cell>
        </row>
        <row r="16741">
          <cell r="BE16741" t="str">
            <v>Rayadores de Caucho</v>
          </cell>
        </row>
        <row r="16742">
          <cell r="BE16742" t="str">
            <v>Operarios de Riego Agrícola</v>
          </cell>
          <cell r="BF16742">
            <v>1</v>
          </cell>
        </row>
        <row r="16743">
          <cell r="BE16743" t="str">
            <v>Pescadores</v>
          </cell>
        </row>
        <row r="16744">
          <cell r="BE16744" t="str">
            <v>Operario Acuícola</v>
          </cell>
          <cell r="BF16744">
            <v>1</v>
          </cell>
        </row>
        <row r="16745">
          <cell r="BE16745" t="str">
            <v>Técnico Acuícola en Sistemas de Reproducción</v>
          </cell>
        </row>
        <row r="16746">
          <cell r="BE16746" t="str">
            <v>Técnico Acuícola en Sistemas de Levante y Engorde</v>
          </cell>
        </row>
        <row r="16747">
          <cell r="BE16747" t="str">
            <v>Obreros y Ayudantes de Minería</v>
          </cell>
        </row>
        <row r="16748">
          <cell r="BE16748" t="str">
            <v>Obreros y Ayudantes de Producción en Pozos de Petróleo y Gas</v>
          </cell>
          <cell r="BF16748">
            <v>3</v>
          </cell>
        </row>
        <row r="16749">
          <cell r="BE16749" t="str">
            <v>Obreros Agropecuarios</v>
          </cell>
          <cell r="BF16749">
            <v>270</v>
          </cell>
        </row>
        <row r="16750">
          <cell r="BE16750" t="str">
            <v>Jardineros</v>
          </cell>
          <cell r="BF16750">
            <v>9</v>
          </cell>
        </row>
        <row r="16751">
          <cell r="BE16751" t="str">
            <v>Contratistas y Supervisores de Ajustadores de Máquinas y Herramientas, y de Ocupaciones Relacionadas</v>
          </cell>
        </row>
        <row r="16752">
          <cell r="BE16752" t="str">
            <v>Contratistas y Supervisores de Electricidad y Telecomunicaciones</v>
          </cell>
          <cell r="BF16752">
            <v>9</v>
          </cell>
        </row>
        <row r="16753">
          <cell r="BE16753" t="str">
            <v>Contratistas y Supervisores de Instalación de Tuberías</v>
          </cell>
        </row>
        <row r="16754">
          <cell r="BE16754" t="str">
            <v>Contratistas y Supervisores de Moldeo de Forja y Montaje de Estructuras Metálicas</v>
          </cell>
          <cell r="BF16754">
            <v>1</v>
          </cell>
        </row>
        <row r="16755">
          <cell r="BE16755" t="str">
            <v>Contratistas y Supervisores de Carpintería</v>
          </cell>
        </row>
        <row r="16756">
          <cell r="BE16756" t="str">
            <v>Contratistas y Supervisores de Mecánica</v>
          </cell>
          <cell r="BF16756">
            <v>4</v>
          </cell>
        </row>
        <row r="16757">
          <cell r="BE16757" t="str">
            <v>Contratistas y Supervisores de Operación de Equipo Pesado</v>
          </cell>
          <cell r="BF16757">
            <v>1</v>
          </cell>
        </row>
        <row r="16758">
          <cell r="BE16758" t="str">
            <v>Maestros Generales de Obra y Supervisores de Construcción, Instalación y Reparación</v>
          </cell>
          <cell r="BF16758">
            <v>11</v>
          </cell>
        </row>
        <row r="16759">
          <cell r="BE16759" t="str">
            <v>Supervisores de Operación de Transporte Ferroviario</v>
          </cell>
        </row>
        <row r="16760">
          <cell r="BE16760" t="str">
            <v>Supervisores de Operación de Transporte Terrestre (no ferroviario)</v>
          </cell>
          <cell r="BF16760">
            <v>1</v>
          </cell>
        </row>
        <row r="16761">
          <cell r="BE16761" t="str">
            <v>Ajustadores de Máquinas y Herramientas</v>
          </cell>
          <cell r="BF16761">
            <v>5</v>
          </cell>
        </row>
        <row r="16762">
          <cell r="BE16762" t="str">
            <v>Modelistas y Matriceros</v>
          </cell>
          <cell r="BF16762">
            <v>1</v>
          </cell>
        </row>
        <row r="16763">
          <cell r="BE16763" t="str">
            <v>Electricistas Industriales</v>
          </cell>
          <cell r="BF16763">
            <v>37</v>
          </cell>
        </row>
        <row r="16764">
          <cell r="BE16764" t="str">
            <v>Electricistas Residenciales</v>
          </cell>
          <cell r="BF16764">
            <v>283</v>
          </cell>
        </row>
        <row r="16765">
          <cell r="BE16765" t="str">
            <v>Instaladores de Redes de Energía Eléctrica</v>
          </cell>
          <cell r="BF16765">
            <v>10</v>
          </cell>
        </row>
        <row r="16766">
          <cell r="BE16766" t="str">
            <v>Técnicos instaladores de Redes y Líneas de Telecomunicaciones</v>
          </cell>
          <cell r="BF16766">
            <v>5</v>
          </cell>
        </row>
        <row r="16767">
          <cell r="BE16767" t="str">
            <v>Auxiliares técnicos de instalación, mantenimiento y reparación de sistemas de Telecomunicaciones</v>
          </cell>
          <cell r="BF16767">
            <v>20</v>
          </cell>
        </row>
        <row r="16768">
          <cell r="BE16768" t="str">
            <v>Operarios de Mantenimiento y Servicio de Televisión por Cable</v>
          </cell>
        </row>
        <row r="16769">
          <cell r="BE16769" t="str">
            <v>Plomeros</v>
          </cell>
        </row>
        <row r="16770">
          <cell r="BE16770" t="str">
            <v>Instaladores de Tuberías para Sistemas de Extinción de Incendios</v>
          </cell>
        </row>
        <row r="16771">
          <cell r="BE16771" t="str">
            <v>Instaladores de Redes y Equipos a Gas</v>
          </cell>
          <cell r="BF16771">
            <v>1</v>
          </cell>
        </row>
        <row r="16772">
          <cell r="BE16772" t="str">
            <v>Chapistas, Caldereros y Paileros</v>
          </cell>
          <cell r="BF16772">
            <v>1</v>
          </cell>
        </row>
        <row r="16773">
          <cell r="BE16773" t="str">
            <v>Soldadores</v>
          </cell>
          <cell r="BF16773">
            <v>95</v>
          </cell>
        </row>
        <row r="16774">
          <cell r="BE16774" t="str">
            <v>Montadores de Estructuras Metálicas</v>
          </cell>
          <cell r="BF16774">
            <v>1</v>
          </cell>
        </row>
        <row r="16775">
          <cell r="BE16775" t="str">
            <v>Ornamentistas y Forjadores</v>
          </cell>
        </row>
        <row r="16776">
          <cell r="BE16776" t="str">
            <v>Tuberos</v>
          </cell>
        </row>
        <row r="16777">
          <cell r="BE16777" t="str">
            <v>Carpinteros</v>
          </cell>
          <cell r="BF16777">
            <v>2</v>
          </cell>
        </row>
        <row r="16778">
          <cell r="BE16778" t="str">
            <v>Ebanistas</v>
          </cell>
          <cell r="BF16778">
            <v>1</v>
          </cell>
        </row>
        <row r="16779">
          <cell r="BE16779" t="str">
            <v>Oficiales de Construcción</v>
          </cell>
          <cell r="BF16779">
            <v>14</v>
          </cell>
        </row>
        <row r="16780">
          <cell r="BE16780" t="str">
            <v>Trabajadores en Concreto, Hormigón y Enfoscado</v>
          </cell>
        </row>
        <row r="16781">
          <cell r="BE16781" t="str">
            <v>Enchapadores</v>
          </cell>
        </row>
        <row r="16782">
          <cell r="BE16782" t="str">
            <v>Techadores</v>
          </cell>
        </row>
        <row r="16783">
          <cell r="BE16783" t="str">
            <v>Instaladores de Material Aislante</v>
          </cell>
        </row>
        <row r="16784">
          <cell r="BE16784" t="str">
            <v>Pintores y Empapeladores</v>
          </cell>
          <cell r="BF16784">
            <v>1</v>
          </cell>
        </row>
        <row r="16785">
          <cell r="BE16785" t="str">
            <v>Instaladores de Pisos</v>
          </cell>
        </row>
        <row r="16786">
          <cell r="BE16786" t="str">
            <v>Revocadores</v>
          </cell>
        </row>
        <row r="16787">
          <cell r="BE16787" t="str">
            <v>Mecánicos Industriales</v>
          </cell>
          <cell r="BF16787">
            <v>62</v>
          </cell>
        </row>
        <row r="16788">
          <cell r="BE16788" t="str">
            <v>Mecánicos de Maquinaria Textil, confección, cuero, calzado y marroquinería</v>
          </cell>
        </row>
        <row r="16789">
          <cell r="BE16789" t="str">
            <v>Mecánicos de Equipo Pesado</v>
          </cell>
          <cell r="BF16789">
            <v>5</v>
          </cell>
        </row>
        <row r="16790">
          <cell r="BE16790" t="str">
            <v>Mecánicos de Aviación</v>
          </cell>
          <cell r="BF16790">
            <v>6</v>
          </cell>
        </row>
        <row r="16791">
          <cell r="BE16791" t="str">
            <v>Técnicos de Aire Acondicionado y Refrigeración</v>
          </cell>
          <cell r="BF16791">
            <v>4</v>
          </cell>
        </row>
        <row r="16792">
          <cell r="BE16792" t="str">
            <v>Mecánicos de Vehículos Automotores</v>
          </cell>
          <cell r="BF16792">
            <v>105</v>
          </cell>
        </row>
        <row r="16793">
          <cell r="BE16793" t="str">
            <v>Electricistas de Vehículos Automotores</v>
          </cell>
          <cell r="BF16793">
            <v>7</v>
          </cell>
        </row>
        <row r="16794">
          <cell r="BE16794" t="str">
            <v>Mecánicos de Motos</v>
          </cell>
          <cell r="BF16794">
            <v>11</v>
          </cell>
        </row>
        <row r="16795">
          <cell r="BE16795" t="str">
            <v>Latoneros</v>
          </cell>
          <cell r="BF16795">
            <v>1</v>
          </cell>
        </row>
        <row r="16796">
          <cell r="BE16796" t="str">
            <v>Reparadores de Aparatos Electrodomésticos</v>
          </cell>
          <cell r="BF16796">
            <v>1</v>
          </cell>
        </row>
        <row r="16797">
          <cell r="BE16797" t="str">
            <v>Mecánicos Electricistas</v>
          </cell>
          <cell r="BF16797">
            <v>7</v>
          </cell>
        </row>
        <row r="16798">
          <cell r="BE16798" t="str">
            <v>Auxiliares técnicos en electrónica</v>
          </cell>
          <cell r="BF16798">
            <v>53</v>
          </cell>
        </row>
        <row r="16799">
          <cell r="BE16799" t="str">
            <v>Mecánicos de Otros Pequeñas Máquinas y Motores</v>
          </cell>
        </row>
        <row r="16800">
          <cell r="BE16800" t="str">
            <v>Instaladores Residenciales y Comerciales</v>
          </cell>
          <cell r="BF16800">
            <v>25</v>
          </cell>
        </row>
        <row r="16801">
          <cell r="BE16801" t="str">
            <v>Operarios de Mantenimiento de Instalaciones de Abastecimiento de Agua y Gas</v>
          </cell>
          <cell r="BF16801">
            <v>1</v>
          </cell>
        </row>
        <row r="16802">
          <cell r="BE16802" t="str">
            <v>Vidrieros</v>
          </cell>
        </row>
        <row r="16803">
          <cell r="BE16803" t="str">
            <v>Ayudantes Electricistas</v>
          </cell>
          <cell r="BF16803">
            <v>126</v>
          </cell>
        </row>
        <row r="16804">
          <cell r="BE16804" t="str">
            <v>Ayudantes de Mecánica</v>
          </cell>
          <cell r="BF16804">
            <v>35</v>
          </cell>
        </row>
        <row r="16805">
          <cell r="BE16805" t="str">
            <v>Otros Reparadores n.c.a.</v>
          </cell>
        </row>
        <row r="16806">
          <cell r="BE16806" t="str">
            <v>Tapiceros</v>
          </cell>
          <cell r="BF16806">
            <v>2</v>
          </cell>
        </row>
        <row r="16807">
          <cell r="BE16807" t="str">
            <v>Sastres, Modistos, Peleteros y Sombrereros</v>
          </cell>
          <cell r="BF16807">
            <v>3</v>
          </cell>
        </row>
        <row r="16808">
          <cell r="BE16808" t="str">
            <v>Zapateros y Afines</v>
          </cell>
          <cell r="BF16808">
            <v>1</v>
          </cell>
        </row>
        <row r="16809">
          <cell r="BE16809" t="str">
            <v>Joyeros y Relojeros</v>
          </cell>
        </row>
        <row r="16810">
          <cell r="BE16810" t="str">
            <v>Tipógrafos</v>
          </cell>
        </row>
        <row r="16811">
          <cell r="BE16811" t="str">
            <v>Cerrajeros y afines</v>
          </cell>
          <cell r="BF16811">
            <v>1</v>
          </cell>
        </row>
        <row r="16812">
          <cell r="BE16812" t="str">
            <v>Buzos</v>
          </cell>
        </row>
        <row r="16813">
          <cell r="BE16813" t="str">
            <v>Operadores de Máquinas Estacionarias y Equipo Auxiliar</v>
          </cell>
          <cell r="BF16813">
            <v>5</v>
          </cell>
        </row>
        <row r="16814">
          <cell r="BE16814" t="str">
            <v>Operadores de Plantas de Generación y Distribución de Energía</v>
          </cell>
        </row>
        <row r="16815">
          <cell r="BE16815" t="str">
            <v>Operadores de Grúa</v>
          </cell>
          <cell r="BF16815">
            <v>1</v>
          </cell>
        </row>
        <row r="16816">
          <cell r="BE16816" t="str">
            <v>Perforadores y Operarios de Voladura para Minería de Superficie de Canteras y Construcción</v>
          </cell>
          <cell r="BF16816">
            <v>1</v>
          </cell>
        </row>
        <row r="16817">
          <cell r="BE16817" t="str">
            <v>Perforadores de Pozos de Agua</v>
          </cell>
        </row>
        <row r="16818">
          <cell r="BE16818" t="str">
            <v>Operadores de Equipo Pesado (excepto grúa)</v>
          </cell>
          <cell r="BF16818">
            <v>25</v>
          </cell>
        </row>
        <row r="16819">
          <cell r="BE16819" t="str">
            <v>Operadores de Equipo para Limpieza de Vías y Alcantarillado</v>
          </cell>
          <cell r="BF16819">
            <v>2</v>
          </cell>
        </row>
        <row r="16820">
          <cell r="BE16820" t="str">
            <v>Operadores de Maquinaria Agrícola</v>
          </cell>
          <cell r="BF16820">
            <v>6</v>
          </cell>
        </row>
        <row r="16821">
          <cell r="BE16821" t="str">
            <v>Maquinistas de Transporte Ferroviario</v>
          </cell>
        </row>
        <row r="16822">
          <cell r="BE16822" t="str">
            <v>Guardafrenos y Otros Operadores Ferroviarios</v>
          </cell>
        </row>
        <row r="16823">
          <cell r="BE16823" t="str">
            <v>Conductores de Vehículos Pesados</v>
          </cell>
          <cell r="BF16823">
            <v>15</v>
          </cell>
        </row>
        <row r="16824">
          <cell r="BE16824" t="str">
            <v>Conductores de Bus, Operadores de Metro y Otros Medios de Transporte Colectivo</v>
          </cell>
          <cell r="BF16824">
            <v>6</v>
          </cell>
        </row>
        <row r="16825">
          <cell r="BE16825" t="str">
            <v>Conductores de Vehículos Livianos</v>
          </cell>
          <cell r="BF16825">
            <v>17</v>
          </cell>
        </row>
        <row r="16826">
          <cell r="BE16826" t="str">
            <v>Conductores de Transporte de Alimentos</v>
          </cell>
          <cell r="BF16826">
            <v>2</v>
          </cell>
        </row>
        <row r="16827">
          <cell r="BE16827" t="str">
            <v>Marineros de Cubierta</v>
          </cell>
        </row>
        <row r="16828">
          <cell r="BE16828" t="str">
            <v>Marineros de Sala de Máquinas</v>
          </cell>
        </row>
        <row r="16829">
          <cell r="BE16829" t="str">
            <v>Operadores de Pequeñas Embarcaciones</v>
          </cell>
          <cell r="BF16829">
            <v>1</v>
          </cell>
        </row>
        <row r="16830">
          <cell r="BE16830" t="str">
            <v>Operarios de Rampa de Transporte Aéreo</v>
          </cell>
          <cell r="BF16830">
            <v>7</v>
          </cell>
        </row>
        <row r="16831">
          <cell r="BE16831" t="str">
            <v>Operarios Portuarios</v>
          </cell>
          <cell r="BF16831">
            <v>70</v>
          </cell>
        </row>
        <row r="16832">
          <cell r="BE16832" t="str">
            <v>Operarios de Cargue y Descargue de Materiales</v>
          </cell>
          <cell r="BF16832">
            <v>49</v>
          </cell>
        </row>
        <row r="16833">
          <cell r="BE16833" t="str">
            <v>Aparejadores</v>
          </cell>
        </row>
        <row r="16834">
          <cell r="BE16834" t="str">
            <v>Ayudantes y Obreros de Construcción</v>
          </cell>
          <cell r="BF16834">
            <v>280</v>
          </cell>
        </row>
        <row r="16835">
          <cell r="BE16835" t="str">
            <v>Ayudantes de Otros Oficios</v>
          </cell>
          <cell r="BF16835">
            <v>175</v>
          </cell>
        </row>
        <row r="16836">
          <cell r="BE16836" t="str">
            <v>Obreros de Mantenimiento de Obras Públicas</v>
          </cell>
        </row>
        <row r="16837">
          <cell r="BE16837" t="str">
            <v>Ayudantes de Transporte Automotor</v>
          </cell>
          <cell r="BF16837">
            <v>15</v>
          </cell>
        </row>
        <row r="16838">
          <cell r="BE16838" t="str">
            <v>Directores de Planta de Procesamiento de Alimentos y Bebidas</v>
          </cell>
        </row>
        <row r="16839">
          <cell r="BE16839" t="str">
            <v>Jefe de Laboratorio de Alimentos</v>
          </cell>
        </row>
        <row r="16840">
          <cell r="BE16840" t="str">
            <v>Supervisores de Tratamiento de Metales y Minerales</v>
          </cell>
        </row>
        <row r="16841">
          <cell r="BE16841" t="str">
            <v>Supervisores de Procesamiento de Químico, Petróleo, Gas y Tratamiento de Agua y Generación de Energía</v>
          </cell>
          <cell r="BF16841">
            <v>2</v>
          </cell>
        </row>
        <row r="16842">
          <cell r="BE16842" t="str">
            <v>Supervisores de Procesamiento de Alimentos, Bebidas y Tabaco</v>
          </cell>
          <cell r="BF16842">
            <v>2</v>
          </cell>
        </row>
        <row r="16843">
          <cell r="BE16843" t="str">
            <v>Supervisores de Fabricación de Productos de Plástico y Caucho</v>
          </cell>
        </row>
        <row r="16844">
          <cell r="BE16844" t="str">
            <v>Supervisores de Procesamiento de la Madera y Producción de Pulpa y Papel</v>
          </cell>
        </row>
        <row r="16845">
          <cell r="BE16845" t="str">
            <v>Supervisores de Procesamiento Textil</v>
          </cell>
        </row>
        <row r="16846">
          <cell r="BE16846" t="str">
            <v>Inspectores de Control de Calidad, Procesamiento de Alimentos y Bebidas</v>
          </cell>
          <cell r="BF16846">
            <v>13</v>
          </cell>
        </row>
        <row r="16847">
          <cell r="BE16847" t="str">
            <v>Supervisores de Ensamble de Vehículos de Motor</v>
          </cell>
        </row>
        <row r="16848">
          <cell r="BE16848" t="str">
            <v>Supervisores de Fabricación de Productos Electrónicos</v>
          </cell>
        </row>
        <row r="16849">
          <cell r="BE16849" t="str">
            <v>Supervisores de Fabricación de Productos Eléctricos</v>
          </cell>
        </row>
        <row r="16850">
          <cell r="BE16850" t="str">
            <v>Supervisores de Fabricación de Muebles y Accesorios</v>
          </cell>
        </row>
        <row r="16851">
          <cell r="BE16851" t="str">
            <v>Supervisores de Fabricación de Productos de Tela, Cuero y Piel</v>
          </cell>
          <cell r="BF16851">
            <v>1</v>
          </cell>
        </row>
        <row r="16852">
          <cell r="BE16852" t="str">
            <v>Supervisores de Impresión y Ocupaciones Relacionadas</v>
          </cell>
          <cell r="BF16852">
            <v>1</v>
          </cell>
        </row>
        <row r="16853">
          <cell r="BE16853" t="str">
            <v>Supervisores de Fabricación de Otros Productos Mecánicos y Metálicos</v>
          </cell>
          <cell r="BF16853">
            <v>1</v>
          </cell>
        </row>
        <row r="16854">
          <cell r="BE16854" t="str">
            <v>Supervisores de Fabricación y Ensamble de Otros Productos n.c.a</v>
          </cell>
        </row>
        <row r="16855">
          <cell r="BE16855" t="str">
            <v>Operadores de Control Central de Procesos, Tratamiento de Metales y Minerales</v>
          </cell>
          <cell r="BF16855">
            <v>1</v>
          </cell>
        </row>
        <row r="16856">
          <cell r="BE16856" t="str">
            <v>Operadores de Procesos, Químicos, Gas y Petróleo</v>
          </cell>
        </row>
        <row r="16857">
          <cell r="BE16857" t="str">
            <v>Operadores de Control de Procesos, Producción de Pulpa</v>
          </cell>
        </row>
        <row r="16858">
          <cell r="BE16858" t="str">
            <v>Operadores de Control de Procesos, Fabricación de Papel</v>
          </cell>
        </row>
        <row r="16859">
          <cell r="BE16859" t="str">
            <v>Impresores de Artes Gráficas</v>
          </cell>
          <cell r="BF16859">
            <v>57</v>
          </cell>
        </row>
        <row r="16860">
          <cell r="BE16860" t="str">
            <v>Pre-prensistas de Artes Gráficas</v>
          </cell>
        </row>
        <row r="16861">
          <cell r="BE16861" t="str">
            <v>Operarios de Terminados y Acabados de Artes Gráficas</v>
          </cell>
          <cell r="BF16861">
            <v>1</v>
          </cell>
        </row>
        <row r="16862">
          <cell r="BE16862" t="str">
            <v>Operadores de Máquinas, Tratamiento de Metales y Minerales</v>
          </cell>
        </row>
        <row r="16863">
          <cell r="BE16863" t="str">
            <v>Trabajadores de Fundición</v>
          </cell>
        </row>
        <row r="16864">
          <cell r="BE16864" t="str">
            <v>Operadores de Fabricación, Moldeo y Acabado del Vidrio</v>
          </cell>
          <cell r="BF16864">
            <v>4</v>
          </cell>
        </row>
        <row r="16865">
          <cell r="BE16865" t="str">
            <v>Operadores de Moldeo de Arcilla, Piedra y Concreto</v>
          </cell>
          <cell r="BF16865">
            <v>2</v>
          </cell>
        </row>
        <row r="16866">
          <cell r="BE16866" t="str">
            <v>Inspectores de Control de Calidad, Tratamiento de Metales y Minerales</v>
          </cell>
        </row>
        <row r="16867">
          <cell r="BE16867" t="str">
            <v>Operadores de Máquinas de Planta Química</v>
          </cell>
          <cell r="BF16867">
            <v>1</v>
          </cell>
        </row>
        <row r="16868">
          <cell r="BE16868" t="str">
            <v>Operadores de Máquinas para Procesamiento de Plásticos</v>
          </cell>
          <cell r="BF16868">
            <v>2</v>
          </cell>
        </row>
        <row r="16869">
          <cell r="BE16869" t="str">
            <v>Operadores de Máquinas y Trabajadores Relacionados con el Procesamiento del Caucho</v>
          </cell>
        </row>
        <row r="16870">
          <cell r="BE16870" t="str">
            <v>Operadores de Plantas de Tratamiento de Aguas y Desechos</v>
          </cell>
        </row>
        <row r="16871">
          <cell r="BE16871" t="str">
            <v>Operadores de Máquinas para Procesamiento de la Madera</v>
          </cell>
        </row>
        <row r="16872">
          <cell r="BE16872" t="str">
            <v>Operadores de Máquinas para la Producción de Pulpa</v>
          </cell>
        </row>
        <row r="16873">
          <cell r="BE16873" t="str">
            <v>Operadores de Máquinas para la Fabricación de Papel</v>
          </cell>
          <cell r="BF16873">
            <v>1</v>
          </cell>
        </row>
        <row r="16874">
          <cell r="BE16874" t="str">
            <v>Operadores de Máquinas para la Fabricación de Productos de Papel</v>
          </cell>
        </row>
        <row r="16875">
          <cell r="BE16875" t="str">
            <v>Inspectores de Control de Calidad, Procesamiento de la Madera</v>
          </cell>
        </row>
        <row r="16876">
          <cell r="BE16876" t="str">
            <v>Operadores de Máquinas para la Preparación de Fibras Textiles</v>
          </cell>
        </row>
        <row r="16877">
          <cell r="BE16877" t="str">
            <v>Operadores de Telares y Otras Máquinas Tejedoras</v>
          </cell>
        </row>
        <row r="16878">
          <cell r="BE16878" t="str">
            <v>Operadores de Máquinas de Tintura, Acabado Textil y Prendas</v>
          </cell>
        </row>
        <row r="16879">
          <cell r="BE16879" t="str">
            <v>Analistas de Calidad, Textiles</v>
          </cell>
        </row>
        <row r="16880">
          <cell r="BE16880" t="str">
            <v>Operadores de Máquinas para Coser y Bordar</v>
          </cell>
          <cell r="BF16880">
            <v>65</v>
          </cell>
        </row>
        <row r="16881">
          <cell r="BE16881" t="str">
            <v>Cortadores de Tela, Cuero y Piel</v>
          </cell>
          <cell r="BF16881">
            <v>37</v>
          </cell>
        </row>
        <row r="16882">
          <cell r="BE16882" t="str">
            <v>Operadores de Máquinas y Trabajadores Relacionados con la Fabricación de Calzado y Marroquinería</v>
          </cell>
          <cell r="BF16882">
            <v>4</v>
          </cell>
        </row>
        <row r="16883">
          <cell r="BE16883" t="str">
            <v>Trabajadores del Tratamiento de Pieles y Cueros</v>
          </cell>
        </row>
        <row r="16884">
          <cell r="BE16884" t="str">
            <v>Inspectores de Control de Calidad, Fabricación de Productos de Tela, Piel y Cuero</v>
          </cell>
          <cell r="BF16884">
            <v>16</v>
          </cell>
        </row>
        <row r="16885">
          <cell r="BE16885" t="str">
            <v>Operadores de Control de Procesos y Máquinas para la Elaboración de Alimentos y Bebidas</v>
          </cell>
          <cell r="BF16885">
            <v>22</v>
          </cell>
        </row>
        <row r="16886">
          <cell r="BE16886" t="str">
            <v>Operarios de Planta de Beneficio Animal</v>
          </cell>
          <cell r="BF16886">
            <v>2</v>
          </cell>
        </row>
        <row r="16887">
          <cell r="BE16887" t="str">
            <v>Operarios de Planta de Procesamiento y Empaque de Pescado y Mariscos</v>
          </cell>
          <cell r="BF16887">
            <v>2</v>
          </cell>
        </row>
        <row r="16888">
          <cell r="BE16888" t="str">
            <v>Operarios de Máquinas para la Elaboración de Productos de Tabaco</v>
          </cell>
        </row>
        <row r="16889">
          <cell r="BE16889" t="str">
            <v>Procesadores Fotográficos y de Películas</v>
          </cell>
        </row>
        <row r="16890">
          <cell r="BE16890" t="str">
            <v>Ensambladores e Inspectores de Vehículos Automotores</v>
          </cell>
          <cell r="BF16890">
            <v>2</v>
          </cell>
        </row>
        <row r="16891">
          <cell r="BE16891" t="str">
            <v>Ensambladores de productos Electrónicos</v>
          </cell>
        </row>
        <row r="16892">
          <cell r="BE16892" t="str">
            <v>Ensambladores e Inspectores de Aparatos y Equipo Eléctrico</v>
          </cell>
          <cell r="BF16892">
            <v>6</v>
          </cell>
        </row>
        <row r="16893">
          <cell r="BE16893" t="str">
            <v>Ensambladores, Fabricantes e Inspectores de Transformadores y Motores Eléctricos Industriales</v>
          </cell>
          <cell r="BF16893">
            <v>1</v>
          </cell>
        </row>
        <row r="16894">
          <cell r="BE16894" t="str">
            <v>Ensambladores e Inspectores de Productos Mecánicos</v>
          </cell>
          <cell r="BF16894">
            <v>11</v>
          </cell>
        </row>
        <row r="16895">
          <cell r="BE16895" t="str">
            <v>Ensambladores e Inspectores de Ensamble de Aeronaves</v>
          </cell>
        </row>
        <row r="16896">
          <cell r="BE16896" t="str">
            <v>Operadores de Máquinas e Inspectores de la Fabricación de Productos y Componentes Eléctricos</v>
          </cell>
          <cell r="BF16896">
            <v>3</v>
          </cell>
        </row>
        <row r="16897">
          <cell r="BE16897" t="str">
            <v>Ensambladores e Inspectores de Embarcaciones</v>
          </cell>
        </row>
        <row r="16898">
          <cell r="BE16898" t="str">
            <v>Ensambladores e Inspectores de Muebles y Accesorios</v>
          </cell>
          <cell r="BF16898">
            <v>1</v>
          </cell>
        </row>
        <row r="16899">
          <cell r="BE16899" t="str">
            <v>Operarios de Acabado de Muebles</v>
          </cell>
          <cell r="BF16899">
            <v>1</v>
          </cell>
        </row>
        <row r="16900">
          <cell r="BE16900" t="str">
            <v>Ensambladores de Productos Plásticos e Inspectores</v>
          </cell>
        </row>
        <row r="16901">
          <cell r="BE16901" t="str">
            <v>Operarios de Recubrimientos Metálicos</v>
          </cell>
        </row>
        <row r="16902">
          <cell r="BE16902" t="str">
            <v>Pintores en Procesos de Manufactura</v>
          </cell>
        </row>
        <row r="16903">
          <cell r="BE16903" t="str">
            <v>Otros Ensambladores e Inspectores n.c.a.</v>
          </cell>
        </row>
        <row r="16904">
          <cell r="BE16904" t="str">
            <v>Auxiliares de Producción Gráfica</v>
          </cell>
          <cell r="BF16904">
            <v>156</v>
          </cell>
        </row>
        <row r="16905">
          <cell r="BE16905" t="str">
            <v>Operadores de Máquinas Herramientas</v>
          </cell>
          <cell r="BF16905">
            <v>101</v>
          </cell>
        </row>
        <row r="16906">
          <cell r="BE16906" t="str">
            <v>Operadores de Máquinas para el Trabajo de la Madera</v>
          </cell>
          <cell r="BF16906">
            <v>1</v>
          </cell>
        </row>
        <row r="16907">
          <cell r="BE16907" t="str">
            <v>Operadores de Máquinas para el Trabajo del Metal</v>
          </cell>
          <cell r="BF16907">
            <v>3</v>
          </cell>
        </row>
        <row r="16908">
          <cell r="BE16908" t="str">
            <v>Operadores de Máquinas para Forja</v>
          </cell>
        </row>
        <row r="16909">
          <cell r="BE16909" t="str">
            <v>Operadores de Máquinas de Soldadura</v>
          </cell>
          <cell r="BF16909">
            <v>7</v>
          </cell>
        </row>
        <row r="16910">
          <cell r="BE16910" t="str">
            <v>Operadores de Máquinas para la Fabricación de Otros Productos Metálicos (n.c.a)</v>
          </cell>
        </row>
        <row r="16911">
          <cell r="BE16911" t="str">
            <v>Operadores de Máquinas para la fabricación de Otros Productos n.c.a.</v>
          </cell>
        </row>
        <row r="16912">
          <cell r="BE16912" t="str">
            <v>Obreros y Ayudantes en el Tratamiento de Metales y Minerales</v>
          </cell>
          <cell r="BF16912">
            <v>1</v>
          </cell>
        </row>
        <row r="16913">
          <cell r="BE16913" t="str">
            <v>Ayudantes en la Fabricación Metálica</v>
          </cell>
          <cell r="BF16913">
            <v>21</v>
          </cell>
        </row>
        <row r="16914">
          <cell r="BE16914" t="str">
            <v>Obreros y Ayudantes de Planta Química</v>
          </cell>
          <cell r="BF16914">
            <v>1</v>
          </cell>
        </row>
        <row r="16915">
          <cell r="BE16915" t="str">
            <v>Obreros y Ayudantes en el Procesamiento de la Madera y Producción de Pulpa y Papel</v>
          </cell>
        </row>
        <row r="16916">
          <cell r="BE16916" t="str">
            <v>Obreros y Ayudantes en la Elaboración de Alimentos y Bebidas</v>
          </cell>
          <cell r="BF16916">
            <v>24</v>
          </cell>
        </row>
        <row r="16917">
          <cell r="BE16917" t="str">
            <v>Otros Obreros y Ayudantes en Fabricación y Procesamiento n.c.a.</v>
          </cell>
          <cell r="BF16917">
            <v>821</v>
          </cell>
        </row>
        <row r="16918">
          <cell r="BE16918" t="str">
            <v>Miembros del Poder Ejecutivo y Legislativo</v>
          </cell>
        </row>
        <row r="16919">
          <cell r="BE16919" t="str">
            <v>Personal Directivo de la Administración Pública</v>
          </cell>
          <cell r="BF16919">
            <v>1</v>
          </cell>
        </row>
        <row r="16920">
          <cell r="BE16920" t="str">
            <v>Directores y Gerentes Generales de Servicios Financieros, de Telecomunicaciones y Otros Servicios a las Empresas</v>
          </cell>
        </row>
        <row r="16921">
          <cell r="BE16921" t="str">
            <v>Directores y Gerentes Generales de Salud, Educación, Servicios Social, Comunitario y Organizaciones de Membresía</v>
          </cell>
        </row>
        <row r="16922">
          <cell r="BE16922" t="str">
            <v>Directores y Gerentes Generales de Comercio, Medios de Comunicación y Otros Servicios</v>
          </cell>
        </row>
        <row r="16923">
          <cell r="BE16923" t="str">
            <v>Directores y Gerentes Generales de Producción de Bienes, Servicios Públicos, Transporte y Construcción</v>
          </cell>
        </row>
        <row r="16924">
          <cell r="BE16924" t="str">
            <v>Directores y gerentes generales de servicios y procesos de negocio.</v>
          </cell>
        </row>
        <row r="16925">
          <cell r="BE16925" t="str">
            <v>Gerentes Financieros</v>
          </cell>
        </row>
        <row r="16926">
          <cell r="BE16926" t="str">
            <v>Gerentes de Talento Humano</v>
          </cell>
        </row>
        <row r="16927">
          <cell r="BE16927" t="str">
            <v>Gerentes de Compras y Adquisiciones</v>
          </cell>
        </row>
        <row r="16928">
          <cell r="BE16928" t="str">
            <v>Gerentes de Otros Servicios Administrativos</v>
          </cell>
        </row>
        <row r="16929">
          <cell r="BE16929" t="str">
            <v>Gerentes de Seguros, Bienes Raíces y Corretaje Financiero</v>
          </cell>
        </row>
        <row r="16930">
          <cell r="BE16930" t="str">
            <v>Gerentes de Banca, Crédito e Inversiones</v>
          </cell>
        </row>
        <row r="16931">
          <cell r="BE16931" t="str">
            <v>Gerentes de Otros Servicios a las Empresas</v>
          </cell>
        </row>
        <row r="16932">
          <cell r="BE16932" t="str">
            <v>Gerentes de Empresas de Telecomunicaciones</v>
          </cell>
        </row>
        <row r="16933">
          <cell r="BE16933" t="str">
            <v>Gerentes de Servicios de Correo y Mensajería</v>
          </cell>
        </row>
        <row r="16934">
          <cell r="BE16934" t="str">
            <v>Gerentes de Ingeniería</v>
          </cell>
        </row>
        <row r="16935">
          <cell r="BE16935" t="str">
            <v>Gerentes de Investigación y Desarrollo en Ciencias Naturales y Aplicadas</v>
          </cell>
        </row>
        <row r="16936">
          <cell r="BE16936" t="str">
            <v>Gerentes de Sistemas de Información y Procesamiento de Datos</v>
          </cell>
        </row>
        <row r="16937">
          <cell r="BE16937" t="str">
            <v>Gerentes de Servicios a la Salud</v>
          </cell>
        </row>
        <row r="16938">
          <cell r="BE16938" t="str">
            <v>Gerentes de Programas de Política Social y de Salud</v>
          </cell>
        </row>
        <row r="16939">
          <cell r="BE16939" t="str">
            <v>Gerentes de Programas de Política de Desarrollo Económico</v>
          </cell>
        </row>
        <row r="16940">
          <cell r="BE16940" t="str">
            <v>Gerentes de Programas de Política Educativa</v>
          </cell>
        </row>
        <row r="16941">
          <cell r="BE16941" t="str">
            <v>Otros Gerentes de Administración Pública</v>
          </cell>
        </row>
        <row r="16942">
          <cell r="BE16942" t="str">
            <v>Administradores de Educación Superior y Formación para el Trabajo</v>
          </cell>
        </row>
        <row r="16943">
          <cell r="BE16943" t="str">
            <v>Directores y Administradores de Educación Básica y Media</v>
          </cell>
        </row>
        <row r="16944">
          <cell r="BE16944" t="str">
            <v>Gerentes de Servicios Social, Comunitario y Correccional</v>
          </cell>
        </row>
        <row r="16945">
          <cell r="BE16945" t="str">
            <v>Gerentes de Biblioteca, Museo y Galería de Arte</v>
          </cell>
        </row>
        <row r="16946">
          <cell r="BE16946" t="str">
            <v>Gerentes de Medios de Comunicación y Artes Escénicas</v>
          </cell>
        </row>
        <row r="16947">
          <cell r="BE16947" t="str">
            <v>Directores de Programas de Esparcimiento y Administradores de Deportes</v>
          </cell>
        </row>
        <row r="16948">
          <cell r="BE16948" t="str">
            <v>Gerentes de Ventas, Mercadeo y Publicidad</v>
          </cell>
        </row>
        <row r="16949">
          <cell r="BE16949" t="str">
            <v>Gerentes de Comercio Exterior</v>
          </cell>
        </row>
        <row r="16950">
          <cell r="BE16950" t="str">
            <v>Gerentes de Comercio al Por Menor</v>
          </cell>
        </row>
        <row r="16951">
          <cell r="BE16951" t="str">
            <v>Gerentes de Restaurantes y Servicios de Alimentos</v>
          </cell>
        </row>
        <row r="16952">
          <cell r="BE16952" t="str">
            <v>Gerentes de Servicios Hoteleros</v>
          </cell>
        </row>
        <row r="16953">
          <cell r="BE16953" t="str">
            <v>Oficiales de las Fuerzas Militares</v>
          </cell>
        </row>
        <row r="16954">
          <cell r="BE16954" t="str">
            <v>Oficiales de Policía</v>
          </cell>
        </row>
        <row r="16955">
          <cell r="BE16955" t="str">
            <v>Oficiales de Bomberos</v>
          </cell>
        </row>
        <row r="16956">
          <cell r="BE16956" t="str">
            <v>Oficiales del Cuerpo de Custodia y Vigilancia</v>
          </cell>
        </row>
        <row r="16957">
          <cell r="BE16957" t="str">
            <v>Gerentes de Otros Servicios</v>
          </cell>
        </row>
        <row r="16958">
          <cell r="BE16958" t="str">
            <v>Gerentes de Producción Primaria (excepto agricultura)</v>
          </cell>
        </row>
        <row r="16959">
          <cell r="BE16959" t="str">
            <v>Gerentes de Producción Agrícola, Pecuaria, Acuícola y Pesquero</v>
          </cell>
        </row>
        <row r="16960">
          <cell r="BE16960" t="str">
            <v>Gerentes de Construcción</v>
          </cell>
        </row>
        <row r="16961">
          <cell r="BE16961" t="str">
            <v>Gerentes de Transporte y Distribución</v>
          </cell>
        </row>
        <row r="16962">
          <cell r="BE16962" t="str">
            <v>Gerentes de Logística</v>
          </cell>
        </row>
        <row r="16963">
          <cell r="BE16963" t="str">
            <v>Gerentes Cadena de Suministro</v>
          </cell>
        </row>
        <row r="16964">
          <cell r="BE16964" t="str">
            <v>Gerentes de Operación de Instalaciones Físicas</v>
          </cell>
        </row>
        <row r="16965">
          <cell r="BE16965" t="str">
            <v>Gerentes de Mantenimiento</v>
          </cell>
        </row>
        <row r="16966">
          <cell r="BE16966" t="str">
            <v>Gerentes de Producción Industrial</v>
          </cell>
        </row>
        <row r="16967">
          <cell r="BE16967" t="str">
            <v>Gerentes de Empresas de Servicios Públicos</v>
          </cell>
        </row>
        <row r="16968">
          <cell r="BE16968" t="str">
            <v>Contadores</v>
          </cell>
        </row>
        <row r="16969">
          <cell r="BE16969" t="str">
            <v>Analistas, Asesores y Agentes de Banca, Fiducia y Mercado de Valores</v>
          </cell>
        </row>
        <row r="16970">
          <cell r="BE16970" t="str">
            <v>Auditores Financieros y Contables</v>
          </cell>
        </row>
        <row r="16971">
          <cell r="BE16971" t="str">
            <v>Profesionales de Talento Humano</v>
          </cell>
        </row>
        <row r="16972">
          <cell r="BE16972" t="str">
            <v>Profesionales en Organización y Administración de las Empresas</v>
          </cell>
        </row>
        <row r="16973">
          <cell r="BE16973" t="str">
            <v>Evaluadores de Competencias Laborales</v>
          </cell>
        </row>
        <row r="16974">
          <cell r="BE16974" t="str">
            <v>Archivistas</v>
          </cell>
          <cell r="BF16974">
            <v>2</v>
          </cell>
        </row>
        <row r="16975">
          <cell r="BE16975" t="str">
            <v>Supervisores de Empleados de Apoyo Administrativo</v>
          </cell>
        </row>
        <row r="16976">
          <cell r="BE16976" t="str">
            <v>Jefes y supervisores de entidades financieras</v>
          </cell>
        </row>
        <row r="16977">
          <cell r="BE16977" t="str">
            <v>Supervisores y coordinadores de procesos de negocio, Empleados de información y servicio al cliente</v>
          </cell>
        </row>
        <row r="16978">
          <cell r="BE16978" t="str">
            <v>Supervisores de Empleados de Correo y Mensajería</v>
          </cell>
        </row>
        <row r="16979">
          <cell r="BE16979" t="str">
            <v>Supervisores de Almacenamiento, Inventario y  Distribución</v>
          </cell>
        </row>
        <row r="16980">
          <cell r="BE16980" t="str">
            <v>Asistentes Administrativos</v>
          </cell>
        </row>
        <row r="16981">
          <cell r="BE16981" t="str">
            <v>Administradores de Propiedad Horizontal</v>
          </cell>
        </row>
        <row r="16982">
          <cell r="BE16982" t="str">
            <v>Asistentes de Talento Humano</v>
          </cell>
        </row>
        <row r="16983">
          <cell r="BE16983" t="str">
            <v>Asistentes de compras</v>
          </cell>
        </row>
        <row r="16984">
          <cell r="BE16984" t="str">
            <v>Asistentes de Juzgados, Tribunales y Afines</v>
          </cell>
        </row>
        <row r="16985">
          <cell r="BE16985" t="str">
            <v>Funcionarios de Aduanas, Impuestos, Inmigración y Seguridad Social</v>
          </cell>
        </row>
        <row r="16986">
          <cell r="BE16986" t="str">
            <v>Asistentes de Comercio Exterior</v>
          </cell>
        </row>
        <row r="16987">
          <cell r="BE16987" t="str">
            <v>Organizadores de Eventos</v>
          </cell>
        </row>
        <row r="16988">
          <cell r="BE16988" t="str">
            <v>Técnicos en Archivística</v>
          </cell>
        </row>
        <row r="16989">
          <cell r="BE16989" t="str">
            <v>Asistentes Contables</v>
          </cell>
        </row>
        <row r="16990">
          <cell r="BE16990" t="str">
            <v>Analistas y asistentes de servicios financieros</v>
          </cell>
        </row>
        <row r="16991">
          <cell r="BE16991" t="str">
            <v>Avaluadores y Liquidadores de Seguros</v>
          </cell>
        </row>
        <row r="16992">
          <cell r="BE16992" t="str">
            <v>Agentes de Aduana</v>
          </cell>
        </row>
        <row r="16993">
          <cell r="BE16993" t="str">
            <v>Asistentes Financieros</v>
          </cell>
        </row>
        <row r="16994">
          <cell r="BE16994" t="str">
            <v>Asistentes Tesorería</v>
          </cell>
        </row>
        <row r="16995">
          <cell r="BE16995" t="str">
            <v>Secretarios</v>
          </cell>
        </row>
        <row r="16996">
          <cell r="BE16996" t="str">
            <v>Recepcionistas y Operadores de Conmutador</v>
          </cell>
        </row>
        <row r="16997">
          <cell r="BE16997" t="str">
            <v>Digitadores</v>
          </cell>
          <cell r="BF16997">
            <v>4</v>
          </cell>
        </row>
        <row r="16998">
          <cell r="BE16998" t="str">
            <v>Transcriptores y Relatores</v>
          </cell>
        </row>
        <row r="16999">
          <cell r="BE16999" t="str">
            <v>Digitalizadores</v>
          </cell>
        </row>
        <row r="17000">
          <cell r="BE17000" t="str">
            <v>Auxiliares Contables, de Tesorería y Financieros</v>
          </cell>
        </row>
        <row r="17001">
          <cell r="BE17001" t="str">
            <v>Cajeros de Servicios Financieros</v>
          </cell>
        </row>
        <row r="17002">
          <cell r="BE17002" t="str">
            <v>Auxiliares de servicios financieros</v>
          </cell>
        </row>
        <row r="17003">
          <cell r="BE17003" t="str">
            <v>Auxiliares de Cartera y Cobranzas</v>
          </cell>
        </row>
        <row r="17004">
          <cell r="BE17004" t="str">
            <v>Auxiliares de Nómina y Prestaciones</v>
          </cell>
        </row>
        <row r="17005">
          <cell r="BE17005" t="str">
            <v>Auxiliares de Avalúo</v>
          </cell>
        </row>
        <row r="17006">
          <cell r="BE17006" t="str">
            <v>Auxiliares Administrativos</v>
          </cell>
          <cell r="BF17006">
            <v>2</v>
          </cell>
        </row>
        <row r="17007">
          <cell r="BE17007" t="str">
            <v>Auxiliares de Talento Humano</v>
          </cell>
        </row>
        <row r="17008">
          <cell r="BE17008" t="str">
            <v>Auxiliares de Tribunales</v>
          </cell>
        </row>
        <row r="17009">
          <cell r="BE17009" t="str">
            <v>Auxiliares de Archivo y Registro</v>
          </cell>
        </row>
        <row r="17010">
          <cell r="BE17010" t="str">
            <v>Auxiliares administrativos en Salud</v>
          </cell>
        </row>
        <row r="17011">
          <cell r="BE17011" t="str">
            <v>Auxiliares de aduana</v>
          </cell>
        </row>
        <row r="17012">
          <cell r="BE17012" t="str">
            <v>Auxiliares de Biblioteca</v>
          </cell>
        </row>
        <row r="17013">
          <cell r="BE17013" t="str">
            <v>Auxiliares de Publicación y Afines</v>
          </cell>
        </row>
        <row r="17014">
          <cell r="BE17014" t="str">
            <v>Auxiliares de Información y Servicio al Cliente</v>
          </cell>
        </row>
        <row r="17015">
          <cell r="BE17015" t="str">
            <v>Auxiliares de Estadística y Encuestadores</v>
          </cell>
        </row>
        <row r="17016">
          <cell r="BE17016" t="str">
            <v>Auxiliares de Correo y Servicio Postal</v>
          </cell>
        </row>
        <row r="17017">
          <cell r="BE17017" t="str">
            <v>Carteros y Mensajeros</v>
          </cell>
        </row>
        <row r="17018">
          <cell r="BE17018" t="str">
            <v>Auxiliares de Almacén</v>
          </cell>
          <cell r="BF17018">
            <v>1</v>
          </cell>
        </row>
        <row r="17019">
          <cell r="BE17019" t="str">
            <v>Auxiliares de Compras e Inventarios</v>
          </cell>
        </row>
        <row r="17020">
          <cell r="BE17020" t="str">
            <v>Operadores de Radio y Despachadores</v>
          </cell>
        </row>
        <row r="17021">
          <cell r="BE17021" t="str">
            <v>Programadores de Rutas y Tripulaciones</v>
          </cell>
        </row>
        <row r="17022">
          <cell r="BE17022" t="str">
            <v>Operadores Telefónicos</v>
          </cell>
        </row>
        <row r="17023">
          <cell r="BE17023" t="str">
            <v>Físicos y Astrónomos</v>
          </cell>
        </row>
        <row r="17024">
          <cell r="BE17024" t="str">
            <v>Químicos</v>
          </cell>
        </row>
        <row r="17025">
          <cell r="BE17025" t="str">
            <v>Geólogos, Geoquímicos y Geofísicos</v>
          </cell>
        </row>
        <row r="17026">
          <cell r="BE17026" t="str">
            <v>Meteorólogos</v>
          </cell>
        </row>
        <row r="17027">
          <cell r="BE17027" t="str">
            <v>Biólogos, Botánicos, Zoólogos y Relacionados</v>
          </cell>
        </row>
        <row r="17028">
          <cell r="BE17028" t="str">
            <v>Expertos Forestales</v>
          </cell>
        </row>
        <row r="17029">
          <cell r="BE17029" t="str">
            <v>Expertos Agrícolas y Pecuarios</v>
          </cell>
        </row>
        <row r="17030">
          <cell r="BE17030" t="str">
            <v>Administradores Ambientales</v>
          </cell>
        </row>
        <row r="17031">
          <cell r="BE17031" t="str">
            <v>Ingenieros en Construcción y Obras Civiles</v>
          </cell>
        </row>
        <row r="17032">
          <cell r="BE17032" t="str">
            <v>Ingenieros Mecánicos</v>
          </cell>
        </row>
        <row r="17033">
          <cell r="BE17033" t="str">
            <v>Ingenieros Electricistas</v>
          </cell>
        </row>
        <row r="17034">
          <cell r="BE17034" t="str">
            <v>Ingenieros  Electrónicos</v>
          </cell>
        </row>
        <row r="17035">
          <cell r="BE17035" t="str">
            <v>Ingenieros Químicos</v>
          </cell>
        </row>
        <row r="17036">
          <cell r="BE17036" t="str">
            <v>Ingenieros de Automatización e Instrumentación</v>
          </cell>
        </row>
        <row r="17037">
          <cell r="BE17037" t="str">
            <v>Ingenieros  de Telecomunicaciones</v>
          </cell>
        </row>
        <row r="17038">
          <cell r="BE17038" t="str">
            <v>Ingenieros Navales</v>
          </cell>
        </row>
        <row r="17039">
          <cell r="BE17039" t="str">
            <v>Ingenieros Industriales y de Fabricación</v>
          </cell>
        </row>
        <row r="17040">
          <cell r="BE17040" t="str">
            <v>Ingenieros de Materiales y Metalurgia</v>
          </cell>
        </row>
        <row r="17041">
          <cell r="BE17041" t="str">
            <v>Ingenieros de Minas</v>
          </cell>
        </row>
        <row r="17042">
          <cell r="BE17042" t="str">
            <v>Ingenieros de Petróleos</v>
          </cell>
        </row>
        <row r="17043">
          <cell r="BE17043" t="str">
            <v>Ingenieros de Tecnologías de la Información</v>
          </cell>
        </row>
        <row r="17044">
          <cell r="BE17044" t="str">
            <v>Otros Ingenieros n.c.a.</v>
          </cell>
          <cell r="BF17044">
            <v>1</v>
          </cell>
        </row>
        <row r="17045">
          <cell r="BE17045" t="str">
            <v>Arquitectos</v>
          </cell>
        </row>
        <row r="17046">
          <cell r="BE17046" t="str">
            <v>Urbanistas y Planificadores del Uso del Suelo</v>
          </cell>
        </row>
        <row r="17047">
          <cell r="BE17047" t="str">
            <v>Profesionales Topográficos</v>
          </cell>
        </row>
        <row r="17048">
          <cell r="BE17048" t="str">
            <v>Diseñadores Industriales</v>
          </cell>
        </row>
        <row r="17049">
          <cell r="BE17049" t="str">
            <v>Matemáticos, Estadísticos y Actuarios</v>
          </cell>
        </row>
        <row r="17050">
          <cell r="BE17050" t="str">
            <v>Analistas de Sistemas Informáticos</v>
          </cell>
        </row>
        <row r="17051">
          <cell r="BE17051" t="str">
            <v>Administradores de Servicios de Tecnologías de la Información</v>
          </cell>
        </row>
        <row r="17052">
          <cell r="BE17052" t="str">
            <v>Desarrolladores de Aplicaciones Informáticas y Digitales</v>
          </cell>
        </row>
        <row r="17053">
          <cell r="BE17053" t="str">
            <v>Técnicos en Química Aplicada</v>
          </cell>
        </row>
        <row r="17054">
          <cell r="BE17054" t="str">
            <v>Técnicos en Geología y Minería</v>
          </cell>
        </row>
        <row r="17055">
          <cell r="BE17055" t="str">
            <v>Técnicos en Meteorología</v>
          </cell>
        </row>
        <row r="17056">
          <cell r="BE17056" t="str">
            <v>Técnicos en Metrología</v>
          </cell>
        </row>
        <row r="17057">
          <cell r="BE17057" t="str">
            <v>Técnicos en Ciencias Biológicas</v>
          </cell>
        </row>
        <row r="17058">
          <cell r="BE17058" t="str">
            <v>Técnicos en Recursos Naturales</v>
          </cell>
          <cell r="BF17058">
            <v>2</v>
          </cell>
        </row>
        <row r="17059">
          <cell r="BE17059" t="str">
            <v>Técnicos en Prevención, Gestión y Control Ambiental</v>
          </cell>
        </row>
        <row r="17060">
          <cell r="BE17060" t="str">
            <v>Técnicos en Construcción y Arquitectura</v>
          </cell>
          <cell r="BF17060">
            <v>1</v>
          </cell>
        </row>
        <row r="17061">
          <cell r="BE17061" t="str">
            <v>Técnicos en Mecánica y Construcción Mecánica</v>
          </cell>
        </row>
        <row r="17062">
          <cell r="BE17062" t="str">
            <v>Técnicos en Fabricación Industrial</v>
          </cell>
        </row>
        <row r="17063">
          <cell r="BE17063" t="str">
            <v>Técnicos en Electricidad</v>
          </cell>
        </row>
        <row r="17064">
          <cell r="BE17064" t="str">
            <v>Técnicos en Electrónica</v>
          </cell>
        </row>
        <row r="17065">
          <cell r="BE17065" t="str">
            <v>Técnicos en Automatización e Instrumentación</v>
          </cell>
        </row>
        <row r="17066">
          <cell r="BE17066" t="str">
            <v>Técnicos en Instrumentos de Aeronavegación</v>
          </cell>
        </row>
        <row r="17067">
          <cell r="BE17067" t="str">
            <v>Técnicos en Telecomunicaciones</v>
          </cell>
        </row>
        <row r="17068">
          <cell r="BE17068" t="str">
            <v>Dibujantes Técnicos</v>
          </cell>
        </row>
        <row r="17069">
          <cell r="BE17069" t="str">
            <v>Topógrafos</v>
          </cell>
        </row>
        <row r="17070">
          <cell r="BE17070" t="str">
            <v>Técnicos en Cartografía</v>
          </cell>
        </row>
        <row r="17071">
          <cell r="BE17071" t="str">
            <v>Inspectores de Pruebas No destructivas</v>
          </cell>
        </row>
        <row r="17072">
          <cell r="BE17072" t="str">
            <v>Inspectores de Sanidad, Seguridad y Salud Ocupacional</v>
          </cell>
        </row>
        <row r="17073">
          <cell r="BE17073" t="str">
            <v>Inspectores de Construcción</v>
          </cell>
        </row>
        <row r="17074">
          <cell r="BE17074" t="str">
            <v>Inspectores de Equipos de Transporte e Instrumentos de Medición</v>
          </cell>
        </row>
        <row r="17075">
          <cell r="BE17075" t="str">
            <v>Inspectores de Productos Agrícola, Pecuarios y de Pesca</v>
          </cell>
        </row>
        <row r="17076">
          <cell r="BE17076" t="str">
            <v>Inspectores de Riego Agrícola</v>
          </cell>
        </row>
        <row r="17077">
          <cell r="BE17077" t="str">
            <v>Pilotos, Ingenieros e Instructores de Vuelo</v>
          </cell>
        </row>
        <row r="17078">
          <cell r="BE17078" t="str">
            <v>Controladores de Tráfico Aéreo</v>
          </cell>
        </row>
        <row r="17079">
          <cell r="BE17079" t="str">
            <v>Capitanes y Oficiales de Cubierta</v>
          </cell>
        </row>
        <row r="17080">
          <cell r="BE17080" t="str">
            <v>Oficiales de Máquinas</v>
          </cell>
        </row>
        <row r="17081">
          <cell r="BE17081" t="str">
            <v>Controladores de Tráfico Ferroviario y Marítimo</v>
          </cell>
        </row>
        <row r="17082">
          <cell r="BE17082" t="str">
            <v>Despachadores de Aeronaves</v>
          </cell>
        </row>
        <row r="17083">
          <cell r="BE17083" t="str">
            <v>Técnicos en Tecnologías de la Información</v>
          </cell>
          <cell r="BF17083">
            <v>2</v>
          </cell>
        </row>
        <row r="17084">
          <cell r="BE17084" t="str">
            <v>Asistentes en Saneamiento Ambiental</v>
          </cell>
        </row>
        <row r="17085">
          <cell r="BE17085" t="str">
            <v>Auxiliares de Laboratorio</v>
          </cell>
        </row>
        <row r="17086">
          <cell r="BE17086" t="str">
            <v>Auxiliares en Automatización e Instrumentación Industrial</v>
          </cell>
        </row>
        <row r="17087">
          <cell r="BE17087" t="str">
            <v>Técnicos en Asistencia y Soporte de Tecnologías de la Información</v>
          </cell>
        </row>
        <row r="17088">
          <cell r="BE17088" t="str">
            <v>Médicos Especialistas</v>
          </cell>
        </row>
        <row r="17089">
          <cell r="BE17089" t="str">
            <v>Médicos Generales</v>
          </cell>
        </row>
        <row r="17090">
          <cell r="BE17090" t="str">
            <v>Odontólogos</v>
          </cell>
        </row>
        <row r="17091">
          <cell r="BE17091" t="str">
            <v>Veterinarios</v>
          </cell>
        </row>
        <row r="17092">
          <cell r="BE17092" t="str">
            <v>Optómetras</v>
          </cell>
        </row>
        <row r="17093">
          <cell r="BE17093" t="str">
            <v>Otras Ocupaciones Profesionales en Diagnóstico y Tratamiento de la Salud n.c.a.</v>
          </cell>
        </row>
        <row r="17094">
          <cell r="BE17094" t="str">
            <v>Farmacéuticos</v>
          </cell>
        </row>
        <row r="17095">
          <cell r="BE17095" t="str">
            <v>Dietistas y Nutricionistas</v>
          </cell>
        </row>
        <row r="17096">
          <cell r="BE17096" t="str">
            <v>Audiólogos y Terapeutas del Lenguaje</v>
          </cell>
        </row>
        <row r="17097">
          <cell r="BE17097" t="str">
            <v>Fisioterapeutas</v>
          </cell>
        </row>
        <row r="17098">
          <cell r="BE17098" t="str">
            <v>Terapeutas Ocupacionales</v>
          </cell>
        </row>
        <row r="17099">
          <cell r="BE17099" t="str">
            <v>Enfermeros</v>
          </cell>
        </row>
        <row r="17100">
          <cell r="BE17100" t="str">
            <v>Psicólogos</v>
          </cell>
        </row>
        <row r="17101">
          <cell r="BE17101" t="str">
            <v>Técnicos de Laboratorio Médico y Patología</v>
          </cell>
        </row>
        <row r="17102">
          <cell r="BE17102" t="str">
            <v>Técnicos en Terapia Respiratoria y Cardiovascular</v>
          </cell>
        </row>
        <row r="17103">
          <cell r="BE17103" t="str">
            <v>Técnicos en Imágenes Diagnósticas</v>
          </cell>
        </row>
        <row r="17104">
          <cell r="BE17104" t="str">
            <v>Técnicos en Radioterapia</v>
          </cell>
        </row>
        <row r="17105">
          <cell r="BE17105" t="str">
            <v>Instrumentadores Quirúrgicos</v>
          </cell>
        </row>
        <row r="17106">
          <cell r="BE17106" t="str">
            <v>Técnicos en Medicina Nuclear</v>
          </cell>
        </row>
        <row r="17107">
          <cell r="BE17107" t="str">
            <v>Técnicos Dentales</v>
          </cell>
        </row>
        <row r="17108">
          <cell r="BE17108" t="str">
            <v>Higienistas Dentales</v>
          </cell>
        </row>
        <row r="17109">
          <cell r="BE17109" t="str">
            <v>Técnicos Ópticos</v>
          </cell>
        </row>
        <row r="17110">
          <cell r="BE17110" t="str">
            <v>Practicantes de Medicina Alternativa</v>
          </cell>
        </row>
        <row r="17111">
          <cell r="BE17111" t="str">
            <v>Asistentes de Ambulancia y Otras Ocupaciones Paramédicas</v>
          </cell>
        </row>
        <row r="17112">
          <cell r="BE17112" t="str">
            <v>Otras Ocupaciones Técnicas en Terapia y Valoración n.c.a.</v>
          </cell>
        </row>
        <row r="17113">
          <cell r="BE17113" t="str">
            <v>Auxiliares en Enfermería</v>
          </cell>
        </row>
        <row r="17114">
          <cell r="BE17114" t="str">
            <v>Auxiliares de Salud oral</v>
          </cell>
        </row>
        <row r="17115">
          <cell r="BE17115" t="str">
            <v>Auxiliares en Salud pública</v>
          </cell>
        </row>
        <row r="17116">
          <cell r="BE17116" t="str">
            <v>Auxiliares de Laboratorio Clínico</v>
          </cell>
        </row>
        <row r="17117">
          <cell r="BE17117" t="str">
            <v>Auxiliares de Droguería y Farmacia</v>
          </cell>
        </row>
        <row r="17118">
          <cell r="BE17118" t="str">
            <v>Otros Auxiliares de Servicios a la Salud n.c.a.</v>
          </cell>
        </row>
        <row r="17119">
          <cell r="BE17119" t="str">
            <v>Jueces</v>
          </cell>
        </row>
        <row r="17120">
          <cell r="BE17120" t="str">
            <v>Abogados</v>
          </cell>
        </row>
        <row r="17121">
          <cell r="BE17121" t="str">
            <v>Profesores de Educación Superior</v>
          </cell>
        </row>
        <row r="17122">
          <cell r="BE17122" t="str">
            <v>Especialistas en Procesos Pedagógicos</v>
          </cell>
        </row>
        <row r="17123">
          <cell r="BE17123" t="str">
            <v>Profesores e Instructores de Formación para el Trabajo</v>
          </cell>
        </row>
        <row r="17124">
          <cell r="BE17124" t="str">
            <v>Profesores de Educación Básica Secundaria y Media</v>
          </cell>
        </row>
        <row r="17125">
          <cell r="BE17125" t="str">
            <v>Profesores de Educación Básica Primaria</v>
          </cell>
          <cell r="BF17125">
            <v>1</v>
          </cell>
        </row>
        <row r="17126">
          <cell r="BE17126" t="str">
            <v>Profesores de Preescolar</v>
          </cell>
        </row>
        <row r="17127">
          <cell r="BE17127" t="str">
            <v>Orientadores Educativos</v>
          </cell>
        </row>
        <row r="17128">
          <cell r="BE17128" t="str">
            <v>Pedagogo Reeducador</v>
          </cell>
        </row>
        <row r="17129">
          <cell r="BE17129" t="str">
            <v>Trabajadores Sociales y Consultores de Familia</v>
          </cell>
          <cell r="BF17129">
            <v>1</v>
          </cell>
        </row>
        <row r="17130">
          <cell r="BE17130" t="str">
            <v>Ministros del Culto</v>
          </cell>
        </row>
        <row r="17131">
          <cell r="BE17131" t="str">
            <v>Sociólogos, Antropólogos y Afines</v>
          </cell>
        </row>
        <row r="17132">
          <cell r="BE17132" t="str">
            <v>Filósofos, Filólogos y Afines</v>
          </cell>
        </row>
        <row r="17133">
          <cell r="BE17133" t="str">
            <v>Consultores, Investigadores y Analistas de Política Económica</v>
          </cell>
        </row>
        <row r="17134">
          <cell r="BE17134" t="str">
            <v>Consultores y Funcionarios de Desarrollo Económico y Comercial</v>
          </cell>
        </row>
        <row r="17135">
          <cell r="BE17135" t="str">
            <v>Investigadores, Consultores y Funcionarios de Políticas Sociales de Salud y de Educación</v>
          </cell>
        </row>
        <row r="17136">
          <cell r="BE17136" t="str">
            <v>Funcionarios de Programas Exclusivos de la Administración Pública</v>
          </cell>
        </row>
        <row r="17137">
          <cell r="BE17137" t="str">
            <v>Investigadores, Consultores y Funcionarios de Políticas de Ciencias Naturales y Aplicadas</v>
          </cell>
        </row>
        <row r="17138">
          <cell r="BE17138" t="str">
            <v>Profesionales en ciencias forenses</v>
          </cell>
        </row>
        <row r="17139">
          <cell r="BE17139" t="str">
            <v>Asistentes en Servicios Social y Comunitario</v>
          </cell>
        </row>
        <row r="17140">
          <cell r="BE17140" t="str">
            <v>Consejeros de Servicios de Empleo</v>
          </cell>
        </row>
        <row r="17141">
          <cell r="BE17141" t="str">
            <v>Instructores y Profesores de Personas en Condición de Discapacidad</v>
          </cell>
        </row>
        <row r="17142">
          <cell r="BE17142" t="str">
            <v>Otros Instructores</v>
          </cell>
        </row>
        <row r="17143">
          <cell r="BE17143" t="str">
            <v>Ocupaciones Religiosas</v>
          </cell>
        </row>
        <row r="17144">
          <cell r="BE17144" t="str">
            <v>Investigadores criminalísticos y judiciales</v>
          </cell>
        </row>
        <row r="17145">
          <cell r="BE17145" t="str">
            <v>Asistentes Legales y Afines</v>
          </cell>
        </row>
        <row r="17146">
          <cell r="BE17146" t="str">
            <v>Auxiliares de educación para la primera infancia</v>
          </cell>
        </row>
        <row r="17147">
          <cell r="BE17147" t="str">
            <v>Bibliotecólogos</v>
          </cell>
        </row>
        <row r="17148">
          <cell r="BE17148" t="str">
            <v>Restauradores</v>
          </cell>
        </row>
        <row r="17149">
          <cell r="BE17149" t="str">
            <v>Curadores</v>
          </cell>
        </row>
        <row r="17150">
          <cell r="BE17150" t="str">
            <v>Escritores</v>
          </cell>
        </row>
        <row r="17151">
          <cell r="BE17151" t="str">
            <v>Editores y Redactores</v>
          </cell>
        </row>
        <row r="17152">
          <cell r="BE17152" t="str">
            <v>Periodistas</v>
          </cell>
        </row>
        <row r="17153">
          <cell r="BE17153" t="str">
            <v>Traductores e Intérpretes</v>
          </cell>
        </row>
        <row r="17154">
          <cell r="BE17154" t="str">
            <v>Ocupaciones Profesionales en Relaciones Públicas y Comunicaciones</v>
          </cell>
        </row>
        <row r="17155">
          <cell r="BE17155" t="str">
            <v>Productores, Directores Artísticos, Coreógrafos y Ocupaciones Relacionadas</v>
          </cell>
        </row>
        <row r="17156">
          <cell r="BE17156" t="str">
            <v>Músicos, Cantantes, Compositores y Directores Musicales</v>
          </cell>
        </row>
        <row r="17157">
          <cell r="BE17157" t="str">
            <v>Bailarines</v>
          </cell>
        </row>
        <row r="17158">
          <cell r="BE17158" t="str">
            <v>Actores</v>
          </cell>
        </row>
        <row r="17159">
          <cell r="BE17159" t="str">
            <v>Pintores, Escultores y Otros Artistas Visuales</v>
          </cell>
        </row>
        <row r="17160">
          <cell r="BE17160" t="str">
            <v>Diseñadores Gráficos</v>
          </cell>
        </row>
        <row r="17161">
          <cell r="BE17161" t="str">
            <v>Ocupaciones Técnicas Relacionadas con Museos y Galerías</v>
          </cell>
        </row>
        <row r="17162">
          <cell r="BE17162" t="str">
            <v>Técnicos en Biblioteca</v>
          </cell>
          <cell r="BF17162">
            <v>1</v>
          </cell>
        </row>
        <row r="17163">
          <cell r="BE17163" t="str">
            <v>Técnicos en Promoción y Animación a la Lectura y la Escritura</v>
          </cell>
        </row>
        <row r="17164">
          <cell r="BE17164" t="str">
            <v>Fotógrafos</v>
          </cell>
        </row>
        <row r="17165">
          <cell r="BE17165" t="str">
            <v>Operadores de Cámara de Cine y Televisión</v>
          </cell>
        </row>
        <row r="17166">
          <cell r="BE17166" t="str">
            <v>Técnicos en Diseño y Arte Gráfico</v>
          </cell>
        </row>
        <row r="17167">
          <cell r="BE17167" t="str">
            <v>Técnicos en Transmisión de Radio y Televisión</v>
          </cell>
        </row>
        <row r="17168">
          <cell r="BE17168" t="str">
            <v>Operadores de audio y sonido</v>
          </cell>
        </row>
        <row r="17169">
          <cell r="BE17169" t="str">
            <v>Otras Ocupaciones Técnicas en Cine, Televisión y Artes Escénicas n.c.a.</v>
          </cell>
        </row>
        <row r="17170">
          <cell r="BE17170" t="str">
            <v>Ocupaciones de Asistencia en Cine, Televisión y Artes Escénicas</v>
          </cell>
        </row>
        <row r="17171">
          <cell r="BE17171" t="str">
            <v>Productores de Campo para Cine y Televisión</v>
          </cell>
        </row>
        <row r="17172">
          <cell r="BE17172" t="str">
            <v>Locutores de Radio, Televisión y Otros Medios de Comunicación.</v>
          </cell>
        </row>
        <row r="17173">
          <cell r="BE17173" t="str">
            <v>Artistas Creativos e Interpretativos</v>
          </cell>
        </row>
        <row r="17174">
          <cell r="BE17174" t="str">
            <v>Otros Artistas n.c.a.</v>
          </cell>
        </row>
        <row r="17175">
          <cell r="BE17175" t="str">
            <v>Diseñadores de Interiores</v>
          </cell>
        </row>
        <row r="17176">
          <cell r="BE17176" t="str">
            <v>Diseñadores de Teatro, Moda, Exhibición y Otros Diseñadores Creativos</v>
          </cell>
        </row>
        <row r="17177">
          <cell r="BE17177" t="str">
            <v>Patronistas de Productos de Tela, Cuero y Piel</v>
          </cell>
        </row>
        <row r="17178">
          <cell r="BE17178" t="str">
            <v>Ilustradores</v>
          </cell>
        </row>
        <row r="17179">
          <cell r="BE17179" t="str">
            <v>Graficadores de Imágenes Computarizadas</v>
          </cell>
        </row>
        <row r="17180">
          <cell r="BE17180" t="str">
            <v>Deportistas</v>
          </cell>
        </row>
        <row r="17181">
          <cell r="BE17181" t="str">
            <v>Entrenadores y Preparadores Físicos</v>
          </cell>
        </row>
        <row r="17182">
          <cell r="BE17182" t="str">
            <v>Árbitros</v>
          </cell>
        </row>
        <row r="17183">
          <cell r="BE17183" t="str">
            <v>Ceramistas</v>
          </cell>
        </row>
        <row r="17184">
          <cell r="BE17184" t="str">
            <v>Tejedores</v>
          </cell>
        </row>
        <row r="17185">
          <cell r="BE17185" t="str">
            <v>Artesanos Trabajos en Maderables y No Maderables</v>
          </cell>
        </row>
        <row r="17186">
          <cell r="BE17186" t="str">
            <v>Artesanos Trabajos en Cuero</v>
          </cell>
        </row>
        <row r="17187">
          <cell r="BE17187" t="str">
            <v>Artesanos Trabajos en Metal</v>
          </cell>
        </row>
        <row r="17188">
          <cell r="BE17188" t="str">
            <v>Otros Artesanos n.c.a.</v>
          </cell>
        </row>
        <row r="17189">
          <cell r="BE17189" t="str">
            <v>Artesanos trabajos en vidrio</v>
          </cell>
        </row>
        <row r="17190">
          <cell r="BE17190" t="str">
            <v>Artesanos trabajos en materiales líticos</v>
          </cell>
        </row>
        <row r="17191">
          <cell r="BE17191" t="str">
            <v>Artesanos trabajos en papel</v>
          </cell>
        </row>
        <row r="17192">
          <cell r="BE17192" t="str">
            <v>Supervisores de Ventas</v>
          </cell>
        </row>
        <row r="17193">
          <cell r="BE17193" t="str">
            <v>Administradores y Supervisores de Comercio al Por Menor</v>
          </cell>
        </row>
        <row r="17194">
          <cell r="BE17194" t="str">
            <v>Supervisores de Servicios de Alimentos</v>
          </cell>
        </row>
        <row r="17195">
          <cell r="BE17195" t="str">
            <v>Supervisores de Personal de Manejo Doméstico</v>
          </cell>
        </row>
        <row r="17196">
          <cell r="BE17196" t="str">
            <v>Sommeliers</v>
          </cell>
        </row>
        <row r="17197">
          <cell r="BE17197" t="str">
            <v>Supervisores de servicios de Alojamiento y Hospedaje</v>
          </cell>
        </row>
        <row r="17198">
          <cell r="BE17198" t="str">
            <v>Suboficiales de las Fuerzas Militares</v>
          </cell>
        </row>
        <row r="17199">
          <cell r="BE17199" t="str">
            <v>Suboficiales y nivel ejecutivo de la Policía</v>
          </cell>
        </row>
        <row r="17200">
          <cell r="BE17200" t="str">
            <v>Supervisores de Vigilantes</v>
          </cell>
        </row>
        <row r="17201">
          <cell r="BE17201" t="str">
            <v>Suboficiales del Cuerpo de Custodia y Vigilancia</v>
          </cell>
        </row>
        <row r="17202">
          <cell r="BE17202" t="str">
            <v>Suboficiales de Bomberos</v>
          </cell>
        </row>
        <row r="17203">
          <cell r="BE17203" t="str">
            <v>Agentes y Corredores de Seguros</v>
          </cell>
        </row>
        <row r="17204">
          <cell r="BE17204" t="str">
            <v>Agentes de Bienes Raíces</v>
          </cell>
        </row>
        <row r="17205">
          <cell r="BE17205" t="str">
            <v>Vendedores de Ventas Técnicas</v>
          </cell>
        </row>
        <row r="17206">
          <cell r="BE17206" t="str">
            <v>Agentes de Compras e Intermediarios</v>
          </cell>
        </row>
        <row r="17207">
          <cell r="BE17207" t="str">
            <v>Representante de servicios especializados</v>
          </cell>
        </row>
        <row r="17208">
          <cell r="BE17208" t="str">
            <v>Administradores de Comunidades Virtuales</v>
          </cell>
        </row>
        <row r="17209">
          <cell r="BE17209" t="str">
            <v>Chefs</v>
          </cell>
        </row>
        <row r="17210">
          <cell r="BE17210" t="str">
            <v>Auxiliares de vuelo y Sobrecargos</v>
          </cell>
        </row>
        <row r="17211">
          <cell r="BE17211" t="str">
            <v>Tanatopractores</v>
          </cell>
        </row>
        <row r="17212">
          <cell r="BE17212" t="str">
            <v>Coordinadores De Servicios Funerarios</v>
          </cell>
        </row>
        <row r="17213">
          <cell r="BE17213" t="str">
            <v>Intérpretes De Lengua De Señas Colombiana - Español</v>
          </cell>
        </row>
        <row r="17214">
          <cell r="BE17214" t="str">
            <v>Guías-intérpretes</v>
          </cell>
        </row>
        <row r="17215">
          <cell r="BE17215" t="str">
            <v>Guías de Turismo</v>
          </cell>
        </row>
        <row r="17216">
          <cell r="BE17216" t="str">
            <v>Vendedores de Ventas no Técnicas</v>
          </cell>
        </row>
        <row r="17217">
          <cell r="BE17217" t="str">
            <v>Vendedores de Mostrador</v>
          </cell>
        </row>
        <row r="17218">
          <cell r="BE17218" t="str">
            <v>Mercaderistas e Impulsadores</v>
          </cell>
        </row>
        <row r="17219">
          <cell r="BE17219" t="str">
            <v>Cajeros de Comercio</v>
          </cell>
        </row>
        <row r="17220">
          <cell r="BE17220" t="str">
            <v>Modelos</v>
          </cell>
        </row>
        <row r="17221">
          <cell r="BE17221" t="str">
            <v>Agentes de Viajes</v>
          </cell>
        </row>
        <row r="17222">
          <cell r="BE17222" t="str">
            <v>Empleados de Ventas y Servicios de Líneas Aéreas, Marítimas y Terrestres</v>
          </cell>
        </row>
        <row r="17223">
          <cell r="BE17223" t="str">
            <v>Empleados de Recepción Hotelera</v>
          </cell>
        </row>
        <row r="17224">
          <cell r="BE17224" t="str">
            <v>Informadores Turísticos</v>
          </cell>
        </row>
        <row r="17225">
          <cell r="BE17225" t="str">
            <v>Recreadores</v>
          </cell>
        </row>
        <row r="17226">
          <cell r="BE17226" t="str">
            <v>Operadores de Juegos Mecánicos y de Salón</v>
          </cell>
        </row>
        <row r="17227">
          <cell r="BE17227" t="str">
            <v>Cortadores de Carne para Comercio Mayorista y al Detal</v>
          </cell>
        </row>
        <row r="17228">
          <cell r="BE17228" t="str">
            <v>Panaderos y Pasteleros</v>
          </cell>
        </row>
        <row r="17229">
          <cell r="BE17229" t="str">
            <v>Meseros y Capitán de Meseros</v>
          </cell>
        </row>
        <row r="17230">
          <cell r="BE17230" t="str">
            <v>Bartender</v>
          </cell>
        </row>
        <row r="17231">
          <cell r="BE17231" t="str">
            <v>Cocineros</v>
          </cell>
        </row>
        <row r="17232">
          <cell r="BE17232" t="str">
            <v>Baristas</v>
          </cell>
        </row>
        <row r="17233">
          <cell r="BE17233" t="str">
            <v>Inspectores de Policía</v>
          </cell>
        </row>
        <row r="17234">
          <cell r="BE17234" t="str">
            <v>Funcionarios de Regulación</v>
          </cell>
        </row>
        <row r="17235">
          <cell r="BE17235" t="str">
            <v>Auxiliares de policía</v>
          </cell>
        </row>
        <row r="17236">
          <cell r="BE17236" t="str">
            <v>Bomberos</v>
          </cell>
        </row>
        <row r="17237">
          <cell r="BE17237" t="str">
            <v>Guardianes de Prisión</v>
          </cell>
        </row>
        <row r="17238">
          <cell r="BE17238" t="str">
            <v>Soldados</v>
          </cell>
        </row>
        <row r="17239">
          <cell r="BE17239" t="str">
            <v>Vigilantes y Guardias de Seguridad</v>
          </cell>
        </row>
        <row r="17240">
          <cell r="BE17240" t="str">
            <v>Técnicos Investigadores Criminalísticos y Judiciales</v>
          </cell>
        </row>
        <row r="17241">
          <cell r="BE17241" t="str">
            <v>Acompañantes Domiciliarios</v>
          </cell>
        </row>
        <row r="17242">
          <cell r="BE17242" t="str">
            <v>Auxiliares del Cuidado de Niños</v>
          </cell>
        </row>
        <row r="17243">
          <cell r="BE17243" t="str">
            <v>Peluqueros</v>
          </cell>
        </row>
        <row r="17244">
          <cell r="BE17244" t="str">
            <v>Trabajadores del Cuidado de Animales</v>
          </cell>
        </row>
        <row r="17245">
          <cell r="BE17245" t="str">
            <v>Auxiliares de Servicios Funerarios</v>
          </cell>
        </row>
        <row r="17246">
          <cell r="BE17246" t="str">
            <v>Astrólogos, Adivinadores y Relacionados</v>
          </cell>
        </row>
        <row r="17247">
          <cell r="BE17247" t="str">
            <v>Manicuristas y Pedicuristas</v>
          </cell>
          <cell r="BF17247">
            <v>4</v>
          </cell>
        </row>
        <row r="17248">
          <cell r="BE17248" t="str">
            <v>Cosmetólogos Esteticistas</v>
          </cell>
        </row>
        <row r="17249">
          <cell r="BE17249" t="str">
            <v>Maquilladores</v>
          </cell>
        </row>
        <row r="17250">
          <cell r="BE17250" t="str">
            <v>Trabajadores de Estación de Servicio</v>
          </cell>
        </row>
        <row r="17251">
          <cell r="BE17251" t="str">
            <v>Otras Ocupaciones Elementales de las Ventas</v>
          </cell>
        </row>
        <row r="17252">
          <cell r="BE17252" t="str">
            <v>Ayudantes de establecimientos de alimentos y bebidas</v>
          </cell>
        </row>
        <row r="17253">
          <cell r="BE17253" t="str">
            <v>Aseadores y Servicio Doméstico</v>
          </cell>
          <cell r="BF17253">
            <v>2</v>
          </cell>
        </row>
        <row r="17254">
          <cell r="BE17254" t="str">
            <v>Aseadores Especializados y Fumigadores</v>
          </cell>
        </row>
        <row r="17255">
          <cell r="BE17255" t="str">
            <v>Recolectores de material para reciclaje</v>
          </cell>
        </row>
        <row r="17256">
          <cell r="BE17256" t="str">
            <v>Auxiliares de Servicios a Viajeros</v>
          </cell>
        </row>
        <row r="17257">
          <cell r="BE17257" t="str">
            <v>Auxiliares de Servicios de Recreación y Deporte</v>
          </cell>
        </row>
        <row r="17258">
          <cell r="BE17258" t="str">
            <v>Empleados de Lavandería</v>
          </cell>
        </row>
        <row r="17259">
          <cell r="BE17259" t="str">
            <v>Otras Ocupaciones Elementales de los Servicios n.c.a.</v>
          </cell>
        </row>
        <row r="17260">
          <cell r="BE17260" t="str">
            <v>Auxiliares de servicios hoteleros</v>
          </cell>
        </row>
        <row r="17261">
          <cell r="BE17261" t="str">
            <v>Operarios de Cementerios</v>
          </cell>
        </row>
        <row r="17262">
          <cell r="BE17262" t="str">
            <v>Administradores de Explotación Acuícola y Jefes de Laboratorio de Cultivo o Producción Acuícola</v>
          </cell>
        </row>
        <row r="17263">
          <cell r="BE17263" t="str">
            <v>Supervisores de Minería y Canteras</v>
          </cell>
        </row>
        <row r="17264">
          <cell r="BE17264" t="str">
            <v>Supervisores de Perforación y Servicios,Pozos de Petróleo y Gas</v>
          </cell>
        </row>
        <row r="17265">
          <cell r="BE17265" t="str">
            <v>Inspectores de Sistemas e Instalaciones de Gas</v>
          </cell>
        </row>
        <row r="17266">
          <cell r="BE17266" t="str">
            <v>Supervisores de Producción Agrícola</v>
          </cell>
        </row>
        <row r="17267">
          <cell r="BE17267" t="str">
            <v>Supervisores de Producción Pecuaria</v>
          </cell>
        </row>
        <row r="17268">
          <cell r="BE17268" t="str">
            <v>Supervisores de Explotación Forestal y Silvicultura</v>
          </cell>
        </row>
        <row r="17269">
          <cell r="BE17269" t="str">
            <v>Agricultores y Administradores Agropecuarios</v>
          </cell>
        </row>
        <row r="17270">
          <cell r="BE17270" t="str">
            <v>Contratistas de Servicios Agrícolas y Relacionados</v>
          </cell>
        </row>
        <row r="17271">
          <cell r="BE17271" t="str">
            <v>Contratistas y Supervisores de Servicios de Jardinería y Viverismo</v>
          </cell>
        </row>
        <row r="17272">
          <cell r="BE17272" t="str">
            <v>Capitanes y Patrones de Pesca</v>
          </cell>
        </row>
        <row r="17273">
          <cell r="BE17273" t="str">
            <v>Operarios de Apoyo y Servicios en Minería Bajo Tierra</v>
          </cell>
        </row>
        <row r="17274">
          <cell r="BE17274" t="str">
            <v>Operarios de Apoyo y Servicios en Perforación de Petróleo y Gas</v>
          </cell>
        </row>
        <row r="17275">
          <cell r="BE17275" t="str">
            <v>Mineros de Producción Bajo Tierra</v>
          </cell>
        </row>
        <row r="17276">
          <cell r="BE17276" t="str">
            <v>Perforadores de Pozos de Gas y Petróleo y Trabajadores Relacionados</v>
          </cell>
        </row>
        <row r="17277">
          <cell r="BE17277" t="str">
            <v>Inspectores de Construcción de Oleoductos y Gasoductos</v>
          </cell>
        </row>
        <row r="17278">
          <cell r="BE17278" t="str">
            <v>Operadores de Equipo Minero</v>
          </cell>
        </row>
        <row r="17279">
          <cell r="BE17279" t="str">
            <v>Trabajadores de Explotación Forestal</v>
          </cell>
        </row>
        <row r="17280">
          <cell r="BE17280" t="str">
            <v>Trabajadores de Silvicultura y Forestación</v>
          </cell>
        </row>
        <row r="17281">
          <cell r="BE17281" t="str">
            <v>Trabajadores Agrícolas</v>
          </cell>
          <cell r="BF17281">
            <v>1</v>
          </cell>
        </row>
        <row r="17282">
          <cell r="BE17282" t="str">
            <v>Trabajadores Pecuarios</v>
          </cell>
        </row>
        <row r="17283">
          <cell r="BE17283" t="str">
            <v>Trabajadores de Vivero</v>
          </cell>
        </row>
        <row r="17284">
          <cell r="BE17284" t="str">
            <v>Trabajadores del Campo</v>
          </cell>
          <cell r="BF17284">
            <v>55</v>
          </cell>
        </row>
        <row r="17285">
          <cell r="BE17285" t="str">
            <v>Trabajadores de Plantas de Incubación Artificial</v>
          </cell>
        </row>
        <row r="17286">
          <cell r="BE17286" t="str">
            <v>Rayadores de Caucho</v>
          </cell>
        </row>
        <row r="17287">
          <cell r="BE17287" t="str">
            <v>Operarios de Riego Agrícola</v>
          </cell>
        </row>
        <row r="17288">
          <cell r="BE17288" t="str">
            <v>Pescadores</v>
          </cell>
        </row>
        <row r="17289">
          <cell r="BE17289" t="str">
            <v>Operario Acuícola</v>
          </cell>
        </row>
        <row r="17290">
          <cell r="BE17290" t="str">
            <v>Técnico Acuícola en Sistemas de Reproducción</v>
          </cell>
        </row>
        <row r="17291">
          <cell r="BE17291" t="str">
            <v>Técnico Acuícola en Sistemas de Levante y Engorde</v>
          </cell>
        </row>
        <row r="17292">
          <cell r="BE17292" t="str">
            <v>Obreros y Ayudantes de Minería</v>
          </cell>
        </row>
        <row r="17293">
          <cell r="BE17293" t="str">
            <v>Obreros y Ayudantes de Producción en Pozos de Petróleo y Gas</v>
          </cell>
        </row>
        <row r="17294">
          <cell r="BE17294" t="str">
            <v>Obreros Agropecuarios</v>
          </cell>
        </row>
        <row r="17295">
          <cell r="BE17295" t="str">
            <v>Jardineros</v>
          </cell>
        </row>
        <row r="17296">
          <cell r="BE17296" t="str">
            <v>Contratistas y Supervisores de Ajustadores de Máquinas y Herramientas, y de Ocupaciones Relacionadas</v>
          </cell>
        </row>
        <row r="17297">
          <cell r="BE17297" t="str">
            <v>Contratistas y Supervisores de Electricidad y Telecomunicaciones</v>
          </cell>
        </row>
        <row r="17298">
          <cell r="BE17298" t="str">
            <v>Contratistas y Supervisores de Instalación de Tuberías</v>
          </cell>
        </row>
        <row r="17299">
          <cell r="BE17299" t="str">
            <v>Contratistas y Supervisores de Moldeo de Forja y Montaje de Estructuras Metálicas</v>
          </cell>
        </row>
        <row r="17300">
          <cell r="BE17300" t="str">
            <v>Contratistas y Supervisores de Carpintería</v>
          </cell>
        </row>
        <row r="17301">
          <cell r="BE17301" t="str">
            <v>Contratistas y Supervisores de Mecánica</v>
          </cell>
        </row>
        <row r="17302">
          <cell r="BE17302" t="str">
            <v>Contratistas y Supervisores de Operación de Equipo Pesado</v>
          </cell>
        </row>
        <row r="17303">
          <cell r="BE17303" t="str">
            <v>Maestros Generales de Obra y Supervisores de Construcción, Instalación y Reparación</v>
          </cell>
        </row>
        <row r="17304">
          <cell r="BE17304" t="str">
            <v>Supervisores de Operación de Transporte Ferroviario</v>
          </cell>
        </row>
        <row r="17305">
          <cell r="BE17305" t="str">
            <v>Supervisores de Operación de Transporte Terrestre (no ferroviario)</v>
          </cell>
        </row>
        <row r="17306">
          <cell r="BE17306" t="str">
            <v>Ajustadores de Máquinas y Herramientas</v>
          </cell>
        </row>
        <row r="17307">
          <cell r="BE17307" t="str">
            <v>Modelistas y Matriceros</v>
          </cell>
        </row>
        <row r="17308">
          <cell r="BE17308" t="str">
            <v>Electricistas Industriales</v>
          </cell>
        </row>
        <row r="17309">
          <cell r="BE17309" t="str">
            <v>Electricistas Residenciales</v>
          </cell>
          <cell r="BF17309">
            <v>1</v>
          </cell>
        </row>
        <row r="17310">
          <cell r="BE17310" t="str">
            <v>Instaladores de Redes de Energía Eléctrica</v>
          </cell>
        </row>
        <row r="17311">
          <cell r="BE17311" t="str">
            <v>Técnicos instaladores de Redes y Líneas de Telecomunicaciones</v>
          </cell>
        </row>
        <row r="17312">
          <cell r="BE17312" t="str">
            <v>Auxiliares técnicos de instalación, mantenimiento y reparación de sistemas de Telecomunicaciones</v>
          </cell>
        </row>
        <row r="17313">
          <cell r="BE17313" t="str">
            <v>Operarios de Mantenimiento y Servicio de Televisión por Cable</v>
          </cell>
        </row>
        <row r="17314">
          <cell r="BE17314" t="str">
            <v>Plomeros</v>
          </cell>
        </row>
        <row r="17315">
          <cell r="BE17315" t="str">
            <v>Instaladores de Tuberías para Sistemas de Extinción de Incendios</v>
          </cell>
        </row>
        <row r="17316">
          <cell r="BE17316" t="str">
            <v>Instaladores de Redes y Equipos a Gas</v>
          </cell>
        </row>
        <row r="17317">
          <cell r="BE17317" t="str">
            <v>Chapistas, Caldereros y Paileros</v>
          </cell>
        </row>
        <row r="17318">
          <cell r="BE17318" t="str">
            <v>Soldadores</v>
          </cell>
        </row>
        <row r="17319">
          <cell r="BE17319" t="str">
            <v>Montadores de Estructuras Metálicas</v>
          </cell>
        </row>
        <row r="17320">
          <cell r="BE17320" t="str">
            <v>Ornamentistas y Forjadores</v>
          </cell>
        </row>
        <row r="17321">
          <cell r="BE17321" t="str">
            <v>Tuberos</v>
          </cell>
        </row>
        <row r="17322">
          <cell r="BE17322" t="str">
            <v>Carpinteros</v>
          </cell>
        </row>
        <row r="17323">
          <cell r="BE17323" t="str">
            <v>Ebanistas</v>
          </cell>
        </row>
        <row r="17324">
          <cell r="BE17324" t="str">
            <v>Oficiales de Construcción</v>
          </cell>
        </row>
        <row r="17325">
          <cell r="BE17325" t="str">
            <v>Trabajadores en Concreto, Hormigón y Enfoscado</v>
          </cell>
        </row>
        <row r="17326">
          <cell r="BE17326" t="str">
            <v>Enchapadores</v>
          </cell>
        </row>
        <row r="17327">
          <cell r="BE17327" t="str">
            <v>Techadores</v>
          </cell>
        </row>
        <row r="17328">
          <cell r="BE17328" t="str">
            <v>Instaladores de Material Aislante</v>
          </cell>
        </row>
        <row r="17329">
          <cell r="BE17329" t="str">
            <v>Pintores y Empapeladores</v>
          </cell>
        </row>
        <row r="17330">
          <cell r="BE17330" t="str">
            <v>Instaladores de Pisos</v>
          </cell>
        </row>
        <row r="17331">
          <cell r="BE17331" t="str">
            <v>Revocadores</v>
          </cell>
        </row>
        <row r="17332">
          <cell r="BE17332" t="str">
            <v>Mecánicos Industriales</v>
          </cell>
        </row>
        <row r="17333">
          <cell r="BE17333" t="str">
            <v>Mecánicos de Maquinaria Textil, confección, cuero, calzado y marroquinería</v>
          </cell>
        </row>
        <row r="17334">
          <cell r="BE17334" t="str">
            <v>Mecánicos de Equipo Pesado</v>
          </cell>
        </row>
        <row r="17335">
          <cell r="BE17335" t="str">
            <v>Mecánicos de Aviación</v>
          </cell>
        </row>
        <row r="17336">
          <cell r="BE17336" t="str">
            <v>Técnicos de Aire Acondicionado y Refrigeración</v>
          </cell>
        </row>
        <row r="17337">
          <cell r="BE17337" t="str">
            <v>Mecánicos de Vehículos Automotores</v>
          </cell>
        </row>
        <row r="17338">
          <cell r="BE17338" t="str">
            <v>Electricistas de Vehículos Automotores</v>
          </cell>
        </row>
        <row r="17339">
          <cell r="BE17339" t="str">
            <v>Mecánicos de Motos</v>
          </cell>
        </row>
        <row r="17340">
          <cell r="BE17340" t="str">
            <v>Latoneros</v>
          </cell>
        </row>
        <row r="17341">
          <cell r="BE17341" t="str">
            <v>Reparadores de Aparatos Electrodomésticos</v>
          </cell>
        </row>
        <row r="17342">
          <cell r="BE17342" t="str">
            <v>Mecánicos Electricistas</v>
          </cell>
        </row>
        <row r="17343">
          <cell r="BE17343" t="str">
            <v>Auxiliares técnicos en electrónica</v>
          </cell>
        </row>
        <row r="17344">
          <cell r="BE17344" t="str">
            <v>Mecánicos de Otros Pequeñas Máquinas y Motores</v>
          </cell>
        </row>
        <row r="17345">
          <cell r="BE17345" t="str">
            <v>Instaladores Residenciales y Comerciales</v>
          </cell>
        </row>
        <row r="17346">
          <cell r="BE17346" t="str">
            <v>Operarios de Mantenimiento de Instalaciones de Abastecimiento de Agua y Gas</v>
          </cell>
        </row>
        <row r="17347">
          <cell r="BE17347" t="str">
            <v>Vidrieros</v>
          </cell>
        </row>
        <row r="17348">
          <cell r="BE17348" t="str">
            <v>Ayudantes Electricistas</v>
          </cell>
        </row>
        <row r="17349">
          <cell r="BE17349" t="str">
            <v>Ayudantes de Mecánica</v>
          </cell>
          <cell r="BF17349">
            <v>2</v>
          </cell>
        </row>
        <row r="17350">
          <cell r="BE17350" t="str">
            <v>Otros Reparadores n.c.a.</v>
          </cell>
        </row>
        <row r="17351">
          <cell r="BE17351" t="str">
            <v>Tapiceros</v>
          </cell>
        </row>
        <row r="17352">
          <cell r="BE17352" t="str">
            <v>Sastres, Modistos, Peleteros y Sombrereros</v>
          </cell>
        </row>
        <row r="17353">
          <cell r="BE17353" t="str">
            <v>Zapateros y Afines</v>
          </cell>
        </row>
        <row r="17354">
          <cell r="BE17354" t="str">
            <v>Joyeros y Relojeros</v>
          </cell>
        </row>
        <row r="17355">
          <cell r="BE17355" t="str">
            <v>Tipógrafos</v>
          </cell>
        </row>
        <row r="17356">
          <cell r="BE17356" t="str">
            <v>Cerrajeros y afines</v>
          </cell>
        </row>
        <row r="17357">
          <cell r="BE17357" t="str">
            <v>Buzos</v>
          </cell>
        </row>
        <row r="17358">
          <cell r="BE17358" t="str">
            <v>Operadores de Máquinas Estacionarias y Equipo Auxiliar</v>
          </cell>
        </row>
        <row r="17359">
          <cell r="BE17359" t="str">
            <v>Operadores de Plantas de Generación y Distribución de Energía</v>
          </cell>
        </row>
        <row r="17360">
          <cell r="BE17360" t="str">
            <v>Operadores de Grúa</v>
          </cell>
        </row>
        <row r="17361">
          <cell r="BE17361" t="str">
            <v>Perforadores y Operarios de Voladura para Minería de Superficie de Canteras y Construcción</v>
          </cell>
        </row>
        <row r="17362">
          <cell r="BE17362" t="str">
            <v>Perforadores de Pozos de Agua</v>
          </cell>
        </row>
        <row r="17363">
          <cell r="BE17363" t="str">
            <v>Operadores de Equipo Pesado (excepto grúa)</v>
          </cell>
        </row>
        <row r="17364">
          <cell r="BE17364" t="str">
            <v>Operadores de Equipo para Limpieza de Vías y Alcantarillado</v>
          </cell>
        </row>
        <row r="17365">
          <cell r="BE17365" t="str">
            <v>Operadores de Maquinaria Agrícola</v>
          </cell>
        </row>
        <row r="17366">
          <cell r="BE17366" t="str">
            <v>Maquinistas de Transporte Ferroviario</v>
          </cell>
        </row>
        <row r="17367">
          <cell r="BE17367" t="str">
            <v>Guardafrenos y Otros Operadores Ferroviarios</v>
          </cell>
        </row>
        <row r="17368">
          <cell r="BE17368" t="str">
            <v>Conductores de Vehículos Pesados</v>
          </cell>
        </row>
        <row r="17369">
          <cell r="BE17369" t="str">
            <v>Conductores de Bus, Operadores de Metro y Otros Medios de Transporte Colectivo</v>
          </cell>
          <cell r="BF17369">
            <v>1</v>
          </cell>
        </row>
        <row r="17370">
          <cell r="BE17370" t="str">
            <v>Conductores de Vehículos Livianos</v>
          </cell>
        </row>
        <row r="17371">
          <cell r="BE17371" t="str">
            <v>Conductores de Transporte de Alimentos</v>
          </cell>
        </row>
        <row r="17372">
          <cell r="BE17372" t="str">
            <v>Marineros de Cubierta</v>
          </cell>
        </row>
        <row r="17373">
          <cell r="BE17373" t="str">
            <v>Marineros de Sala de Máquinas</v>
          </cell>
        </row>
        <row r="17374">
          <cell r="BE17374" t="str">
            <v>Operadores de Pequeñas Embarcaciones</v>
          </cell>
        </row>
        <row r="17375">
          <cell r="BE17375" t="str">
            <v>Operarios de Rampa de Transporte Aéreo</v>
          </cell>
        </row>
        <row r="17376">
          <cell r="BE17376" t="str">
            <v>Operarios Portuarios</v>
          </cell>
        </row>
        <row r="17377">
          <cell r="BE17377" t="str">
            <v>Operarios de Cargue y Descargue de Materiales</v>
          </cell>
        </row>
        <row r="17378">
          <cell r="BE17378" t="str">
            <v>Aparejadores</v>
          </cell>
        </row>
        <row r="17379">
          <cell r="BE17379" t="str">
            <v>Ayudantes y Obreros de Construcción</v>
          </cell>
          <cell r="BF17379">
            <v>2</v>
          </cell>
        </row>
        <row r="17380">
          <cell r="BE17380" t="str">
            <v>Ayudantes de Otros Oficios</v>
          </cell>
        </row>
        <row r="17381">
          <cell r="BE17381" t="str">
            <v>Obreros de Mantenimiento de Obras Públicas</v>
          </cell>
        </row>
        <row r="17382">
          <cell r="BE17382" t="str">
            <v>Ayudantes de Transporte Automotor</v>
          </cell>
        </row>
        <row r="17383">
          <cell r="BE17383" t="str">
            <v>Directores de Planta de Procesamiento de Alimentos y Bebidas</v>
          </cell>
        </row>
        <row r="17384">
          <cell r="BE17384" t="str">
            <v>Jefe de Laboratorio de Alimentos</v>
          </cell>
        </row>
        <row r="17385">
          <cell r="BE17385" t="str">
            <v>Supervisores de Tratamiento de Metales y Minerales</v>
          </cell>
        </row>
        <row r="17386">
          <cell r="BE17386" t="str">
            <v>Supervisores de Procesamiento de Químico, Petróleo, Gas y Tratamiento de Agua y Generación de Energía</v>
          </cell>
        </row>
        <row r="17387">
          <cell r="BE17387" t="str">
            <v>Supervisores de Procesamiento de Alimentos, Bebidas y Tabaco</v>
          </cell>
        </row>
        <row r="17388">
          <cell r="BE17388" t="str">
            <v>Supervisores de Fabricación de Productos de Plástico y Caucho</v>
          </cell>
        </row>
        <row r="17389">
          <cell r="BE17389" t="str">
            <v>Supervisores de Procesamiento de la Madera y Producción de Pulpa y Papel</v>
          </cell>
        </row>
        <row r="17390">
          <cell r="BE17390" t="str">
            <v>Supervisores de Procesamiento Textil</v>
          </cell>
        </row>
        <row r="17391">
          <cell r="BE17391" t="str">
            <v>Inspectores de Control de Calidad, Procesamiento de Alimentos y Bebidas</v>
          </cell>
        </row>
        <row r="17392">
          <cell r="BE17392" t="str">
            <v>Supervisores de Ensamble de Vehículos de Motor</v>
          </cell>
        </row>
        <row r="17393">
          <cell r="BE17393" t="str">
            <v>Supervisores de Fabricación de Productos Electrónicos</v>
          </cell>
        </row>
        <row r="17394">
          <cell r="BE17394" t="str">
            <v>Supervisores de Fabricación de Productos Eléctricos</v>
          </cell>
        </row>
        <row r="17395">
          <cell r="BE17395" t="str">
            <v>Supervisores de Fabricación de Muebles y Accesorios</v>
          </cell>
        </row>
        <row r="17396">
          <cell r="BE17396" t="str">
            <v>Supervisores de Fabricación de Productos de Tela, Cuero y Piel</v>
          </cell>
        </row>
        <row r="17397">
          <cell r="BE17397" t="str">
            <v>Supervisores de Impresión y Ocupaciones Relacionadas</v>
          </cell>
        </row>
        <row r="17398">
          <cell r="BE17398" t="str">
            <v>Supervisores de Fabricación de Otros Productos Mecánicos y Metálicos</v>
          </cell>
        </row>
        <row r="17399">
          <cell r="BE17399" t="str">
            <v>Supervisores de Fabricación y Ensamble de Otros Productos n.c.a</v>
          </cell>
        </row>
        <row r="17400">
          <cell r="BE17400" t="str">
            <v>Operadores de Control Central de Procesos, Tratamiento de Metales y Minerales</v>
          </cell>
        </row>
        <row r="17401">
          <cell r="BE17401" t="str">
            <v>Operadores de Procesos, Químicos, Gas y Petróleo</v>
          </cell>
        </row>
        <row r="17402">
          <cell r="BE17402" t="str">
            <v>Operadores de Control de Procesos, Producción de Pulpa</v>
          </cell>
        </row>
        <row r="17403">
          <cell r="BE17403" t="str">
            <v>Operadores de Control de Procesos, Fabricación de Papel</v>
          </cell>
        </row>
        <row r="17404">
          <cell r="BE17404" t="str">
            <v>Impresores de Artes Gráficas</v>
          </cell>
        </row>
        <row r="17405">
          <cell r="BE17405" t="str">
            <v>Pre-prensistas de Artes Gráficas</v>
          </cell>
        </row>
        <row r="17406">
          <cell r="BE17406" t="str">
            <v>Operarios de Terminados y Acabados de Artes Gráficas</v>
          </cell>
        </row>
        <row r="17407">
          <cell r="BE17407" t="str">
            <v>Operadores de Máquinas, Tratamiento de Metales y Minerales</v>
          </cell>
        </row>
        <row r="17408">
          <cell r="BE17408" t="str">
            <v>Trabajadores de Fundición</v>
          </cell>
        </row>
        <row r="17409">
          <cell r="BE17409" t="str">
            <v>Operadores de Fabricación, Moldeo y Acabado del Vidrio</v>
          </cell>
        </row>
        <row r="17410">
          <cell r="BE17410" t="str">
            <v>Operadores de Moldeo de Arcilla, Piedra y Concreto</v>
          </cell>
        </row>
        <row r="17411">
          <cell r="BE17411" t="str">
            <v>Inspectores de Control de Calidad, Tratamiento de Metales y Minerales</v>
          </cell>
        </row>
        <row r="17412">
          <cell r="BE17412" t="str">
            <v>Operadores de Máquinas de Planta Química</v>
          </cell>
        </row>
        <row r="17413">
          <cell r="BE17413" t="str">
            <v>Operadores de Máquinas para Procesamiento de Plásticos</v>
          </cell>
        </row>
        <row r="17414">
          <cell r="BE17414" t="str">
            <v>Operadores de Máquinas y Trabajadores Relacionados con el Procesamiento del Caucho</v>
          </cell>
        </row>
        <row r="17415">
          <cell r="BE17415" t="str">
            <v>Operadores de Plantas de Tratamiento de Aguas y Desechos</v>
          </cell>
        </row>
        <row r="17416">
          <cell r="BE17416" t="str">
            <v>Operadores de Máquinas para Procesamiento de la Madera</v>
          </cell>
        </row>
        <row r="17417">
          <cell r="BE17417" t="str">
            <v>Operadores de Máquinas para la Producción de Pulpa</v>
          </cell>
        </row>
        <row r="17418">
          <cell r="BE17418" t="str">
            <v>Operadores de Máquinas para la Fabricación de Papel</v>
          </cell>
        </row>
        <row r="17419">
          <cell r="BE17419" t="str">
            <v>Operadores de Máquinas para la Fabricación de Productos de Papel</v>
          </cell>
        </row>
        <row r="17420">
          <cell r="BE17420" t="str">
            <v>Inspectores de Control de Calidad, Procesamiento de la Madera</v>
          </cell>
        </row>
        <row r="17421">
          <cell r="BE17421" t="str">
            <v>Operadores de Máquinas para la Preparación de Fibras Textiles</v>
          </cell>
        </row>
        <row r="17422">
          <cell r="BE17422" t="str">
            <v>Operadores de Telares y Otras Máquinas Tejedoras</v>
          </cell>
        </row>
        <row r="17423">
          <cell r="BE17423" t="str">
            <v>Operadores de Máquinas de Tintura, Acabado Textil y Prendas</v>
          </cell>
        </row>
        <row r="17424">
          <cell r="BE17424" t="str">
            <v>Analistas de Calidad, Textiles</v>
          </cell>
        </row>
        <row r="17425">
          <cell r="BE17425" t="str">
            <v>Operadores de Máquinas para Coser y Bordar</v>
          </cell>
        </row>
        <row r="17426">
          <cell r="BE17426" t="str">
            <v>Cortadores de Tela, Cuero y Piel</v>
          </cell>
        </row>
        <row r="17427">
          <cell r="BE17427" t="str">
            <v>Operadores de Máquinas y Trabajadores Relacionados con la Fabricación de Calzado y Marroquinería</v>
          </cell>
        </row>
        <row r="17428">
          <cell r="BE17428" t="str">
            <v>Trabajadores del Tratamiento de Pieles y Cueros</v>
          </cell>
        </row>
        <row r="17429">
          <cell r="BE17429" t="str">
            <v>Inspectores de Control de Calidad, Fabricación de Productos de Tela, Piel y Cuero</v>
          </cell>
        </row>
        <row r="17430">
          <cell r="BE17430" t="str">
            <v>Operadores de Control de Procesos y Máquinas para la Elaboración de Alimentos y Bebidas</v>
          </cell>
        </row>
        <row r="17431">
          <cell r="BE17431" t="str">
            <v>Operarios de Planta de Beneficio Animal</v>
          </cell>
        </row>
        <row r="17432">
          <cell r="BE17432" t="str">
            <v>Operarios de Planta de Procesamiento y Empaque de Pescado y Mariscos</v>
          </cell>
        </row>
        <row r="17433">
          <cell r="BE17433" t="str">
            <v>Operarios de Máquinas para la Elaboración de Productos de Tabaco</v>
          </cell>
        </row>
        <row r="17434">
          <cell r="BE17434" t="str">
            <v>Procesadores Fotográficos y de Películas</v>
          </cell>
        </row>
        <row r="17435">
          <cell r="BE17435" t="str">
            <v>Ensambladores e Inspectores de Vehículos Automotores</v>
          </cell>
        </row>
        <row r="17436">
          <cell r="BE17436" t="str">
            <v>Ensambladores de productos Electrónicos</v>
          </cell>
        </row>
        <row r="17437">
          <cell r="BE17437" t="str">
            <v>Ensambladores e Inspectores de Aparatos y Equipo Eléctrico</v>
          </cell>
        </row>
        <row r="17438">
          <cell r="BE17438" t="str">
            <v>Ensambladores, Fabricantes e Inspectores de Transformadores y Motores Eléctricos Industriales</v>
          </cell>
        </row>
        <row r="17439">
          <cell r="BE17439" t="str">
            <v>Ensambladores e Inspectores de Productos Mecánicos</v>
          </cell>
        </row>
        <row r="17440">
          <cell r="BE17440" t="str">
            <v>Ensambladores e Inspectores de Ensamble de Aeronaves</v>
          </cell>
        </row>
        <row r="17441">
          <cell r="BE17441" t="str">
            <v>Operadores de Máquinas e Inspectores de la Fabricación de Productos y Componentes Eléctricos</v>
          </cell>
        </row>
        <row r="17442">
          <cell r="BE17442" t="str">
            <v>Ensambladores e Inspectores de Embarcaciones</v>
          </cell>
        </row>
        <row r="17443">
          <cell r="BE17443" t="str">
            <v>Ensambladores e Inspectores de Muebles y Accesorios</v>
          </cell>
        </row>
        <row r="17444">
          <cell r="BE17444" t="str">
            <v>Operarios de Acabado de Muebles</v>
          </cell>
        </row>
        <row r="17445">
          <cell r="BE17445" t="str">
            <v>Ensambladores de Productos Plásticos e Inspectores</v>
          </cell>
        </row>
        <row r="17446">
          <cell r="BE17446" t="str">
            <v>Operarios de Recubrimientos Metálicos</v>
          </cell>
        </row>
        <row r="17447">
          <cell r="BE17447" t="str">
            <v>Pintores en Procesos de Manufactura</v>
          </cell>
        </row>
        <row r="17448">
          <cell r="BE17448" t="str">
            <v>Otros Ensambladores e Inspectores n.c.a.</v>
          </cell>
        </row>
        <row r="17449">
          <cell r="BE17449" t="str">
            <v>Auxiliares de Producción Gráfica</v>
          </cell>
        </row>
        <row r="17450">
          <cell r="BE17450" t="str">
            <v>Operadores de Máquinas Herramientas</v>
          </cell>
        </row>
        <row r="17451">
          <cell r="BE17451" t="str">
            <v>Operadores de Máquinas para el Trabajo de la Madera</v>
          </cell>
        </row>
        <row r="17452">
          <cell r="BE17452" t="str">
            <v>Operadores de Máquinas para el Trabajo del Metal</v>
          </cell>
        </row>
        <row r="17453">
          <cell r="BE17453" t="str">
            <v>Operadores de Máquinas para Forja</v>
          </cell>
        </row>
        <row r="17454">
          <cell r="BE17454" t="str">
            <v>Operadores de Máquinas de Soldadura</v>
          </cell>
        </row>
        <row r="17455">
          <cell r="BE17455" t="str">
            <v>Operadores de Máquinas para la Fabricación de Otros Productos Metálicos (n.c.a)</v>
          </cell>
        </row>
        <row r="17456">
          <cell r="BE17456" t="str">
            <v>Operadores de Máquinas para la fabricación de Otros Productos n.c.a.</v>
          </cell>
        </row>
        <row r="17457">
          <cell r="BE17457" t="str">
            <v>Obreros y Ayudantes en el Tratamiento de Metales y Minerales</v>
          </cell>
        </row>
        <row r="17458">
          <cell r="BE17458" t="str">
            <v>Ayudantes en la Fabricación Metálica</v>
          </cell>
        </row>
        <row r="17459">
          <cell r="BE17459" t="str">
            <v>Obreros y Ayudantes de Planta Química</v>
          </cell>
        </row>
        <row r="17460">
          <cell r="BE17460" t="str">
            <v>Obreros y Ayudantes en el Procesamiento de la Madera y Producción de Pulpa y Papel</v>
          </cell>
        </row>
        <row r="17461">
          <cell r="BE17461" t="str">
            <v>Obreros y Ayudantes en la Elaboración de Alimentos y Bebidas</v>
          </cell>
        </row>
        <row r="17462">
          <cell r="BE17462" t="str">
            <v>Otros Obreros y Ayudantes en Fabricación y Procesamiento n.c.a.</v>
          </cell>
        </row>
        <row r="17463">
          <cell r="BE17463" t="str">
            <v>Miembros del Poder Ejecutivo y Legislativo</v>
          </cell>
        </row>
        <row r="17464">
          <cell r="BE17464" t="str">
            <v>Personal Directivo de la Administración Pública</v>
          </cell>
        </row>
        <row r="17465">
          <cell r="BE17465" t="str">
            <v>Directores y Gerentes Generales de Servicios Financieros, de Telecomunicaciones y Otros Servicios a las Empresas</v>
          </cell>
        </row>
        <row r="17466">
          <cell r="BE17466" t="str">
            <v>Directores y Gerentes Generales de Salud, Educación, Servicios Social, Comunitario y Organizaciones de Membresía</v>
          </cell>
        </row>
        <row r="17467">
          <cell r="BE17467" t="str">
            <v>Directores y Gerentes Generales de Comercio, Medios de Comunicación y Otros Servicios</v>
          </cell>
        </row>
        <row r="17468">
          <cell r="BE17468" t="str">
            <v>Directores y Gerentes Generales de Producción de Bienes, Servicios Públicos, Transporte y Construcción</v>
          </cell>
        </row>
        <row r="17469">
          <cell r="BE17469" t="str">
            <v>Directores y gerentes generales de servicios y procesos de negocio.</v>
          </cell>
        </row>
        <row r="17470">
          <cell r="BE17470" t="str">
            <v>Gerentes Financieros</v>
          </cell>
        </row>
        <row r="17471">
          <cell r="BE17471" t="str">
            <v>Gerentes de Talento Humano</v>
          </cell>
        </row>
        <row r="17472">
          <cell r="BE17472" t="str">
            <v>Gerentes de Compras y Adquisiciones</v>
          </cell>
        </row>
        <row r="17473">
          <cell r="BE17473" t="str">
            <v>Gerentes de Otros Servicios Administrativos</v>
          </cell>
        </row>
        <row r="17474">
          <cell r="BE17474" t="str">
            <v>Gerentes de Seguros, Bienes Raíces y Corretaje Financiero</v>
          </cell>
        </row>
        <row r="17475">
          <cell r="BE17475" t="str">
            <v>Gerentes de Banca, Crédito e Inversiones</v>
          </cell>
        </row>
        <row r="17476">
          <cell r="BE17476" t="str">
            <v>Gerentes de Otros Servicios a las Empresas</v>
          </cell>
        </row>
        <row r="17477">
          <cell r="BE17477" t="str">
            <v>Gerentes de Empresas de Telecomunicaciones</v>
          </cell>
        </row>
        <row r="17478">
          <cell r="BE17478" t="str">
            <v>Gerentes de Servicios de Correo y Mensajería</v>
          </cell>
        </row>
        <row r="17479">
          <cell r="BE17479" t="str">
            <v>Gerentes de Ingeniería</v>
          </cell>
        </row>
        <row r="17480">
          <cell r="BE17480" t="str">
            <v>Gerentes de Investigación y Desarrollo en Ciencias Naturales y Aplicadas</v>
          </cell>
        </row>
        <row r="17481">
          <cell r="BE17481" t="str">
            <v>Gerentes de Sistemas de Información y Procesamiento de Datos</v>
          </cell>
        </row>
        <row r="17482">
          <cell r="BE17482" t="str">
            <v>Gerentes de Servicios a la Salud</v>
          </cell>
        </row>
        <row r="17483">
          <cell r="BE17483" t="str">
            <v>Gerentes de Programas de Política Social y de Salud</v>
          </cell>
        </row>
        <row r="17484">
          <cell r="BE17484" t="str">
            <v>Gerentes de Programas de Política de Desarrollo Económico</v>
          </cell>
        </row>
        <row r="17485">
          <cell r="BE17485" t="str">
            <v>Gerentes de Programas de Política Educativa</v>
          </cell>
        </row>
        <row r="17486">
          <cell r="BE17486" t="str">
            <v>Otros Gerentes de Administración Pública</v>
          </cell>
        </row>
        <row r="17487">
          <cell r="BE17487" t="str">
            <v>Administradores de Educación Superior y Formación para el Trabajo</v>
          </cell>
        </row>
        <row r="17488">
          <cell r="BE17488" t="str">
            <v>Directores y Administradores de Educación Básica y Media</v>
          </cell>
        </row>
        <row r="17489">
          <cell r="BE17489" t="str">
            <v>Gerentes de Servicios Social, Comunitario y Correccional</v>
          </cell>
        </row>
        <row r="17490">
          <cell r="BE17490" t="str">
            <v>Gerentes de Biblioteca, Museo y Galería de Arte</v>
          </cell>
        </row>
        <row r="17491">
          <cell r="BE17491" t="str">
            <v>Gerentes de Medios de Comunicación y Artes Escénicas</v>
          </cell>
        </row>
        <row r="17492">
          <cell r="BE17492" t="str">
            <v>Directores de Programas de Esparcimiento y Administradores de Deportes</v>
          </cell>
        </row>
        <row r="17493">
          <cell r="BE17493" t="str">
            <v>Gerentes de Ventas, Mercadeo y Publicidad</v>
          </cell>
        </row>
        <row r="17494">
          <cell r="BE17494" t="str">
            <v>Gerentes de Comercio Exterior</v>
          </cell>
        </row>
        <row r="17495">
          <cell r="BE17495" t="str">
            <v>Gerentes de Comercio al Por Menor</v>
          </cell>
        </row>
        <row r="17496">
          <cell r="BE17496" t="str">
            <v>Gerentes de Restaurantes y Servicios de Alimentos</v>
          </cell>
        </row>
        <row r="17497">
          <cell r="BE17497" t="str">
            <v>Gerentes de Servicios Hoteleros</v>
          </cell>
        </row>
        <row r="17498">
          <cell r="BE17498" t="str">
            <v>Oficiales de las Fuerzas Militares</v>
          </cell>
        </row>
        <row r="17499">
          <cell r="BE17499" t="str">
            <v>Oficiales de Policía</v>
          </cell>
        </row>
        <row r="17500">
          <cell r="BE17500" t="str">
            <v>Oficiales de Bomberos</v>
          </cell>
        </row>
        <row r="17501">
          <cell r="BE17501" t="str">
            <v>Oficiales del Cuerpo de Custodia y Vigilancia</v>
          </cell>
        </row>
        <row r="17502">
          <cell r="BE17502" t="str">
            <v>Gerentes de Otros Servicios</v>
          </cell>
        </row>
        <row r="17503">
          <cell r="BE17503" t="str">
            <v>Gerentes de Producción Primaria (excepto agricultura)</v>
          </cell>
        </row>
        <row r="17504">
          <cell r="BE17504" t="str">
            <v>Gerentes de Producción Agrícola, Pecuaria, Acuícola y Pesquero</v>
          </cell>
        </row>
        <row r="17505">
          <cell r="BE17505" t="str">
            <v>Gerentes de Construcción</v>
          </cell>
        </row>
        <row r="17506">
          <cell r="BE17506" t="str">
            <v>Gerentes de Transporte y Distribución</v>
          </cell>
        </row>
        <row r="17507">
          <cell r="BE17507" t="str">
            <v>Gerentes de Logística</v>
          </cell>
        </row>
        <row r="17508">
          <cell r="BE17508" t="str">
            <v>Gerentes Cadena de Suministro</v>
          </cell>
        </row>
        <row r="17509">
          <cell r="BE17509" t="str">
            <v>Gerentes de Operación de Instalaciones Físicas</v>
          </cell>
        </row>
        <row r="17510">
          <cell r="BE17510" t="str">
            <v>Gerentes de Mantenimiento</v>
          </cell>
        </row>
        <row r="17511">
          <cell r="BE17511" t="str">
            <v>Gerentes de Producción Industrial</v>
          </cell>
        </row>
        <row r="17512">
          <cell r="BE17512" t="str">
            <v>Gerentes de Empresas de Servicios Públicos</v>
          </cell>
        </row>
        <row r="17513">
          <cell r="BE17513" t="str">
            <v>Contadores</v>
          </cell>
          <cell r="BF17513">
            <v>1</v>
          </cell>
        </row>
        <row r="17514">
          <cell r="BE17514" t="str">
            <v>Analistas, Asesores y Agentes de Banca, Fiducia y Mercado de Valores</v>
          </cell>
        </row>
        <row r="17515">
          <cell r="BE17515" t="str">
            <v>Auditores Financieros y Contables</v>
          </cell>
        </row>
        <row r="17516">
          <cell r="BE17516" t="str">
            <v>Profesionales de Talento Humano</v>
          </cell>
        </row>
        <row r="17517">
          <cell r="BE17517" t="str">
            <v>Profesionales en Organización y Administración de las Empresas</v>
          </cell>
        </row>
        <row r="17518">
          <cell r="BE17518" t="str">
            <v>Evaluadores de Competencias Laborales</v>
          </cell>
        </row>
        <row r="17519">
          <cell r="BE17519" t="str">
            <v>Archivistas</v>
          </cell>
        </row>
        <row r="17520">
          <cell r="BE17520" t="str">
            <v>Supervisores de Empleados de Apoyo Administrativo</v>
          </cell>
        </row>
        <row r="17521">
          <cell r="BE17521" t="str">
            <v>Jefes y supervisores de entidades financieras</v>
          </cell>
        </row>
        <row r="17522">
          <cell r="BE17522" t="str">
            <v>Supervisores y coordinadores de procesos de negocio, Empleados de información y servicio al cliente</v>
          </cell>
        </row>
        <row r="17523">
          <cell r="BE17523" t="str">
            <v>Supervisores de Empleados de Correo y Mensajería</v>
          </cell>
        </row>
        <row r="17524">
          <cell r="BE17524" t="str">
            <v>Supervisores de Almacenamiento, Inventario y  Distribución</v>
          </cell>
        </row>
        <row r="17525">
          <cell r="BE17525" t="str">
            <v>Asistentes Administrativos</v>
          </cell>
          <cell r="BF17525">
            <v>1</v>
          </cell>
        </row>
        <row r="17526">
          <cell r="BE17526" t="str">
            <v>Administradores de Propiedad Horizontal</v>
          </cell>
        </row>
        <row r="17527">
          <cell r="BE17527" t="str">
            <v>Asistentes de Talento Humano</v>
          </cell>
        </row>
        <row r="17528">
          <cell r="BE17528" t="str">
            <v>Asistentes de compras</v>
          </cell>
        </row>
        <row r="17529">
          <cell r="BE17529" t="str">
            <v>Asistentes de Juzgados, Tribunales y Afines</v>
          </cell>
        </row>
        <row r="17530">
          <cell r="BE17530" t="str">
            <v>Funcionarios de Aduanas, Impuestos, Inmigración y Seguridad Social</v>
          </cell>
        </row>
        <row r="17531">
          <cell r="BE17531" t="str">
            <v>Asistentes de Comercio Exterior</v>
          </cell>
        </row>
        <row r="17532">
          <cell r="BE17532" t="str">
            <v>Organizadores de Eventos</v>
          </cell>
        </row>
        <row r="17533">
          <cell r="BE17533" t="str">
            <v>Técnicos en Archivística</v>
          </cell>
        </row>
        <row r="17534">
          <cell r="BE17534" t="str">
            <v>Asistentes Contables</v>
          </cell>
          <cell r="BF17534">
            <v>2</v>
          </cell>
        </row>
        <row r="17535">
          <cell r="BE17535" t="str">
            <v>Analistas y asistentes de servicios financieros</v>
          </cell>
        </row>
        <row r="17536">
          <cell r="BE17536" t="str">
            <v>Avaluadores y Liquidadores de Seguros</v>
          </cell>
        </row>
        <row r="17537">
          <cell r="BE17537" t="str">
            <v>Agentes de Aduana</v>
          </cell>
        </row>
        <row r="17538">
          <cell r="BE17538" t="str">
            <v>Asistentes Financieros</v>
          </cell>
        </row>
        <row r="17539">
          <cell r="BE17539" t="str">
            <v>Asistentes Tesorería</v>
          </cell>
        </row>
        <row r="17540">
          <cell r="BE17540" t="str">
            <v>Secretarios</v>
          </cell>
          <cell r="BF17540">
            <v>2</v>
          </cell>
        </row>
        <row r="17541">
          <cell r="BE17541" t="str">
            <v>Recepcionistas y Operadores de Conmutador</v>
          </cell>
        </row>
        <row r="17542">
          <cell r="BE17542" t="str">
            <v>Digitadores</v>
          </cell>
        </row>
        <row r="17543">
          <cell r="BE17543" t="str">
            <v>Transcriptores y Relatores</v>
          </cell>
        </row>
        <row r="17544">
          <cell r="BE17544" t="str">
            <v>Digitalizadores</v>
          </cell>
        </row>
        <row r="17545">
          <cell r="BE17545" t="str">
            <v>Auxiliares Contables, de Tesorería y Financieros</v>
          </cell>
        </row>
        <row r="17546">
          <cell r="BE17546" t="str">
            <v>Cajeros de Servicios Financieros</v>
          </cell>
        </row>
        <row r="17547">
          <cell r="BE17547" t="str">
            <v>Auxiliares de servicios financieros</v>
          </cell>
        </row>
        <row r="17548">
          <cell r="BE17548" t="str">
            <v>Auxiliares de Cartera y Cobranzas</v>
          </cell>
        </row>
        <row r="17549">
          <cell r="BE17549" t="str">
            <v>Auxiliares de Nómina y Prestaciones</v>
          </cell>
        </row>
        <row r="17550">
          <cell r="BE17550" t="str">
            <v>Auxiliares de Avalúo</v>
          </cell>
        </row>
        <row r="17551">
          <cell r="BE17551" t="str">
            <v>Auxiliares Administrativos</v>
          </cell>
        </row>
        <row r="17552">
          <cell r="BE17552" t="str">
            <v>Auxiliares de Talento Humano</v>
          </cell>
          <cell r="BF17552">
            <v>1</v>
          </cell>
        </row>
        <row r="17553">
          <cell r="BE17553" t="str">
            <v>Auxiliares de Tribunales</v>
          </cell>
        </row>
        <row r="17554">
          <cell r="BE17554" t="str">
            <v>Auxiliares de Archivo y Registro</v>
          </cell>
        </row>
        <row r="17555">
          <cell r="BE17555" t="str">
            <v>Auxiliares administrativos en Salud</v>
          </cell>
        </row>
        <row r="17556">
          <cell r="BE17556" t="str">
            <v>Auxiliares de aduana</v>
          </cell>
        </row>
        <row r="17557">
          <cell r="BE17557" t="str">
            <v>Auxiliares de Biblioteca</v>
          </cell>
        </row>
        <row r="17558">
          <cell r="BE17558" t="str">
            <v>Auxiliares de Publicación y Afines</v>
          </cell>
        </row>
        <row r="17559">
          <cell r="BE17559" t="str">
            <v>Auxiliares de Información y Servicio al Cliente</v>
          </cell>
        </row>
        <row r="17560">
          <cell r="BE17560" t="str">
            <v>Auxiliares de Estadística y Encuestadores</v>
          </cell>
        </row>
        <row r="17561">
          <cell r="BE17561" t="str">
            <v>Auxiliares de Correo y Servicio Postal</v>
          </cell>
        </row>
        <row r="17562">
          <cell r="BE17562" t="str">
            <v>Carteros y Mensajeros</v>
          </cell>
        </row>
        <row r="17563">
          <cell r="BE17563" t="str">
            <v>Auxiliares de Almacén</v>
          </cell>
          <cell r="BF17563">
            <v>1</v>
          </cell>
        </row>
        <row r="17564">
          <cell r="BE17564" t="str">
            <v>Auxiliares de Compras e Inventarios</v>
          </cell>
        </row>
        <row r="17565">
          <cell r="BE17565" t="str">
            <v>Operadores de Radio y Despachadores</v>
          </cell>
        </row>
        <row r="17566">
          <cell r="BE17566" t="str">
            <v>Programadores de Rutas y Tripulaciones</v>
          </cell>
        </row>
        <row r="17567">
          <cell r="BE17567" t="str">
            <v>Operadores Telefónicos</v>
          </cell>
        </row>
        <row r="17568">
          <cell r="BE17568" t="str">
            <v>Físicos y Astrónomos</v>
          </cell>
        </row>
        <row r="17569">
          <cell r="BE17569" t="str">
            <v>Químicos</v>
          </cell>
        </row>
        <row r="17570">
          <cell r="BE17570" t="str">
            <v>Geólogos, Geoquímicos y Geofísicos</v>
          </cell>
        </row>
        <row r="17571">
          <cell r="BE17571" t="str">
            <v>Meteorólogos</v>
          </cell>
        </row>
        <row r="17572">
          <cell r="BE17572" t="str">
            <v>Biólogos, Botánicos, Zoólogos y Relacionados</v>
          </cell>
          <cell r="BF17572">
            <v>1</v>
          </cell>
        </row>
        <row r="17573">
          <cell r="BE17573" t="str">
            <v>Expertos Forestales</v>
          </cell>
        </row>
        <row r="17574">
          <cell r="BE17574" t="str">
            <v>Expertos Agrícolas y Pecuarios</v>
          </cell>
        </row>
        <row r="17575">
          <cell r="BE17575" t="str">
            <v>Administradores Ambientales</v>
          </cell>
        </row>
        <row r="17576">
          <cell r="BE17576" t="str">
            <v>Ingenieros en Construcción y Obras Civiles</v>
          </cell>
        </row>
        <row r="17577">
          <cell r="BE17577" t="str">
            <v>Ingenieros Mecánicos</v>
          </cell>
          <cell r="BF17577">
            <v>1</v>
          </cell>
        </row>
        <row r="17578">
          <cell r="BE17578" t="str">
            <v>Ingenieros Electricistas</v>
          </cell>
        </row>
        <row r="17579">
          <cell r="BE17579" t="str">
            <v>Ingenieros  Electrónicos</v>
          </cell>
        </row>
        <row r="17580">
          <cell r="BE17580" t="str">
            <v>Ingenieros Químicos</v>
          </cell>
        </row>
        <row r="17581">
          <cell r="BE17581" t="str">
            <v>Ingenieros de Automatización e Instrumentación</v>
          </cell>
        </row>
        <row r="17582">
          <cell r="BE17582" t="str">
            <v>Ingenieros  de Telecomunicaciones</v>
          </cell>
        </row>
        <row r="17583">
          <cell r="BE17583" t="str">
            <v>Ingenieros Navales</v>
          </cell>
        </row>
        <row r="17584">
          <cell r="BE17584" t="str">
            <v>Ingenieros Industriales y de Fabricación</v>
          </cell>
        </row>
        <row r="17585">
          <cell r="BE17585" t="str">
            <v>Ingenieros de Materiales y Metalurgia</v>
          </cell>
        </row>
        <row r="17586">
          <cell r="BE17586" t="str">
            <v>Ingenieros de Minas</v>
          </cell>
        </row>
        <row r="17587">
          <cell r="BE17587" t="str">
            <v>Ingenieros de Petróleos</v>
          </cell>
        </row>
        <row r="17588">
          <cell r="BE17588" t="str">
            <v>Ingenieros de Tecnologías de la Información</v>
          </cell>
        </row>
        <row r="17589">
          <cell r="BE17589" t="str">
            <v>Otros Ingenieros n.c.a.</v>
          </cell>
          <cell r="BF17589">
            <v>1</v>
          </cell>
        </row>
        <row r="17590">
          <cell r="BE17590" t="str">
            <v>Arquitectos</v>
          </cell>
        </row>
        <row r="17591">
          <cell r="BE17591" t="str">
            <v>Urbanistas y Planificadores del Uso del Suelo</v>
          </cell>
        </row>
        <row r="17592">
          <cell r="BE17592" t="str">
            <v>Profesionales Topográficos</v>
          </cell>
        </row>
        <row r="17593">
          <cell r="BE17593" t="str">
            <v>Diseñadores Industriales</v>
          </cell>
        </row>
        <row r="17594">
          <cell r="BE17594" t="str">
            <v>Matemáticos, Estadísticos y Actuarios</v>
          </cell>
        </row>
        <row r="17595">
          <cell r="BE17595" t="str">
            <v>Analistas de Sistemas Informáticos</v>
          </cell>
        </row>
        <row r="17596">
          <cell r="BE17596" t="str">
            <v>Administradores de Servicios de Tecnologías de la Información</v>
          </cell>
        </row>
        <row r="17597">
          <cell r="BE17597" t="str">
            <v>Desarrolladores de Aplicaciones Informáticas y Digitales</v>
          </cell>
        </row>
        <row r="17598">
          <cell r="BE17598" t="str">
            <v>Técnicos en Química Aplicada</v>
          </cell>
        </row>
        <row r="17599">
          <cell r="BE17599" t="str">
            <v>Técnicos en Geología y Minería</v>
          </cell>
        </row>
        <row r="17600">
          <cell r="BE17600" t="str">
            <v>Técnicos en Meteorología</v>
          </cell>
        </row>
        <row r="17601">
          <cell r="BE17601" t="str">
            <v>Técnicos en Metrología</v>
          </cell>
        </row>
        <row r="17602">
          <cell r="BE17602" t="str">
            <v>Técnicos en Ciencias Biológicas</v>
          </cell>
        </row>
        <row r="17603">
          <cell r="BE17603" t="str">
            <v>Técnicos en Recursos Naturales</v>
          </cell>
          <cell r="BF17603">
            <v>1</v>
          </cell>
        </row>
        <row r="17604">
          <cell r="BE17604" t="str">
            <v>Técnicos en Prevención, Gestión y Control Ambiental</v>
          </cell>
        </row>
        <row r="17605">
          <cell r="BE17605" t="str">
            <v>Técnicos en Construcción y Arquitectura</v>
          </cell>
        </row>
        <row r="17606">
          <cell r="BE17606" t="str">
            <v>Técnicos en Mecánica y Construcción Mecánica</v>
          </cell>
        </row>
        <row r="17607">
          <cell r="BE17607" t="str">
            <v>Técnicos en Fabricación Industrial</v>
          </cell>
        </row>
        <row r="17608">
          <cell r="BE17608" t="str">
            <v>Técnicos en Electricidad</v>
          </cell>
        </row>
        <row r="17609">
          <cell r="BE17609" t="str">
            <v>Técnicos en Electrónica</v>
          </cell>
        </row>
        <row r="17610">
          <cell r="BE17610" t="str">
            <v>Técnicos en Automatización e Instrumentación</v>
          </cell>
        </row>
        <row r="17611">
          <cell r="BE17611" t="str">
            <v>Técnicos en Instrumentos de Aeronavegación</v>
          </cell>
        </row>
        <row r="17612">
          <cell r="BE17612" t="str">
            <v>Técnicos en Telecomunicaciones</v>
          </cell>
        </row>
        <row r="17613">
          <cell r="BE17613" t="str">
            <v>Dibujantes Técnicos</v>
          </cell>
        </row>
        <row r="17614">
          <cell r="BE17614" t="str">
            <v>Topógrafos</v>
          </cell>
        </row>
        <row r="17615">
          <cell r="BE17615" t="str">
            <v>Técnicos en Cartografía</v>
          </cell>
        </row>
        <row r="17616">
          <cell r="BE17616" t="str">
            <v>Inspectores de Pruebas No destructivas</v>
          </cell>
        </row>
        <row r="17617">
          <cell r="BE17617" t="str">
            <v>Inspectores de Sanidad, Seguridad y Salud Ocupacional</v>
          </cell>
        </row>
        <row r="17618">
          <cell r="BE17618" t="str">
            <v>Inspectores de Construcción</v>
          </cell>
        </row>
        <row r="17619">
          <cell r="BE17619" t="str">
            <v>Inspectores de Equipos de Transporte e Instrumentos de Medición</v>
          </cell>
        </row>
        <row r="17620">
          <cell r="BE17620" t="str">
            <v>Inspectores de Productos Agrícola, Pecuarios y de Pesca</v>
          </cell>
        </row>
        <row r="17621">
          <cell r="BE17621" t="str">
            <v>Inspectores de Riego Agrícola</v>
          </cell>
        </row>
        <row r="17622">
          <cell r="BE17622" t="str">
            <v>Pilotos, Ingenieros e Instructores de Vuelo</v>
          </cell>
        </row>
        <row r="17623">
          <cell r="BE17623" t="str">
            <v>Controladores de Tráfico Aéreo</v>
          </cell>
        </row>
        <row r="17624">
          <cell r="BE17624" t="str">
            <v>Capitanes y Oficiales de Cubierta</v>
          </cell>
        </row>
        <row r="17625">
          <cell r="BE17625" t="str">
            <v>Oficiales de Máquinas</v>
          </cell>
        </row>
        <row r="17626">
          <cell r="BE17626" t="str">
            <v>Controladores de Tráfico Ferroviario y Marítimo</v>
          </cell>
        </row>
        <row r="17627">
          <cell r="BE17627" t="str">
            <v>Despachadores de Aeronaves</v>
          </cell>
        </row>
        <row r="17628">
          <cell r="BE17628" t="str">
            <v>Técnicos en Tecnologías de la Información</v>
          </cell>
          <cell r="BF17628">
            <v>1</v>
          </cell>
        </row>
        <row r="17629">
          <cell r="BE17629" t="str">
            <v>Asistentes en Saneamiento Ambiental</v>
          </cell>
        </row>
        <row r="17630">
          <cell r="BE17630" t="str">
            <v>Auxiliares de Laboratorio</v>
          </cell>
        </row>
        <row r="17631">
          <cell r="BE17631" t="str">
            <v>Auxiliares en Automatización e Instrumentación Industrial</v>
          </cell>
        </row>
        <row r="17632">
          <cell r="BE17632" t="str">
            <v>Técnicos en Asistencia y Soporte de Tecnologías de la Información</v>
          </cell>
        </row>
        <row r="17633">
          <cell r="BE17633" t="str">
            <v>Médicos Especialistas</v>
          </cell>
          <cell r="BF17633">
            <v>1</v>
          </cell>
        </row>
        <row r="17634">
          <cell r="BE17634" t="str">
            <v>Médicos Generales</v>
          </cell>
        </row>
        <row r="17635">
          <cell r="BE17635" t="str">
            <v>Odontólogos</v>
          </cell>
        </row>
        <row r="17636">
          <cell r="BE17636" t="str">
            <v>Veterinarios</v>
          </cell>
        </row>
        <row r="17637">
          <cell r="BE17637" t="str">
            <v>Optómetras</v>
          </cell>
        </row>
        <row r="17638">
          <cell r="BE17638" t="str">
            <v>Otras Ocupaciones Profesionales en Diagnóstico y Tratamiento de la Salud n.c.a.</v>
          </cell>
        </row>
        <row r="17639">
          <cell r="BE17639" t="str">
            <v>Farmacéuticos</v>
          </cell>
        </row>
        <row r="17640">
          <cell r="BE17640" t="str">
            <v>Dietistas y Nutricionistas</v>
          </cell>
        </row>
        <row r="17641">
          <cell r="BE17641" t="str">
            <v>Audiólogos y Terapeutas del Lenguaje</v>
          </cell>
        </row>
        <row r="17642">
          <cell r="BE17642" t="str">
            <v>Fisioterapeutas</v>
          </cell>
          <cell r="BF17642">
            <v>1</v>
          </cell>
        </row>
        <row r="17643">
          <cell r="BE17643" t="str">
            <v>Terapeutas Ocupacionales</v>
          </cell>
        </row>
        <row r="17644">
          <cell r="BE17644" t="str">
            <v>Enfermeros</v>
          </cell>
          <cell r="BF17644">
            <v>4</v>
          </cell>
        </row>
        <row r="17645">
          <cell r="BE17645" t="str">
            <v>Psicólogos</v>
          </cell>
        </row>
        <row r="17646">
          <cell r="BE17646" t="str">
            <v>Técnicos de Laboratorio Médico y Patología</v>
          </cell>
        </row>
        <row r="17647">
          <cell r="BE17647" t="str">
            <v>Técnicos en Terapia Respiratoria y Cardiovascular</v>
          </cell>
        </row>
        <row r="17648">
          <cell r="BE17648" t="str">
            <v>Técnicos en Imágenes Diagnósticas</v>
          </cell>
        </row>
        <row r="17649">
          <cell r="BE17649" t="str">
            <v>Técnicos en Radioterapia</v>
          </cell>
        </row>
        <row r="17650">
          <cell r="BE17650" t="str">
            <v>Instrumentadores Quirúrgicos</v>
          </cell>
        </row>
        <row r="17651">
          <cell r="BE17651" t="str">
            <v>Técnicos en Medicina Nuclear</v>
          </cell>
        </row>
        <row r="17652">
          <cell r="BE17652" t="str">
            <v>Técnicos Dentales</v>
          </cell>
        </row>
        <row r="17653">
          <cell r="BE17653" t="str">
            <v>Higienistas Dentales</v>
          </cell>
        </row>
        <row r="17654">
          <cell r="BE17654" t="str">
            <v>Técnicos Ópticos</v>
          </cell>
        </row>
        <row r="17655">
          <cell r="BE17655" t="str">
            <v>Practicantes de Medicina Alternativa</v>
          </cell>
        </row>
        <row r="17656">
          <cell r="BE17656" t="str">
            <v>Asistentes de Ambulancia y Otras Ocupaciones Paramédicas</v>
          </cell>
        </row>
        <row r="17657">
          <cell r="BE17657" t="str">
            <v>Otras Ocupaciones Técnicas en Terapia y Valoración n.c.a.</v>
          </cell>
        </row>
        <row r="17658">
          <cell r="BE17658" t="str">
            <v>Auxiliares en Enfermería</v>
          </cell>
          <cell r="BF17658">
            <v>1</v>
          </cell>
        </row>
        <row r="17659">
          <cell r="BE17659" t="str">
            <v>Auxiliares de Salud oral</v>
          </cell>
        </row>
        <row r="17660">
          <cell r="BE17660" t="str">
            <v>Auxiliares en Salud pública</v>
          </cell>
        </row>
        <row r="17661">
          <cell r="BE17661" t="str">
            <v>Auxiliares de Laboratorio Clínico</v>
          </cell>
        </row>
        <row r="17662">
          <cell r="BE17662" t="str">
            <v>Auxiliares de Droguería y Farmacia</v>
          </cell>
        </row>
        <row r="17663">
          <cell r="BE17663" t="str">
            <v>Otros Auxiliares de Servicios a la Salud n.c.a.</v>
          </cell>
        </row>
        <row r="17664">
          <cell r="BE17664" t="str">
            <v>Jueces</v>
          </cell>
        </row>
        <row r="17665">
          <cell r="BE17665" t="str">
            <v>Abogados</v>
          </cell>
          <cell r="BF17665">
            <v>1</v>
          </cell>
        </row>
        <row r="17666">
          <cell r="BE17666" t="str">
            <v>Profesores de Educación Superior</v>
          </cell>
          <cell r="BF17666">
            <v>1</v>
          </cell>
        </row>
        <row r="17667">
          <cell r="BE17667" t="str">
            <v>Especialistas en Procesos Pedagógicos</v>
          </cell>
        </row>
        <row r="17668">
          <cell r="BE17668" t="str">
            <v>Profesores e Instructores de Formación para el Trabajo</v>
          </cell>
          <cell r="BF17668">
            <v>1</v>
          </cell>
        </row>
        <row r="17669">
          <cell r="BE17669" t="str">
            <v>Profesores de Educación Básica Secundaria y Media</v>
          </cell>
        </row>
        <row r="17670">
          <cell r="BE17670" t="str">
            <v>Profesores de Educación Básica Primaria</v>
          </cell>
        </row>
        <row r="17671">
          <cell r="BE17671" t="str">
            <v>Profesores de Preescolar</v>
          </cell>
        </row>
        <row r="17672">
          <cell r="BE17672" t="str">
            <v>Orientadores Educativos</v>
          </cell>
        </row>
        <row r="17673">
          <cell r="BE17673" t="str">
            <v>Pedagogo Reeducador</v>
          </cell>
          <cell r="BF17673">
            <v>1</v>
          </cell>
        </row>
        <row r="17674">
          <cell r="BE17674" t="str">
            <v>Trabajadores Sociales y Consultores de Familia</v>
          </cell>
        </row>
        <row r="17675">
          <cell r="BE17675" t="str">
            <v>Ministros del Culto</v>
          </cell>
        </row>
        <row r="17676">
          <cell r="BE17676" t="str">
            <v>Sociólogos, Antropólogos y Afines</v>
          </cell>
        </row>
        <row r="17677">
          <cell r="BE17677" t="str">
            <v>Filósofos, Filólogos y Afines</v>
          </cell>
        </row>
        <row r="17678">
          <cell r="BE17678" t="str">
            <v>Consultores, Investigadores y Analistas de Política Económica</v>
          </cell>
          <cell r="BF17678">
            <v>1</v>
          </cell>
        </row>
        <row r="17679">
          <cell r="BE17679" t="str">
            <v>Consultores y Funcionarios de Desarrollo Económico y Comercial</v>
          </cell>
        </row>
        <row r="17680">
          <cell r="BE17680" t="str">
            <v>Investigadores, Consultores y Funcionarios de Políticas Sociales de Salud y de Educación</v>
          </cell>
        </row>
        <row r="17681">
          <cell r="BE17681" t="str">
            <v>Funcionarios de Programas Exclusivos de la Administración Pública</v>
          </cell>
        </row>
        <row r="17682">
          <cell r="BE17682" t="str">
            <v>Investigadores, Consultores y Funcionarios de Políticas de Ciencias Naturales y Aplicadas</v>
          </cell>
        </row>
        <row r="17683">
          <cell r="BE17683" t="str">
            <v>Profesionales en ciencias forenses</v>
          </cell>
        </row>
        <row r="17684">
          <cell r="BE17684" t="str">
            <v>Asistentes en Servicios Social y Comunitario</v>
          </cell>
          <cell r="BF17684">
            <v>1</v>
          </cell>
        </row>
        <row r="17685">
          <cell r="BE17685" t="str">
            <v>Consejeros de Servicios de Empleo</v>
          </cell>
        </row>
        <row r="17686">
          <cell r="BE17686" t="str">
            <v>Instructores y Profesores de Personas en Condición de Discapacidad</v>
          </cell>
        </row>
        <row r="17687">
          <cell r="BE17687" t="str">
            <v>Otros Instructores</v>
          </cell>
        </row>
        <row r="17688">
          <cell r="BE17688" t="str">
            <v>Ocupaciones Religiosas</v>
          </cell>
        </row>
        <row r="17689">
          <cell r="BE17689" t="str">
            <v>Investigadores criminalísticos y judiciales</v>
          </cell>
        </row>
        <row r="17690">
          <cell r="BE17690" t="str">
            <v>Asistentes Legales y Afines</v>
          </cell>
        </row>
        <row r="17691">
          <cell r="BE17691" t="str">
            <v>Auxiliares de educación para la primera infancia</v>
          </cell>
          <cell r="BF17691">
            <v>1</v>
          </cell>
        </row>
        <row r="17692">
          <cell r="BE17692" t="str">
            <v>Bibliotecólogos</v>
          </cell>
        </row>
        <row r="17693">
          <cell r="BE17693" t="str">
            <v>Restauradores</v>
          </cell>
        </row>
        <row r="17694">
          <cell r="BE17694" t="str">
            <v>Curadores</v>
          </cell>
        </row>
        <row r="17695">
          <cell r="BE17695" t="str">
            <v>Escritores</v>
          </cell>
        </row>
        <row r="17696">
          <cell r="BE17696" t="str">
            <v>Editores y Redactores</v>
          </cell>
        </row>
        <row r="17697">
          <cell r="BE17697" t="str">
            <v>Periodistas</v>
          </cell>
          <cell r="BF17697">
            <v>1</v>
          </cell>
        </row>
        <row r="17698">
          <cell r="BE17698" t="str">
            <v>Traductores e Intérpretes</v>
          </cell>
        </row>
        <row r="17699">
          <cell r="BE17699" t="str">
            <v>Ocupaciones Profesionales en Relaciones Públicas y Comunicaciones</v>
          </cell>
        </row>
        <row r="17700">
          <cell r="BE17700" t="str">
            <v>Productores, Directores Artísticos, Coreógrafos y Ocupaciones Relacionadas</v>
          </cell>
        </row>
        <row r="17701">
          <cell r="BE17701" t="str">
            <v>Músicos, Cantantes, Compositores y Directores Musicales</v>
          </cell>
        </row>
        <row r="17702">
          <cell r="BE17702" t="str">
            <v>Bailarines</v>
          </cell>
        </row>
        <row r="17703">
          <cell r="BE17703" t="str">
            <v>Actores</v>
          </cell>
        </row>
        <row r="17704">
          <cell r="BE17704" t="str">
            <v>Pintores, Escultores y Otros Artistas Visuales</v>
          </cell>
        </row>
        <row r="17705">
          <cell r="BE17705" t="str">
            <v>Diseñadores Gráficos</v>
          </cell>
        </row>
        <row r="17706">
          <cell r="BE17706" t="str">
            <v>Ocupaciones Técnicas Relacionadas con Museos y Galerías</v>
          </cell>
        </row>
        <row r="17707">
          <cell r="BE17707" t="str">
            <v>Técnicos en Biblioteca</v>
          </cell>
        </row>
        <row r="17708">
          <cell r="BE17708" t="str">
            <v>Técnicos en Promoción y Animación a la Lectura y la Escritura</v>
          </cell>
        </row>
        <row r="17709">
          <cell r="BE17709" t="str">
            <v>Fotógrafos</v>
          </cell>
        </row>
        <row r="17710">
          <cell r="BE17710" t="str">
            <v>Operadores de Cámara de Cine y Televisión</v>
          </cell>
        </row>
        <row r="17711">
          <cell r="BE17711" t="str">
            <v>Técnicos en Diseño y Arte Gráfico</v>
          </cell>
        </row>
        <row r="17712">
          <cell r="BE17712" t="str">
            <v>Técnicos en Transmisión de Radio y Televisión</v>
          </cell>
        </row>
        <row r="17713">
          <cell r="BE17713" t="str">
            <v>Operadores de audio y sonido</v>
          </cell>
        </row>
        <row r="17714">
          <cell r="BE17714" t="str">
            <v>Otras Ocupaciones Técnicas en Cine, Televisión y Artes Escénicas n.c.a.</v>
          </cell>
        </row>
        <row r="17715">
          <cell r="BE17715" t="str">
            <v>Ocupaciones de Asistencia en Cine, Televisión y Artes Escénicas</v>
          </cell>
        </row>
        <row r="17716">
          <cell r="BE17716" t="str">
            <v>Productores de Campo para Cine y Televisión</v>
          </cell>
        </row>
        <row r="17717">
          <cell r="BE17717" t="str">
            <v>Locutores de Radio, Televisión y Otros Medios de Comunicación.</v>
          </cell>
        </row>
        <row r="17718">
          <cell r="BE17718" t="str">
            <v>Artistas Creativos e Interpretativos</v>
          </cell>
        </row>
        <row r="17719">
          <cell r="BE17719" t="str">
            <v>Otros Artistas n.c.a.</v>
          </cell>
        </row>
        <row r="17720">
          <cell r="BE17720" t="str">
            <v>Diseñadores de Interiores</v>
          </cell>
        </row>
        <row r="17721">
          <cell r="BE17721" t="str">
            <v>Diseñadores de Teatro, Moda, Exhibición y Otros Diseñadores Creativos</v>
          </cell>
        </row>
        <row r="17722">
          <cell r="BE17722" t="str">
            <v>Patronistas de Productos de Tela, Cuero y Piel</v>
          </cell>
        </row>
        <row r="17723">
          <cell r="BE17723" t="str">
            <v>Ilustradores</v>
          </cell>
        </row>
        <row r="17724">
          <cell r="BE17724" t="str">
            <v>Graficadores de Imágenes Computarizadas</v>
          </cell>
        </row>
        <row r="17725">
          <cell r="BE17725" t="str">
            <v>Deportistas</v>
          </cell>
        </row>
        <row r="17726">
          <cell r="BE17726" t="str">
            <v>Entrenadores y Preparadores Físicos</v>
          </cell>
        </row>
        <row r="17727">
          <cell r="BE17727" t="str">
            <v>Árbitros</v>
          </cell>
        </row>
        <row r="17728">
          <cell r="BE17728" t="str">
            <v>Ceramistas</v>
          </cell>
        </row>
        <row r="17729">
          <cell r="BE17729" t="str">
            <v>Tejedores</v>
          </cell>
        </row>
        <row r="17730">
          <cell r="BE17730" t="str">
            <v>Artesanos Trabajos en Maderables y No Maderables</v>
          </cell>
        </row>
        <row r="17731">
          <cell r="BE17731" t="str">
            <v>Artesanos Trabajos en Cuero</v>
          </cell>
        </row>
        <row r="17732">
          <cell r="BE17732" t="str">
            <v>Artesanos Trabajos en Metal</v>
          </cell>
        </row>
        <row r="17733">
          <cell r="BE17733" t="str">
            <v>Otros Artesanos n.c.a.</v>
          </cell>
        </row>
        <row r="17734">
          <cell r="BE17734" t="str">
            <v>Artesanos trabajos en vidrio</v>
          </cell>
        </row>
        <row r="17735">
          <cell r="BE17735" t="str">
            <v>Artesanos trabajos en materiales líticos</v>
          </cell>
        </row>
        <row r="17736">
          <cell r="BE17736" t="str">
            <v>Artesanos trabajos en papel</v>
          </cell>
        </row>
        <row r="17737">
          <cell r="BE17737" t="str">
            <v>Supervisores de Ventas</v>
          </cell>
        </row>
        <row r="17738">
          <cell r="BE17738" t="str">
            <v>Administradores y Supervisores de Comercio al Por Menor</v>
          </cell>
        </row>
        <row r="17739">
          <cell r="BE17739" t="str">
            <v>Supervisores de Servicios de Alimentos</v>
          </cell>
        </row>
        <row r="17740">
          <cell r="BE17740" t="str">
            <v>Supervisores de Personal de Manejo Doméstico</v>
          </cell>
        </row>
        <row r="17741">
          <cell r="BE17741" t="str">
            <v>Sommeliers</v>
          </cell>
        </row>
        <row r="17742">
          <cell r="BE17742" t="str">
            <v>Supervisores de servicios de Alojamiento y Hospedaje</v>
          </cell>
        </row>
        <row r="17743">
          <cell r="BE17743" t="str">
            <v>Suboficiales de las Fuerzas Militares</v>
          </cell>
        </row>
        <row r="17744">
          <cell r="BE17744" t="str">
            <v>Suboficiales y nivel ejecutivo de la Policía</v>
          </cell>
        </row>
        <row r="17745">
          <cell r="BE17745" t="str">
            <v>Supervisores de Vigilantes</v>
          </cell>
        </row>
        <row r="17746">
          <cell r="BE17746" t="str">
            <v>Suboficiales del Cuerpo de Custodia y Vigilancia</v>
          </cell>
        </row>
        <row r="17747">
          <cell r="BE17747" t="str">
            <v>Suboficiales de Bomberos</v>
          </cell>
        </row>
        <row r="17748">
          <cell r="BE17748" t="str">
            <v>Agentes y Corredores de Seguros</v>
          </cell>
        </row>
        <row r="17749">
          <cell r="BE17749" t="str">
            <v>Agentes de Bienes Raíces</v>
          </cell>
        </row>
        <row r="17750">
          <cell r="BE17750" t="str">
            <v>Vendedores de Ventas Técnicas</v>
          </cell>
        </row>
        <row r="17751">
          <cell r="BE17751" t="str">
            <v>Agentes de Compras e Intermediarios</v>
          </cell>
        </row>
        <row r="17752">
          <cell r="BE17752" t="str">
            <v>Representante de servicios especializados</v>
          </cell>
        </row>
        <row r="17753">
          <cell r="BE17753" t="str">
            <v>Administradores de Comunidades Virtuales</v>
          </cell>
        </row>
        <row r="17754">
          <cell r="BE17754" t="str">
            <v>Chefs</v>
          </cell>
          <cell r="BF17754">
            <v>1</v>
          </cell>
        </row>
        <row r="17755">
          <cell r="BE17755" t="str">
            <v>Auxiliares de vuelo y Sobrecargos</v>
          </cell>
        </row>
        <row r="17756">
          <cell r="BE17756" t="str">
            <v>Tanatopractores</v>
          </cell>
        </row>
        <row r="17757">
          <cell r="BE17757" t="str">
            <v>Coordinadores De Servicios Funerarios</v>
          </cell>
        </row>
        <row r="17758">
          <cell r="BE17758" t="str">
            <v>Intérpretes De Lengua De Señas Colombiana - Español</v>
          </cell>
        </row>
        <row r="17759">
          <cell r="BE17759" t="str">
            <v>Guías-intérpretes</v>
          </cell>
        </row>
        <row r="17760">
          <cell r="BE17760" t="str">
            <v>Guías de Turismo</v>
          </cell>
          <cell r="BF17760">
            <v>1</v>
          </cell>
        </row>
        <row r="17761">
          <cell r="BE17761" t="str">
            <v>Vendedores de Ventas no Técnicas</v>
          </cell>
        </row>
        <row r="17762">
          <cell r="BE17762" t="str">
            <v>Vendedores de Mostrador</v>
          </cell>
        </row>
        <row r="17763">
          <cell r="BE17763" t="str">
            <v>Mercaderistas e Impulsadores</v>
          </cell>
        </row>
        <row r="17764">
          <cell r="BE17764" t="str">
            <v>Cajeros de Comercio</v>
          </cell>
        </row>
        <row r="17765">
          <cell r="BE17765" t="str">
            <v>Modelos</v>
          </cell>
        </row>
        <row r="17766">
          <cell r="BE17766" t="str">
            <v>Agentes de Viajes</v>
          </cell>
        </row>
        <row r="17767">
          <cell r="BE17767" t="str">
            <v>Empleados de Ventas y Servicios de Líneas Aéreas, Marítimas y Terrestres</v>
          </cell>
        </row>
        <row r="17768">
          <cell r="BE17768" t="str">
            <v>Empleados de Recepción Hotelera</v>
          </cell>
        </row>
        <row r="17769">
          <cell r="BE17769" t="str">
            <v>Informadores Turísticos</v>
          </cell>
        </row>
        <row r="17770">
          <cell r="BE17770" t="str">
            <v>Recreadores</v>
          </cell>
        </row>
        <row r="17771">
          <cell r="BE17771" t="str">
            <v>Operadores de Juegos Mecánicos y de Salón</v>
          </cell>
        </row>
        <row r="17772">
          <cell r="BE17772" t="str">
            <v>Cortadores de Carne para Comercio Mayorista y al Detal</v>
          </cell>
        </row>
        <row r="17773">
          <cell r="BE17773" t="str">
            <v>Panaderos y Pasteleros</v>
          </cell>
        </row>
        <row r="17774">
          <cell r="BE17774" t="str">
            <v>Meseros y Capitán de Meseros</v>
          </cell>
        </row>
        <row r="17775">
          <cell r="BE17775" t="str">
            <v>Bartender</v>
          </cell>
        </row>
        <row r="17776">
          <cell r="BE17776" t="str">
            <v>Cocineros</v>
          </cell>
        </row>
        <row r="17777">
          <cell r="BE17777" t="str">
            <v>Baristas</v>
          </cell>
        </row>
        <row r="17778">
          <cell r="BE17778" t="str">
            <v>Inspectores de Policía</v>
          </cell>
        </row>
        <row r="17779">
          <cell r="BE17779" t="str">
            <v>Funcionarios de Regulación</v>
          </cell>
        </row>
        <row r="17780">
          <cell r="BE17780" t="str">
            <v>Auxiliares de policía</v>
          </cell>
        </row>
        <row r="17781">
          <cell r="BE17781" t="str">
            <v>Bomberos</v>
          </cell>
        </row>
        <row r="17782">
          <cell r="BE17782" t="str">
            <v>Guardianes de Prisión</v>
          </cell>
        </row>
        <row r="17783">
          <cell r="BE17783" t="str">
            <v>Soldados</v>
          </cell>
        </row>
        <row r="17784">
          <cell r="BE17784" t="str">
            <v>Vigilantes y Guardias de Seguridad</v>
          </cell>
          <cell r="BF17784">
            <v>1</v>
          </cell>
        </row>
        <row r="17785">
          <cell r="BE17785" t="str">
            <v>Técnicos Investigadores Criminalísticos y Judiciales</v>
          </cell>
        </row>
        <row r="17786">
          <cell r="BE17786" t="str">
            <v>Acompañantes Domiciliarios</v>
          </cell>
        </row>
        <row r="17787">
          <cell r="BE17787" t="str">
            <v>Auxiliares del Cuidado de Niños</v>
          </cell>
        </row>
        <row r="17788">
          <cell r="BE17788" t="str">
            <v>Peluqueros</v>
          </cell>
        </row>
        <row r="17789">
          <cell r="BE17789" t="str">
            <v>Trabajadores del Cuidado de Animales</v>
          </cell>
        </row>
        <row r="17790">
          <cell r="BE17790" t="str">
            <v>Auxiliares de Servicios Funerarios</v>
          </cell>
        </row>
        <row r="17791">
          <cell r="BE17791" t="str">
            <v>Astrólogos, Adivinadores y Relacionados</v>
          </cell>
        </row>
        <row r="17792">
          <cell r="BE17792" t="str">
            <v>Manicuristas y Pedicuristas</v>
          </cell>
        </row>
        <row r="17793">
          <cell r="BE17793" t="str">
            <v>Cosmetólogos Esteticistas</v>
          </cell>
        </row>
        <row r="17794">
          <cell r="BE17794" t="str">
            <v>Maquilladores</v>
          </cell>
        </row>
        <row r="17795">
          <cell r="BE17795" t="str">
            <v>Trabajadores de Estación de Servicio</v>
          </cell>
        </row>
        <row r="17796">
          <cell r="BE17796" t="str">
            <v>Otras Ocupaciones Elementales de las Ventas</v>
          </cell>
        </row>
        <row r="17797">
          <cell r="BE17797" t="str">
            <v>Ayudantes de establecimientos de alimentos y bebidas</v>
          </cell>
          <cell r="BF17797">
            <v>6</v>
          </cell>
        </row>
        <row r="17798">
          <cell r="BE17798" t="str">
            <v>Aseadores y Servicio Doméstico</v>
          </cell>
          <cell r="BF17798">
            <v>72</v>
          </cell>
        </row>
        <row r="17799">
          <cell r="BE17799" t="str">
            <v>Aseadores Especializados y Fumigadores</v>
          </cell>
        </row>
        <row r="17800">
          <cell r="BE17800" t="str">
            <v>Recolectores de material para reciclaje</v>
          </cell>
        </row>
        <row r="17801">
          <cell r="BE17801" t="str">
            <v>Auxiliares de Servicios a Viajeros</v>
          </cell>
        </row>
        <row r="17802">
          <cell r="BE17802" t="str">
            <v>Auxiliares de Servicios de Recreación y Deporte</v>
          </cell>
        </row>
        <row r="17803">
          <cell r="BE17803" t="str">
            <v>Empleados de Lavandería</v>
          </cell>
        </row>
        <row r="17804">
          <cell r="BE17804" t="str">
            <v>Otras Ocupaciones Elementales de los Servicios n.c.a.</v>
          </cell>
        </row>
        <row r="17805">
          <cell r="BE17805" t="str">
            <v>Auxiliares de servicios hoteleros</v>
          </cell>
        </row>
        <row r="17806">
          <cell r="BE17806" t="str">
            <v>Operarios de Cementerios</v>
          </cell>
        </row>
        <row r="17807">
          <cell r="BE17807" t="str">
            <v>Administradores de Explotación Acuícola y Jefes de Laboratorio de Cultivo o Producción Acuícola</v>
          </cell>
        </row>
        <row r="17808">
          <cell r="BE17808" t="str">
            <v>Supervisores de Minería y Canteras</v>
          </cell>
        </row>
        <row r="17809">
          <cell r="BE17809" t="str">
            <v>Supervisores de Perforación y Servicios,Pozos de Petróleo y Gas</v>
          </cell>
        </row>
        <row r="17810">
          <cell r="BE17810" t="str">
            <v>Inspectores de Sistemas e Instalaciones de Gas</v>
          </cell>
        </row>
        <row r="17811">
          <cell r="BE17811" t="str">
            <v>Supervisores de Producción Agrícola</v>
          </cell>
        </row>
        <row r="17812">
          <cell r="BE17812" t="str">
            <v>Supervisores de Producción Pecuaria</v>
          </cell>
        </row>
        <row r="17813">
          <cell r="BE17813" t="str">
            <v>Supervisores de Explotación Forestal y Silvicultura</v>
          </cell>
        </row>
        <row r="17814">
          <cell r="BE17814" t="str">
            <v>Agricultores y Administradores Agropecuarios</v>
          </cell>
          <cell r="BF17814">
            <v>1</v>
          </cell>
        </row>
        <row r="17815">
          <cell r="BE17815" t="str">
            <v>Contratistas de Servicios Agrícolas y Relacionados</v>
          </cell>
        </row>
        <row r="17816">
          <cell r="BE17816" t="str">
            <v>Contratistas y Supervisores de Servicios de Jardinería y Viverismo</v>
          </cell>
        </row>
        <row r="17817">
          <cell r="BE17817" t="str">
            <v>Capitanes y Patrones de Pesca</v>
          </cell>
        </row>
        <row r="17818">
          <cell r="BE17818" t="str">
            <v>Operarios de Apoyo y Servicios en Minería Bajo Tierra</v>
          </cell>
        </row>
        <row r="17819">
          <cell r="BE17819" t="str">
            <v>Operarios de Apoyo y Servicios en Perforación de Petróleo y Gas</v>
          </cell>
        </row>
        <row r="17820">
          <cell r="BE17820" t="str">
            <v>Mineros de Producción Bajo Tierra</v>
          </cell>
        </row>
        <row r="17821">
          <cell r="BE17821" t="str">
            <v>Perforadores de Pozos de Gas y Petróleo y Trabajadores Relacionados</v>
          </cell>
        </row>
        <row r="17822">
          <cell r="BE17822" t="str">
            <v>Inspectores de Construcción de Oleoductos y Gasoductos</v>
          </cell>
        </row>
        <row r="17823">
          <cell r="BE17823" t="str">
            <v>Operadores de Equipo Minero</v>
          </cell>
        </row>
        <row r="17824">
          <cell r="BE17824" t="str">
            <v>Trabajadores de Explotación Forestal</v>
          </cell>
        </row>
        <row r="17825">
          <cell r="BE17825" t="str">
            <v>Trabajadores de Silvicultura y Forestación</v>
          </cell>
        </row>
        <row r="17826">
          <cell r="BE17826" t="str">
            <v>Trabajadores Agrícolas</v>
          </cell>
        </row>
        <row r="17827">
          <cell r="BE17827" t="str">
            <v>Trabajadores Pecuarios</v>
          </cell>
          <cell r="BF17827">
            <v>5</v>
          </cell>
        </row>
        <row r="17828">
          <cell r="BE17828" t="str">
            <v>Trabajadores de Vivero</v>
          </cell>
        </row>
        <row r="17829">
          <cell r="BE17829" t="str">
            <v>Trabajadores del Campo</v>
          </cell>
          <cell r="BF17829">
            <v>2</v>
          </cell>
        </row>
        <row r="17830">
          <cell r="BE17830" t="str">
            <v>Trabajadores de Plantas de Incubación Artificial</v>
          </cell>
        </row>
        <row r="17831">
          <cell r="BE17831" t="str">
            <v>Rayadores de Caucho</v>
          </cell>
        </row>
        <row r="17832">
          <cell r="BE17832" t="str">
            <v>Operarios de Riego Agrícola</v>
          </cell>
        </row>
        <row r="17833">
          <cell r="BE17833" t="str">
            <v>Pescadores</v>
          </cell>
        </row>
        <row r="17834">
          <cell r="BE17834" t="str">
            <v>Operario Acuícola</v>
          </cell>
        </row>
        <row r="17835">
          <cell r="BE17835" t="str">
            <v>Técnico Acuícola en Sistemas de Reproducción</v>
          </cell>
        </row>
        <row r="17836">
          <cell r="BE17836" t="str">
            <v>Técnico Acuícola en Sistemas de Levante y Engorde</v>
          </cell>
        </row>
        <row r="17837">
          <cell r="BE17837" t="str">
            <v>Obreros y Ayudantes de Minería</v>
          </cell>
        </row>
        <row r="17838">
          <cell r="BE17838" t="str">
            <v>Obreros y Ayudantes de Producción en Pozos de Petróleo y Gas</v>
          </cell>
        </row>
        <row r="17839">
          <cell r="BE17839" t="str">
            <v>Obreros Agropecuarios</v>
          </cell>
        </row>
        <row r="17840">
          <cell r="BE17840" t="str">
            <v>Jardineros</v>
          </cell>
        </row>
        <row r="17841">
          <cell r="BE17841" t="str">
            <v>Contratistas y Supervisores de Ajustadores de Máquinas y Herramientas, y de Ocupaciones Relacionadas</v>
          </cell>
        </row>
        <row r="17842">
          <cell r="BE17842" t="str">
            <v>Contratistas y Supervisores de Electricidad y Telecomunicaciones</v>
          </cell>
        </row>
        <row r="17843">
          <cell r="BE17843" t="str">
            <v>Contratistas y Supervisores de Instalación de Tuberías</v>
          </cell>
        </row>
        <row r="17844">
          <cell r="BE17844" t="str">
            <v>Contratistas y Supervisores de Moldeo de Forja y Montaje de Estructuras Metálicas</v>
          </cell>
        </row>
        <row r="17845">
          <cell r="BE17845" t="str">
            <v>Contratistas y Supervisores de Carpintería</v>
          </cell>
        </row>
        <row r="17846">
          <cell r="BE17846" t="str">
            <v>Contratistas y Supervisores de Mecánica</v>
          </cell>
        </row>
        <row r="17847">
          <cell r="BE17847" t="str">
            <v>Contratistas y Supervisores de Operación de Equipo Pesado</v>
          </cell>
        </row>
        <row r="17848">
          <cell r="BE17848" t="str">
            <v>Maestros Generales de Obra y Supervisores de Construcción, Instalación y Reparación</v>
          </cell>
          <cell r="BF17848">
            <v>6</v>
          </cell>
        </row>
        <row r="17849">
          <cell r="BE17849" t="str">
            <v>Supervisores de Operación de Transporte Ferroviario</v>
          </cell>
        </row>
        <row r="17850">
          <cell r="BE17850" t="str">
            <v>Supervisores de Operación de Transporte Terrestre (no ferroviario)</v>
          </cell>
        </row>
        <row r="17851">
          <cell r="BE17851" t="str">
            <v>Ajustadores de Máquinas y Herramientas</v>
          </cell>
        </row>
        <row r="17852">
          <cell r="BE17852" t="str">
            <v>Modelistas y Matriceros</v>
          </cell>
        </row>
        <row r="17853">
          <cell r="BE17853" t="str">
            <v>Electricistas Industriales</v>
          </cell>
        </row>
        <row r="17854">
          <cell r="BE17854" t="str">
            <v>Electricistas Residenciales</v>
          </cell>
        </row>
        <row r="17855">
          <cell r="BE17855" t="str">
            <v>Instaladores de Redes de Energía Eléctrica</v>
          </cell>
        </row>
        <row r="17856">
          <cell r="BE17856" t="str">
            <v>Técnicos instaladores de Redes y Líneas de Telecomunicaciones</v>
          </cell>
        </row>
        <row r="17857">
          <cell r="BE17857" t="str">
            <v>Auxiliares técnicos de instalación, mantenimiento y reparación de sistemas de Telecomunicaciones</v>
          </cell>
        </row>
        <row r="17858">
          <cell r="BE17858" t="str">
            <v>Operarios de Mantenimiento y Servicio de Televisión por Cable</v>
          </cell>
        </row>
        <row r="17859">
          <cell r="BE17859" t="str">
            <v>Plomeros</v>
          </cell>
        </row>
        <row r="17860">
          <cell r="BE17860" t="str">
            <v>Instaladores de Tuberías para Sistemas de Extinción de Incendios</v>
          </cell>
        </row>
        <row r="17861">
          <cell r="BE17861" t="str">
            <v>Instaladores de Redes y Equipos a Gas</v>
          </cell>
        </row>
        <row r="17862">
          <cell r="BE17862" t="str">
            <v>Chapistas, Caldereros y Paileros</v>
          </cell>
        </row>
        <row r="17863">
          <cell r="BE17863" t="str">
            <v>Soldadores</v>
          </cell>
        </row>
        <row r="17864">
          <cell r="BE17864" t="str">
            <v>Montadores de Estructuras Metálicas</v>
          </cell>
        </row>
        <row r="17865">
          <cell r="BE17865" t="str">
            <v>Ornamentistas y Forjadores</v>
          </cell>
        </row>
        <row r="17866">
          <cell r="BE17866" t="str">
            <v>Tuberos</v>
          </cell>
        </row>
        <row r="17867">
          <cell r="BE17867" t="str">
            <v>Carpinteros</v>
          </cell>
        </row>
        <row r="17868">
          <cell r="BE17868" t="str">
            <v>Ebanistas</v>
          </cell>
        </row>
        <row r="17869">
          <cell r="BE17869" t="str">
            <v>Oficiales de Construcción</v>
          </cell>
        </row>
        <row r="17870">
          <cell r="BE17870" t="str">
            <v>Trabajadores en Concreto, Hormigón y Enfoscado</v>
          </cell>
        </row>
        <row r="17871">
          <cell r="BE17871" t="str">
            <v>Enchapadores</v>
          </cell>
        </row>
        <row r="17872">
          <cell r="BE17872" t="str">
            <v>Techadores</v>
          </cell>
        </row>
        <row r="17873">
          <cell r="BE17873" t="str">
            <v>Instaladores de Material Aislante</v>
          </cell>
        </row>
        <row r="17874">
          <cell r="BE17874" t="str">
            <v>Pintores y Empapeladores</v>
          </cell>
        </row>
        <row r="17875">
          <cell r="BE17875" t="str">
            <v>Instaladores de Pisos</v>
          </cell>
        </row>
        <row r="17876">
          <cell r="BE17876" t="str">
            <v>Revocadores</v>
          </cell>
        </row>
        <row r="17877">
          <cell r="BE17877" t="str">
            <v>Mecánicos Industriales</v>
          </cell>
        </row>
        <row r="17878">
          <cell r="BE17878" t="str">
            <v>Mecánicos de Maquinaria Textil, confección, cuero, calzado y marroquinería</v>
          </cell>
        </row>
        <row r="17879">
          <cell r="BE17879" t="str">
            <v>Mecánicos de Equipo Pesado</v>
          </cell>
        </row>
        <row r="17880">
          <cell r="BE17880" t="str">
            <v>Mecánicos de Aviación</v>
          </cell>
        </row>
        <row r="17881">
          <cell r="BE17881" t="str">
            <v>Técnicos de Aire Acondicionado y Refrigeración</v>
          </cell>
        </row>
        <row r="17882">
          <cell r="BE17882" t="str">
            <v>Mecánicos de Vehículos Automotores</v>
          </cell>
        </row>
        <row r="17883">
          <cell r="BE17883" t="str">
            <v>Electricistas de Vehículos Automotores</v>
          </cell>
        </row>
        <row r="17884">
          <cell r="BE17884" t="str">
            <v>Mecánicos de Motos</v>
          </cell>
        </row>
        <row r="17885">
          <cell r="BE17885" t="str">
            <v>Latoneros</v>
          </cell>
        </row>
        <row r="17886">
          <cell r="BE17886" t="str">
            <v>Reparadores de Aparatos Electrodomésticos</v>
          </cell>
        </row>
        <row r="17887">
          <cell r="BE17887" t="str">
            <v>Mecánicos Electricistas</v>
          </cell>
        </row>
        <row r="17888">
          <cell r="BE17888" t="str">
            <v>Auxiliares técnicos en electrónica</v>
          </cell>
        </row>
        <row r="17889">
          <cell r="BE17889" t="str">
            <v>Mecánicos de Otros Pequeñas Máquinas y Motores</v>
          </cell>
        </row>
        <row r="17890">
          <cell r="BE17890" t="str">
            <v>Instaladores Residenciales y Comerciales</v>
          </cell>
          <cell r="BF17890">
            <v>21</v>
          </cell>
        </row>
        <row r="17891">
          <cell r="BE17891" t="str">
            <v>Operarios de Mantenimiento de Instalaciones de Abastecimiento de Agua y Gas</v>
          </cell>
        </row>
        <row r="17892">
          <cell r="BE17892" t="str">
            <v>Vidrieros</v>
          </cell>
        </row>
        <row r="17893">
          <cell r="BE17893" t="str">
            <v>Ayudantes Electricistas</v>
          </cell>
        </row>
        <row r="17894">
          <cell r="BE17894" t="str">
            <v>Ayudantes de Mecánica</v>
          </cell>
        </row>
        <row r="17895">
          <cell r="BE17895" t="str">
            <v>Otros Reparadores n.c.a.</v>
          </cell>
        </row>
        <row r="17896">
          <cell r="BE17896" t="str">
            <v>Tapiceros</v>
          </cell>
        </row>
        <row r="17897">
          <cell r="BE17897" t="str">
            <v>Sastres, Modistos, Peleteros y Sombrereros</v>
          </cell>
        </row>
        <row r="17898">
          <cell r="BE17898" t="str">
            <v>Zapateros y Afines</v>
          </cell>
        </row>
        <row r="17899">
          <cell r="BE17899" t="str">
            <v>Joyeros y Relojeros</v>
          </cell>
        </row>
        <row r="17900">
          <cell r="BE17900" t="str">
            <v>Tipógrafos</v>
          </cell>
        </row>
        <row r="17901">
          <cell r="BE17901" t="str">
            <v>Cerrajeros y afines</v>
          </cell>
        </row>
        <row r="17902">
          <cell r="BE17902" t="str">
            <v>Buzos</v>
          </cell>
        </row>
        <row r="17903">
          <cell r="BE17903" t="str">
            <v>Operadores de Máquinas Estacionarias y Equipo Auxiliar</v>
          </cell>
        </row>
        <row r="17904">
          <cell r="BE17904" t="str">
            <v>Operadores de Plantas de Generación y Distribución de Energía</v>
          </cell>
        </row>
        <row r="17905">
          <cell r="BE17905" t="str">
            <v>Operadores de Grúa</v>
          </cell>
        </row>
        <row r="17906">
          <cell r="BE17906" t="str">
            <v>Perforadores y Operarios de Voladura para Minería de Superficie de Canteras y Construcción</v>
          </cell>
        </row>
        <row r="17907">
          <cell r="BE17907" t="str">
            <v>Perforadores de Pozos de Agua</v>
          </cell>
        </row>
        <row r="17908">
          <cell r="BE17908" t="str">
            <v>Operadores de Equipo Pesado (excepto grúa)</v>
          </cell>
        </row>
        <row r="17909">
          <cell r="BE17909" t="str">
            <v>Operadores de Equipo para Limpieza de Vías y Alcantarillado</v>
          </cell>
        </row>
        <row r="17910">
          <cell r="BE17910" t="str">
            <v>Operadores de Maquinaria Agrícola</v>
          </cell>
          <cell r="BF17910">
            <v>1</v>
          </cell>
        </row>
        <row r="17911">
          <cell r="BE17911" t="str">
            <v>Maquinistas de Transporte Ferroviario</v>
          </cell>
        </row>
        <row r="17912">
          <cell r="BE17912" t="str">
            <v>Guardafrenos y Otros Operadores Ferroviarios</v>
          </cell>
        </row>
        <row r="17913">
          <cell r="BE17913" t="str">
            <v>Conductores de Vehículos Pesados</v>
          </cell>
        </row>
        <row r="17914">
          <cell r="BE17914" t="str">
            <v>Conductores de Bus, Operadores de Metro y Otros Medios de Transporte Colectivo</v>
          </cell>
        </row>
        <row r="17915">
          <cell r="BE17915" t="str">
            <v>Conductores de Vehículos Livianos</v>
          </cell>
        </row>
        <row r="17916">
          <cell r="BE17916" t="str">
            <v>Conductores de Transporte de Alimentos</v>
          </cell>
        </row>
        <row r="17917">
          <cell r="BE17917" t="str">
            <v>Marineros de Cubierta</v>
          </cell>
        </row>
        <row r="17918">
          <cell r="BE17918" t="str">
            <v>Marineros de Sala de Máquinas</v>
          </cell>
        </row>
        <row r="17919">
          <cell r="BE17919" t="str">
            <v>Operadores de Pequeñas Embarcaciones</v>
          </cell>
        </row>
        <row r="17920">
          <cell r="BE17920" t="str">
            <v>Operarios de Rampa de Transporte Aéreo</v>
          </cell>
        </row>
        <row r="17921">
          <cell r="BE17921" t="str">
            <v>Operarios Portuarios</v>
          </cell>
        </row>
        <row r="17922">
          <cell r="BE17922" t="str">
            <v>Operarios de Cargue y Descargue de Materiales</v>
          </cell>
        </row>
        <row r="17923">
          <cell r="BE17923" t="str">
            <v>Aparejadores</v>
          </cell>
        </row>
        <row r="17924">
          <cell r="BE17924" t="str">
            <v>Ayudantes y Obreros de Construcción</v>
          </cell>
          <cell r="BF17924">
            <v>19</v>
          </cell>
        </row>
        <row r="17925">
          <cell r="BE17925" t="str">
            <v>Ayudantes de Otros Oficios</v>
          </cell>
          <cell r="BF17925">
            <v>1</v>
          </cell>
        </row>
        <row r="17926">
          <cell r="BE17926" t="str">
            <v>Obreros de Mantenimiento de Obras Públicas</v>
          </cell>
        </row>
        <row r="17927">
          <cell r="BE17927" t="str">
            <v>Ayudantes de Transporte Automotor</v>
          </cell>
        </row>
        <row r="17928">
          <cell r="BE17928" t="str">
            <v>Directores de Planta de Procesamiento de Alimentos y Bebidas</v>
          </cell>
        </row>
        <row r="17929">
          <cell r="BE17929" t="str">
            <v>Jefe de Laboratorio de Alimentos</v>
          </cell>
        </row>
        <row r="17930">
          <cell r="BE17930" t="str">
            <v>Supervisores de Tratamiento de Metales y Minerales</v>
          </cell>
        </row>
        <row r="17931">
          <cell r="BE17931" t="str">
            <v>Supervisores de Procesamiento de Químico, Petróleo, Gas y Tratamiento de Agua y Generación de Energía</v>
          </cell>
        </row>
        <row r="17932">
          <cell r="BE17932" t="str">
            <v>Supervisores de Procesamiento de Alimentos, Bebidas y Tabaco</v>
          </cell>
        </row>
        <row r="17933">
          <cell r="BE17933" t="str">
            <v>Supervisores de Fabricación de Productos de Plástico y Caucho</v>
          </cell>
        </row>
        <row r="17934">
          <cell r="BE17934" t="str">
            <v>Supervisores de Procesamiento de la Madera y Producción de Pulpa y Papel</v>
          </cell>
        </row>
        <row r="17935">
          <cell r="BE17935" t="str">
            <v>Supervisores de Procesamiento Textil</v>
          </cell>
        </row>
        <row r="17936">
          <cell r="BE17936" t="str">
            <v>Inspectores de Control de Calidad, Procesamiento de Alimentos y Bebidas</v>
          </cell>
        </row>
        <row r="17937">
          <cell r="BE17937" t="str">
            <v>Supervisores de Ensamble de Vehículos de Motor</v>
          </cell>
        </row>
        <row r="17938">
          <cell r="BE17938" t="str">
            <v>Supervisores de Fabricación de Productos Electrónicos</v>
          </cell>
        </row>
        <row r="17939">
          <cell r="BE17939" t="str">
            <v>Supervisores de Fabricación de Productos Eléctricos</v>
          </cell>
        </row>
        <row r="17940">
          <cell r="BE17940" t="str">
            <v>Supervisores de Fabricación de Muebles y Accesorios</v>
          </cell>
        </row>
        <row r="17941">
          <cell r="BE17941" t="str">
            <v>Supervisores de Fabricación de Productos de Tela, Cuero y Piel</v>
          </cell>
        </row>
        <row r="17942">
          <cell r="BE17942" t="str">
            <v>Supervisores de Impresión y Ocupaciones Relacionadas</v>
          </cell>
        </row>
        <row r="17943">
          <cell r="BE17943" t="str">
            <v>Supervisores de Fabricación de Otros Productos Mecánicos y Metálicos</v>
          </cell>
        </row>
        <row r="17944">
          <cell r="BE17944" t="str">
            <v>Supervisores de Fabricación y Ensamble de Otros Productos n.c.a</v>
          </cell>
        </row>
        <row r="17945">
          <cell r="BE17945" t="str">
            <v>Operadores de Control Central de Procesos, Tratamiento de Metales y Minerales</v>
          </cell>
        </row>
        <row r="17946">
          <cell r="BE17946" t="str">
            <v>Operadores de Procesos, Químicos, Gas y Petróleo</v>
          </cell>
        </row>
        <row r="17947">
          <cell r="BE17947" t="str">
            <v>Operadores de Control de Procesos, Producción de Pulpa</v>
          </cell>
        </row>
        <row r="17948">
          <cell r="BE17948" t="str">
            <v>Operadores de Control de Procesos, Fabricación de Papel</v>
          </cell>
        </row>
        <row r="17949">
          <cell r="BE17949" t="str">
            <v>Impresores de Artes Gráficas</v>
          </cell>
        </row>
        <row r="17950">
          <cell r="BE17950" t="str">
            <v>Pre-prensistas de Artes Gráficas</v>
          </cell>
        </row>
        <row r="17951">
          <cell r="BE17951" t="str">
            <v>Operarios de Terminados y Acabados de Artes Gráficas</v>
          </cell>
        </row>
        <row r="17952">
          <cell r="BE17952" t="str">
            <v>Operadores de Máquinas, Tratamiento de Metales y Minerales</v>
          </cell>
        </row>
        <row r="17953">
          <cell r="BE17953" t="str">
            <v>Trabajadores de Fundición</v>
          </cell>
        </row>
        <row r="17954">
          <cell r="BE17954" t="str">
            <v>Operadores de Fabricación, Moldeo y Acabado del Vidrio</v>
          </cell>
        </row>
        <row r="17955">
          <cell r="BE17955" t="str">
            <v>Operadores de Moldeo de Arcilla, Piedra y Concreto</v>
          </cell>
        </row>
        <row r="17956">
          <cell r="BE17956" t="str">
            <v>Inspectores de Control de Calidad, Tratamiento de Metales y Minerales</v>
          </cell>
        </row>
        <row r="17957">
          <cell r="BE17957" t="str">
            <v>Operadores de Máquinas de Planta Química</v>
          </cell>
        </row>
        <row r="17958">
          <cell r="BE17958" t="str">
            <v>Operadores de Máquinas para Procesamiento de Plásticos</v>
          </cell>
        </row>
        <row r="17959">
          <cell r="BE17959" t="str">
            <v>Operadores de Máquinas y Trabajadores Relacionados con el Procesamiento del Caucho</v>
          </cell>
        </row>
        <row r="17960">
          <cell r="BE17960" t="str">
            <v>Operadores de Plantas de Tratamiento de Aguas y Desechos</v>
          </cell>
        </row>
        <row r="17961">
          <cell r="BE17961" t="str">
            <v>Operadores de Máquinas para Procesamiento de la Madera</v>
          </cell>
        </row>
        <row r="17962">
          <cell r="BE17962" t="str">
            <v>Operadores de Máquinas para la Producción de Pulpa</v>
          </cell>
        </row>
        <row r="17963">
          <cell r="BE17963" t="str">
            <v>Operadores de Máquinas para la Fabricación de Papel</v>
          </cell>
        </row>
        <row r="17964">
          <cell r="BE17964" t="str">
            <v>Operadores de Máquinas para la Fabricación de Productos de Papel</v>
          </cell>
        </row>
        <row r="17965">
          <cell r="BE17965" t="str">
            <v>Inspectores de Control de Calidad, Procesamiento de la Madera</v>
          </cell>
        </row>
        <row r="17966">
          <cell r="BE17966" t="str">
            <v>Operadores de Máquinas para la Preparación de Fibras Textiles</v>
          </cell>
        </row>
        <row r="17967">
          <cell r="BE17967" t="str">
            <v>Operadores de Telares y Otras Máquinas Tejedoras</v>
          </cell>
        </row>
        <row r="17968">
          <cell r="BE17968" t="str">
            <v>Operadores de Máquinas de Tintura, Acabado Textil y Prendas</v>
          </cell>
        </row>
        <row r="17969">
          <cell r="BE17969" t="str">
            <v>Analistas de Calidad, Textiles</v>
          </cell>
        </row>
        <row r="17970">
          <cell r="BE17970" t="str">
            <v>Operadores de Máquinas para Coser y Bordar</v>
          </cell>
        </row>
        <row r="17971">
          <cell r="BE17971" t="str">
            <v>Cortadores de Tela, Cuero y Piel</v>
          </cell>
        </row>
        <row r="17972">
          <cell r="BE17972" t="str">
            <v>Operadores de Máquinas y Trabajadores Relacionados con la Fabricación de Calzado y Marroquinería</v>
          </cell>
        </row>
        <row r="17973">
          <cell r="BE17973" t="str">
            <v>Trabajadores del Tratamiento de Pieles y Cueros</v>
          </cell>
        </row>
        <row r="17974">
          <cell r="BE17974" t="str">
            <v>Inspectores de Control de Calidad, Fabricación de Productos de Tela, Piel y Cuero</v>
          </cell>
        </row>
        <row r="17975">
          <cell r="BE17975" t="str">
            <v>Operadores de Control de Procesos y Máquinas para la Elaboración de Alimentos y Bebidas</v>
          </cell>
        </row>
        <row r="17976">
          <cell r="BE17976" t="str">
            <v>Operarios de Planta de Beneficio Animal</v>
          </cell>
        </row>
        <row r="17977">
          <cell r="BE17977" t="str">
            <v>Operarios de Planta de Procesamiento y Empaque de Pescado y Mariscos</v>
          </cell>
        </row>
        <row r="17978">
          <cell r="BE17978" t="str">
            <v>Operarios de Máquinas para la Elaboración de Productos de Tabaco</v>
          </cell>
        </row>
        <row r="17979">
          <cell r="BE17979" t="str">
            <v>Procesadores Fotográficos y de Películas</v>
          </cell>
        </row>
        <row r="17980">
          <cell r="BE17980" t="str">
            <v>Ensambladores e Inspectores de Vehículos Automotores</v>
          </cell>
        </row>
        <row r="17981">
          <cell r="BE17981" t="str">
            <v>Ensambladores de productos Electrónicos</v>
          </cell>
        </row>
        <row r="17982">
          <cell r="BE17982" t="str">
            <v>Ensambladores e Inspectores de Aparatos y Equipo Eléctrico</v>
          </cell>
        </row>
        <row r="17983">
          <cell r="BE17983" t="str">
            <v>Ensambladores, Fabricantes e Inspectores de Transformadores y Motores Eléctricos Industriales</v>
          </cell>
        </row>
        <row r="17984">
          <cell r="BE17984" t="str">
            <v>Ensambladores e Inspectores de Productos Mecánicos</v>
          </cell>
        </row>
        <row r="17985">
          <cell r="BE17985" t="str">
            <v>Ensambladores e Inspectores de Ensamble de Aeronaves</v>
          </cell>
        </row>
        <row r="17986">
          <cell r="BE17986" t="str">
            <v>Operadores de Máquinas e Inspectores de la Fabricación de Productos y Componentes Eléctricos</v>
          </cell>
        </row>
        <row r="17987">
          <cell r="BE17987" t="str">
            <v>Ensambladores e Inspectores de Embarcaciones</v>
          </cell>
        </row>
        <row r="17988">
          <cell r="BE17988" t="str">
            <v>Ensambladores e Inspectores de Muebles y Accesorios</v>
          </cell>
        </row>
        <row r="17989">
          <cell r="BE17989" t="str">
            <v>Operarios de Acabado de Muebles</v>
          </cell>
        </row>
        <row r="17990">
          <cell r="BE17990" t="str">
            <v>Ensambladores de Productos Plásticos e Inspectores</v>
          </cell>
        </row>
        <row r="17991">
          <cell r="BE17991" t="str">
            <v>Operarios de Recubrimientos Metálicos</v>
          </cell>
        </row>
        <row r="17992">
          <cell r="BE17992" t="str">
            <v>Pintores en Procesos de Manufactura</v>
          </cell>
        </row>
        <row r="17993">
          <cell r="BE17993" t="str">
            <v>Otros Ensambladores e Inspectores n.c.a.</v>
          </cell>
        </row>
        <row r="17994">
          <cell r="BE17994" t="str">
            <v>Auxiliares de Producción Gráfica</v>
          </cell>
        </row>
        <row r="17995">
          <cell r="BE17995" t="str">
            <v>Operadores de Máquinas Herramientas</v>
          </cell>
        </row>
        <row r="17996">
          <cell r="BE17996" t="str">
            <v>Operadores de Máquinas para el Trabajo de la Madera</v>
          </cell>
        </row>
        <row r="17997">
          <cell r="BE17997" t="str">
            <v>Operadores de Máquinas para el Trabajo del Metal</v>
          </cell>
        </row>
        <row r="17998">
          <cell r="BE17998" t="str">
            <v>Operadores de Máquinas para Forja</v>
          </cell>
        </row>
        <row r="17999">
          <cell r="BE17999" t="str">
            <v>Operadores de Máquinas de Soldadura</v>
          </cell>
        </row>
        <row r="18000">
          <cell r="BE18000" t="str">
            <v>Operadores de Máquinas para la Fabricación de Otros Productos Metálicos (n.c.a)</v>
          </cell>
        </row>
        <row r="18001">
          <cell r="BE18001" t="str">
            <v>Operadores de Máquinas para la fabricación de Otros Productos n.c.a.</v>
          </cell>
        </row>
        <row r="18002">
          <cell r="BE18002" t="str">
            <v>Obreros y Ayudantes en el Tratamiento de Metales y Minerales</v>
          </cell>
        </row>
        <row r="18003">
          <cell r="BE18003" t="str">
            <v>Ayudantes en la Fabricación Metálica</v>
          </cell>
        </row>
        <row r="18004">
          <cell r="BE18004" t="str">
            <v>Obreros y Ayudantes de Planta Química</v>
          </cell>
        </row>
        <row r="18005">
          <cell r="BE18005" t="str">
            <v>Obreros y Ayudantes en el Procesamiento de la Madera y Producción de Pulpa y Papel</v>
          </cell>
        </row>
        <row r="18006">
          <cell r="BE18006" t="str">
            <v>Obreros y Ayudantes en la Elaboración de Alimentos y Bebidas</v>
          </cell>
          <cell r="BF18006">
            <v>15</v>
          </cell>
        </row>
        <row r="18007">
          <cell r="BE18007" t="str">
            <v>Otros Obreros y Ayudantes en Fabricación y Procesamiento n.c.a.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I599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8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8" s="24" customFormat="1" ht="21" customHeight="1" x14ac:dyDescent="0.2">
      <c r="A2" s="72"/>
      <c r="B2" s="22"/>
      <c r="C2" s="23"/>
      <c r="D2" s="29" t="s">
        <v>385</v>
      </c>
      <c r="H2" s="30"/>
    </row>
    <row r="3" spans="1:8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8" s="24" customFormat="1" ht="21" customHeight="1" x14ac:dyDescent="0.2">
      <c r="A4" s="72"/>
      <c r="B4" s="22"/>
      <c r="C4" s="25"/>
      <c r="D4" s="76" t="s">
        <v>341</v>
      </c>
      <c r="E4" s="77"/>
      <c r="F4" s="77"/>
      <c r="G4" s="77"/>
      <c r="H4" s="78"/>
    </row>
    <row r="5" spans="1:8" ht="21" customHeight="1" thickBot="1" x14ac:dyDescent="0.25">
      <c r="D5" s="79"/>
      <c r="E5" s="80"/>
      <c r="F5" s="80"/>
      <c r="G5" s="80"/>
      <c r="H5" s="81"/>
    </row>
    <row r="6" spans="1:8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8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8" ht="21" customHeight="1" thickBot="1" x14ac:dyDescent="0.25">
      <c r="B8" s="52" t="s">
        <v>341</v>
      </c>
      <c r="C8" s="53">
        <f>+C18+C74+C169+C345+C570</f>
        <v>275835</v>
      </c>
      <c r="D8" s="54">
        <f>+D18+D74+D169+D345+D570</f>
        <v>186040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-0.32553881849656496</v>
      </c>
      <c r="H8" s="56">
        <f t="shared" ref="H8:H13" si="2">+IF(OR(AND(E8=""),(G8="")),"",E8*G8)</f>
        <v>-0.32553881849656496</v>
      </c>
    </row>
    <row r="9" spans="1:8" ht="21" customHeight="1" x14ac:dyDescent="0.2">
      <c r="B9" s="96" t="str">
        <f>+B18</f>
        <v>Total Inscritos en ocupaciones de nivel Directivo</v>
      </c>
      <c r="C9" s="97">
        <f>+C18</f>
        <v>2404</v>
      </c>
      <c r="D9" s="97">
        <f>+D18</f>
        <v>1558</v>
      </c>
      <c r="E9" s="98">
        <f t="shared" si="0"/>
        <v>8.715355194228433E-3</v>
      </c>
      <c r="F9" s="98">
        <f t="shared" si="0"/>
        <v>8.3745431090088158E-3</v>
      </c>
      <c r="G9" s="100">
        <f>+IF(AND(C9=0,D9=0)," ",IF(C9=0,1,IF(D9=0,-1,(D9-C9)/C9)))</f>
        <v>-0.35191347753743762</v>
      </c>
      <c r="H9" s="99">
        <f t="shared" si="2"/>
        <v>-3.0670509543748981E-3</v>
      </c>
    </row>
    <row r="10" spans="1:8" ht="21" customHeight="1" x14ac:dyDescent="0.2">
      <c r="B10" s="45" t="str">
        <f>+B74</f>
        <v xml:space="preserve">Total Inscritos en ocupaciones de nivel Profesional </v>
      </c>
      <c r="C10" s="41">
        <f>+C74</f>
        <v>22959</v>
      </c>
      <c r="D10" s="41">
        <f>+D74</f>
        <v>18139</v>
      </c>
      <c r="E10" s="40">
        <f t="shared" si="0"/>
        <v>8.3234542389471963E-2</v>
      </c>
      <c r="F10" s="40">
        <f t="shared" si="0"/>
        <v>9.7500537518813157E-2</v>
      </c>
      <c r="G10" s="58">
        <f t="shared" ref="G10:G13" si="3">+IF(AND(C10=0,D10=0)," ",IF(C10=0,1,IF(D10=0,-1,(D10-C10)/C10)))</f>
        <v>-0.20993945729343613</v>
      </c>
      <c r="H10" s="46">
        <f t="shared" si="2"/>
        <v>-1.7474214657313247E-2</v>
      </c>
    </row>
    <row r="11" spans="1:8" ht="21" customHeight="1" x14ac:dyDescent="0.2">
      <c r="B11" s="45" t="str">
        <f>+B169</f>
        <v>Total Inscritos en ocupaciones de nivel Técnicos Profesionales - Tecnólogos</v>
      </c>
      <c r="C11" s="41">
        <f>+C169</f>
        <v>40230</v>
      </c>
      <c r="D11" s="41">
        <f>D169</f>
        <v>32983</v>
      </c>
      <c r="E11" s="40">
        <f t="shared" si="0"/>
        <v>0.14584806134101908</v>
      </c>
      <c r="F11" s="40">
        <f t="shared" si="0"/>
        <v>0.17728983014405506</v>
      </c>
      <c r="G11" s="58">
        <f t="shared" si="3"/>
        <v>-0.18013919960228686</v>
      </c>
      <c r="H11" s="46">
        <f t="shared" si="2"/>
        <v>-2.6272953033516414E-2</v>
      </c>
    </row>
    <row r="12" spans="1:8" ht="21" customHeight="1" x14ac:dyDescent="0.2">
      <c r="B12" s="45" t="str">
        <f>+B345</f>
        <v>Total Inscritos en ocupaciones de nivel Calificados</v>
      </c>
      <c r="C12" s="41">
        <f>+C345</f>
        <v>140993</v>
      </c>
      <c r="D12" s="41">
        <f>+D345</f>
        <v>98879</v>
      </c>
      <c r="E12" s="40">
        <f t="shared" si="0"/>
        <v>0.51114978157231683</v>
      </c>
      <c r="F12" s="40">
        <f t="shared" si="0"/>
        <v>0.53149322726295423</v>
      </c>
      <c r="G12" s="58">
        <f t="shared" si="3"/>
        <v>-0.29869567992737228</v>
      </c>
      <c r="H12" s="46">
        <f t="shared" si="2"/>
        <v>-0.15267823155147101</v>
      </c>
    </row>
    <row r="13" spans="1:8" ht="21" customHeight="1" thickBot="1" x14ac:dyDescent="0.25">
      <c r="B13" s="47" t="str">
        <f>+B570</f>
        <v>Total Inscritos en ocupaciones de nivel Elemental</v>
      </c>
      <c r="C13" s="48">
        <f>+C570</f>
        <v>69249</v>
      </c>
      <c r="D13" s="48">
        <f>D570</f>
        <v>34481</v>
      </c>
      <c r="E13" s="49">
        <f t="shared" si="0"/>
        <v>0.25105225950296373</v>
      </c>
      <c r="F13" s="49">
        <f t="shared" si="0"/>
        <v>0.18534186196516877</v>
      </c>
      <c r="G13" s="101">
        <f t="shared" si="3"/>
        <v>-0.50207223208999407</v>
      </c>
      <c r="H13" s="50">
        <f t="shared" si="2"/>
        <v>-0.12604636829988941</v>
      </c>
    </row>
    <row r="14" spans="1:8" ht="15" customHeight="1" x14ac:dyDescent="0.2"/>
    <row r="15" spans="1:8" ht="15" customHeight="1" thickBot="1" x14ac:dyDescent="0.25"/>
    <row r="16" spans="1:8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2" customFormat="1" ht="26.25" customHeight="1" x14ac:dyDescent="0.2">
      <c r="A17" s="68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2" customFormat="1" ht="26.25" customHeight="1" thickBot="1" x14ac:dyDescent="0.25">
      <c r="A18" s="68"/>
      <c r="B18" s="52" t="s">
        <v>346</v>
      </c>
      <c r="C18" s="53">
        <f>SUM(C19:C68)</f>
        <v>2404</v>
      </c>
      <c r="D18" s="54">
        <f>SUM(D19:D68)</f>
        <v>1558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-0.35191347753743762</v>
      </c>
      <c r="H18" s="56">
        <f>+IF(OR(AND(E18=""),(G18="")),"",E18*G18)</f>
        <v>-0.35191347753743762</v>
      </c>
    </row>
    <row r="19" spans="1:9" s="24" customFormat="1" ht="15" x14ac:dyDescent="0.2">
      <c r="A19" s="72"/>
      <c r="B19" s="57" t="s">
        <v>0</v>
      </c>
      <c r="C19" s="62">
        <v>22</v>
      </c>
      <c r="D19" s="62">
        <f>VLOOKUP(B19,'[1]Nacional 2011-2019'!$AV$5:$AW$558,2,0)</f>
        <v>2</v>
      </c>
      <c r="E19" s="51">
        <f>+IF(C19=0,"",C19/C$18)</f>
        <v>9.1514143094841936E-3</v>
      </c>
      <c r="F19" s="51">
        <f>+IF(D19=0,"",D19/D$18)</f>
        <v>1.2836970474967907E-3</v>
      </c>
      <c r="G19" s="58">
        <f>+IF(AND(C19=0,D19=0)," ",IF(C19=0,1,IF(D19=0,-1,(D19-C19)/C19)))</f>
        <v>-0.90909090909090906</v>
      </c>
      <c r="H19" s="51">
        <f>+IF(OR(AND(E19=""),(G19="")),"",E19*G19)</f>
        <v>-8.3194675540765387E-3</v>
      </c>
    </row>
    <row r="20" spans="1:9" s="24" customFormat="1" ht="15" x14ac:dyDescent="0.2">
      <c r="A20" s="72"/>
      <c r="B20" s="3" t="s">
        <v>152</v>
      </c>
      <c r="C20" s="62">
        <v>87</v>
      </c>
      <c r="D20" s="62">
        <f>VLOOKUP(B20,'[1]Nacional 2011-2019'!$AV$5:$AW$558,2,0)</f>
        <v>64</v>
      </c>
      <c r="E20" s="40">
        <f t="shared" ref="E20:E68" si="4">+IF(C20=0,"",C20/C$18)</f>
        <v>3.6189683860232948E-2</v>
      </c>
      <c r="F20" s="40">
        <f t="shared" ref="F20:F68" si="5">+IF(D20=0,"",D20/D$18)</f>
        <v>4.1078305519897301E-2</v>
      </c>
      <c r="G20" s="58">
        <f t="shared" ref="G20:G68" si="6">+IF(AND(C20=0,D20=0)," ",IF(C20=0,1,IF(D20=0,-1,(D20-C20)/C20)))</f>
        <v>-0.26436781609195403</v>
      </c>
      <c r="H20" s="40">
        <f t="shared" ref="H20:H68" si="7">+IF(OR(AND(E20=""),(G20="")),"",E20*G20)</f>
        <v>-9.5673876871880219E-3</v>
      </c>
    </row>
    <row r="21" spans="1:9" s="24" customFormat="1" ht="30" x14ac:dyDescent="0.2">
      <c r="A21" s="72"/>
      <c r="B21" s="3" t="s">
        <v>1</v>
      </c>
      <c r="C21" s="62">
        <v>14</v>
      </c>
      <c r="D21" s="62">
        <f>VLOOKUP(B21,'[1]Nacional 2011-2019'!$AV$5:$AW$558,2,0)</f>
        <v>4</v>
      </c>
      <c r="E21" s="40">
        <f t="shared" si="4"/>
        <v>5.8236272878535774E-3</v>
      </c>
      <c r="F21" s="40">
        <f t="shared" si="5"/>
        <v>2.5673940949935813E-3</v>
      </c>
      <c r="G21" s="58">
        <f t="shared" si="6"/>
        <v>-0.7142857142857143</v>
      </c>
      <c r="H21" s="40">
        <f t="shared" si="7"/>
        <v>-4.1597337770382693E-3</v>
      </c>
    </row>
    <row r="22" spans="1:9" s="24" customFormat="1" ht="30" x14ac:dyDescent="0.2">
      <c r="A22" s="72"/>
      <c r="B22" s="3" t="s">
        <v>421</v>
      </c>
      <c r="C22" s="62">
        <v>22</v>
      </c>
      <c r="D22" s="62">
        <f>VLOOKUP(B22,'[1]Nacional 2011-2019'!$AV$5:$AW$558,2,0)</f>
        <v>14</v>
      </c>
      <c r="E22" s="40">
        <f t="shared" si="4"/>
        <v>9.1514143094841936E-3</v>
      </c>
      <c r="F22" s="40">
        <f t="shared" si="5"/>
        <v>8.9858793324775355E-3</v>
      </c>
      <c r="G22" s="58">
        <f t="shared" si="6"/>
        <v>-0.36363636363636365</v>
      </c>
      <c r="H22" s="40">
        <f t="shared" si="7"/>
        <v>-3.3277870216306157E-3</v>
      </c>
    </row>
    <row r="23" spans="1:9" s="24" customFormat="1" ht="15" x14ac:dyDescent="0.2">
      <c r="A23" s="72"/>
      <c r="B23" s="3" t="s">
        <v>153</v>
      </c>
      <c r="C23" s="62">
        <v>43</v>
      </c>
      <c r="D23" s="62">
        <f>VLOOKUP(B23,'[1]Nacional 2011-2019'!$AV$5:$AW$558,2,0)</f>
        <v>16</v>
      </c>
      <c r="E23" s="40">
        <f t="shared" si="4"/>
        <v>1.7886855241264561E-2</v>
      </c>
      <c r="F23" s="40">
        <f t="shared" si="5"/>
        <v>1.0269576379974325E-2</v>
      </c>
      <c r="G23" s="58">
        <f t="shared" si="6"/>
        <v>-0.62790697674418605</v>
      </c>
      <c r="H23" s="40">
        <f t="shared" si="7"/>
        <v>-1.1231281198003328E-2</v>
      </c>
    </row>
    <row r="24" spans="1:9" s="24" customFormat="1" ht="30" x14ac:dyDescent="0.2">
      <c r="A24" s="72"/>
      <c r="B24" s="3" t="s">
        <v>154</v>
      </c>
      <c r="C24" s="62">
        <v>15</v>
      </c>
      <c r="D24" s="62">
        <f>VLOOKUP(B24,'[1]Nacional 2011-2019'!$AV$5:$AW$558,2,0)</f>
        <v>12</v>
      </c>
      <c r="E24" s="40">
        <f t="shared" si="4"/>
        <v>6.239600665557404E-3</v>
      </c>
      <c r="F24" s="40">
        <f t="shared" si="5"/>
        <v>7.7021822849807449E-3</v>
      </c>
      <c r="G24" s="58">
        <f t="shared" si="6"/>
        <v>-0.2</v>
      </c>
      <c r="H24" s="40">
        <f t="shared" si="7"/>
        <v>-1.2479201331114808E-3</v>
      </c>
    </row>
    <row r="25" spans="1:9" s="63" customFormat="1" ht="15" x14ac:dyDescent="0.2">
      <c r="A25" s="36"/>
      <c r="B25" s="35" t="s">
        <v>517</v>
      </c>
      <c r="C25" s="62">
        <v>48</v>
      </c>
      <c r="D25" s="62">
        <f>VLOOKUP(B25,'[1]Nacional 2011-2019'!$AV$5:$AW$558,2,0)</f>
        <v>17</v>
      </c>
      <c r="E25" s="42">
        <f t="shared" ref="E25" si="8">+IF(C25=0,"",C25/C$18)</f>
        <v>1.9966722129783693E-2</v>
      </c>
      <c r="F25" s="42">
        <f t="shared" ref="F25" si="9">+IF(D25=0,"",D25/D$18)</f>
        <v>1.0911424903722721E-2</v>
      </c>
      <c r="G25" s="58">
        <f t="shared" si="6"/>
        <v>-0.64583333333333337</v>
      </c>
      <c r="H25" s="42">
        <f t="shared" ref="H25" si="10">+IF(OR(AND(E25=""),(G25="")),"",E25*G25)</f>
        <v>-1.2895174708818636E-2</v>
      </c>
      <c r="I25" s="24"/>
    </row>
    <row r="26" spans="1:9" s="24" customFormat="1" ht="15" x14ac:dyDescent="0.2">
      <c r="A26" s="72"/>
      <c r="B26" s="3" t="s">
        <v>2</v>
      </c>
      <c r="C26" s="62">
        <v>61</v>
      </c>
      <c r="D26" s="62">
        <f>VLOOKUP(B26,'[1]Nacional 2011-2019'!$AV$5:$AW$558,2,0)</f>
        <v>31</v>
      </c>
      <c r="E26" s="40">
        <f t="shared" si="4"/>
        <v>2.5374376039933443E-2</v>
      </c>
      <c r="F26" s="40">
        <f t="shared" si="5"/>
        <v>1.9897304236200258E-2</v>
      </c>
      <c r="G26" s="58">
        <f t="shared" si="6"/>
        <v>-0.49180327868852458</v>
      </c>
      <c r="H26" s="40">
        <f t="shared" si="7"/>
        <v>-1.2479201331114808E-2</v>
      </c>
    </row>
    <row r="27" spans="1:9" s="24" customFormat="1" ht="15" x14ac:dyDescent="0.2">
      <c r="A27" s="72"/>
      <c r="B27" s="3" t="s">
        <v>565</v>
      </c>
      <c r="C27" s="62">
        <v>21</v>
      </c>
      <c r="D27" s="62">
        <f>VLOOKUP(B27,'[1]Nacional 2011-2019'!$AV$5:$AW$558,2,0)</f>
        <v>32</v>
      </c>
      <c r="E27" s="40">
        <f t="shared" si="4"/>
        <v>8.7354409317803652E-3</v>
      </c>
      <c r="F27" s="40">
        <f t="shared" si="5"/>
        <v>2.0539152759948651E-2</v>
      </c>
      <c r="G27" s="58">
        <f t="shared" si="6"/>
        <v>0.52380952380952384</v>
      </c>
      <c r="H27" s="40">
        <f t="shared" si="7"/>
        <v>4.5757071547420959E-3</v>
      </c>
    </row>
    <row r="28" spans="1:9" s="24" customFormat="1" ht="15" x14ac:dyDescent="0.2">
      <c r="A28" s="72"/>
      <c r="B28" s="3" t="s">
        <v>3</v>
      </c>
      <c r="C28" s="62">
        <v>29</v>
      </c>
      <c r="D28" s="62">
        <f>VLOOKUP(B28,'[1]Nacional 2011-2019'!$AV$5:$AW$558,2,0)</f>
        <v>15</v>
      </c>
      <c r="E28" s="40">
        <f t="shared" si="4"/>
        <v>1.2063227953410981E-2</v>
      </c>
      <c r="F28" s="40">
        <f t="shared" si="5"/>
        <v>9.6277278562259313E-3</v>
      </c>
      <c r="G28" s="58">
        <f t="shared" si="6"/>
        <v>-0.48275862068965519</v>
      </c>
      <c r="H28" s="40">
        <f t="shared" si="7"/>
        <v>-5.8236272878535774E-3</v>
      </c>
    </row>
    <row r="29" spans="1:9" s="24" customFormat="1" ht="15" x14ac:dyDescent="0.2">
      <c r="A29" s="72"/>
      <c r="B29" s="3" t="s">
        <v>5</v>
      </c>
      <c r="C29" s="62">
        <v>199</v>
      </c>
      <c r="D29" s="62">
        <f>VLOOKUP(B29,'[1]Nacional 2011-2019'!$AV$5:$AW$558,2,0)</f>
        <v>125</v>
      </c>
      <c r="E29" s="40">
        <f t="shared" si="4"/>
        <v>8.277870216306156E-2</v>
      </c>
      <c r="F29" s="40">
        <f t="shared" si="5"/>
        <v>8.0231065468549426E-2</v>
      </c>
      <c r="G29" s="58">
        <f t="shared" si="6"/>
        <v>-0.37185929648241206</v>
      </c>
      <c r="H29" s="40">
        <f t="shared" si="7"/>
        <v>-3.0782029950083192E-2</v>
      </c>
    </row>
    <row r="30" spans="1:9" s="24" customFormat="1" ht="15" x14ac:dyDescent="0.2">
      <c r="A30" s="72"/>
      <c r="B30" s="3" t="s">
        <v>155</v>
      </c>
      <c r="C30" s="62">
        <v>9</v>
      </c>
      <c r="D30" s="62">
        <f>VLOOKUP(B30,'[1]Nacional 2011-2019'!$AV$5:$AW$558,2,0)</f>
        <v>2</v>
      </c>
      <c r="E30" s="40">
        <f t="shared" si="4"/>
        <v>3.7437603993344427E-3</v>
      </c>
      <c r="F30" s="40">
        <f t="shared" si="5"/>
        <v>1.2836970474967907E-3</v>
      </c>
      <c r="G30" s="58">
        <f t="shared" si="6"/>
        <v>-0.77777777777777779</v>
      </c>
      <c r="H30" s="40">
        <f t="shared" si="7"/>
        <v>-2.9118136439267887E-3</v>
      </c>
    </row>
    <row r="31" spans="1:9" s="24" customFormat="1" ht="15" x14ac:dyDescent="0.2">
      <c r="A31" s="72"/>
      <c r="B31" s="3" t="s">
        <v>156</v>
      </c>
      <c r="C31" s="62">
        <v>40</v>
      </c>
      <c r="D31" s="62">
        <f>VLOOKUP(B31,'[1]Nacional 2011-2019'!$AV$5:$AW$558,2,0)</f>
        <v>37</v>
      </c>
      <c r="E31" s="40">
        <f t="shared" si="4"/>
        <v>1.6638935108153077E-2</v>
      </c>
      <c r="F31" s="40">
        <f t="shared" si="5"/>
        <v>2.3748395378690629E-2</v>
      </c>
      <c r="G31" s="58">
        <f t="shared" si="6"/>
        <v>-7.4999999999999997E-2</v>
      </c>
      <c r="H31" s="40">
        <f t="shared" si="7"/>
        <v>-1.2479201331114808E-3</v>
      </c>
    </row>
    <row r="32" spans="1:9" s="24" customFormat="1" ht="15" x14ac:dyDescent="0.2">
      <c r="A32" s="72"/>
      <c r="B32" s="3" t="s">
        <v>4</v>
      </c>
      <c r="C32" s="62">
        <v>22</v>
      </c>
      <c r="D32" s="62">
        <f>VLOOKUP(B32,'[1]Nacional 2011-2019'!$AV$5:$AW$558,2,0)</f>
        <v>11</v>
      </c>
      <c r="E32" s="40">
        <f t="shared" si="4"/>
        <v>9.1514143094841936E-3</v>
      </c>
      <c r="F32" s="40">
        <f t="shared" si="5"/>
        <v>7.0603337612323491E-3</v>
      </c>
      <c r="G32" s="58">
        <f t="shared" si="6"/>
        <v>-0.5</v>
      </c>
      <c r="H32" s="40">
        <f t="shared" si="7"/>
        <v>-4.5757071547420968E-3</v>
      </c>
    </row>
    <row r="33" spans="1:8" s="24" customFormat="1" ht="15" x14ac:dyDescent="0.2">
      <c r="A33" s="72"/>
      <c r="B33" s="3" t="s">
        <v>6</v>
      </c>
      <c r="C33" s="62">
        <v>5</v>
      </c>
      <c r="D33" s="62">
        <f>VLOOKUP(B33,'[1]Nacional 2011-2019'!$AV$5:$AW$558,2,0)</f>
        <v>14</v>
      </c>
      <c r="E33" s="40">
        <f t="shared" si="4"/>
        <v>2.0798668885191347E-3</v>
      </c>
      <c r="F33" s="40">
        <f t="shared" si="5"/>
        <v>8.9858793324775355E-3</v>
      </c>
      <c r="G33" s="58">
        <f t="shared" si="6"/>
        <v>1.8</v>
      </c>
      <c r="H33" s="40">
        <f t="shared" si="7"/>
        <v>3.7437603993344423E-3</v>
      </c>
    </row>
    <row r="34" spans="1:8" s="24" customFormat="1" ht="15" x14ac:dyDescent="0.2">
      <c r="A34" s="72"/>
      <c r="B34" s="3" t="s">
        <v>157</v>
      </c>
      <c r="C34" s="62">
        <v>4</v>
      </c>
      <c r="D34" s="62">
        <f>VLOOKUP(B34,'[1]Nacional 2011-2019'!$AV$5:$AW$558,2,0)</f>
        <v>1</v>
      </c>
      <c r="E34" s="40">
        <f t="shared" si="4"/>
        <v>1.6638935108153079E-3</v>
      </c>
      <c r="F34" s="40">
        <f t="shared" si="5"/>
        <v>6.4184852374839533E-4</v>
      </c>
      <c r="G34" s="58">
        <f t="shared" si="6"/>
        <v>-0.75</v>
      </c>
      <c r="H34" s="40">
        <f t="shared" si="7"/>
        <v>-1.2479201331114808E-3</v>
      </c>
    </row>
    <row r="35" spans="1:8" s="24" customFormat="1" ht="15" x14ac:dyDescent="0.2">
      <c r="A35" s="72"/>
      <c r="B35" s="3" t="s">
        <v>158</v>
      </c>
      <c r="C35" s="62">
        <v>74</v>
      </c>
      <c r="D35" s="62">
        <f>VLOOKUP(B35,'[1]Nacional 2011-2019'!$AV$5:$AW$558,2,0)</f>
        <v>60</v>
      </c>
      <c r="E35" s="40">
        <f t="shared" si="4"/>
        <v>3.0782029950083195E-2</v>
      </c>
      <c r="F35" s="40">
        <f t="shared" si="5"/>
        <v>3.8510911424903725E-2</v>
      </c>
      <c r="G35" s="58">
        <f t="shared" si="6"/>
        <v>-0.1891891891891892</v>
      </c>
      <c r="H35" s="40">
        <f t="shared" si="7"/>
        <v>-5.8236272878535774E-3</v>
      </c>
    </row>
    <row r="36" spans="1:8" s="24" customFormat="1" ht="15" x14ac:dyDescent="0.2">
      <c r="A36" s="72"/>
      <c r="B36" s="3" t="s">
        <v>159</v>
      </c>
      <c r="C36" s="62">
        <v>10</v>
      </c>
      <c r="D36" s="62">
        <f>VLOOKUP(B36,'[1]Nacional 2011-2019'!$AV$5:$AW$558,2,0)</f>
        <v>2</v>
      </c>
      <c r="E36" s="40">
        <f t="shared" si="4"/>
        <v>4.1597337770382693E-3</v>
      </c>
      <c r="F36" s="40">
        <f t="shared" si="5"/>
        <v>1.2836970474967907E-3</v>
      </c>
      <c r="G36" s="58">
        <f t="shared" si="6"/>
        <v>-0.8</v>
      </c>
      <c r="H36" s="40">
        <f t="shared" si="7"/>
        <v>-3.3277870216306157E-3</v>
      </c>
    </row>
    <row r="37" spans="1:8" s="24" customFormat="1" ht="15" x14ac:dyDescent="0.2">
      <c r="A37" s="72"/>
      <c r="B37" s="3" t="s">
        <v>160</v>
      </c>
      <c r="C37" s="62">
        <v>48</v>
      </c>
      <c r="D37" s="62">
        <f>VLOOKUP(B37,'[1]Nacional 2011-2019'!$AV$5:$AW$558,2,0)</f>
        <v>21</v>
      </c>
      <c r="E37" s="40">
        <f t="shared" si="4"/>
        <v>1.9966722129783693E-2</v>
      </c>
      <c r="F37" s="40">
        <f t="shared" si="5"/>
        <v>1.3478818998716302E-2</v>
      </c>
      <c r="G37" s="58">
        <f t="shared" si="6"/>
        <v>-0.5625</v>
      </c>
      <c r="H37" s="40">
        <f t="shared" si="7"/>
        <v>-1.1231281198003328E-2</v>
      </c>
    </row>
    <row r="38" spans="1:8" s="24" customFormat="1" ht="15" x14ac:dyDescent="0.2">
      <c r="A38" s="72"/>
      <c r="B38" s="3" t="s">
        <v>7</v>
      </c>
      <c r="C38" s="62">
        <v>38</v>
      </c>
      <c r="D38" s="62">
        <f>VLOOKUP(B38,'[1]Nacional 2011-2019'!$AV$5:$AW$558,2,0)</f>
        <v>35</v>
      </c>
      <c r="E38" s="40">
        <f t="shared" si="4"/>
        <v>1.5806988352745424E-2</v>
      </c>
      <c r="F38" s="40">
        <f t="shared" si="5"/>
        <v>2.2464698331193838E-2</v>
      </c>
      <c r="G38" s="58">
        <f t="shared" si="6"/>
        <v>-7.8947368421052627E-2</v>
      </c>
      <c r="H38" s="40">
        <f t="shared" si="7"/>
        <v>-1.2479201331114808E-3</v>
      </c>
    </row>
    <row r="39" spans="1:8" s="24" customFormat="1" ht="15" x14ac:dyDescent="0.2">
      <c r="A39" s="72"/>
      <c r="B39" s="3" t="s">
        <v>161</v>
      </c>
      <c r="C39" s="62">
        <v>4</v>
      </c>
      <c r="D39" s="62">
        <f>VLOOKUP(B39,'[1]Nacional 2011-2019'!$AV$5:$AW$558,2,0)</f>
        <v>0</v>
      </c>
      <c r="E39" s="40">
        <f t="shared" si="4"/>
        <v>1.6638935108153079E-3</v>
      </c>
      <c r="F39" s="40" t="str">
        <f t="shared" si="5"/>
        <v/>
      </c>
      <c r="G39" s="58">
        <f t="shared" si="6"/>
        <v>-1</v>
      </c>
      <c r="H39" s="40">
        <f t="shared" si="7"/>
        <v>-1.6638935108153079E-3</v>
      </c>
    </row>
    <row r="40" spans="1:8" s="24" customFormat="1" ht="15" x14ac:dyDescent="0.2">
      <c r="A40" s="72"/>
      <c r="B40" s="3" t="s">
        <v>162</v>
      </c>
      <c r="C40" s="62">
        <v>6</v>
      </c>
      <c r="D40" s="62">
        <f>VLOOKUP(B40,'[1]Nacional 2011-2019'!$AV$5:$AW$558,2,0)</f>
        <v>7</v>
      </c>
      <c r="E40" s="40">
        <f t="shared" si="4"/>
        <v>2.4958402662229617E-3</v>
      </c>
      <c r="F40" s="40">
        <f t="shared" si="5"/>
        <v>4.4929396662387678E-3</v>
      </c>
      <c r="G40" s="58">
        <f t="shared" si="6"/>
        <v>0.16666666666666666</v>
      </c>
      <c r="H40" s="40">
        <f t="shared" si="7"/>
        <v>4.1597337770382691E-4</v>
      </c>
    </row>
    <row r="41" spans="1:8" s="24" customFormat="1" ht="15" x14ac:dyDescent="0.2">
      <c r="A41" s="72"/>
      <c r="B41" s="3" t="s">
        <v>163</v>
      </c>
      <c r="C41" s="62">
        <v>1</v>
      </c>
      <c r="D41" s="62">
        <f>VLOOKUP(B41,'[1]Nacional 2011-2019'!$AV$5:$AW$558,2,0)</f>
        <v>0</v>
      </c>
      <c r="E41" s="40">
        <f t="shared" si="4"/>
        <v>4.1597337770382697E-4</v>
      </c>
      <c r="F41" s="40" t="str">
        <f t="shared" si="5"/>
        <v/>
      </c>
      <c r="G41" s="58">
        <f t="shared" si="6"/>
        <v>-1</v>
      </c>
      <c r="H41" s="40">
        <f t="shared" si="7"/>
        <v>-4.1597337770382697E-4</v>
      </c>
    </row>
    <row r="42" spans="1:8" s="24" customFormat="1" ht="15" x14ac:dyDescent="0.2">
      <c r="A42" s="72"/>
      <c r="B42" s="3" t="s">
        <v>164</v>
      </c>
      <c r="C42" s="62">
        <v>9</v>
      </c>
      <c r="D42" s="62">
        <f>VLOOKUP(B42,'[1]Nacional 2011-2019'!$AV$5:$AW$558,2,0)</f>
        <v>3</v>
      </c>
      <c r="E42" s="40">
        <f t="shared" si="4"/>
        <v>3.7437603993344427E-3</v>
      </c>
      <c r="F42" s="40">
        <f t="shared" si="5"/>
        <v>1.9255455712451862E-3</v>
      </c>
      <c r="G42" s="58">
        <f t="shared" si="6"/>
        <v>-0.66666666666666663</v>
      </c>
      <c r="H42" s="40">
        <f t="shared" si="7"/>
        <v>-2.4958402662229617E-3</v>
      </c>
    </row>
    <row r="43" spans="1:8" s="24" customFormat="1" ht="15" x14ac:dyDescent="0.2">
      <c r="A43" s="72"/>
      <c r="B43" s="3" t="s">
        <v>165</v>
      </c>
      <c r="C43" s="62">
        <v>133</v>
      </c>
      <c r="D43" s="62">
        <f>VLOOKUP(B43,'[1]Nacional 2011-2019'!$AV$5:$AW$558,2,0)</f>
        <v>21</v>
      </c>
      <c r="E43" s="40">
        <f t="shared" si="4"/>
        <v>5.5324459234608984E-2</v>
      </c>
      <c r="F43" s="40">
        <f t="shared" si="5"/>
        <v>1.3478818998716302E-2</v>
      </c>
      <c r="G43" s="58">
        <f t="shared" si="6"/>
        <v>-0.84210526315789469</v>
      </c>
      <c r="H43" s="40">
        <f t="shared" si="7"/>
        <v>-4.6589018302828619E-2</v>
      </c>
    </row>
    <row r="44" spans="1:8" s="24" customFormat="1" ht="15" x14ac:dyDescent="0.2">
      <c r="A44" s="72"/>
      <c r="B44" s="3" t="s">
        <v>166</v>
      </c>
      <c r="C44" s="62">
        <v>47</v>
      </c>
      <c r="D44" s="62">
        <f>VLOOKUP(B44,'[1]Nacional 2011-2019'!$AV$5:$AW$558,2,0)</f>
        <v>32</v>
      </c>
      <c r="E44" s="40">
        <f t="shared" si="4"/>
        <v>1.9550748752079867E-2</v>
      </c>
      <c r="F44" s="40">
        <f t="shared" si="5"/>
        <v>2.0539152759948651E-2</v>
      </c>
      <c r="G44" s="58">
        <f t="shared" si="6"/>
        <v>-0.31914893617021278</v>
      </c>
      <c r="H44" s="40">
        <f t="shared" si="7"/>
        <v>-6.2396006655574049E-3</v>
      </c>
    </row>
    <row r="45" spans="1:8" s="24" customFormat="1" ht="15" x14ac:dyDescent="0.2">
      <c r="A45" s="72"/>
      <c r="B45" s="3" t="s">
        <v>8</v>
      </c>
      <c r="C45" s="62">
        <v>4</v>
      </c>
      <c r="D45" s="62">
        <f>VLOOKUP(B45,'[1]Nacional 2011-2019'!$AV$5:$AW$558,2,0)</f>
        <v>1</v>
      </c>
      <c r="E45" s="40">
        <f t="shared" si="4"/>
        <v>1.6638935108153079E-3</v>
      </c>
      <c r="F45" s="40">
        <f t="shared" si="5"/>
        <v>6.4184852374839533E-4</v>
      </c>
      <c r="G45" s="58">
        <f t="shared" si="6"/>
        <v>-0.75</v>
      </c>
      <c r="H45" s="40">
        <f t="shared" si="7"/>
        <v>-1.2479201331114808E-3</v>
      </c>
    </row>
    <row r="46" spans="1:8" s="24" customFormat="1" ht="15" x14ac:dyDescent="0.2">
      <c r="A46" s="72"/>
      <c r="B46" s="3" t="s">
        <v>422</v>
      </c>
      <c r="C46" s="62">
        <v>7</v>
      </c>
      <c r="D46" s="62">
        <f>VLOOKUP(B46,'[1]Nacional 2011-2019'!$AV$5:$AW$558,2,0)</f>
        <v>8</v>
      </c>
      <c r="E46" s="40">
        <f t="shared" si="4"/>
        <v>2.9118136439267887E-3</v>
      </c>
      <c r="F46" s="40">
        <f t="shared" si="5"/>
        <v>5.1347881899871627E-3</v>
      </c>
      <c r="G46" s="58">
        <f t="shared" si="6"/>
        <v>0.14285714285714285</v>
      </c>
      <c r="H46" s="40">
        <f t="shared" si="7"/>
        <v>4.1597337770382691E-4</v>
      </c>
    </row>
    <row r="47" spans="1:8" s="24" customFormat="1" ht="15" x14ac:dyDescent="0.2">
      <c r="A47" s="72"/>
      <c r="B47" s="3" t="s">
        <v>167</v>
      </c>
      <c r="C47" s="62">
        <v>70</v>
      </c>
      <c r="D47" s="62">
        <f>VLOOKUP(B47,'[1]Nacional 2011-2019'!$AV$5:$AW$558,2,0)</f>
        <v>58</v>
      </c>
      <c r="E47" s="40">
        <f t="shared" si="4"/>
        <v>2.9118136439267885E-2</v>
      </c>
      <c r="F47" s="40">
        <f t="shared" si="5"/>
        <v>3.7227214377406934E-2</v>
      </c>
      <c r="G47" s="58">
        <f t="shared" si="6"/>
        <v>-0.17142857142857143</v>
      </c>
      <c r="H47" s="40">
        <f t="shared" si="7"/>
        <v>-4.9916805324459234E-3</v>
      </c>
    </row>
    <row r="48" spans="1:8" s="24" customFormat="1" ht="15" x14ac:dyDescent="0.2">
      <c r="A48" s="72"/>
      <c r="B48" s="3" t="s">
        <v>566</v>
      </c>
      <c r="C48" s="62">
        <v>122</v>
      </c>
      <c r="D48" s="62">
        <f>VLOOKUP(B48,'[1]Nacional 2011-2019'!$AV$5:$AW$558,2,0)</f>
        <v>45</v>
      </c>
      <c r="E48" s="40">
        <f t="shared" si="4"/>
        <v>5.0748752079866885E-2</v>
      </c>
      <c r="F48" s="40">
        <f t="shared" si="5"/>
        <v>2.8883183568677792E-2</v>
      </c>
      <c r="G48" s="58">
        <f t="shared" si="6"/>
        <v>-0.63114754098360659</v>
      </c>
      <c r="H48" s="40">
        <f t="shared" si="7"/>
        <v>-3.2029950083194675E-2</v>
      </c>
    </row>
    <row r="49" spans="1:9" s="24" customFormat="1" ht="15" x14ac:dyDescent="0.2">
      <c r="A49" s="72"/>
      <c r="B49" s="3" t="s">
        <v>9</v>
      </c>
      <c r="C49" s="62">
        <v>263</v>
      </c>
      <c r="D49" s="62">
        <f>VLOOKUP(B49,'[1]Nacional 2011-2019'!$AV$5:$AW$558,2,0)</f>
        <v>182</v>
      </c>
      <c r="E49" s="40">
        <f t="shared" si="4"/>
        <v>0.10940099833610649</v>
      </c>
      <c r="F49" s="40">
        <f t="shared" si="5"/>
        <v>0.11681643132220795</v>
      </c>
      <c r="G49" s="58">
        <f t="shared" si="6"/>
        <v>-0.30798479087452474</v>
      </c>
      <c r="H49" s="40">
        <f t="shared" si="7"/>
        <v>-3.3693843594009988E-2</v>
      </c>
    </row>
    <row r="50" spans="1:9" s="24" customFormat="1" ht="15" x14ac:dyDescent="0.2">
      <c r="A50" s="72"/>
      <c r="B50" s="3" t="s">
        <v>567</v>
      </c>
      <c r="C50" s="62">
        <v>7</v>
      </c>
      <c r="D50" s="62">
        <f>VLOOKUP(B50,'[1]Nacional 2011-2019'!$AV$5:$AW$558,2,0)</f>
        <v>10</v>
      </c>
      <c r="E50" s="40">
        <f t="shared" si="4"/>
        <v>2.9118136439267887E-3</v>
      </c>
      <c r="F50" s="40">
        <f t="shared" si="5"/>
        <v>6.4184852374839542E-3</v>
      </c>
      <c r="G50" s="58">
        <f t="shared" si="6"/>
        <v>0.42857142857142855</v>
      </c>
      <c r="H50" s="40">
        <f t="shared" si="7"/>
        <v>1.2479201331114808E-3</v>
      </c>
    </row>
    <row r="51" spans="1:9" s="24" customFormat="1" ht="15" x14ac:dyDescent="0.2">
      <c r="A51" s="72"/>
      <c r="B51" s="3" t="s">
        <v>12</v>
      </c>
      <c r="C51" s="62">
        <v>14</v>
      </c>
      <c r="D51" s="62">
        <f>VLOOKUP(B51,'[1]Nacional 2011-2019'!$AV$5:$AW$558,2,0)</f>
        <v>20</v>
      </c>
      <c r="E51" s="40">
        <f t="shared" si="4"/>
        <v>5.8236272878535774E-3</v>
      </c>
      <c r="F51" s="40">
        <f t="shared" si="5"/>
        <v>1.2836970474967908E-2</v>
      </c>
      <c r="G51" s="58">
        <f t="shared" si="6"/>
        <v>0.42857142857142855</v>
      </c>
      <c r="H51" s="40">
        <f t="shared" si="7"/>
        <v>2.4958402662229617E-3</v>
      </c>
    </row>
    <row r="52" spans="1:9" s="24" customFormat="1" ht="15" x14ac:dyDescent="0.2">
      <c r="A52" s="72"/>
      <c r="B52" s="3" t="s">
        <v>11</v>
      </c>
      <c r="C52" s="62">
        <v>12</v>
      </c>
      <c r="D52" s="62">
        <f>VLOOKUP(B52,'[1]Nacional 2011-2019'!$AV$5:$AW$558,2,0)</f>
        <v>5</v>
      </c>
      <c r="E52" s="40">
        <f t="shared" si="4"/>
        <v>4.9916805324459234E-3</v>
      </c>
      <c r="F52" s="40">
        <f t="shared" si="5"/>
        <v>3.2092426187419771E-3</v>
      </c>
      <c r="G52" s="58">
        <f t="shared" si="6"/>
        <v>-0.58333333333333337</v>
      </c>
      <c r="H52" s="40">
        <f t="shared" si="7"/>
        <v>-2.9118136439267887E-3</v>
      </c>
    </row>
    <row r="53" spans="1:9" s="24" customFormat="1" ht="15" x14ac:dyDescent="0.2">
      <c r="A53" s="72"/>
      <c r="B53" s="3" t="s">
        <v>423</v>
      </c>
      <c r="C53" s="62">
        <v>74</v>
      </c>
      <c r="D53" s="62">
        <f>VLOOKUP(B53,'[1]Nacional 2011-2019'!$AV$5:$AW$558,2,0)</f>
        <v>31</v>
      </c>
      <c r="E53" s="40">
        <f t="shared" si="4"/>
        <v>3.0782029950083195E-2</v>
      </c>
      <c r="F53" s="40">
        <f t="shared" si="5"/>
        <v>1.9897304236200258E-2</v>
      </c>
      <c r="G53" s="58">
        <f t="shared" si="6"/>
        <v>-0.58108108108108103</v>
      </c>
      <c r="H53" s="40">
        <f t="shared" si="7"/>
        <v>-1.7886855241264557E-2</v>
      </c>
    </row>
    <row r="54" spans="1:9" s="24" customFormat="1" ht="15" x14ac:dyDescent="0.2">
      <c r="A54" s="72"/>
      <c r="B54" s="3" t="s">
        <v>10</v>
      </c>
      <c r="C54" s="62">
        <v>29</v>
      </c>
      <c r="D54" s="62">
        <f>VLOOKUP(B54,'[1]Nacional 2011-2019'!$AV$5:$AW$558,2,0)</f>
        <v>9</v>
      </c>
      <c r="E54" s="40">
        <f t="shared" si="4"/>
        <v>1.2063227953410981E-2</v>
      </c>
      <c r="F54" s="40">
        <f t="shared" si="5"/>
        <v>5.7766367137355584E-3</v>
      </c>
      <c r="G54" s="58">
        <f t="shared" si="6"/>
        <v>-0.68965517241379315</v>
      </c>
      <c r="H54" s="40">
        <f t="shared" si="7"/>
        <v>-8.3194675540765387E-3</v>
      </c>
    </row>
    <row r="55" spans="1:9" s="24" customFormat="1" ht="15" x14ac:dyDescent="0.2">
      <c r="A55" s="72"/>
      <c r="B55" s="3" t="s">
        <v>168</v>
      </c>
      <c r="C55" s="62">
        <v>37</v>
      </c>
      <c r="D55" s="62">
        <f>VLOOKUP(B55,'[1]Nacional 2011-2019'!$AV$5:$AW$558,2,0)</f>
        <v>11</v>
      </c>
      <c r="E55" s="40">
        <f t="shared" si="4"/>
        <v>1.5391014975041598E-2</v>
      </c>
      <c r="F55" s="40">
        <f t="shared" si="5"/>
        <v>7.0603337612323491E-3</v>
      </c>
      <c r="G55" s="58">
        <f t="shared" si="6"/>
        <v>-0.70270270270270274</v>
      </c>
      <c r="H55" s="40">
        <f t="shared" si="7"/>
        <v>-1.0815307820299502E-2</v>
      </c>
    </row>
    <row r="56" spans="1:9" s="24" customFormat="1" ht="15" x14ac:dyDescent="0.2">
      <c r="A56" s="72"/>
      <c r="B56" s="3" t="s">
        <v>13</v>
      </c>
      <c r="C56" s="62">
        <v>4</v>
      </c>
      <c r="D56" s="62">
        <f>VLOOKUP(B56,'[1]Nacional 2011-2019'!$AV$5:$AW$558,2,0)</f>
        <v>0</v>
      </c>
      <c r="E56" s="40">
        <f t="shared" si="4"/>
        <v>1.6638935108153079E-3</v>
      </c>
      <c r="F56" s="40" t="str">
        <f t="shared" si="5"/>
        <v/>
      </c>
      <c r="G56" s="58">
        <f t="shared" si="6"/>
        <v>-1</v>
      </c>
      <c r="H56" s="40">
        <f t="shared" si="7"/>
        <v>-1.6638935108153079E-3</v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VLOOKUP(B57,'[1]Nacional 2011-2019'!$AV$5:$AW$558,2,0)</f>
        <v>13</v>
      </c>
      <c r="E57" s="42" t="str">
        <f t="shared" ref="E57" si="11">+IF(C57=0,"",C57/C$18)</f>
        <v/>
      </c>
      <c r="F57" s="42">
        <f t="shared" ref="F57" si="12">+IF(D57=0,"",D57/D$18)</f>
        <v>8.3440308087291398E-3</v>
      </c>
      <c r="G57" s="91">
        <f t="shared" ref="G57" si="13">+IF(AND(C57=0,D57=0)," ",IF(C57=0,1,IF(D57=0,-1,(D57-C57)/C57)))</f>
        <v>1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60</v>
      </c>
      <c r="D58" s="62">
        <f>VLOOKUP(B58,'[1]Nacional 2011-2019'!$AV$5:$AW$558,2,0)</f>
        <v>88</v>
      </c>
      <c r="E58" s="40">
        <f t="shared" si="4"/>
        <v>2.4958402662229616E-2</v>
      </c>
      <c r="F58" s="40">
        <f t="shared" si="5"/>
        <v>5.6482670089858793E-2</v>
      </c>
      <c r="G58" s="58">
        <f t="shared" si="6"/>
        <v>0.46666666666666667</v>
      </c>
      <c r="H58" s="40">
        <f t="shared" si="7"/>
        <v>1.1647254575707155E-2</v>
      </c>
    </row>
    <row r="59" spans="1:9" s="24" customFormat="1" ht="15" x14ac:dyDescent="0.2">
      <c r="A59" s="72"/>
      <c r="B59" s="3" t="s">
        <v>169</v>
      </c>
      <c r="C59" s="62">
        <v>2</v>
      </c>
      <c r="D59" s="62">
        <f>VLOOKUP(B59,'[1]Nacional 2011-2019'!$AV$5:$AW$558,2,0)</f>
        <v>5</v>
      </c>
      <c r="E59" s="40">
        <f t="shared" si="4"/>
        <v>8.3194675540765393E-4</v>
      </c>
      <c r="F59" s="40">
        <f t="shared" si="5"/>
        <v>3.2092426187419771E-3</v>
      </c>
      <c r="G59" s="58">
        <f t="shared" si="6"/>
        <v>1.5</v>
      </c>
      <c r="H59" s="40">
        <f t="shared" si="7"/>
        <v>1.2479201331114808E-3</v>
      </c>
    </row>
    <row r="60" spans="1:9" s="24" customFormat="1" ht="15" x14ac:dyDescent="0.2">
      <c r="A60" s="72"/>
      <c r="B60" s="3" t="s">
        <v>424</v>
      </c>
      <c r="C60" s="62">
        <v>174</v>
      </c>
      <c r="D60" s="62">
        <f>VLOOKUP(B60,'[1]Nacional 2011-2019'!$AV$5:$AW$558,2,0)</f>
        <v>162</v>
      </c>
      <c r="E60" s="40">
        <f t="shared" si="4"/>
        <v>7.2379367720465895E-2</v>
      </c>
      <c r="F60" s="40">
        <f t="shared" si="5"/>
        <v>0.10397946084724005</v>
      </c>
      <c r="G60" s="58">
        <f t="shared" si="6"/>
        <v>-6.8965517241379309E-2</v>
      </c>
      <c r="H60" s="40">
        <f t="shared" si="7"/>
        <v>-4.9916805324459234E-3</v>
      </c>
    </row>
    <row r="61" spans="1:9" s="24" customFormat="1" ht="15" x14ac:dyDescent="0.2">
      <c r="A61" s="72"/>
      <c r="B61" s="3" t="s">
        <v>170</v>
      </c>
      <c r="C61" s="62">
        <v>91</v>
      </c>
      <c r="D61" s="62">
        <f>VLOOKUP(B61,'[1]Nacional 2011-2019'!$AV$5:$AW$558,2,0)</f>
        <v>60</v>
      </c>
      <c r="E61" s="40">
        <f t="shared" si="4"/>
        <v>3.7853577371048254E-2</v>
      </c>
      <c r="F61" s="40">
        <f t="shared" si="5"/>
        <v>3.8510911424903725E-2</v>
      </c>
      <c r="G61" s="58">
        <f t="shared" si="6"/>
        <v>-0.34065934065934067</v>
      </c>
      <c r="H61" s="40">
        <f t="shared" si="7"/>
        <v>-1.2895174708818636E-2</v>
      </c>
    </row>
    <row r="62" spans="1:9" s="24" customFormat="1" ht="15" x14ac:dyDescent="0.2">
      <c r="A62" s="72"/>
      <c r="B62" s="3" t="s">
        <v>171</v>
      </c>
      <c r="C62" s="62">
        <v>6</v>
      </c>
      <c r="D62" s="62">
        <f>VLOOKUP(B62,'[1]Nacional 2011-2019'!$AV$5:$AW$558,2,0)</f>
        <v>9</v>
      </c>
      <c r="E62" s="40">
        <f t="shared" si="4"/>
        <v>2.4958402662229617E-3</v>
      </c>
      <c r="F62" s="40">
        <f t="shared" si="5"/>
        <v>5.7766367137355584E-3</v>
      </c>
      <c r="G62" s="58">
        <f t="shared" si="6"/>
        <v>0.5</v>
      </c>
      <c r="H62" s="40">
        <f t="shared" si="7"/>
        <v>1.2479201331114808E-3</v>
      </c>
    </row>
    <row r="63" spans="1:9" s="63" customFormat="1" ht="15" x14ac:dyDescent="0.2">
      <c r="A63" s="69"/>
      <c r="B63" s="35" t="s">
        <v>563</v>
      </c>
      <c r="C63" s="62">
        <v>226</v>
      </c>
      <c r="D63" s="62">
        <f>VLOOKUP(B63,'[1]Nacional 2011-2019'!$AV$5:$AW$558,2,0)</f>
        <v>127</v>
      </c>
      <c r="E63" s="42">
        <f t="shared" ref="E63:E64" si="15">+IF(C63=0,"",C63/C$18)</f>
        <v>9.4009983361064892E-2</v>
      </c>
      <c r="F63" s="42">
        <f t="shared" ref="F63:F64" si="16">+IF(D63=0,"",D63/D$18)</f>
        <v>8.151476251604621E-2</v>
      </c>
      <c r="G63" s="58">
        <f t="shared" si="6"/>
        <v>-0.43805309734513276</v>
      </c>
      <c r="H63" s="42">
        <f t="shared" ref="H63:H64" si="17">+IF(OR(AND(E63=""),(G63="")),"",E63*G63)</f>
        <v>-4.1181364392678867E-2</v>
      </c>
      <c r="I63" s="24"/>
    </row>
    <row r="64" spans="1:9" s="63" customFormat="1" ht="15" x14ac:dyDescent="0.2">
      <c r="A64" s="69"/>
      <c r="B64" s="35" t="s">
        <v>564</v>
      </c>
      <c r="C64" s="62">
        <v>20</v>
      </c>
      <c r="D64" s="62">
        <f>VLOOKUP(B64,'[1]Nacional 2011-2019'!$AV$5:$AW$558,2,0)</f>
        <v>12</v>
      </c>
      <c r="E64" s="42">
        <f t="shared" si="15"/>
        <v>8.3194675540765387E-3</v>
      </c>
      <c r="F64" s="42">
        <f t="shared" si="16"/>
        <v>7.7021822849807449E-3</v>
      </c>
      <c r="G64" s="58">
        <f t="shared" si="6"/>
        <v>-0.4</v>
      </c>
      <c r="H64" s="42">
        <f t="shared" si="17"/>
        <v>-3.3277870216306157E-3</v>
      </c>
      <c r="I64" s="24"/>
    </row>
    <row r="65" spans="1:9" s="24" customFormat="1" ht="15" x14ac:dyDescent="0.2">
      <c r="A65" s="72"/>
      <c r="B65" s="3" t="s">
        <v>172</v>
      </c>
      <c r="C65" s="62">
        <v>54</v>
      </c>
      <c r="D65" s="62">
        <f>VLOOKUP(B65,'[1]Nacional 2011-2019'!$AV$5:$AW$558,2,0)</f>
        <v>40</v>
      </c>
      <c r="E65" s="40">
        <f t="shared" si="4"/>
        <v>2.2462562396006656E-2</v>
      </c>
      <c r="F65" s="40">
        <f t="shared" si="5"/>
        <v>2.5673940949935817E-2</v>
      </c>
      <c r="G65" s="58">
        <f t="shared" si="6"/>
        <v>-0.25925925925925924</v>
      </c>
      <c r="H65" s="40">
        <f t="shared" si="7"/>
        <v>-5.8236272878535774E-3</v>
      </c>
    </row>
    <row r="66" spans="1:9" s="24" customFormat="1" ht="15" x14ac:dyDescent="0.2">
      <c r="A66" s="72"/>
      <c r="B66" s="3" t="s">
        <v>15</v>
      </c>
      <c r="C66" s="62">
        <v>26</v>
      </c>
      <c r="D66" s="62">
        <f>VLOOKUP(B66,'[1]Nacional 2011-2019'!$AV$5:$AW$558,2,0)</f>
        <v>20</v>
      </c>
      <c r="E66" s="40">
        <f t="shared" si="4"/>
        <v>1.0815307820299502E-2</v>
      </c>
      <c r="F66" s="40">
        <f t="shared" si="5"/>
        <v>1.2836970474967908E-2</v>
      </c>
      <c r="G66" s="58">
        <f t="shared" si="6"/>
        <v>-0.23076923076923078</v>
      </c>
      <c r="H66" s="40">
        <f t="shared" si="7"/>
        <v>-2.4958402662229621E-3</v>
      </c>
    </row>
    <row r="67" spans="1:9" s="24" customFormat="1" ht="15" x14ac:dyDescent="0.2">
      <c r="A67" s="72"/>
      <c r="B67" s="3" t="s">
        <v>173</v>
      </c>
      <c r="C67" s="62">
        <v>38</v>
      </c>
      <c r="D67" s="62">
        <f>VLOOKUP(B67,'[1]Nacional 2011-2019'!$AV$5:$AW$558,2,0)</f>
        <v>36</v>
      </c>
      <c r="E67" s="40">
        <f t="shared" si="4"/>
        <v>1.5806988352745424E-2</v>
      </c>
      <c r="F67" s="40">
        <f t="shared" si="5"/>
        <v>2.3106546854942234E-2</v>
      </c>
      <c r="G67" s="58">
        <f t="shared" si="6"/>
        <v>-5.2631578947368418E-2</v>
      </c>
      <c r="H67" s="40">
        <f t="shared" si="7"/>
        <v>-8.3194675540765382E-4</v>
      </c>
    </row>
    <row r="68" spans="1:9" s="24" customFormat="1" ht="15" x14ac:dyDescent="0.2">
      <c r="A68" s="72"/>
      <c r="B68" s="3" t="s">
        <v>174</v>
      </c>
      <c r="C68" s="62">
        <v>53</v>
      </c>
      <c r="D68" s="62">
        <f>VLOOKUP(B68,'[1]Nacional 2011-2019'!$AV$5:$AW$558,2,0)</f>
        <v>28</v>
      </c>
      <c r="E68" s="40">
        <f t="shared" si="4"/>
        <v>2.204658901830283E-2</v>
      </c>
      <c r="F68" s="40">
        <f t="shared" si="5"/>
        <v>1.7971758664955071E-2</v>
      </c>
      <c r="G68" s="58">
        <f t="shared" si="6"/>
        <v>-0.47169811320754718</v>
      </c>
      <c r="H68" s="40">
        <f t="shared" si="7"/>
        <v>-1.0399334442595675E-2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2" customFormat="1" ht="22.5" customHeight="1" x14ac:dyDescent="0.2">
      <c r="A73" s="68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2" customFormat="1" ht="26.25" customHeight="1" thickBot="1" x14ac:dyDescent="0.25">
      <c r="A74" s="68"/>
      <c r="B74" s="52" t="s">
        <v>347</v>
      </c>
      <c r="C74" s="53">
        <f>SUM(C75:C163)</f>
        <v>22959</v>
      </c>
      <c r="D74" s="54">
        <f>SUM(D75:D163)</f>
        <v>18139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-0.20993945729343613</v>
      </c>
      <c r="H74" s="56">
        <f>+IF(OR(AND(E74=""),(G74="")),"",E74*G74)</f>
        <v>-0.20993945729343613</v>
      </c>
      <c r="I74" s="24"/>
    </row>
    <row r="75" spans="1:9" ht="15" x14ac:dyDescent="0.2">
      <c r="B75" s="57" t="s">
        <v>425</v>
      </c>
      <c r="C75" s="62">
        <v>374</v>
      </c>
      <c r="D75" s="62">
        <f>VLOOKUP(B75,'[1]Nacional 2011-2019'!$AV$5:$AW$558,2,0)</f>
        <v>282</v>
      </c>
      <c r="E75" s="60">
        <f>+IF(C75=0,"",C75/C$74)</f>
        <v>1.6289908097042553E-2</v>
      </c>
      <c r="F75" s="60">
        <f>+IF(D75=0,"",D75/D$74)</f>
        <v>1.5546612271900325E-2</v>
      </c>
      <c r="G75" s="58">
        <f t="shared" ref="G75:G138" si="18">+IF(AND(C75=0,D75=0)," ",IF(C75=0,1,IF(D75=0,-1,(D75-C75)/C75)))</f>
        <v>-0.24598930481283424</v>
      </c>
      <c r="H75" s="51">
        <f>+IF(OR(AND(E75=""),(G75="")),"",E75*G75)</f>
        <v>-4.0071431682564568E-3</v>
      </c>
      <c r="I75" s="24"/>
    </row>
    <row r="76" spans="1:9" ht="15" x14ac:dyDescent="0.2">
      <c r="B76" s="3" t="s">
        <v>568</v>
      </c>
      <c r="C76" s="62">
        <v>591</v>
      </c>
      <c r="D76" s="62">
        <f>VLOOKUP(B76,'[1]Nacional 2011-2019'!$AV$5:$AW$558,2,0)</f>
        <v>414</v>
      </c>
      <c r="E76" s="44">
        <f t="shared" ref="E76:E148" si="19">+IF(C76=0,"",C76/C$74)</f>
        <v>2.574153926564746E-2</v>
      </c>
      <c r="F76" s="44">
        <f t="shared" ref="F76:F148" si="20">+IF(D76=0,"",D76/D$74)</f>
        <v>2.2823749931087711E-2</v>
      </c>
      <c r="G76" s="58">
        <f t="shared" si="18"/>
        <v>-0.29949238578680204</v>
      </c>
      <c r="H76" s="40">
        <f t="shared" ref="H76:H148" si="21">+IF(OR(AND(E76=""),(G76="")),"",E76*G76)</f>
        <v>-7.7093950084934021E-3</v>
      </c>
      <c r="I76" s="24"/>
    </row>
    <row r="77" spans="1:9" s="34" customFormat="1" ht="15" x14ac:dyDescent="0.2">
      <c r="A77" s="36"/>
      <c r="B77" s="35" t="s">
        <v>518</v>
      </c>
      <c r="C77" s="62">
        <v>316</v>
      </c>
      <c r="D77" s="62">
        <f>VLOOKUP(B77,'[1]Nacional 2011-2019'!$AV$5:$AW$558,2,0)</f>
        <v>114</v>
      </c>
      <c r="E77" s="43">
        <f t="shared" ref="E77" si="22">+IF(C77=0,"",C77/C$74)</f>
        <v>1.3763665664880874E-2</v>
      </c>
      <c r="F77" s="43">
        <f t="shared" ref="F77" si="23">+IF(D77=0,"",D77/D$74)</f>
        <v>6.2848007056618338E-3</v>
      </c>
      <c r="G77" s="58">
        <f t="shared" si="18"/>
        <v>-0.63924050632911389</v>
      </c>
      <c r="H77" s="42">
        <f t="shared" ref="H77" si="24">+IF(OR(AND(E77=""),(G77="")),"",E77*G77)</f>
        <v>-8.7982926085630898E-3</v>
      </c>
      <c r="I77" s="24"/>
    </row>
    <row r="78" spans="1:9" s="34" customFormat="1" ht="15" x14ac:dyDescent="0.2">
      <c r="A78" s="74"/>
      <c r="B78" s="35" t="s">
        <v>569</v>
      </c>
      <c r="C78" s="62">
        <v>1484</v>
      </c>
      <c r="D78" s="62">
        <f>VLOOKUP(B78,'[1]Nacional 2011-2019'!$AV$5:$AW$558,2,0)</f>
        <v>556</v>
      </c>
      <c r="E78" s="43">
        <f t="shared" si="19"/>
        <v>6.4636961540136761E-2</v>
      </c>
      <c r="F78" s="43">
        <f t="shared" si="20"/>
        <v>3.0652185897789293E-2</v>
      </c>
      <c r="G78" s="58">
        <f t="shared" si="18"/>
        <v>-0.6253369272237197</v>
      </c>
      <c r="H78" s="42">
        <f t="shared" si="21"/>
        <v>-4.0419878914586871E-2</v>
      </c>
      <c r="I78" s="24"/>
    </row>
    <row r="79" spans="1:9" s="34" customFormat="1" ht="15" x14ac:dyDescent="0.2">
      <c r="A79" s="74"/>
      <c r="B79" s="35" t="s">
        <v>175</v>
      </c>
      <c r="C79" s="62">
        <v>975</v>
      </c>
      <c r="D79" s="62">
        <f>VLOOKUP(B79,'[1]Nacional 2011-2019'!$AV$5:$AW$558,2,0)</f>
        <v>623</v>
      </c>
      <c r="E79" s="43">
        <f t="shared" si="19"/>
        <v>4.2467006402717888E-2</v>
      </c>
      <c r="F79" s="43">
        <f t="shared" si="20"/>
        <v>3.4345884558134407E-2</v>
      </c>
      <c r="G79" s="58">
        <f t="shared" si="18"/>
        <v>-0.36102564102564105</v>
      </c>
      <c r="H79" s="42">
        <f t="shared" si="21"/>
        <v>-1.5331678208981228E-2</v>
      </c>
      <c r="I79" s="24"/>
    </row>
    <row r="80" spans="1:9" s="34" customFormat="1" ht="15" x14ac:dyDescent="0.2">
      <c r="A80" s="74"/>
      <c r="B80" s="35" t="s">
        <v>16</v>
      </c>
      <c r="C80" s="62">
        <v>4</v>
      </c>
      <c r="D80" s="62">
        <f>VLOOKUP(B80,'[1]Nacional 2011-2019'!$AV$5:$AW$558,2,0)</f>
        <v>3</v>
      </c>
      <c r="E80" s="43">
        <f t="shared" si="19"/>
        <v>1.7422361601115031E-4</v>
      </c>
      <c r="F80" s="43">
        <f t="shared" si="20"/>
        <v>1.6538949225425878E-4</v>
      </c>
      <c r="G80" s="58">
        <f t="shared" si="18"/>
        <v>-0.25</v>
      </c>
      <c r="H80" s="42">
        <f t="shared" si="21"/>
        <v>-4.3555904002787577E-5</v>
      </c>
      <c r="I80" s="24"/>
    </row>
    <row r="81" spans="1:9" s="34" customFormat="1" ht="15" x14ac:dyDescent="0.2">
      <c r="A81" s="74"/>
      <c r="B81" s="35" t="s">
        <v>35</v>
      </c>
      <c r="C81" s="62">
        <v>138</v>
      </c>
      <c r="D81" s="62">
        <f>VLOOKUP(B81,'[1]Nacional 2011-2019'!$AV$5:$AW$558,2,0)</f>
        <v>80</v>
      </c>
      <c r="E81" s="43">
        <f t="shared" ref="E81" si="25">+IF(C81=0,"",C81/C$74)</f>
        <v>6.0107147523846861E-3</v>
      </c>
      <c r="F81" s="43">
        <f t="shared" ref="F81" si="26">+IF(D81=0,"",D81/D$74)</f>
        <v>4.4103864601135676E-3</v>
      </c>
      <c r="G81" s="58">
        <f t="shared" si="18"/>
        <v>-0.42028985507246375</v>
      </c>
      <c r="H81" s="42">
        <f t="shared" ref="H81" si="27">+IF(OR(AND(E81=""),(G81="")),"",E81*G81)</f>
        <v>-2.5262424321616794E-3</v>
      </c>
      <c r="I81" s="24"/>
    </row>
    <row r="82" spans="1:9" s="34" customFormat="1" ht="15" x14ac:dyDescent="0.2">
      <c r="A82" s="74"/>
      <c r="B82" s="35" t="s">
        <v>176</v>
      </c>
      <c r="C82" s="62">
        <v>16</v>
      </c>
      <c r="D82" s="62">
        <f>VLOOKUP(B82,'[1]Nacional 2011-2019'!$AV$5:$AW$558,2,0)</f>
        <v>12</v>
      </c>
      <c r="E82" s="43">
        <f t="shared" si="19"/>
        <v>6.9689446404460123E-4</v>
      </c>
      <c r="F82" s="43">
        <f t="shared" si="20"/>
        <v>6.6155796901703513E-4</v>
      </c>
      <c r="G82" s="58">
        <f t="shared" si="18"/>
        <v>-0.25</v>
      </c>
      <c r="H82" s="42">
        <f t="shared" si="21"/>
        <v>-1.7422361601115031E-4</v>
      </c>
      <c r="I82" s="24"/>
    </row>
    <row r="83" spans="1:9" s="34" customFormat="1" ht="15" x14ac:dyDescent="0.2">
      <c r="A83" s="74"/>
      <c r="B83" s="35" t="s">
        <v>177</v>
      </c>
      <c r="C83" s="62">
        <v>102</v>
      </c>
      <c r="D83" s="62">
        <f>VLOOKUP(B83,'[1]Nacional 2011-2019'!$AV$5:$AW$558,2,0)</f>
        <v>27</v>
      </c>
      <c r="E83" s="43">
        <f t="shared" si="19"/>
        <v>4.4427022082843331E-3</v>
      </c>
      <c r="F83" s="43">
        <f t="shared" si="20"/>
        <v>1.488505430288329E-3</v>
      </c>
      <c r="G83" s="58">
        <f t="shared" si="18"/>
        <v>-0.73529411764705888</v>
      </c>
      <c r="H83" s="42">
        <f t="shared" si="21"/>
        <v>-3.2666928002090686E-3</v>
      </c>
      <c r="I83" s="24"/>
    </row>
    <row r="84" spans="1:9" s="34" customFormat="1" ht="15" x14ac:dyDescent="0.2">
      <c r="A84" s="74"/>
      <c r="B84" s="35" t="s">
        <v>426</v>
      </c>
      <c r="C84" s="62">
        <v>62</v>
      </c>
      <c r="D84" s="62">
        <f>VLOOKUP(B84,'[1]Nacional 2011-2019'!$AV$5:$AW$558,2,0)</f>
        <v>39</v>
      </c>
      <c r="E84" s="43">
        <f t="shared" si="19"/>
        <v>2.7004660481728298E-3</v>
      </c>
      <c r="F84" s="43">
        <f t="shared" si="20"/>
        <v>2.1500633993053642E-3</v>
      </c>
      <c r="G84" s="58">
        <f t="shared" si="18"/>
        <v>-0.37096774193548387</v>
      </c>
      <c r="H84" s="42">
        <f t="shared" si="21"/>
        <v>-1.0017857920641142E-3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VLOOKUP(B85,'[1]Nacional 2011-2019'!$AV$5:$AW$558,2,0)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198</v>
      </c>
      <c r="D86" s="62">
        <f>VLOOKUP(B86,'[1]Nacional 2011-2019'!$AV$5:$AW$558,2,0)</f>
        <v>137</v>
      </c>
      <c r="E86" s="43">
        <f t="shared" si="19"/>
        <v>8.6240689925519403E-3</v>
      </c>
      <c r="F86" s="43">
        <f t="shared" si="20"/>
        <v>7.552786812944484E-3</v>
      </c>
      <c r="G86" s="58">
        <f t="shared" si="18"/>
        <v>-0.30808080808080807</v>
      </c>
      <c r="H86" s="42">
        <f t="shared" si="21"/>
        <v>-2.656910144170042E-3</v>
      </c>
      <c r="I86" s="24"/>
    </row>
    <row r="87" spans="1:9" s="34" customFormat="1" ht="15" x14ac:dyDescent="0.2">
      <c r="A87" s="74"/>
      <c r="B87" s="35" t="s">
        <v>17</v>
      </c>
      <c r="C87" s="62">
        <v>40</v>
      </c>
      <c r="D87" s="62">
        <f>VLOOKUP(B87,'[1]Nacional 2011-2019'!$AV$5:$AW$558,2,0)</f>
        <v>26</v>
      </c>
      <c r="E87" s="43">
        <f t="shared" si="19"/>
        <v>1.7422361601115031E-3</v>
      </c>
      <c r="F87" s="43">
        <f t="shared" si="20"/>
        <v>1.4333755995369095E-3</v>
      </c>
      <c r="G87" s="58">
        <f t="shared" si="18"/>
        <v>-0.35</v>
      </c>
      <c r="H87" s="42">
        <f t="shared" si="21"/>
        <v>-6.0978265603902607E-4</v>
      </c>
      <c r="I87" s="24"/>
    </row>
    <row r="88" spans="1:9" s="34" customFormat="1" ht="15" x14ac:dyDescent="0.2">
      <c r="A88" s="74"/>
      <c r="B88" s="35" t="s">
        <v>180</v>
      </c>
      <c r="C88" s="62">
        <v>733</v>
      </c>
      <c r="D88" s="62">
        <f>VLOOKUP(B88,'[1]Nacional 2011-2019'!$AV$5:$AW$558,2,0)</f>
        <v>826</v>
      </c>
      <c r="E88" s="43">
        <f t="shared" si="19"/>
        <v>3.1926477634043292E-2</v>
      </c>
      <c r="F88" s="43">
        <f t="shared" si="20"/>
        <v>4.5537240200672582E-2</v>
      </c>
      <c r="G88" s="58">
        <f t="shared" si="18"/>
        <v>0.12687585266030013</v>
      </c>
      <c r="H88" s="42">
        <f t="shared" si="21"/>
        <v>4.0506990722592442E-3</v>
      </c>
      <c r="I88" s="24"/>
    </row>
    <row r="89" spans="1:9" s="34" customFormat="1" ht="15" x14ac:dyDescent="0.2">
      <c r="A89" s="36"/>
      <c r="B89" s="35" t="s">
        <v>570</v>
      </c>
      <c r="C89" s="62">
        <v>1214</v>
      </c>
      <c r="D89" s="62">
        <f>VLOOKUP(B89,'[1]Nacional 2011-2019'!$AV$5:$AW$558,2,0)</f>
        <v>810</v>
      </c>
      <c r="E89" s="43">
        <f t="shared" ref="E89" si="28">+IF(C89=0,"",C89/C$74)</f>
        <v>5.2876867459384122E-2</v>
      </c>
      <c r="F89" s="43">
        <f t="shared" ref="F89" si="29">+IF(D89=0,"",D89/D$74)</f>
        <v>4.4655162908649869E-2</v>
      </c>
      <c r="G89" s="58">
        <f t="shared" si="18"/>
        <v>-0.33278418451400327</v>
      </c>
      <c r="H89" s="42">
        <f t="shared" ref="H89" si="30">+IF(OR(AND(E89=""),(G89="")),"",E89*G89)</f>
        <v>-1.759658521712618E-2</v>
      </c>
      <c r="I89" s="24"/>
    </row>
    <row r="90" spans="1:9" s="34" customFormat="1" ht="15" x14ac:dyDescent="0.2">
      <c r="A90" s="74"/>
      <c r="B90" s="35" t="s">
        <v>181</v>
      </c>
      <c r="C90" s="62">
        <v>544</v>
      </c>
      <c r="D90" s="62">
        <f>VLOOKUP(B90,'[1]Nacional 2011-2019'!$AV$5:$AW$558,2,0)</f>
        <v>358</v>
      </c>
      <c r="E90" s="43">
        <f t="shared" si="19"/>
        <v>2.3694411777516442E-2</v>
      </c>
      <c r="F90" s="43">
        <f t="shared" si="20"/>
        <v>1.9736479409008214E-2</v>
      </c>
      <c r="G90" s="58">
        <f t="shared" si="18"/>
        <v>-0.34191176470588236</v>
      </c>
      <c r="H90" s="42">
        <f t="shared" si="21"/>
        <v>-8.1013981445184902E-3</v>
      </c>
      <c r="I90" s="24"/>
    </row>
    <row r="91" spans="1:9" s="34" customFormat="1" ht="15" x14ac:dyDescent="0.2">
      <c r="A91" s="74"/>
      <c r="B91" s="35" t="s">
        <v>182</v>
      </c>
      <c r="C91" s="62">
        <v>195</v>
      </c>
      <c r="D91" s="62">
        <f>VLOOKUP(B91,'[1]Nacional 2011-2019'!$AV$5:$AW$558,2,0)</f>
        <v>137</v>
      </c>
      <c r="E91" s="43">
        <f t="shared" si="19"/>
        <v>8.4934012805435773E-3</v>
      </c>
      <c r="F91" s="43">
        <f t="shared" si="20"/>
        <v>7.552786812944484E-3</v>
      </c>
      <c r="G91" s="58">
        <f t="shared" si="18"/>
        <v>-0.29743589743589743</v>
      </c>
      <c r="H91" s="42">
        <f t="shared" si="21"/>
        <v>-2.5262424321616794E-3</v>
      </c>
      <c r="I91" s="24"/>
    </row>
    <row r="92" spans="1:9" s="34" customFormat="1" ht="15" x14ac:dyDescent="0.2">
      <c r="A92" s="74"/>
      <c r="B92" s="35" t="s">
        <v>21</v>
      </c>
      <c r="C92" s="62">
        <v>109</v>
      </c>
      <c r="D92" s="62">
        <f>VLOOKUP(B92,'[1]Nacional 2011-2019'!$AV$5:$AW$558,2,0)</f>
        <v>233</v>
      </c>
      <c r="E92" s="43">
        <f t="shared" si="19"/>
        <v>4.7475935363038456E-3</v>
      </c>
      <c r="F92" s="43">
        <f t="shared" si="20"/>
        <v>1.2845250565080766E-2</v>
      </c>
      <c r="G92" s="58">
        <f t="shared" si="18"/>
        <v>1.1376146788990826</v>
      </c>
      <c r="H92" s="42">
        <f t="shared" si="21"/>
        <v>5.4009320963456595E-3</v>
      </c>
      <c r="I92" s="24"/>
    </row>
    <row r="93" spans="1:9" s="34" customFormat="1" ht="15" x14ac:dyDescent="0.2">
      <c r="A93" s="74"/>
      <c r="B93" s="35" t="s">
        <v>427</v>
      </c>
      <c r="C93" s="62">
        <v>145</v>
      </c>
      <c r="D93" s="62">
        <f>VLOOKUP(B93,'[1]Nacional 2011-2019'!$AV$5:$AW$558,2,0)</f>
        <v>128</v>
      </c>
      <c r="E93" s="43">
        <f t="shared" si="19"/>
        <v>6.3156060804041986E-3</v>
      </c>
      <c r="F93" s="43">
        <f t="shared" si="20"/>
        <v>7.0566183361817081E-3</v>
      </c>
      <c r="G93" s="58">
        <f t="shared" si="18"/>
        <v>-0.11724137931034483</v>
      </c>
      <c r="H93" s="42">
        <f t="shared" si="21"/>
        <v>-7.4045036804738882E-4</v>
      </c>
      <c r="I93" s="24"/>
    </row>
    <row r="94" spans="1:9" s="34" customFormat="1" ht="15" x14ac:dyDescent="0.2">
      <c r="A94" s="74"/>
      <c r="B94" s="35" t="s">
        <v>183</v>
      </c>
      <c r="C94" s="62">
        <v>167</v>
      </c>
      <c r="D94" s="62">
        <f>VLOOKUP(B94,'[1]Nacional 2011-2019'!$AV$5:$AW$558,2,0)</f>
        <v>73</v>
      </c>
      <c r="E94" s="43">
        <f t="shared" si="19"/>
        <v>7.2738359684655259E-3</v>
      </c>
      <c r="F94" s="43">
        <f t="shared" si="20"/>
        <v>4.02447764485363E-3</v>
      </c>
      <c r="G94" s="58">
        <f t="shared" si="18"/>
        <v>-0.56287425149700598</v>
      </c>
      <c r="H94" s="42">
        <f t="shared" si="21"/>
        <v>-4.0942549762620324E-3</v>
      </c>
      <c r="I94" s="24"/>
    </row>
    <row r="95" spans="1:9" s="34" customFormat="1" ht="15" x14ac:dyDescent="0.2">
      <c r="A95" s="36"/>
      <c r="B95" s="35" t="s">
        <v>519</v>
      </c>
      <c r="C95" s="62">
        <v>76</v>
      </c>
      <c r="D95" s="62">
        <f>VLOOKUP(B95,'[1]Nacional 2011-2019'!$AV$5:$AW$558,2,0)</f>
        <v>116</v>
      </c>
      <c r="E95" s="43">
        <f t="shared" ref="E95:E96" si="31">+IF(C95=0,"",C95/C$74)</f>
        <v>3.3102487042118559E-3</v>
      </c>
      <c r="F95" s="43">
        <f t="shared" ref="F95:F96" si="32">+IF(D95=0,"",D95/D$74)</f>
        <v>6.395060367164673E-3</v>
      </c>
      <c r="G95" s="58">
        <f t="shared" si="18"/>
        <v>0.52631578947368418</v>
      </c>
      <c r="H95" s="42">
        <f t="shared" ref="H95:H96" si="33">+IF(OR(AND(E95=""),(G95="")),"",E95*G95)</f>
        <v>1.7422361601115031E-3</v>
      </c>
      <c r="I95" s="24"/>
    </row>
    <row r="96" spans="1:9" s="34" customFormat="1" ht="15" x14ac:dyDescent="0.2">
      <c r="A96" s="36"/>
      <c r="B96" s="35" t="s">
        <v>602</v>
      </c>
      <c r="C96" s="62">
        <v>93</v>
      </c>
      <c r="D96" s="62">
        <f>VLOOKUP(B96,'[1]Nacional 2011-2019'!$AV$5:$AW$558,2,0)</f>
        <v>85</v>
      </c>
      <c r="E96" s="43">
        <f t="shared" si="31"/>
        <v>4.0506990722592451E-3</v>
      </c>
      <c r="F96" s="43">
        <f t="shared" si="32"/>
        <v>4.6860356138706651E-3</v>
      </c>
      <c r="G96" s="58">
        <f t="shared" si="18"/>
        <v>-8.6021505376344093E-2</v>
      </c>
      <c r="H96" s="42">
        <f t="shared" si="33"/>
        <v>-3.4844723202230067E-4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VLOOKUP(B97,'[1]Nacional 2011-2019'!$AV$5:$AW$558,2,0)</f>
        <v>1</v>
      </c>
      <c r="E97" s="43" t="str">
        <f t="shared" ref="E97" si="34">+IF(C97=0,"",C97/C$74)</f>
        <v/>
      </c>
      <c r="F97" s="43">
        <f t="shared" ref="F97" si="35">+IF(D97=0,"",D97/D$74)</f>
        <v>5.5129830751419594E-5</v>
      </c>
      <c r="G97" s="91">
        <f t="shared" ref="G97" si="36">+IF(AND(C97=0,D97=0)," ",IF(C97=0,1,IF(D97=0,-1,(D97-C97)/C97)))</f>
        <v>1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596</v>
      </c>
      <c r="D98" s="62">
        <f>VLOOKUP(B98,'[1]Nacional 2011-2019'!$AV$5:$AW$558,2,0)</f>
        <v>323</v>
      </c>
      <c r="E98" s="43">
        <f t="shared" si="19"/>
        <v>2.5959318785661396E-2</v>
      </c>
      <c r="F98" s="43">
        <f t="shared" si="20"/>
        <v>1.780693533270853E-2</v>
      </c>
      <c r="G98" s="58">
        <f t="shared" si="18"/>
        <v>-0.45805369127516776</v>
      </c>
      <c r="H98" s="42">
        <f t="shared" si="21"/>
        <v>-1.1890761792761008E-2</v>
      </c>
      <c r="I98" s="24"/>
    </row>
    <row r="99" spans="1:9" s="34" customFormat="1" ht="15" x14ac:dyDescent="0.2">
      <c r="A99" s="74"/>
      <c r="B99" s="35" t="s">
        <v>19</v>
      </c>
      <c r="C99" s="62">
        <v>35</v>
      </c>
      <c r="D99" s="62">
        <f>VLOOKUP(B99,'[1]Nacional 2011-2019'!$AV$5:$AW$558,2,0)</f>
        <v>7</v>
      </c>
      <c r="E99" s="43">
        <f t="shared" si="19"/>
        <v>1.5244566400975652E-3</v>
      </c>
      <c r="F99" s="43">
        <f t="shared" si="20"/>
        <v>3.8590881525993716E-4</v>
      </c>
      <c r="G99" s="58">
        <f t="shared" si="18"/>
        <v>-0.8</v>
      </c>
      <c r="H99" s="42">
        <f t="shared" si="21"/>
        <v>-1.2195653120780523E-3</v>
      </c>
      <c r="I99" s="24"/>
    </row>
    <row r="100" spans="1:9" s="34" customFormat="1" ht="15" x14ac:dyDescent="0.2">
      <c r="A100" s="74"/>
      <c r="B100" s="35" t="s">
        <v>22</v>
      </c>
      <c r="C100" s="62">
        <v>21</v>
      </c>
      <c r="D100" s="62">
        <f>VLOOKUP(B100,'[1]Nacional 2011-2019'!$AV$5:$AW$558,2,0)</f>
        <v>22</v>
      </c>
      <c r="E100" s="43">
        <f t="shared" si="19"/>
        <v>9.1467398405853915E-4</v>
      </c>
      <c r="F100" s="43">
        <f t="shared" si="20"/>
        <v>1.2128562765312311E-3</v>
      </c>
      <c r="G100" s="58">
        <f t="shared" si="18"/>
        <v>4.7619047619047616E-2</v>
      </c>
      <c r="H100" s="42">
        <f t="shared" si="21"/>
        <v>4.3555904002787577E-5</v>
      </c>
      <c r="I100" s="24"/>
    </row>
    <row r="101" spans="1:9" ht="15" x14ac:dyDescent="0.2">
      <c r="B101" s="3" t="s">
        <v>185</v>
      </c>
      <c r="C101" s="62">
        <v>81</v>
      </c>
      <c r="D101" s="62">
        <f>VLOOKUP(B101,'[1]Nacional 2011-2019'!$AV$5:$AW$558,2,0)</f>
        <v>77</v>
      </c>
      <c r="E101" s="44">
        <f t="shared" si="19"/>
        <v>3.5280282242257936E-3</v>
      </c>
      <c r="F101" s="44">
        <f t="shared" si="20"/>
        <v>4.2449969678593083E-3</v>
      </c>
      <c r="G101" s="58">
        <f t="shared" si="18"/>
        <v>-4.9382716049382713E-2</v>
      </c>
      <c r="H101" s="40">
        <f t="shared" si="21"/>
        <v>-1.7422361601115028E-4</v>
      </c>
      <c r="I101" s="24"/>
    </row>
    <row r="102" spans="1:9" ht="15" x14ac:dyDescent="0.2">
      <c r="B102" s="3" t="s">
        <v>603</v>
      </c>
      <c r="C102" s="62">
        <v>288</v>
      </c>
      <c r="D102" s="62">
        <f>VLOOKUP(B102,'[1]Nacional 2011-2019'!$AV$5:$AW$558,2,0)</f>
        <v>362</v>
      </c>
      <c r="E102" s="44">
        <f t="shared" si="19"/>
        <v>1.2544100352802822E-2</v>
      </c>
      <c r="F102" s="44">
        <f t="shared" si="20"/>
        <v>1.9956998732013894E-2</v>
      </c>
      <c r="G102" s="58">
        <f t="shared" si="18"/>
        <v>0.25694444444444442</v>
      </c>
      <c r="H102" s="40">
        <f t="shared" si="21"/>
        <v>3.2231368962062803E-3</v>
      </c>
      <c r="I102" s="24"/>
    </row>
    <row r="103" spans="1:9" ht="15" x14ac:dyDescent="0.2">
      <c r="B103" s="3" t="s">
        <v>428</v>
      </c>
      <c r="C103" s="62">
        <v>344</v>
      </c>
      <c r="D103" s="62">
        <f>VLOOKUP(B103,'[1]Nacional 2011-2019'!$AV$5:$AW$558,2,0)</f>
        <v>252</v>
      </c>
      <c r="E103" s="44">
        <f t="shared" si="19"/>
        <v>1.4983230976958927E-2</v>
      </c>
      <c r="F103" s="44">
        <f t="shared" si="20"/>
        <v>1.3892717349357738E-2</v>
      </c>
      <c r="G103" s="58">
        <f t="shared" si="18"/>
        <v>-0.26744186046511625</v>
      </c>
      <c r="H103" s="40">
        <f t="shared" si="21"/>
        <v>-4.0071431682564568E-3</v>
      </c>
      <c r="I103" s="24"/>
    </row>
    <row r="104" spans="1:9" ht="15" x14ac:dyDescent="0.2">
      <c r="B104" s="3" t="s">
        <v>18</v>
      </c>
      <c r="C104" s="62">
        <v>295</v>
      </c>
      <c r="D104" s="62">
        <f>VLOOKUP(B104,'[1]Nacional 2011-2019'!$AV$5:$AW$558,2,0)</f>
        <v>154</v>
      </c>
      <c r="E104" s="44">
        <f t="shared" si="19"/>
        <v>1.2848991680822335E-2</v>
      </c>
      <c r="F104" s="44">
        <f t="shared" si="20"/>
        <v>8.4899939357186167E-3</v>
      </c>
      <c r="G104" s="58">
        <f t="shared" si="18"/>
        <v>-0.47796610169491527</v>
      </c>
      <c r="H104" s="40">
        <f t="shared" si="21"/>
        <v>-6.1413824643930482E-3</v>
      </c>
      <c r="I104" s="24"/>
    </row>
    <row r="105" spans="1:9" ht="15" x14ac:dyDescent="0.2">
      <c r="B105" s="3" t="s">
        <v>20</v>
      </c>
      <c r="C105" s="62">
        <v>11</v>
      </c>
      <c r="D105" s="62">
        <f>VLOOKUP(B105,'[1]Nacional 2011-2019'!$AV$5:$AW$558,2,0)</f>
        <v>7</v>
      </c>
      <c r="E105" s="44">
        <f t="shared" si="19"/>
        <v>4.7911494403066337E-4</v>
      </c>
      <c r="F105" s="44">
        <f t="shared" si="20"/>
        <v>3.8590881525993716E-4</v>
      </c>
      <c r="G105" s="58">
        <f t="shared" si="18"/>
        <v>-0.36363636363636365</v>
      </c>
      <c r="H105" s="40">
        <f t="shared" si="21"/>
        <v>-1.7422361601115031E-4</v>
      </c>
      <c r="I105" s="24"/>
    </row>
    <row r="106" spans="1:9" ht="15" x14ac:dyDescent="0.2">
      <c r="B106" s="3" t="s">
        <v>186</v>
      </c>
      <c r="C106" s="62">
        <v>28</v>
      </c>
      <c r="D106" s="62">
        <f>VLOOKUP(B106,'[1]Nacional 2011-2019'!$AV$5:$AW$558,2,0)</f>
        <v>8</v>
      </c>
      <c r="E106" s="44">
        <f t="shared" si="19"/>
        <v>1.2195653120780521E-3</v>
      </c>
      <c r="F106" s="44">
        <f t="shared" si="20"/>
        <v>4.4103864601135676E-4</v>
      </c>
      <c r="G106" s="58">
        <f t="shared" si="18"/>
        <v>-0.7142857142857143</v>
      </c>
      <c r="H106" s="40">
        <f t="shared" si="21"/>
        <v>-8.7111808005575157E-4</v>
      </c>
      <c r="I106" s="24"/>
    </row>
    <row r="107" spans="1:9" s="34" customFormat="1" ht="15" x14ac:dyDescent="0.2">
      <c r="A107" s="36"/>
      <c r="B107" s="35" t="s">
        <v>571</v>
      </c>
      <c r="C107" s="62">
        <v>149</v>
      </c>
      <c r="D107" s="62">
        <f>VLOOKUP(B107,'[1]Nacional 2011-2019'!$AV$5:$AW$558,2,0)</f>
        <v>71</v>
      </c>
      <c r="E107" s="43">
        <f t="shared" ref="E107" si="38">+IF(C107=0,"",C107/C$74)</f>
        <v>6.4898296964153489E-3</v>
      </c>
      <c r="F107" s="43">
        <f t="shared" ref="F107" si="39">+IF(D107=0,"",D107/D$74)</f>
        <v>3.9142179833507908E-3</v>
      </c>
      <c r="G107" s="58">
        <f t="shared" si="18"/>
        <v>-0.52348993288590606</v>
      </c>
      <c r="H107" s="42">
        <f t="shared" ref="H107" si="40">+IF(OR(AND(E107=""),(G107="")),"",E107*G107)</f>
        <v>-3.3973605122174311E-3</v>
      </c>
      <c r="I107" s="24"/>
    </row>
    <row r="108" spans="1:9" ht="15" x14ac:dyDescent="0.2">
      <c r="B108" s="3" t="s">
        <v>187</v>
      </c>
      <c r="C108" s="62">
        <v>49</v>
      </c>
      <c r="D108" s="62">
        <f>VLOOKUP(B108,'[1]Nacional 2011-2019'!$AV$5:$AW$558,2,0)</f>
        <v>893</v>
      </c>
      <c r="E108" s="44">
        <f t="shared" si="19"/>
        <v>2.1342392961365914E-3</v>
      </c>
      <c r="F108" s="44">
        <f t="shared" si="20"/>
        <v>4.9230938861017697E-2</v>
      </c>
      <c r="G108" s="58">
        <f t="shared" si="18"/>
        <v>17.224489795918366</v>
      </c>
      <c r="H108" s="40">
        <f t="shared" si="21"/>
        <v>3.6761182978352715E-2</v>
      </c>
      <c r="I108" s="24"/>
    </row>
    <row r="109" spans="1:9" ht="15" x14ac:dyDescent="0.2">
      <c r="B109" s="3" t="s">
        <v>188</v>
      </c>
      <c r="C109" s="62">
        <v>1137</v>
      </c>
      <c r="D109" s="62">
        <f>VLOOKUP(B109,'[1]Nacional 2011-2019'!$AV$5:$AW$558,2,0)</f>
        <v>1599</v>
      </c>
      <c r="E109" s="44">
        <f t="shared" si="19"/>
        <v>4.9523062851169475E-2</v>
      </c>
      <c r="F109" s="44">
        <f t="shared" si="20"/>
        <v>8.8152599371519924E-2</v>
      </c>
      <c r="G109" s="58">
        <f t="shared" si="18"/>
        <v>0.40633245382585753</v>
      </c>
      <c r="H109" s="40">
        <f t="shared" si="21"/>
        <v>2.0122827649287862E-2</v>
      </c>
      <c r="I109" s="24"/>
    </row>
    <row r="110" spans="1:9" ht="15" x14ac:dyDescent="0.2">
      <c r="B110" s="3" t="s">
        <v>604</v>
      </c>
      <c r="C110" s="62">
        <v>1112</v>
      </c>
      <c r="D110" s="62">
        <f>VLOOKUP(B110,'[1]Nacional 2011-2019'!$AV$5:$AW$558,2,0)</f>
        <v>964</v>
      </c>
      <c r="E110" s="44">
        <f t="shared" si="19"/>
        <v>4.8434165251099788E-2</v>
      </c>
      <c r="F110" s="44">
        <f t="shared" si="20"/>
        <v>5.3145156844368491E-2</v>
      </c>
      <c r="G110" s="58">
        <f t="shared" si="18"/>
        <v>-0.13309352517985612</v>
      </c>
      <c r="H110" s="40">
        <f t="shared" si="21"/>
        <v>-6.4462737924125615E-3</v>
      </c>
      <c r="I110" s="24"/>
    </row>
    <row r="111" spans="1:9" ht="15" x14ac:dyDescent="0.2">
      <c r="B111" s="3" t="s">
        <v>605</v>
      </c>
      <c r="C111" s="62">
        <v>771</v>
      </c>
      <c r="D111" s="62">
        <f>VLOOKUP(B111,'[1]Nacional 2011-2019'!$AV$5:$AW$558,2,0)</f>
        <v>825</v>
      </c>
      <c r="E111" s="44">
        <f t="shared" si="19"/>
        <v>3.358160198614922E-2</v>
      </c>
      <c r="F111" s="44">
        <f t="shared" si="20"/>
        <v>4.5482110369921162E-2</v>
      </c>
      <c r="G111" s="58">
        <f t="shared" si="18"/>
        <v>7.0038910505836577E-2</v>
      </c>
      <c r="H111" s="40">
        <f t="shared" si="21"/>
        <v>2.3520188161505291E-3</v>
      </c>
      <c r="I111" s="24"/>
    </row>
    <row r="112" spans="1:9" ht="15" x14ac:dyDescent="0.2">
      <c r="B112" s="3" t="s">
        <v>189</v>
      </c>
      <c r="C112" s="62">
        <v>74</v>
      </c>
      <c r="D112" s="62">
        <f>VLOOKUP(B112,'[1]Nacional 2011-2019'!$AV$5:$AW$558,2,0)</f>
        <v>73</v>
      </c>
      <c r="E112" s="44">
        <f t="shared" si="19"/>
        <v>3.2231368962062808E-3</v>
      </c>
      <c r="F112" s="44">
        <f t="shared" si="20"/>
        <v>4.02447764485363E-3</v>
      </c>
      <c r="G112" s="58">
        <f t="shared" si="18"/>
        <v>-1.3513513513513514E-2</v>
      </c>
      <c r="H112" s="40">
        <f t="shared" si="21"/>
        <v>-4.3555904002787577E-5</v>
      </c>
      <c r="I112" s="24"/>
    </row>
    <row r="113" spans="2:9" ht="15" x14ac:dyDescent="0.2">
      <c r="B113" s="3" t="s">
        <v>190</v>
      </c>
      <c r="C113" s="62">
        <v>179</v>
      </c>
      <c r="D113" s="62">
        <f>VLOOKUP(B113,'[1]Nacional 2011-2019'!$AV$5:$AW$558,2,0)</f>
        <v>201</v>
      </c>
      <c r="E113" s="44">
        <f t="shared" si="19"/>
        <v>7.7965068164989769E-3</v>
      </c>
      <c r="F113" s="44">
        <f t="shared" si="20"/>
        <v>1.1081095981035339E-2</v>
      </c>
      <c r="G113" s="58">
        <f t="shared" si="18"/>
        <v>0.12290502793296089</v>
      </c>
      <c r="H113" s="40">
        <f t="shared" si="21"/>
        <v>9.5822988806132674E-4</v>
      </c>
      <c r="I113" s="24"/>
    </row>
    <row r="114" spans="2:9" ht="15" x14ac:dyDescent="0.2">
      <c r="B114" s="3" t="s">
        <v>191</v>
      </c>
      <c r="C114" s="62">
        <v>102</v>
      </c>
      <c r="D114" s="62">
        <f>VLOOKUP(B114,'[1]Nacional 2011-2019'!$AV$5:$AW$558,2,0)</f>
        <v>46</v>
      </c>
      <c r="E114" s="44">
        <f t="shared" si="19"/>
        <v>4.4427022082843331E-3</v>
      </c>
      <c r="F114" s="44">
        <f t="shared" si="20"/>
        <v>2.5359722145653013E-3</v>
      </c>
      <c r="G114" s="58">
        <f t="shared" si="18"/>
        <v>-0.5490196078431373</v>
      </c>
      <c r="H114" s="40">
        <f t="shared" si="21"/>
        <v>-2.4391306241561047E-3</v>
      </c>
      <c r="I114" s="24"/>
    </row>
    <row r="115" spans="2:9" ht="15" x14ac:dyDescent="0.2">
      <c r="B115" s="3" t="s">
        <v>27</v>
      </c>
      <c r="C115" s="62">
        <v>93</v>
      </c>
      <c r="D115" s="62">
        <f>VLOOKUP(B115,'[1]Nacional 2011-2019'!$AV$5:$AW$558,2,0)</f>
        <v>94</v>
      </c>
      <c r="E115" s="44">
        <f t="shared" si="19"/>
        <v>4.0506990722592451E-3</v>
      </c>
      <c r="F115" s="44">
        <f t="shared" si="20"/>
        <v>5.1822040906334419E-3</v>
      </c>
      <c r="G115" s="58">
        <f t="shared" si="18"/>
        <v>1.0752688172043012E-2</v>
      </c>
      <c r="H115" s="40">
        <f t="shared" si="21"/>
        <v>4.3555904002787584E-5</v>
      </c>
      <c r="I115" s="24"/>
    </row>
    <row r="116" spans="2:9" ht="15" x14ac:dyDescent="0.2">
      <c r="B116" s="3" t="s">
        <v>192</v>
      </c>
      <c r="C116" s="62">
        <v>5</v>
      </c>
      <c r="D116" s="62">
        <f>VLOOKUP(B116,'[1]Nacional 2011-2019'!$AV$5:$AW$558,2,0)</f>
        <v>5</v>
      </c>
      <c r="E116" s="44">
        <f t="shared" si="19"/>
        <v>2.1777952001393789E-4</v>
      </c>
      <c r="F116" s="44">
        <f t="shared" si="20"/>
        <v>2.7564915375709797E-4</v>
      </c>
      <c r="G116" s="58">
        <f t="shared" si="18"/>
        <v>0</v>
      </c>
      <c r="H116" s="40">
        <f t="shared" si="21"/>
        <v>0</v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VLOOKUP(B117,'[1]Nacional 2011-2019'!$AV$5:$AW$558,2,0)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87</v>
      </c>
      <c r="D118" s="62">
        <f>VLOOKUP(B118,'[1]Nacional 2011-2019'!$AV$5:$AW$558,2,0)</f>
        <v>65</v>
      </c>
      <c r="E118" s="44">
        <f t="shared" si="19"/>
        <v>3.7893636482425191E-3</v>
      </c>
      <c r="F118" s="44">
        <f t="shared" si="20"/>
        <v>3.5834389988422736E-3</v>
      </c>
      <c r="G118" s="58">
        <f t="shared" si="18"/>
        <v>-0.25287356321839083</v>
      </c>
      <c r="H118" s="40">
        <f t="shared" si="21"/>
        <v>-9.5822988806132674E-4</v>
      </c>
      <c r="I118" s="24"/>
    </row>
    <row r="119" spans="2:9" ht="15" x14ac:dyDescent="0.2">
      <c r="B119" s="3" t="s">
        <v>24</v>
      </c>
      <c r="C119" s="62">
        <v>48</v>
      </c>
      <c r="D119" s="62">
        <f>VLOOKUP(B119,'[1]Nacional 2011-2019'!$AV$5:$AW$558,2,0)</f>
        <v>34</v>
      </c>
      <c r="E119" s="44">
        <f t="shared" si="19"/>
        <v>2.0906833921338036E-3</v>
      </c>
      <c r="F119" s="44">
        <f t="shared" si="20"/>
        <v>1.8744142455482662E-3</v>
      </c>
      <c r="G119" s="58">
        <f t="shared" si="18"/>
        <v>-0.29166666666666669</v>
      </c>
      <c r="H119" s="40">
        <f t="shared" si="21"/>
        <v>-6.0978265603902607E-4</v>
      </c>
      <c r="I119" s="24"/>
    </row>
    <row r="120" spans="2:9" ht="15" x14ac:dyDescent="0.2">
      <c r="B120" s="3" t="s">
        <v>194</v>
      </c>
      <c r="C120" s="62">
        <v>24</v>
      </c>
      <c r="D120" s="62">
        <f>VLOOKUP(B120,'[1]Nacional 2011-2019'!$AV$5:$AW$558,2,0)</f>
        <v>12</v>
      </c>
      <c r="E120" s="44">
        <f t="shared" si="19"/>
        <v>1.0453416960669018E-3</v>
      </c>
      <c r="F120" s="44">
        <f t="shared" si="20"/>
        <v>6.6155796901703513E-4</v>
      </c>
      <c r="G120" s="58">
        <f t="shared" si="18"/>
        <v>-0.5</v>
      </c>
      <c r="H120" s="40">
        <f t="shared" si="21"/>
        <v>-5.226708480334509E-4</v>
      </c>
      <c r="I120" s="24"/>
    </row>
    <row r="121" spans="2:9" ht="15" x14ac:dyDescent="0.2">
      <c r="B121" s="3" t="s">
        <v>25</v>
      </c>
      <c r="C121" s="62">
        <v>108</v>
      </c>
      <c r="D121" s="62">
        <f>VLOOKUP(B121,'[1]Nacional 2011-2019'!$AV$5:$AW$558,2,0)</f>
        <v>63</v>
      </c>
      <c r="E121" s="44">
        <f t="shared" si="19"/>
        <v>4.7040376323010582E-3</v>
      </c>
      <c r="F121" s="44">
        <f t="shared" si="20"/>
        <v>3.4731793373394344E-3</v>
      </c>
      <c r="G121" s="58">
        <f t="shared" si="18"/>
        <v>-0.41666666666666669</v>
      </c>
      <c r="H121" s="40">
        <f t="shared" si="21"/>
        <v>-1.9600156801254411E-3</v>
      </c>
      <c r="I121" s="24"/>
    </row>
    <row r="122" spans="2:9" ht="15" x14ac:dyDescent="0.2">
      <c r="B122" s="3" t="s">
        <v>23</v>
      </c>
      <c r="C122" s="62">
        <v>16</v>
      </c>
      <c r="D122" s="62">
        <f>VLOOKUP(B122,'[1]Nacional 2011-2019'!$AV$5:$AW$558,2,0)</f>
        <v>7</v>
      </c>
      <c r="E122" s="44">
        <f t="shared" si="19"/>
        <v>6.9689446404460123E-4</v>
      </c>
      <c r="F122" s="44">
        <f t="shared" si="20"/>
        <v>3.8590881525993716E-4</v>
      </c>
      <c r="G122" s="58">
        <f t="shared" si="18"/>
        <v>-0.5625</v>
      </c>
      <c r="H122" s="40">
        <f t="shared" si="21"/>
        <v>-3.920031360250882E-4</v>
      </c>
      <c r="I122" s="24"/>
    </row>
    <row r="123" spans="2:9" ht="15" x14ac:dyDescent="0.2">
      <c r="B123" s="3" t="s">
        <v>26</v>
      </c>
      <c r="C123" s="62">
        <v>420</v>
      </c>
      <c r="D123" s="62">
        <f>VLOOKUP(B123,'[1]Nacional 2011-2019'!$AV$5:$AW$558,2,0)</f>
        <v>342</v>
      </c>
      <c r="E123" s="44">
        <f t="shared" si="19"/>
        <v>1.8293479681170784E-2</v>
      </c>
      <c r="F123" s="44">
        <f t="shared" si="20"/>
        <v>1.88544021169855E-2</v>
      </c>
      <c r="G123" s="58">
        <f t="shared" si="18"/>
        <v>-0.18571428571428572</v>
      </c>
      <c r="H123" s="40">
        <f t="shared" si="21"/>
        <v>-3.3973605122174315E-3</v>
      </c>
      <c r="I123" s="24"/>
    </row>
    <row r="124" spans="2:9" ht="15" x14ac:dyDescent="0.2">
      <c r="B124" s="3" t="s">
        <v>195</v>
      </c>
      <c r="C124" s="62">
        <v>685</v>
      </c>
      <c r="D124" s="62">
        <f>VLOOKUP(B124,'[1]Nacional 2011-2019'!$AV$5:$AW$558,2,0)</f>
        <v>383</v>
      </c>
      <c r="E124" s="44">
        <f t="shared" si="19"/>
        <v>2.9835794241909491E-2</v>
      </c>
      <c r="F124" s="44">
        <f t="shared" si="20"/>
        <v>2.1114725177793704E-2</v>
      </c>
      <c r="G124" s="58">
        <f t="shared" si="18"/>
        <v>-0.44087591240875912</v>
      </c>
      <c r="H124" s="40">
        <f t="shared" si="21"/>
        <v>-1.3153883008841849E-2</v>
      </c>
      <c r="I124" s="24"/>
    </row>
    <row r="125" spans="2:9" ht="15" x14ac:dyDescent="0.2">
      <c r="B125" s="3" t="s">
        <v>31</v>
      </c>
      <c r="C125" s="62">
        <v>6</v>
      </c>
      <c r="D125" s="62">
        <f>VLOOKUP(B125,'[1]Nacional 2011-2019'!$AV$5:$AW$558,2,0)</f>
        <v>1</v>
      </c>
      <c r="E125" s="44">
        <f t="shared" si="19"/>
        <v>2.6133542401672545E-4</v>
      </c>
      <c r="F125" s="44">
        <f t="shared" si="20"/>
        <v>5.5129830751419594E-5</v>
      </c>
      <c r="G125" s="58">
        <f t="shared" si="18"/>
        <v>-0.83333333333333337</v>
      </c>
      <c r="H125" s="40">
        <f t="shared" si="21"/>
        <v>-2.1777952001393789E-4</v>
      </c>
      <c r="I125" s="24"/>
    </row>
    <row r="126" spans="2:9" ht="15" x14ac:dyDescent="0.2">
      <c r="B126" s="3" t="s">
        <v>33</v>
      </c>
      <c r="C126" s="62">
        <v>828</v>
      </c>
      <c r="D126" s="62">
        <f>VLOOKUP(B126,'[1]Nacional 2011-2019'!$AV$5:$AW$558,2,0)</f>
        <v>406</v>
      </c>
      <c r="E126" s="44">
        <f t="shared" si="19"/>
        <v>3.6064288514308117E-2</v>
      </c>
      <c r="F126" s="44">
        <f t="shared" si="20"/>
        <v>2.2382711285076354E-2</v>
      </c>
      <c r="G126" s="58">
        <f t="shared" si="18"/>
        <v>-0.50966183574879231</v>
      </c>
      <c r="H126" s="40">
        <f t="shared" si="21"/>
        <v>-1.8380591489176361E-2</v>
      </c>
      <c r="I126" s="24"/>
    </row>
    <row r="127" spans="2:9" ht="15" x14ac:dyDescent="0.2">
      <c r="B127" s="3" t="s">
        <v>196</v>
      </c>
      <c r="C127" s="62">
        <v>792</v>
      </c>
      <c r="D127" s="62">
        <f>VLOOKUP(B127,'[1]Nacional 2011-2019'!$AV$5:$AW$558,2,0)</f>
        <v>633</v>
      </c>
      <c r="E127" s="44">
        <f t="shared" si="19"/>
        <v>3.4496275970207761E-2</v>
      </c>
      <c r="F127" s="44">
        <f t="shared" si="20"/>
        <v>3.48971828656486E-2</v>
      </c>
      <c r="G127" s="58">
        <f t="shared" si="18"/>
        <v>-0.20075757575757575</v>
      </c>
      <c r="H127" s="40">
        <f t="shared" si="21"/>
        <v>-6.9253887364432243E-3</v>
      </c>
      <c r="I127" s="24"/>
    </row>
    <row r="128" spans="2:9" ht="15" x14ac:dyDescent="0.2">
      <c r="B128" s="3" t="s">
        <v>430</v>
      </c>
      <c r="C128" s="62">
        <v>65</v>
      </c>
      <c r="D128" s="62">
        <f>VLOOKUP(B128,'[1]Nacional 2011-2019'!$AV$5:$AW$558,2,0)</f>
        <v>40</v>
      </c>
      <c r="E128" s="44">
        <f t="shared" si="19"/>
        <v>2.8311337601811927E-3</v>
      </c>
      <c r="F128" s="44">
        <f t="shared" si="20"/>
        <v>2.2051932300567838E-3</v>
      </c>
      <c r="G128" s="58">
        <f t="shared" si="18"/>
        <v>-0.38461538461538464</v>
      </c>
      <c r="H128" s="40">
        <f t="shared" si="21"/>
        <v>-1.0888976000696896E-3</v>
      </c>
      <c r="I128" s="24"/>
    </row>
    <row r="129" spans="1:9" ht="15" x14ac:dyDescent="0.2">
      <c r="B129" s="3" t="s">
        <v>431</v>
      </c>
      <c r="C129" s="62">
        <v>1367</v>
      </c>
      <c r="D129" s="62">
        <f>VLOOKUP(B129,'[1]Nacional 2011-2019'!$AV$5:$AW$558,2,0)</f>
        <v>558</v>
      </c>
      <c r="E129" s="44">
        <f t="shared" si="19"/>
        <v>5.954092077181062E-2</v>
      </c>
      <c r="F129" s="44">
        <f t="shared" si="20"/>
        <v>3.0762445559292133E-2</v>
      </c>
      <c r="G129" s="58">
        <f t="shared" si="18"/>
        <v>-0.59180687637161666</v>
      </c>
      <c r="H129" s="40">
        <f t="shared" si="21"/>
        <v>-3.5236726338255149E-2</v>
      </c>
      <c r="I129" s="24"/>
    </row>
    <row r="130" spans="1:9" ht="15" x14ac:dyDescent="0.2">
      <c r="B130" s="3" t="s">
        <v>197</v>
      </c>
      <c r="C130" s="62">
        <v>783</v>
      </c>
      <c r="D130" s="62">
        <f>VLOOKUP(B130,'[1]Nacional 2011-2019'!$AV$5:$AW$558,2,0)</f>
        <v>625</v>
      </c>
      <c r="E130" s="44">
        <f t="shared" si="19"/>
        <v>3.4104272834182672E-2</v>
      </c>
      <c r="F130" s="44">
        <f t="shared" si="20"/>
        <v>3.4456144219637247E-2</v>
      </c>
      <c r="G130" s="58">
        <f t="shared" si="18"/>
        <v>-0.20178799489144317</v>
      </c>
      <c r="H130" s="40">
        <f t="shared" si="21"/>
        <v>-6.8818328324404369E-3</v>
      </c>
      <c r="I130" s="24"/>
    </row>
    <row r="131" spans="1:9" ht="15" x14ac:dyDescent="0.2">
      <c r="B131" s="3" t="s">
        <v>198</v>
      </c>
      <c r="C131" s="62">
        <v>603</v>
      </c>
      <c r="D131" s="62">
        <f>VLOOKUP(B131,'[1]Nacional 2011-2019'!$AV$5:$AW$558,2,0)</f>
        <v>415</v>
      </c>
      <c r="E131" s="44">
        <f t="shared" si="19"/>
        <v>2.6264210113680908E-2</v>
      </c>
      <c r="F131" s="44">
        <f t="shared" si="20"/>
        <v>2.2878879761839131E-2</v>
      </c>
      <c r="G131" s="58">
        <f t="shared" si="18"/>
        <v>-0.3117744610281924</v>
      </c>
      <c r="H131" s="40">
        <f t="shared" si="21"/>
        <v>-8.1885099525240649E-3</v>
      </c>
      <c r="I131" s="24"/>
    </row>
    <row r="132" spans="1:9" ht="15" x14ac:dyDescent="0.2">
      <c r="B132" s="3" t="s">
        <v>28</v>
      </c>
      <c r="C132" s="62">
        <v>368</v>
      </c>
      <c r="D132" s="62">
        <f>VLOOKUP(B132,'[1]Nacional 2011-2019'!$AV$5:$AW$558,2,0)</f>
        <v>349</v>
      </c>
      <c r="E132" s="44">
        <f t="shared" si="19"/>
        <v>1.6028572673025827E-2</v>
      </c>
      <c r="F132" s="44">
        <f t="shared" si="20"/>
        <v>1.9240310932245437E-2</v>
      </c>
      <c r="G132" s="58">
        <f t="shared" si="18"/>
        <v>-5.1630434782608696E-2</v>
      </c>
      <c r="H132" s="40">
        <f t="shared" si="21"/>
        <v>-8.2756217605296388E-4</v>
      </c>
      <c r="I132" s="24"/>
    </row>
    <row r="133" spans="1:9" ht="15" x14ac:dyDescent="0.2">
      <c r="B133" s="3" t="s">
        <v>32</v>
      </c>
      <c r="C133" s="62">
        <v>94</v>
      </c>
      <c r="D133" s="62">
        <f>VLOOKUP(B133,'[1]Nacional 2011-2019'!$AV$5:$AW$558,2,0)</f>
        <v>30</v>
      </c>
      <c r="E133" s="44">
        <f t="shared" si="19"/>
        <v>4.0942549762620324E-3</v>
      </c>
      <c r="F133" s="44">
        <f t="shared" si="20"/>
        <v>1.6538949225425878E-3</v>
      </c>
      <c r="G133" s="58">
        <f t="shared" si="18"/>
        <v>-0.68085106382978722</v>
      </c>
      <c r="H133" s="40">
        <f t="shared" si="21"/>
        <v>-2.7875778561784049E-3</v>
      </c>
      <c r="I133" s="24"/>
    </row>
    <row r="134" spans="1:9" s="34" customFormat="1" ht="15" x14ac:dyDescent="0.2">
      <c r="A134" s="36"/>
      <c r="B134" s="35" t="s">
        <v>520</v>
      </c>
      <c r="C134" s="62">
        <v>759</v>
      </c>
      <c r="D134" s="62">
        <f>VLOOKUP(B134,'[1]Nacional 2011-2019'!$AV$5:$AW$558,2,0)</f>
        <v>709</v>
      </c>
      <c r="E134" s="43">
        <f t="shared" ref="E134" si="41">+IF(C134=0,"",C134/C$74)</f>
        <v>3.3058931138115769E-2</v>
      </c>
      <c r="F134" s="43">
        <f t="shared" ref="F134" si="42">+IF(D134=0,"",D134/D$74)</f>
        <v>3.9087050002756495E-2</v>
      </c>
      <c r="G134" s="58">
        <f t="shared" si="18"/>
        <v>-6.5876152832674575E-2</v>
      </c>
      <c r="H134" s="42">
        <f t="shared" ref="H134" si="43">+IF(OR(AND(E134=""),(G134="")),"",E134*G134)</f>
        <v>-2.1777952001393788E-3</v>
      </c>
      <c r="I134" s="24"/>
    </row>
    <row r="135" spans="1:9" ht="15" x14ac:dyDescent="0.2">
      <c r="B135" s="3" t="s">
        <v>30</v>
      </c>
      <c r="C135" s="62">
        <v>120</v>
      </c>
      <c r="D135" s="62">
        <f>VLOOKUP(B135,'[1]Nacional 2011-2019'!$AV$5:$AW$558,2,0)</f>
        <v>56</v>
      </c>
      <c r="E135" s="44">
        <f t="shared" si="19"/>
        <v>5.2267084803345092E-3</v>
      </c>
      <c r="F135" s="44">
        <f t="shared" si="20"/>
        <v>3.0872705220794973E-3</v>
      </c>
      <c r="G135" s="58">
        <f t="shared" si="18"/>
        <v>-0.53333333333333333</v>
      </c>
      <c r="H135" s="40">
        <f t="shared" si="21"/>
        <v>-2.7875778561784049E-3</v>
      </c>
      <c r="I135" s="24"/>
    </row>
    <row r="136" spans="1:9" ht="15" x14ac:dyDescent="0.2">
      <c r="B136" s="3" t="s">
        <v>29</v>
      </c>
      <c r="C136" s="62">
        <v>5</v>
      </c>
      <c r="D136" s="62">
        <f>VLOOKUP(B136,'[1]Nacional 2011-2019'!$AV$5:$AW$558,2,0)</f>
        <v>2</v>
      </c>
      <c r="E136" s="44">
        <f t="shared" si="19"/>
        <v>2.1777952001393789E-4</v>
      </c>
      <c r="F136" s="44">
        <f t="shared" si="20"/>
        <v>1.1025966150283919E-4</v>
      </c>
      <c r="G136" s="58">
        <f t="shared" si="18"/>
        <v>-0.6</v>
      </c>
      <c r="H136" s="40">
        <f t="shared" si="21"/>
        <v>-1.3066771200836272E-4</v>
      </c>
      <c r="I136" s="24"/>
    </row>
    <row r="137" spans="1:9" ht="15" x14ac:dyDescent="0.2">
      <c r="B137" s="3" t="s">
        <v>199</v>
      </c>
      <c r="C137" s="62">
        <v>104</v>
      </c>
      <c r="D137" s="62">
        <f>VLOOKUP(B137,'[1]Nacional 2011-2019'!$AV$5:$AW$558,2,0)</f>
        <v>36</v>
      </c>
      <c r="E137" s="44">
        <f t="shared" si="19"/>
        <v>4.5298140162899079E-3</v>
      </c>
      <c r="F137" s="44">
        <f t="shared" si="20"/>
        <v>1.9846739070511054E-3</v>
      </c>
      <c r="G137" s="58">
        <f t="shared" si="18"/>
        <v>-0.65384615384615385</v>
      </c>
      <c r="H137" s="40">
        <f t="shared" si="21"/>
        <v>-2.9618014721895553E-3</v>
      </c>
      <c r="I137" s="24"/>
    </row>
    <row r="138" spans="1:9" ht="15" x14ac:dyDescent="0.2">
      <c r="B138" s="3" t="s">
        <v>200</v>
      </c>
      <c r="C138" s="62">
        <v>123</v>
      </c>
      <c r="D138" s="62">
        <f>VLOOKUP(B138,'[1]Nacional 2011-2019'!$AV$5:$AW$558,2,0)</f>
        <v>15</v>
      </c>
      <c r="E138" s="44">
        <f t="shared" si="19"/>
        <v>5.3573761923428722E-3</v>
      </c>
      <c r="F138" s="44">
        <f t="shared" si="20"/>
        <v>8.2694746127129392E-4</v>
      </c>
      <c r="G138" s="58">
        <f t="shared" si="18"/>
        <v>-0.87804878048780488</v>
      </c>
      <c r="H138" s="40">
        <f t="shared" si="21"/>
        <v>-4.7040376323010582E-3</v>
      </c>
      <c r="I138" s="24"/>
    </row>
    <row r="139" spans="1:9" ht="15" x14ac:dyDescent="0.2">
      <c r="B139" s="3" t="s">
        <v>201</v>
      </c>
      <c r="C139" s="62">
        <v>251</v>
      </c>
      <c r="D139" s="62">
        <f>VLOOKUP(B139,'[1]Nacional 2011-2019'!$AV$5:$AW$558,2,0)</f>
        <v>110</v>
      </c>
      <c r="E139" s="44">
        <f t="shared" si="19"/>
        <v>1.0932531904699682E-2</v>
      </c>
      <c r="F139" s="44">
        <f t="shared" si="20"/>
        <v>6.0642813826561554E-3</v>
      </c>
      <c r="G139" s="58">
        <f t="shared" ref="G139:G163" si="44">+IF(AND(C139=0,D139=0)," ",IF(C139=0,1,IF(D139=0,-1,(D139-C139)/C139)))</f>
        <v>-0.56175298804780871</v>
      </c>
      <c r="H139" s="40">
        <f t="shared" si="21"/>
        <v>-6.1413824643930482E-3</v>
      </c>
      <c r="I139" s="24"/>
    </row>
    <row r="140" spans="1:9" ht="15" x14ac:dyDescent="0.2">
      <c r="B140" s="3" t="s">
        <v>202</v>
      </c>
      <c r="C140" s="62">
        <v>108</v>
      </c>
      <c r="D140" s="62">
        <f>VLOOKUP(B140,'[1]Nacional 2011-2019'!$AV$5:$AW$558,2,0)</f>
        <v>69</v>
      </c>
      <c r="E140" s="44">
        <f t="shared" si="19"/>
        <v>4.7040376323010582E-3</v>
      </c>
      <c r="F140" s="44">
        <f t="shared" si="20"/>
        <v>3.803958321847952E-3</v>
      </c>
      <c r="G140" s="58">
        <f t="shared" si="44"/>
        <v>-0.3611111111111111</v>
      </c>
      <c r="H140" s="40">
        <f t="shared" si="21"/>
        <v>-1.6986802561087153E-3</v>
      </c>
      <c r="I140" s="24"/>
    </row>
    <row r="141" spans="1:9" ht="15" x14ac:dyDescent="0.2">
      <c r="B141" s="3" t="s">
        <v>432</v>
      </c>
      <c r="C141" s="62">
        <v>134</v>
      </c>
      <c r="D141" s="62">
        <f>VLOOKUP(B141,'[1]Nacional 2011-2019'!$AV$5:$AW$558,2,0)</f>
        <v>52</v>
      </c>
      <c r="E141" s="44">
        <f t="shared" si="19"/>
        <v>5.8364911363735358E-3</v>
      </c>
      <c r="F141" s="44">
        <f t="shared" si="20"/>
        <v>2.8667511990738189E-3</v>
      </c>
      <c r="G141" s="58">
        <f t="shared" si="44"/>
        <v>-0.61194029850746268</v>
      </c>
      <c r="H141" s="40">
        <f t="shared" si="21"/>
        <v>-3.5715841282285814E-3</v>
      </c>
      <c r="I141" s="24"/>
    </row>
    <row r="142" spans="1:9" ht="15" x14ac:dyDescent="0.2">
      <c r="B142" s="3" t="s">
        <v>203</v>
      </c>
      <c r="C142" s="62">
        <v>53</v>
      </c>
      <c r="D142" s="62">
        <f>VLOOKUP(B142,'[1]Nacional 2011-2019'!$AV$5:$AW$558,2,0)</f>
        <v>54</v>
      </c>
      <c r="E142" s="44">
        <f t="shared" si="19"/>
        <v>2.3084629121477417E-3</v>
      </c>
      <c r="F142" s="44">
        <f t="shared" si="20"/>
        <v>2.9770108605766581E-3</v>
      </c>
      <c r="G142" s="58">
        <f t="shared" si="44"/>
        <v>1.8867924528301886E-2</v>
      </c>
      <c r="H142" s="40">
        <f t="shared" si="21"/>
        <v>4.3555904002787577E-5</v>
      </c>
      <c r="I142" s="24"/>
    </row>
    <row r="143" spans="1:9" ht="15" x14ac:dyDescent="0.2">
      <c r="B143" s="3" t="s">
        <v>204</v>
      </c>
      <c r="C143" s="62">
        <v>38</v>
      </c>
      <c r="D143" s="62">
        <f>VLOOKUP(B143,'[1]Nacional 2011-2019'!$AV$5:$AW$558,2,0)</f>
        <v>15</v>
      </c>
      <c r="E143" s="44">
        <f t="shared" si="19"/>
        <v>1.655124352105928E-3</v>
      </c>
      <c r="F143" s="44">
        <f t="shared" si="20"/>
        <v>8.2694746127129392E-4</v>
      </c>
      <c r="G143" s="58">
        <f t="shared" si="44"/>
        <v>-0.60526315789473684</v>
      </c>
      <c r="H143" s="40">
        <f t="shared" si="21"/>
        <v>-1.0017857920641142E-3</v>
      </c>
      <c r="I143" s="24"/>
    </row>
    <row r="144" spans="1:9" s="34" customFormat="1" ht="15" x14ac:dyDescent="0.2">
      <c r="A144" s="69"/>
      <c r="B144" s="35" t="s">
        <v>594</v>
      </c>
      <c r="C144" s="62">
        <v>13</v>
      </c>
      <c r="D144" s="62">
        <f>VLOOKUP(B144,'[1]Nacional 2011-2019'!$AV$5:$AW$558,2,0)</f>
        <v>3</v>
      </c>
      <c r="E144" s="43">
        <f t="shared" ref="E144" si="45">+IF(C144=0,"",C144/C$74)</f>
        <v>5.6622675203623848E-4</v>
      </c>
      <c r="F144" s="43">
        <f t="shared" ref="F144" si="46">+IF(D144=0,"",D144/D$74)</f>
        <v>1.6538949225425878E-4</v>
      </c>
      <c r="G144" s="58">
        <f t="shared" si="44"/>
        <v>-0.76923076923076927</v>
      </c>
      <c r="H144" s="42">
        <f t="shared" ref="H144" si="47">+IF(OR(AND(E144=""),(G144="")),"",E144*G144)</f>
        <v>-4.3555904002787578E-4</v>
      </c>
      <c r="I144" s="24"/>
    </row>
    <row r="145" spans="1:9" ht="15" x14ac:dyDescent="0.2">
      <c r="B145" s="3" t="s">
        <v>572</v>
      </c>
      <c r="C145" s="62">
        <v>27</v>
      </c>
      <c r="D145" s="62">
        <f>VLOOKUP(B145,'[1]Nacional 2011-2019'!$AV$5:$AW$558,2,0)</f>
        <v>7</v>
      </c>
      <c r="E145" s="44">
        <f t="shared" si="19"/>
        <v>1.1760094080752645E-3</v>
      </c>
      <c r="F145" s="44">
        <f t="shared" si="20"/>
        <v>3.8590881525993716E-4</v>
      </c>
      <c r="G145" s="58">
        <f t="shared" si="44"/>
        <v>-0.7407407407407407</v>
      </c>
      <c r="H145" s="40">
        <f t="shared" si="21"/>
        <v>-8.7111808005575146E-4</v>
      </c>
      <c r="I145" s="24"/>
    </row>
    <row r="146" spans="1:9" ht="15" x14ac:dyDescent="0.2">
      <c r="B146" s="3" t="s">
        <v>573</v>
      </c>
      <c r="C146" s="62">
        <v>8</v>
      </c>
      <c r="D146" s="62">
        <f>VLOOKUP(B146,'[1]Nacional 2011-2019'!$AV$5:$AW$558,2,0)</f>
        <v>4</v>
      </c>
      <c r="E146" s="44">
        <f t="shared" si="19"/>
        <v>3.4844723202230062E-4</v>
      </c>
      <c r="F146" s="44">
        <f t="shared" si="20"/>
        <v>2.2051932300567838E-4</v>
      </c>
      <c r="G146" s="58">
        <f t="shared" si="44"/>
        <v>-0.5</v>
      </c>
      <c r="H146" s="40">
        <f t="shared" si="21"/>
        <v>-1.7422361601115031E-4</v>
      </c>
      <c r="I146" s="24"/>
    </row>
    <row r="147" spans="1:9" s="34" customFormat="1" ht="15" x14ac:dyDescent="0.2">
      <c r="A147" s="69"/>
      <c r="B147" s="35" t="s">
        <v>596</v>
      </c>
      <c r="C147" s="62">
        <v>1</v>
      </c>
      <c r="D147" s="62">
        <f>VLOOKUP(B147,'[1]Nacional 2011-2019'!$AV$5:$AW$558,2,0)</f>
        <v>0</v>
      </c>
      <c r="E147" s="43">
        <f t="shared" ref="E147" si="48">+IF(C147=0,"",C147/C$74)</f>
        <v>4.3555904002787577E-5</v>
      </c>
      <c r="F147" s="43" t="str">
        <f t="shared" ref="F147" si="49">+IF(D147=0,"",D147/D$74)</f>
        <v/>
      </c>
      <c r="G147" s="58">
        <f t="shared" si="44"/>
        <v>-1</v>
      </c>
      <c r="H147" s="42">
        <f t="shared" ref="H147" si="50">+IF(OR(AND(E147=""),(G147="")),"",E147*G147)</f>
        <v>-4.3555904002787577E-5</v>
      </c>
      <c r="I147" s="24"/>
    </row>
    <row r="148" spans="1:9" ht="15" x14ac:dyDescent="0.2">
      <c r="B148" s="3" t="s">
        <v>36</v>
      </c>
      <c r="C148" s="62">
        <v>7</v>
      </c>
      <c r="D148" s="62">
        <f>VLOOKUP(B148,'[1]Nacional 2011-2019'!$AV$5:$AW$558,2,0)</f>
        <v>6</v>
      </c>
      <c r="E148" s="44">
        <f t="shared" si="19"/>
        <v>3.0489132801951303E-4</v>
      </c>
      <c r="F148" s="44">
        <f t="shared" si="20"/>
        <v>3.3077898450851757E-4</v>
      </c>
      <c r="G148" s="58">
        <f t="shared" si="44"/>
        <v>-0.14285714285714285</v>
      </c>
      <c r="H148" s="40">
        <f t="shared" si="21"/>
        <v>-4.3555904002787577E-5</v>
      </c>
      <c r="I148" s="24"/>
    </row>
    <row r="149" spans="1:9" ht="15" x14ac:dyDescent="0.2">
      <c r="B149" s="3" t="s">
        <v>433</v>
      </c>
      <c r="C149" s="62">
        <v>52</v>
      </c>
      <c r="D149" s="62">
        <f>VLOOKUP(B149,'[1]Nacional 2011-2019'!$AV$5:$AW$558,2,0)</f>
        <v>44</v>
      </c>
      <c r="E149" s="44">
        <f t="shared" ref="E149:E159" si="51">+IF(C149=0,"",C149/C$74)</f>
        <v>2.2649070081449539E-3</v>
      </c>
      <c r="F149" s="44">
        <f t="shared" ref="F149:F158" si="52">+IF(D149=0,"",D149/D$74)</f>
        <v>2.4257125530624622E-3</v>
      </c>
      <c r="G149" s="58">
        <f t="shared" si="44"/>
        <v>-0.15384615384615385</v>
      </c>
      <c r="H149" s="40">
        <f t="shared" ref="H149:H158" si="53">+IF(OR(AND(E149=""),(G149="")),"",E149*G149)</f>
        <v>-3.4844723202230062E-4</v>
      </c>
      <c r="I149" s="24"/>
    </row>
    <row r="150" spans="1:9" ht="15" x14ac:dyDescent="0.2">
      <c r="B150" s="3" t="s">
        <v>34</v>
      </c>
      <c r="C150" s="62">
        <v>267</v>
      </c>
      <c r="D150" s="62">
        <f>VLOOKUP(B150,'[1]Nacional 2011-2019'!$AV$5:$AW$558,2,0)</f>
        <v>143</v>
      </c>
      <c r="E150" s="44">
        <f t="shared" si="51"/>
        <v>1.1629426368744283E-2</v>
      </c>
      <c r="F150" s="44">
        <f t="shared" si="52"/>
        <v>7.8835657974530016E-3</v>
      </c>
      <c r="G150" s="58">
        <f t="shared" si="44"/>
        <v>-0.46441947565543074</v>
      </c>
      <c r="H150" s="40">
        <f t="shared" si="53"/>
        <v>-5.4009320963456604E-3</v>
      </c>
      <c r="I150" s="24"/>
    </row>
    <row r="151" spans="1:9" ht="15" x14ac:dyDescent="0.2">
      <c r="B151" s="3" t="s">
        <v>205</v>
      </c>
      <c r="C151" s="62">
        <v>32</v>
      </c>
      <c r="D151" s="62">
        <f>VLOOKUP(B151,'[1]Nacional 2011-2019'!$AV$5:$AW$558,2,0)</f>
        <v>14</v>
      </c>
      <c r="E151" s="44">
        <f t="shared" si="51"/>
        <v>1.3937889280892025E-3</v>
      </c>
      <c r="F151" s="44">
        <f t="shared" si="52"/>
        <v>7.7181763051987432E-4</v>
      </c>
      <c r="G151" s="58">
        <f t="shared" si="44"/>
        <v>-0.5625</v>
      </c>
      <c r="H151" s="40">
        <f t="shared" si="53"/>
        <v>-7.840062720501764E-4</v>
      </c>
      <c r="I151" s="24"/>
    </row>
    <row r="152" spans="1:9" ht="15" x14ac:dyDescent="0.2">
      <c r="B152" s="3" t="s">
        <v>206</v>
      </c>
      <c r="C152" s="62">
        <v>138</v>
      </c>
      <c r="D152" s="62">
        <f>VLOOKUP(B152,'[1]Nacional 2011-2019'!$AV$5:$AW$558,2,0)</f>
        <v>122</v>
      </c>
      <c r="E152" s="44">
        <f t="shared" si="51"/>
        <v>6.0107147523846861E-3</v>
      </c>
      <c r="F152" s="44">
        <f t="shared" si="52"/>
        <v>6.7258393516731905E-3</v>
      </c>
      <c r="G152" s="58">
        <f t="shared" si="44"/>
        <v>-0.11594202898550725</v>
      </c>
      <c r="H152" s="40">
        <f t="shared" si="53"/>
        <v>-6.9689446404460134E-4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f>VLOOKUP(B153,'[1]Nacional 2011-2019'!$AV$5:$AW$558,2,0)</f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40</v>
      </c>
      <c r="D154" s="62">
        <f>VLOOKUP(B154,'[1]Nacional 2011-2019'!$AV$5:$AW$558,2,0)</f>
        <v>59</v>
      </c>
      <c r="E154" s="44">
        <f t="shared" si="51"/>
        <v>1.7422361601115031E-3</v>
      </c>
      <c r="F154" s="44">
        <f t="shared" si="52"/>
        <v>3.2526600143337561E-3</v>
      </c>
      <c r="G154" s="58">
        <f t="shared" si="44"/>
        <v>0.47499999999999998</v>
      </c>
      <c r="H154" s="40">
        <f t="shared" si="53"/>
        <v>8.2756217605296398E-4</v>
      </c>
      <c r="I154" s="24"/>
    </row>
    <row r="155" spans="1:9" ht="15" x14ac:dyDescent="0.2">
      <c r="B155" s="3" t="s">
        <v>606</v>
      </c>
      <c r="C155" s="62">
        <v>204</v>
      </c>
      <c r="D155" s="62">
        <f>VLOOKUP(B155,'[1]Nacional 2011-2019'!$AV$5:$AW$558,2,0)</f>
        <v>187</v>
      </c>
      <c r="E155" s="44">
        <f t="shared" si="51"/>
        <v>8.8854044165686662E-3</v>
      </c>
      <c r="F155" s="44">
        <f t="shared" si="52"/>
        <v>1.0309278350515464E-2</v>
      </c>
      <c r="G155" s="58">
        <f t="shared" si="44"/>
        <v>-8.3333333333333329E-2</v>
      </c>
      <c r="H155" s="40">
        <f t="shared" si="53"/>
        <v>-7.4045036804738882E-4</v>
      </c>
      <c r="I155" s="24"/>
    </row>
    <row r="156" spans="1:9" ht="15" x14ac:dyDescent="0.2">
      <c r="B156" s="3" t="s">
        <v>39</v>
      </c>
      <c r="C156" s="62">
        <v>171</v>
      </c>
      <c r="D156" s="62">
        <f>VLOOKUP(B156,'[1]Nacional 2011-2019'!$AV$5:$AW$558,2,0)</f>
        <v>4</v>
      </c>
      <c r="E156" s="44">
        <f t="shared" si="51"/>
        <v>7.4480595844766762E-3</v>
      </c>
      <c r="F156" s="44">
        <f t="shared" si="52"/>
        <v>2.2051932300567838E-4</v>
      </c>
      <c r="G156" s="58">
        <f t="shared" si="44"/>
        <v>-0.97660818713450293</v>
      </c>
      <c r="H156" s="40">
        <f t="shared" si="53"/>
        <v>-7.2738359684655259E-3</v>
      </c>
      <c r="I156" s="24"/>
    </row>
    <row r="157" spans="1:9" ht="15" x14ac:dyDescent="0.2">
      <c r="B157" s="3" t="s">
        <v>37</v>
      </c>
      <c r="C157" s="62">
        <v>64</v>
      </c>
      <c r="D157" s="62">
        <f>VLOOKUP(B157,'[1]Nacional 2011-2019'!$AV$5:$AW$558,2,0)</f>
        <v>19</v>
      </c>
      <c r="E157" s="44">
        <f t="shared" si="51"/>
        <v>2.7875778561784049E-3</v>
      </c>
      <c r="F157" s="44">
        <f t="shared" si="52"/>
        <v>1.0474667842769723E-3</v>
      </c>
      <c r="G157" s="58">
        <f t="shared" si="44"/>
        <v>-0.703125</v>
      </c>
      <c r="H157" s="40">
        <f t="shared" si="53"/>
        <v>-1.9600156801254411E-3</v>
      </c>
      <c r="I157" s="24"/>
    </row>
    <row r="158" spans="1:9" ht="15" x14ac:dyDescent="0.2">
      <c r="B158" s="3" t="s">
        <v>38</v>
      </c>
      <c r="C158" s="62">
        <v>103</v>
      </c>
      <c r="D158" s="62">
        <f>VLOOKUP(B158,'[1]Nacional 2011-2019'!$AV$5:$AW$558,2,0)</f>
        <v>15</v>
      </c>
      <c r="E158" s="44">
        <f t="shared" si="51"/>
        <v>4.4862581122871205E-3</v>
      </c>
      <c r="F158" s="44">
        <f t="shared" si="52"/>
        <v>8.2694746127129392E-4</v>
      </c>
      <c r="G158" s="58">
        <f t="shared" si="44"/>
        <v>-0.85436893203883491</v>
      </c>
      <c r="H158" s="40">
        <f t="shared" si="53"/>
        <v>-3.8329195522453065E-3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f>VLOOKUP(B159,'[1]Nacional 2011-2019'!$AV$5:$AW$558,2,0)</f>
        <v>1</v>
      </c>
      <c r="E159" s="44" t="str">
        <f t="shared" si="51"/>
        <v/>
      </c>
      <c r="F159" s="44">
        <f t="shared" ref="F159" si="58">+IF(D159=0,"",D159/D$74)</f>
        <v>5.5129830751419594E-5</v>
      </c>
      <c r="G159" s="58">
        <f t="shared" ref="G159" si="59">+IF(AND(C159=0,D159=0)," ",IF(C159=0,1,IF(D159=0,-1,(D159-C159)/C159)))</f>
        <v>1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834</v>
      </c>
      <c r="D160" s="62">
        <f>VLOOKUP(B160,'[1]Nacional 2011-2019'!$AV$5:$AW$558,2,0)</f>
        <v>1267</v>
      </c>
      <c r="E160" s="43">
        <f t="shared" ref="E160:E162" si="61">+IF(C160=0,"",C160/C$74)</f>
        <v>3.6325623938324843E-2</v>
      </c>
      <c r="F160" s="43">
        <f t="shared" ref="F160:F162" si="62">+IF(D160=0,"",D160/D$74)</f>
        <v>6.9849495562048627E-2</v>
      </c>
      <c r="G160" s="58">
        <f t="shared" si="44"/>
        <v>0.51918465227817745</v>
      </c>
      <c r="H160" s="42">
        <f t="shared" ref="H160:H162" si="63">+IF(OR(AND(E160=""),(G160="")),"",E160*G160)</f>
        <v>1.8859706433207023E-2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47</v>
      </c>
      <c r="D161" s="62">
        <f>VLOOKUP(B161,'[1]Nacional 2011-2019'!$AV$5:$AW$558,2,0)</f>
        <v>96</v>
      </c>
      <c r="E161" s="43">
        <f t="shared" si="61"/>
        <v>2.0471274881310162E-3</v>
      </c>
      <c r="F161" s="43">
        <f t="shared" si="62"/>
        <v>5.2924637521362811E-3</v>
      </c>
      <c r="G161" s="58">
        <f t="shared" si="44"/>
        <v>1.0425531914893618</v>
      </c>
      <c r="H161" s="42">
        <f t="shared" si="63"/>
        <v>2.1342392961365914E-3</v>
      </c>
      <c r="I161" s="24"/>
    </row>
    <row r="162" spans="1:9" s="34" customFormat="1" ht="15" x14ac:dyDescent="0.2">
      <c r="A162" s="36"/>
      <c r="B162" s="35" t="s">
        <v>562</v>
      </c>
      <c r="C162" s="62">
        <v>16</v>
      </c>
      <c r="D162" s="62">
        <f>VLOOKUP(B162,'[1]Nacional 2011-2019'!$AV$5:$AW$558,2,0)</f>
        <v>2</v>
      </c>
      <c r="E162" s="43">
        <f t="shared" si="61"/>
        <v>6.9689446404460123E-4</v>
      </c>
      <c r="F162" s="43">
        <f t="shared" si="62"/>
        <v>1.1025966150283919E-4</v>
      </c>
      <c r="G162" s="58">
        <f t="shared" si="44"/>
        <v>-0.875</v>
      </c>
      <c r="H162" s="42">
        <f t="shared" si="63"/>
        <v>-6.0978265603902607E-4</v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VLOOKUP(B163,'[1]Nacional 2011-2019'!$AV$5:$AW$558,2,0)</f>
        <v>2</v>
      </c>
      <c r="E163" s="43" t="str">
        <f t="shared" ref="E163" si="64">+IF(C163=0,"",C163/C$74)</f>
        <v/>
      </c>
      <c r="F163" s="43">
        <f t="shared" ref="F163" si="65">+IF(D163=0,"",D163/D$74)</f>
        <v>1.1025966150283919E-4</v>
      </c>
      <c r="G163" s="58">
        <f t="shared" si="44"/>
        <v>1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2" customFormat="1" ht="22.5" customHeight="1" x14ac:dyDescent="0.2">
      <c r="A168" s="68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2" customFormat="1" ht="26.25" customHeight="1" thickBot="1" x14ac:dyDescent="0.25">
      <c r="A169" s="68"/>
      <c r="B169" s="52" t="s">
        <v>348</v>
      </c>
      <c r="C169" s="53">
        <f>SUM(C170:C339)</f>
        <v>40230</v>
      </c>
      <c r="D169" s="54">
        <f>SUM(D170:D339)</f>
        <v>32983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-0.18013919960228686</v>
      </c>
      <c r="H169" s="56">
        <f>+IF(OR(AND(E169=""),(G169="")),"",E169*G169)</f>
        <v>-0.18013919960228686</v>
      </c>
      <c r="I169" s="24"/>
    </row>
    <row r="170" spans="1:9" s="24" customFormat="1" ht="15" x14ac:dyDescent="0.2">
      <c r="A170" s="72"/>
      <c r="B170" s="61" t="s">
        <v>434</v>
      </c>
      <c r="C170" s="62">
        <v>203</v>
      </c>
      <c r="D170" s="62">
        <f>VLOOKUP(B170,'[1]Nacional 2011-2019'!$AV$5:$AW$558,2,0)</f>
        <v>145</v>
      </c>
      <c r="E170" s="60">
        <f t="shared" si="67"/>
        <v>5.0459855828983349E-3</v>
      </c>
      <c r="F170" s="60">
        <f t="shared" si="68"/>
        <v>4.3962041051450748E-3</v>
      </c>
      <c r="G170" s="58">
        <f t="shared" ref="G170:G236" si="69">+IF(AND(C170=0,D170=0)," ",IF(C170=0,1,IF(D170=0,-1,(D170-C170)/C170)))</f>
        <v>-0.2857142857142857</v>
      </c>
      <c r="H170" s="51">
        <f>+IF(OR(AND(E170=""),(G170="")),"",E170*G170)</f>
        <v>-1.4417101665423814E-3</v>
      </c>
    </row>
    <row r="171" spans="1:9" s="24" customFormat="1" ht="15" x14ac:dyDescent="0.2">
      <c r="A171" s="72"/>
      <c r="B171" s="39" t="s">
        <v>575</v>
      </c>
      <c r="C171" s="62">
        <v>45</v>
      </c>
      <c r="D171" s="62">
        <f>VLOOKUP(B171,'[1]Nacional 2011-2019'!$AV$5:$AW$558,2,0)</f>
        <v>15</v>
      </c>
      <c r="E171" s="44">
        <f t="shared" si="67"/>
        <v>1.1185682326621924E-3</v>
      </c>
      <c r="F171" s="44">
        <f t="shared" si="68"/>
        <v>4.5477973501500772E-4</v>
      </c>
      <c r="G171" s="58">
        <f t="shared" si="69"/>
        <v>-0.66666666666666663</v>
      </c>
      <c r="H171" s="40">
        <f t="shared" ref="H171:H244" si="70">+IF(OR(AND(E171=""),(G171="")),"",E171*G171)</f>
        <v>-7.4571215510812821E-4</v>
      </c>
    </row>
    <row r="172" spans="1:9" s="24" customFormat="1" ht="30" x14ac:dyDescent="0.2">
      <c r="A172" s="72"/>
      <c r="B172" s="39" t="s">
        <v>435</v>
      </c>
      <c r="C172" s="62">
        <v>352</v>
      </c>
      <c r="D172" s="62">
        <f>VLOOKUP(B172,'[1]Nacional 2011-2019'!$AV$5:$AW$558,2,0)</f>
        <v>120</v>
      </c>
      <c r="E172" s="44">
        <f t="shared" si="67"/>
        <v>8.7496892866020387E-3</v>
      </c>
      <c r="F172" s="44">
        <f t="shared" si="68"/>
        <v>3.6382378801200618E-3</v>
      </c>
      <c r="G172" s="58">
        <f t="shared" si="69"/>
        <v>-0.65909090909090906</v>
      </c>
      <c r="H172" s="40">
        <f t="shared" si="70"/>
        <v>-5.7668406661695254E-3</v>
      </c>
    </row>
    <row r="173" spans="1:9" s="24" customFormat="1" ht="15" x14ac:dyDescent="0.2">
      <c r="A173" s="72"/>
      <c r="B173" s="39" t="s">
        <v>436</v>
      </c>
      <c r="C173" s="62">
        <v>3</v>
      </c>
      <c r="D173" s="62">
        <f>VLOOKUP(B173,'[1]Nacional 2011-2019'!$AV$5:$AW$558,2,0)</f>
        <v>2</v>
      </c>
      <c r="E173" s="44">
        <f t="shared" si="67"/>
        <v>7.4571215510812824E-5</v>
      </c>
      <c r="F173" s="44">
        <f t="shared" si="68"/>
        <v>6.0637298002001028E-5</v>
      </c>
      <c r="G173" s="58">
        <f t="shared" si="69"/>
        <v>-0.33333333333333331</v>
      </c>
      <c r="H173" s="40">
        <f t="shared" si="70"/>
        <v>-2.4857071836937606E-5</v>
      </c>
    </row>
    <row r="174" spans="1:9" s="24" customFormat="1" ht="15" x14ac:dyDescent="0.2">
      <c r="A174" s="72"/>
      <c r="B174" s="39" t="s">
        <v>576</v>
      </c>
      <c r="C174" s="62">
        <v>559</v>
      </c>
      <c r="D174" s="62">
        <f>VLOOKUP(B174,'[1]Nacional 2011-2019'!$AV$5:$AW$558,2,0)</f>
        <v>310</v>
      </c>
      <c r="E174" s="44">
        <f t="shared" si="67"/>
        <v>1.3895103156848124E-2</v>
      </c>
      <c r="F174" s="44">
        <f t="shared" si="68"/>
        <v>9.3987811903101601E-3</v>
      </c>
      <c r="G174" s="58">
        <f t="shared" si="69"/>
        <v>-0.44543828264758495</v>
      </c>
      <c r="H174" s="40">
        <f t="shared" si="70"/>
        <v>-6.1894108873974648E-3</v>
      </c>
    </row>
    <row r="175" spans="1:9" s="24" customFormat="1" ht="15" x14ac:dyDescent="0.2">
      <c r="A175" s="72"/>
      <c r="B175" s="39" t="s">
        <v>42</v>
      </c>
      <c r="C175" s="62">
        <v>5643</v>
      </c>
      <c r="D175" s="62">
        <f>VLOOKUP(B175,'[1]Nacional 2011-2019'!$AV$5:$AW$558,2,0)</f>
        <v>5867</v>
      </c>
      <c r="E175" s="44">
        <f t="shared" si="67"/>
        <v>0.14026845637583893</v>
      </c>
      <c r="F175" s="44">
        <f t="shared" si="68"/>
        <v>0.17787951368887003</v>
      </c>
      <c r="G175" s="58">
        <f t="shared" si="69"/>
        <v>3.9695197589934429E-2</v>
      </c>
      <c r="H175" s="40">
        <f t="shared" si="70"/>
        <v>5.5679840914740243E-3</v>
      </c>
    </row>
    <row r="176" spans="1:9" s="24" customFormat="1" ht="15" x14ac:dyDescent="0.2">
      <c r="A176" s="72"/>
      <c r="B176" s="39" t="s">
        <v>577</v>
      </c>
      <c r="C176" s="62">
        <v>60</v>
      </c>
      <c r="D176" s="62">
        <f>VLOOKUP(B176,'[1]Nacional 2011-2019'!$AV$5:$AW$558,2,0)</f>
        <v>35</v>
      </c>
      <c r="E176" s="44">
        <f t="shared" si="67"/>
        <v>1.4914243102162564E-3</v>
      </c>
      <c r="F176" s="44">
        <f t="shared" si="68"/>
        <v>1.0611527150350181E-3</v>
      </c>
      <c r="G176" s="58">
        <f t="shared" si="69"/>
        <v>-0.41666666666666669</v>
      </c>
      <c r="H176" s="40">
        <f t="shared" si="70"/>
        <v>-6.2142679592344023E-4</v>
      </c>
    </row>
    <row r="177" spans="1:9" s="24" customFormat="1" ht="15" x14ac:dyDescent="0.2">
      <c r="A177" s="72"/>
      <c r="B177" s="39" t="s">
        <v>578</v>
      </c>
      <c r="C177" s="62">
        <v>496</v>
      </c>
      <c r="D177" s="62">
        <f>VLOOKUP(B177,'[1]Nacional 2011-2019'!$AV$5:$AW$558,2,0)</f>
        <v>844</v>
      </c>
      <c r="E177" s="44">
        <f t="shared" si="67"/>
        <v>1.2329107631121054E-2</v>
      </c>
      <c r="F177" s="44">
        <f t="shared" si="68"/>
        <v>2.5588939756844436E-2</v>
      </c>
      <c r="G177" s="58">
        <f t="shared" si="69"/>
        <v>0.70161290322580649</v>
      </c>
      <c r="H177" s="40">
        <f t="shared" si="70"/>
        <v>8.6502609992542886E-3</v>
      </c>
    </row>
    <row r="178" spans="1:9" s="24" customFormat="1" ht="15" x14ac:dyDescent="0.2">
      <c r="A178" s="72"/>
      <c r="B178" s="39" t="s">
        <v>579</v>
      </c>
      <c r="C178" s="62">
        <v>85</v>
      </c>
      <c r="D178" s="62">
        <f>VLOOKUP(B178,'[1]Nacional 2011-2019'!$AV$5:$AW$558,2,0)</f>
        <v>43</v>
      </c>
      <c r="E178" s="44">
        <f t="shared" si="67"/>
        <v>2.1128511061396966E-3</v>
      </c>
      <c r="F178" s="44">
        <f t="shared" si="68"/>
        <v>1.3037019070430221E-3</v>
      </c>
      <c r="G178" s="58">
        <f t="shared" si="69"/>
        <v>-0.49411764705882355</v>
      </c>
      <c r="H178" s="40">
        <f t="shared" si="70"/>
        <v>-1.0439970171513796E-3</v>
      </c>
    </row>
    <row r="179" spans="1:9" s="24" customFormat="1" ht="15" x14ac:dyDescent="0.2">
      <c r="A179" s="72"/>
      <c r="B179" s="39" t="s">
        <v>40</v>
      </c>
      <c r="C179" s="62">
        <v>24</v>
      </c>
      <c r="D179" s="62">
        <f>VLOOKUP(B179,'[1]Nacional 2011-2019'!$AV$5:$AW$558,2,0)</f>
        <v>6</v>
      </c>
      <c r="E179" s="44">
        <f t="shared" si="67"/>
        <v>5.9656972408650259E-4</v>
      </c>
      <c r="F179" s="44">
        <f t="shared" si="68"/>
        <v>1.8191189400600308E-4</v>
      </c>
      <c r="G179" s="58">
        <f t="shared" si="69"/>
        <v>-0.75</v>
      </c>
      <c r="H179" s="40">
        <f t="shared" si="70"/>
        <v>-4.4742729306487697E-4</v>
      </c>
    </row>
    <row r="180" spans="1:9" s="24" customFormat="1" ht="15" x14ac:dyDescent="0.2">
      <c r="A180" s="72"/>
      <c r="B180" s="39" t="s">
        <v>208</v>
      </c>
      <c r="C180" s="62">
        <v>7</v>
      </c>
      <c r="D180" s="62">
        <f>VLOOKUP(B180,'[1]Nacional 2011-2019'!$AV$5:$AW$558,2,0)</f>
        <v>9</v>
      </c>
      <c r="E180" s="44">
        <f t="shared" si="67"/>
        <v>1.7399950285856326E-4</v>
      </c>
      <c r="F180" s="44">
        <f t="shared" si="68"/>
        <v>2.7286784100900461E-4</v>
      </c>
      <c r="G180" s="58">
        <f t="shared" si="69"/>
        <v>0.2857142857142857</v>
      </c>
      <c r="H180" s="40">
        <f t="shared" si="70"/>
        <v>4.9714143673875211E-5</v>
      </c>
    </row>
    <row r="181" spans="1:9" s="24" customFormat="1" ht="15" x14ac:dyDescent="0.2">
      <c r="A181" s="72"/>
      <c r="B181" s="39" t="s">
        <v>45</v>
      </c>
      <c r="C181" s="62">
        <v>288</v>
      </c>
      <c r="D181" s="62">
        <f>VLOOKUP(B181,'[1]Nacional 2011-2019'!$AV$5:$AW$558,2,0)</f>
        <v>160</v>
      </c>
      <c r="E181" s="44">
        <f t="shared" si="67"/>
        <v>7.1588366890380315E-3</v>
      </c>
      <c r="F181" s="44">
        <f t="shared" si="68"/>
        <v>4.8509838401600827E-3</v>
      </c>
      <c r="G181" s="58">
        <f t="shared" si="69"/>
        <v>-0.44444444444444442</v>
      </c>
      <c r="H181" s="40">
        <f t="shared" si="70"/>
        <v>-3.181705195128014E-3</v>
      </c>
    </row>
    <row r="182" spans="1:9" s="24" customFormat="1" ht="15" x14ac:dyDescent="0.2">
      <c r="A182" s="72"/>
      <c r="B182" s="39" t="s">
        <v>43</v>
      </c>
      <c r="C182" s="62">
        <v>415</v>
      </c>
      <c r="D182" s="62">
        <f>VLOOKUP(B182,'[1]Nacional 2011-2019'!$AV$5:$AW$558,2,0)</f>
        <v>351</v>
      </c>
      <c r="E182" s="44">
        <f t="shared" si="67"/>
        <v>1.0315684812329107E-2</v>
      </c>
      <c r="F182" s="44">
        <f t="shared" si="68"/>
        <v>1.0641845799351181E-2</v>
      </c>
      <c r="G182" s="58">
        <f t="shared" si="69"/>
        <v>-0.15421686746987953</v>
      </c>
      <c r="H182" s="40">
        <f t="shared" si="70"/>
        <v>-1.590852597564007E-3</v>
      </c>
    </row>
    <row r="183" spans="1:9" s="63" customFormat="1" ht="15" x14ac:dyDescent="0.2">
      <c r="A183" s="36"/>
      <c r="B183" s="37" t="s">
        <v>524</v>
      </c>
      <c r="C183" s="62">
        <v>317</v>
      </c>
      <c r="D183" s="62">
        <f>VLOOKUP(B183,'[1]Nacional 2011-2019'!$AV$5:$AW$558,2,0)</f>
        <v>367</v>
      </c>
      <c r="E183" s="43">
        <f t="shared" ref="E183" si="71">+IF(C183=0,"",C183/C$169)</f>
        <v>7.8796917723092212E-3</v>
      </c>
      <c r="F183" s="43">
        <f t="shared" ref="F183" si="72">+IF(D183=0,"",D183/D$169)</f>
        <v>1.1126944183367189E-2</v>
      </c>
      <c r="G183" s="58">
        <f t="shared" si="69"/>
        <v>0.15772870662460567</v>
      </c>
      <c r="H183" s="42">
        <f t="shared" ref="H183" si="73">+IF(OR(AND(E183=""),(G183="")),"",E183*G183)</f>
        <v>1.2428535918468802E-3</v>
      </c>
      <c r="I183" s="24"/>
    </row>
    <row r="184" spans="1:9" s="24" customFormat="1" ht="15" x14ac:dyDescent="0.2">
      <c r="A184" s="72"/>
      <c r="B184" s="39" t="s">
        <v>437</v>
      </c>
      <c r="C184" s="62">
        <v>1748</v>
      </c>
      <c r="D184" s="62">
        <f>VLOOKUP(B184,'[1]Nacional 2011-2019'!$AV$5:$AW$558,2,0)</f>
        <v>1143</v>
      </c>
      <c r="E184" s="44">
        <f t="shared" ref="E184:F187" si="74">+IF(C184=0,"",C184/C$169)</f>
        <v>4.3450161570966941E-2</v>
      </c>
      <c r="F184" s="44">
        <f t="shared" si="74"/>
        <v>3.4654215808143589E-2</v>
      </c>
      <c r="G184" s="58">
        <f t="shared" si="69"/>
        <v>-0.34610983981693366</v>
      </c>
      <c r="H184" s="40">
        <f t="shared" si="70"/>
        <v>-1.5038528461347254E-2</v>
      </c>
    </row>
    <row r="185" spans="1:9" s="24" customFormat="1" ht="15" x14ac:dyDescent="0.2">
      <c r="A185" s="72"/>
      <c r="B185" s="39" t="s">
        <v>580</v>
      </c>
      <c r="C185" s="62">
        <v>402</v>
      </c>
      <c r="D185" s="62">
        <f>VLOOKUP(B185,'[1]Nacional 2011-2019'!$AV$5:$AW$558,2,0)</f>
        <v>202</v>
      </c>
      <c r="E185" s="44">
        <f t="shared" si="74"/>
        <v>9.9925428784489179E-3</v>
      </c>
      <c r="F185" s="44">
        <f t="shared" si="74"/>
        <v>6.1243670982021039E-3</v>
      </c>
      <c r="G185" s="58">
        <f t="shared" si="69"/>
        <v>-0.49751243781094528</v>
      </c>
      <c r="H185" s="40">
        <f t="shared" si="70"/>
        <v>-4.9714143673875218E-3</v>
      </c>
    </row>
    <row r="186" spans="1:9" s="24" customFormat="1" ht="15" x14ac:dyDescent="0.2">
      <c r="A186" s="72"/>
      <c r="B186" s="39" t="s">
        <v>41</v>
      </c>
      <c r="C186" s="62">
        <v>96</v>
      </c>
      <c r="D186" s="62">
        <f>VLOOKUP(B186,'[1]Nacional 2011-2019'!$AV$5:$AW$558,2,0)</f>
        <v>28</v>
      </c>
      <c r="E186" s="44">
        <f t="shared" si="74"/>
        <v>2.3862788963460104E-3</v>
      </c>
      <c r="F186" s="44">
        <f t="shared" si="74"/>
        <v>8.4892217202801445E-4</v>
      </c>
      <c r="G186" s="58">
        <f t="shared" si="69"/>
        <v>-0.70833333333333337</v>
      </c>
      <c r="H186" s="40">
        <f t="shared" si="70"/>
        <v>-1.6902808849117573E-3</v>
      </c>
    </row>
    <row r="187" spans="1:9" s="63" customFormat="1" ht="15" x14ac:dyDescent="0.2">
      <c r="A187" s="75"/>
      <c r="B187" s="37" t="s">
        <v>44</v>
      </c>
      <c r="C187" s="62">
        <v>88</v>
      </c>
      <c r="D187" s="62">
        <f>VLOOKUP(B187,'[1]Nacional 2011-2019'!$AV$5:$AW$558,2,0)</f>
        <v>105</v>
      </c>
      <c r="E187" s="43">
        <f t="shared" si="74"/>
        <v>2.1874223216505097E-3</v>
      </c>
      <c r="F187" s="43">
        <f t="shared" si="74"/>
        <v>3.183458145105054E-3</v>
      </c>
      <c r="G187" s="58">
        <f t="shared" si="69"/>
        <v>0.19318181818181818</v>
      </c>
      <c r="H187" s="42">
        <f t="shared" si="70"/>
        <v>4.2257022122793938E-4</v>
      </c>
      <c r="I187" s="24"/>
    </row>
    <row r="188" spans="1:9" s="63" customFormat="1" ht="15" x14ac:dyDescent="0.2">
      <c r="A188" s="36"/>
      <c r="B188" s="37" t="s">
        <v>525</v>
      </c>
      <c r="C188" s="62">
        <v>84</v>
      </c>
      <c r="D188" s="62">
        <f>VLOOKUP(B188,'[1]Nacional 2011-2019'!$AV$5:$AW$558,2,0)</f>
        <v>52</v>
      </c>
      <c r="E188" s="43">
        <f t="shared" ref="E188:E190" si="75">+IF(C188=0,"",C188/C$169)</f>
        <v>2.0879940343027591E-3</v>
      </c>
      <c r="F188" s="43">
        <f t="shared" ref="F188:F189" si="76">+IF(D188=0,"",D188/D$169)</f>
        <v>1.5765697480520269E-3</v>
      </c>
      <c r="G188" s="58">
        <f t="shared" si="69"/>
        <v>-0.38095238095238093</v>
      </c>
      <c r="H188" s="42">
        <f t="shared" ref="H188:H189" si="77">+IF(OR(AND(E188=""),(G188="")),"",E188*G188)</f>
        <v>-7.9542629878200338E-4</v>
      </c>
      <c r="I188" s="24"/>
    </row>
    <row r="189" spans="1:9" s="63" customFormat="1" ht="15" x14ac:dyDescent="0.2">
      <c r="A189" s="36"/>
      <c r="B189" s="37" t="s">
        <v>526</v>
      </c>
      <c r="C189" s="62">
        <v>9</v>
      </c>
      <c r="D189" s="62">
        <f>VLOOKUP(B189,'[1]Nacional 2011-2019'!$AV$5:$AW$558,2,0)</f>
        <v>16</v>
      </c>
      <c r="E189" s="43">
        <f t="shared" si="75"/>
        <v>2.2371364653243848E-4</v>
      </c>
      <c r="F189" s="43">
        <f t="shared" si="76"/>
        <v>4.8509838401600822E-4</v>
      </c>
      <c r="G189" s="58">
        <f t="shared" si="69"/>
        <v>0.77777777777777779</v>
      </c>
      <c r="H189" s="42">
        <f t="shared" si="77"/>
        <v>1.7399950285856326E-4</v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f>VLOOKUP(B190,'[1]Nacional 2011-2019'!$AV$5:$AW$558,2,0)</f>
        <v>1</v>
      </c>
      <c r="E190" s="43" t="str">
        <f t="shared" si="75"/>
        <v/>
      </c>
      <c r="F190" s="43">
        <f t="shared" ref="F190" si="78">+IF(D190=0,"",D190/D$169)</f>
        <v>3.0318649001000514E-5</v>
      </c>
      <c r="G190" s="58">
        <f t="shared" ref="G190" si="79">+IF(AND(C190=0,D190=0)," ",IF(C190=0,1,IF(D190=0,-1,(D190-C190)/C190)))</f>
        <v>1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381</v>
      </c>
      <c r="D191" s="62">
        <f>VLOOKUP(B191,'[1]Nacional 2011-2019'!$AV$5:$AW$558,2,0)</f>
        <v>327</v>
      </c>
      <c r="E191" s="43">
        <f t="shared" ref="E191:F196" si="81">+IF(C191=0,"",C191/C$169)</f>
        <v>9.4705443698732284E-3</v>
      </c>
      <c r="F191" s="43">
        <f t="shared" si="81"/>
        <v>9.9141982233271683E-3</v>
      </c>
      <c r="G191" s="58">
        <f t="shared" si="69"/>
        <v>-0.14173228346456693</v>
      </c>
      <c r="H191" s="42">
        <f t="shared" si="70"/>
        <v>-1.3422818791946308E-3</v>
      </c>
      <c r="I191" s="24"/>
    </row>
    <row r="192" spans="1:9" s="63" customFormat="1" ht="15" x14ac:dyDescent="0.2">
      <c r="A192" s="75"/>
      <c r="B192" s="37" t="s">
        <v>210</v>
      </c>
      <c r="C192" s="62">
        <v>39</v>
      </c>
      <c r="D192" s="62">
        <f>VLOOKUP(B192,'[1]Nacional 2011-2019'!$AV$5:$AW$558,2,0)</f>
        <v>39</v>
      </c>
      <c r="E192" s="43">
        <f t="shared" si="81"/>
        <v>9.6942580164056675E-4</v>
      </c>
      <c r="F192" s="43">
        <f t="shared" si="81"/>
        <v>1.1824273110390201E-3</v>
      </c>
      <c r="G192" s="58">
        <f t="shared" si="69"/>
        <v>0</v>
      </c>
      <c r="H192" s="42">
        <f t="shared" si="70"/>
        <v>0</v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VLOOKUP(B193,'[1]Nacional 2011-2019'!$AV$5:$AW$558,2,0)</f>
        <v>2</v>
      </c>
      <c r="E193" s="43" t="str">
        <f t="shared" si="81"/>
        <v/>
      </c>
      <c r="F193" s="43">
        <f t="shared" si="81"/>
        <v>6.0637298002001028E-5</v>
      </c>
      <c r="G193" s="58">
        <f t="shared" si="69"/>
        <v>1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53</v>
      </c>
      <c r="D194" s="62">
        <f>VLOOKUP(B194,'[1]Nacional 2011-2019'!$AV$5:$AW$558,2,0)</f>
        <v>24</v>
      </c>
      <c r="E194" s="43">
        <f t="shared" si="81"/>
        <v>1.3174248073576933E-3</v>
      </c>
      <c r="F194" s="43">
        <f t="shared" si="81"/>
        <v>7.2764757602401234E-4</v>
      </c>
      <c r="G194" s="58">
        <f t="shared" si="69"/>
        <v>-0.54716981132075471</v>
      </c>
      <c r="H194" s="42">
        <f t="shared" ref="H194" si="82">+IF(OR(AND(E194=""),(G194="")),"",E194*G194)</f>
        <v>-7.2085508327119068E-4</v>
      </c>
      <c r="I194" s="24"/>
    </row>
    <row r="195" spans="1:9" s="63" customFormat="1" ht="15" x14ac:dyDescent="0.2">
      <c r="A195" s="75"/>
      <c r="B195" s="37" t="s">
        <v>212</v>
      </c>
      <c r="C195" s="62">
        <v>20</v>
      </c>
      <c r="D195" s="62">
        <f>VLOOKUP(B195,'[1]Nacional 2011-2019'!$AV$5:$AW$558,2,0)</f>
        <v>49</v>
      </c>
      <c r="E195" s="43">
        <f t="shared" si="81"/>
        <v>4.9714143673875214E-4</v>
      </c>
      <c r="F195" s="43">
        <f t="shared" si="81"/>
        <v>1.4856138010490253E-3</v>
      </c>
      <c r="G195" s="58">
        <f t="shared" si="69"/>
        <v>1.45</v>
      </c>
      <c r="H195" s="42">
        <f t="shared" si="70"/>
        <v>7.2085508327119057E-4</v>
      </c>
      <c r="I195" s="24"/>
    </row>
    <row r="196" spans="1:9" s="63" customFormat="1" ht="15" x14ac:dyDescent="0.2">
      <c r="A196" s="75"/>
      <c r="B196" s="37" t="s">
        <v>438</v>
      </c>
      <c r="C196" s="62">
        <v>1239</v>
      </c>
      <c r="D196" s="62">
        <f>VLOOKUP(B196,'[1]Nacional 2011-2019'!$AV$5:$AW$558,2,0)</f>
        <v>1943</v>
      </c>
      <c r="E196" s="43">
        <f t="shared" si="81"/>
        <v>3.0797912005965697E-2</v>
      </c>
      <c r="F196" s="43">
        <f t="shared" si="81"/>
        <v>5.8909135008944E-2</v>
      </c>
      <c r="G196" s="58">
        <f t="shared" si="69"/>
        <v>0.56820016142050045</v>
      </c>
      <c r="H196" s="42">
        <f t="shared" si="70"/>
        <v>1.7499378573204077E-2</v>
      </c>
      <c r="I196" s="24"/>
    </row>
    <row r="197" spans="1:9" s="63" customFormat="1" ht="15" x14ac:dyDescent="0.2">
      <c r="A197" s="36"/>
      <c r="B197" s="37" t="s">
        <v>527</v>
      </c>
      <c r="C197" s="62">
        <v>683</v>
      </c>
      <c r="D197" s="62">
        <f>VLOOKUP(B197,'[1]Nacional 2011-2019'!$AV$5:$AW$558,2,0)</f>
        <v>914</v>
      </c>
      <c r="E197" s="43">
        <f t="shared" ref="E197" si="83">+IF(C197=0,"",C197/C$169)</f>
        <v>1.6977380064628386E-2</v>
      </c>
      <c r="F197" s="43">
        <f t="shared" ref="F197" si="84">+IF(D197=0,"",D197/D$169)</f>
        <v>2.7711245186914472E-2</v>
      </c>
      <c r="G197" s="58">
        <f t="shared" si="69"/>
        <v>0.33821376281112736</v>
      </c>
      <c r="H197" s="42">
        <f t="shared" ref="H197" si="85">+IF(OR(AND(E197=""),(G197="")),"",E197*G197)</f>
        <v>5.7419835943325875E-3</v>
      </c>
      <c r="I197" s="24"/>
    </row>
    <row r="198" spans="1:9" s="63" customFormat="1" ht="15" x14ac:dyDescent="0.2">
      <c r="A198" s="75"/>
      <c r="B198" s="37" t="s">
        <v>213</v>
      </c>
      <c r="C198" s="62">
        <v>875</v>
      </c>
      <c r="D198" s="62">
        <f>VLOOKUP(B198,'[1]Nacional 2011-2019'!$AV$5:$AW$558,2,0)</f>
        <v>648</v>
      </c>
      <c r="E198" s="43">
        <f t="shared" ref="E198:F204" si="86">+IF(C198=0,"",C198/C$169)</f>
        <v>2.1749937857320406E-2</v>
      </c>
      <c r="F198" s="43">
        <f t="shared" si="86"/>
        <v>1.9646484552648336E-2</v>
      </c>
      <c r="G198" s="58">
        <f t="shared" si="69"/>
        <v>-0.25942857142857145</v>
      </c>
      <c r="H198" s="42">
        <f t="shared" si="70"/>
        <v>-5.6425553069848373E-3</v>
      </c>
      <c r="I198" s="24"/>
    </row>
    <row r="199" spans="1:9" s="63" customFormat="1" ht="15" x14ac:dyDescent="0.2">
      <c r="A199" s="75"/>
      <c r="B199" s="37" t="s">
        <v>214</v>
      </c>
      <c r="C199" s="62">
        <v>402</v>
      </c>
      <c r="D199" s="62">
        <f>VLOOKUP(B199,'[1]Nacional 2011-2019'!$AV$5:$AW$558,2,0)</f>
        <v>257</v>
      </c>
      <c r="E199" s="43">
        <f t="shared" si="86"/>
        <v>9.9925428784489179E-3</v>
      </c>
      <c r="F199" s="43">
        <f t="shared" si="86"/>
        <v>7.7918927932571326E-3</v>
      </c>
      <c r="G199" s="58">
        <f t="shared" si="69"/>
        <v>-0.36069651741293535</v>
      </c>
      <c r="H199" s="42">
        <f t="shared" si="70"/>
        <v>-3.6042754163559533E-3</v>
      </c>
      <c r="I199" s="24"/>
    </row>
    <row r="200" spans="1:9" s="63" customFormat="1" ht="15" x14ac:dyDescent="0.2">
      <c r="A200" s="75"/>
      <c r="B200" s="37" t="s">
        <v>215</v>
      </c>
      <c r="C200" s="62">
        <v>817</v>
      </c>
      <c r="D200" s="62">
        <f>VLOOKUP(B200,'[1]Nacional 2011-2019'!$AV$5:$AW$558,2,0)</f>
        <v>763</v>
      </c>
      <c r="E200" s="43">
        <f t="shared" si="86"/>
        <v>2.0308227690778027E-2</v>
      </c>
      <c r="F200" s="43">
        <f t="shared" si="86"/>
        <v>2.3133129187763394E-2</v>
      </c>
      <c r="G200" s="58">
        <f t="shared" si="69"/>
        <v>-6.6095471236230108E-2</v>
      </c>
      <c r="H200" s="42">
        <f t="shared" si="70"/>
        <v>-1.3422818791946308E-3</v>
      </c>
      <c r="I200" s="24"/>
    </row>
    <row r="201" spans="1:9" s="63" customFormat="1" ht="15" x14ac:dyDescent="0.2">
      <c r="A201" s="75"/>
      <c r="B201" s="37" t="s">
        <v>216</v>
      </c>
      <c r="C201" s="62">
        <v>214</v>
      </c>
      <c r="D201" s="62">
        <f>VLOOKUP(B201,'[1]Nacional 2011-2019'!$AV$5:$AW$558,2,0)</f>
        <v>322</v>
      </c>
      <c r="E201" s="43">
        <f t="shared" si="86"/>
        <v>5.3194133731046481E-3</v>
      </c>
      <c r="F201" s="43">
        <f t="shared" si="86"/>
        <v>9.7626049783221657E-3</v>
      </c>
      <c r="G201" s="58">
        <f t="shared" si="69"/>
        <v>0.50467289719626163</v>
      </c>
      <c r="H201" s="42">
        <f t="shared" si="70"/>
        <v>2.6845637583892616E-3</v>
      </c>
      <c r="I201" s="24"/>
    </row>
    <row r="202" spans="1:9" s="63" customFormat="1" ht="15" x14ac:dyDescent="0.2">
      <c r="A202" s="75"/>
      <c r="B202" s="37" t="s">
        <v>439</v>
      </c>
      <c r="C202" s="62">
        <v>194</v>
      </c>
      <c r="D202" s="62">
        <f>VLOOKUP(B202,'[1]Nacional 2011-2019'!$AV$5:$AW$558,2,0)</f>
        <v>165</v>
      </c>
      <c r="E202" s="43">
        <f t="shared" si="86"/>
        <v>4.8222719363658958E-3</v>
      </c>
      <c r="F202" s="43">
        <f t="shared" si="86"/>
        <v>5.0025770851650853E-3</v>
      </c>
      <c r="G202" s="58">
        <f t="shared" si="69"/>
        <v>-0.14948453608247422</v>
      </c>
      <c r="H202" s="42">
        <f t="shared" si="70"/>
        <v>-7.2085508327119057E-4</v>
      </c>
      <c r="I202" s="24"/>
    </row>
    <row r="203" spans="1:9" s="63" customFormat="1" ht="15" x14ac:dyDescent="0.2">
      <c r="A203" s="75"/>
      <c r="B203" s="37" t="s">
        <v>440</v>
      </c>
      <c r="C203" s="62">
        <v>135</v>
      </c>
      <c r="D203" s="62">
        <f>VLOOKUP(B203,'[1]Nacional 2011-2019'!$AV$5:$AW$558,2,0)</f>
        <v>98</v>
      </c>
      <c r="E203" s="43">
        <f t="shared" si="86"/>
        <v>3.3557046979865771E-3</v>
      </c>
      <c r="F203" s="43">
        <f t="shared" si="86"/>
        <v>2.9712276020980506E-3</v>
      </c>
      <c r="G203" s="58">
        <f t="shared" si="69"/>
        <v>-0.27407407407407408</v>
      </c>
      <c r="H203" s="42">
        <f t="shared" si="70"/>
        <v>-9.1971165796669158E-4</v>
      </c>
      <c r="I203" s="24"/>
    </row>
    <row r="204" spans="1:9" s="63" customFormat="1" ht="15" x14ac:dyDescent="0.2">
      <c r="A204" s="75"/>
      <c r="B204" s="37" t="s">
        <v>217</v>
      </c>
      <c r="C204" s="62">
        <v>4</v>
      </c>
      <c r="D204" s="62">
        <f>VLOOKUP(B204,'[1]Nacional 2011-2019'!$AV$5:$AW$558,2,0)</f>
        <v>14</v>
      </c>
      <c r="E204" s="43">
        <f t="shared" si="86"/>
        <v>9.9428287347750436E-5</v>
      </c>
      <c r="F204" s="43">
        <f t="shared" si="86"/>
        <v>4.2446108601400722E-4</v>
      </c>
      <c r="G204" s="58">
        <f t="shared" si="69"/>
        <v>2.5</v>
      </c>
      <c r="H204" s="42">
        <f t="shared" si="70"/>
        <v>2.4857071836937607E-4</v>
      </c>
      <c r="I204" s="24"/>
    </row>
    <row r="205" spans="1:9" s="63" customFormat="1" ht="15" x14ac:dyDescent="0.2">
      <c r="A205" s="36"/>
      <c r="B205" s="37" t="s">
        <v>528</v>
      </c>
      <c r="C205" s="62">
        <v>146</v>
      </c>
      <c r="D205" s="62">
        <f>VLOOKUP(B205,'[1]Nacional 2011-2019'!$AV$5:$AW$558,2,0)</f>
        <v>231</v>
      </c>
      <c r="E205" s="43">
        <f t="shared" ref="E205" si="87">+IF(C205=0,"",C205/C$169)</f>
        <v>3.6291324881928908E-3</v>
      </c>
      <c r="F205" s="43">
        <f t="shared" ref="F205" si="88">+IF(D205=0,"",D205/D$169)</f>
        <v>7.0036079192311194E-3</v>
      </c>
      <c r="G205" s="58">
        <f t="shared" si="69"/>
        <v>0.5821917808219178</v>
      </c>
      <c r="H205" s="42">
        <f t="shared" ref="H205" si="89">+IF(OR(AND(E205=""),(G205="")),"",E205*G205)</f>
        <v>2.1128511061396966E-3</v>
      </c>
      <c r="I205" s="24"/>
    </row>
    <row r="206" spans="1:9" s="63" customFormat="1" ht="15" x14ac:dyDescent="0.2">
      <c r="A206" s="75"/>
      <c r="B206" s="37" t="s">
        <v>218</v>
      </c>
      <c r="C206" s="62">
        <v>599</v>
      </c>
      <c r="D206" s="62">
        <f>VLOOKUP(B206,'[1]Nacional 2011-2019'!$AV$5:$AW$558,2,0)</f>
        <v>473</v>
      </c>
      <c r="E206" s="43">
        <f t="shared" ref="E206:F213" si="90">+IF(C206=0,"",C206/C$169)</f>
        <v>1.4889386030325628E-2</v>
      </c>
      <c r="F206" s="43">
        <f t="shared" si="90"/>
        <v>1.4340720977473244E-2</v>
      </c>
      <c r="G206" s="58">
        <f t="shared" si="69"/>
        <v>-0.21035058430717862</v>
      </c>
      <c r="H206" s="42">
        <f t="shared" si="70"/>
        <v>-3.1319910514541389E-3</v>
      </c>
      <c r="I206" s="24"/>
    </row>
    <row r="207" spans="1:9" s="24" customFormat="1" ht="15" x14ac:dyDescent="0.2">
      <c r="A207" s="72"/>
      <c r="B207" s="39" t="s">
        <v>219</v>
      </c>
      <c r="C207" s="62">
        <v>181</v>
      </c>
      <c r="D207" s="62">
        <f>VLOOKUP(B207,'[1]Nacional 2011-2019'!$AV$5:$AW$558,2,0)</f>
        <v>74</v>
      </c>
      <c r="E207" s="44">
        <f t="shared" si="90"/>
        <v>4.4991300024857074E-3</v>
      </c>
      <c r="F207" s="44">
        <f t="shared" si="90"/>
        <v>2.2435800260740381E-3</v>
      </c>
      <c r="G207" s="58">
        <f t="shared" si="69"/>
        <v>-0.59116022099447518</v>
      </c>
      <c r="H207" s="40">
        <f t="shared" si="70"/>
        <v>-2.6597066865523245E-3</v>
      </c>
    </row>
    <row r="208" spans="1:9" s="24" customFormat="1" ht="15" x14ac:dyDescent="0.2">
      <c r="A208" s="72"/>
      <c r="B208" s="39" t="s">
        <v>220</v>
      </c>
      <c r="C208" s="62">
        <v>9</v>
      </c>
      <c r="D208" s="62">
        <f>VLOOKUP(B208,'[1]Nacional 2011-2019'!$AV$5:$AW$558,2,0)</f>
        <v>6</v>
      </c>
      <c r="E208" s="44">
        <f t="shared" si="90"/>
        <v>2.2371364653243848E-4</v>
      </c>
      <c r="F208" s="44">
        <f t="shared" si="90"/>
        <v>1.8191189400600308E-4</v>
      </c>
      <c r="G208" s="58">
        <f t="shared" si="69"/>
        <v>-0.33333333333333331</v>
      </c>
      <c r="H208" s="40">
        <f t="shared" si="70"/>
        <v>-7.4571215510812824E-5</v>
      </c>
    </row>
    <row r="209" spans="1:9" s="24" customFormat="1" ht="15" x14ac:dyDescent="0.2">
      <c r="A209" s="72"/>
      <c r="B209" s="39" t="s">
        <v>46</v>
      </c>
      <c r="C209" s="62">
        <v>21</v>
      </c>
      <c r="D209" s="62">
        <f>VLOOKUP(B209,'[1]Nacional 2011-2019'!$AV$5:$AW$558,2,0)</f>
        <v>5</v>
      </c>
      <c r="E209" s="44">
        <f t="shared" si="90"/>
        <v>5.2199850857568978E-4</v>
      </c>
      <c r="F209" s="44">
        <f t="shared" si="90"/>
        <v>1.5159324500500258E-4</v>
      </c>
      <c r="G209" s="58">
        <f t="shared" si="69"/>
        <v>-0.76190476190476186</v>
      </c>
      <c r="H209" s="40">
        <f t="shared" si="70"/>
        <v>-3.9771314939100169E-4</v>
      </c>
    </row>
    <row r="210" spans="1:9" s="24" customFormat="1" ht="15" x14ac:dyDescent="0.2">
      <c r="A210" s="72"/>
      <c r="B210" s="39" t="s">
        <v>47</v>
      </c>
      <c r="C210" s="62">
        <v>1269</v>
      </c>
      <c r="D210" s="62">
        <f>VLOOKUP(B210,'[1]Nacional 2011-2019'!$AV$5:$AW$558,2,0)</f>
        <v>594</v>
      </c>
      <c r="E210" s="44">
        <f t="shared" si="90"/>
        <v>3.1543624161073827E-2</v>
      </c>
      <c r="F210" s="44">
        <f t="shared" si="90"/>
        <v>1.8009277506594305E-2</v>
      </c>
      <c r="G210" s="58">
        <f t="shared" si="69"/>
        <v>-0.53191489361702127</v>
      </c>
      <c r="H210" s="40">
        <f t="shared" si="70"/>
        <v>-1.6778523489932886E-2</v>
      </c>
    </row>
    <row r="211" spans="1:9" s="24" customFormat="1" ht="15" x14ac:dyDescent="0.2">
      <c r="A211" s="72"/>
      <c r="B211" s="39" t="s">
        <v>221</v>
      </c>
      <c r="C211" s="62">
        <v>49</v>
      </c>
      <c r="D211" s="62">
        <f>VLOOKUP(B211,'[1]Nacional 2011-2019'!$AV$5:$AW$558,2,0)</f>
        <v>38</v>
      </c>
      <c r="E211" s="44">
        <f t="shared" si="90"/>
        <v>1.2179965200099429E-3</v>
      </c>
      <c r="F211" s="44">
        <f t="shared" si="90"/>
        <v>1.1521086620380197E-3</v>
      </c>
      <c r="G211" s="58">
        <f t="shared" si="69"/>
        <v>-0.22448979591836735</v>
      </c>
      <c r="H211" s="40">
        <f t="shared" si="70"/>
        <v>-2.7342779020631371E-4</v>
      </c>
    </row>
    <row r="212" spans="1:9" s="24" customFormat="1" ht="15" x14ac:dyDescent="0.2">
      <c r="A212" s="72"/>
      <c r="B212" s="39" t="s">
        <v>222</v>
      </c>
      <c r="C212" s="62">
        <v>11</v>
      </c>
      <c r="D212" s="62">
        <f>VLOOKUP(B212,'[1]Nacional 2011-2019'!$AV$5:$AW$558,2,0)</f>
        <v>8</v>
      </c>
      <c r="E212" s="44">
        <f t="shared" si="90"/>
        <v>2.7342779020631371E-4</v>
      </c>
      <c r="F212" s="44">
        <f t="shared" si="90"/>
        <v>2.4254919200800411E-4</v>
      </c>
      <c r="G212" s="58">
        <f t="shared" si="69"/>
        <v>-0.27272727272727271</v>
      </c>
      <c r="H212" s="40">
        <f t="shared" si="70"/>
        <v>-7.4571215510812824E-5</v>
      </c>
    </row>
    <row r="213" spans="1:9" s="63" customFormat="1" ht="15" x14ac:dyDescent="0.2">
      <c r="A213" s="75"/>
      <c r="B213" s="37" t="s">
        <v>441</v>
      </c>
      <c r="C213" s="62">
        <v>25</v>
      </c>
      <c r="D213" s="62">
        <f>VLOOKUP(B213,'[1]Nacional 2011-2019'!$AV$5:$AW$558,2,0)</f>
        <v>31</v>
      </c>
      <c r="E213" s="43">
        <f t="shared" si="90"/>
        <v>6.2142679592344023E-4</v>
      </c>
      <c r="F213" s="43">
        <f t="shared" si="90"/>
        <v>9.3987811903101595E-4</v>
      </c>
      <c r="G213" s="58">
        <f t="shared" si="69"/>
        <v>0.24</v>
      </c>
      <c r="H213" s="42">
        <f t="shared" si="70"/>
        <v>1.4914243102162565E-4</v>
      </c>
      <c r="I213" s="24"/>
    </row>
    <row r="214" spans="1:9" s="63" customFormat="1" ht="15" x14ac:dyDescent="0.2">
      <c r="A214" s="36"/>
      <c r="B214" s="37" t="s">
        <v>529</v>
      </c>
      <c r="C214" s="62">
        <v>2</v>
      </c>
      <c r="D214" s="62">
        <f>VLOOKUP(B214,'[1]Nacional 2011-2019'!$AV$5:$AW$558,2,0)</f>
        <v>0</v>
      </c>
      <c r="E214" s="43">
        <f t="shared" ref="E214:E215" si="91">+IF(C214=0,"",C214/C$169)</f>
        <v>4.9714143673875218E-5</v>
      </c>
      <c r="F214" s="43" t="str">
        <f t="shared" ref="F214" si="92">+IF(D214=0,"",D214/D$169)</f>
        <v/>
      </c>
      <c r="G214" s="58">
        <f t="shared" si="69"/>
        <v>-1</v>
      </c>
      <c r="H214" s="42">
        <f t="shared" ref="H214" si="93">+IF(OR(AND(E214=""),(G214="")),"",E214*G214)</f>
        <v>-4.9714143673875218E-5</v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f>VLOOKUP(B215,'[1]Nacional 2011-2019'!$AV$5:$AW$558,2,0)</f>
        <v>2</v>
      </c>
      <c r="E215" s="43" t="str">
        <f t="shared" si="91"/>
        <v/>
      </c>
      <c r="F215" s="43">
        <f t="shared" ref="F215" si="94">+IF(D215=0,"",D215/D$169)</f>
        <v>6.0637298002001028E-5</v>
      </c>
      <c r="G215" s="58">
        <f t="shared" ref="G215" si="95">+IF(AND(C215=0,D215=0)," ",IF(C215=0,1,IF(D215=0,-1,(D215-C215)/C215)))</f>
        <v>1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5</v>
      </c>
      <c r="D216" s="62">
        <f>VLOOKUP(B216,'[1]Nacional 2011-2019'!$AV$5:$AW$558,2,0)</f>
        <v>5</v>
      </c>
      <c r="E216" s="43">
        <f t="shared" ref="E216:E259" si="97">+IF(C216=0,"",C216/C$169)</f>
        <v>1.2428535918468804E-4</v>
      </c>
      <c r="F216" s="43">
        <f t="shared" ref="F216:F259" si="98">+IF(D216=0,"",D216/D$169)</f>
        <v>1.5159324500500258E-4</v>
      </c>
      <c r="G216" s="58">
        <f t="shared" si="69"/>
        <v>0</v>
      </c>
      <c r="H216" s="42">
        <f t="shared" si="70"/>
        <v>0</v>
      </c>
      <c r="I216" s="24"/>
    </row>
    <row r="217" spans="1:9" s="63" customFormat="1" ht="15" x14ac:dyDescent="0.2">
      <c r="A217" s="75"/>
      <c r="B217" s="37" t="s">
        <v>223</v>
      </c>
      <c r="C217" s="62">
        <v>2</v>
      </c>
      <c r="D217" s="62">
        <f>VLOOKUP(B217,'[1]Nacional 2011-2019'!$AV$5:$AW$558,2,0)</f>
        <v>0</v>
      </c>
      <c r="E217" s="43">
        <f t="shared" si="97"/>
        <v>4.9714143673875218E-5</v>
      </c>
      <c r="F217" s="43" t="str">
        <f t="shared" si="98"/>
        <v/>
      </c>
      <c r="G217" s="58">
        <f t="shared" si="69"/>
        <v>-1</v>
      </c>
      <c r="H217" s="42">
        <f t="shared" si="70"/>
        <v>-4.9714143673875218E-5</v>
      </c>
      <c r="I217" s="24"/>
    </row>
    <row r="218" spans="1:9" s="63" customFormat="1" ht="15" x14ac:dyDescent="0.2">
      <c r="A218" s="75"/>
      <c r="B218" s="37" t="s">
        <v>48</v>
      </c>
      <c r="C218" s="62">
        <v>4</v>
      </c>
      <c r="D218" s="62">
        <f>VLOOKUP(B218,'[1]Nacional 2011-2019'!$AV$5:$AW$558,2,0)</f>
        <v>18</v>
      </c>
      <c r="E218" s="43">
        <f t="shared" si="97"/>
        <v>9.9428287347750436E-5</v>
      </c>
      <c r="F218" s="43">
        <f t="shared" si="98"/>
        <v>5.4573568201800923E-4</v>
      </c>
      <c r="G218" s="58">
        <f t="shared" si="69"/>
        <v>3.5</v>
      </c>
      <c r="H218" s="42">
        <f t="shared" si="70"/>
        <v>3.4799900571712652E-4</v>
      </c>
      <c r="I218" s="24"/>
    </row>
    <row r="219" spans="1:9" s="24" customFormat="1" ht="15" x14ac:dyDescent="0.2">
      <c r="A219" s="72"/>
      <c r="B219" s="39" t="s">
        <v>224</v>
      </c>
      <c r="C219" s="62">
        <v>3</v>
      </c>
      <c r="D219" s="62">
        <f>VLOOKUP(B219,'[1]Nacional 2011-2019'!$AV$5:$AW$558,2,0)</f>
        <v>1</v>
      </c>
      <c r="E219" s="44">
        <f t="shared" si="97"/>
        <v>7.4571215510812824E-5</v>
      </c>
      <c r="F219" s="44">
        <f t="shared" si="98"/>
        <v>3.0318649001000514E-5</v>
      </c>
      <c r="G219" s="58">
        <f t="shared" si="69"/>
        <v>-0.66666666666666663</v>
      </c>
      <c r="H219" s="40">
        <f t="shared" si="70"/>
        <v>-4.9714143673875211E-5</v>
      </c>
    </row>
    <row r="220" spans="1:9" s="24" customFormat="1" ht="15" x14ac:dyDescent="0.2">
      <c r="A220" s="72"/>
      <c r="B220" s="39" t="s">
        <v>225</v>
      </c>
      <c r="C220" s="62">
        <v>3</v>
      </c>
      <c r="D220" s="62">
        <f>VLOOKUP(B220,'[1]Nacional 2011-2019'!$AV$5:$AW$558,2,0)</f>
        <v>3</v>
      </c>
      <c r="E220" s="44">
        <f t="shared" si="97"/>
        <v>7.4571215510812824E-5</v>
      </c>
      <c r="F220" s="44">
        <f t="shared" si="98"/>
        <v>9.0955947003001542E-5</v>
      </c>
      <c r="G220" s="58">
        <f t="shared" si="69"/>
        <v>0</v>
      </c>
      <c r="H220" s="40">
        <f t="shared" si="70"/>
        <v>0</v>
      </c>
    </row>
    <row r="221" spans="1:9" s="24" customFormat="1" ht="15" x14ac:dyDescent="0.2">
      <c r="A221" s="72"/>
      <c r="B221" s="39" t="s">
        <v>442</v>
      </c>
      <c r="C221" s="62">
        <v>2</v>
      </c>
      <c r="D221" s="62">
        <f>VLOOKUP(B221,'[1]Nacional 2011-2019'!$AV$5:$AW$558,2,0)</f>
        <v>4</v>
      </c>
      <c r="E221" s="44">
        <f t="shared" si="97"/>
        <v>4.9714143673875218E-5</v>
      </c>
      <c r="F221" s="44">
        <f t="shared" si="98"/>
        <v>1.2127459600400206E-4</v>
      </c>
      <c r="G221" s="58">
        <f t="shared" si="69"/>
        <v>1</v>
      </c>
      <c r="H221" s="40">
        <f t="shared" si="70"/>
        <v>4.9714143673875218E-5</v>
      </c>
    </row>
    <row r="222" spans="1:9" s="24" customFormat="1" ht="15" x14ac:dyDescent="0.2">
      <c r="A222" s="72"/>
      <c r="B222" s="39" t="s">
        <v>607</v>
      </c>
      <c r="C222" s="62">
        <v>6103</v>
      </c>
      <c r="D222" s="62">
        <f>VLOOKUP(B222,'[1]Nacional 2011-2019'!$AV$5:$AW$558,2,0)</f>
        <v>4302</v>
      </c>
      <c r="E222" s="44">
        <f t="shared" si="97"/>
        <v>0.15170270942083022</v>
      </c>
      <c r="F222" s="44">
        <f t="shared" si="98"/>
        <v>0.13043082800230421</v>
      </c>
      <c r="G222" s="58">
        <f t="shared" si="69"/>
        <v>-0.29510077011305913</v>
      </c>
      <c r="H222" s="40">
        <f t="shared" si="70"/>
        <v>-4.4767586378324627E-2</v>
      </c>
    </row>
    <row r="223" spans="1:9" s="24" customFormat="1" ht="15" x14ac:dyDescent="0.2">
      <c r="A223" s="72"/>
      <c r="B223" s="39" t="s">
        <v>226</v>
      </c>
      <c r="C223" s="62">
        <v>19</v>
      </c>
      <c r="D223" s="62">
        <f>VLOOKUP(B223,'[1]Nacional 2011-2019'!$AV$5:$AW$558,2,0)</f>
        <v>5</v>
      </c>
      <c r="E223" s="44">
        <f t="shared" si="97"/>
        <v>4.7228436490181455E-4</v>
      </c>
      <c r="F223" s="44">
        <f t="shared" si="98"/>
        <v>1.5159324500500258E-4</v>
      </c>
      <c r="G223" s="58">
        <f t="shared" si="69"/>
        <v>-0.73684210526315785</v>
      </c>
      <c r="H223" s="40">
        <f t="shared" si="70"/>
        <v>-3.4799900571712652E-4</v>
      </c>
    </row>
    <row r="224" spans="1:9" s="24" customFormat="1" ht="15" x14ac:dyDescent="0.2">
      <c r="A224" s="72"/>
      <c r="B224" s="39" t="s">
        <v>227</v>
      </c>
      <c r="C224" s="62">
        <v>13</v>
      </c>
      <c r="D224" s="62">
        <f>VLOOKUP(B224,'[1]Nacional 2011-2019'!$AV$5:$AW$558,2,0)</f>
        <v>9</v>
      </c>
      <c r="E224" s="44">
        <f t="shared" si="97"/>
        <v>3.2314193388018893E-4</v>
      </c>
      <c r="F224" s="44">
        <f t="shared" si="98"/>
        <v>2.7286784100900461E-4</v>
      </c>
      <c r="G224" s="58">
        <f t="shared" si="69"/>
        <v>-0.30769230769230771</v>
      </c>
      <c r="H224" s="40">
        <f t="shared" si="70"/>
        <v>-9.942828734775045E-5</v>
      </c>
    </row>
    <row r="225" spans="1:9" s="24" customFormat="1" ht="15" x14ac:dyDescent="0.2">
      <c r="A225" s="72"/>
      <c r="B225" s="39" t="s">
        <v>228</v>
      </c>
      <c r="C225" s="62">
        <v>32</v>
      </c>
      <c r="D225" s="62">
        <f>VLOOKUP(B225,'[1]Nacional 2011-2019'!$AV$5:$AW$558,2,0)</f>
        <v>16</v>
      </c>
      <c r="E225" s="44">
        <f t="shared" si="97"/>
        <v>7.9542629878200349E-4</v>
      </c>
      <c r="F225" s="44">
        <f t="shared" si="98"/>
        <v>4.8509838401600822E-4</v>
      </c>
      <c r="G225" s="58">
        <f t="shared" si="69"/>
        <v>-0.5</v>
      </c>
      <c r="H225" s="40">
        <f t="shared" si="70"/>
        <v>-3.9771314939100174E-4</v>
      </c>
    </row>
    <row r="226" spans="1:9" s="24" customFormat="1" ht="15" x14ac:dyDescent="0.2">
      <c r="A226" s="72"/>
      <c r="B226" s="39" t="s">
        <v>608</v>
      </c>
      <c r="C226" s="62">
        <v>1</v>
      </c>
      <c r="D226" s="62">
        <f>VLOOKUP(B226,'[1]Nacional 2011-2019'!$AV$5:$AW$558,2,0)</f>
        <v>1</v>
      </c>
      <c r="E226" s="44">
        <f t="shared" si="97"/>
        <v>2.4857071836937609E-5</v>
      </c>
      <c r="F226" s="44">
        <f t="shared" si="98"/>
        <v>3.0318649001000514E-5</v>
      </c>
      <c r="G226" s="58">
        <f t="shared" si="69"/>
        <v>0</v>
      </c>
      <c r="H226" s="40">
        <f t="shared" si="70"/>
        <v>0</v>
      </c>
    </row>
    <row r="227" spans="1:9" s="24" customFormat="1" ht="15" x14ac:dyDescent="0.2">
      <c r="A227" s="72"/>
      <c r="B227" s="39" t="s">
        <v>443</v>
      </c>
      <c r="C227" s="62">
        <v>30</v>
      </c>
      <c r="D227" s="62">
        <f>VLOOKUP(B227,'[1]Nacional 2011-2019'!$AV$5:$AW$558,2,0)</f>
        <v>11</v>
      </c>
      <c r="E227" s="44">
        <f t="shared" si="97"/>
        <v>7.4571215510812821E-4</v>
      </c>
      <c r="F227" s="44">
        <f t="shared" si="98"/>
        <v>3.3350513901100567E-4</v>
      </c>
      <c r="G227" s="58">
        <f t="shared" si="69"/>
        <v>-0.6333333333333333</v>
      </c>
      <c r="H227" s="40">
        <f t="shared" si="70"/>
        <v>-4.722843649018145E-4</v>
      </c>
    </row>
    <row r="228" spans="1:9" s="63" customFormat="1" ht="15" x14ac:dyDescent="0.2">
      <c r="A228" s="69"/>
      <c r="B228" s="37" t="s">
        <v>593</v>
      </c>
      <c r="C228" s="62">
        <v>3</v>
      </c>
      <c r="D228" s="62">
        <f>VLOOKUP(B228,'[1]Nacional 2011-2019'!$AV$5:$AW$558,2,0)</f>
        <v>2</v>
      </c>
      <c r="E228" s="43">
        <f t="shared" si="97"/>
        <v>7.4571215510812824E-5</v>
      </c>
      <c r="F228" s="43">
        <f t="shared" si="98"/>
        <v>6.0637298002001028E-5</v>
      </c>
      <c r="G228" s="58">
        <f t="shared" si="69"/>
        <v>-0.33333333333333331</v>
      </c>
      <c r="H228" s="42">
        <f t="shared" ref="H228" si="99">+IF(OR(AND(E228=""),(G228="")),"",E228*G228)</f>
        <v>-2.4857071836937606E-5</v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f>VLOOKUP(B229,'[1]Nacional 2011-2019'!$AV$5:$AW$558,2,0)</f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11</v>
      </c>
      <c r="D230" s="62">
        <f>VLOOKUP(B230,'[1]Nacional 2011-2019'!$AV$5:$AW$558,2,0)</f>
        <v>6</v>
      </c>
      <c r="E230" s="44">
        <f t="shared" si="97"/>
        <v>2.7342779020631371E-4</v>
      </c>
      <c r="F230" s="44">
        <f t="shared" si="98"/>
        <v>1.8191189400600308E-4</v>
      </c>
      <c r="G230" s="58">
        <f t="shared" si="69"/>
        <v>-0.45454545454545453</v>
      </c>
      <c r="H230" s="40">
        <f t="shared" si="70"/>
        <v>-1.2428535918468804E-4</v>
      </c>
    </row>
    <row r="231" spans="1:9" s="24" customFormat="1" ht="15" x14ac:dyDescent="0.2">
      <c r="A231" s="72"/>
      <c r="B231" s="39" t="s">
        <v>51</v>
      </c>
      <c r="C231" s="62">
        <v>19</v>
      </c>
      <c r="D231" s="62">
        <f>VLOOKUP(B231,'[1]Nacional 2011-2019'!$AV$5:$AW$558,2,0)</f>
        <v>16</v>
      </c>
      <c r="E231" s="44">
        <f t="shared" si="97"/>
        <v>4.7228436490181455E-4</v>
      </c>
      <c r="F231" s="44">
        <f t="shared" si="98"/>
        <v>4.8509838401600822E-4</v>
      </c>
      <c r="G231" s="58">
        <f t="shared" si="69"/>
        <v>-0.15789473684210525</v>
      </c>
      <c r="H231" s="40">
        <f t="shared" si="70"/>
        <v>-7.4571215510812824E-5</v>
      </c>
    </row>
    <row r="232" spans="1:9" s="24" customFormat="1" ht="15" x14ac:dyDescent="0.2">
      <c r="A232" s="72"/>
      <c r="B232" s="39" t="s">
        <v>230</v>
      </c>
      <c r="C232" s="62">
        <v>3</v>
      </c>
      <c r="D232" s="62">
        <f>VLOOKUP(B232,'[1]Nacional 2011-2019'!$AV$5:$AW$558,2,0)</f>
        <v>6</v>
      </c>
      <c r="E232" s="44">
        <f t="shared" si="97"/>
        <v>7.4571215510812824E-5</v>
      </c>
      <c r="F232" s="44">
        <f t="shared" si="98"/>
        <v>1.8191189400600308E-4</v>
      </c>
      <c r="G232" s="58">
        <f t="shared" si="69"/>
        <v>1</v>
      </c>
      <c r="H232" s="40">
        <f t="shared" si="70"/>
        <v>7.4571215510812824E-5</v>
      </c>
    </row>
    <row r="233" spans="1:9" s="24" customFormat="1" ht="15" x14ac:dyDescent="0.2">
      <c r="A233" s="72"/>
      <c r="B233" s="39" t="s">
        <v>50</v>
      </c>
      <c r="C233" s="62">
        <v>25</v>
      </c>
      <c r="D233" s="62">
        <f>VLOOKUP(B233,'[1]Nacional 2011-2019'!$AV$5:$AW$558,2,0)</f>
        <v>10</v>
      </c>
      <c r="E233" s="44">
        <f t="shared" si="97"/>
        <v>6.2142679592344023E-4</v>
      </c>
      <c r="F233" s="44">
        <f t="shared" si="98"/>
        <v>3.0318649001000517E-4</v>
      </c>
      <c r="G233" s="58">
        <f t="shared" si="69"/>
        <v>-0.6</v>
      </c>
      <c r="H233" s="40">
        <f t="shared" si="70"/>
        <v>-3.7285607755406411E-4</v>
      </c>
    </row>
    <row r="234" spans="1:9" s="24" customFormat="1" ht="15" x14ac:dyDescent="0.2">
      <c r="A234" s="72"/>
      <c r="B234" s="39" t="s">
        <v>231</v>
      </c>
      <c r="C234" s="62">
        <v>96</v>
      </c>
      <c r="D234" s="62">
        <f>VLOOKUP(B234,'[1]Nacional 2011-2019'!$AV$5:$AW$558,2,0)</f>
        <v>54</v>
      </c>
      <c r="E234" s="44">
        <f t="shared" si="97"/>
        <v>2.3862788963460104E-3</v>
      </c>
      <c r="F234" s="44">
        <f t="shared" si="98"/>
        <v>1.6372070460540279E-3</v>
      </c>
      <c r="G234" s="58">
        <f t="shared" si="69"/>
        <v>-0.4375</v>
      </c>
      <c r="H234" s="40">
        <f t="shared" si="70"/>
        <v>-1.0439970171513796E-3</v>
      </c>
    </row>
    <row r="235" spans="1:9" s="24" customFormat="1" ht="15" x14ac:dyDescent="0.2">
      <c r="A235" s="72"/>
      <c r="B235" s="39" t="s">
        <v>444</v>
      </c>
      <c r="C235" s="62">
        <v>1</v>
      </c>
      <c r="D235" s="62">
        <f>VLOOKUP(B235,'[1]Nacional 2011-2019'!$AV$5:$AW$558,2,0)</f>
        <v>11</v>
      </c>
      <c r="E235" s="44">
        <f t="shared" si="97"/>
        <v>2.4857071836937609E-5</v>
      </c>
      <c r="F235" s="44">
        <f t="shared" si="98"/>
        <v>3.3350513901100567E-4</v>
      </c>
      <c r="G235" s="58">
        <f t="shared" si="69"/>
        <v>10</v>
      </c>
      <c r="H235" s="40">
        <f t="shared" si="70"/>
        <v>2.4857071836937607E-4</v>
      </c>
    </row>
    <row r="236" spans="1:9" s="24" customFormat="1" ht="15" x14ac:dyDescent="0.2">
      <c r="A236" s="72"/>
      <c r="B236" s="39" t="s">
        <v>56</v>
      </c>
      <c r="C236" s="62">
        <v>430</v>
      </c>
      <c r="D236" s="62">
        <f>VLOOKUP(B236,'[1]Nacional 2011-2019'!$AV$5:$AW$558,2,0)</f>
        <v>164</v>
      </c>
      <c r="E236" s="44">
        <f t="shared" si="97"/>
        <v>1.0688540889883172E-2</v>
      </c>
      <c r="F236" s="44">
        <f t="shared" si="98"/>
        <v>4.9722584361640842E-3</v>
      </c>
      <c r="G236" s="58">
        <f t="shared" si="69"/>
        <v>-0.61860465116279073</v>
      </c>
      <c r="H236" s="40">
        <f t="shared" si="70"/>
        <v>-6.611981108625405E-3</v>
      </c>
    </row>
    <row r="237" spans="1:9" s="24" customFormat="1" ht="15" x14ac:dyDescent="0.2">
      <c r="A237" s="72"/>
      <c r="B237" s="39" t="s">
        <v>55</v>
      </c>
      <c r="C237" s="62">
        <v>13</v>
      </c>
      <c r="D237" s="62">
        <f>VLOOKUP(B237,'[1]Nacional 2011-2019'!$AV$5:$AW$558,2,0)</f>
        <v>17</v>
      </c>
      <c r="E237" s="44">
        <f t="shared" si="97"/>
        <v>3.2314193388018893E-4</v>
      </c>
      <c r="F237" s="44">
        <f t="shared" si="98"/>
        <v>5.1541703301700873E-4</v>
      </c>
      <c r="G237" s="58">
        <f t="shared" ref="G237:G300" si="103">+IF(AND(C237=0,D237=0)," ",IF(C237=0,1,IF(D237=0,-1,(D237-C237)/C237)))</f>
        <v>0.30769230769230771</v>
      </c>
      <c r="H237" s="40">
        <f t="shared" si="70"/>
        <v>9.942828734775045E-5</v>
      </c>
    </row>
    <row r="238" spans="1:9" s="24" customFormat="1" ht="15" x14ac:dyDescent="0.2">
      <c r="A238" s="72"/>
      <c r="B238" s="39" t="s">
        <v>445</v>
      </c>
      <c r="C238" s="62">
        <v>15</v>
      </c>
      <c r="D238" s="62">
        <f>VLOOKUP(B238,'[1]Nacional 2011-2019'!$AV$5:$AW$558,2,0)</f>
        <v>12</v>
      </c>
      <c r="E238" s="44">
        <f t="shared" si="97"/>
        <v>3.7285607755406411E-4</v>
      </c>
      <c r="F238" s="44">
        <f t="shared" si="98"/>
        <v>3.6382378801200617E-4</v>
      </c>
      <c r="G238" s="58">
        <f t="shared" si="103"/>
        <v>-0.2</v>
      </c>
      <c r="H238" s="40">
        <f t="shared" si="70"/>
        <v>-7.4571215510812824E-5</v>
      </c>
    </row>
    <row r="239" spans="1:9" s="24" customFormat="1" ht="15" x14ac:dyDescent="0.2">
      <c r="A239" s="72"/>
      <c r="B239" s="39" t="s">
        <v>53</v>
      </c>
      <c r="C239" s="62">
        <v>115</v>
      </c>
      <c r="D239" s="62">
        <f>VLOOKUP(B239,'[1]Nacional 2011-2019'!$AV$5:$AW$558,2,0)</f>
        <v>107</v>
      </c>
      <c r="E239" s="44">
        <f t="shared" si="97"/>
        <v>2.8585632612478252E-3</v>
      </c>
      <c r="F239" s="44">
        <f t="shared" si="98"/>
        <v>3.2440954431070552E-3</v>
      </c>
      <c r="G239" s="58">
        <f t="shared" si="103"/>
        <v>-6.9565217391304349E-2</v>
      </c>
      <c r="H239" s="40">
        <f t="shared" si="70"/>
        <v>-1.9885657469550087E-4</v>
      </c>
    </row>
    <row r="240" spans="1:9" s="24" customFormat="1" ht="15" x14ac:dyDescent="0.2">
      <c r="A240" s="72"/>
      <c r="B240" s="39" t="s">
        <v>52</v>
      </c>
      <c r="C240" s="62">
        <v>4</v>
      </c>
      <c r="D240" s="62">
        <f>VLOOKUP(B240,'[1]Nacional 2011-2019'!$AV$5:$AW$558,2,0)</f>
        <v>4</v>
      </c>
      <c r="E240" s="44">
        <f t="shared" si="97"/>
        <v>9.9428287347750436E-5</v>
      </c>
      <c r="F240" s="44">
        <f t="shared" si="98"/>
        <v>1.2127459600400206E-4</v>
      </c>
      <c r="G240" s="58">
        <f t="shared" si="103"/>
        <v>0</v>
      </c>
      <c r="H240" s="40">
        <f t="shared" si="70"/>
        <v>0</v>
      </c>
    </row>
    <row r="241" spans="1:9" s="24" customFormat="1" ht="15" x14ac:dyDescent="0.2">
      <c r="A241" s="72"/>
      <c r="B241" s="39" t="s">
        <v>609</v>
      </c>
      <c r="C241" s="62">
        <v>115</v>
      </c>
      <c r="D241" s="62">
        <f>VLOOKUP(B241,'[1]Nacional 2011-2019'!$AV$5:$AW$558,2,0)</f>
        <v>41</v>
      </c>
      <c r="E241" s="44">
        <f t="shared" si="97"/>
        <v>2.8585632612478252E-3</v>
      </c>
      <c r="F241" s="44">
        <f t="shared" si="98"/>
        <v>1.2430646090410211E-3</v>
      </c>
      <c r="G241" s="58">
        <f t="shared" si="103"/>
        <v>-0.64347826086956517</v>
      </c>
      <c r="H241" s="40">
        <f t="shared" si="70"/>
        <v>-1.8394233159333829E-3</v>
      </c>
    </row>
    <row r="242" spans="1:9" s="24" customFormat="1" ht="15" x14ac:dyDescent="0.2">
      <c r="A242" s="72"/>
      <c r="B242" s="39" t="s">
        <v>54</v>
      </c>
      <c r="C242" s="62">
        <v>242</v>
      </c>
      <c r="D242" s="62">
        <f>VLOOKUP(B242,'[1]Nacional 2011-2019'!$AV$5:$AW$558,2,0)</f>
        <v>106</v>
      </c>
      <c r="E242" s="44">
        <f t="shared" si="97"/>
        <v>6.0154113845389016E-3</v>
      </c>
      <c r="F242" s="44">
        <f t="shared" si="98"/>
        <v>3.2137767941060546E-3</v>
      </c>
      <c r="G242" s="58">
        <f t="shared" si="103"/>
        <v>-0.56198347107438018</v>
      </c>
      <c r="H242" s="40">
        <f t="shared" si="70"/>
        <v>-3.3805617698235151E-3</v>
      </c>
    </row>
    <row r="243" spans="1:9" s="24" customFormat="1" ht="15" x14ac:dyDescent="0.2">
      <c r="A243" s="72"/>
      <c r="B243" s="39" t="s">
        <v>232</v>
      </c>
      <c r="C243" s="62">
        <v>5</v>
      </c>
      <c r="D243" s="62">
        <f>VLOOKUP(B243,'[1]Nacional 2011-2019'!$AV$5:$AW$558,2,0)</f>
        <v>5</v>
      </c>
      <c r="E243" s="44">
        <f t="shared" si="97"/>
        <v>1.2428535918468804E-4</v>
      </c>
      <c r="F243" s="44">
        <f t="shared" si="98"/>
        <v>1.5159324500500258E-4</v>
      </c>
      <c r="G243" s="58">
        <f t="shared" si="103"/>
        <v>0</v>
      </c>
      <c r="H243" s="40">
        <f t="shared" si="70"/>
        <v>0</v>
      </c>
    </row>
    <row r="244" spans="1:9" s="24" customFormat="1" ht="15" x14ac:dyDescent="0.2">
      <c r="A244" s="72"/>
      <c r="B244" s="39" t="s">
        <v>446</v>
      </c>
      <c r="C244" s="62">
        <v>84</v>
      </c>
      <c r="D244" s="62">
        <f>VLOOKUP(B244,'[1]Nacional 2011-2019'!$AV$5:$AW$558,2,0)</f>
        <v>7</v>
      </c>
      <c r="E244" s="44">
        <f t="shared" si="97"/>
        <v>2.0879940343027591E-3</v>
      </c>
      <c r="F244" s="44">
        <f t="shared" si="98"/>
        <v>2.1223054300700361E-4</v>
      </c>
      <c r="G244" s="58">
        <f t="shared" si="103"/>
        <v>-0.91666666666666663</v>
      </c>
      <c r="H244" s="40">
        <f t="shared" si="70"/>
        <v>-1.9139945314441958E-3</v>
      </c>
    </row>
    <row r="245" spans="1:9" s="24" customFormat="1" ht="15" x14ac:dyDescent="0.2">
      <c r="A245" s="72"/>
      <c r="B245" s="39" t="s">
        <v>334</v>
      </c>
      <c r="C245" s="62">
        <v>28</v>
      </c>
      <c r="D245" s="62">
        <f>VLOOKUP(B245,'[1]Nacional 2011-2019'!$AV$5:$AW$558,2,0)</f>
        <v>11</v>
      </c>
      <c r="E245" s="44">
        <f t="shared" si="97"/>
        <v>6.9599801143425304E-4</v>
      </c>
      <c r="F245" s="44">
        <f t="shared" si="98"/>
        <v>3.3350513901100567E-4</v>
      </c>
      <c r="G245" s="58">
        <f t="shared" si="103"/>
        <v>-0.6071428571428571</v>
      </c>
      <c r="H245" s="40">
        <f t="shared" ref="H245:H328" si="104">+IF(OR(AND(E245=""),(G245="")),"",E245*G245)</f>
        <v>-4.2257022122793933E-4</v>
      </c>
    </row>
    <row r="246" spans="1:9" s="24" customFormat="1" ht="15" x14ac:dyDescent="0.2">
      <c r="A246" s="72"/>
      <c r="B246" s="39" t="s">
        <v>233</v>
      </c>
      <c r="C246" s="62">
        <v>59</v>
      </c>
      <c r="D246" s="62">
        <f>VLOOKUP(B246,'[1]Nacional 2011-2019'!$AV$5:$AW$558,2,0)</f>
        <v>26</v>
      </c>
      <c r="E246" s="44">
        <f t="shared" si="97"/>
        <v>1.4665672383793189E-3</v>
      </c>
      <c r="F246" s="44">
        <f t="shared" si="98"/>
        <v>7.8828487402601345E-4</v>
      </c>
      <c r="G246" s="58">
        <f t="shared" si="103"/>
        <v>-0.55932203389830504</v>
      </c>
      <c r="H246" s="40">
        <f t="shared" si="104"/>
        <v>-8.2028337061894102E-4</v>
      </c>
    </row>
    <row r="247" spans="1:9" s="24" customFormat="1" ht="15" x14ac:dyDescent="0.2">
      <c r="A247" s="72"/>
      <c r="B247" s="39" t="s">
        <v>234</v>
      </c>
      <c r="C247" s="62">
        <v>39</v>
      </c>
      <c r="D247" s="62">
        <f>VLOOKUP(B247,'[1]Nacional 2011-2019'!$AV$5:$AW$558,2,0)</f>
        <v>49</v>
      </c>
      <c r="E247" s="44">
        <f t="shared" si="97"/>
        <v>9.6942580164056675E-4</v>
      </c>
      <c r="F247" s="44">
        <f t="shared" si="98"/>
        <v>1.4856138010490253E-3</v>
      </c>
      <c r="G247" s="58">
        <f t="shared" si="103"/>
        <v>0.25641025641025639</v>
      </c>
      <c r="H247" s="40">
        <f t="shared" si="104"/>
        <v>2.4857071836937607E-4</v>
      </c>
    </row>
    <row r="248" spans="1:9" s="24" customFormat="1" ht="15" x14ac:dyDescent="0.2">
      <c r="A248" s="72"/>
      <c r="B248" s="39" t="s">
        <v>447</v>
      </c>
      <c r="C248" s="62">
        <v>99</v>
      </c>
      <c r="D248" s="62">
        <f>VLOOKUP(B248,'[1]Nacional 2011-2019'!$AV$5:$AW$558,2,0)</f>
        <v>93</v>
      </c>
      <c r="E248" s="44">
        <f t="shared" si="97"/>
        <v>2.4608501118568234E-3</v>
      </c>
      <c r="F248" s="44">
        <f t="shared" si="98"/>
        <v>2.819634357093048E-3</v>
      </c>
      <c r="G248" s="58">
        <f t="shared" si="103"/>
        <v>-6.0606060606060608E-2</v>
      </c>
      <c r="H248" s="40">
        <f t="shared" si="104"/>
        <v>-1.4914243102162567E-4</v>
      </c>
    </row>
    <row r="249" spans="1:9" s="24" customFormat="1" ht="15" x14ac:dyDescent="0.2">
      <c r="A249" s="72"/>
      <c r="B249" s="39" t="s">
        <v>235</v>
      </c>
      <c r="C249" s="62">
        <v>5</v>
      </c>
      <c r="D249" s="62">
        <f>VLOOKUP(B249,'[1]Nacional 2011-2019'!$AV$5:$AW$558,2,0)</f>
        <v>1</v>
      </c>
      <c r="E249" s="44">
        <f t="shared" si="97"/>
        <v>1.2428535918468804E-4</v>
      </c>
      <c r="F249" s="44">
        <f t="shared" si="98"/>
        <v>3.0318649001000514E-5</v>
      </c>
      <c r="G249" s="58">
        <f t="shared" si="103"/>
        <v>-0.8</v>
      </c>
      <c r="H249" s="40">
        <f t="shared" si="104"/>
        <v>-9.9428287347750436E-5</v>
      </c>
    </row>
    <row r="250" spans="1:9" s="24" customFormat="1" ht="15" x14ac:dyDescent="0.2">
      <c r="A250" s="72"/>
      <c r="B250" s="39" t="s">
        <v>448</v>
      </c>
      <c r="C250" s="62">
        <v>109</v>
      </c>
      <c r="D250" s="62">
        <f>VLOOKUP(B250,'[1]Nacional 2011-2019'!$AV$5:$AW$558,2,0)</f>
        <v>31</v>
      </c>
      <c r="E250" s="44">
        <f t="shared" si="97"/>
        <v>2.7094208302261996E-3</v>
      </c>
      <c r="F250" s="44">
        <f t="shared" si="98"/>
        <v>9.3987811903101595E-4</v>
      </c>
      <c r="G250" s="58">
        <f t="shared" si="103"/>
        <v>-0.7155963302752294</v>
      </c>
      <c r="H250" s="40">
        <f t="shared" si="104"/>
        <v>-1.9388516032811337E-3</v>
      </c>
    </row>
    <row r="251" spans="1:9" s="24" customFormat="1" ht="15" x14ac:dyDescent="0.2">
      <c r="A251" s="72"/>
      <c r="B251" s="39" t="s">
        <v>449</v>
      </c>
      <c r="C251" s="62">
        <v>6</v>
      </c>
      <c r="D251" s="62">
        <f>VLOOKUP(B251,'[1]Nacional 2011-2019'!$AV$5:$AW$558,2,0)</f>
        <v>0</v>
      </c>
      <c r="E251" s="44">
        <f t="shared" si="97"/>
        <v>1.4914243102162565E-4</v>
      </c>
      <c r="F251" s="44" t="str">
        <f t="shared" si="98"/>
        <v/>
      </c>
      <c r="G251" s="58">
        <f t="shared" si="103"/>
        <v>-1</v>
      </c>
      <c r="H251" s="40">
        <f t="shared" si="104"/>
        <v>-1.4914243102162565E-4</v>
      </c>
    </row>
    <row r="252" spans="1:9" s="24" customFormat="1" ht="15" x14ac:dyDescent="0.2">
      <c r="A252" s="72"/>
      <c r="B252" s="39" t="s">
        <v>530</v>
      </c>
      <c r="C252" s="62">
        <v>37</v>
      </c>
      <c r="D252" s="62">
        <f>VLOOKUP(B252,'[1]Nacional 2011-2019'!$AV$5:$AW$558,2,0)</f>
        <v>16</v>
      </c>
      <c r="E252" s="44">
        <f t="shared" si="97"/>
        <v>9.1971165796669147E-4</v>
      </c>
      <c r="F252" s="44">
        <f t="shared" si="98"/>
        <v>4.8509838401600822E-4</v>
      </c>
      <c r="G252" s="58">
        <f t="shared" si="103"/>
        <v>-0.56756756756756754</v>
      </c>
      <c r="H252" s="40">
        <f t="shared" si="104"/>
        <v>-5.2199850857568978E-4</v>
      </c>
    </row>
    <row r="253" spans="1:9" s="24" customFormat="1" ht="15" x14ac:dyDescent="0.2">
      <c r="A253" s="72"/>
      <c r="B253" s="39" t="s">
        <v>531</v>
      </c>
      <c r="C253" s="62">
        <v>6</v>
      </c>
      <c r="D253" s="62">
        <f>VLOOKUP(B253,'[1]Nacional 2011-2019'!$AV$5:$AW$558,2,0)</f>
        <v>4</v>
      </c>
      <c r="E253" s="44">
        <f t="shared" si="97"/>
        <v>1.4914243102162565E-4</v>
      </c>
      <c r="F253" s="44">
        <f t="shared" si="98"/>
        <v>1.2127459600400206E-4</v>
      </c>
      <c r="G253" s="58">
        <f t="shared" si="103"/>
        <v>-0.33333333333333331</v>
      </c>
      <c r="H253" s="40">
        <f t="shared" si="104"/>
        <v>-4.9714143673875211E-5</v>
      </c>
    </row>
    <row r="254" spans="1:9" s="24" customFormat="1" ht="15" x14ac:dyDescent="0.2">
      <c r="A254" s="72"/>
      <c r="B254" s="39" t="s">
        <v>450</v>
      </c>
      <c r="C254" s="62">
        <v>31</v>
      </c>
      <c r="D254" s="62">
        <f>VLOOKUP(B254,'[1]Nacional 2011-2019'!$AV$5:$AW$558,2,0)</f>
        <v>8</v>
      </c>
      <c r="E254" s="44">
        <f t="shared" si="97"/>
        <v>7.7056922694506585E-4</v>
      </c>
      <c r="F254" s="44">
        <f t="shared" si="98"/>
        <v>2.4254919200800411E-4</v>
      </c>
      <c r="G254" s="58">
        <f t="shared" si="103"/>
        <v>-0.74193548387096775</v>
      </c>
      <c r="H254" s="40">
        <f t="shared" si="104"/>
        <v>-5.7171265224956495E-4</v>
      </c>
    </row>
    <row r="255" spans="1:9" s="63" customFormat="1" ht="15" x14ac:dyDescent="0.2">
      <c r="A255" s="75"/>
      <c r="B255" s="37" t="s">
        <v>610</v>
      </c>
      <c r="C255" s="62">
        <v>10</v>
      </c>
      <c r="D255" s="62">
        <f>VLOOKUP(B255,'[1]Nacional 2011-2019'!$AV$5:$AW$558,2,0)</f>
        <v>9</v>
      </c>
      <c r="E255" s="43">
        <f t="shared" si="97"/>
        <v>2.4857071836937607E-4</v>
      </c>
      <c r="F255" s="43">
        <f t="shared" si="98"/>
        <v>2.7286784100900461E-4</v>
      </c>
      <c r="G255" s="58">
        <f t="shared" si="103"/>
        <v>-0.1</v>
      </c>
      <c r="H255" s="42">
        <f t="shared" si="104"/>
        <v>-2.4857071836937609E-5</v>
      </c>
      <c r="I255" s="24"/>
    </row>
    <row r="256" spans="1:9" s="63" customFormat="1" ht="15" x14ac:dyDescent="0.2">
      <c r="A256" s="75"/>
      <c r="B256" s="37" t="s">
        <v>451</v>
      </c>
      <c r="C256" s="62">
        <v>15</v>
      </c>
      <c r="D256" s="62">
        <f>VLOOKUP(B256,'[1]Nacional 2011-2019'!$AV$5:$AW$558,2,0)</f>
        <v>0</v>
      </c>
      <c r="E256" s="43">
        <f t="shared" si="97"/>
        <v>3.7285607755406411E-4</v>
      </c>
      <c r="F256" s="43" t="str">
        <f t="shared" si="98"/>
        <v/>
      </c>
      <c r="G256" s="58">
        <f t="shared" si="103"/>
        <v>-1</v>
      </c>
      <c r="H256" s="42">
        <f t="shared" si="104"/>
        <v>-3.7285607755406411E-4</v>
      </c>
      <c r="I256" s="24"/>
    </row>
    <row r="257" spans="1:9" s="63" customFormat="1" ht="15" x14ac:dyDescent="0.2">
      <c r="A257" s="75"/>
      <c r="B257" s="37" t="s">
        <v>236</v>
      </c>
      <c r="C257" s="62">
        <v>33</v>
      </c>
      <c r="D257" s="62">
        <f>VLOOKUP(B257,'[1]Nacional 2011-2019'!$AV$5:$AW$558,2,0)</f>
        <v>91</v>
      </c>
      <c r="E257" s="43">
        <f t="shared" si="97"/>
        <v>8.2028337061894113E-4</v>
      </c>
      <c r="F257" s="43">
        <f t="shared" si="98"/>
        <v>2.7589970590910467E-3</v>
      </c>
      <c r="G257" s="58">
        <f t="shared" si="103"/>
        <v>1.7575757575757576</v>
      </c>
      <c r="H257" s="42">
        <f t="shared" si="104"/>
        <v>1.4417101665423814E-3</v>
      </c>
      <c r="I257" s="24"/>
    </row>
    <row r="258" spans="1:9" s="63" customFormat="1" ht="15" x14ac:dyDescent="0.2">
      <c r="A258" s="75"/>
      <c r="B258" s="37" t="s">
        <v>452</v>
      </c>
      <c r="C258" s="62">
        <v>238</v>
      </c>
      <c r="D258" s="62">
        <f>VLOOKUP(B258,'[1]Nacional 2011-2019'!$AV$5:$AW$558,2,0)</f>
        <v>126</v>
      </c>
      <c r="E258" s="43">
        <f t="shared" si="97"/>
        <v>5.9159830971911506E-3</v>
      </c>
      <c r="F258" s="43">
        <f t="shared" si="98"/>
        <v>3.820149774126065E-3</v>
      </c>
      <c r="G258" s="58">
        <f t="shared" si="103"/>
        <v>-0.47058823529411764</v>
      </c>
      <c r="H258" s="42">
        <f t="shared" si="104"/>
        <v>-2.7839920457370122E-3</v>
      </c>
      <c r="I258" s="24"/>
    </row>
    <row r="259" spans="1:9" s="63" customFormat="1" ht="15" x14ac:dyDescent="0.2">
      <c r="A259" s="75"/>
      <c r="B259" s="37" t="s">
        <v>453</v>
      </c>
      <c r="C259" s="62">
        <v>212</v>
      </c>
      <c r="D259" s="62">
        <f>VLOOKUP(B259,'[1]Nacional 2011-2019'!$AV$5:$AW$558,2,0)</f>
        <v>305</v>
      </c>
      <c r="E259" s="43">
        <f t="shared" si="97"/>
        <v>5.2696992294307731E-3</v>
      </c>
      <c r="F259" s="43">
        <f t="shared" si="98"/>
        <v>9.2471879453051575E-3</v>
      </c>
      <c r="G259" s="58">
        <f t="shared" si="103"/>
        <v>0.43867924528301888</v>
      </c>
      <c r="H259" s="42">
        <f t="shared" si="104"/>
        <v>2.3117076808351978E-3</v>
      </c>
      <c r="I259" s="24"/>
    </row>
    <row r="260" spans="1:9" s="63" customFormat="1" ht="15" x14ac:dyDescent="0.2">
      <c r="A260" s="36"/>
      <c r="B260" s="37" t="s">
        <v>532</v>
      </c>
      <c r="C260" s="62">
        <v>10</v>
      </c>
      <c r="D260" s="62">
        <f>VLOOKUP(B260,'[1]Nacional 2011-2019'!$AV$5:$AW$558,2,0)</f>
        <v>4</v>
      </c>
      <c r="E260" s="43">
        <f t="shared" ref="E260:E261" si="105">+IF(C260=0,"",C260/C$169)</f>
        <v>2.4857071836937607E-4</v>
      </c>
      <c r="F260" s="43">
        <f t="shared" ref="F260:F261" si="106">+IF(D260=0,"",D260/D$169)</f>
        <v>1.2127459600400206E-4</v>
      </c>
      <c r="G260" s="58">
        <f t="shared" si="103"/>
        <v>-0.6</v>
      </c>
      <c r="H260" s="42">
        <f t="shared" ref="H260:H261" si="107">+IF(OR(AND(E260=""),(G260="")),"",E260*G260)</f>
        <v>-1.4914243102162565E-4</v>
      </c>
      <c r="I260" s="24"/>
    </row>
    <row r="261" spans="1:9" s="63" customFormat="1" ht="15" x14ac:dyDescent="0.2">
      <c r="A261" s="36"/>
      <c r="B261" s="37" t="s">
        <v>533</v>
      </c>
      <c r="C261" s="62">
        <v>74</v>
      </c>
      <c r="D261" s="62">
        <f>VLOOKUP(B261,'[1]Nacional 2011-2019'!$AV$5:$AW$558,2,0)</f>
        <v>25</v>
      </c>
      <c r="E261" s="43">
        <f t="shared" si="105"/>
        <v>1.8394233159333829E-3</v>
      </c>
      <c r="F261" s="43">
        <f t="shared" si="106"/>
        <v>7.5796622502501284E-4</v>
      </c>
      <c r="G261" s="58">
        <f t="shared" si="103"/>
        <v>-0.66216216216216217</v>
      </c>
      <c r="H261" s="42">
        <f t="shared" si="107"/>
        <v>-1.2179965200099427E-3</v>
      </c>
      <c r="I261" s="24"/>
    </row>
    <row r="262" spans="1:9" s="63" customFormat="1" ht="15" x14ac:dyDescent="0.2">
      <c r="A262" s="75"/>
      <c r="B262" s="37" t="s">
        <v>57</v>
      </c>
      <c r="C262" s="62">
        <v>61</v>
      </c>
      <c r="D262" s="62">
        <f>VLOOKUP(B262,'[1]Nacional 2011-2019'!$AV$5:$AW$558,2,0)</f>
        <v>19</v>
      </c>
      <c r="E262" s="43">
        <f t="shared" ref="E262:F264" si="108">+IF(C262=0,"",C262/C$169)</f>
        <v>1.5162813820531942E-3</v>
      </c>
      <c r="F262" s="43">
        <f t="shared" si="108"/>
        <v>5.7605433101900983E-4</v>
      </c>
      <c r="G262" s="58">
        <f t="shared" si="103"/>
        <v>-0.68852459016393441</v>
      </c>
      <c r="H262" s="42">
        <f t="shared" si="104"/>
        <v>-1.0439970171513796E-3</v>
      </c>
      <c r="I262" s="24"/>
    </row>
    <row r="263" spans="1:9" s="63" customFormat="1" ht="15" x14ac:dyDescent="0.2">
      <c r="A263" s="75"/>
      <c r="B263" s="37" t="s">
        <v>237</v>
      </c>
      <c r="C263" s="62">
        <v>860</v>
      </c>
      <c r="D263" s="62">
        <f>VLOOKUP(B263,'[1]Nacional 2011-2019'!$AV$5:$AW$558,2,0)</f>
        <v>372</v>
      </c>
      <c r="E263" s="43">
        <f t="shared" si="108"/>
        <v>2.1377081779766344E-2</v>
      </c>
      <c r="F263" s="43">
        <f t="shared" si="108"/>
        <v>1.1278537428372192E-2</v>
      </c>
      <c r="G263" s="58">
        <f t="shared" si="103"/>
        <v>-0.56744186046511624</v>
      </c>
      <c r="H263" s="42">
        <f t="shared" si="104"/>
        <v>-1.2130251056425553E-2</v>
      </c>
      <c r="I263" s="24"/>
    </row>
    <row r="264" spans="1:9" s="63" customFormat="1" ht="15" x14ac:dyDescent="0.2">
      <c r="A264" s="75"/>
      <c r="B264" s="37" t="s">
        <v>611</v>
      </c>
      <c r="C264" s="62">
        <v>18</v>
      </c>
      <c r="D264" s="62">
        <f>VLOOKUP(B264,'[1]Nacional 2011-2019'!$AV$5:$AW$558,2,0)</f>
        <v>16</v>
      </c>
      <c r="E264" s="43">
        <f t="shared" si="108"/>
        <v>4.4742729306487697E-4</v>
      </c>
      <c r="F264" s="43">
        <f t="shared" si="108"/>
        <v>4.8509838401600822E-4</v>
      </c>
      <c r="G264" s="58">
        <f t="shared" si="103"/>
        <v>-0.1111111111111111</v>
      </c>
      <c r="H264" s="42">
        <f t="shared" si="104"/>
        <v>-4.9714143673875218E-5</v>
      </c>
      <c r="I264" s="24"/>
    </row>
    <row r="265" spans="1:9" s="63" customFormat="1" ht="15" x14ac:dyDescent="0.2">
      <c r="A265" s="36"/>
      <c r="B265" s="37" t="s">
        <v>534</v>
      </c>
      <c r="C265" s="62">
        <v>706</v>
      </c>
      <c r="D265" s="62">
        <f>VLOOKUP(B265,'[1]Nacional 2011-2019'!$AV$5:$AW$558,2,0)</f>
        <v>33</v>
      </c>
      <c r="E265" s="43">
        <f t="shared" ref="E265:E270" si="109">+IF(C265=0,"",C265/C$169)</f>
        <v>1.7549092716877952E-2</v>
      </c>
      <c r="F265" s="43">
        <f t="shared" ref="F265:F270" si="110">+IF(D265=0,"",D265/D$169)</f>
        <v>1.0005154170330171E-3</v>
      </c>
      <c r="G265" s="58">
        <f t="shared" si="103"/>
        <v>-0.95325779036827196</v>
      </c>
      <c r="H265" s="42">
        <f t="shared" ref="H265:H270" si="111">+IF(OR(AND(E265=""),(G265="")),"",E265*G265)</f>
        <v>-1.6728809346259012E-2</v>
      </c>
      <c r="I265" s="24"/>
    </row>
    <row r="266" spans="1:9" s="63" customFormat="1" ht="15" x14ac:dyDescent="0.2">
      <c r="A266" s="36"/>
      <c r="B266" s="37" t="s">
        <v>535</v>
      </c>
      <c r="C266" s="62">
        <v>56</v>
      </c>
      <c r="D266" s="62">
        <f>VLOOKUP(B266,'[1]Nacional 2011-2019'!$AV$5:$AW$558,2,0)</f>
        <v>107</v>
      </c>
      <c r="E266" s="43">
        <f t="shared" si="109"/>
        <v>1.3919960228685061E-3</v>
      </c>
      <c r="F266" s="43">
        <f t="shared" si="110"/>
        <v>3.2440954431070552E-3</v>
      </c>
      <c r="G266" s="58">
        <f t="shared" si="103"/>
        <v>0.9107142857142857</v>
      </c>
      <c r="H266" s="42">
        <f t="shared" si="111"/>
        <v>1.267710663683818E-3</v>
      </c>
      <c r="I266" s="24"/>
    </row>
    <row r="267" spans="1:9" s="63" customFormat="1" ht="15" x14ac:dyDescent="0.2">
      <c r="A267" s="36"/>
      <c r="B267" s="37" t="s">
        <v>612</v>
      </c>
      <c r="C267" s="62">
        <v>30</v>
      </c>
      <c r="D267" s="62">
        <f>VLOOKUP(B267,'[1]Nacional 2011-2019'!$AV$5:$AW$558,2,0)</f>
        <v>88</v>
      </c>
      <c r="E267" s="43">
        <f t="shared" si="109"/>
        <v>7.4571215510812821E-4</v>
      </c>
      <c r="F267" s="43">
        <f t="shared" si="110"/>
        <v>2.6680411120880453E-3</v>
      </c>
      <c r="G267" s="58">
        <f t="shared" si="103"/>
        <v>1.9333333333333333</v>
      </c>
      <c r="H267" s="42">
        <f t="shared" si="111"/>
        <v>1.4417101665423811E-3</v>
      </c>
      <c r="I267" s="24"/>
    </row>
    <row r="268" spans="1:9" s="63" customFormat="1" ht="15" x14ac:dyDescent="0.2">
      <c r="A268" s="36"/>
      <c r="B268" s="37" t="s">
        <v>536</v>
      </c>
      <c r="C268" s="62">
        <v>109</v>
      </c>
      <c r="D268" s="62">
        <f>VLOOKUP(B268,'[1]Nacional 2011-2019'!$AV$5:$AW$558,2,0)</f>
        <v>147</v>
      </c>
      <c r="E268" s="43">
        <f t="shared" si="109"/>
        <v>2.7094208302261996E-3</v>
      </c>
      <c r="F268" s="43">
        <f t="shared" si="110"/>
        <v>4.4568414031470761E-3</v>
      </c>
      <c r="G268" s="58">
        <f t="shared" si="103"/>
        <v>0.34862385321100919</v>
      </c>
      <c r="H268" s="42">
        <f t="shared" si="111"/>
        <v>9.4456872980362922E-4</v>
      </c>
      <c r="I268" s="24"/>
    </row>
    <row r="269" spans="1:9" s="63" customFormat="1" ht="15" x14ac:dyDescent="0.2">
      <c r="A269" s="36"/>
      <c r="B269" s="37" t="s">
        <v>537</v>
      </c>
      <c r="C269" s="62">
        <v>24</v>
      </c>
      <c r="D269" s="62">
        <f>VLOOKUP(B269,'[1]Nacional 2011-2019'!$AV$5:$AW$558,2,0)</f>
        <v>28</v>
      </c>
      <c r="E269" s="43">
        <f t="shared" si="109"/>
        <v>5.9656972408650259E-4</v>
      </c>
      <c r="F269" s="43">
        <f t="shared" si="110"/>
        <v>8.4892217202801445E-4</v>
      </c>
      <c r="G269" s="58">
        <f t="shared" si="103"/>
        <v>0.16666666666666666</v>
      </c>
      <c r="H269" s="42">
        <f t="shared" si="111"/>
        <v>9.9428287347750423E-5</v>
      </c>
      <c r="I269" s="24"/>
    </row>
    <row r="270" spans="1:9" s="63" customFormat="1" ht="15" x14ac:dyDescent="0.2">
      <c r="A270" s="36"/>
      <c r="B270" s="37" t="s">
        <v>538</v>
      </c>
      <c r="C270" s="62">
        <v>30</v>
      </c>
      <c r="D270" s="62">
        <f>VLOOKUP(B270,'[1]Nacional 2011-2019'!$AV$5:$AW$558,2,0)</f>
        <v>882</v>
      </c>
      <c r="E270" s="43">
        <f t="shared" si="109"/>
        <v>7.4571215510812821E-4</v>
      </c>
      <c r="F270" s="43">
        <f t="shared" si="110"/>
        <v>2.6741048418882453E-2</v>
      </c>
      <c r="G270" s="58">
        <f t="shared" si="103"/>
        <v>28.4</v>
      </c>
      <c r="H270" s="42">
        <f t="shared" si="111"/>
        <v>2.1178225205070841E-2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VLOOKUP(B271,'[1]Nacional 2011-2019'!$AV$5:$AW$558,2,0)</f>
        <v>23</v>
      </c>
      <c r="E271" s="43" t="str">
        <f t="shared" ref="E271:E274" si="112">+IF(C271=0,"",C271/C$169)</f>
        <v/>
      </c>
      <c r="F271" s="43">
        <f t="shared" ref="F271:F274" si="113">+IF(D271=0,"",D271/D$169)</f>
        <v>6.9732892702301184E-4</v>
      </c>
      <c r="G271" s="91">
        <f t="shared" ref="G271:G274" si="114">+IF(AND(C271=0,D271=0)," ",IF(C271=0,1,IF(D271=0,-1,(D271-C271)/C271)))</f>
        <v>1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VLOOKUP(B272,'[1]Nacional 2011-2019'!$AV$5:$AW$558,2,0)</f>
        <v>1</v>
      </c>
      <c r="E272" s="43" t="str">
        <f t="shared" si="112"/>
        <v/>
      </c>
      <c r="F272" s="43">
        <f t="shared" si="113"/>
        <v>3.0318649001000514E-5</v>
      </c>
      <c r="G272" s="91">
        <f t="shared" si="114"/>
        <v>1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VLOOKUP(B273,'[1]Nacional 2011-2019'!$AV$5:$AW$558,2,0)</f>
        <v>6</v>
      </c>
      <c r="E273" s="43" t="str">
        <f t="shared" si="112"/>
        <v/>
      </c>
      <c r="F273" s="43">
        <f t="shared" si="113"/>
        <v>1.8191189400600308E-4</v>
      </c>
      <c r="G273" s="91">
        <f t="shared" si="114"/>
        <v>1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189</v>
      </c>
      <c r="D274" s="62">
        <f>VLOOKUP(B274,'[1]Nacional 2011-2019'!$AV$5:$AW$558,2,0)</f>
        <v>60</v>
      </c>
      <c r="E274" s="43">
        <f t="shared" si="112"/>
        <v>4.6979865771812077E-3</v>
      </c>
      <c r="F274" s="43">
        <f t="shared" si="113"/>
        <v>1.8191189400600309E-3</v>
      </c>
      <c r="G274" s="58">
        <f t="shared" si="114"/>
        <v>-0.68253968253968256</v>
      </c>
      <c r="H274" s="42">
        <f t="shared" si="115"/>
        <v>-3.2065622669649515E-3</v>
      </c>
      <c r="I274" s="24"/>
    </row>
    <row r="275" spans="1:9" s="63" customFormat="1" ht="15" x14ac:dyDescent="0.2">
      <c r="A275" s="75"/>
      <c r="B275" s="37" t="s">
        <v>64</v>
      </c>
      <c r="C275" s="62">
        <v>1948</v>
      </c>
      <c r="D275" s="62">
        <f>VLOOKUP(B275,'[1]Nacional 2011-2019'!$AV$5:$AW$558,2,0)</f>
        <v>399</v>
      </c>
      <c r="E275" s="43">
        <f t="shared" ref="E275:F278" si="116">+IF(C275=0,"",C275/C$169)</f>
        <v>4.8421575938354465E-2</v>
      </c>
      <c r="F275" s="43">
        <f t="shared" si="116"/>
        <v>1.2097140951399205E-2</v>
      </c>
      <c r="G275" s="58">
        <f t="shared" si="103"/>
        <v>-0.79517453798767967</v>
      </c>
      <c r="H275" s="42">
        <f t="shared" si="104"/>
        <v>-3.850360427541636E-2</v>
      </c>
      <c r="I275" s="24"/>
    </row>
    <row r="276" spans="1:9" s="63" customFormat="1" ht="15" x14ac:dyDescent="0.2">
      <c r="A276" s="75"/>
      <c r="B276" s="37" t="s">
        <v>61</v>
      </c>
      <c r="C276" s="62">
        <v>200</v>
      </c>
      <c r="D276" s="62">
        <f>VLOOKUP(B276,'[1]Nacional 2011-2019'!$AV$5:$AW$558,2,0)</f>
        <v>60</v>
      </c>
      <c r="E276" s="43">
        <f t="shared" si="116"/>
        <v>4.9714143673875218E-3</v>
      </c>
      <c r="F276" s="43">
        <f t="shared" si="116"/>
        <v>1.8191189400600309E-3</v>
      </c>
      <c r="G276" s="58">
        <f t="shared" si="103"/>
        <v>-0.7</v>
      </c>
      <c r="H276" s="42">
        <f t="shared" si="104"/>
        <v>-3.4799900571712652E-3</v>
      </c>
      <c r="I276" s="24"/>
    </row>
    <row r="277" spans="1:9" s="63" customFormat="1" ht="15" x14ac:dyDescent="0.2">
      <c r="A277" s="75"/>
      <c r="B277" s="37" t="s">
        <v>238</v>
      </c>
      <c r="C277" s="62">
        <v>132</v>
      </c>
      <c r="D277" s="62">
        <f>VLOOKUP(B277,'[1]Nacional 2011-2019'!$AV$5:$AW$558,2,0)</f>
        <v>67</v>
      </c>
      <c r="E277" s="43">
        <f t="shared" si="116"/>
        <v>3.2811334824757645E-3</v>
      </c>
      <c r="F277" s="43">
        <f t="shared" si="116"/>
        <v>2.0313494830670347E-3</v>
      </c>
      <c r="G277" s="58">
        <f t="shared" si="103"/>
        <v>-0.49242424242424243</v>
      </c>
      <c r="H277" s="42">
        <f t="shared" si="104"/>
        <v>-1.6157096694009447E-3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VLOOKUP(B278,'[1]Nacional 2011-2019'!$AV$5:$AW$558,2,0)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53</v>
      </c>
      <c r="D279" s="62">
        <f>VLOOKUP(B279,'[1]Nacional 2011-2019'!$AV$5:$AW$558,2,0)</f>
        <v>43</v>
      </c>
      <c r="E279" s="43">
        <f t="shared" ref="E279" si="117">+IF(C279=0,"",C279/C$169)</f>
        <v>1.3174248073576933E-3</v>
      </c>
      <c r="F279" s="43">
        <f t="shared" ref="F279" si="118">+IF(D279=0,"",D279/D$169)</f>
        <v>1.3037019070430221E-3</v>
      </c>
      <c r="G279" s="58">
        <f t="shared" si="103"/>
        <v>-0.18867924528301888</v>
      </c>
      <c r="H279" s="42">
        <f t="shared" ref="H279" si="119">+IF(OR(AND(E279=""),(G279="")),"",E279*G279)</f>
        <v>-2.4857071836937612E-4</v>
      </c>
      <c r="I279" s="24"/>
    </row>
    <row r="280" spans="1:9" s="63" customFormat="1" ht="15" x14ac:dyDescent="0.2">
      <c r="A280" s="75"/>
      <c r="B280" s="37" t="s">
        <v>62</v>
      </c>
      <c r="C280" s="62">
        <v>101</v>
      </c>
      <c r="D280" s="62">
        <f>VLOOKUP(B280,'[1]Nacional 2011-2019'!$AV$5:$AW$558,2,0)</f>
        <v>22</v>
      </c>
      <c r="E280" s="43">
        <f t="shared" ref="E280:F288" si="120">+IF(C280=0,"",C280/C$169)</f>
        <v>2.5105642555306984E-3</v>
      </c>
      <c r="F280" s="43">
        <f t="shared" si="120"/>
        <v>6.6701027802201134E-4</v>
      </c>
      <c r="G280" s="58">
        <f t="shared" si="103"/>
        <v>-0.78217821782178221</v>
      </c>
      <c r="H280" s="42">
        <f t="shared" si="104"/>
        <v>-1.963708675118071E-3</v>
      </c>
      <c r="I280" s="24"/>
    </row>
    <row r="281" spans="1:9" s="63" customFormat="1" ht="15" x14ac:dyDescent="0.2">
      <c r="A281" s="75"/>
      <c r="B281" s="37" t="s">
        <v>454</v>
      </c>
      <c r="C281" s="62">
        <v>67</v>
      </c>
      <c r="D281" s="62">
        <f>VLOOKUP(B281,'[1]Nacional 2011-2019'!$AV$5:$AW$558,2,0)</f>
        <v>34</v>
      </c>
      <c r="E281" s="43">
        <f t="shared" si="120"/>
        <v>1.6654238130748198E-3</v>
      </c>
      <c r="F281" s="43">
        <f t="shared" si="120"/>
        <v>1.0308340660340175E-3</v>
      </c>
      <c r="G281" s="58">
        <f t="shared" si="103"/>
        <v>-0.4925373134328358</v>
      </c>
      <c r="H281" s="42">
        <f t="shared" si="104"/>
        <v>-8.2028337061894102E-4</v>
      </c>
      <c r="I281" s="24"/>
    </row>
    <row r="282" spans="1:9" s="24" customFormat="1" ht="15" x14ac:dyDescent="0.2">
      <c r="A282" s="72"/>
      <c r="B282" s="39" t="s">
        <v>59</v>
      </c>
      <c r="C282" s="62">
        <v>98</v>
      </c>
      <c r="D282" s="62">
        <f>VLOOKUP(B282,'[1]Nacional 2011-2019'!$AV$5:$AW$558,2,0)</f>
        <v>57</v>
      </c>
      <c r="E282" s="44">
        <f t="shared" si="120"/>
        <v>2.4359930400198859E-3</v>
      </c>
      <c r="F282" s="44">
        <f t="shared" si="120"/>
        <v>1.7281629930570293E-3</v>
      </c>
      <c r="G282" s="58">
        <f t="shared" si="103"/>
        <v>-0.41836734693877553</v>
      </c>
      <c r="H282" s="40">
        <f t="shared" si="104"/>
        <v>-1.019139945314442E-3</v>
      </c>
    </row>
    <row r="283" spans="1:9" s="63" customFormat="1" ht="15" x14ac:dyDescent="0.2">
      <c r="A283" s="36" t="s">
        <v>561</v>
      </c>
      <c r="B283" s="37" t="s">
        <v>625</v>
      </c>
      <c r="C283" s="90"/>
      <c r="D283" s="90">
        <f>VLOOKUP(B283,'[1]Nacional 2011-2019'!$AV$5:$AW$558,2,0)</f>
        <v>24</v>
      </c>
      <c r="E283" s="43" t="str">
        <f t="shared" ref="E283:E285" si="121">+IF(C283=0,"",C283/C$169)</f>
        <v/>
      </c>
      <c r="F283" s="43">
        <f t="shared" ref="F283:F285" si="122">+IF(D283=0,"",D283/D$169)</f>
        <v>7.2764757602401234E-4</v>
      </c>
      <c r="G283" s="91">
        <f t="shared" ref="G283:G285" si="123">+IF(AND(C283=0,D283=0)," ",IF(C283=0,1,IF(D283=0,-1,(D283-C283)/C283)))</f>
        <v>1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36" t="s">
        <v>561</v>
      </c>
      <c r="B284" s="37" t="s">
        <v>626</v>
      </c>
      <c r="C284" s="90"/>
      <c r="D284" s="90">
        <f>VLOOKUP(B284,'[1]Nacional 2011-2019'!$AV$5:$AW$558,2,0)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538</v>
      </c>
      <c r="D285" s="62">
        <f>VLOOKUP(B285,'[1]Nacional 2011-2019'!$AV$5:$AW$558,2,0)</f>
        <v>387</v>
      </c>
      <c r="E285" s="44">
        <f t="shared" si="121"/>
        <v>1.3373104648272434E-2</v>
      </c>
      <c r="F285" s="44">
        <f t="shared" si="122"/>
        <v>1.17333171633872E-2</v>
      </c>
      <c r="G285" s="58">
        <f t="shared" si="123"/>
        <v>-0.28066914498141265</v>
      </c>
      <c r="H285" s="40">
        <f t="shared" si="124"/>
        <v>-3.7534178473775793E-3</v>
      </c>
    </row>
    <row r="286" spans="1:9" s="24" customFormat="1" ht="15" x14ac:dyDescent="0.2">
      <c r="A286" s="72"/>
      <c r="B286" s="39" t="s">
        <v>239</v>
      </c>
      <c r="C286" s="62">
        <v>29</v>
      </c>
      <c r="D286" s="62">
        <f>VLOOKUP(B286,'[1]Nacional 2011-2019'!$AV$5:$AW$558,2,0)</f>
        <v>19</v>
      </c>
      <c r="E286" s="44">
        <f t="shared" si="120"/>
        <v>7.2085508327119068E-4</v>
      </c>
      <c r="F286" s="44">
        <f t="shared" si="120"/>
        <v>5.7605433101900983E-4</v>
      </c>
      <c r="G286" s="58">
        <f t="shared" si="103"/>
        <v>-0.34482758620689657</v>
      </c>
      <c r="H286" s="40">
        <f t="shared" si="104"/>
        <v>-2.4857071836937612E-4</v>
      </c>
    </row>
    <row r="287" spans="1:9" s="24" customFormat="1" ht="15" x14ac:dyDescent="0.2">
      <c r="A287" s="72"/>
      <c r="B287" s="39" t="s">
        <v>455</v>
      </c>
      <c r="C287" s="62">
        <v>806</v>
      </c>
      <c r="D287" s="62">
        <f>VLOOKUP(B287,'[1]Nacional 2011-2019'!$AV$5:$AW$558,2,0)</f>
        <v>770</v>
      </c>
      <c r="E287" s="44">
        <f t="shared" si="120"/>
        <v>2.0034799900571713E-2</v>
      </c>
      <c r="F287" s="44">
        <f t="shared" si="120"/>
        <v>2.3345359730770395E-2</v>
      </c>
      <c r="G287" s="58">
        <f t="shared" si="103"/>
        <v>-4.4665012406947889E-2</v>
      </c>
      <c r="H287" s="40">
        <f t="shared" si="104"/>
        <v>-8.9485458612975394E-4</v>
      </c>
    </row>
    <row r="288" spans="1:9" s="63" customFormat="1" ht="15" x14ac:dyDescent="0.2">
      <c r="A288" s="75"/>
      <c r="B288" s="37" t="s">
        <v>65</v>
      </c>
      <c r="C288" s="62">
        <v>409</v>
      </c>
      <c r="D288" s="62">
        <f>VLOOKUP(B288,'[1]Nacional 2011-2019'!$AV$5:$AW$558,2,0)</f>
        <v>346</v>
      </c>
      <c r="E288" s="43">
        <f t="shared" si="120"/>
        <v>1.0166542381307483E-2</v>
      </c>
      <c r="F288" s="43">
        <f t="shared" si="120"/>
        <v>1.0490252554346179E-2</v>
      </c>
      <c r="G288" s="58">
        <f t="shared" si="103"/>
        <v>-0.15403422982885084</v>
      </c>
      <c r="H288" s="42">
        <f t="shared" si="104"/>
        <v>-1.5659955257270694E-3</v>
      </c>
      <c r="I288" s="24"/>
    </row>
    <row r="289" spans="1:9" s="63" customFormat="1" ht="15" x14ac:dyDescent="0.2">
      <c r="A289" s="36"/>
      <c r="B289" s="37" t="s">
        <v>540</v>
      </c>
      <c r="C289" s="62">
        <v>52</v>
      </c>
      <c r="D289" s="62">
        <f>VLOOKUP(B289,'[1]Nacional 2011-2019'!$AV$5:$AW$558,2,0)</f>
        <v>41</v>
      </c>
      <c r="E289" s="43">
        <f t="shared" ref="E289:E290" si="125">+IF(C289=0,"",C289/C$169)</f>
        <v>1.2925677355207557E-3</v>
      </c>
      <c r="F289" s="43">
        <f t="shared" ref="F289:F290" si="126">+IF(D289=0,"",D289/D$169)</f>
        <v>1.2430646090410211E-3</v>
      </c>
      <c r="G289" s="58">
        <f t="shared" si="103"/>
        <v>-0.21153846153846154</v>
      </c>
      <c r="H289" s="42">
        <f t="shared" ref="H289:H290" si="127">+IF(OR(AND(E289=""),(G289="")),"",E289*G289)</f>
        <v>-2.7342779020631371E-4</v>
      </c>
      <c r="I289" s="24"/>
    </row>
    <row r="290" spans="1:9" s="63" customFormat="1" ht="15" x14ac:dyDescent="0.2">
      <c r="A290" s="36"/>
      <c r="B290" s="37" t="s">
        <v>541</v>
      </c>
      <c r="C290" s="62">
        <v>82</v>
      </c>
      <c r="D290" s="62">
        <f>VLOOKUP(B290,'[1]Nacional 2011-2019'!$AV$5:$AW$558,2,0)</f>
        <v>34</v>
      </c>
      <c r="E290" s="43">
        <f t="shared" si="125"/>
        <v>2.0382798906288841E-3</v>
      </c>
      <c r="F290" s="43">
        <f t="shared" si="126"/>
        <v>1.0308340660340175E-3</v>
      </c>
      <c r="G290" s="58">
        <f t="shared" si="103"/>
        <v>-0.58536585365853655</v>
      </c>
      <c r="H290" s="42">
        <f t="shared" si="127"/>
        <v>-1.1931394481730052E-3</v>
      </c>
      <c r="I290" s="24"/>
    </row>
    <row r="291" spans="1:9" s="63" customFormat="1" ht="15" x14ac:dyDescent="0.2">
      <c r="A291" s="75"/>
      <c r="B291" s="37" t="s">
        <v>66</v>
      </c>
      <c r="C291" s="62">
        <v>192</v>
      </c>
      <c r="D291" s="62">
        <f>VLOOKUP(B291,'[1]Nacional 2011-2019'!$AV$5:$AW$558,2,0)</f>
        <v>139</v>
      </c>
      <c r="E291" s="43">
        <f>+IF(C291=0,"",C291/C$169)</f>
        <v>4.7725577926920207E-3</v>
      </c>
      <c r="F291" s="43">
        <f>+IF(D291=0,"",D291/D$169)</f>
        <v>4.2142922111390721E-3</v>
      </c>
      <c r="G291" s="58">
        <f t="shared" si="103"/>
        <v>-0.27604166666666669</v>
      </c>
      <c r="H291" s="42">
        <f t="shared" si="104"/>
        <v>-1.3174248073576933E-3</v>
      </c>
      <c r="I291" s="24"/>
    </row>
    <row r="292" spans="1:9" s="63" customFormat="1" ht="15" x14ac:dyDescent="0.2">
      <c r="A292" s="75"/>
      <c r="B292" s="37" t="s">
        <v>613</v>
      </c>
      <c r="C292" s="62">
        <v>30</v>
      </c>
      <c r="D292" s="62">
        <f>VLOOKUP(B292,'[1]Nacional 2011-2019'!$AV$5:$AW$558,2,0)</f>
        <v>7</v>
      </c>
      <c r="E292" s="43">
        <f>+IF(C292=0,"",C292/C$169)</f>
        <v>7.4571215510812821E-4</v>
      </c>
      <c r="F292" s="43">
        <f>+IF(D292=0,"",D292/D$169)</f>
        <v>2.1223054300700361E-4</v>
      </c>
      <c r="G292" s="58">
        <f t="shared" si="103"/>
        <v>-0.76666666666666672</v>
      </c>
      <c r="H292" s="42">
        <f t="shared" si="104"/>
        <v>-5.7171265224956495E-4</v>
      </c>
      <c r="I292" s="24"/>
    </row>
    <row r="293" spans="1:9" s="63" customFormat="1" ht="15" x14ac:dyDescent="0.2">
      <c r="A293" s="36"/>
      <c r="B293" s="37" t="s">
        <v>542</v>
      </c>
      <c r="C293" s="62">
        <v>11</v>
      </c>
      <c r="D293" s="62">
        <f>VLOOKUP(B293,'[1]Nacional 2011-2019'!$AV$5:$AW$558,2,0)</f>
        <v>1</v>
      </c>
      <c r="E293" s="43">
        <f t="shared" ref="E293:E295" si="128">+IF(C293=0,"",C293/C$169)</f>
        <v>2.7342779020631371E-4</v>
      </c>
      <c r="F293" s="43">
        <f t="shared" ref="F293:F295" si="129">+IF(D293=0,"",D293/D$169)</f>
        <v>3.0318649001000514E-5</v>
      </c>
      <c r="G293" s="58">
        <f t="shared" si="103"/>
        <v>-0.90909090909090906</v>
      </c>
      <c r="H293" s="42">
        <f t="shared" ref="H293:H295" si="130">+IF(OR(AND(E293=""),(G293="")),"",E293*G293)</f>
        <v>-2.4857071836937607E-4</v>
      </c>
      <c r="I293" s="24"/>
    </row>
    <row r="294" spans="1:9" s="63" customFormat="1" ht="15" x14ac:dyDescent="0.2">
      <c r="A294" s="36"/>
      <c r="B294" s="37" t="s">
        <v>543</v>
      </c>
      <c r="C294" s="62">
        <v>17</v>
      </c>
      <c r="D294" s="62">
        <f>VLOOKUP(B294,'[1]Nacional 2011-2019'!$AV$5:$AW$558,2,0)</f>
        <v>21</v>
      </c>
      <c r="E294" s="43">
        <f t="shared" si="128"/>
        <v>4.2257022122793933E-4</v>
      </c>
      <c r="F294" s="43">
        <f t="shared" si="129"/>
        <v>6.3669162902101084E-4</v>
      </c>
      <c r="G294" s="58">
        <f t="shared" si="103"/>
        <v>0.23529411764705882</v>
      </c>
      <c r="H294" s="42">
        <f t="shared" si="130"/>
        <v>9.9428287347750423E-5</v>
      </c>
      <c r="I294" s="24"/>
    </row>
    <row r="295" spans="1:9" s="63" customFormat="1" ht="15" x14ac:dyDescent="0.2">
      <c r="A295" s="36"/>
      <c r="B295" s="37" t="s">
        <v>544</v>
      </c>
      <c r="C295" s="62">
        <v>3</v>
      </c>
      <c r="D295" s="62">
        <f>VLOOKUP(B295,'[1]Nacional 2011-2019'!$AV$5:$AW$558,2,0)</f>
        <v>5</v>
      </c>
      <c r="E295" s="43">
        <f t="shared" si="128"/>
        <v>7.4571215510812824E-5</v>
      </c>
      <c r="F295" s="43">
        <f t="shared" si="129"/>
        <v>1.5159324500500258E-4</v>
      </c>
      <c r="G295" s="58">
        <f t="shared" si="103"/>
        <v>0.66666666666666663</v>
      </c>
      <c r="H295" s="42">
        <f t="shared" si="130"/>
        <v>4.9714143673875211E-5</v>
      </c>
      <c r="I295" s="24"/>
    </row>
    <row r="296" spans="1:9" s="63" customFormat="1" ht="15" x14ac:dyDescent="0.2">
      <c r="A296" s="69"/>
      <c r="B296" s="37" t="s">
        <v>597</v>
      </c>
      <c r="C296" s="62">
        <v>15</v>
      </c>
      <c r="D296" s="62">
        <f>VLOOKUP(B296,'[1]Nacional 2011-2019'!$AV$5:$AW$558,2,0)</f>
        <v>0</v>
      </c>
      <c r="E296" s="43">
        <f t="shared" ref="E296:E297" si="131">+IF(C296=0,"",C296/C$169)</f>
        <v>3.7285607755406411E-4</v>
      </c>
      <c r="F296" s="43" t="str">
        <f t="shared" ref="F296:F297" si="132">+IF(D296=0,"",D296/D$169)</f>
        <v/>
      </c>
      <c r="G296" s="58">
        <f t="shared" si="103"/>
        <v>-1</v>
      </c>
      <c r="H296" s="42">
        <f t="shared" ref="H296:H297" si="133">+IF(OR(AND(E296=""),(G296="")),"",E296*G296)</f>
        <v>-3.7285607755406411E-4</v>
      </c>
      <c r="I296" s="24"/>
    </row>
    <row r="297" spans="1:9" s="63" customFormat="1" ht="15" x14ac:dyDescent="0.2">
      <c r="A297" s="69"/>
      <c r="B297" s="37" t="s">
        <v>598</v>
      </c>
      <c r="C297" s="62">
        <v>290</v>
      </c>
      <c r="D297" s="62">
        <f>VLOOKUP(B297,'[1]Nacional 2011-2019'!$AV$5:$AW$558,2,0)</f>
        <v>487</v>
      </c>
      <c r="E297" s="43">
        <f t="shared" si="131"/>
        <v>7.2085508327119066E-3</v>
      </c>
      <c r="F297" s="43">
        <f t="shared" si="132"/>
        <v>1.4765182063487252E-2</v>
      </c>
      <c r="G297" s="58">
        <f t="shared" si="103"/>
        <v>0.67931034482758623</v>
      </c>
      <c r="H297" s="42">
        <f t="shared" si="133"/>
        <v>4.8968431518767088E-3</v>
      </c>
      <c r="I297" s="24"/>
    </row>
    <row r="298" spans="1:9" s="63" customFormat="1" ht="15" x14ac:dyDescent="0.2">
      <c r="A298" s="75"/>
      <c r="B298" s="37" t="s">
        <v>456</v>
      </c>
      <c r="C298" s="62">
        <v>52</v>
      </c>
      <c r="D298" s="62">
        <f>VLOOKUP(B298,'[1]Nacional 2011-2019'!$AV$5:$AW$558,2,0)</f>
        <v>21</v>
      </c>
      <c r="E298" s="43">
        <f>+IF(C298=0,"",C298/C$169)</f>
        <v>1.2925677355207557E-3</v>
      </c>
      <c r="F298" s="43">
        <f>+IF(D298=0,"",D298/D$169)</f>
        <v>6.3669162902101084E-4</v>
      </c>
      <c r="G298" s="58">
        <f t="shared" si="103"/>
        <v>-0.59615384615384615</v>
      </c>
      <c r="H298" s="42">
        <f t="shared" si="104"/>
        <v>-7.7056922694506596E-4</v>
      </c>
      <c r="I298" s="24"/>
    </row>
    <row r="299" spans="1:9" s="63" customFormat="1" ht="15" x14ac:dyDescent="0.2">
      <c r="A299" s="75"/>
      <c r="B299" s="37" t="s">
        <v>457</v>
      </c>
      <c r="C299" s="62">
        <v>76</v>
      </c>
      <c r="D299" s="62">
        <f>VLOOKUP(B299,'[1]Nacional 2011-2019'!$AV$5:$AW$558,2,0)</f>
        <v>50</v>
      </c>
      <c r="E299" s="43">
        <f>+IF(C299=0,"",C299/C$169)</f>
        <v>1.8891374596072582E-3</v>
      </c>
      <c r="F299" s="43">
        <f>+IF(D299=0,"",D299/D$169)</f>
        <v>1.5159324500500257E-3</v>
      </c>
      <c r="G299" s="58">
        <f t="shared" si="103"/>
        <v>-0.34210526315789475</v>
      </c>
      <c r="H299" s="42">
        <f t="shared" si="104"/>
        <v>-6.4628386776037787E-4</v>
      </c>
      <c r="I299" s="24"/>
    </row>
    <row r="300" spans="1:9" s="63" customFormat="1" ht="15" x14ac:dyDescent="0.2">
      <c r="A300" s="36"/>
      <c r="B300" s="37" t="s">
        <v>614</v>
      </c>
      <c r="C300" s="62">
        <v>6</v>
      </c>
      <c r="D300" s="62">
        <f>VLOOKUP(B300,'[1]Nacional 2011-2019'!$AV$5:$AW$558,2,0)</f>
        <v>7</v>
      </c>
      <c r="E300" s="43">
        <f t="shared" ref="E300" si="134">+IF(C300=0,"",C300/C$169)</f>
        <v>1.4914243102162565E-4</v>
      </c>
      <c r="F300" s="43">
        <f t="shared" ref="F300" si="135">+IF(D300=0,"",D300/D$169)</f>
        <v>2.1223054300700361E-4</v>
      </c>
      <c r="G300" s="58">
        <f t="shared" si="103"/>
        <v>0.16666666666666666</v>
      </c>
      <c r="H300" s="42">
        <f t="shared" ref="H300" si="136">+IF(OR(AND(E300=""),(G300="")),"",E300*G300)</f>
        <v>2.4857071836937606E-5</v>
      </c>
      <c r="I300" s="24"/>
    </row>
    <row r="301" spans="1:9" s="63" customFormat="1" ht="15" x14ac:dyDescent="0.2">
      <c r="A301" s="75"/>
      <c r="B301" s="37" t="s">
        <v>458</v>
      </c>
      <c r="C301" s="62">
        <v>313</v>
      </c>
      <c r="D301" s="62">
        <f>VLOOKUP(B301,'[1]Nacional 2011-2019'!$AV$5:$AW$558,2,0)</f>
        <v>428</v>
      </c>
      <c r="E301" s="43">
        <f t="shared" ref="E301:E323" si="137">+IF(C301=0,"",C301/C$169)</f>
        <v>7.780263484961472E-3</v>
      </c>
      <c r="F301" s="43">
        <f t="shared" ref="F301:F323" si="138">+IF(D301=0,"",D301/D$169)</f>
        <v>1.2976381772428221E-2</v>
      </c>
      <c r="G301" s="58">
        <f t="shared" ref="G301:G339" si="139">+IF(AND(C301=0,D301=0)," ",IF(C301=0,1,IF(D301=0,-1,(D301-C301)/C301)))</f>
        <v>0.36741214057507987</v>
      </c>
      <c r="H301" s="42">
        <f t="shared" si="104"/>
        <v>2.8585632612478252E-3</v>
      </c>
      <c r="I301" s="24"/>
    </row>
    <row r="302" spans="1:9" s="63" customFormat="1" ht="15" x14ac:dyDescent="0.2">
      <c r="A302" s="75"/>
      <c r="B302" s="37" t="s">
        <v>459</v>
      </c>
      <c r="C302" s="62">
        <v>55</v>
      </c>
      <c r="D302" s="62">
        <f>VLOOKUP(B302,'[1]Nacional 2011-2019'!$AV$5:$AW$558,2,0)</f>
        <v>65</v>
      </c>
      <c r="E302" s="43">
        <f t="shared" si="137"/>
        <v>1.3671389510315685E-3</v>
      </c>
      <c r="F302" s="43">
        <f t="shared" si="138"/>
        <v>1.9707121850650335E-3</v>
      </c>
      <c r="G302" s="58">
        <f t="shared" si="139"/>
        <v>0.18181818181818182</v>
      </c>
      <c r="H302" s="42">
        <f t="shared" si="104"/>
        <v>2.4857071836937612E-4</v>
      </c>
      <c r="I302" s="24"/>
    </row>
    <row r="303" spans="1:9" s="24" customFormat="1" ht="15" x14ac:dyDescent="0.2">
      <c r="A303" s="72"/>
      <c r="B303" s="39" t="s">
        <v>460</v>
      </c>
      <c r="C303" s="62">
        <v>3</v>
      </c>
      <c r="D303" s="62">
        <f>VLOOKUP(B303,'[1]Nacional 2011-2019'!$AV$5:$AW$558,2,0)</f>
        <v>0</v>
      </c>
      <c r="E303" s="44">
        <f t="shared" si="137"/>
        <v>7.4571215510812824E-5</v>
      </c>
      <c r="F303" s="44" t="str">
        <f t="shared" si="138"/>
        <v/>
      </c>
      <c r="G303" s="58">
        <f t="shared" si="139"/>
        <v>-1</v>
      </c>
      <c r="H303" s="40">
        <f t="shared" si="104"/>
        <v>-7.4571215510812824E-5</v>
      </c>
    </row>
    <row r="304" spans="1:9" s="24" customFormat="1" ht="15" x14ac:dyDescent="0.2">
      <c r="A304" s="72"/>
      <c r="B304" s="39" t="s">
        <v>67</v>
      </c>
      <c r="C304" s="62">
        <v>4355</v>
      </c>
      <c r="D304" s="62">
        <f>VLOOKUP(B304,'[1]Nacional 2011-2019'!$AV$5:$AW$558,2,0)</f>
        <v>3520</v>
      </c>
      <c r="E304" s="44">
        <f t="shared" si="137"/>
        <v>0.10825254784986328</v>
      </c>
      <c r="F304" s="44">
        <f t="shared" si="138"/>
        <v>0.10672164448352181</v>
      </c>
      <c r="G304" s="58">
        <f t="shared" si="139"/>
        <v>-0.19173363949483352</v>
      </c>
      <c r="H304" s="40">
        <f t="shared" si="104"/>
        <v>-2.0755654983842901E-2</v>
      </c>
    </row>
    <row r="305" spans="1:8" s="24" customFormat="1" ht="15" x14ac:dyDescent="0.2">
      <c r="A305" s="72"/>
      <c r="B305" s="39" t="s">
        <v>240</v>
      </c>
      <c r="C305" s="62">
        <v>18</v>
      </c>
      <c r="D305" s="62">
        <f>VLOOKUP(B305,'[1]Nacional 2011-2019'!$AV$5:$AW$558,2,0)</f>
        <v>5</v>
      </c>
      <c r="E305" s="44">
        <f t="shared" si="137"/>
        <v>4.4742729306487697E-4</v>
      </c>
      <c r="F305" s="44">
        <f t="shared" si="138"/>
        <v>1.5159324500500258E-4</v>
      </c>
      <c r="G305" s="58">
        <f t="shared" si="139"/>
        <v>-0.72222222222222221</v>
      </c>
      <c r="H305" s="40">
        <f t="shared" si="104"/>
        <v>-3.2314193388018893E-4</v>
      </c>
    </row>
    <row r="306" spans="1:8" s="24" customFormat="1" ht="15" x14ac:dyDescent="0.2">
      <c r="A306" s="72"/>
      <c r="B306" s="39" t="s">
        <v>241</v>
      </c>
      <c r="C306" s="62">
        <v>71</v>
      </c>
      <c r="D306" s="62">
        <f>VLOOKUP(B306,'[1]Nacional 2011-2019'!$AV$5:$AW$558,2,0)</f>
        <v>145</v>
      </c>
      <c r="E306" s="44">
        <f t="shared" si="137"/>
        <v>1.7648521004225701E-3</v>
      </c>
      <c r="F306" s="44">
        <f t="shared" si="138"/>
        <v>4.3962041051450748E-3</v>
      </c>
      <c r="G306" s="58">
        <f t="shared" si="139"/>
        <v>1.0422535211267605</v>
      </c>
      <c r="H306" s="40">
        <f t="shared" si="104"/>
        <v>1.8394233159333829E-3</v>
      </c>
    </row>
    <row r="307" spans="1:8" s="24" customFormat="1" ht="15" x14ac:dyDescent="0.2">
      <c r="A307" s="72"/>
      <c r="B307" s="39" t="s">
        <v>68</v>
      </c>
      <c r="C307" s="62">
        <v>1</v>
      </c>
      <c r="D307" s="62">
        <f>VLOOKUP(B307,'[1]Nacional 2011-2019'!$AV$5:$AW$558,2,0)</f>
        <v>3</v>
      </c>
      <c r="E307" s="44">
        <f t="shared" si="137"/>
        <v>2.4857071836937609E-5</v>
      </c>
      <c r="F307" s="44">
        <f t="shared" si="138"/>
        <v>9.0955947003001542E-5</v>
      </c>
      <c r="G307" s="58">
        <f t="shared" si="139"/>
        <v>2</v>
      </c>
      <c r="H307" s="40">
        <f t="shared" si="104"/>
        <v>4.9714143673875218E-5</v>
      </c>
    </row>
    <row r="308" spans="1:8" s="24" customFormat="1" ht="30" x14ac:dyDescent="0.2">
      <c r="A308" s="72"/>
      <c r="B308" s="39" t="s">
        <v>461</v>
      </c>
      <c r="C308" s="62">
        <v>5</v>
      </c>
      <c r="D308" s="62">
        <f>VLOOKUP(B308,'[1]Nacional 2011-2019'!$AV$5:$AW$558,2,0)</f>
        <v>22</v>
      </c>
      <c r="E308" s="44">
        <f t="shared" si="137"/>
        <v>1.2428535918468804E-4</v>
      </c>
      <c r="F308" s="44">
        <f t="shared" si="138"/>
        <v>6.6701027802201134E-4</v>
      </c>
      <c r="G308" s="58">
        <f t="shared" si="139"/>
        <v>3.4</v>
      </c>
      <c r="H308" s="40">
        <f t="shared" si="104"/>
        <v>4.2257022122793933E-4</v>
      </c>
    </row>
    <row r="309" spans="1:8" s="24" customFormat="1" ht="15" x14ac:dyDescent="0.2">
      <c r="A309" s="72"/>
      <c r="B309" s="39" t="s">
        <v>462</v>
      </c>
      <c r="C309" s="62">
        <v>36</v>
      </c>
      <c r="D309" s="62">
        <f>VLOOKUP(B309,'[1]Nacional 2011-2019'!$AV$5:$AW$558,2,0)</f>
        <v>37</v>
      </c>
      <c r="E309" s="44">
        <f t="shared" si="137"/>
        <v>8.9485458612975394E-4</v>
      </c>
      <c r="F309" s="44">
        <f t="shared" si="138"/>
        <v>1.1217900130370191E-3</v>
      </c>
      <c r="G309" s="58">
        <f t="shared" si="139"/>
        <v>2.7777777777777776E-2</v>
      </c>
      <c r="H309" s="40">
        <f t="shared" si="104"/>
        <v>2.4857071836937609E-5</v>
      </c>
    </row>
    <row r="310" spans="1:8" s="24" customFormat="1" ht="15" x14ac:dyDescent="0.2">
      <c r="A310" s="72"/>
      <c r="B310" s="39" t="s">
        <v>463</v>
      </c>
      <c r="C310" s="62">
        <v>15</v>
      </c>
      <c r="D310" s="62">
        <f>VLOOKUP(B310,'[1]Nacional 2011-2019'!$AV$5:$AW$558,2,0)</f>
        <v>1</v>
      </c>
      <c r="E310" s="44">
        <f t="shared" si="137"/>
        <v>3.7285607755406411E-4</v>
      </c>
      <c r="F310" s="44">
        <f t="shared" si="138"/>
        <v>3.0318649001000514E-5</v>
      </c>
      <c r="G310" s="58">
        <f t="shared" si="139"/>
        <v>-0.93333333333333335</v>
      </c>
      <c r="H310" s="40">
        <f t="shared" si="104"/>
        <v>-3.4799900571712652E-4</v>
      </c>
    </row>
    <row r="311" spans="1:8" s="24" customFormat="1" ht="15" x14ac:dyDescent="0.2">
      <c r="A311" s="72"/>
      <c r="B311" s="39" t="s">
        <v>464</v>
      </c>
      <c r="C311" s="62">
        <v>8</v>
      </c>
      <c r="D311" s="62">
        <f>VLOOKUP(B311,'[1]Nacional 2011-2019'!$AV$5:$AW$558,2,0)</f>
        <v>3</v>
      </c>
      <c r="E311" s="44">
        <f t="shared" si="137"/>
        <v>1.9885657469550087E-4</v>
      </c>
      <c r="F311" s="44">
        <f t="shared" si="138"/>
        <v>9.0955947003001542E-5</v>
      </c>
      <c r="G311" s="58">
        <f t="shared" si="139"/>
        <v>-0.625</v>
      </c>
      <c r="H311" s="40">
        <f t="shared" si="104"/>
        <v>-1.2428535918468804E-4</v>
      </c>
    </row>
    <row r="312" spans="1:8" s="24" customFormat="1" ht="15" x14ac:dyDescent="0.2">
      <c r="A312" s="72"/>
      <c r="B312" s="39" t="s">
        <v>465</v>
      </c>
      <c r="C312" s="62">
        <v>11</v>
      </c>
      <c r="D312" s="62">
        <f>VLOOKUP(B312,'[1]Nacional 2011-2019'!$AV$5:$AW$558,2,0)</f>
        <v>6</v>
      </c>
      <c r="E312" s="44">
        <f t="shared" si="137"/>
        <v>2.7342779020631371E-4</v>
      </c>
      <c r="F312" s="44">
        <f t="shared" si="138"/>
        <v>1.8191189400600308E-4</v>
      </c>
      <c r="G312" s="58">
        <f t="shared" si="139"/>
        <v>-0.45454545454545453</v>
      </c>
      <c r="H312" s="40">
        <f t="shared" si="104"/>
        <v>-1.2428535918468804E-4</v>
      </c>
    </row>
    <row r="313" spans="1:8" s="24" customFormat="1" ht="15" x14ac:dyDescent="0.2">
      <c r="A313" s="72"/>
      <c r="B313" s="39" t="s">
        <v>466</v>
      </c>
      <c r="C313" s="62">
        <v>67</v>
      </c>
      <c r="D313" s="62">
        <f>VLOOKUP(B313,'[1]Nacional 2011-2019'!$AV$5:$AW$558,2,0)</f>
        <v>53</v>
      </c>
      <c r="E313" s="44">
        <f t="shared" si="137"/>
        <v>1.6654238130748198E-3</v>
      </c>
      <c r="F313" s="44">
        <f t="shared" si="138"/>
        <v>1.6068883970530273E-3</v>
      </c>
      <c r="G313" s="58">
        <f t="shared" si="139"/>
        <v>-0.20895522388059701</v>
      </c>
      <c r="H313" s="40">
        <f t="shared" si="104"/>
        <v>-3.4799900571712652E-4</v>
      </c>
    </row>
    <row r="314" spans="1:8" s="24" customFormat="1" ht="15" x14ac:dyDescent="0.2">
      <c r="A314" s="72"/>
      <c r="B314" s="39" t="s">
        <v>467</v>
      </c>
      <c r="C314" s="62">
        <v>1</v>
      </c>
      <c r="D314" s="62">
        <f>VLOOKUP(B314,'[1]Nacional 2011-2019'!$AV$5:$AW$558,2,0)</f>
        <v>3</v>
      </c>
      <c r="E314" s="44">
        <f t="shared" si="137"/>
        <v>2.4857071836937609E-5</v>
      </c>
      <c r="F314" s="44">
        <f t="shared" si="138"/>
        <v>9.0955947003001542E-5</v>
      </c>
      <c r="G314" s="58">
        <f t="shared" si="139"/>
        <v>2</v>
      </c>
      <c r="H314" s="40">
        <f t="shared" si="104"/>
        <v>4.9714143673875218E-5</v>
      </c>
    </row>
    <row r="315" spans="1:8" s="24" customFormat="1" ht="15" x14ac:dyDescent="0.2">
      <c r="A315" s="72"/>
      <c r="B315" s="39" t="s">
        <v>581</v>
      </c>
      <c r="C315" s="62">
        <v>362</v>
      </c>
      <c r="D315" s="62">
        <f>VLOOKUP(B315,'[1]Nacional 2011-2019'!$AV$5:$AW$558,2,0)</f>
        <v>308</v>
      </c>
      <c r="E315" s="44">
        <f t="shared" si="137"/>
        <v>8.9982600049714149E-3</v>
      </c>
      <c r="F315" s="44">
        <f t="shared" si="138"/>
        <v>9.3381438923081581E-3</v>
      </c>
      <c r="G315" s="58">
        <f t="shared" si="139"/>
        <v>-0.14917127071823205</v>
      </c>
      <c r="H315" s="40">
        <f t="shared" si="104"/>
        <v>-1.342281879194631E-3</v>
      </c>
    </row>
    <row r="316" spans="1:8" s="24" customFormat="1" ht="15" x14ac:dyDescent="0.2">
      <c r="A316" s="72"/>
      <c r="B316" s="39" t="s">
        <v>242</v>
      </c>
      <c r="C316" s="62">
        <v>3</v>
      </c>
      <c r="D316" s="62">
        <f>VLOOKUP(B316,'[1]Nacional 2011-2019'!$AV$5:$AW$558,2,0)</f>
        <v>0</v>
      </c>
      <c r="E316" s="44">
        <f t="shared" si="137"/>
        <v>7.4571215510812824E-5</v>
      </c>
      <c r="F316" s="44" t="str">
        <f t="shared" si="138"/>
        <v/>
      </c>
      <c r="G316" s="58">
        <f t="shared" si="139"/>
        <v>-1</v>
      </c>
      <c r="H316" s="40">
        <f t="shared" si="104"/>
        <v>-7.4571215510812824E-5</v>
      </c>
    </row>
    <row r="317" spans="1:8" s="24" customFormat="1" ht="15" x14ac:dyDescent="0.2">
      <c r="A317" s="72"/>
      <c r="B317" s="39" t="s">
        <v>243</v>
      </c>
      <c r="C317" s="62">
        <v>33</v>
      </c>
      <c r="D317" s="62">
        <f>VLOOKUP(B317,'[1]Nacional 2011-2019'!$AV$5:$AW$558,2,0)</f>
        <v>25</v>
      </c>
      <c r="E317" s="44">
        <f t="shared" si="137"/>
        <v>8.2028337061894113E-4</v>
      </c>
      <c r="F317" s="44">
        <f t="shared" si="138"/>
        <v>7.5796622502501284E-4</v>
      </c>
      <c r="G317" s="58">
        <f t="shared" si="139"/>
        <v>-0.24242424242424243</v>
      </c>
      <c r="H317" s="40">
        <f t="shared" si="104"/>
        <v>-1.9885657469550087E-4</v>
      </c>
    </row>
    <row r="318" spans="1:8" s="24" customFormat="1" ht="15" x14ac:dyDescent="0.2">
      <c r="A318" s="72"/>
      <c r="B318" s="39" t="s">
        <v>468</v>
      </c>
      <c r="C318" s="62">
        <v>6</v>
      </c>
      <c r="D318" s="62">
        <f>VLOOKUP(B318,'[1]Nacional 2011-2019'!$AV$5:$AW$558,2,0)</f>
        <v>4</v>
      </c>
      <c r="E318" s="44">
        <f t="shared" si="137"/>
        <v>1.4914243102162565E-4</v>
      </c>
      <c r="F318" s="44">
        <f t="shared" si="138"/>
        <v>1.2127459600400206E-4</v>
      </c>
      <c r="G318" s="58">
        <f t="shared" si="139"/>
        <v>-0.33333333333333331</v>
      </c>
      <c r="H318" s="40">
        <f t="shared" si="104"/>
        <v>-4.9714143673875211E-5</v>
      </c>
    </row>
    <row r="319" spans="1:8" s="24" customFormat="1" ht="30" x14ac:dyDescent="0.2">
      <c r="A319" s="72"/>
      <c r="B319" s="39" t="s">
        <v>469</v>
      </c>
      <c r="C319" s="62">
        <v>7</v>
      </c>
      <c r="D319" s="62">
        <f>VLOOKUP(B319,'[1]Nacional 2011-2019'!$AV$5:$AW$558,2,0)</f>
        <v>11</v>
      </c>
      <c r="E319" s="44">
        <f t="shared" si="137"/>
        <v>1.7399950285856326E-4</v>
      </c>
      <c r="F319" s="44">
        <f t="shared" si="138"/>
        <v>3.3350513901100567E-4</v>
      </c>
      <c r="G319" s="58">
        <f t="shared" si="139"/>
        <v>0.5714285714285714</v>
      </c>
      <c r="H319" s="40">
        <f t="shared" si="104"/>
        <v>9.9428287347750423E-5</v>
      </c>
    </row>
    <row r="320" spans="1:8" s="24" customFormat="1" ht="15" x14ac:dyDescent="0.2">
      <c r="A320" s="72"/>
      <c r="B320" s="39" t="s">
        <v>470</v>
      </c>
      <c r="C320" s="62">
        <v>47</v>
      </c>
      <c r="D320" s="62">
        <f>VLOOKUP(B320,'[1]Nacional 2011-2019'!$AV$5:$AW$558,2,0)</f>
        <v>35</v>
      </c>
      <c r="E320" s="44">
        <f t="shared" si="137"/>
        <v>1.1682823763360676E-3</v>
      </c>
      <c r="F320" s="44">
        <f t="shared" si="138"/>
        <v>1.0611527150350181E-3</v>
      </c>
      <c r="G320" s="58">
        <f t="shared" si="139"/>
        <v>-0.25531914893617019</v>
      </c>
      <c r="H320" s="40">
        <f t="shared" si="104"/>
        <v>-2.9828486204325129E-4</v>
      </c>
    </row>
    <row r="321" spans="1:9" s="24" customFormat="1" ht="15" x14ac:dyDescent="0.2">
      <c r="A321" s="72"/>
      <c r="B321" s="39" t="s">
        <v>471</v>
      </c>
      <c r="C321" s="62">
        <v>3</v>
      </c>
      <c r="D321" s="62">
        <f>VLOOKUP(B321,'[1]Nacional 2011-2019'!$AV$5:$AW$558,2,0)</f>
        <v>2</v>
      </c>
      <c r="E321" s="44">
        <f t="shared" si="137"/>
        <v>7.4571215510812824E-5</v>
      </c>
      <c r="F321" s="44">
        <f t="shared" si="138"/>
        <v>6.0637298002001028E-5</v>
      </c>
      <c r="G321" s="58">
        <f t="shared" si="139"/>
        <v>-0.33333333333333331</v>
      </c>
      <c r="H321" s="40">
        <f t="shared" si="104"/>
        <v>-2.4857071836937606E-5</v>
      </c>
    </row>
    <row r="322" spans="1:9" s="24" customFormat="1" ht="15" x14ac:dyDescent="0.2">
      <c r="A322" s="72"/>
      <c r="B322" s="39" t="s">
        <v>472</v>
      </c>
      <c r="C322" s="62">
        <v>2</v>
      </c>
      <c r="D322" s="62">
        <f>VLOOKUP(B322,'[1]Nacional 2011-2019'!$AV$5:$AW$558,2,0)</f>
        <v>0</v>
      </c>
      <c r="E322" s="44">
        <f t="shared" si="137"/>
        <v>4.9714143673875218E-5</v>
      </c>
      <c r="F322" s="44" t="str">
        <f t="shared" si="138"/>
        <v/>
      </c>
      <c r="G322" s="58">
        <f t="shared" si="139"/>
        <v>-1</v>
      </c>
      <c r="H322" s="40">
        <f t="shared" si="104"/>
        <v>-4.9714143673875218E-5</v>
      </c>
    </row>
    <row r="323" spans="1:9" s="24" customFormat="1" ht="15" x14ac:dyDescent="0.2">
      <c r="A323" s="72"/>
      <c r="B323" s="39" t="s">
        <v>473</v>
      </c>
      <c r="C323" s="62">
        <v>3</v>
      </c>
      <c r="D323" s="62">
        <f>VLOOKUP(B323,'[1]Nacional 2011-2019'!$AV$5:$AW$558,2,0)</f>
        <v>9</v>
      </c>
      <c r="E323" s="44">
        <f t="shared" si="137"/>
        <v>7.4571215510812824E-5</v>
      </c>
      <c r="F323" s="44">
        <f t="shared" si="138"/>
        <v>2.7286784100900461E-4</v>
      </c>
      <c r="G323" s="58">
        <f t="shared" si="139"/>
        <v>2</v>
      </c>
      <c r="H323" s="40">
        <f t="shared" si="104"/>
        <v>1.4914243102162565E-4</v>
      </c>
    </row>
    <row r="324" spans="1:9" s="63" customFormat="1" ht="15" x14ac:dyDescent="0.2">
      <c r="A324" s="36"/>
      <c r="B324" s="37" t="s">
        <v>574</v>
      </c>
      <c r="C324" s="62">
        <v>413</v>
      </c>
      <c r="D324" s="62">
        <f>VLOOKUP(B324,'[1]Nacional 2011-2019'!$AV$5:$AW$558,2,0)</f>
        <v>548</v>
      </c>
      <c r="E324" s="43">
        <f t="shared" ref="E324" si="140">+IF(C324=0,"",C324/C$169)</f>
        <v>1.0265970668655233E-2</v>
      </c>
      <c r="F324" s="43">
        <f t="shared" ref="F324" si="141">+IF(D324=0,"",D324/D$169)</f>
        <v>1.6614619652548283E-2</v>
      </c>
      <c r="G324" s="58">
        <f t="shared" si="139"/>
        <v>0.32687651331719131</v>
      </c>
      <c r="H324" s="42">
        <f t="shared" ref="H324" si="142">+IF(OR(AND(E324=""),(G324="")),"",E324*G324)</f>
        <v>3.3557046979865775E-3</v>
      </c>
      <c r="I324" s="24"/>
    </row>
    <row r="325" spans="1:9" s="24" customFormat="1" ht="15" x14ac:dyDescent="0.2">
      <c r="A325" s="72"/>
      <c r="B325" s="39" t="s">
        <v>474</v>
      </c>
      <c r="C325" s="62">
        <v>12</v>
      </c>
      <c r="D325" s="62">
        <f>VLOOKUP(B325,'[1]Nacional 2011-2019'!$AV$5:$AW$558,2,0)</f>
        <v>27</v>
      </c>
      <c r="E325" s="44">
        <f t="shared" ref="E325:F328" si="143">+IF(C325=0,"",C325/C$169)</f>
        <v>2.9828486204325129E-4</v>
      </c>
      <c r="F325" s="44">
        <f t="shared" si="143"/>
        <v>8.1860352302701395E-4</v>
      </c>
      <c r="G325" s="58">
        <f t="shared" si="139"/>
        <v>1.25</v>
      </c>
      <c r="H325" s="40">
        <f t="shared" si="104"/>
        <v>3.7285607755406411E-4</v>
      </c>
    </row>
    <row r="326" spans="1:9" s="24" customFormat="1" ht="15" x14ac:dyDescent="0.2">
      <c r="A326" s="72"/>
      <c r="B326" s="39" t="s">
        <v>475</v>
      </c>
      <c r="C326" s="62">
        <v>1</v>
      </c>
      <c r="D326" s="62">
        <f>VLOOKUP(B326,'[1]Nacional 2011-2019'!$AV$5:$AW$558,2,0)</f>
        <v>2</v>
      </c>
      <c r="E326" s="44">
        <f t="shared" si="143"/>
        <v>2.4857071836937609E-5</v>
      </c>
      <c r="F326" s="44">
        <f t="shared" si="143"/>
        <v>6.0637298002001028E-5</v>
      </c>
      <c r="G326" s="58">
        <f t="shared" si="139"/>
        <v>1</v>
      </c>
      <c r="H326" s="40">
        <f t="shared" si="104"/>
        <v>2.4857071836937609E-5</v>
      </c>
    </row>
    <row r="327" spans="1:9" s="24" customFormat="1" ht="15" x14ac:dyDescent="0.2">
      <c r="A327" s="72"/>
      <c r="B327" s="39" t="s">
        <v>476</v>
      </c>
      <c r="C327" s="62">
        <v>1</v>
      </c>
      <c r="D327" s="62">
        <f>VLOOKUP(B327,'[1]Nacional 2011-2019'!$AV$5:$AW$558,2,0)</f>
        <v>2</v>
      </c>
      <c r="E327" s="44">
        <f t="shared" si="143"/>
        <v>2.4857071836937609E-5</v>
      </c>
      <c r="F327" s="44">
        <f t="shared" si="143"/>
        <v>6.0637298002001028E-5</v>
      </c>
      <c r="G327" s="58">
        <f t="shared" si="139"/>
        <v>1</v>
      </c>
      <c r="H327" s="40">
        <f t="shared" si="104"/>
        <v>2.4857071836937609E-5</v>
      </c>
    </row>
    <row r="328" spans="1:9" s="24" customFormat="1" ht="15" x14ac:dyDescent="0.2">
      <c r="A328" s="72"/>
      <c r="B328" s="39" t="s">
        <v>477</v>
      </c>
      <c r="C328" s="62">
        <v>3</v>
      </c>
      <c r="D328" s="62">
        <f>VLOOKUP(B328,'[1]Nacional 2011-2019'!$AV$5:$AW$558,2,0)</f>
        <v>1</v>
      </c>
      <c r="E328" s="44">
        <f t="shared" si="143"/>
        <v>7.4571215510812824E-5</v>
      </c>
      <c r="F328" s="44">
        <f t="shared" si="143"/>
        <v>3.0318649001000514E-5</v>
      </c>
      <c r="G328" s="58">
        <f t="shared" si="139"/>
        <v>-0.66666666666666663</v>
      </c>
      <c r="H328" s="40">
        <f t="shared" si="104"/>
        <v>-4.9714143673875211E-5</v>
      </c>
    </row>
    <row r="329" spans="1:9" s="24" customFormat="1" ht="15" x14ac:dyDescent="0.2">
      <c r="A329" s="72"/>
      <c r="B329" s="39" t="s">
        <v>478</v>
      </c>
      <c r="C329" s="62">
        <v>13</v>
      </c>
      <c r="D329" s="62">
        <f>VLOOKUP(B329,'[1]Nacional 2011-2019'!$AV$5:$AW$558,2,0)</f>
        <v>15</v>
      </c>
      <c r="E329" s="44">
        <f t="shared" ref="E329:E336" si="144">+IF(C329=0,"",C329/C$169)</f>
        <v>3.2314193388018893E-4</v>
      </c>
      <c r="F329" s="44">
        <f t="shared" ref="F329:F336" si="145">+IF(D329=0,"",D329/D$169)</f>
        <v>4.5477973501500772E-4</v>
      </c>
      <c r="G329" s="58">
        <f t="shared" si="139"/>
        <v>0.15384615384615385</v>
      </c>
      <c r="H329" s="40">
        <f t="shared" ref="H329:H336" si="146">+IF(OR(AND(E329=""),(G329="")),"",E329*G329)</f>
        <v>4.9714143673875225E-5</v>
      </c>
    </row>
    <row r="330" spans="1:9" s="24" customFormat="1" ht="15" x14ac:dyDescent="0.2">
      <c r="A330" s="72"/>
      <c r="B330" s="39" t="s">
        <v>479</v>
      </c>
      <c r="C330" s="62">
        <v>12</v>
      </c>
      <c r="D330" s="62">
        <f>VLOOKUP(B330,'[1]Nacional 2011-2019'!$AV$5:$AW$558,2,0)</f>
        <v>7</v>
      </c>
      <c r="E330" s="44">
        <f t="shared" si="144"/>
        <v>2.9828486204325129E-4</v>
      </c>
      <c r="F330" s="44">
        <f t="shared" si="145"/>
        <v>2.1223054300700361E-4</v>
      </c>
      <c r="G330" s="58">
        <f t="shared" si="139"/>
        <v>-0.41666666666666669</v>
      </c>
      <c r="H330" s="40">
        <f t="shared" si="146"/>
        <v>-1.2428535918468804E-4</v>
      </c>
    </row>
    <row r="331" spans="1:9" s="24" customFormat="1" ht="15" x14ac:dyDescent="0.2">
      <c r="A331" s="72"/>
      <c r="B331" s="39" t="s">
        <v>480</v>
      </c>
      <c r="C331" s="62">
        <v>16</v>
      </c>
      <c r="D331" s="62">
        <f>VLOOKUP(B331,'[1]Nacional 2011-2019'!$AV$5:$AW$558,2,0)</f>
        <v>7</v>
      </c>
      <c r="E331" s="44">
        <f t="shared" si="144"/>
        <v>3.9771314939100174E-4</v>
      </c>
      <c r="F331" s="44">
        <f t="shared" si="145"/>
        <v>2.1223054300700361E-4</v>
      </c>
      <c r="G331" s="58">
        <f t="shared" si="139"/>
        <v>-0.5625</v>
      </c>
      <c r="H331" s="40">
        <f t="shared" si="146"/>
        <v>-2.2371364653243848E-4</v>
      </c>
    </row>
    <row r="332" spans="1:9" s="24" customFormat="1" ht="15" x14ac:dyDescent="0.2">
      <c r="A332" s="72"/>
      <c r="B332" s="39" t="s">
        <v>481</v>
      </c>
      <c r="C332" s="62">
        <v>3</v>
      </c>
      <c r="D332" s="62">
        <f>VLOOKUP(B332,'[1]Nacional 2011-2019'!$AV$5:$AW$558,2,0)</f>
        <v>0</v>
      </c>
      <c r="E332" s="44">
        <f t="shared" si="144"/>
        <v>7.4571215510812824E-5</v>
      </c>
      <c r="F332" s="44" t="str">
        <f t="shared" si="145"/>
        <v/>
      </c>
      <c r="G332" s="58">
        <f t="shared" si="139"/>
        <v>-1</v>
      </c>
      <c r="H332" s="40">
        <f t="shared" si="146"/>
        <v>-7.4571215510812824E-5</v>
      </c>
    </row>
    <row r="333" spans="1:9" s="24" customFormat="1" ht="15" x14ac:dyDescent="0.2">
      <c r="A333" s="72"/>
      <c r="B333" s="39" t="s">
        <v>69</v>
      </c>
      <c r="C333" s="62">
        <v>4</v>
      </c>
      <c r="D333" s="62">
        <f>VLOOKUP(B333,'[1]Nacional 2011-2019'!$AV$5:$AW$558,2,0)</f>
        <v>3</v>
      </c>
      <c r="E333" s="44">
        <f t="shared" si="144"/>
        <v>9.9428287347750436E-5</v>
      </c>
      <c r="F333" s="44">
        <f t="shared" si="145"/>
        <v>9.0955947003001542E-5</v>
      </c>
      <c r="G333" s="58">
        <f t="shared" si="139"/>
        <v>-0.25</v>
      </c>
      <c r="H333" s="40">
        <f t="shared" si="146"/>
        <v>-2.4857071836937609E-5</v>
      </c>
    </row>
    <row r="334" spans="1:9" s="24" customFormat="1" ht="15" x14ac:dyDescent="0.2">
      <c r="A334" s="72"/>
      <c r="B334" s="39" t="s">
        <v>244</v>
      </c>
      <c r="C334" s="62">
        <v>21</v>
      </c>
      <c r="D334" s="62">
        <f>VLOOKUP(B334,'[1]Nacional 2011-2019'!$AV$5:$AW$558,2,0)</f>
        <v>7</v>
      </c>
      <c r="E334" s="44">
        <f t="shared" si="144"/>
        <v>5.2199850857568978E-4</v>
      </c>
      <c r="F334" s="44">
        <f t="shared" si="145"/>
        <v>2.1223054300700361E-4</v>
      </c>
      <c r="G334" s="58">
        <f t="shared" si="139"/>
        <v>-0.66666666666666663</v>
      </c>
      <c r="H334" s="40">
        <f t="shared" si="146"/>
        <v>-3.4799900571712652E-4</v>
      </c>
    </row>
    <row r="335" spans="1:9" s="24" customFormat="1" ht="15" x14ac:dyDescent="0.2">
      <c r="A335" s="72"/>
      <c r="B335" s="39" t="s">
        <v>245</v>
      </c>
      <c r="C335" s="62">
        <v>6</v>
      </c>
      <c r="D335" s="62">
        <f>VLOOKUP(B335,'[1]Nacional 2011-2019'!$AV$5:$AW$558,2,0)</f>
        <v>7</v>
      </c>
      <c r="E335" s="44">
        <f t="shared" si="144"/>
        <v>1.4914243102162565E-4</v>
      </c>
      <c r="F335" s="44">
        <f t="shared" si="145"/>
        <v>2.1223054300700361E-4</v>
      </c>
      <c r="G335" s="58">
        <f t="shared" si="139"/>
        <v>0.16666666666666666</v>
      </c>
      <c r="H335" s="40">
        <f t="shared" si="146"/>
        <v>2.4857071836937606E-5</v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VLOOKUP(B336,'[1]Nacional 2011-2019'!$AV$5:$AW$558,2,0)</f>
        <v>1</v>
      </c>
      <c r="E336" s="44" t="str">
        <f t="shared" si="144"/>
        <v/>
      </c>
      <c r="F336" s="44">
        <f t="shared" si="145"/>
        <v>3.0318649001000514E-5</v>
      </c>
      <c r="G336" s="58">
        <f t="shared" si="139"/>
        <v>1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276</v>
      </c>
      <c r="D337" s="62">
        <f>VLOOKUP(B337,'[1]Nacional 2011-2019'!$AV$5:$AW$558,2,0)</f>
        <v>241</v>
      </c>
      <c r="E337" s="43">
        <f t="shared" ref="E337:E339" si="147">+IF(C337=0,"",C337/C$169)</f>
        <v>6.8605518269947803E-3</v>
      </c>
      <c r="F337" s="43">
        <f t="shared" ref="F337:F339" si="148">+IF(D337=0,"",D337/D$169)</f>
        <v>7.3067944092411246E-3</v>
      </c>
      <c r="G337" s="58">
        <f t="shared" si="139"/>
        <v>-0.12681159420289856</v>
      </c>
      <c r="H337" s="42">
        <f t="shared" ref="H337:H339" si="149">+IF(OR(AND(E337=""),(G337="")),"",E337*G337)</f>
        <v>-8.6999751429281641E-4</v>
      </c>
      <c r="I337" s="24"/>
    </row>
    <row r="338" spans="1:9" s="63" customFormat="1" ht="15" x14ac:dyDescent="0.2">
      <c r="A338" s="36"/>
      <c r="B338" s="37" t="s">
        <v>546</v>
      </c>
      <c r="C338" s="62">
        <v>7</v>
      </c>
      <c r="D338" s="62">
        <f>VLOOKUP(B338,'[1]Nacional 2011-2019'!$AV$5:$AW$558,2,0)</f>
        <v>5</v>
      </c>
      <c r="E338" s="43">
        <f t="shared" si="147"/>
        <v>1.7399950285856326E-4</v>
      </c>
      <c r="F338" s="43">
        <f t="shared" si="148"/>
        <v>1.5159324500500258E-4</v>
      </c>
      <c r="G338" s="58">
        <f t="shared" si="139"/>
        <v>-0.2857142857142857</v>
      </c>
      <c r="H338" s="42">
        <f t="shared" si="149"/>
        <v>-4.9714143673875211E-5</v>
      </c>
      <c r="I338" s="24"/>
    </row>
    <row r="339" spans="1:9" s="63" customFormat="1" ht="15" x14ac:dyDescent="0.2">
      <c r="A339" s="36"/>
      <c r="B339" s="37" t="s">
        <v>547</v>
      </c>
      <c r="C339" s="62">
        <v>26</v>
      </c>
      <c r="D339" s="62">
        <f>VLOOKUP(B339,'[1]Nacional 2011-2019'!$AV$5:$AW$558,2,0)</f>
        <v>12</v>
      </c>
      <c r="E339" s="43">
        <f t="shared" si="147"/>
        <v>6.4628386776037787E-4</v>
      </c>
      <c r="F339" s="43">
        <f t="shared" si="148"/>
        <v>3.6382378801200617E-4</v>
      </c>
      <c r="G339" s="58">
        <f t="shared" si="139"/>
        <v>-0.53846153846153844</v>
      </c>
      <c r="H339" s="42">
        <f t="shared" si="149"/>
        <v>-3.4799900571712652E-4</v>
      </c>
      <c r="I339" s="24"/>
    </row>
    <row r="340" spans="1:9" ht="15" customHeight="1" x14ac:dyDescent="0.2">
      <c r="B340" s="16"/>
      <c r="C340" s="21"/>
      <c r="D340" s="21"/>
      <c r="E340" s="20"/>
      <c r="F340" s="20"/>
      <c r="G340" s="17"/>
      <c r="H340" s="18"/>
      <c r="I340" s="24"/>
    </row>
    <row r="341" spans="1:9" ht="15" customHeight="1" x14ac:dyDescent="0.2">
      <c r="B341" s="16"/>
      <c r="C341" s="21"/>
      <c r="D341" s="21"/>
      <c r="E341" s="20"/>
      <c r="F341" s="20"/>
      <c r="G341" s="17"/>
      <c r="H341" s="18"/>
      <c r="I341" s="24"/>
    </row>
    <row r="342" spans="1:9" s="2" customFormat="1" ht="15" customHeight="1" thickBot="1" x14ac:dyDescent="0.25">
      <c r="A342" s="68"/>
      <c r="B342" s="15"/>
      <c r="C342" s="13"/>
      <c r="D342" s="13"/>
      <c r="E342" s="13"/>
      <c r="F342" s="13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140993</v>
      </c>
      <c r="D345" s="54">
        <f>SUM(D346:D564)</f>
        <v>98879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-0.29869567992737228</v>
      </c>
      <c r="H345" s="56">
        <f>+IF(OR(AND(E345=""),(G345="")),"",E345*G345)</f>
        <v>-0.29869567992737228</v>
      </c>
      <c r="I345" s="24"/>
    </row>
    <row r="346" spans="1:9" s="24" customFormat="1" ht="15" x14ac:dyDescent="0.2">
      <c r="A346" s="72"/>
      <c r="B346" s="57" t="s">
        <v>74</v>
      </c>
      <c r="C346" s="62">
        <v>2063</v>
      </c>
      <c r="D346" s="62">
        <f>VLOOKUP(B346,'[1]Nacional 2011-2019'!$AV$5:$AW$558,2,0)</f>
        <v>435</v>
      </c>
      <c r="E346" s="60">
        <f t="shared" si="150"/>
        <v>1.4631932081734553E-2</v>
      </c>
      <c r="F346" s="60">
        <f t="shared" si="151"/>
        <v>4.3993163361279947E-3</v>
      </c>
      <c r="G346" s="58">
        <f t="shared" ref="G346:G410" si="152">+IF(AND(C346=0,D346=0)," ",IF(C346=0,1,IF(D346=0,-1,(D346-C346)/C346)))</f>
        <v>-0.78914202617547258</v>
      </c>
      <c r="H346" s="51">
        <f>+IF(OR(AND(E346=""),(G346="")),"",E346*G346)</f>
        <v>-1.1546672529841906E-2</v>
      </c>
    </row>
    <row r="347" spans="1:9" s="24" customFormat="1" ht="15" x14ac:dyDescent="0.2">
      <c r="A347" s="72"/>
      <c r="B347" s="3" t="s">
        <v>77</v>
      </c>
      <c r="C347" s="62">
        <v>312</v>
      </c>
      <c r="D347" s="62">
        <f>VLOOKUP(B347,'[1]Nacional 2011-2019'!$AV$5:$AW$558,2,0)</f>
        <v>167</v>
      </c>
      <c r="E347" s="44">
        <f t="shared" si="150"/>
        <v>2.2128758165298988E-3</v>
      </c>
      <c r="F347" s="44">
        <f t="shared" si="151"/>
        <v>1.688932938237644E-3</v>
      </c>
      <c r="G347" s="58">
        <f t="shared" si="152"/>
        <v>-0.46474358974358976</v>
      </c>
      <c r="H347" s="40">
        <f t="shared" ref="H347:H414" si="153">+IF(OR(AND(E347=""),(G347="")),"",E347*G347)</f>
        <v>-1.0284198506308824E-3</v>
      </c>
    </row>
    <row r="348" spans="1:9" s="24" customFormat="1" ht="15" x14ac:dyDescent="0.2">
      <c r="A348" s="72"/>
      <c r="B348" s="3" t="s">
        <v>70</v>
      </c>
      <c r="C348" s="62">
        <v>652</v>
      </c>
      <c r="D348" s="62">
        <f>VLOOKUP(B348,'[1]Nacional 2011-2019'!$AV$5:$AW$558,2,0)</f>
        <v>778</v>
      </c>
      <c r="E348" s="44">
        <f t="shared" si="150"/>
        <v>4.6243430524919677E-3</v>
      </c>
      <c r="F348" s="44">
        <f t="shared" si="151"/>
        <v>7.8682025505921373E-3</v>
      </c>
      <c r="G348" s="58">
        <f t="shared" si="152"/>
        <v>0.19325153374233128</v>
      </c>
      <c r="H348" s="40">
        <f t="shared" si="153"/>
        <v>8.9366138744476672E-4</v>
      </c>
    </row>
    <row r="349" spans="1:9" s="24" customFormat="1" ht="15" x14ac:dyDescent="0.2">
      <c r="A349" s="72"/>
      <c r="B349" s="3" t="s">
        <v>83</v>
      </c>
      <c r="C349" s="62">
        <v>4</v>
      </c>
      <c r="D349" s="62">
        <f>VLOOKUP(B349,'[1]Nacional 2011-2019'!$AV$5:$AW$558,2,0)</f>
        <v>2</v>
      </c>
      <c r="E349" s="44">
        <f t="shared" si="150"/>
        <v>2.8370202776024343E-5</v>
      </c>
      <c r="F349" s="44">
        <f t="shared" si="151"/>
        <v>2.0226741775301125E-5</v>
      </c>
      <c r="G349" s="58">
        <f t="shared" si="152"/>
        <v>-0.5</v>
      </c>
      <c r="H349" s="40">
        <f t="shared" si="153"/>
        <v>-1.4185101388012171E-5</v>
      </c>
    </row>
    <row r="350" spans="1:9" s="24" customFormat="1" ht="15" x14ac:dyDescent="0.2">
      <c r="A350" s="72"/>
      <c r="B350" s="3" t="s">
        <v>82</v>
      </c>
      <c r="C350" s="62">
        <v>43</v>
      </c>
      <c r="D350" s="62">
        <f>VLOOKUP(B350,'[1]Nacional 2011-2019'!$AV$5:$AW$558,2,0)</f>
        <v>2</v>
      </c>
      <c r="E350" s="44">
        <f t="shared" si="150"/>
        <v>3.0497967984226168E-4</v>
      </c>
      <c r="F350" s="44">
        <f t="shared" si="151"/>
        <v>2.0226741775301125E-5</v>
      </c>
      <c r="G350" s="58">
        <f t="shared" si="152"/>
        <v>-0.95348837209302328</v>
      </c>
      <c r="H350" s="40">
        <f t="shared" si="153"/>
        <v>-2.9079457845424954E-4</v>
      </c>
    </row>
    <row r="351" spans="1:9" s="24" customFormat="1" ht="15" x14ac:dyDescent="0.2">
      <c r="A351" s="72"/>
      <c r="B351" s="3" t="s">
        <v>482</v>
      </c>
      <c r="C351" s="62">
        <v>4848</v>
      </c>
      <c r="D351" s="62">
        <f>VLOOKUP(B351,'[1]Nacional 2011-2019'!$AV$5:$AW$558,2,0)</f>
        <v>4448</v>
      </c>
      <c r="E351" s="44">
        <f t="shared" si="150"/>
        <v>3.4384685764541505E-2</v>
      </c>
      <c r="F351" s="44">
        <f t="shared" si="151"/>
        <v>4.4984273708269705E-2</v>
      </c>
      <c r="G351" s="58">
        <f t="shared" si="152"/>
        <v>-8.2508250825082508E-2</v>
      </c>
      <c r="H351" s="40">
        <f t="shared" si="153"/>
        <v>-2.8370202776024345E-3</v>
      </c>
    </row>
    <row r="352" spans="1:9" s="24" customFormat="1" ht="15" x14ac:dyDescent="0.2">
      <c r="A352" s="72"/>
      <c r="B352" s="3" t="s">
        <v>80</v>
      </c>
      <c r="C352" s="62">
        <v>410</v>
      </c>
      <c r="D352" s="62">
        <f>VLOOKUP(B352,'[1]Nacional 2011-2019'!$AV$5:$AW$558,2,0)</f>
        <v>176</v>
      </c>
      <c r="E352" s="44">
        <f t="shared" si="150"/>
        <v>2.9079457845424951E-3</v>
      </c>
      <c r="F352" s="44">
        <f t="shared" si="151"/>
        <v>1.7799532762264991E-3</v>
      </c>
      <c r="G352" s="58">
        <f t="shared" si="152"/>
        <v>-0.57073170731707312</v>
      </c>
      <c r="H352" s="40">
        <f t="shared" si="153"/>
        <v>-1.6596568623974239E-3</v>
      </c>
    </row>
    <row r="353" spans="1:9" s="24" customFormat="1" ht="15" x14ac:dyDescent="0.2">
      <c r="A353" s="72"/>
      <c r="B353" s="3" t="s">
        <v>582</v>
      </c>
      <c r="C353" s="62">
        <v>432</v>
      </c>
      <c r="D353" s="62">
        <f>VLOOKUP(B353,'[1]Nacional 2011-2019'!$AV$5:$AW$558,2,0)</f>
        <v>194</v>
      </c>
      <c r="E353" s="44">
        <f t="shared" si="150"/>
        <v>3.0639818998106287E-3</v>
      </c>
      <c r="F353" s="44">
        <f t="shared" si="151"/>
        <v>1.9619939522042091E-3</v>
      </c>
      <c r="G353" s="58">
        <f t="shared" si="152"/>
        <v>-0.55092592592592593</v>
      </c>
      <c r="H353" s="40">
        <f t="shared" si="153"/>
        <v>-1.6880270651734482E-3</v>
      </c>
    </row>
    <row r="354" spans="1:9" s="24" customFormat="1" ht="15" x14ac:dyDescent="0.2">
      <c r="A354" s="72"/>
      <c r="B354" s="3" t="s">
        <v>79</v>
      </c>
      <c r="C354" s="62">
        <v>242</v>
      </c>
      <c r="D354" s="62">
        <f>VLOOKUP(B354,'[1]Nacional 2011-2019'!$AV$5:$AW$558,2,0)</f>
        <v>413</v>
      </c>
      <c r="E354" s="44">
        <f t="shared" si="150"/>
        <v>1.7163972679494727E-3</v>
      </c>
      <c r="F354" s="44">
        <f t="shared" si="151"/>
        <v>4.1768221765996821E-3</v>
      </c>
      <c r="G354" s="58">
        <f t="shared" si="152"/>
        <v>0.70661157024793386</v>
      </c>
      <c r="H354" s="40">
        <f t="shared" si="153"/>
        <v>1.2128261686750405E-3</v>
      </c>
    </row>
    <row r="355" spans="1:9" s="24" customFormat="1" ht="15" x14ac:dyDescent="0.2">
      <c r="A355" s="72"/>
      <c r="B355" s="3" t="s">
        <v>247</v>
      </c>
      <c r="C355" s="62">
        <v>168</v>
      </c>
      <c r="D355" s="62">
        <f>VLOOKUP(B355,'[1]Nacional 2011-2019'!$AV$5:$AW$558,2,0)</f>
        <v>223</v>
      </c>
      <c r="E355" s="44">
        <f t="shared" si="150"/>
        <v>1.1915485165930224E-3</v>
      </c>
      <c r="F355" s="44">
        <f t="shared" si="151"/>
        <v>2.2552817079460755E-3</v>
      </c>
      <c r="G355" s="58">
        <f t="shared" si="152"/>
        <v>0.32738095238095238</v>
      </c>
      <c r="H355" s="40">
        <f t="shared" si="153"/>
        <v>3.9009028817033471E-4</v>
      </c>
    </row>
    <row r="356" spans="1:9" s="24" customFormat="1" ht="15" x14ac:dyDescent="0.2">
      <c r="A356" s="72"/>
      <c r="B356" s="3" t="s">
        <v>615</v>
      </c>
      <c r="C356" s="62">
        <v>25</v>
      </c>
      <c r="D356" s="62">
        <f>VLOOKUP(B356,'[1]Nacional 2011-2019'!$AV$5:$AW$558,2,0)</f>
        <v>9</v>
      </c>
      <c r="E356" s="44">
        <f t="shared" si="150"/>
        <v>1.7731376735015213E-4</v>
      </c>
      <c r="F356" s="44">
        <f t="shared" si="151"/>
        <v>9.1020337988855063E-5</v>
      </c>
      <c r="G356" s="58">
        <f t="shared" si="152"/>
        <v>-0.64</v>
      </c>
      <c r="H356" s="40">
        <f t="shared" si="153"/>
        <v>-1.1348081110409737E-4</v>
      </c>
    </row>
    <row r="357" spans="1:9" s="24" customFormat="1" ht="15" x14ac:dyDescent="0.2">
      <c r="A357" s="72"/>
      <c r="B357" s="3" t="s">
        <v>81</v>
      </c>
      <c r="C357" s="62">
        <v>9582</v>
      </c>
      <c r="D357" s="62">
        <f>VLOOKUP(B357,'[1]Nacional 2011-2019'!$AV$5:$AW$558,2,0)</f>
        <v>6349</v>
      </c>
      <c r="E357" s="44">
        <f t="shared" si="150"/>
        <v>6.7960820749966316E-2</v>
      </c>
      <c r="F357" s="44">
        <f t="shared" si="151"/>
        <v>6.4209791765693428E-2</v>
      </c>
      <c r="G357" s="58">
        <f t="shared" si="152"/>
        <v>-0.33740346482988937</v>
      </c>
      <c r="H357" s="40">
        <f t="shared" si="153"/>
        <v>-2.2930216393721677E-2</v>
      </c>
    </row>
    <row r="358" spans="1:9" s="24" customFormat="1" ht="15" x14ac:dyDescent="0.2">
      <c r="A358" s="72"/>
      <c r="B358" s="3" t="s">
        <v>583</v>
      </c>
      <c r="C358" s="62">
        <v>1860</v>
      </c>
      <c r="D358" s="62">
        <f>VLOOKUP(B358,'[1]Nacional 2011-2019'!$AV$5:$AW$558,2,0)</f>
        <v>1920</v>
      </c>
      <c r="E358" s="44">
        <f t="shared" si="150"/>
        <v>1.3192144290851318E-2</v>
      </c>
      <c r="F358" s="44">
        <f t="shared" si="151"/>
        <v>1.9417672104289081E-2</v>
      </c>
      <c r="G358" s="58">
        <f t="shared" si="152"/>
        <v>3.2258064516129031E-2</v>
      </c>
      <c r="H358" s="40">
        <f t="shared" si="153"/>
        <v>4.255530416403651E-4</v>
      </c>
    </row>
    <row r="359" spans="1:9" s="24" customFormat="1" ht="15" x14ac:dyDescent="0.2">
      <c r="A359" s="72"/>
      <c r="B359" s="3" t="s">
        <v>71</v>
      </c>
      <c r="C359" s="62">
        <v>7</v>
      </c>
      <c r="D359" s="62">
        <f>VLOOKUP(B359,'[1]Nacional 2011-2019'!$AV$5:$AW$558,2,0)</f>
        <v>6</v>
      </c>
      <c r="E359" s="44">
        <f t="shared" si="150"/>
        <v>4.9647854858042597E-5</v>
      </c>
      <c r="F359" s="44">
        <f t="shared" si="151"/>
        <v>6.0680225325903378E-5</v>
      </c>
      <c r="G359" s="58">
        <f t="shared" si="152"/>
        <v>-0.14285714285714285</v>
      </c>
      <c r="H359" s="40">
        <f t="shared" si="153"/>
        <v>-7.0925506940060848E-6</v>
      </c>
    </row>
    <row r="360" spans="1:9" s="24" customFormat="1" ht="15" x14ac:dyDescent="0.2">
      <c r="A360" s="72"/>
      <c r="B360" s="3" t="s">
        <v>78</v>
      </c>
      <c r="C360" s="62">
        <v>1428</v>
      </c>
      <c r="D360" s="62">
        <f>VLOOKUP(B360,'[1]Nacional 2011-2019'!$AV$5:$AW$558,2,0)</f>
        <v>964</v>
      </c>
      <c r="E360" s="44">
        <f t="shared" si="150"/>
        <v>1.0128162391040691E-2</v>
      </c>
      <c r="F360" s="44">
        <f t="shared" si="151"/>
        <v>9.7492895356951423E-3</v>
      </c>
      <c r="G360" s="58">
        <f t="shared" si="152"/>
        <v>-0.32492997198879553</v>
      </c>
      <c r="H360" s="40">
        <f t="shared" si="153"/>
        <v>-3.2909435220188242E-3</v>
      </c>
    </row>
    <row r="361" spans="1:9" s="24" customFormat="1" ht="15" x14ac:dyDescent="0.2">
      <c r="A361" s="72"/>
      <c r="B361" s="3" t="s">
        <v>616</v>
      </c>
      <c r="C361" s="62">
        <v>1126</v>
      </c>
      <c r="D361" s="62">
        <f>VLOOKUP(B361,'[1]Nacional 2011-2019'!$AV$5:$AW$558,2,0)</f>
        <v>438</v>
      </c>
      <c r="E361" s="44">
        <f t="shared" si="150"/>
        <v>7.9862120814508525E-3</v>
      </c>
      <c r="F361" s="44">
        <f t="shared" si="151"/>
        <v>4.4296564487909468E-3</v>
      </c>
      <c r="G361" s="58">
        <f t="shared" si="152"/>
        <v>-0.61101243339253997</v>
      </c>
      <c r="H361" s="40">
        <f t="shared" si="153"/>
        <v>-4.8796748774761868E-3</v>
      </c>
    </row>
    <row r="362" spans="1:9" s="63" customFormat="1" ht="15" x14ac:dyDescent="0.2">
      <c r="A362" s="69"/>
      <c r="B362" s="35" t="s">
        <v>591</v>
      </c>
      <c r="C362" s="62">
        <v>262</v>
      </c>
      <c r="D362" s="62">
        <f>VLOOKUP(B362,'[1]Nacional 2011-2019'!$AV$5:$AW$558,2,0)</f>
        <v>265</v>
      </c>
      <c r="E362" s="43">
        <f t="shared" si="150"/>
        <v>1.8582482818295944E-3</v>
      </c>
      <c r="F362" s="43">
        <f t="shared" si="151"/>
        <v>2.680043285227399E-3</v>
      </c>
      <c r="G362" s="58">
        <f t="shared" si="152"/>
        <v>1.1450381679389313E-2</v>
      </c>
      <c r="H362" s="42">
        <f t="shared" ref="H362" si="154">+IF(OR(AND(E362=""),(G362="")),"",E362*G362)</f>
        <v>2.1277652082018258E-5</v>
      </c>
      <c r="I362" s="24"/>
    </row>
    <row r="363" spans="1:9" s="24" customFormat="1" ht="15" x14ac:dyDescent="0.2">
      <c r="A363" s="72"/>
      <c r="B363" s="3" t="s">
        <v>72</v>
      </c>
      <c r="C363" s="62">
        <v>38</v>
      </c>
      <c r="D363" s="62">
        <f>VLOOKUP(B363,'[1]Nacional 2011-2019'!$AV$5:$AW$558,2,0)</f>
        <v>22</v>
      </c>
      <c r="E363" s="44">
        <f t="shared" si="150"/>
        <v>2.6951692637223123E-4</v>
      </c>
      <c r="F363" s="44">
        <f t="shared" si="151"/>
        <v>2.2249415952831238E-4</v>
      </c>
      <c r="G363" s="58">
        <f t="shared" si="152"/>
        <v>-0.42105263157894735</v>
      </c>
      <c r="H363" s="40">
        <f t="shared" si="153"/>
        <v>-1.1348081110409736E-4</v>
      </c>
    </row>
    <row r="364" spans="1:9" s="24" customFormat="1" ht="15" x14ac:dyDescent="0.2">
      <c r="A364" s="72"/>
      <c r="B364" s="3" t="s">
        <v>248</v>
      </c>
      <c r="C364" s="62">
        <v>20</v>
      </c>
      <c r="D364" s="62">
        <f>VLOOKUP(B364,'[1]Nacional 2011-2019'!$AV$5:$AW$558,2,0)</f>
        <v>32</v>
      </c>
      <c r="E364" s="44">
        <f t="shared" si="150"/>
        <v>1.4185101388012171E-4</v>
      </c>
      <c r="F364" s="44">
        <f t="shared" si="151"/>
        <v>3.23627868404818E-4</v>
      </c>
      <c r="G364" s="58">
        <f t="shared" si="152"/>
        <v>0.6</v>
      </c>
      <c r="H364" s="40">
        <f t="shared" si="153"/>
        <v>8.5110608328073018E-5</v>
      </c>
    </row>
    <row r="365" spans="1:9" s="24" customFormat="1" ht="15" x14ac:dyDescent="0.2">
      <c r="A365" s="72"/>
      <c r="B365" s="3" t="s">
        <v>249</v>
      </c>
      <c r="C365" s="62">
        <v>29496</v>
      </c>
      <c r="D365" s="62">
        <f>VLOOKUP(B365,'[1]Nacional 2011-2019'!$AV$5:$AW$558,2,0)</f>
        <v>18823</v>
      </c>
      <c r="E365" s="44">
        <f t="shared" si="150"/>
        <v>0.20920187527040349</v>
      </c>
      <c r="F365" s="44">
        <f t="shared" si="151"/>
        <v>0.19036398021824655</v>
      </c>
      <c r="G365" s="58">
        <f t="shared" si="152"/>
        <v>-0.36184567398969353</v>
      </c>
      <c r="H365" s="40">
        <f t="shared" si="153"/>
        <v>-7.5698793557126942E-2</v>
      </c>
    </row>
    <row r="366" spans="1:9" s="24" customFormat="1" ht="15" x14ac:dyDescent="0.2">
      <c r="A366" s="72"/>
      <c r="B366" s="3" t="s">
        <v>250</v>
      </c>
      <c r="C366" s="62">
        <v>79</v>
      </c>
      <c r="D366" s="62">
        <f>VLOOKUP(B366,'[1]Nacional 2011-2019'!$AV$5:$AW$558,2,0)</f>
        <v>89</v>
      </c>
      <c r="E366" s="44">
        <f t="shared" si="150"/>
        <v>5.6031150482648072E-4</v>
      </c>
      <c r="F366" s="44">
        <f t="shared" si="151"/>
        <v>9.0009000900090005E-4</v>
      </c>
      <c r="G366" s="58">
        <f t="shared" si="152"/>
        <v>0.12658227848101267</v>
      </c>
      <c r="H366" s="40">
        <f t="shared" si="153"/>
        <v>7.0925506940060855E-5</v>
      </c>
    </row>
    <row r="367" spans="1:9" s="24" customFormat="1" ht="15" x14ac:dyDescent="0.2">
      <c r="A367" s="72"/>
      <c r="B367" s="3" t="s">
        <v>75</v>
      </c>
      <c r="C367" s="62">
        <v>14</v>
      </c>
      <c r="D367" s="62">
        <f>VLOOKUP(B367,'[1]Nacional 2011-2019'!$AV$5:$AW$558,2,0)</f>
        <v>12</v>
      </c>
      <c r="E367" s="44">
        <f t="shared" si="150"/>
        <v>9.9295709716085194E-5</v>
      </c>
      <c r="F367" s="44">
        <f t="shared" si="151"/>
        <v>1.2136045065180676E-4</v>
      </c>
      <c r="G367" s="58">
        <f t="shared" si="152"/>
        <v>-0.14285714285714285</v>
      </c>
      <c r="H367" s="40">
        <f t="shared" si="153"/>
        <v>-1.418510138801217E-5</v>
      </c>
    </row>
    <row r="368" spans="1:9" s="24" customFormat="1" ht="15" x14ac:dyDescent="0.2">
      <c r="A368" s="72"/>
      <c r="B368" s="3" t="s">
        <v>76</v>
      </c>
      <c r="C368" s="62">
        <v>573</v>
      </c>
      <c r="D368" s="62">
        <f>VLOOKUP(B368,'[1]Nacional 2011-2019'!$AV$5:$AW$558,2,0)</f>
        <v>122</v>
      </c>
      <c r="E368" s="44">
        <f t="shared" si="150"/>
        <v>4.0640315476654868E-3</v>
      </c>
      <c r="F368" s="44">
        <f t="shared" si="151"/>
        <v>1.2338312482933686E-3</v>
      </c>
      <c r="G368" s="58">
        <f t="shared" si="152"/>
        <v>-0.78708551483420597</v>
      </c>
      <c r="H368" s="40">
        <f t="shared" si="153"/>
        <v>-3.1987403629967445E-3</v>
      </c>
    </row>
    <row r="369" spans="1:8" s="24" customFormat="1" ht="15" x14ac:dyDescent="0.2">
      <c r="A369" s="72"/>
      <c r="B369" s="3" t="s">
        <v>584</v>
      </c>
      <c r="C369" s="62">
        <v>5226</v>
      </c>
      <c r="D369" s="62">
        <f>VLOOKUP(B369,'[1]Nacional 2011-2019'!$AV$5:$AW$558,2,0)</f>
        <v>5449</v>
      </c>
      <c r="E369" s="44">
        <f t="shared" si="150"/>
        <v>3.7065669926875801E-2</v>
      </c>
      <c r="F369" s="44">
        <f t="shared" si="151"/>
        <v>5.5107757966807919E-2</v>
      </c>
      <c r="G369" s="58">
        <f t="shared" si="152"/>
        <v>4.2671259089169536E-2</v>
      </c>
      <c r="H369" s="40">
        <f t="shared" si="153"/>
        <v>1.5816388047633569E-3</v>
      </c>
    </row>
    <row r="370" spans="1:8" s="24" customFormat="1" ht="15" x14ac:dyDescent="0.2">
      <c r="A370" s="72"/>
      <c r="B370" s="3" t="s">
        <v>85</v>
      </c>
      <c r="C370" s="62">
        <v>348</v>
      </c>
      <c r="D370" s="62">
        <f>VLOOKUP(B370,'[1]Nacional 2011-2019'!$AV$5:$AW$558,2,0)</f>
        <v>186</v>
      </c>
      <c r="E370" s="44">
        <f t="shared" si="150"/>
        <v>2.4682076415141179E-3</v>
      </c>
      <c r="F370" s="44">
        <f t="shared" si="151"/>
        <v>1.8810869851030047E-3</v>
      </c>
      <c r="G370" s="58">
        <f t="shared" si="152"/>
        <v>-0.46551724137931033</v>
      </c>
      <c r="H370" s="40">
        <f t="shared" si="153"/>
        <v>-1.1489932124289859E-3</v>
      </c>
    </row>
    <row r="371" spans="1:8" s="24" customFormat="1" ht="15" x14ac:dyDescent="0.2">
      <c r="A371" s="72"/>
      <c r="B371" s="3" t="s">
        <v>84</v>
      </c>
      <c r="C371" s="62">
        <v>29</v>
      </c>
      <c r="D371" s="62">
        <f>VLOOKUP(B371,'[1]Nacional 2011-2019'!$AV$5:$AW$558,2,0)</f>
        <v>5</v>
      </c>
      <c r="E371" s="44">
        <f t="shared" si="150"/>
        <v>2.0568397012617648E-4</v>
      </c>
      <c r="F371" s="44">
        <f t="shared" si="151"/>
        <v>5.0566854438252813E-5</v>
      </c>
      <c r="G371" s="58">
        <f t="shared" si="152"/>
        <v>-0.82758620689655171</v>
      </c>
      <c r="H371" s="40">
        <f t="shared" si="153"/>
        <v>-1.7022121665614606E-4</v>
      </c>
    </row>
    <row r="372" spans="1:8" s="24" customFormat="1" ht="15" x14ac:dyDescent="0.2">
      <c r="A372" s="72"/>
      <c r="B372" s="3" t="s">
        <v>73</v>
      </c>
      <c r="C372" s="62">
        <v>22</v>
      </c>
      <c r="D372" s="62">
        <f>VLOOKUP(B372,'[1]Nacional 2011-2019'!$AV$5:$AW$558,2,0)</f>
        <v>18</v>
      </c>
      <c r="E372" s="44">
        <f t="shared" si="150"/>
        <v>1.5603611526813387E-4</v>
      </c>
      <c r="F372" s="44">
        <f t="shared" si="151"/>
        <v>1.8204067597771013E-4</v>
      </c>
      <c r="G372" s="58">
        <f t="shared" si="152"/>
        <v>-0.18181818181818182</v>
      </c>
      <c r="H372" s="40">
        <f t="shared" si="153"/>
        <v>-2.8370202776024343E-5</v>
      </c>
    </row>
    <row r="373" spans="1:8" s="24" customFormat="1" ht="15" x14ac:dyDescent="0.2">
      <c r="A373" s="72"/>
      <c r="B373" s="3" t="s">
        <v>251</v>
      </c>
      <c r="C373" s="62">
        <v>3</v>
      </c>
      <c r="D373" s="62">
        <f>VLOOKUP(B373,'[1]Nacional 2011-2019'!$AV$5:$AW$558,2,0)</f>
        <v>48</v>
      </c>
      <c r="E373" s="44">
        <f t="shared" si="150"/>
        <v>2.1277652082018258E-5</v>
      </c>
      <c r="F373" s="44">
        <f t="shared" si="151"/>
        <v>4.8544180260722702E-4</v>
      </c>
      <c r="G373" s="58">
        <f t="shared" si="152"/>
        <v>15</v>
      </c>
      <c r="H373" s="40">
        <f t="shared" si="153"/>
        <v>3.1916478123027387E-4</v>
      </c>
    </row>
    <row r="374" spans="1:8" s="24" customFormat="1" ht="15" x14ac:dyDescent="0.2">
      <c r="A374" s="72"/>
      <c r="B374" s="3" t="s">
        <v>335</v>
      </c>
      <c r="C374" s="62">
        <v>78</v>
      </c>
      <c r="D374" s="62">
        <f>VLOOKUP(B374,'[1]Nacional 2011-2019'!$AV$5:$AW$558,2,0)</f>
        <v>106</v>
      </c>
      <c r="E374" s="44">
        <f t="shared" si="150"/>
        <v>5.532189541324747E-4</v>
      </c>
      <c r="F374" s="44">
        <f t="shared" si="151"/>
        <v>1.0720173140909596E-3</v>
      </c>
      <c r="G374" s="58">
        <f t="shared" si="152"/>
        <v>0.35897435897435898</v>
      </c>
      <c r="H374" s="40">
        <f t="shared" si="153"/>
        <v>1.9859141943217042E-4</v>
      </c>
    </row>
    <row r="375" spans="1:8" s="24" customFormat="1" ht="15" x14ac:dyDescent="0.2">
      <c r="A375" s="72"/>
      <c r="B375" s="3" t="s">
        <v>336</v>
      </c>
      <c r="C375" s="62">
        <v>502</v>
      </c>
      <c r="D375" s="62">
        <f>VLOOKUP(B375,'[1]Nacional 2011-2019'!$AV$5:$AW$558,2,0)</f>
        <v>179</v>
      </c>
      <c r="E375" s="44">
        <f t="shared" si="150"/>
        <v>3.5604604483910549E-3</v>
      </c>
      <c r="F375" s="44">
        <f t="shared" si="151"/>
        <v>1.8102933888894507E-3</v>
      </c>
      <c r="G375" s="58">
        <f t="shared" si="152"/>
        <v>-0.64342629482071712</v>
      </c>
      <c r="H375" s="40">
        <f t="shared" si="153"/>
        <v>-2.2908938741639656E-3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f>VLOOKUP(B376,'[1]Nacional 2011-2019'!$AV$5:$AW$558,2,0)</f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268</v>
      </c>
      <c r="D377" s="62">
        <f>VLOOKUP(B377,'[1]Nacional 2011-2019'!$AV$5:$AW$558,2,0)</f>
        <v>153</v>
      </c>
      <c r="E377" s="44">
        <f t="shared" si="150"/>
        <v>1.900803585993631E-3</v>
      </c>
      <c r="F377" s="44">
        <f t="shared" si="151"/>
        <v>1.547345745810536E-3</v>
      </c>
      <c r="G377" s="58">
        <f t="shared" si="152"/>
        <v>-0.42910447761194032</v>
      </c>
      <c r="H377" s="40">
        <f t="shared" si="153"/>
        <v>-8.1564332981069992E-4</v>
      </c>
    </row>
    <row r="378" spans="1:8" s="63" customFormat="1" ht="15" x14ac:dyDescent="0.2">
      <c r="A378" s="36" t="s">
        <v>561</v>
      </c>
      <c r="B378" s="35" t="s">
        <v>621</v>
      </c>
      <c r="C378" s="90"/>
      <c r="D378" s="90">
        <f>VLOOKUP(B378,'[1]Nacional 2011-2019'!$AV$5:$AW$558,2,0)</f>
        <v>1710</v>
      </c>
      <c r="E378" s="43" t="str">
        <f t="shared" ref="E378:E379" si="159">+IF(C378=0,"",C378/C$345)</f>
        <v/>
      </c>
      <c r="F378" s="43">
        <f t="shared" ref="F378:F379" si="160">+IF(D378=0,"",D378/D$345)</f>
        <v>1.7293864217882461E-2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1508</v>
      </c>
      <c r="D379" s="62">
        <f>VLOOKUP(B379,'[1]Nacional 2011-2019'!$AV$5:$AW$558,2,0)</f>
        <v>1199</v>
      </c>
      <c r="E379" s="44">
        <f t="shared" si="159"/>
        <v>1.0695566446561177E-2</v>
      </c>
      <c r="F379" s="44">
        <f t="shared" si="160"/>
        <v>1.2125931694293025E-2</v>
      </c>
      <c r="G379" s="58">
        <f t="shared" si="161"/>
        <v>-0.20490716180371352</v>
      </c>
      <c r="H379" s="40">
        <f t="shared" si="162"/>
        <v>-2.1915981644478801E-3</v>
      </c>
    </row>
    <row r="380" spans="1:8" s="24" customFormat="1" ht="15" x14ac:dyDescent="0.2">
      <c r="A380" s="72"/>
      <c r="B380" s="3" t="s">
        <v>485</v>
      </c>
      <c r="C380" s="62">
        <v>346</v>
      </c>
      <c r="D380" s="62">
        <f>VLOOKUP(B380,'[1]Nacional 2011-2019'!$AV$5:$AW$558,2,0)</f>
        <v>116</v>
      </c>
      <c r="E380" s="44">
        <f t="shared" ref="E380:E401" si="163">+IF(C380=0,"",C380/C$345)</f>
        <v>2.4540225401261054E-3</v>
      </c>
      <c r="F380" s="44">
        <f t="shared" ref="F380:F401" si="164">+IF(D380=0,"",D380/D$345)</f>
        <v>1.1731510229674653E-3</v>
      </c>
      <c r="G380" s="58">
        <f t="shared" si="152"/>
        <v>-0.66473988439306353</v>
      </c>
      <c r="H380" s="40">
        <f t="shared" si="153"/>
        <v>-1.6312866596213994E-3</v>
      </c>
    </row>
    <row r="381" spans="1:8" s="24" customFormat="1" ht="15" x14ac:dyDescent="0.2">
      <c r="A381" s="72"/>
      <c r="B381" s="3" t="s">
        <v>486</v>
      </c>
      <c r="C381" s="62">
        <v>252</v>
      </c>
      <c r="D381" s="62">
        <f>VLOOKUP(B381,'[1]Nacional 2011-2019'!$AV$5:$AW$558,2,0)</f>
        <v>297</v>
      </c>
      <c r="E381" s="44">
        <f t="shared" si="163"/>
        <v>1.7873227748895334E-3</v>
      </c>
      <c r="F381" s="44">
        <f t="shared" si="164"/>
        <v>3.003671153632217E-3</v>
      </c>
      <c r="G381" s="58">
        <f t="shared" si="152"/>
        <v>0.17857142857142858</v>
      </c>
      <c r="H381" s="40">
        <f t="shared" si="153"/>
        <v>3.1916478123027381E-4</v>
      </c>
    </row>
    <row r="382" spans="1:8" s="24" customFormat="1" ht="15" x14ac:dyDescent="0.2">
      <c r="A382" s="72"/>
      <c r="B382" s="3" t="s">
        <v>252</v>
      </c>
      <c r="C382" s="62">
        <v>38</v>
      </c>
      <c r="D382" s="62">
        <f>VLOOKUP(B382,'[1]Nacional 2011-2019'!$AV$5:$AW$558,2,0)</f>
        <v>59</v>
      </c>
      <c r="E382" s="44">
        <f t="shared" si="163"/>
        <v>2.6951692637223123E-4</v>
      </c>
      <c r="F382" s="44">
        <f t="shared" si="164"/>
        <v>5.9668888237138316E-4</v>
      </c>
      <c r="G382" s="58">
        <f t="shared" si="152"/>
        <v>0.55263157894736847</v>
      </c>
      <c r="H382" s="40">
        <f t="shared" si="153"/>
        <v>1.489435645741278E-4</v>
      </c>
    </row>
    <row r="383" spans="1:8" s="24" customFormat="1" ht="15" x14ac:dyDescent="0.2">
      <c r="A383" s="72"/>
      <c r="B383" s="3" t="s">
        <v>253</v>
      </c>
      <c r="C383" s="62">
        <v>610</v>
      </c>
      <c r="D383" s="62">
        <f>VLOOKUP(B383,'[1]Nacional 2011-2019'!$AV$5:$AW$558,2,0)</f>
        <v>261</v>
      </c>
      <c r="E383" s="44">
        <f t="shared" si="163"/>
        <v>4.3264559233437121E-3</v>
      </c>
      <c r="F383" s="44">
        <f t="shared" si="164"/>
        <v>2.6395898016767969E-3</v>
      </c>
      <c r="G383" s="58">
        <f t="shared" si="152"/>
        <v>-0.5721311475409836</v>
      </c>
      <c r="H383" s="40">
        <f t="shared" si="153"/>
        <v>-2.4753001922081237E-3</v>
      </c>
    </row>
    <row r="384" spans="1:8" s="24" customFormat="1" ht="15" x14ac:dyDescent="0.2">
      <c r="A384" s="72"/>
      <c r="B384" s="3" t="s">
        <v>487</v>
      </c>
      <c r="C384" s="62">
        <v>28</v>
      </c>
      <c r="D384" s="62">
        <f>VLOOKUP(B384,'[1]Nacional 2011-2019'!$AV$5:$AW$558,2,0)</f>
        <v>22</v>
      </c>
      <c r="E384" s="44">
        <f t="shared" si="163"/>
        <v>1.9859141943217039E-4</v>
      </c>
      <c r="F384" s="44">
        <f t="shared" si="164"/>
        <v>2.2249415952831238E-4</v>
      </c>
      <c r="G384" s="58">
        <f t="shared" si="152"/>
        <v>-0.21428571428571427</v>
      </c>
      <c r="H384" s="40">
        <f t="shared" si="153"/>
        <v>-4.2555304164036509E-5</v>
      </c>
    </row>
    <row r="385" spans="1:9" s="63" customFormat="1" ht="15" x14ac:dyDescent="0.2">
      <c r="A385" s="69"/>
      <c r="B385" s="35" t="s">
        <v>595</v>
      </c>
      <c r="C385" s="62">
        <v>1077</v>
      </c>
      <c r="D385" s="62">
        <f>VLOOKUP(B385,'[1]Nacional 2011-2019'!$AV$5:$AW$558,2,0)</f>
        <v>715</v>
      </c>
      <c r="E385" s="43">
        <f t="shared" si="163"/>
        <v>7.6386770974445541E-3</v>
      </c>
      <c r="F385" s="43">
        <f t="shared" si="164"/>
        <v>7.2310601846701525E-3</v>
      </c>
      <c r="G385" s="58">
        <f t="shared" si="152"/>
        <v>-0.33611884865366759</v>
      </c>
      <c r="H385" s="42">
        <f t="shared" ref="H385" si="165">+IF(OR(AND(E385=""),(G385="")),"",E385*G385)</f>
        <v>-2.567503351230203E-3</v>
      </c>
      <c r="I385" s="24"/>
    </row>
    <row r="386" spans="1:9" s="24" customFormat="1" ht="15" x14ac:dyDescent="0.2">
      <c r="A386" s="72"/>
      <c r="B386" s="3" t="s">
        <v>488</v>
      </c>
      <c r="C386" s="62">
        <v>18278</v>
      </c>
      <c r="D386" s="62">
        <f>VLOOKUP(B386,'[1]Nacional 2011-2019'!$AV$5:$AW$558,2,0)</f>
        <v>16477</v>
      </c>
      <c r="E386" s="44">
        <f t="shared" si="163"/>
        <v>0.12963764158504323</v>
      </c>
      <c r="F386" s="44">
        <f t="shared" si="164"/>
        <v>0.16663801211581833</v>
      </c>
      <c r="G386" s="58">
        <f t="shared" si="152"/>
        <v>-9.8533756428493269E-2</v>
      </c>
      <c r="H386" s="40">
        <f t="shared" si="153"/>
        <v>-1.2773683799904961E-2</v>
      </c>
    </row>
    <row r="387" spans="1:9" s="24" customFormat="1" ht="15" x14ac:dyDescent="0.2">
      <c r="A387" s="72"/>
      <c r="B387" s="3" t="s">
        <v>93</v>
      </c>
      <c r="C387" s="62">
        <v>4859</v>
      </c>
      <c r="D387" s="62">
        <f>VLOOKUP(B387,'[1]Nacional 2011-2019'!$AV$5:$AW$558,2,0)</f>
        <v>2051</v>
      </c>
      <c r="E387" s="44">
        <f t="shared" si="163"/>
        <v>3.4462703822175568E-2</v>
      </c>
      <c r="F387" s="44">
        <f t="shared" si="164"/>
        <v>2.0742523690571304E-2</v>
      </c>
      <c r="G387" s="58">
        <f t="shared" si="152"/>
        <v>-0.57789668656102078</v>
      </c>
      <c r="H387" s="40">
        <f t="shared" si="153"/>
        <v>-1.9915882348769086E-2</v>
      </c>
    </row>
    <row r="388" spans="1:9" s="24" customFormat="1" ht="15" x14ac:dyDescent="0.2">
      <c r="A388" s="72"/>
      <c r="B388" s="3" t="s">
        <v>86</v>
      </c>
      <c r="C388" s="62">
        <v>15976</v>
      </c>
      <c r="D388" s="62">
        <f>VLOOKUP(B388,'[1]Nacional 2011-2019'!$AV$5:$AW$558,2,0)</f>
        <v>7165</v>
      </c>
      <c r="E388" s="44">
        <f t="shared" si="163"/>
        <v>0.11331058988744122</v>
      </c>
      <c r="F388" s="44">
        <f t="shared" si="164"/>
        <v>7.2462302410016277E-2</v>
      </c>
      <c r="G388" s="58">
        <f t="shared" si="152"/>
        <v>-0.55151477215823741</v>
      </c>
      <c r="H388" s="40">
        <f t="shared" si="153"/>
        <v>-6.2492464164887622E-2</v>
      </c>
    </row>
    <row r="389" spans="1:9" s="24" customFormat="1" ht="15" x14ac:dyDescent="0.2">
      <c r="A389" s="72"/>
      <c r="B389" s="3" t="s">
        <v>92</v>
      </c>
      <c r="C389" s="62">
        <v>1550</v>
      </c>
      <c r="D389" s="62">
        <f>VLOOKUP(B389,'[1]Nacional 2011-2019'!$AV$5:$AW$558,2,0)</f>
        <v>915</v>
      </c>
      <c r="E389" s="44">
        <f t="shared" si="163"/>
        <v>1.0993453575709432E-2</v>
      </c>
      <c r="F389" s="44">
        <f t="shared" si="164"/>
        <v>9.2537343622002641E-3</v>
      </c>
      <c r="G389" s="58">
        <f t="shared" si="152"/>
        <v>-0.4096774193548387</v>
      </c>
      <c r="H389" s="40">
        <f t="shared" si="153"/>
        <v>-4.5037696906938636E-3</v>
      </c>
    </row>
    <row r="390" spans="1:9" s="24" customFormat="1" ht="15" x14ac:dyDescent="0.2">
      <c r="A390" s="72"/>
      <c r="B390" s="3" t="s">
        <v>95</v>
      </c>
      <c r="C390" s="62">
        <v>11</v>
      </c>
      <c r="D390" s="62">
        <f>VLOOKUP(B390,'[1]Nacional 2011-2019'!$AV$5:$AW$558,2,0)</f>
        <v>8</v>
      </c>
      <c r="E390" s="44">
        <f t="shared" si="163"/>
        <v>7.8018057634066936E-5</v>
      </c>
      <c r="F390" s="44">
        <f t="shared" si="164"/>
        <v>8.0906967101204499E-5</v>
      </c>
      <c r="G390" s="58">
        <f t="shared" si="152"/>
        <v>-0.27272727272727271</v>
      </c>
      <c r="H390" s="40">
        <f t="shared" si="153"/>
        <v>-2.1277652082018254E-5</v>
      </c>
    </row>
    <row r="391" spans="1:9" s="24" customFormat="1" ht="15" x14ac:dyDescent="0.2">
      <c r="A391" s="72"/>
      <c r="B391" s="3" t="s">
        <v>96</v>
      </c>
      <c r="C391" s="62">
        <v>261</v>
      </c>
      <c r="D391" s="62">
        <f>VLOOKUP(B391,'[1]Nacional 2011-2019'!$AV$5:$AW$558,2,0)</f>
        <v>191</v>
      </c>
      <c r="E391" s="44">
        <f t="shared" si="163"/>
        <v>1.8511557311355882E-3</v>
      </c>
      <c r="F391" s="44">
        <f t="shared" si="164"/>
        <v>1.9316538395412574E-3</v>
      </c>
      <c r="G391" s="58">
        <f t="shared" si="152"/>
        <v>-0.26819923371647508</v>
      </c>
      <c r="H391" s="40">
        <f t="shared" si="153"/>
        <v>-4.9647854858042594E-4</v>
      </c>
    </row>
    <row r="392" spans="1:9" s="24" customFormat="1" ht="15" x14ac:dyDescent="0.2">
      <c r="A392" s="72"/>
      <c r="B392" s="3" t="s">
        <v>254</v>
      </c>
      <c r="C392" s="62">
        <v>732</v>
      </c>
      <c r="D392" s="62">
        <f>VLOOKUP(B392,'[1]Nacional 2011-2019'!$AV$5:$AW$558,2,0)</f>
        <v>693</v>
      </c>
      <c r="E392" s="44">
        <f t="shared" si="163"/>
        <v>5.1917471080124549E-3</v>
      </c>
      <c r="F392" s="44">
        <f t="shared" si="164"/>
        <v>7.0085660251418399E-3</v>
      </c>
      <c r="G392" s="58">
        <f t="shared" si="152"/>
        <v>-5.3278688524590161E-2</v>
      </c>
      <c r="H392" s="40">
        <f t="shared" si="153"/>
        <v>-2.7660947706623735E-4</v>
      </c>
    </row>
    <row r="393" spans="1:9" s="24" customFormat="1" ht="15" x14ac:dyDescent="0.2">
      <c r="A393" s="72"/>
      <c r="B393" s="3" t="s">
        <v>255</v>
      </c>
      <c r="C393" s="62">
        <v>209</v>
      </c>
      <c r="D393" s="62">
        <f>VLOOKUP(B393,'[1]Nacional 2011-2019'!$AV$5:$AW$558,2,0)</f>
        <v>67</v>
      </c>
      <c r="E393" s="44">
        <f t="shared" si="163"/>
        <v>1.4823430950472718E-3</v>
      </c>
      <c r="F393" s="44">
        <f t="shared" si="164"/>
        <v>6.7759584947258767E-4</v>
      </c>
      <c r="G393" s="58">
        <f t="shared" si="152"/>
        <v>-0.67942583732057416</v>
      </c>
      <c r="H393" s="40">
        <f t="shared" si="153"/>
        <v>-1.0071421985488641E-3</v>
      </c>
    </row>
    <row r="394" spans="1:9" s="24" customFormat="1" ht="15" x14ac:dyDescent="0.2">
      <c r="A394" s="72"/>
      <c r="B394" s="3" t="s">
        <v>585</v>
      </c>
      <c r="C394" s="62">
        <v>153</v>
      </c>
      <c r="D394" s="62">
        <f>VLOOKUP(B394,'[1]Nacional 2011-2019'!$AV$5:$AW$558,2,0)</f>
        <v>121</v>
      </c>
      <c r="E394" s="44">
        <f t="shared" si="163"/>
        <v>1.0851602561829311E-3</v>
      </c>
      <c r="F394" s="44">
        <f t="shared" si="164"/>
        <v>1.223717877405718E-3</v>
      </c>
      <c r="G394" s="58">
        <f t="shared" si="152"/>
        <v>-0.20915032679738563</v>
      </c>
      <c r="H394" s="40">
        <f t="shared" si="153"/>
        <v>-2.2696162220819477E-4</v>
      </c>
    </row>
    <row r="395" spans="1:9" s="24" customFormat="1" ht="15" x14ac:dyDescent="0.2">
      <c r="A395" s="72"/>
      <c r="B395" s="3" t="s">
        <v>586</v>
      </c>
      <c r="C395" s="62">
        <v>431</v>
      </c>
      <c r="D395" s="62">
        <f>VLOOKUP(B395,'[1]Nacional 2011-2019'!$AV$5:$AW$558,2,0)</f>
        <v>360</v>
      </c>
      <c r="E395" s="44">
        <f t="shared" si="163"/>
        <v>3.0568893491166229E-3</v>
      </c>
      <c r="F395" s="44">
        <f t="shared" si="164"/>
        <v>3.6408135195542027E-3</v>
      </c>
      <c r="G395" s="58">
        <f t="shared" si="152"/>
        <v>-0.16473317865429235</v>
      </c>
      <c r="H395" s="40">
        <f t="shared" si="153"/>
        <v>-5.0357109927443207E-4</v>
      </c>
    </row>
    <row r="396" spans="1:9" s="24" customFormat="1" ht="15" x14ac:dyDescent="0.2">
      <c r="A396" s="72"/>
      <c r="B396" s="3" t="s">
        <v>256</v>
      </c>
      <c r="C396" s="62">
        <v>6</v>
      </c>
      <c r="D396" s="62">
        <f>VLOOKUP(B396,'[1]Nacional 2011-2019'!$AV$5:$AW$558,2,0)</f>
        <v>0</v>
      </c>
      <c r="E396" s="44">
        <f t="shared" si="163"/>
        <v>4.2555304164036516E-5</v>
      </c>
      <c r="F396" s="44" t="str">
        <f t="shared" si="164"/>
        <v/>
      </c>
      <c r="G396" s="58">
        <f t="shared" si="152"/>
        <v>-1</v>
      </c>
      <c r="H396" s="40">
        <f t="shared" si="153"/>
        <v>-4.2555304164036516E-5</v>
      </c>
    </row>
    <row r="397" spans="1:9" s="24" customFormat="1" ht="15" x14ac:dyDescent="0.2">
      <c r="A397" s="72"/>
      <c r="B397" s="3" t="s">
        <v>489</v>
      </c>
      <c r="C397" s="62">
        <v>60</v>
      </c>
      <c r="D397" s="62">
        <f>VLOOKUP(B397,'[1]Nacional 2011-2019'!$AV$5:$AW$558,2,0)</f>
        <v>144</v>
      </c>
      <c r="E397" s="44">
        <f t="shared" si="163"/>
        <v>4.255530416403651E-4</v>
      </c>
      <c r="F397" s="44">
        <f t="shared" si="164"/>
        <v>1.456325407821681E-3</v>
      </c>
      <c r="G397" s="58">
        <f t="shared" si="152"/>
        <v>1.4</v>
      </c>
      <c r="H397" s="40">
        <f t="shared" si="153"/>
        <v>5.9577425829651111E-4</v>
      </c>
    </row>
    <row r="398" spans="1:9" s="24" customFormat="1" ht="15" x14ac:dyDescent="0.2">
      <c r="A398" s="72"/>
      <c r="B398" s="3" t="s">
        <v>94</v>
      </c>
      <c r="C398" s="62">
        <v>406</v>
      </c>
      <c r="D398" s="62">
        <f>VLOOKUP(B398,'[1]Nacional 2011-2019'!$AV$5:$AW$558,2,0)</f>
        <v>337</v>
      </c>
      <c r="E398" s="44">
        <f t="shared" si="163"/>
        <v>2.8795755817664706E-3</v>
      </c>
      <c r="F398" s="44">
        <f t="shared" si="164"/>
        <v>3.4082059891382397E-3</v>
      </c>
      <c r="G398" s="58">
        <f t="shared" si="152"/>
        <v>-0.16995073891625614</v>
      </c>
      <c r="H398" s="40">
        <f t="shared" si="153"/>
        <v>-4.8938599788641982E-4</v>
      </c>
    </row>
    <row r="399" spans="1:9" s="24" customFormat="1" ht="15" x14ac:dyDescent="0.2">
      <c r="A399" s="72"/>
      <c r="B399" s="3" t="s">
        <v>257</v>
      </c>
      <c r="C399" s="62">
        <v>1099</v>
      </c>
      <c r="D399" s="62">
        <f>VLOOKUP(B399,'[1]Nacional 2011-2019'!$AV$5:$AW$558,2,0)</f>
        <v>706</v>
      </c>
      <c r="E399" s="44">
        <f t="shared" si="163"/>
        <v>7.7947132127126877E-3</v>
      </c>
      <c r="F399" s="44">
        <f t="shared" si="164"/>
        <v>7.1400398466812971E-3</v>
      </c>
      <c r="G399" s="58">
        <f t="shared" si="152"/>
        <v>-0.3575978161965423</v>
      </c>
      <c r="H399" s="40">
        <f t="shared" si="153"/>
        <v>-2.7873724227443913E-3</v>
      </c>
    </row>
    <row r="400" spans="1:9" s="24" customFormat="1" ht="15" x14ac:dyDescent="0.2">
      <c r="A400" s="72"/>
      <c r="B400" s="3" t="s">
        <v>587</v>
      </c>
      <c r="C400" s="62">
        <v>72</v>
      </c>
      <c r="D400" s="62">
        <f>VLOOKUP(B400,'[1]Nacional 2011-2019'!$AV$5:$AW$558,2,0)</f>
        <v>29</v>
      </c>
      <c r="E400" s="44">
        <f t="shared" si="163"/>
        <v>5.1066364996843819E-4</v>
      </c>
      <c r="F400" s="44">
        <f t="shared" si="164"/>
        <v>2.9328775574186632E-4</v>
      </c>
      <c r="G400" s="58">
        <f t="shared" si="152"/>
        <v>-0.59722222222222221</v>
      </c>
      <c r="H400" s="40">
        <f t="shared" si="153"/>
        <v>-3.0497967984226168E-4</v>
      </c>
    </row>
    <row r="401" spans="1:9" s="24" customFormat="1" ht="15" x14ac:dyDescent="0.2">
      <c r="A401" s="72"/>
      <c r="B401" s="3" t="s">
        <v>88</v>
      </c>
      <c r="C401" s="62">
        <v>460</v>
      </c>
      <c r="D401" s="62">
        <f>VLOOKUP(B401,'[1]Nacional 2011-2019'!$AV$5:$AW$558,2,0)</f>
        <v>619</v>
      </c>
      <c r="E401" s="44">
        <f t="shared" si="163"/>
        <v>3.2625733192427992E-3</v>
      </c>
      <c r="F401" s="44">
        <f t="shared" si="164"/>
        <v>6.2601765794556988E-3</v>
      </c>
      <c r="G401" s="58">
        <f t="shared" si="152"/>
        <v>0.34565217391304348</v>
      </c>
      <c r="H401" s="40">
        <f t="shared" si="153"/>
        <v>1.1277155603469677E-3</v>
      </c>
    </row>
    <row r="402" spans="1:9" s="63" customFormat="1" ht="15" x14ac:dyDescent="0.2">
      <c r="A402" s="36"/>
      <c r="B402" s="35" t="s">
        <v>548</v>
      </c>
      <c r="C402" s="62">
        <v>184</v>
      </c>
      <c r="D402" s="62">
        <f>VLOOKUP(B402,'[1]Nacional 2011-2019'!$AV$5:$AW$558,2,0)</f>
        <v>56</v>
      </c>
      <c r="E402" s="43">
        <f t="shared" ref="E402" si="166">+IF(C402=0,"",C402/C$345)</f>
        <v>1.3050293276971197E-3</v>
      </c>
      <c r="F402" s="43">
        <f t="shared" ref="F402" si="167">+IF(D402=0,"",D402/D$345)</f>
        <v>5.6634876970843148E-4</v>
      </c>
      <c r="G402" s="58">
        <f t="shared" si="152"/>
        <v>-0.69565217391304346</v>
      </c>
      <c r="H402" s="42">
        <f t="shared" ref="H402" si="168">+IF(OR(AND(E402=""),(G402="")),"",E402*G402)</f>
        <v>-9.0784648883277896E-4</v>
      </c>
      <c r="I402" s="24"/>
    </row>
    <row r="403" spans="1:9" s="24" customFormat="1" ht="15" x14ac:dyDescent="0.2">
      <c r="A403" s="72"/>
      <c r="B403" s="3" t="s">
        <v>258</v>
      </c>
      <c r="C403" s="62">
        <v>8</v>
      </c>
      <c r="D403" s="62">
        <f>VLOOKUP(B403,'[1]Nacional 2011-2019'!$AV$5:$AW$558,2,0)</f>
        <v>2</v>
      </c>
      <c r="E403" s="44">
        <f t="shared" ref="E403:E414" si="169">+IF(C403=0,"",C403/C$345)</f>
        <v>5.6740405552048685E-5</v>
      </c>
      <c r="F403" s="44">
        <f t="shared" ref="F403:F414" si="170">+IF(D403=0,"",D403/D$345)</f>
        <v>2.0226741775301125E-5</v>
      </c>
      <c r="G403" s="58">
        <f t="shared" si="152"/>
        <v>-0.75</v>
      </c>
      <c r="H403" s="40">
        <f t="shared" si="153"/>
        <v>-4.2555304164036516E-5</v>
      </c>
    </row>
    <row r="404" spans="1:9" s="24" customFormat="1" ht="15" x14ac:dyDescent="0.2">
      <c r="A404" s="72"/>
      <c r="B404" s="3" t="s">
        <v>259</v>
      </c>
      <c r="C404" s="62">
        <v>36</v>
      </c>
      <c r="D404" s="62">
        <f>VLOOKUP(B404,'[1]Nacional 2011-2019'!$AV$5:$AW$558,2,0)</f>
        <v>20</v>
      </c>
      <c r="E404" s="44">
        <f t="shared" si="169"/>
        <v>2.5533182498421909E-4</v>
      </c>
      <c r="F404" s="44">
        <f t="shared" si="170"/>
        <v>2.0226741775301125E-4</v>
      </c>
      <c r="G404" s="58">
        <f t="shared" si="152"/>
        <v>-0.44444444444444442</v>
      </c>
      <c r="H404" s="40">
        <f t="shared" si="153"/>
        <v>-1.1348081110409737E-4</v>
      </c>
    </row>
    <row r="405" spans="1:9" s="24" customFormat="1" ht="15" x14ac:dyDescent="0.2">
      <c r="A405" s="72"/>
      <c r="B405" s="3" t="s">
        <v>588</v>
      </c>
      <c r="C405" s="62">
        <v>128</v>
      </c>
      <c r="D405" s="62">
        <f>VLOOKUP(B405,'[1]Nacional 2011-2019'!$AV$5:$AW$558,2,0)</f>
        <v>165</v>
      </c>
      <c r="E405" s="44">
        <f t="shared" si="169"/>
        <v>9.0784648883277896E-4</v>
      </c>
      <c r="F405" s="44">
        <f t="shared" si="170"/>
        <v>1.6687061964623428E-3</v>
      </c>
      <c r="G405" s="58">
        <f t="shared" si="152"/>
        <v>0.2890625</v>
      </c>
      <c r="H405" s="40">
        <f t="shared" si="153"/>
        <v>2.6242437567822516E-4</v>
      </c>
    </row>
    <row r="406" spans="1:9" s="24" customFormat="1" ht="15" x14ac:dyDescent="0.2">
      <c r="A406" s="72"/>
      <c r="B406" s="3" t="s">
        <v>87</v>
      </c>
      <c r="C406" s="62">
        <v>82</v>
      </c>
      <c r="D406" s="62">
        <f>VLOOKUP(B406,'[1]Nacional 2011-2019'!$AV$5:$AW$558,2,0)</f>
        <v>14</v>
      </c>
      <c r="E406" s="44">
        <f t="shared" si="169"/>
        <v>5.8158915690849898E-4</v>
      </c>
      <c r="F406" s="44">
        <f t="shared" si="170"/>
        <v>1.4158719242710787E-4</v>
      </c>
      <c r="G406" s="58">
        <f t="shared" si="152"/>
        <v>-0.82926829268292679</v>
      </c>
      <c r="H406" s="40">
        <f t="shared" si="153"/>
        <v>-4.8229344719241375E-4</v>
      </c>
    </row>
    <row r="407" spans="1:9" s="24" customFormat="1" ht="15" x14ac:dyDescent="0.2">
      <c r="A407" s="72"/>
      <c r="B407" s="3" t="s">
        <v>260</v>
      </c>
      <c r="C407" s="62">
        <v>13</v>
      </c>
      <c r="D407" s="62">
        <f>VLOOKUP(B407,'[1]Nacional 2011-2019'!$AV$5:$AW$558,2,0)</f>
        <v>2</v>
      </c>
      <c r="E407" s="44">
        <f t="shared" si="169"/>
        <v>9.2203159022079113E-5</v>
      </c>
      <c r="F407" s="44">
        <f t="shared" si="170"/>
        <v>2.0226741775301125E-5</v>
      </c>
      <c r="G407" s="58">
        <f t="shared" si="152"/>
        <v>-0.84615384615384615</v>
      </c>
      <c r="H407" s="40">
        <f t="shared" si="153"/>
        <v>-7.8018057634066936E-5</v>
      </c>
    </row>
    <row r="408" spans="1:9" s="24" customFormat="1" ht="15" x14ac:dyDescent="0.2">
      <c r="A408" s="72"/>
      <c r="B408" s="3" t="s">
        <v>91</v>
      </c>
      <c r="C408" s="62">
        <v>139</v>
      </c>
      <c r="D408" s="62">
        <f>VLOOKUP(B408,'[1]Nacional 2011-2019'!$AV$5:$AW$558,2,0)</f>
        <v>261</v>
      </c>
      <c r="E408" s="44">
        <f t="shared" si="169"/>
        <v>9.8586454646684587E-4</v>
      </c>
      <c r="F408" s="44">
        <f t="shared" si="170"/>
        <v>2.6395898016767969E-3</v>
      </c>
      <c r="G408" s="58">
        <f t="shared" si="152"/>
        <v>0.87769784172661869</v>
      </c>
      <c r="H408" s="40">
        <f t="shared" si="153"/>
        <v>8.6529118466874245E-4</v>
      </c>
    </row>
    <row r="409" spans="1:9" s="24" customFormat="1" ht="15" x14ac:dyDescent="0.2">
      <c r="A409" s="72"/>
      <c r="B409" s="3" t="s">
        <v>90</v>
      </c>
      <c r="C409" s="62">
        <v>2104</v>
      </c>
      <c r="D409" s="62">
        <f>VLOOKUP(B409,'[1]Nacional 2011-2019'!$AV$5:$AW$558,2,0)</f>
        <v>1885</v>
      </c>
      <c r="E409" s="44">
        <f t="shared" si="169"/>
        <v>1.4922726660188804E-2</v>
      </c>
      <c r="F409" s="44">
        <f t="shared" si="170"/>
        <v>1.9063704123221312E-2</v>
      </c>
      <c r="G409" s="58">
        <f t="shared" si="152"/>
        <v>-0.10408745247148289</v>
      </c>
      <c r="H409" s="40">
        <f t="shared" si="153"/>
        <v>-1.5532686019873328E-3</v>
      </c>
    </row>
    <row r="410" spans="1:9" s="24" customFormat="1" ht="15" x14ac:dyDescent="0.2">
      <c r="A410" s="72"/>
      <c r="B410" s="3" t="s">
        <v>490</v>
      </c>
      <c r="C410" s="62">
        <v>17</v>
      </c>
      <c r="D410" s="62">
        <f>VLOOKUP(B410,'[1]Nacional 2011-2019'!$AV$5:$AW$558,2,0)</f>
        <v>5</v>
      </c>
      <c r="E410" s="44">
        <f t="shared" si="169"/>
        <v>1.2057336179810345E-4</v>
      </c>
      <c r="F410" s="44">
        <f t="shared" si="170"/>
        <v>5.0566854438252813E-5</v>
      </c>
      <c r="G410" s="58">
        <f t="shared" si="152"/>
        <v>-0.70588235294117652</v>
      </c>
      <c r="H410" s="40">
        <f t="shared" si="153"/>
        <v>-8.5110608328073031E-5</v>
      </c>
    </row>
    <row r="411" spans="1:9" s="24" customFormat="1" ht="15" x14ac:dyDescent="0.2">
      <c r="A411" s="72"/>
      <c r="B411" s="3" t="s">
        <v>261</v>
      </c>
      <c r="C411" s="62">
        <v>126</v>
      </c>
      <c r="D411" s="62">
        <f>VLOOKUP(B411,'[1]Nacional 2011-2019'!$AV$5:$AW$558,2,0)</f>
        <v>53</v>
      </c>
      <c r="E411" s="44">
        <f t="shared" si="169"/>
        <v>8.9366138744476672E-4</v>
      </c>
      <c r="F411" s="44">
        <f t="shared" si="170"/>
        <v>5.360086570454798E-4</v>
      </c>
      <c r="G411" s="58">
        <f t="shared" ref="G411:G477" si="171">+IF(AND(C411=0,D411=0)," ",IF(C411=0,1,IF(D411=0,-1,(D411-C411)/C411)))</f>
        <v>-0.57936507936507942</v>
      </c>
      <c r="H411" s="40">
        <f t="shared" si="153"/>
        <v>-5.1775620066244431E-4</v>
      </c>
    </row>
    <row r="412" spans="1:9" s="24" customFormat="1" ht="15" x14ac:dyDescent="0.2">
      <c r="A412" s="72"/>
      <c r="B412" s="3" t="s">
        <v>262</v>
      </c>
      <c r="C412" s="62">
        <v>130</v>
      </c>
      <c r="D412" s="62">
        <f>VLOOKUP(B412,'[1]Nacional 2011-2019'!$AV$5:$AW$558,2,0)</f>
        <v>96</v>
      </c>
      <c r="E412" s="44">
        <f t="shared" si="169"/>
        <v>9.220315902207911E-4</v>
      </c>
      <c r="F412" s="44">
        <f t="shared" si="170"/>
        <v>9.7088360521445404E-4</v>
      </c>
      <c r="G412" s="58">
        <f t="shared" si="171"/>
        <v>-0.26153846153846155</v>
      </c>
      <c r="H412" s="40">
        <f t="shared" si="153"/>
        <v>-2.411467235962069E-4</v>
      </c>
    </row>
    <row r="413" spans="1:9" s="24" customFormat="1" ht="15" x14ac:dyDescent="0.2">
      <c r="A413" s="72"/>
      <c r="B413" s="3" t="s">
        <v>491</v>
      </c>
      <c r="C413" s="62">
        <v>616</v>
      </c>
      <c r="D413" s="62">
        <f>VLOOKUP(B413,'[1]Nacional 2011-2019'!$AV$5:$AW$558,2,0)</f>
        <v>348</v>
      </c>
      <c r="E413" s="44">
        <f t="shared" si="169"/>
        <v>4.3690112275077487E-3</v>
      </c>
      <c r="F413" s="44">
        <f t="shared" si="170"/>
        <v>3.519453068902396E-3</v>
      </c>
      <c r="G413" s="58">
        <f t="shared" si="171"/>
        <v>-0.43506493506493504</v>
      </c>
      <c r="H413" s="40">
        <f t="shared" si="153"/>
        <v>-1.9008035859936307E-3</v>
      </c>
    </row>
    <row r="414" spans="1:9" s="24" customFormat="1" ht="15" x14ac:dyDescent="0.2">
      <c r="A414" s="72"/>
      <c r="B414" s="3" t="s">
        <v>89</v>
      </c>
      <c r="C414" s="62">
        <v>287</v>
      </c>
      <c r="D414" s="62">
        <f>VLOOKUP(B414,'[1]Nacional 2011-2019'!$AV$5:$AW$558,2,0)</f>
        <v>52</v>
      </c>
      <c r="E414" s="44">
        <f t="shared" si="169"/>
        <v>2.0355620491797465E-3</v>
      </c>
      <c r="F414" s="44">
        <f t="shared" si="170"/>
        <v>5.2589528615782928E-4</v>
      </c>
      <c r="G414" s="58">
        <f t="shared" si="171"/>
        <v>-0.81881533101045301</v>
      </c>
      <c r="H414" s="40">
        <f t="shared" si="153"/>
        <v>-1.6667494130914301E-3</v>
      </c>
    </row>
    <row r="415" spans="1:9" s="24" customFormat="1" ht="15" x14ac:dyDescent="0.2">
      <c r="A415" s="72"/>
      <c r="B415" s="3" t="s">
        <v>589</v>
      </c>
      <c r="C415" s="62">
        <v>2</v>
      </c>
      <c r="D415" s="62">
        <f>VLOOKUP(B415,'[1]Nacional 2011-2019'!$AV$5:$AW$558,2,0)</f>
        <v>1</v>
      </c>
      <c r="E415" s="44">
        <f t="shared" ref="E415:E490" si="172">+IF(C415=0,"",C415/C$345)</f>
        <v>1.4185101388012171E-5</v>
      </c>
      <c r="F415" s="44">
        <f t="shared" ref="F415:F490" si="173">+IF(D415=0,"",D415/D$345)</f>
        <v>1.0113370887650562E-5</v>
      </c>
      <c r="G415" s="58">
        <f t="shared" si="171"/>
        <v>-0.5</v>
      </c>
      <c r="H415" s="40">
        <f t="shared" ref="H415:H490" si="174">+IF(OR(AND(E415=""),(G415="")),"",E415*G415)</f>
        <v>-7.0925506940060857E-6</v>
      </c>
    </row>
    <row r="416" spans="1:9" s="24" customFormat="1" ht="15" x14ac:dyDescent="0.2">
      <c r="A416" s="72"/>
      <c r="B416" s="3" t="s">
        <v>263</v>
      </c>
      <c r="C416" s="62">
        <v>1</v>
      </c>
      <c r="D416" s="62">
        <f>VLOOKUP(B416,'[1]Nacional 2011-2019'!$AV$5:$AW$558,2,0)</f>
        <v>3</v>
      </c>
      <c r="E416" s="44">
        <f t="shared" si="172"/>
        <v>7.0925506940060857E-6</v>
      </c>
      <c r="F416" s="44">
        <f t="shared" si="173"/>
        <v>3.0340112662951689E-5</v>
      </c>
      <c r="G416" s="58">
        <f t="shared" si="171"/>
        <v>2</v>
      </c>
      <c r="H416" s="40">
        <f t="shared" si="174"/>
        <v>1.4185101388012171E-5</v>
      </c>
    </row>
    <row r="417" spans="1:9" s="63" customFormat="1" ht="15" x14ac:dyDescent="0.2">
      <c r="A417" s="36"/>
      <c r="B417" s="35" t="s">
        <v>549</v>
      </c>
      <c r="C417" s="62">
        <v>207</v>
      </c>
      <c r="D417" s="62">
        <f>VLOOKUP(B417,'[1]Nacional 2011-2019'!$AV$5:$AW$558,2,0)</f>
        <v>230</v>
      </c>
      <c r="E417" s="43">
        <f t="shared" ref="E417:E419" si="175">+IF(C417=0,"",C417/C$345)</f>
        <v>1.4681579936592596E-3</v>
      </c>
      <c r="F417" s="43">
        <f t="shared" ref="F417:F419" si="176">+IF(D417=0,"",D417/D$345)</f>
        <v>2.3260753041596293E-3</v>
      </c>
      <c r="G417" s="58">
        <f t="shared" si="171"/>
        <v>0.1111111111111111</v>
      </c>
      <c r="H417" s="42">
        <f t="shared" ref="H417:H419" si="177">+IF(OR(AND(E417=""),(G417="")),"",E417*G417)</f>
        <v>1.6312866596213994E-4</v>
      </c>
      <c r="I417" s="24"/>
    </row>
    <row r="418" spans="1:9" s="63" customFormat="1" ht="15" x14ac:dyDescent="0.2">
      <c r="A418" s="36"/>
      <c r="B418" s="35" t="s">
        <v>550</v>
      </c>
      <c r="C418" s="62">
        <v>133</v>
      </c>
      <c r="D418" s="62">
        <f>VLOOKUP(B418,'[1]Nacional 2011-2019'!$AV$5:$AW$558,2,0)</f>
        <v>129</v>
      </c>
      <c r="E418" s="43">
        <f t="shared" si="175"/>
        <v>9.4330924230280936E-4</v>
      </c>
      <c r="F418" s="43">
        <f t="shared" si="176"/>
        <v>1.3046248445069226E-3</v>
      </c>
      <c r="G418" s="58">
        <f t="shared" si="171"/>
        <v>-3.007518796992481E-2</v>
      </c>
      <c r="H418" s="42">
        <f t="shared" si="177"/>
        <v>-2.8370202776024339E-5</v>
      </c>
      <c r="I418" s="24"/>
    </row>
    <row r="419" spans="1:9" s="63" customFormat="1" ht="15" x14ac:dyDescent="0.2">
      <c r="A419" s="36"/>
      <c r="B419" s="35" t="s">
        <v>551</v>
      </c>
      <c r="C419" s="62">
        <v>22</v>
      </c>
      <c r="D419" s="62">
        <f>VLOOKUP(B419,'[1]Nacional 2011-2019'!$AV$5:$AW$558,2,0)</f>
        <v>49</v>
      </c>
      <c r="E419" s="43">
        <f t="shared" si="175"/>
        <v>1.5603611526813387E-4</v>
      </c>
      <c r="F419" s="43">
        <f t="shared" si="176"/>
        <v>4.955551734948776E-4</v>
      </c>
      <c r="G419" s="58">
        <f t="shared" si="171"/>
        <v>1.2272727272727273</v>
      </c>
      <c r="H419" s="42">
        <f t="shared" si="177"/>
        <v>1.9149886873816429E-4</v>
      </c>
      <c r="I419" s="24"/>
    </row>
    <row r="420" spans="1:9" s="24" customFormat="1" ht="15" x14ac:dyDescent="0.2">
      <c r="A420" s="72"/>
      <c r="B420" s="3" t="s">
        <v>264</v>
      </c>
      <c r="C420" s="62">
        <v>37</v>
      </c>
      <c r="D420" s="62">
        <f>VLOOKUP(B420,'[1]Nacional 2011-2019'!$AV$5:$AW$558,2,0)</f>
        <v>45</v>
      </c>
      <c r="E420" s="44">
        <f t="shared" si="172"/>
        <v>2.6242437567822516E-4</v>
      </c>
      <c r="F420" s="44">
        <f t="shared" si="173"/>
        <v>4.5510168994427534E-4</v>
      </c>
      <c r="G420" s="58">
        <f t="shared" si="171"/>
        <v>0.21621621621621623</v>
      </c>
      <c r="H420" s="40">
        <f t="shared" si="174"/>
        <v>5.6740405552048685E-5</v>
      </c>
    </row>
    <row r="421" spans="1:9" s="24" customFormat="1" ht="15" x14ac:dyDescent="0.2">
      <c r="A421" s="72"/>
      <c r="B421" s="3" t="s">
        <v>265</v>
      </c>
      <c r="C421" s="62">
        <v>617</v>
      </c>
      <c r="D421" s="62">
        <f>VLOOKUP(B421,'[1]Nacional 2011-2019'!$AV$5:$AW$558,2,0)</f>
        <v>862</v>
      </c>
      <c r="E421" s="44">
        <f t="shared" si="172"/>
        <v>4.3761037782017549E-3</v>
      </c>
      <c r="F421" s="44">
        <f t="shared" si="173"/>
        <v>8.7177257051547843E-3</v>
      </c>
      <c r="G421" s="58">
        <f t="shared" si="171"/>
        <v>0.39708265802269044</v>
      </c>
      <c r="H421" s="40">
        <f t="shared" si="174"/>
        <v>1.7376749200314909E-3</v>
      </c>
    </row>
    <row r="422" spans="1:9" s="24" customFormat="1" ht="15" x14ac:dyDescent="0.2">
      <c r="A422" s="72"/>
      <c r="B422" s="3" t="s">
        <v>492</v>
      </c>
      <c r="C422" s="62">
        <v>180</v>
      </c>
      <c r="D422" s="62">
        <f>VLOOKUP(B422,'[1]Nacional 2011-2019'!$AV$5:$AW$558,2,0)</f>
        <v>120</v>
      </c>
      <c r="E422" s="44">
        <f t="shared" si="172"/>
        <v>1.2766591249210955E-3</v>
      </c>
      <c r="F422" s="44">
        <f t="shared" si="173"/>
        <v>1.2136045065180676E-3</v>
      </c>
      <c r="G422" s="58">
        <f t="shared" si="171"/>
        <v>-0.33333333333333331</v>
      </c>
      <c r="H422" s="40">
        <f t="shared" si="174"/>
        <v>-4.2555304164036516E-4</v>
      </c>
    </row>
    <row r="423" spans="1:9" s="24" customFormat="1" ht="15" x14ac:dyDescent="0.2">
      <c r="A423" s="72"/>
      <c r="B423" s="3" t="s">
        <v>266</v>
      </c>
      <c r="C423" s="62">
        <v>80</v>
      </c>
      <c r="D423" s="62">
        <f>VLOOKUP(B423,'[1]Nacional 2011-2019'!$AV$5:$AW$558,2,0)</f>
        <v>51</v>
      </c>
      <c r="E423" s="44">
        <f t="shared" si="172"/>
        <v>5.6740405552048684E-4</v>
      </c>
      <c r="F423" s="44">
        <f t="shared" si="173"/>
        <v>5.1578191527017875E-4</v>
      </c>
      <c r="G423" s="58">
        <f t="shared" si="171"/>
        <v>-0.36249999999999999</v>
      </c>
      <c r="H423" s="40">
        <f t="shared" si="174"/>
        <v>-2.0568397012617648E-4</v>
      </c>
    </row>
    <row r="424" spans="1:9" s="24" customFormat="1" ht="15" x14ac:dyDescent="0.2">
      <c r="A424" s="72"/>
      <c r="B424" s="3" t="s">
        <v>493</v>
      </c>
      <c r="C424" s="62">
        <v>6</v>
      </c>
      <c r="D424" s="62">
        <f>VLOOKUP(B424,'[1]Nacional 2011-2019'!$AV$5:$AW$558,2,0)</f>
        <v>2</v>
      </c>
      <c r="E424" s="44">
        <f t="shared" si="172"/>
        <v>4.2555304164036516E-5</v>
      </c>
      <c r="F424" s="44">
        <f t="shared" si="173"/>
        <v>2.0226741775301125E-5</v>
      </c>
      <c r="G424" s="58">
        <f t="shared" si="171"/>
        <v>-0.66666666666666663</v>
      </c>
      <c r="H424" s="40">
        <f t="shared" si="174"/>
        <v>-2.8370202776024343E-5</v>
      </c>
    </row>
    <row r="425" spans="1:9" s="63" customFormat="1" ht="15" x14ac:dyDescent="0.2">
      <c r="A425" s="36"/>
      <c r="B425" s="35" t="s">
        <v>552</v>
      </c>
      <c r="C425" s="62">
        <v>30</v>
      </c>
      <c r="D425" s="62">
        <f>VLOOKUP(B425,'[1]Nacional 2011-2019'!$AV$5:$AW$558,2,0)</f>
        <v>19</v>
      </c>
      <c r="E425" s="43">
        <f t="shared" ref="E425" si="178">+IF(C425=0,"",C425/C$345)</f>
        <v>2.1277652082018255E-4</v>
      </c>
      <c r="F425" s="43">
        <f t="shared" ref="F425" si="179">+IF(D425=0,"",D425/D$345)</f>
        <v>1.921540468653607E-4</v>
      </c>
      <c r="G425" s="58">
        <f t="shared" si="171"/>
        <v>-0.36666666666666664</v>
      </c>
      <c r="H425" s="42">
        <f t="shared" ref="H425" si="180">+IF(OR(AND(E425=""),(G425="")),"",E425*G425)</f>
        <v>-7.8018057634066936E-5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f>VLOOKUP(B426,'[1]Nacional 2011-2019'!$AV$5:$AW$558,2,0)</f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f>VLOOKUP(B427,'[1]Nacional 2011-2019'!$AV$5:$AW$558,2,0)</f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f>VLOOKUP(B428,'[1]Nacional 2011-2019'!$AV$5:$AW$558,2,0)</f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6</v>
      </c>
      <c r="D429" s="62">
        <f>VLOOKUP(B429,'[1]Nacional 2011-2019'!$AV$5:$AW$558,2,0)</f>
        <v>5</v>
      </c>
      <c r="E429" s="43">
        <f t="shared" si="172"/>
        <v>4.2555304164036516E-5</v>
      </c>
      <c r="F429" s="43">
        <f t="shared" si="173"/>
        <v>5.0566854438252813E-5</v>
      </c>
      <c r="G429" s="58">
        <f t="shared" si="171"/>
        <v>-0.16666666666666666</v>
      </c>
      <c r="H429" s="42">
        <f t="shared" si="174"/>
        <v>-7.0925506940060857E-6</v>
      </c>
      <c r="I429" s="24"/>
    </row>
    <row r="430" spans="1:9" s="63" customFormat="1" ht="15" x14ac:dyDescent="0.2">
      <c r="A430" s="75"/>
      <c r="B430" s="35" t="s">
        <v>268</v>
      </c>
      <c r="C430" s="62">
        <v>53</v>
      </c>
      <c r="D430" s="62">
        <f>VLOOKUP(B430,'[1]Nacional 2011-2019'!$AV$5:$AW$558,2,0)</f>
        <v>47</v>
      </c>
      <c r="E430" s="43">
        <f t="shared" si="172"/>
        <v>3.7590518678232252E-4</v>
      </c>
      <c r="F430" s="43">
        <f t="shared" si="173"/>
        <v>4.7532843171957644E-4</v>
      </c>
      <c r="G430" s="58">
        <f t="shared" si="171"/>
        <v>-0.11320754716981132</v>
      </c>
      <c r="H430" s="42">
        <f t="shared" si="174"/>
        <v>-4.2555304164036516E-5</v>
      </c>
      <c r="I430" s="24"/>
    </row>
    <row r="431" spans="1:9" s="63" customFormat="1" ht="15" x14ac:dyDescent="0.2">
      <c r="A431" s="75"/>
      <c r="B431" s="35" t="s">
        <v>269</v>
      </c>
      <c r="C431" s="62">
        <v>594</v>
      </c>
      <c r="D431" s="62">
        <f>VLOOKUP(B431,'[1]Nacional 2011-2019'!$AV$5:$AW$558,2,0)</f>
        <v>971</v>
      </c>
      <c r="E431" s="43">
        <f t="shared" si="172"/>
        <v>4.2129751122396151E-3</v>
      </c>
      <c r="F431" s="43">
        <f t="shared" si="173"/>
        <v>9.8200831319086961E-3</v>
      </c>
      <c r="G431" s="58">
        <f t="shared" si="171"/>
        <v>0.63468013468013473</v>
      </c>
      <c r="H431" s="42">
        <f t="shared" si="174"/>
        <v>2.6738916116402947E-3</v>
      </c>
      <c r="I431" s="24"/>
    </row>
    <row r="432" spans="1:9" s="63" customFormat="1" ht="15" x14ac:dyDescent="0.2">
      <c r="A432" s="75"/>
      <c r="B432" s="35" t="s">
        <v>98</v>
      </c>
      <c r="C432" s="62">
        <v>587</v>
      </c>
      <c r="D432" s="62">
        <f>VLOOKUP(B432,'[1]Nacional 2011-2019'!$AV$5:$AW$558,2,0)</f>
        <v>309</v>
      </c>
      <c r="E432" s="43">
        <f t="shared" si="172"/>
        <v>4.1633272573815723E-3</v>
      </c>
      <c r="F432" s="43">
        <f t="shared" si="173"/>
        <v>3.1250316042840238E-3</v>
      </c>
      <c r="G432" s="58">
        <f t="shared" si="171"/>
        <v>-0.47359454855195909</v>
      </c>
      <c r="H432" s="42">
        <f t="shared" si="174"/>
        <v>-1.9717290929336917E-3</v>
      </c>
      <c r="I432" s="24"/>
    </row>
    <row r="433" spans="1:9" s="63" customFormat="1" ht="15" x14ac:dyDescent="0.2">
      <c r="A433" s="75"/>
      <c r="B433" s="35" t="s">
        <v>99</v>
      </c>
      <c r="C433" s="62">
        <v>522</v>
      </c>
      <c r="D433" s="62">
        <f>VLOOKUP(B433,'[1]Nacional 2011-2019'!$AV$5:$AW$558,2,0)</f>
        <v>163</v>
      </c>
      <c r="E433" s="43">
        <f t="shared" si="172"/>
        <v>3.7023114622711764E-3</v>
      </c>
      <c r="F433" s="43">
        <f t="shared" si="173"/>
        <v>1.6484794546870417E-3</v>
      </c>
      <c r="G433" s="58">
        <f t="shared" si="171"/>
        <v>-0.6877394636015326</v>
      </c>
      <c r="H433" s="42">
        <f t="shared" si="174"/>
        <v>-2.5462256991481847E-3</v>
      </c>
      <c r="I433" s="24"/>
    </row>
    <row r="434" spans="1:9" s="63" customFormat="1" ht="15" x14ac:dyDescent="0.2">
      <c r="A434" s="75"/>
      <c r="B434" s="35" t="s">
        <v>100</v>
      </c>
      <c r="C434" s="62">
        <v>3857</v>
      </c>
      <c r="D434" s="62">
        <f>VLOOKUP(B434,'[1]Nacional 2011-2019'!$AV$5:$AW$558,2,0)</f>
        <v>1148</v>
      </c>
      <c r="E434" s="43">
        <f t="shared" si="172"/>
        <v>2.7355968026781471E-2</v>
      </c>
      <c r="F434" s="43">
        <f t="shared" si="173"/>
        <v>1.1610149779022846E-2</v>
      </c>
      <c r="G434" s="58">
        <f t="shared" si="171"/>
        <v>-0.70235934664246824</v>
      </c>
      <c r="H434" s="42">
        <f t="shared" si="174"/>
        <v>-1.9213719830062485E-2</v>
      </c>
      <c r="I434" s="24"/>
    </row>
    <row r="435" spans="1:9" s="63" customFormat="1" ht="15" x14ac:dyDescent="0.2">
      <c r="A435" s="75"/>
      <c r="B435" s="35" t="s">
        <v>270</v>
      </c>
      <c r="C435" s="62">
        <v>7</v>
      </c>
      <c r="D435" s="62">
        <f>VLOOKUP(B435,'[1]Nacional 2011-2019'!$AV$5:$AW$558,2,0)</f>
        <v>7</v>
      </c>
      <c r="E435" s="43">
        <f t="shared" si="172"/>
        <v>4.9647854858042597E-5</v>
      </c>
      <c r="F435" s="43">
        <f t="shared" si="173"/>
        <v>7.0793596213553935E-5</v>
      </c>
      <c r="G435" s="58">
        <f t="shared" si="171"/>
        <v>0</v>
      </c>
      <c r="H435" s="42">
        <f t="shared" si="174"/>
        <v>0</v>
      </c>
      <c r="I435" s="24"/>
    </row>
    <row r="436" spans="1:9" s="63" customFormat="1" ht="15" x14ac:dyDescent="0.2">
      <c r="A436" s="36"/>
      <c r="B436" s="35" t="s">
        <v>553</v>
      </c>
      <c r="C436" s="62">
        <v>9</v>
      </c>
      <c r="D436" s="62">
        <f>VLOOKUP(B436,'[1]Nacional 2011-2019'!$AV$5:$AW$558,2,0)</f>
        <v>1</v>
      </c>
      <c r="E436" s="43">
        <f t="shared" ref="E436:E437" si="185">+IF(C436=0,"",C436/C$345)</f>
        <v>6.3832956246054774E-5</v>
      </c>
      <c r="F436" s="43">
        <f t="shared" ref="F436:F437" si="186">+IF(D436=0,"",D436/D$345)</f>
        <v>1.0113370887650562E-5</v>
      </c>
      <c r="G436" s="58">
        <f t="shared" si="171"/>
        <v>-0.88888888888888884</v>
      </c>
      <c r="H436" s="42">
        <f t="shared" ref="H436:H437" si="187">+IF(OR(AND(E436=""),(G436="")),"",E436*G436)</f>
        <v>-5.6740405552048685E-5</v>
      </c>
      <c r="I436" s="24"/>
    </row>
    <row r="437" spans="1:9" s="63" customFormat="1" ht="15" x14ac:dyDescent="0.2">
      <c r="A437" s="36"/>
      <c r="B437" s="35" t="s">
        <v>554</v>
      </c>
      <c r="C437" s="62">
        <v>23</v>
      </c>
      <c r="D437" s="62">
        <f>VLOOKUP(B437,'[1]Nacional 2011-2019'!$AV$5:$AW$558,2,0)</f>
        <v>72</v>
      </c>
      <c r="E437" s="43">
        <f t="shared" si="185"/>
        <v>1.6312866596213997E-4</v>
      </c>
      <c r="F437" s="43">
        <f t="shared" si="186"/>
        <v>7.281627039108405E-4</v>
      </c>
      <c r="G437" s="58">
        <f t="shared" si="171"/>
        <v>2.1304347826086958</v>
      </c>
      <c r="H437" s="42">
        <f t="shared" si="187"/>
        <v>3.4753498400629819E-4</v>
      </c>
      <c r="I437" s="24"/>
    </row>
    <row r="438" spans="1:9" s="63" customFormat="1" ht="15" x14ac:dyDescent="0.2">
      <c r="A438" s="75"/>
      <c r="B438" s="35" t="s">
        <v>97</v>
      </c>
      <c r="C438" s="62">
        <v>232</v>
      </c>
      <c r="D438" s="62">
        <f>VLOOKUP(B438,'[1]Nacional 2011-2019'!$AV$5:$AW$558,2,0)</f>
        <v>23</v>
      </c>
      <c r="E438" s="43">
        <f t="shared" si="172"/>
        <v>1.6454717610094119E-3</v>
      </c>
      <c r="F438" s="43">
        <f t="shared" si="173"/>
        <v>2.3260753041596293E-4</v>
      </c>
      <c r="G438" s="58">
        <f t="shared" si="171"/>
        <v>-0.90086206896551724</v>
      </c>
      <c r="H438" s="42">
        <f t="shared" si="174"/>
        <v>-1.4823430950472718E-3</v>
      </c>
      <c r="I438" s="24"/>
    </row>
    <row r="439" spans="1:9" s="63" customFormat="1" ht="15" x14ac:dyDescent="0.2">
      <c r="A439" s="36"/>
      <c r="B439" s="35" t="s">
        <v>555</v>
      </c>
      <c r="C439" s="62">
        <v>127</v>
      </c>
      <c r="D439" s="62">
        <f>VLOOKUP(B439,'[1]Nacional 2011-2019'!$AV$5:$AW$558,2,0)</f>
        <v>163</v>
      </c>
      <c r="E439" s="43">
        <f t="shared" ref="E439:E441" si="188">+IF(C439=0,"",C439/C$345)</f>
        <v>9.0075393813877284E-4</v>
      </c>
      <c r="F439" s="43">
        <f t="shared" ref="F439:F441" si="189">+IF(D439=0,"",D439/D$345)</f>
        <v>1.6484794546870417E-3</v>
      </c>
      <c r="G439" s="58">
        <f t="shared" si="171"/>
        <v>0.28346456692913385</v>
      </c>
      <c r="H439" s="42">
        <f t="shared" ref="H439:H441" si="190">+IF(OR(AND(E439=""),(G439="")),"",E439*G439)</f>
        <v>2.5533182498421909E-4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VLOOKUP(B440,'[1]Nacional 2011-2019'!$AV$5:$AW$558,2,0)</f>
        <v>15</v>
      </c>
      <c r="E440" s="43" t="str">
        <f t="shared" si="188"/>
        <v/>
      </c>
      <c r="F440" s="43">
        <f t="shared" si="189"/>
        <v>1.5170056331475845E-4</v>
      </c>
      <c r="G440" s="58">
        <f t="shared" si="171"/>
        <v>1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29</v>
      </c>
      <c r="D441" s="62">
        <f>VLOOKUP(B441,'[1]Nacional 2011-2019'!$AV$5:$AW$558,2,0)</f>
        <v>7</v>
      </c>
      <c r="E441" s="43">
        <f t="shared" si="188"/>
        <v>2.0568397012617648E-4</v>
      </c>
      <c r="F441" s="43">
        <f t="shared" si="189"/>
        <v>7.0793596213553935E-5</v>
      </c>
      <c r="G441" s="58">
        <f t="shared" si="171"/>
        <v>-0.75862068965517238</v>
      </c>
      <c r="H441" s="42">
        <f t="shared" si="190"/>
        <v>-1.5603611526813387E-4</v>
      </c>
      <c r="I441" s="24"/>
    </row>
    <row r="442" spans="1:9" s="24" customFormat="1" ht="15" x14ac:dyDescent="0.2">
      <c r="A442" s="72"/>
      <c r="B442" s="3" t="s">
        <v>494</v>
      </c>
      <c r="C442" s="62">
        <v>83</v>
      </c>
      <c r="D442" s="62">
        <f>VLOOKUP(B442,'[1]Nacional 2011-2019'!$AV$5:$AW$558,2,0)</f>
        <v>45</v>
      </c>
      <c r="E442" s="44">
        <f t="shared" si="172"/>
        <v>5.886817076025051E-4</v>
      </c>
      <c r="F442" s="44">
        <f t="shared" si="173"/>
        <v>4.5510168994427534E-4</v>
      </c>
      <c r="G442" s="58">
        <f t="shared" si="171"/>
        <v>-0.45783132530120479</v>
      </c>
      <c r="H442" s="40">
        <f t="shared" si="174"/>
        <v>-2.6951692637223123E-4</v>
      </c>
    </row>
    <row r="443" spans="1:9" s="24" customFormat="1" ht="15" x14ac:dyDescent="0.2">
      <c r="A443" s="72"/>
      <c r="B443" s="3" t="s">
        <v>104</v>
      </c>
      <c r="C443" s="62">
        <v>7</v>
      </c>
      <c r="D443" s="62">
        <f>VLOOKUP(B443,'[1]Nacional 2011-2019'!$AV$5:$AW$558,2,0)</f>
        <v>5</v>
      </c>
      <c r="E443" s="44">
        <f t="shared" si="172"/>
        <v>4.9647854858042597E-5</v>
      </c>
      <c r="F443" s="44">
        <f t="shared" si="173"/>
        <v>5.0566854438252813E-5</v>
      </c>
      <c r="G443" s="58">
        <f t="shared" si="171"/>
        <v>-0.2857142857142857</v>
      </c>
      <c r="H443" s="40">
        <f t="shared" si="174"/>
        <v>-1.418510138801217E-5</v>
      </c>
    </row>
    <row r="444" spans="1:9" s="24" customFormat="1" ht="15" x14ac:dyDescent="0.2">
      <c r="A444" s="72"/>
      <c r="B444" s="3" t="s">
        <v>113</v>
      </c>
      <c r="C444" s="62">
        <v>116</v>
      </c>
      <c r="D444" s="62">
        <f>VLOOKUP(B444,'[1]Nacional 2011-2019'!$AV$5:$AW$558,2,0)</f>
        <v>194</v>
      </c>
      <c r="E444" s="44">
        <f t="shared" si="172"/>
        <v>8.2273588050470593E-4</v>
      </c>
      <c r="F444" s="44">
        <f t="shared" si="173"/>
        <v>1.9619939522042091E-3</v>
      </c>
      <c r="G444" s="58">
        <f t="shared" si="171"/>
        <v>0.67241379310344829</v>
      </c>
      <c r="H444" s="40">
        <f t="shared" si="174"/>
        <v>5.532189541324747E-4</v>
      </c>
    </row>
    <row r="445" spans="1:9" s="24" customFormat="1" ht="15" x14ac:dyDescent="0.2">
      <c r="A445" s="72"/>
      <c r="B445" s="3" t="s">
        <v>112</v>
      </c>
      <c r="C445" s="62">
        <v>566</v>
      </c>
      <c r="D445" s="62">
        <f>VLOOKUP(B445,'[1]Nacional 2011-2019'!$AV$5:$AW$558,2,0)</f>
        <v>489</v>
      </c>
      <c r="E445" s="44">
        <f t="shared" si="172"/>
        <v>4.0143836928074441E-3</v>
      </c>
      <c r="F445" s="44">
        <f t="shared" si="173"/>
        <v>4.9454383640611249E-3</v>
      </c>
      <c r="G445" s="58">
        <f t="shared" si="171"/>
        <v>-0.13604240282685512</v>
      </c>
      <c r="H445" s="40">
        <f t="shared" si="174"/>
        <v>-5.4612640343846847E-4</v>
      </c>
    </row>
    <row r="446" spans="1:9" s="24" customFormat="1" ht="15" x14ac:dyDescent="0.2">
      <c r="A446" s="72"/>
      <c r="B446" s="3" t="s">
        <v>271</v>
      </c>
      <c r="C446" s="62">
        <v>147</v>
      </c>
      <c r="D446" s="62">
        <f>VLOOKUP(B446,'[1]Nacional 2011-2019'!$AV$5:$AW$558,2,0)</f>
        <v>75</v>
      </c>
      <c r="E446" s="44">
        <f t="shared" si="172"/>
        <v>1.0426049520188946E-3</v>
      </c>
      <c r="F446" s="44">
        <f t="shared" si="173"/>
        <v>7.5850281657379218E-4</v>
      </c>
      <c r="G446" s="58">
        <f t="shared" si="171"/>
        <v>-0.48979591836734693</v>
      </c>
      <c r="H446" s="40">
        <f t="shared" si="174"/>
        <v>-5.1066364996843819E-4</v>
      </c>
    </row>
    <row r="447" spans="1:9" s="24" customFormat="1" ht="15" x14ac:dyDescent="0.2">
      <c r="A447" s="72"/>
      <c r="B447" s="3" t="s">
        <v>495</v>
      </c>
      <c r="C447" s="62">
        <v>70</v>
      </c>
      <c r="D447" s="62">
        <f>VLOOKUP(B447,'[1]Nacional 2011-2019'!$AV$5:$AW$558,2,0)</f>
        <v>69</v>
      </c>
      <c r="E447" s="44">
        <f t="shared" si="172"/>
        <v>4.9647854858042594E-4</v>
      </c>
      <c r="F447" s="44">
        <f t="shared" si="173"/>
        <v>6.9782259124788882E-4</v>
      </c>
      <c r="G447" s="58">
        <f t="shared" si="171"/>
        <v>-1.4285714285714285E-2</v>
      </c>
      <c r="H447" s="40">
        <f t="shared" si="174"/>
        <v>-7.0925506940060848E-6</v>
      </c>
    </row>
    <row r="448" spans="1:9" s="24" customFormat="1" ht="30" x14ac:dyDescent="0.2">
      <c r="A448" s="72"/>
      <c r="B448" s="3" t="s">
        <v>496</v>
      </c>
      <c r="C448" s="62">
        <v>404</v>
      </c>
      <c r="D448" s="62">
        <f>VLOOKUP(B448,'[1]Nacional 2011-2019'!$AV$5:$AW$558,2,0)</f>
        <v>752</v>
      </c>
      <c r="E448" s="44">
        <f t="shared" si="172"/>
        <v>2.8653904803784586E-3</v>
      </c>
      <c r="F448" s="44">
        <f t="shared" si="173"/>
        <v>7.6052549075132231E-3</v>
      </c>
      <c r="G448" s="58">
        <f t="shared" si="171"/>
        <v>0.86138613861386137</v>
      </c>
      <c r="H448" s="40">
        <f t="shared" si="174"/>
        <v>2.4682076415141179E-3</v>
      </c>
    </row>
    <row r="449" spans="1:8" s="24" customFormat="1" ht="15" x14ac:dyDescent="0.2">
      <c r="A449" s="72"/>
      <c r="B449" s="3" t="s">
        <v>497</v>
      </c>
      <c r="C449" s="62">
        <v>2</v>
      </c>
      <c r="D449" s="62">
        <f>VLOOKUP(B449,'[1]Nacional 2011-2019'!$AV$5:$AW$558,2,0)</f>
        <v>7</v>
      </c>
      <c r="E449" s="44">
        <f t="shared" si="172"/>
        <v>1.4185101388012171E-5</v>
      </c>
      <c r="F449" s="44">
        <f t="shared" si="173"/>
        <v>7.0793596213553935E-5</v>
      </c>
      <c r="G449" s="58">
        <f t="shared" si="171"/>
        <v>2.5</v>
      </c>
      <c r="H449" s="40">
        <f t="shared" si="174"/>
        <v>3.5462753470030427E-5</v>
      </c>
    </row>
    <row r="450" spans="1:8" s="24" customFormat="1" ht="15" x14ac:dyDescent="0.2">
      <c r="A450" s="72"/>
      <c r="B450" s="3" t="s">
        <v>108</v>
      </c>
      <c r="C450" s="62">
        <v>62</v>
      </c>
      <c r="D450" s="62">
        <f>VLOOKUP(B450,'[1]Nacional 2011-2019'!$AV$5:$AW$558,2,0)</f>
        <v>30</v>
      </c>
      <c r="E450" s="44">
        <f t="shared" si="172"/>
        <v>4.3973814302837729E-4</v>
      </c>
      <c r="F450" s="44">
        <f t="shared" si="173"/>
        <v>3.0340112662951689E-4</v>
      </c>
      <c r="G450" s="58">
        <f t="shared" si="171"/>
        <v>-0.5161290322580645</v>
      </c>
      <c r="H450" s="40">
        <f t="shared" si="174"/>
        <v>-2.2696162220819471E-4</v>
      </c>
    </row>
    <row r="451" spans="1:8" s="24" customFormat="1" ht="15" x14ac:dyDescent="0.2">
      <c r="A451" s="72"/>
      <c r="B451" s="3" t="s">
        <v>617</v>
      </c>
      <c r="C451" s="62">
        <v>10</v>
      </c>
      <c r="D451" s="62">
        <f>VLOOKUP(B451,'[1]Nacional 2011-2019'!$AV$5:$AW$558,2,0)</f>
        <v>8</v>
      </c>
      <c r="E451" s="44">
        <f t="shared" si="172"/>
        <v>7.0925506940060855E-5</v>
      </c>
      <c r="F451" s="44">
        <f t="shared" si="173"/>
        <v>8.0906967101204499E-5</v>
      </c>
      <c r="G451" s="58">
        <f t="shared" si="171"/>
        <v>-0.2</v>
      </c>
      <c r="H451" s="40">
        <f t="shared" si="174"/>
        <v>-1.4185101388012171E-5</v>
      </c>
    </row>
    <row r="452" spans="1:8" s="24" customFormat="1" ht="15" x14ac:dyDescent="0.2">
      <c r="A452" s="72"/>
      <c r="B452" s="3" t="s">
        <v>109</v>
      </c>
      <c r="C452" s="62">
        <v>24</v>
      </c>
      <c r="D452" s="62">
        <f>VLOOKUP(B452,'[1]Nacional 2011-2019'!$AV$5:$AW$558,2,0)</f>
        <v>19</v>
      </c>
      <c r="E452" s="44">
        <f t="shared" si="172"/>
        <v>1.7022121665614606E-4</v>
      </c>
      <c r="F452" s="44">
        <f t="shared" si="173"/>
        <v>1.921540468653607E-4</v>
      </c>
      <c r="G452" s="58">
        <f t="shared" si="171"/>
        <v>-0.20833333333333334</v>
      </c>
      <c r="H452" s="40">
        <f t="shared" si="174"/>
        <v>-3.5462753470030434E-5</v>
      </c>
    </row>
    <row r="453" spans="1:8" s="24" customFormat="1" ht="15" x14ac:dyDescent="0.2">
      <c r="A453" s="72"/>
      <c r="B453" s="3" t="s">
        <v>386</v>
      </c>
      <c r="C453" s="62">
        <v>82</v>
      </c>
      <c r="D453" s="62">
        <f>VLOOKUP(B453,'[1]Nacional 2011-2019'!$AV$5:$AW$558,2,0)</f>
        <v>34</v>
      </c>
      <c r="E453" s="44">
        <f t="shared" si="172"/>
        <v>5.8158915690849898E-4</v>
      </c>
      <c r="F453" s="44">
        <f t="shared" si="173"/>
        <v>3.4385461018011915E-4</v>
      </c>
      <c r="G453" s="58">
        <f t="shared" si="171"/>
        <v>-0.58536585365853655</v>
      </c>
      <c r="H453" s="40">
        <f t="shared" si="174"/>
        <v>-3.4044243331229207E-4</v>
      </c>
    </row>
    <row r="454" spans="1:8" s="24" customFormat="1" ht="15" x14ac:dyDescent="0.2">
      <c r="A454" s="72"/>
      <c r="B454" s="3" t="s">
        <v>107</v>
      </c>
      <c r="C454" s="62">
        <v>556</v>
      </c>
      <c r="D454" s="62">
        <f>VLOOKUP(B454,'[1]Nacional 2011-2019'!$AV$5:$AW$558,2,0)</f>
        <v>438</v>
      </c>
      <c r="E454" s="44">
        <f t="shared" si="172"/>
        <v>3.9434581858673835E-3</v>
      </c>
      <c r="F454" s="44">
        <f t="shared" si="173"/>
        <v>4.4296564487909468E-3</v>
      </c>
      <c r="G454" s="58">
        <f t="shared" si="171"/>
        <v>-0.21223021582733814</v>
      </c>
      <c r="H454" s="40">
        <f t="shared" si="174"/>
        <v>-8.3692098189271818E-4</v>
      </c>
    </row>
    <row r="455" spans="1:8" s="24" customFormat="1" ht="15" x14ac:dyDescent="0.2">
      <c r="A455" s="72"/>
      <c r="B455" s="3" t="s">
        <v>272</v>
      </c>
      <c r="C455" s="62">
        <v>139</v>
      </c>
      <c r="D455" s="62">
        <f>VLOOKUP(B455,'[1]Nacional 2011-2019'!$AV$5:$AW$558,2,0)</f>
        <v>48</v>
      </c>
      <c r="E455" s="44">
        <f t="shared" si="172"/>
        <v>9.8586454646684587E-4</v>
      </c>
      <c r="F455" s="44">
        <f t="shared" si="173"/>
        <v>4.8544180260722702E-4</v>
      </c>
      <c r="G455" s="58">
        <f t="shared" si="171"/>
        <v>-0.65467625899280579</v>
      </c>
      <c r="H455" s="40">
        <f t="shared" si="174"/>
        <v>-6.4542211315455386E-4</v>
      </c>
    </row>
    <row r="456" spans="1:8" s="24" customFormat="1" ht="15" x14ac:dyDescent="0.2">
      <c r="A456" s="72"/>
      <c r="B456" s="3" t="s">
        <v>106</v>
      </c>
      <c r="C456" s="62">
        <v>52</v>
      </c>
      <c r="D456" s="62">
        <f>VLOOKUP(B456,'[1]Nacional 2011-2019'!$AV$5:$AW$558,2,0)</f>
        <v>27</v>
      </c>
      <c r="E456" s="44">
        <f t="shared" si="172"/>
        <v>3.6881263608831645E-4</v>
      </c>
      <c r="F456" s="44">
        <f t="shared" si="173"/>
        <v>2.7306101396656522E-4</v>
      </c>
      <c r="G456" s="58">
        <f t="shared" si="171"/>
        <v>-0.48076923076923078</v>
      </c>
      <c r="H456" s="40">
        <f t="shared" si="174"/>
        <v>-1.7731376735015216E-4</v>
      </c>
    </row>
    <row r="457" spans="1:8" s="24" customFormat="1" ht="15" x14ac:dyDescent="0.2">
      <c r="A457" s="72"/>
      <c r="B457" s="3" t="s">
        <v>337</v>
      </c>
      <c r="C457" s="62">
        <v>21</v>
      </c>
      <c r="D457" s="62">
        <f>VLOOKUP(B457,'[1]Nacional 2011-2019'!$AV$5:$AW$558,2,0)</f>
        <v>10</v>
      </c>
      <c r="E457" s="44">
        <f t="shared" si="172"/>
        <v>1.489435645741278E-4</v>
      </c>
      <c r="F457" s="44">
        <f t="shared" si="173"/>
        <v>1.0113370887650563E-4</v>
      </c>
      <c r="G457" s="58">
        <f t="shared" si="171"/>
        <v>-0.52380952380952384</v>
      </c>
      <c r="H457" s="40">
        <f t="shared" si="174"/>
        <v>-7.801805763406695E-5</v>
      </c>
    </row>
    <row r="458" spans="1:8" s="24" customFormat="1" ht="15" x14ac:dyDescent="0.2">
      <c r="A458" s="72"/>
      <c r="B458" s="3" t="s">
        <v>116</v>
      </c>
      <c r="C458" s="62">
        <v>225</v>
      </c>
      <c r="D458" s="62">
        <f>VLOOKUP(B458,'[1]Nacional 2011-2019'!$AV$5:$AW$558,2,0)</f>
        <v>89</v>
      </c>
      <c r="E458" s="44">
        <f t="shared" si="172"/>
        <v>1.5958239061513691E-3</v>
      </c>
      <c r="F458" s="44">
        <f t="shared" si="173"/>
        <v>9.0009000900090005E-4</v>
      </c>
      <c r="G458" s="58">
        <f t="shared" si="171"/>
        <v>-0.60444444444444445</v>
      </c>
      <c r="H458" s="40">
        <f t="shared" si="174"/>
        <v>-9.6458689438482762E-4</v>
      </c>
    </row>
    <row r="459" spans="1:8" s="24" customFormat="1" ht="15" x14ac:dyDescent="0.2">
      <c r="A459" s="72"/>
      <c r="B459" s="3" t="s">
        <v>103</v>
      </c>
      <c r="C459" s="62">
        <v>61</v>
      </c>
      <c r="D459" s="62">
        <f>VLOOKUP(B459,'[1]Nacional 2011-2019'!$AV$5:$AW$558,2,0)</f>
        <v>56</v>
      </c>
      <c r="E459" s="44">
        <f t="shared" si="172"/>
        <v>4.3264559233437122E-4</v>
      </c>
      <c r="F459" s="44">
        <f t="shared" si="173"/>
        <v>5.6634876970843148E-4</v>
      </c>
      <c r="G459" s="58">
        <f t="shared" si="171"/>
        <v>-8.1967213114754092E-2</v>
      </c>
      <c r="H459" s="40">
        <f t="shared" si="174"/>
        <v>-3.5462753470030427E-5</v>
      </c>
    </row>
    <row r="460" spans="1:8" s="24" customFormat="1" ht="15" x14ac:dyDescent="0.2">
      <c r="A460" s="72"/>
      <c r="B460" s="3" t="s">
        <v>273</v>
      </c>
      <c r="C460" s="62">
        <v>953</v>
      </c>
      <c r="D460" s="62">
        <f>VLOOKUP(B460,'[1]Nacional 2011-2019'!$AV$5:$AW$558,2,0)</f>
        <v>702</v>
      </c>
      <c r="E460" s="44">
        <f t="shared" si="172"/>
        <v>6.7592008113877998E-3</v>
      </c>
      <c r="F460" s="44">
        <f t="shared" si="173"/>
        <v>7.0995863631306954E-3</v>
      </c>
      <c r="G460" s="58">
        <f t="shared" si="171"/>
        <v>-0.26337880377754458</v>
      </c>
      <c r="H460" s="40">
        <f t="shared" si="174"/>
        <v>-1.7802302241955274E-3</v>
      </c>
    </row>
    <row r="461" spans="1:8" s="24" customFormat="1" ht="15" x14ac:dyDescent="0.2">
      <c r="A461" s="72"/>
      <c r="B461" s="3" t="s">
        <v>498</v>
      </c>
      <c r="C461" s="62">
        <v>35</v>
      </c>
      <c r="D461" s="62">
        <f>VLOOKUP(B461,'[1]Nacional 2011-2019'!$AV$5:$AW$558,2,0)</f>
        <v>4</v>
      </c>
      <c r="E461" s="44">
        <f t="shared" si="172"/>
        <v>2.4823927429021297E-4</v>
      </c>
      <c r="F461" s="44">
        <f t="shared" si="173"/>
        <v>4.0453483550602249E-5</v>
      </c>
      <c r="G461" s="58">
        <f t="shared" si="171"/>
        <v>-0.88571428571428568</v>
      </c>
      <c r="H461" s="40">
        <f t="shared" si="174"/>
        <v>-2.1986907151418862E-4</v>
      </c>
    </row>
    <row r="462" spans="1:8" s="24" customFormat="1" ht="15" x14ac:dyDescent="0.2">
      <c r="A462" s="72"/>
      <c r="B462" s="3" t="s">
        <v>110</v>
      </c>
      <c r="C462" s="62">
        <v>24</v>
      </c>
      <c r="D462" s="62">
        <f>VLOOKUP(B462,'[1]Nacional 2011-2019'!$AV$5:$AW$558,2,0)</f>
        <v>8</v>
      </c>
      <c r="E462" s="44">
        <f t="shared" si="172"/>
        <v>1.7022121665614606E-4</v>
      </c>
      <c r="F462" s="44">
        <f t="shared" si="173"/>
        <v>8.0906967101204499E-5</v>
      </c>
      <c r="G462" s="58">
        <f t="shared" si="171"/>
        <v>-0.66666666666666663</v>
      </c>
      <c r="H462" s="40">
        <f t="shared" si="174"/>
        <v>-1.1348081110409737E-4</v>
      </c>
    </row>
    <row r="463" spans="1:8" s="24" customFormat="1" ht="15" x14ac:dyDescent="0.2">
      <c r="A463" s="72"/>
      <c r="B463" s="3" t="s">
        <v>114</v>
      </c>
      <c r="C463" s="62">
        <v>5</v>
      </c>
      <c r="D463" s="62">
        <f>VLOOKUP(B463,'[1]Nacional 2011-2019'!$AV$5:$AW$558,2,0)</f>
        <v>3</v>
      </c>
      <c r="E463" s="44">
        <f t="shared" si="172"/>
        <v>3.5462753470030427E-5</v>
      </c>
      <c r="F463" s="44">
        <f t="shared" si="173"/>
        <v>3.0340112662951689E-5</v>
      </c>
      <c r="G463" s="58">
        <f t="shared" si="171"/>
        <v>-0.4</v>
      </c>
      <c r="H463" s="40">
        <f t="shared" si="174"/>
        <v>-1.4185101388012171E-5</v>
      </c>
    </row>
    <row r="464" spans="1:8" s="24" customFormat="1" ht="15" x14ac:dyDescent="0.2">
      <c r="A464" s="72"/>
      <c r="B464" s="3" t="s">
        <v>101</v>
      </c>
      <c r="C464" s="62">
        <v>32</v>
      </c>
      <c r="D464" s="62">
        <f>VLOOKUP(B464,'[1]Nacional 2011-2019'!$AV$5:$AW$558,2,0)</f>
        <v>12</v>
      </c>
      <c r="E464" s="44">
        <f t="shared" si="172"/>
        <v>2.2696162220819474E-4</v>
      </c>
      <c r="F464" s="44">
        <f t="shared" si="173"/>
        <v>1.2136045065180676E-4</v>
      </c>
      <c r="G464" s="58">
        <f t="shared" si="171"/>
        <v>-0.625</v>
      </c>
      <c r="H464" s="40">
        <f t="shared" si="174"/>
        <v>-1.4185101388012171E-4</v>
      </c>
    </row>
    <row r="465" spans="1:8" s="24" customFormat="1" ht="15" x14ac:dyDescent="0.2">
      <c r="A465" s="72"/>
      <c r="B465" s="3" t="s">
        <v>105</v>
      </c>
      <c r="C465" s="62">
        <v>60</v>
      </c>
      <c r="D465" s="62">
        <f>VLOOKUP(B465,'[1]Nacional 2011-2019'!$AV$5:$AW$558,2,0)</f>
        <v>33</v>
      </c>
      <c r="E465" s="44">
        <f t="shared" si="172"/>
        <v>4.255530416403651E-4</v>
      </c>
      <c r="F465" s="44">
        <f t="shared" si="173"/>
        <v>3.3374123929246857E-4</v>
      </c>
      <c r="G465" s="58">
        <f t="shared" si="171"/>
        <v>-0.45</v>
      </c>
      <c r="H465" s="40">
        <f t="shared" si="174"/>
        <v>-1.9149886873816429E-4</v>
      </c>
    </row>
    <row r="466" spans="1:8" s="24" customFormat="1" ht="15" x14ac:dyDescent="0.2">
      <c r="A466" s="72"/>
      <c r="B466" s="3" t="s">
        <v>111</v>
      </c>
      <c r="C466" s="62">
        <v>4</v>
      </c>
      <c r="D466" s="62">
        <f>VLOOKUP(B466,'[1]Nacional 2011-2019'!$AV$5:$AW$558,2,0)</f>
        <v>3</v>
      </c>
      <c r="E466" s="44">
        <f t="shared" si="172"/>
        <v>2.8370202776024343E-5</v>
      </c>
      <c r="F466" s="44">
        <f t="shared" si="173"/>
        <v>3.0340112662951689E-5</v>
      </c>
      <c r="G466" s="58">
        <f t="shared" si="171"/>
        <v>-0.25</v>
      </c>
      <c r="H466" s="40">
        <f t="shared" si="174"/>
        <v>-7.0925506940060857E-6</v>
      </c>
    </row>
    <row r="467" spans="1:8" s="24" customFormat="1" ht="15" x14ac:dyDescent="0.2">
      <c r="A467" s="72"/>
      <c r="B467" s="3" t="s">
        <v>115</v>
      </c>
      <c r="C467" s="62">
        <v>5</v>
      </c>
      <c r="D467" s="62">
        <f>VLOOKUP(B467,'[1]Nacional 2011-2019'!$AV$5:$AW$558,2,0)</f>
        <v>3</v>
      </c>
      <c r="E467" s="44">
        <f t="shared" si="172"/>
        <v>3.5462753470030427E-5</v>
      </c>
      <c r="F467" s="44">
        <f t="shared" si="173"/>
        <v>3.0340112662951689E-5</v>
      </c>
      <c r="G467" s="58">
        <f t="shared" si="171"/>
        <v>-0.4</v>
      </c>
      <c r="H467" s="40">
        <f t="shared" si="174"/>
        <v>-1.4185101388012171E-5</v>
      </c>
    </row>
    <row r="468" spans="1:8" s="24" customFormat="1" ht="15" x14ac:dyDescent="0.2">
      <c r="A468" s="72"/>
      <c r="B468" s="3" t="s">
        <v>274</v>
      </c>
      <c r="C468" s="62">
        <v>449</v>
      </c>
      <c r="D468" s="62">
        <f>VLOOKUP(B468,'[1]Nacional 2011-2019'!$AV$5:$AW$558,2,0)</f>
        <v>487</v>
      </c>
      <c r="E468" s="44">
        <f t="shared" si="172"/>
        <v>3.1845552616087324E-3</v>
      </c>
      <c r="F468" s="44">
        <f t="shared" si="173"/>
        <v>4.9252116222858241E-3</v>
      </c>
      <c r="G468" s="58">
        <f t="shared" si="171"/>
        <v>8.4632516703786187E-2</v>
      </c>
      <c r="H468" s="40">
        <f t="shared" si="174"/>
        <v>2.6951692637223123E-4</v>
      </c>
    </row>
    <row r="469" spans="1:8" s="24" customFormat="1" ht="15" x14ac:dyDescent="0.2">
      <c r="A469" s="72"/>
      <c r="B469" s="3" t="s">
        <v>499</v>
      </c>
      <c r="C469" s="62">
        <v>56</v>
      </c>
      <c r="D469" s="62">
        <f>VLOOKUP(B469,'[1]Nacional 2011-2019'!$AV$5:$AW$558,2,0)</f>
        <v>75</v>
      </c>
      <c r="E469" s="44">
        <f t="shared" si="172"/>
        <v>3.9718283886434078E-4</v>
      </c>
      <c r="F469" s="44">
        <f t="shared" si="173"/>
        <v>7.5850281657379218E-4</v>
      </c>
      <c r="G469" s="58">
        <f t="shared" si="171"/>
        <v>0.3392857142857143</v>
      </c>
      <c r="H469" s="40">
        <f t="shared" si="174"/>
        <v>1.3475846318611561E-4</v>
      </c>
    </row>
    <row r="470" spans="1:8" s="24" customFormat="1" ht="15" x14ac:dyDescent="0.2">
      <c r="A470" s="72"/>
      <c r="B470" s="3" t="s">
        <v>275</v>
      </c>
      <c r="C470" s="62">
        <v>63</v>
      </c>
      <c r="D470" s="62">
        <f>VLOOKUP(B470,'[1]Nacional 2011-2019'!$AV$5:$AW$558,2,0)</f>
        <v>61</v>
      </c>
      <c r="E470" s="44">
        <f t="shared" si="172"/>
        <v>4.4683069372238336E-4</v>
      </c>
      <c r="F470" s="44">
        <f t="shared" si="173"/>
        <v>6.1691562414668431E-4</v>
      </c>
      <c r="G470" s="58">
        <f t="shared" si="171"/>
        <v>-3.1746031746031744E-2</v>
      </c>
      <c r="H470" s="40">
        <f t="shared" si="174"/>
        <v>-1.418510138801217E-5</v>
      </c>
    </row>
    <row r="471" spans="1:8" s="24" customFormat="1" ht="15" x14ac:dyDescent="0.2">
      <c r="A471" s="72"/>
      <c r="B471" s="3" t="s">
        <v>276</v>
      </c>
      <c r="C471" s="62">
        <v>24</v>
      </c>
      <c r="D471" s="62">
        <f>VLOOKUP(B471,'[1]Nacional 2011-2019'!$AV$5:$AW$558,2,0)</f>
        <v>56</v>
      </c>
      <c r="E471" s="44">
        <f t="shared" si="172"/>
        <v>1.7022121665614606E-4</v>
      </c>
      <c r="F471" s="44">
        <f t="shared" si="173"/>
        <v>5.6634876970843148E-4</v>
      </c>
      <c r="G471" s="58">
        <f t="shared" si="171"/>
        <v>1.3333333333333333</v>
      </c>
      <c r="H471" s="40">
        <f t="shared" si="174"/>
        <v>2.2696162220819474E-4</v>
      </c>
    </row>
    <row r="472" spans="1:8" s="24" customFormat="1" ht="15" x14ac:dyDescent="0.2">
      <c r="A472" s="72"/>
      <c r="B472" s="3" t="s">
        <v>500</v>
      </c>
      <c r="C472" s="62">
        <v>32</v>
      </c>
      <c r="D472" s="62">
        <f>VLOOKUP(B472,'[1]Nacional 2011-2019'!$AV$5:$AW$558,2,0)</f>
        <v>27</v>
      </c>
      <c r="E472" s="44">
        <f t="shared" si="172"/>
        <v>2.2696162220819474E-4</v>
      </c>
      <c r="F472" s="44">
        <f t="shared" si="173"/>
        <v>2.7306101396656522E-4</v>
      </c>
      <c r="G472" s="58">
        <f t="shared" si="171"/>
        <v>-0.15625</v>
      </c>
      <c r="H472" s="40">
        <f t="shared" si="174"/>
        <v>-3.5462753470030427E-5</v>
      </c>
    </row>
    <row r="473" spans="1:8" s="24" customFormat="1" ht="15" x14ac:dyDescent="0.2">
      <c r="A473" s="72"/>
      <c r="B473" s="3" t="s">
        <v>277</v>
      </c>
      <c r="C473" s="62">
        <v>458</v>
      </c>
      <c r="D473" s="62">
        <f>VLOOKUP(B473,'[1]Nacional 2011-2019'!$AV$5:$AW$558,2,0)</f>
        <v>573</v>
      </c>
      <c r="E473" s="44">
        <f t="shared" si="172"/>
        <v>3.2483882178547872E-3</v>
      </c>
      <c r="F473" s="44">
        <f t="shared" si="173"/>
        <v>5.7949615186237728E-3</v>
      </c>
      <c r="G473" s="58">
        <f t="shared" si="171"/>
        <v>0.25109170305676853</v>
      </c>
      <c r="H473" s="40">
        <f t="shared" si="174"/>
        <v>8.1564332981069981E-4</v>
      </c>
    </row>
    <row r="474" spans="1:8" s="24" customFormat="1" ht="15" x14ac:dyDescent="0.2">
      <c r="A474" s="72"/>
      <c r="B474" s="3" t="s">
        <v>278</v>
      </c>
      <c r="C474" s="62">
        <v>38</v>
      </c>
      <c r="D474" s="62">
        <f>VLOOKUP(B474,'[1]Nacional 2011-2019'!$AV$5:$AW$558,2,0)</f>
        <v>17</v>
      </c>
      <c r="E474" s="44">
        <f t="shared" si="172"/>
        <v>2.6951692637223123E-4</v>
      </c>
      <c r="F474" s="44">
        <f t="shared" si="173"/>
        <v>1.7192730509005958E-4</v>
      </c>
      <c r="G474" s="58">
        <f t="shared" si="171"/>
        <v>-0.55263157894736847</v>
      </c>
      <c r="H474" s="40">
        <f t="shared" si="174"/>
        <v>-1.489435645741278E-4</v>
      </c>
    </row>
    <row r="475" spans="1:8" s="24" customFormat="1" ht="15" x14ac:dyDescent="0.2">
      <c r="A475" s="72"/>
      <c r="B475" s="3" t="s">
        <v>279</v>
      </c>
      <c r="C475" s="62">
        <v>314</v>
      </c>
      <c r="D475" s="62">
        <f>VLOOKUP(B475,'[1]Nacional 2011-2019'!$AV$5:$AW$558,2,0)</f>
        <v>364</v>
      </c>
      <c r="E475" s="44">
        <f t="shared" si="172"/>
        <v>2.2270609179179108E-3</v>
      </c>
      <c r="F475" s="44">
        <f t="shared" si="173"/>
        <v>3.6812670031048048E-3</v>
      </c>
      <c r="G475" s="58">
        <f t="shared" si="171"/>
        <v>0.15923566878980891</v>
      </c>
      <c r="H475" s="40">
        <f t="shared" si="174"/>
        <v>3.5462753470030426E-4</v>
      </c>
    </row>
    <row r="476" spans="1:8" s="24" customFormat="1" ht="15" x14ac:dyDescent="0.2">
      <c r="A476" s="72"/>
      <c r="B476" s="3" t="s">
        <v>102</v>
      </c>
      <c r="C476" s="62">
        <v>43</v>
      </c>
      <c r="D476" s="62">
        <f>VLOOKUP(B476,'[1]Nacional 2011-2019'!$AV$5:$AW$558,2,0)</f>
        <v>35</v>
      </c>
      <c r="E476" s="44">
        <f t="shared" si="172"/>
        <v>3.0497967984226168E-4</v>
      </c>
      <c r="F476" s="44">
        <f t="shared" si="173"/>
        <v>3.5396798106776967E-4</v>
      </c>
      <c r="G476" s="58">
        <f t="shared" si="171"/>
        <v>-0.18604651162790697</v>
      </c>
      <c r="H476" s="40">
        <f t="shared" si="174"/>
        <v>-5.6740405552048685E-5</v>
      </c>
    </row>
    <row r="477" spans="1:8" s="24" customFormat="1" ht="15" x14ac:dyDescent="0.2">
      <c r="A477" s="72"/>
      <c r="B477" s="3" t="s">
        <v>280</v>
      </c>
      <c r="C477" s="62">
        <v>11</v>
      </c>
      <c r="D477" s="62">
        <f>VLOOKUP(B477,'[1]Nacional 2011-2019'!$AV$5:$AW$558,2,0)</f>
        <v>15</v>
      </c>
      <c r="E477" s="44">
        <f t="shared" si="172"/>
        <v>7.8018057634066936E-5</v>
      </c>
      <c r="F477" s="44">
        <f t="shared" si="173"/>
        <v>1.5170056331475845E-4</v>
      </c>
      <c r="G477" s="58">
        <f t="shared" si="171"/>
        <v>0.36363636363636365</v>
      </c>
      <c r="H477" s="40">
        <f t="shared" si="174"/>
        <v>2.8370202776024343E-5</v>
      </c>
    </row>
    <row r="478" spans="1:8" s="24" customFormat="1" ht="15" x14ac:dyDescent="0.2">
      <c r="A478" s="72"/>
      <c r="B478" s="3" t="s">
        <v>281</v>
      </c>
      <c r="C478" s="62">
        <v>164</v>
      </c>
      <c r="D478" s="62">
        <f>VLOOKUP(B478,'[1]Nacional 2011-2019'!$AV$5:$AW$558,2,0)</f>
        <v>180</v>
      </c>
      <c r="E478" s="44">
        <f t="shared" si="172"/>
        <v>1.163178313816998E-3</v>
      </c>
      <c r="F478" s="44">
        <f t="shared" si="173"/>
        <v>1.8204067597771014E-3</v>
      </c>
      <c r="G478" s="58">
        <f t="shared" ref="G478:G541" si="191">+IF(AND(C478=0,D478=0)," ",IF(C478=0,1,IF(D478=0,-1,(D478-C478)/C478)))</f>
        <v>9.7560975609756101E-2</v>
      </c>
      <c r="H478" s="40">
        <f t="shared" si="174"/>
        <v>1.1348081110409737E-4</v>
      </c>
    </row>
    <row r="479" spans="1:8" s="24" customFormat="1" ht="15" x14ac:dyDescent="0.2">
      <c r="A479" s="72"/>
      <c r="B479" s="3" t="s">
        <v>501</v>
      </c>
      <c r="C479" s="62">
        <v>375</v>
      </c>
      <c r="D479" s="62">
        <f>VLOOKUP(B479,'[1]Nacional 2011-2019'!$AV$5:$AW$558,2,0)</f>
        <v>517</v>
      </c>
      <c r="E479" s="44">
        <f t="shared" si="172"/>
        <v>2.6597065102522822E-3</v>
      </c>
      <c r="F479" s="44">
        <f t="shared" si="173"/>
        <v>5.2286127489153409E-3</v>
      </c>
      <c r="G479" s="58">
        <f t="shared" si="191"/>
        <v>0.37866666666666665</v>
      </c>
      <c r="H479" s="40">
        <f t="shared" si="174"/>
        <v>1.0071421985488641E-3</v>
      </c>
    </row>
    <row r="480" spans="1:8" s="24" customFormat="1" ht="15" x14ac:dyDescent="0.2">
      <c r="A480" s="72"/>
      <c r="B480" s="3" t="s">
        <v>282</v>
      </c>
      <c r="C480" s="62">
        <v>4</v>
      </c>
      <c r="D480" s="62">
        <f>VLOOKUP(B480,'[1]Nacional 2011-2019'!$AV$5:$AW$558,2,0)</f>
        <v>1</v>
      </c>
      <c r="E480" s="44">
        <f t="shared" si="172"/>
        <v>2.8370202776024343E-5</v>
      </c>
      <c r="F480" s="44">
        <f t="shared" si="173"/>
        <v>1.0113370887650562E-5</v>
      </c>
      <c r="G480" s="58">
        <f t="shared" si="191"/>
        <v>-0.75</v>
      </c>
      <c r="H480" s="40">
        <f t="shared" si="174"/>
        <v>-2.1277652082018258E-5</v>
      </c>
    </row>
    <row r="481" spans="1:8" s="24" customFormat="1" ht="15" x14ac:dyDescent="0.2">
      <c r="A481" s="72"/>
      <c r="B481" s="3" t="s">
        <v>283</v>
      </c>
      <c r="C481" s="62">
        <v>19</v>
      </c>
      <c r="D481" s="62">
        <f>VLOOKUP(B481,'[1]Nacional 2011-2019'!$AV$5:$AW$558,2,0)</f>
        <v>9</v>
      </c>
      <c r="E481" s="44">
        <f t="shared" si="172"/>
        <v>1.3475846318611561E-4</v>
      </c>
      <c r="F481" s="44">
        <f t="shared" si="173"/>
        <v>9.1020337988855063E-5</v>
      </c>
      <c r="G481" s="58">
        <f t="shared" si="191"/>
        <v>-0.52631578947368418</v>
      </c>
      <c r="H481" s="40">
        <f t="shared" si="174"/>
        <v>-7.0925506940060841E-5</v>
      </c>
    </row>
    <row r="482" spans="1:8" s="24" customFormat="1" ht="15" x14ac:dyDescent="0.2">
      <c r="A482" s="72"/>
      <c r="B482" s="3" t="s">
        <v>284</v>
      </c>
      <c r="C482" s="62">
        <v>10</v>
      </c>
      <c r="D482" s="62">
        <f>VLOOKUP(B482,'[1]Nacional 2011-2019'!$AV$5:$AW$558,2,0)</f>
        <v>5</v>
      </c>
      <c r="E482" s="44">
        <f t="shared" si="172"/>
        <v>7.0925506940060855E-5</v>
      </c>
      <c r="F482" s="44">
        <f t="shared" si="173"/>
        <v>5.0566854438252813E-5</v>
      </c>
      <c r="G482" s="58">
        <f t="shared" si="191"/>
        <v>-0.5</v>
      </c>
      <c r="H482" s="40">
        <f t="shared" si="174"/>
        <v>-3.5462753470030427E-5</v>
      </c>
    </row>
    <row r="483" spans="1:8" s="24" customFormat="1" ht="15" x14ac:dyDescent="0.2">
      <c r="A483" s="72"/>
      <c r="B483" s="3" t="s">
        <v>285</v>
      </c>
      <c r="C483" s="62">
        <v>25</v>
      </c>
      <c r="D483" s="62">
        <f>VLOOKUP(B483,'[1]Nacional 2011-2019'!$AV$5:$AW$558,2,0)</f>
        <v>44</v>
      </c>
      <c r="E483" s="44">
        <f t="shared" si="172"/>
        <v>1.7731376735015213E-4</v>
      </c>
      <c r="F483" s="44">
        <f t="shared" si="173"/>
        <v>4.4498831905662476E-4</v>
      </c>
      <c r="G483" s="58">
        <f t="shared" si="191"/>
        <v>0.76</v>
      </c>
      <c r="H483" s="40">
        <f t="shared" si="174"/>
        <v>1.3475846318611561E-4</v>
      </c>
    </row>
    <row r="484" spans="1:8" s="24" customFormat="1" ht="15" x14ac:dyDescent="0.2">
      <c r="A484" s="72"/>
      <c r="B484" s="3" t="s">
        <v>125</v>
      </c>
      <c r="C484" s="62">
        <v>51</v>
      </c>
      <c r="D484" s="62">
        <f>VLOOKUP(B484,'[1]Nacional 2011-2019'!$AV$5:$AW$558,2,0)</f>
        <v>51</v>
      </c>
      <c r="E484" s="44">
        <f t="shared" si="172"/>
        <v>3.6172008539431033E-4</v>
      </c>
      <c r="F484" s="44">
        <f t="shared" si="173"/>
        <v>5.1578191527017875E-4</v>
      </c>
      <c r="G484" s="58">
        <f t="shared" si="191"/>
        <v>0</v>
      </c>
      <c r="H484" s="40">
        <f t="shared" si="174"/>
        <v>0</v>
      </c>
    </row>
    <row r="485" spans="1:8" s="24" customFormat="1" ht="15" x14ac:dyDescent="0.2">
      <c r="A485" s="72"/>
      <c r="B485" s="3" t="s">
        <v>126</v>
      </c>
      <c r="C485" s="62">
        <v>5</v>
      </c>
      <c r="D485" s="62">
        <f>VLOOKUP(B485,'[1]Nacional 2011-2019'!$AV$5:$AW$558,2,0)</f>
        <v>4</v>
      </c>
      <c r="E485" s="44">
        <f t="shared" si="172"/>
        <v>3.5462753470030427E-5</v>
      </c>
      <c r="F485" s="44">
        <f t="shared" si="173"/>
        <v>4.0453483550602249E-5</v>
      </c>
      <c r="G485" s="58">
        <f t="shared" si="191"/>
        <v>-0.2</v>
      </c>
      <c r="H485" s="40">
        <f t="shared" si="174"/>
        <v>-7.0925506940060857E-6</v>
      </c>
    </row>
    <row r="486" spans="1:8" s="24" customFormat="1" ht="15" x14ac:dyDescent="0.2">
      <c r="A486" s="72"/>
      <c r="B486" s="3" t="s">
        <v>286</v>
      </c>
      <c r="C486" s="62">
        <v>9</v>
      </c>
      <c r="D486" s="62">
        <f>VLOOKUP(B486,'[1]Nacional 2011-2019'!$AV$5:$AW$558,2,0)</f>
        <v>30</v>
      </c>
      <c r="E486" s="44">
        <f t="shared" si="172"/>
        <v>6.3832956246054774E-5</v>
      </c>
      <c r="F486" s="44">
        <f t="shared" si="173"/>
        <v>3.0340112662951689E-4</v>
      </c>
      <c r="G486" s="58">
        <f t="shared" si="191"/>
        <v>2.3333333333333335</v>
      </c>
      <c r="H486" s="40">
        <f t="shared" si="174"/>
        <v>1.489435645741278E-4</v>
      </c>
    </row>
    <row r="487" spans="1:8" s="24" customFormat="1" ht="15" x14ac:dyDescent="0.2">
      <c r="A487" s="72"/>
      <c r="B487" s="3" t="s">
        <v>287</v>
      </c>
      <c r="C487" s="62">
        <v>36</v>
      </c>
      <c r="D487" s="62">
        <f>VLOOKUP(B487,'[1]Nacional 2011-2019'!$AV$5:$AW$558,2,0)</f>
        <v>27</v>
      </c>
      <c r="E487" s="44">
        <f t="shared" si="172"/>
        <v>2.5533182498421909E-4</v>
      </c>
      <c r="F487" s="44">
        <f t="shared" si="173"/>
        <v>2.7306101396656522E-4</v>
      </c>
      <c r="G487" s="58">
        <f t="shared" si="191"/>
        <v>-0.25</v>
      </c>
      <c r="H487" s="40">
        <f t="shared" si="174"/>
        <v>-6.3832956246054774E-5</v>
      </c>
    </row>
    <row r="488" spans="1:8" s="24" customFormat="1" ht="15" x14ac:dyDescent="0.2">
      <c r="A488" s="72"/>
      <c r="B488" s="3" t="s">
        <v>288</v>
      </c>
      <c r="C488" s="62">
        <v>23</v>
      </c>
      <c r="D488" s="62">
        <f>VLOOKUP(B488,'[1]Nacional 2011-2019'!$AV$5:$AW$558,2,0)</f>
        <v>10</v>
      </c>
      <c r="E488" s="44">
        <f t="shared" si="172"/>
        <v>1.6312866596213997E-4</v>
      </c>
      <c r="F488" s="44">
        <f t="shared" si="173"/>
        <v>1.0113370887650563E-4</v>
      </c>
      <c r="G488" s="58">
        <f t="shared" si="191"/>
        <v>-0.56521739130434778</v>
      </c>
      <c r="H488" s="40">
        <f t="shared" si="174"/>
        <v>-9.2203159022079099E-5</v>
      </c>
    </row>
    <row r="489" spans="1:8" s="24" customFormat="1" ht="15" x14ac:dyDescent="0.2">
      <c r="A489" s="72"/>
      <c r="B489" s="3" t="s">
        <v>123</v>
      </c>
      <c r="C489" s="62">
        <v>175</v>
      </c>
      <c r="D489" s="62">
        <f>VLOOKUP(B489,'[1]Nacional 2011-2019'!$AV$5:$AW$558,2,0)</f>
        <v>121</v>
      </c>
      <c r="E489" s="44">
        <f t="shared" si="172"/>
        <v>1.241196371451065E-3</v>
      </c>
      <c r="F489" s="44">
        <f t="shared" si="173"/>
        <v>1.223717877405718E-3</v>
      </c>
      <c r="G489" s="58">
        <f t="shared" si="191"/>
        <v>-0.30857142857142855</v>
      </c>
      <c r="H489" s="40">
        <f t="shared" si="174"/>
        <v>-3.8299773747632859E-4</v>
      </c>
    </row>
    <row r="490" spans="1:8" s="24" customFormat="1" ht="15" x14ac:dyDescent="0.2">
      <c r="A490" s="72"/>
      <c r="B490" s="3" t="s">
        <v>289</v>
      </c>
      <c r="C490" s="62">
        <v>16</v>
      </c>
      <c r="D490" s="62">
        <f>VLOOKUP(B490,'[1]Nacional 2011-2019'!$AV$5:$AW$558,2,0)</f>
        <v>15</v>
      </c>
      <c r="E490" s="44">
        <f t="shared" si="172"/>
        <v>1.1348081110409737E-4</v>
      </c>
      <c r="F490" s="44">
        <f t="shared" si="173"/>
        <v>1.5170056331475845E-4</v>
      </c>
      <c r="G490" s="58">
        <f t="shared" si="191"/>
        <v>-6.25E-2</v>
      </c>
      <c r="H490" s="40">
        <f t="shared" si="174"/>
        <v>-7.0925506940060857E-6</v>
      </c>
    </row>
    <row r="491" spans="1:8" s="24" customFormat="1" ht="15" x14ac:dyDescent="0.2">
      <c r="A491" s="72"/>
      <c r="B491" s="3" t="s">
        <v>290</v>
      </c>
      <c r="C491" s="62">
        <v>2</v>
      </c>
      <c r="D491" s="62">
        <f>VLOOKUP(B491,'[1]Nacional 2011-2019'!$AV$5:$AW$558,2,0)</f>
        <v>0</v>
      </c>
      <c r="E491" s="44">
        <f t="shared" ref="E491:E522" si="192">+IF(C491=0,"",C491/C$345)</f>
        <v>1.4185101388012171E-5</v>
      </c>
      <c r="F491" s="44" t="str">
        <f t="shared" ref="F491:F522" si="193">+IF(D491=0,"",D491/D$345)</f>
        <v/>
      </c>
      <c r="G491" s="58">
        <f t="shared" si="191"/>
        <v>-1</v>
      </c>
      <c r="H491" s="40">
        <f t="shared" ref="H491:H552" si="194">+IF(OR(AND(E491=""),(G491="")),"",E491*G491)</f>
        <v>-1.4185101388012171E-5</v>
      </c>
    </row>
    <row r="492" spans="1:8" s="24" customFormat="1" ht="15" x14ac:dyDescent="0.2">
      <c r="A492" s="72"/>
      <c r="B492" s="3" t="s">
        <v>291</v>
      </c>
      <c r="C492" s="62">
        <v>3</v>
      </c>
      <c r="D492" s="62">
        <f>VLOOKUP(B492,'[1]Nacional 2011-2019'!$AV$5:$AW$558,2,0)</f>
        <v>2</v>
      </c>
      <c r="E492" s="44">
        <f t="shared" si="192"/>
        <v>2.1277652082018258E-5</v>
      </c>
      <c r="F492" s="44">
        <f t="shared" si="193"/>
        <v>2.0226741775301125E-5</v>
      </c>
      <c r="G492" s="58">
        <f t="shared" si="191"/>
        <v>-0.33333333333333331</v>
      </c>
      <c r="H492" s="40">
        <f t="shared" si="194"/>
        <v>-7.0925506940060857E-6</v>
      </c>
    </row>
    <row r="493" spans="1:8" s="24" customFormat="1" ht="15" x14ac:dyDescent="0.2">
      <c r="A493" s="72"/>
      <c r="B493" s="3" t="s">
        <v>292</v>
      </c>
      <c r="C493" s="62">
        <v>8</v>
      </c>
      <c r="D493" s="62">
        <f>VLOOKUP(B493,'[1]Nacional 2011-2019'!$AV$5:$AW$558,2,0)</f>
        <v>1</v>
      </c>
      <c r="E493" s="44">
        <f t="shared" si="192"/>
        <v>5.6740405552048685E-5</v>
      </c>
      <c r="F493" s="44">
        <f t="shared" si="193"/>
        <v>1.0113370887650562E-5</v>
      </c>
      <c r="G493" s="58">
        <f t="shared" si="191"/>
        <v>-0.875</v>
      </c>
      <c r="H493" s="40">
        <f t="shared" si="194"/>
        <v>-4.9647854858042597E-5</v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VLOOKUP(B494,'[1]Nacional 2011-2019'!$AV$5:$AW$558,2,0)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42</v>
      </c>
      <c r="D495" s="62">
        <f>VLOOKUP(B495,'[1]Nacional 2011-2019'!$AV$5:$AW$558,2,0)</f>
        <v>33</v>
      </c>
      <c r="E495" s="44">
        <f t="shared" si="192"/>
        <v>2.9788712914825561E-4</v>
      </c>
      <c r="F495" s="44">
        <f t="shared" si="193"/>
        <v>3.3374123929246857E-4</v>
      </c>
      <c r="G495" s="58">
        <f t="shared" si="191"/>
        <v>-0.21428571428571427</v>
      </c>
      <c r="H495" s="40">
        <f t="shared" si="194"/>
        <v>-6.3832956246054774E-5</v>
      </c>
    </row>
    <row r="496" spans="1:8" s="24" customFormat="1" ht="15" x14ac:dyDescent="0.2">
      <c r="A496" s="72"/>
      <c r="B496" s="3" t="s">
        <v>294</v>
      </c>
      <c r="C496" s="62">
        <v>63</v>
      </c>
      <c r="D496" s="62">
        <f>VLOOKUP(B496,'[1]Nacional 2011-2019'!$AV$5:$AW$558,2,0)</f>
        <v>24</v>
      </c>
      <c r="E496" s="44">
        <f t="shared" si="192"/>
        <v>4.4683069372238336E-4</v>
      </c>
      <c r="F496" s="44">
        <f t="shared" si="193"/>
        <v>2.4272090130361351E-4</v>
      </c>
      <c r="G496" s="58">
        <f t="shared" si="191"/>
        <v>-0.61904761904761907</v>
      </c>
      <c r="H496" s="40">
        <f t="shared" si="194"/>
        <v>-2.7660947706623735E-4</v>
      </c>
    </row>
    <row r="497" spans="1:9" s="24" customFormat="1" ht="15" x14ac:dyDescent="0.2">
      <c r="A497" s="72"/>
      <c r="B497" s="3" t="s">
        <v>502</v>
      </c>
      <c r="C497" s="62">
        <v>34</v>
      </c>
      <c r="D497" s="62">
        <f>VLOOKUP(B497,'[1]Nacional 2011-2019'!$AV$5:$AW$558,2,0)</f>
        <v>46</v>
      </c>
      <c r="E497" s="44">
        <f t="shared" si="192"/>
        <v>2.411467235962069E-4</v>
      </c>
      <c r="F497" s="44">
        <f t="shared" si="193"/>
        <v>4.6521506083192587E-4</v>
      </c>
      <c r="G497" s="58">
        <f t="shared" si="191"/>
        <v>0.35294117647058826</v>
      </c>
      <c r="H497" s="40">
        <f t="shared" si="194"/>
        <v>8.5110608328073031E-5</v>
      </c>
    </row>
    <row r="498" spans="1:9" s="24" customFormat="1" ht="15" x14ac:dyDescent="0.2">
      <c r="A498" s="72"/>
      <c r="B498" s="3" t="s">
        <v>129</v>
      </c>
      <c r="C498" s="62">
        <v>51</v>
      </c>
      <c r="D498" s="62">
        <f>VLOOKUP(B498,'[1]Nacional 2011-2019'!$AV$5:$AW$558,2,0)</f>
        <v>24</v>
      </c>
      <c r="E498" s="44">
        <f t="shared" si="192"/>
        <v>3.6172008539431033E-4</v>
      </c>
      <c r="F498" s="44">
        <f t="shared" si="193"/>
        <v>2.4272090130361351E-4</v>
      </c>
      <c r="G498" s="58">
        <f t="shared" si="191"/>
        <v>-0.52941176470588236</v>
      </c>
      <c r="H498" s="40">
        <f t="shared" si="194"/>
        <v>-1.9149886873816429E-4</v>
      </c>
    </row>
    <row r="499" spans="1:9" s="24" customFormat="1" ht="15" x14ac:dyDescent="0.2">
      <c r="A499" s="72"/>
      <c r="B499" s="3" t="s">
        <v>503</v>
      </c>
      <c r="C499" s="62">
        <v>1020</v>
      </c>
      <c r="D499" s="62">
        <f>VLOOKUP(B499,'[1]Nacional 2011-2019'!$AV$5:$AW$558,2,0)</f>
        <v>1012</v>
      </c>
      <c r="E499" s="44">
        <f t="shared" si="192"/>
        <v>7.2344017078862068E-3</v>
      </c>
      <c r="F499" s="44">
        <f t="shared" si="193"/>
        <v>1.0234731338302369E-2</v>
      </c>
      <c r="G499" s="58">
        <f t="shared" si="191"/>
        <v>-7.8431372549019607E-3</v>
      </c>
      <c r="H499" s="40">
        <f t="shared" si="194"/>
        <v>-5.6740405552048679E-5</v>
      </c>
    </row>
    <row r="500" spans="1:9" s="24" customFormat="1" ht="15" x14ac:dyDescent="0.2">
      <c r="A500" s="72"/>
      <c r="B500" s="3" t="s">
        <v>122</v>
      </c>
      <c r="C500" s="62">
        <v>602</v>
      </c>
      <c r="D500" s="62">
        <f>VLOOKUP(B500,'[1]Nacional 2011-2019'!$AV$5:$AW$558,2,0)</f>
        <v>671</v>
      </c>
      <c r="E500" s="44">
        <f t="shared" si="192"/>
        <v>4.2697155177916632E-3</v>
      </c>
      <c r="F500" s="44">
        <f t="shared" si="193"/>
        <v>6.7860718656135273E-3</v>
      </c>
      <c r="G500" s="58">
        <f t="shared" si="191"/>
        <v>0.11461794019933555</v>
      </c>
      <c r="H500" s="40">
        <f t="shared" si="194"/>
        <v>4.8938599788641982E-4</v>
      </c>
    </row>
    <row r="501" spans="1:9" s="24" customFormat="1" ht="30" x14ac:dyDescent="0.2">
      <c r="A501" s="72"/>
      <c r="B501" s="3" t="s">
        <v>295</v>
      </c>
      <c r="C501" s="62">
        <v>92</v>
      </c>
      <c r="D501" s="62">
        <f>VLOOKUP(B501,'[1]Nacional 2011-2019'!$AV$5:$AW$558,2,0)</f>
        <v>128</v>
      </c>
      <c r="E501" s="44">
        <f t="shared" si="192"/>
        <v>6.5251466384855987E-4</v>
      </c>
      <c r="F501" s="44">
        <f t="shared" si="193"/>
        <v>1.294511473619272E-3</v>
      </c>
      <c r="G501" s="58">
        <f t="shared" si="191"/>
        <v>0.39130434782608697</v>
      </c>
      <c r="H501" s="40">
        <f t="shared" si="194"/>
        <v>2.5533182498421909E-4</v>
      </c>
    </row>
    <row r="502" spans="1:9" s="24" customFormat="1" ht="15" x14ac:dyDescent="0.2">
      <c r="A502" s="72"/>
      <c r="B502" s="3" t="s">
        <v>124</v>
      </c>
      <c r="C502" s="62">
        <v>31</v>
      </c>
      <c r="D502" s="62">
        <f>VLOOKUP(B502,'[1]Nacional 2011-2019'!$AV$5:$AW$558,2,0)</f>
        <v>15</v>
      </c>
      <c r="E502" s="44">
        <f t="shared" si="192"/>
        <v>2.1986907151418865E-4</v>
      </c>
      <c r="F502" s="44">
        <f t="shared" si="193"/>
        <v>1.5170056331475845E-4</v>
      </c>
      <c r="G502" s="58">
        <f t="shared" si="191"/>
        <v>-0.5161290322580645</v>
      </c>
      <c r="H502" s="40">
        <f t="shared" si="194"/>
        <v>-1.1348081110409736E-4</v>
      </c>
    </row>
    <row r="503" spans="1:9" s="24" customFormat="1" ht="15" x14ac:dyDescent="0.2">
      <c r="A503" s="72"/>
      <c r="B503" s="3" t="s">
        <v>296</v>
      </c>
      <c r="C503" s="62">
        <v>55</v>
      </c>
      <c r="D503" s="62">
        <f>VLOOKUP(B503,'[1]Nacional 2011-2019'!$AV$5:$AW$558,2,0)</f>
        <v>166</v>
      </c>
      <c r="E503" s="44">
        <f t="shared" si="192"/>
        <v>3.9009028817033471E-4</v>
      </c>
      <c r="F503" s="44">
        <f t="shared" si="193"/>
        <v>1.6788195673499934E-3</v>
      </c>
      <c r="G503" s="58">
        <f t="shared" si="191"/>
        <v>2.0181818181818181</v>
      </c>
      <c r="H503" s="40">
        <f t="shared" si="194"/>
        <v>7.8727312703467543E-4</v>
      </c>
    </row>
    <row r="504" spans="1:9" s="24" customFormat="1" ht="15" customHeight="1" x14ac:dyDescent="0.2">
      <c r="A504" s="72"/>
      <c r="B504" s="3" t="s">
        <v>297</v>
      </c>
      <c r="C504" s="62">
        <v>635</v>
      </c>
      <c r="D504" s="62">
        <f>VLOOKUP(B504,'[1]Nacional 2011-2019'!$AV$5:$AW$558,2,0)</f>
        <v>498</v>
      </c>
      <c r="E504" s="44">
        <f t="shared" si="192"/>
        <v>4.5037696906938644E-3</v>
      </c>
      <c r="F504" s="44">
        <f t="shared" si="193"/>
        <v>5.0364587020499804E-3</v>
      </c>
      <c r="G504" s="58">
        <f t="shared" si="191"/>
        <v>-0.215748031496063</v>
      </c>
      <c r="H504" s="40">
        <f t="shared" si="194"/>
        <v>-9.7167944507883374E-4</v>
      </c>
    </row>
    <row r="505" spans="1:9" s="24" customFormat="1" ht="15" x14ac:dyDescent="0.2">
      <c r="A505" s="72"/>
      <c r="B505" s="3" t="s">
        <v>117</v>
      </c>
      <c r="C505" s="62">
        <v>81</v>
      </c>
      <c r="D505" s="62">
        <f>VLOOKUP(B505,'[1]Nacional 2011-2019'!$AV$5:$AW$558,2,0)</f>
        <v>24</v>
      </c>
      <c r="E505" s="44">
        <f t="shared" si="192"/>
        <v>5.7449660621449296E-4</v>
      </c>
      <c r="F505" s="44">
        <f t="shared" si="193"/>
        <v>2.4272090130361351E-4</v>
      </c>
      <c r="G505" s="58">
        <f t="shared" si="191"/>
        <v>-0.70370370370370372</v>
      </c>
      <c r="H505" s="40">
        <f t="shared" si="194"/>
        <v>-4.042753895583469E-4</v>
      </c>
    </row>
    <row r="506" spans="1:9" s="24" customFormat="1" ht="15" x14ac:dyDescent="0.2">
      <c r="A506" s="72"/>
      <c r="B506" s="3" t="s">
        <v>504</v>
      </c>
      <c r="C506" s="62">
        <v>117</v>
      </c>
      <c r="D506" s="62">
        <f>VLOOKUP(B506,'[1]Nacional 2011-2019'!$AV$5:$AW$558,2,0)</f>
        <v>74</v>
      </c>
      <c r="E506" s="44">
        <f t="shared" si="192"/>
        <v>8.2982843119871195E-4</v>
      </c>
      <c r="F506" s="44">
        <f t="shared" si="193"/>
        <v>7.4838944568614166E-4</v>
      </c>
      <c r="G506" s="58">
        <f t="shared" si="191"/>
        <v>-0.36752136752136755</v>
      </c>
      <c r="H506" s="40">
        <f t="shared" si="194"/>
        <v>-3.0497967984226168E-4</v>
      </c>
    </row>
    <row r="507" spans="1:9" s="24" customFormat="1" ht="15" x14ac:dyDescent="0.2">
      <c r="A507" s="72"/>
      <c r="B507" s="3" t="s">
        <v>298</v>
      </c>
      <c r="C507" s="62">
        <v>14</v>
      </c>
      <c r="D507" s="62">
        <f>VLOOKUP(B507,'[1]Nacional 2011-2019'!$AV$5:$AW$558,2,0)</f>
        <v>3</v>
      </c>
      <c r="E507" s="44">
        <f t="shared" si="192"/>
        <v>9.9295709716085194E-5</v>
      </c>
      <c r="F507" s="44">
        <f t="shared" si="193"/>
        <v>3.0340112662951689E-5</v>
      </c>
      <c r="G507" s="58">
        <f t="shared" si="191"/>
        <v>-0.7857142857142857</v>
      </c>
      <c r="H507" s="40">
        <f t="shared" si="194"/>
        <v>-7.8018057634066936E-5</v>
      </c>
    </row>
    <row r="508" spans="1:9" s="63" customFormat="1" ht="15" x14ac:dyDescent="0.2">
      <c r="A508" s="75"/>
      <c r="B508" s="35" t="s">
        <v>299</v>
      </c>
      <c r="C508" s="62">
        <v>18</v>
      </c>
      <c r="D508" s="62">
        <f>VLOOKUP(B508,'[1]Nacional 2011-2019'!$AV$5:$AW$558,2,0)</f>
        <v>2</v>
      </c>
      <c r="E508" s="43">
        <f t="shared" si="192"/>
        <v>1.2766591249210955E-4</v>
      </c>
      <c r="F508" s="43">
        <f t="shared" si="193"/>
        <v>2.0226741775301125E-5</v>
      </c>
      <c r="G508" s="58">
        <f t="shared" si="191"/>
        <v>-0.88888888888888884</v>
      </c>
      <c r="H508" s="42">
        <f t="shared" si="194"/>
        <v>-1.1348081110409737E-4</v>
      </c>
      <c r="I508" s="24"/>
    </row>
    <row r="509" spans="1:9" s="63" customFormat="1" ht="15" x14ac:dyDescent="0.2">
      <c r="A509" s="75"/>
      <c r="B509" s="35" t="s">
        <v>505</v>
      </c>
      <c r="C509" s="62">
        <v>13</v>
      </c>
      <c r="D509" s="62">
        <f>VLOOKUP(B509,'[1]Nacional 2011-2019'!$AV$5:$AW$558,2,0)</f>
        <v>22</v>
      </c>
      <c r="E509" s="43">
        <f t="shared" si="192"/>
        <v>9.2203159022079113E-5</v>
      </c>
      <c r="F509" s="43">
        <f t="shared" si="193"/>
        <v>2.2249415952831238E-4</v>
      </c>
      <c r="G509" s="58">
        <f t="shared" si="191"/>
        <v>0.69230769230769229</v>
      </c>
      <c r="H509" s="42">
        <f t="shared" si="194"/>
        <v>6.3832956246054774E-5</v>
      </c>
      <c r="I509" s="24"/>
    </row>
    <row r="510" spans="1:9" s="63" customFormat="1" ht="15" x14ac:dyDescent="0.2">
      <c r="A510" s="75"/>
      <c r="B510" s="35" t="s">
        <v>506</v>
      </c>
      <c r="C510" s="62">
        <v>25</v>
      </c>
      <c r="D510" s="62">
        <f>VLOOKUP(B510,'[1]Nacional 2011-2019'!$AV$5:$AW$558,2,0)</f>
        <v>13</v>
      </c>
      <c r="E510" s="43">
        <f t="shared" si="192"/>
        <v>1.7731376735015213E-4</v>
      </c>
      <c r="F510" s="43">
        <f t="shared" si="193"/>
        <v>1.3147382153945732E-4</v>
      </c>
      <c r="G510" s="58">
        <f t="shared" si="191"/>
        <v>-0.48</v>
      </c>
      <c r="H510" s="42">
        <f t="shared" si="194"/>
        <v>-8.5110608328073018E-5</v>
      </c>
      <c r="I510" s="24"/>
    </row>
    <row r="511" spans="1:9" s="63" customFormat="1" ht="15" x14ac:dyDescent="0.2">
      <c r="A511" s="75"/>
      <c r="B511" s="35" t="s">
        <v>300</v>
      </c>
      <c r="C511" s="62">
        <v>12</v>
      </c>
      <c r="D511" s="62">
        <f>VLOOKUP(B511,'[1]Nacional 2011-2019'!$AV$5:$AW$558,2,0)</f>
        <v>16</v>
      </c>
      <c r="E511" s="43">
        <f t="shared" si="192"/>
        <v>8.5110608328073031E-5</v>
      </c>
      <c r="F511" s="43">
        <f t="shared" si="193"/>
        <v>1.61813934202409E-4</v>
      </c>
      <c r="G511" s="58">
        <f t="shared" si="191"/>
        <v>0.33333333333333331</v>
      </c>
      <c r="H511" s="42">
        <f t="shared" si="194"/>
        <v>2.8370202776024343E-5</v>
      </c>
      <c r="I511" s="24"/>
    </row>
    <row r="512" spans="1:9" s="24" customFormat="1" ht="13.5" customHeight="1" x14ac:dyDescent="0.2">
      <c r="A512" s="72"/>
      <c r="B512" s="3" t="s">
        <v>301</v>
      </c>
      <c r="C512" s="62">
        <v>9</v>
      </c>
      <c r="D512" s="62">
        <f>VLOOKUP(B512,'[1]Nacional 2011-2019'!$AV$5:$AW$558,2,0)</f>
        <v>12</v>
      </c>
      <c r="E512" s="44">
        <f t="shared" si="192"/>
        <v>6.3832956246054774E-5</v>
      </c>
      <c r="F512" s="44">
        <f t="shared" si="193"/>
        <v>1.2136045065180676E-4</v>
      </c>
      <c r="G512" s="58">
        <f t="shared" si="191"/>
        <v>0.33333333333333331</v>
      </c>
      <c r="H512" s="40">
        <f t="shared" si="194"/>
        <v>2.1277652082018258E-5</v>
      </c>
    </row>
    <row r="513" spans="1:9" s="24" customFormat="1" ht="15" x14ac:dyDescent="0.2">
      <c r="A513" s="72"/>
      <c r="B513" s="3" t="s">
        <v>302</v>
      </c>
      <c r="C513" s="62">
        <v>69</v>
      </c>
      <c r="D513" s="62">
        <f>VLOOKUP(B513,'[1]Nacional 2011-2019'!$AV$5:$AW$558,2,0)</f>
        <v>33</v>
      </c>
      <c r="E513" s="44">
        <f t="shared" si="192"/>
        <v>4.8938599788641993E-4</v>
      </c>
      <c r="F513" s="44">
        <f t="shared" si="193"/>
        <v>3.3374123929246857E-4</v>
      </c>
      <c r="G513" s="58">
        <f t="shared" si="191"/>
        <v>-0.52173913043478259</v>
      </c>
      <c r="H513" s="40">
        <f t="shared" si="194"/>
        <v>-2.5533182498421909E-4</v>
      </c>
    </row>
    <row r="514" spans="1:9" s="24" customFormat="1" ht="15" x14ac:dyDescent="0.2">
      <c r="A514" s="72"/>
      <c r="B514" s="3" t="s">
        <v>119</v>
      </c>
      <c r="C514" s="62">
        <v>1</v>
      </c>
      <c r="D514" s="62">
        <f>VLOOKUP(B514,'[1]Nacional 2011-2019'!$AV$5:$AW$558,2,0)</f>
        <v>3</v>
      </c>
      <c r="E514" s="44">
        <f t="shared" si="192"/>
        <v>7.0925506940060857E-6</v>
      </c>
      <c r="F514" s="44">
        <f t="shared" si="193"/>
        <v>3.0340112662951689E-5</v>
      </c>
      <c r="G514" s="58">
        <f t="shared" si="191"/>
        <v>2</v>
      </c>
      <c r="H514" s="40">
        <f t="shared" si="194"/>
        <v>1.4185101388012171E-5</v>
      </c>
    </row>
    <row r="515" spans="1:9" s="24" customFormat="1" ht="17.25" customHeight="1" x14ac:dyDescent="0.2">
      <c r="A515" s="72"/>
      <c r="B515" s="3" t="s">
        <v>303</v>
      </c>
      <c r="C515" s="62">
        <v>7</v>
      </c>
      <c r="D515" s="62">
        <f>VLOOKUP(B515,'[1]Nacional 2011-2019'!$AV$5:$AW$558,2,0)</f>
        <v>9</v>
      </c>
      <c r="E515" s="44">
        <f t="shared" si="192"/>
        <v>4.9647854858042597E-5</v>
      </c>
      <c r="F515" s="44">
        <f t="shared" si="193"/>
        <v>9.1020337988855063E-5</v>
      </c>
      <c r="G515" s="58">
        <f t="shared" si="191"/>
        <v>0.2857142857142857</v>
      </c>
      <c r="H515" s="40">
        <f t="shared" si="194"/>
        <v>1.418510138801217E-5</v>
      </c>
    </row>
    <row r="516" spans="1:9" s="24" customFormat="1" ht="15" x14ac:dyDescent="0.2">
      <c r="A516" s="72"/>
      <c r="B516" s="3" t="s">
        <v>127</v>
      </c>
      <c r="C516" s="62">
        <v>2</v>
      </c>
      <c r="D516" s="62">
        <f>VLOOKUP(B516,'[1]Nacional 2011-2019'!$AV$5:$AW$558,2,0)</f>
        <v>1</v>
      </c>
      <c r="E516" s="44">
        <f t="shared" si="192"/>
        <v>1.4185101388012171E-5</v>
      </c>
      <c r="F516" s="44">
        <f t="shared" si="193"/>
        <v>1.0113370887650562E-5</v>
      </c>
      <c r="G516" s="58">
        <f t="shared" si="191"/>
        <v>-0.5</v>
      </c>
      <c r="H516" s="40">
        <f t="shared" si="194"/>
        <v>-7.0925506940060857E-6</v>
      </c>
    </row>
    <row r="517" spans="1:9" s="24" customFormat="1" ht="15" x14ac:dyDescent="0.2">
      <c r="A517" s="72"/>
      <c r="B517" s="3" t="s">
        <v>118</v>
      </c>
      <c r="C517" s="62">
        <v>6</v>
      </c>
      <c r="D517" s="62">
        <f>VLOOKUP(B517,'[1]Nacional 2011-2019'!$AV$5:$AW$558,2,0)</f>
        <v>86</v>
      </c>
      <c r="E517" s="44">
        <f t="shared" si="192"/>
        <v>4.2555304164036516E-5</v>
      </c>
      <c r="F517" s="44">
        <f t="shared" si="193"/>
        <v>8.6974989633794837E-4</v>
      </c>
      <c r="G517" s="58">
        <f t="shared" si="191"/>
        <v>13.333333333333334</v>
      </c>
      <c r="H517" s="40">
        <f t="shared" si="194"/>
        <v>5.6740405552048695E-4</v>
      </c>
    </row>
    <row r="518" spans="1:9" s="24" customFormat="1" ht="15" x14ac:dyDescent="0.2">
      <c r="A518" s="72"/>
      <c r="B518" s="3" t="s">
        <v>120</v>
      </c>
      <c r="C518" s="62">
        <v>78</v>
      </c>
      <c r="D518" s="62">
        <f>VLOOKUP(B518,'[1]Nacional 2011-2019'!$AV$5:$AW$558,2,0)</f>
        <v>93</v>
      </c>
      <c r="E518" s="44">
        <f t="shared" si="192"/>
        <v>5.532189541324747E-4</v>
      </c>
      <c r="F518" s="44">
        <f t="shared" si="193"/>
        <v>9.4054349255150236E-4</v>
      </c>
      <c r="G518" s="58">
        <f t="shared" si="191"/>
        <v>0.19230769230769232</v>
      </c>
      <c r="H518" s="40">
        <f t="shared" si="194"/>
        <v>1.0638826041009129E-4</v>
      </c>
    </row>
    <row r="519" spans="1:9" s="24" customFormat="1" ht="15" x14ac:dyDescent="0.2">
      <c r="A519" s="72"/>
      <c r="B519" s="3" t="s">
        <v>304</v>
      </c>
      <c r="C519" s="62">
        <v>14</v>
      </c>
      <c r="D519" s="62">
        <f>VLOOKUP(B519,'[1]Nacional 2011-2019'!$AV$5:$AW$558,2,0)</f>
        <v>11</v>
      </c>
      <c r="E519" s="44">
        <f t="shared" si="192"/>
        <v>9.9295709716085194E-5</v>
      </c>
      <c r="F519" s="44">
        <f t="shared" si="193"/>
        <v>1.1124707976415619E-4</v>
      </c>
      <c r="G519" s="58">
        <f t="shared" si="191"/>
        <v>-0.21428571428571427</v>
      </c>
      <c r="H519" s="40">
        <f t="shared" si="194"/>
        <v>-2.1277652082018254E-5</v>
      </c>
    </row>
    <row r="520" spans="1:9" s="24" customFormat="1" ht="15" x14ac:dyDescent="0.2">
      <c r="A520" s="72"/>
      <c r="B520" s="3" t="s">
        <v>305</v>
      </c>
      <c r="C520" s="62">
        <v>10</v>
      </c>
      <c r="D520" s="62">
        <f>VLOOKUP(B520,'[1]Nacional 2011-2019'!$AV$5:$AW$558,2,0)</f>
        <v>2</v>
      </c>
      <c r="E520" s="44">
        <f t="shared" si="192"/>
        <v>7.0925506940060855E-5</v>
      </c>
      <c r="F520" s="44">
        <f t="shared" si="193"/>
        <v>2.0226741775301125E-5</v>
      </c>
      <c r="G520" s="58">
        <f t="shared" si="191"/>
        <v>-0.8</v>
      </c>
      <c r="H520" s="40">
        <f t="shared" si="194"/>
        <v>-5.6740405552048685E-5</v>
      </c>
    </row>
    <row r="521" spans="1:9" s="24" customFormat="1" ht="15" x14ac:dyDescent="0.2">
      <c r="A521" s="72"/>
      <c r="B521" s="3" t="s">
        <v>128</v>
      </c>
      <c r="C521" s="62">
        <v>126</v>
      </c>
      <c r="D521" s="62">
        <f>VLOOKUP(B521,'[1]Nacional 2011-2019'!$AV$5:$AW$558,2,0)</f>
        <v>52</v>
      </c>
      <c r="E521" s="44">
        <f t="shared" si="192"/>
        <v>8.9366138744476672E-4</v>
      </c>
      <c r="F521" s="44">
        <f t="shared" si="193"/>
        <v>5.2589528615782928E-4</v>
      </c>
      <c r="G521" s="58">
        <f t="shared" si="191"/>
        <v>-0.58730158730158732</v>
      </c>
      <c r="H521" s="40">
        <f t="shared" si="194"/>
        <v>-5.2484875135645032E-4</v>
      </c>
    </row>
    <row r="522" spans="1:9" s="24" customFormat="1" ht="15" x14ac:dyDescent="0.2">
      <c r="A522" s="72"/>
      <c r="B522" s="3" t="s">
        <v>507</v>
      </c>
      <c r="C522" s="62">
        <v>12</v>
      </c>
      <c r="D522" s="62">
        <f>VLOOKUP(B522,'[1]Nacional 2011-2019'!$AV$5:$AW$558,2,0)</f>
        <v>27</v>
      </c>
      <c r="E522" s="44">
        <f t="shared" si="192"/>
        <v>8.5110608328073031E-5</v>
      </c>
      <c r="F522" s="44">
        <f t="shared" si="193"/>
        <v>2.7306101396656522E-4</v>
      </c>
      <c r="G522" s="58">
        <f t="shared" si="191"/>
        <v>1.25</v>
      </c>
      <c r="H522" s="40">
        <f t="shared" si="194"/>
        <v>1.0638826041009129E-4</v>
      </c>
    </row>
    <row r="523" spans="1:9" s="63" customFormat="1" ht="15" x14ac:dyDescent="0.2">
      <c r="A523" s="36"/>
      <c r="B523" s="35" t="s">
        <v>558</v>
      </c>
      <c r="C523" s="62">
        <v>619</v>
      </c>
      <c r="D523" s="62">
        <f>VLOOKUP(B523,'[1]Nacional 2011-2019'!$AV$5:$AW$558,2,0)</f>
        <v>757</v>
      </c>
      <c r="E523" s="43">
        <f t="shared" ref="E523" si="195">+IF(C523=0,"",C523/C$345)</f>
        <v>4.3902888795897665E-3</v>
      </c>
      <c r="F523" s="43">
        <f t="shared" ref="F523" si="196">+IF(D523=0,"",D523/D$345)</f>
        <v>7.655821761951476E-3</v>
      </c>
      <c r="G523" s="58">
        <f t="shared" si="191"/>
        <v>0.22294022617124395</v>
      </c>
      <c r="H523" s="42">
        <f t="shared" ref="H523" si="197">+IF(OR(AND(E523=""),(G523="")),"",E523*G523)</f>
        <v>9.7877199577283986E-4</v>
      </c>
      <c r="I523" s="24"/>
    </row>
    <row r="524" spans="1:9" s="24" customFormat="1" ht="15" x14ac:dyDescent="0.2">
      <c r="A524" s="72"/>
      <c r="B524" s="3" t="s">
        <v>135</v>
      </c>
      <c r="C524" s="62">
        <v>922</v>
      </c>
      <c r="D524" s="62">
        <f>VLOOKUP(B524,'[1]Nacional 2011-2019'!$AV$5:$AW$558,2,0)</f>
        <v>625</v>
      </c>
      <c r="E524" s="44">
        <f t="shared" ref="E524:E549" si="198">+IF(C524=0,"",C524/C$345)</f>
        <v>6.539331739873611E-3</v>
      </c>
      <c r="F524" s="44">
        <f t="shared" ref="F524:F549" si="199">+IF(D524=0,"",D524/D$345)</f>
        <v>6.3208568047816022E-3</v>
      </c>
      <c r="G524" s="58">
        <f t="shared" si="191"/>
        <v>-0.32212581344902386</v>
      </c>
      <c r="H524" s="40">
        <f t="shared" si="194"/>
        <v>-2.1064875561198075E-3</v>
      </c>
    </row>
    <row r="525" spans="1:9" s="24" customFormat="1" ht="15" x14ac:dyDescent="0.2">
      <c r="A525" s="72"/>
      <c r="B525" s="3" t="s">
        <v>508</v>
      </c>
      <c r="C525" s="62">
        <v>50</v>
      </c>
      <c r="D525" s="62">
        <f>VLOOKUP(B525,'[1]Nacional 2011-2019'!$AV$5:$AW$558,2,0)</f>
        <v>37</v>
      </c>
      <c r="E525" s="44">
        <f t="shared" si="198"/>
        <v>3.5462753470030426E-4</v>
      </c>
      <c r="F525" s="44">
        <f t="shared" si="199"/>
        <v>3.7419472284307083E-4</v>
      </c>
      <c r="G525" s="58">
        <f t="shared" si="191"/>
        <v>-0.26</v>
      </c>
      <c r="H525" s="40">
        <f t="shared" si="194"/>
        <v>-9.2203159022079113E-5</v>
      </c>
    </row>
    <row r="526" spans="1:9" s="24" customFormat="1" ht="15" x14ac:dyDescent="0.2">
      <c r="A526" s="72"/>
      <c r="B526" s="3" t="s">
        <v>133</v>
      </c>
      <c r="C526" s="62">
        <v>19</v>
      </c>
      <c r="D526" s="62">
        <f>VLOOKUP(B526,'[1]Nacional 2011-2019'!$AV$5:$AW$558,2,0)</f>
        <v>15</v>
      </c>
      <c r="E526" s="44">
        <f t="shared" si="198"/>
        <v>1.3475846318611561E-4</v>
      </c>
      <c r="F526" s="44">
        <f t="shared" si="199"/>
        <v>1.5170056331475845E-4</v>
      </c>
      <c r="G526" s="58">
        <f t="shared" si="191"/>
        <v>-0.21052631578947367</v>
      </c>
      <c r="H526" s="40">
        <f t="shared" si="194"/>
        <v>-2.8370202776024339E-5</v>
      </c>
    </row>
    <row r="527" spans="1:9" s="24" customFormat="1" ht="15" x14ac:dyDescent="0.2">
      <c r="A527" s="72"/>
      <c r="B527" s="3" t="s">
        <v>338</v>
      </c>
      <c r="C527" s="62">
        <v>1619</v>
      </c>
      <c r="D527" s="62">
        <f>VLOOKUP(B527,'[1]Nacional 2011-2019'!$AV$5:$AW$558,2,0)</f>
        <v>907</v>
      </c>
      <c r="E527" s="44">
        <f t="shared" si="198"/>
        <v>1.1482839573595853E-2</v>
      </c>
      <c r="F527" s="44">
        <f t="shared" si="199"/>
        <v>9.1728273950990608E-3</v>
      </c>
      <c r="G527" s="58">
        <f t="shared" si="191"/>
        <v>-0.43977764051883877</v>
      </c>
      <c r="H527" s="40">
        <f t="shared" si="194"/>
        <v>-5.0498960941323329E-3</v>
      </c>
    </row>
    <row r="528" spans="1:9" s="24" customFormat="1" ht="15" x14ac:dyDescent="0.2">
      <c r="A528" s="72"/>
      <c r="B528" s="3" t="s">
        <v>339</v>
      </c>
      <c r="C528" s="62">
        <v>492</v>
      </c>
      <c r="D528" s="62">
        <f>VLOOKUP(B528,'[1]Nacional 2011-2019'!$AV$5:$AW$558,2,0)</f>
        <v>352</v>
      </c>
      <c r="E528" s="44">
        <f t="shared" si="198"/>
        <v>3.4895349414509939E-3</v>
      </c>
      <c r="F528" s="44">
        <f t="shared" si="199"/>
        <v>3.5599065524529981E-3</v>
      </c>
      <c r="G528" s="58">
        <f t="shared" si="191"/>
        <v>-0.28455284552845528</v>
      </c>
      <c r="H528" s="40">
        <f t="shared" si="194"/>
        <v>-9.9295709716085189E-4</v>
      </c>
    </row>
    <row r="529" spans="1:8" s="24" customFormat="1" ht="15" x14ac:dyDescent="0.2">
      <c r="A529" s="72"/>
      <c r="B529" s="3" t="s">
        <v>509</v>
      </c>
      <c r="C529" s="62">
        <v>15</v>
      </c>
      <c r="D529" s="62">
        <f>VLOOKUP(B529,'[1]Nacional 2011-2019'!$AV$5:$AW$558,2,0)</f>
        <v>15</v>
      </c>
      <c r="E529" s="44">
        <f t="shared" si="198"/>
        <v>1.0638826041009128E-4</v>
      </c>
      <c r="F529" s="44">
        <f t="shared" si="199"/>
        <v>1.5170056331475845E-4</v>
      </c>
      <c r="G529" s="58">
        <f t="shared" si="191"/>
        <v>0</v>
      </c>
      <c r="H529" s="40">
        <f t="shared" si="194"/>
        <v>0</v>
      </c>
    </row>
    <row r="530" spans="1:8" s="24" customFormat="1" ht="15" x14ac:dyDescent="0.2">
      <c r="A530" s="72"/>
      <c r="B530" s="3" t="s">
        <v>137</v>
      </c>
      <c r="C530" s="62">
        <v>20</v>
      </c>
      <c r="D530" s="62">
        <f>VLOOKUP(B530,'[1]Nacional 2011-2019'!$AV$5:$AW$558,2,0)</f>
        <v>18</v>
      </c>
      <c r="E530" s="44">
        <f t="shared" si="198"/>
        <v>1.4185101388012171E-4</v>
      </c>
      <c r="F530" s="44">
        <f t="shared" si="199"/>
        <v>1.8204067597771013E-4</v>
      </c>
      <c r="G530" s="58">
        <f t="shared" si="191"/>
        <v>-0.1</v>
      </c>
      <c r="H530" s="40">
        <f t="shared" si="194"/>
        <v>-1.4185101388012171E-5</v>
      </c>
    </row>
    <row r="531" spans="1:8" s="24" customFormat="1" ht="15" x14ac:dyDescent="0.2">
      <c r="A531" s="72"/>
      <c r="B531" s="3" t="s">
        <v>340</v>
      </c>
      <c r="C531" s="62">
        <v>155</v>
      </c>
      <c r="D531" s="62">
        <f>VLOOKUP(B531,'[1]Nacional 2011-2019'!$AV$5:$AW$558,2,0)</f>
        <v>181</v>
      </c>
      <c r="E531" s="44">
        <f t="shared" si="198"/>
        <v>1.0993453575709432E-3</v>
      </c>
      <c r="F531" s="44">
        <f t="shared" si="199"/>
        <v>1.8305201306647518E-3</v>
      </c>
      <c r="G531" s="58">
        <f t="shared" si="191"/>
        <v>0.16774193548387098</v>
      </c>
      <c r="H531" s="40">
        <f t="shared" si="194"/>
        <v>1.8440631804415823E-4</v>
      </c>
    </row>
    <row r="532" spans="1:8" s="24" customFormat="1" ht="15" x14ac:dyDescent="0.2">
      <c r="A532" s="72"/>
      <c r="B532" s="3" t="s">
        <v>141</v>
      </c>
      <c r="C532" s="62">
        <v>87</v>
      </c>
      <c r="D532" s="62">
        <f>VLOOKUP(B532,'[1]Nacional 2011-2019'!$AV$5:$AW$558,2,0)</f>
        <v>48</v>
      </c>
      <c r="E532" s="44">
        <f t="shared" si="198"/>
        <v>6.1705191037852948E-4</v>
      </c>
      <c r="F532" s="44">
        <f t="shared" si="199"/>
        <v>4.8544180260722702E-4</v>
      </c>
      <c r="G532" s="58">
        <f t="shared" si="191"/>
        <v>-0.44827586206896552</v>
      </c>
      <c r="H532" s="40">
        <f t="shared" si="194"/>
        <v>-2.7660947706623735E-4</v>
      </c>
    </row>
    <row r="533" spans="1:8" s="24" customFormat="1" ht="15" x14ac:dyDescent="0.2">
      <c r="A533" s="72"/>
      <c r="B533" s="3" t="s">
        <v>134</v>
      </c>
      <c r="C533" s="62">
        <v>71</v>
      </c>
      <c r="D533" s="62">
        <f>VLOOKUP(B533,'[1]Nacional 2011-2019'!$AV$5:$AW$558,2,0)</f>
        <v>57</v>
      </c>
      <c r="E533" s="44">
        <f t="shared" si="198"/>
        <v>5.0357109927443207E-4</v>
      </c>
      <c r="F533" s="44">
        <f t="shared" si="199"/>
        <v>5.7646214059608211E-4</v>
      </c>
      <c r="G533" s="58">
        <f t="shared" si="191"/>
        <v>-0.19718309859154928</v>
      </c>
      <c r="H533" s="40">
        <f t="shared" si="194"/>
        <v>-9.9295709716085194E-5</v>
      </c>
    </row>
    <row r="534" spans="1:8" s="24" customFormat="1" ht="15" x14ac:dyDescent="0.2">
      <c r="A534" s="72"/>
      <c r="B534" s="3" t="s">
        <v>306</v>
      </c>
      <c r="C534" s="62">
        <v>12</v>
      </c>
      <c r="D534" s="62">
        <f>VLOOKUP(B534,'[1]Nacional 2011-2019'!$AV$5:$AW$558,2,0)</f>
        <v>5</v>
      </c>
      <c r="E534" s="44">
        <f t="shared" si="198"/>
        <v>8.5110608328073031E-5</v>
      </c>
      <c r="F534" s="44">
        <f t="shared" si="199"/>
        <v>5.0566854438252813E-5</v>
      </c>
      <c r="G534" s="58">
        <f t="shared" si="191"/>
        <v>-0.58333333333333337</v>
      </c>
      <c r="H534" s="40">
        <f t="shared" si="194"/>
        <v>-4.9647854858042604E-5</v>
      </c>
    </row>
    <row r="535" spans="1:8" s="24" customFormat="1" ht="15" x14ac:dyDescent="0.2">
      <c r="A535" s="72"/>
      <c r="B535" s="3" t="s">
        <v>130</v>
      </c>
      <c r="C535" s="62">
        <v>7</v>
      </c>
      <c r="D535" s="62">
        <f>VLOOKUP(B535,'[1]Nacional 2011-2019'!$AV$5:$AW$558,2,0)</f>
        <v>3</v>
      </c>
      <c r="E535" s="44">
        <f t="shared" si="198"/>
        <v>4.9647854858042597E-5</v>
      </c>
      <c r="F535" s="44">
        <f t="shared" si="199"/>
        <v>3.0340112662951689E-5</v>
      </c>
      <c r="G535" s="58">
        <f t="shared" si="191"/>
        <v>-0.5714285714285714</v>
      </c>
      <c r="H535" s="40">
        <f t="shared" si="194"/>
        <v>-2.8370202776024339E-5</v>
      </c>
    </row>
    <row r="536" spans="1:8" s="24" customFormat="1" ht="15" x14ac:dyDescent="0.2">
      <c r="A536" s="72"/>
      <c r="B536" s="3" t="s">
        <v>143</v>
      </c>
      <c r="C536" s="62">
        <v>1</v>
      </c>
      <c r="D536" s="62">
        <f>VLOOKUP(B536,'[1]Nacional 2011-2019'!$AV$5:$AW$558,2,0)</f>
        <v>3</v>
      </c>
      <c r="E536" s="44">
        <f t="shared" si="198"/>
        <v>7.0925506940060857E-6</v>
      </c>
      <c r="F536" s="44">
        <f t="shared" si="199"/>
        <v>3.0340112662951689E-5</v>
      </c>
      <c r="G536" s="58">
        <f t="shared" si="191"/>
        <v>2</v>
      </c>
      <c r="H536" s="40">
        <f t="shared" si="194"/>
        <v>1.4185101388012171E-5</v>
      </c>
    </row>
    <row r="537" spans="1:8" s="24" customFormat="1" ht="15" x14ac:dyDescent="0.2">
      <c r="A537" s="72"/>
      <c r="B537" s="3" t="s">
        <v>307</v>
      </c>
      <c r="C537" s="62">
        <v>132</v>
      </c>
      <c r="D537" s="62">
        <f>VLOOKUP(B537,'[1]Nacional 2011-2019'!$AV$5:$AW$558,2,0)</f>
        <v>157</v>
      </c>
      <c r="E537" s="44">
        <f t="shared" si="198"/>
        <v>9.3621669160880324E-4</v>
      </c>
      <c r="F537" s="44">
        <f t="shared" si="199"/>
        <v>1.5877992293611384E-3</v>
      </c>
      <c r="G537" s="58">
        <f t="shared" si="191"/>
        <v>0.18939393939393939</v>
      </c>
      <c r="H537" s="40">
        <f t="shared" si="194"/>
        <v>1.7731376735015213E-4</v>
      </c>
    </row>
    <row r="538" spans="1:8" s="24" customFormat="1" ht="15" x14ac:dyDescent="0.2">
      <c r="A538" s="72"/>
      <c r="B538" s="3" t="s">
        <v>308</v>
      </c>
      <c r="C538" s="62">
        <v>13</v>
      </c>
      <c r="D538" s="62">
        <f>VLOOKUP(B538,'[1]Nacional 2011-2019'!$AV$5:$AW$558,2,0)</f>
        <v>9</v>
      </c>
      <c r="E538" s="44">
        <f t="shared" si="198"/>
        <v>9.2203159022079113E-5</v>
      </c>
      <c r="F538" s="44">
        <f t="shared" si="199"/>
        <v>9.1020337988855063E-5</v>
      </c>
      <c r="G538" s="58">
        <f t="shared" si="191"/>
        <v>-0.30769230769230771</v>
      </c>
      <c r="H538" s="40">
        <f t="shared" si="194"/>
        <v>-2.8370202776024343E-5</v>
      </c>
    </row>
    <row r="539" spans="1:8" s="24" customFormat="1" ht="15" x14ac:dyDescent="0.2">
      <c r="A539" s="72"/>
      <c r="B539" s="3" t="s">
        <v>309</v>
      </c>
      <c r="C539" s="62">
        <v>78</v>
      </c>
      <c r="D539" s="62">
        <f>VLOOKUP(B539,'[1]Nacional 2011-2019'!$AV$5:$AW$558,2,0)</f>
        <v>11</v>
      </c>
      <c r="E539" s="44">
        <f t="shared" si="198"/>
        <v>5.532189541324747E-4</v>
      </c>
      <c r="F539" s="44">
        <f t="shared" si="199"/>
        <v>1.1124707976415619E-4</v>
      </c>
      <c r="G539" s="58">
        <f t="shared" si="191"/>
        <v>-0.85897435897435892</v>
      </c>
      <c r="H539" s="40">
        <f t="shared" si="194"/>
        <v>-4.7520089649840774E-4</v>
      </c>
    </row>
    <row r="540" spans="1:8" s="24" customFormat="1" ht="15.75" customHeight="1" x14ac:dyDescent="0.2">
      <c r="A540" s="72"/>
      <c r="B540" s="3" t="s">
        <v>510</v>
      </c>
      <c r="C540" s="62">
        <v>12</v>
      </c>
      <c r="D540" s="62">
        <f>VLOOKUP(B540,'[1]Nacional 2011-2019'!$AV$5:$AW$558,2,0)</f>
        <v>16</v>
      </c>
      <c r="E540" s="44">
        <f t="shared" si="198"/>
        <v>8.5110608328073031E-5</v>
      </c>
      <c r="F540" s="44">
        <f t="shared" si="199"/>
        <v>1.61813934202409E-4</v>
      </c>
      <c r="G540" s="58">
        <f t="shared" si="191"/>
        <v>0.33333333333333331</v>
      </c>
      <c r="H540" s="40">
        <f t="shared" si="194"/>
        <v>2.8370202776024343E-5</v>
      </c>
    </row>
    <row r="541" spans="1:8" s="24" customFormat="1" ht="15" x14ac:dyDescent="0.2">
      <c r="A541" s="72"/>
      <c r="B541" s="3" t="s">
        <v>140</v>
      </c>
      <c r="C541" s="62">
        <v>1</v>
      </c>
      <c r="D541" s="62">
        <f>VLOOKUP(B541,'[1]Nacional 2011-2019'!$AV$5:$AW$558,2,0)</f>
        <v>2</v>
      </c>
      <c r="E541" s="44">
        <f t="shared" si="198"/>
        <v>7.0925506940060857E-6</v>
      </c>
      <c r="F541" s="44">
        <f t="shared" si="199"/>
        <v>2.0226741775301125E-5</v>
      </c>
      <c r="G541" s="58">
        <f t="shared" si="191"/>
        <v>1</v>
      </c>
      <c r="H541" s="40">
        <f t="shared" si="194"/>
        <v>7.0925506940060857E-6</v>
      </c>
    </row>
    <row r="542" spans="1:8" s="24" customFormat="1" ht="15" x14ac:dyDescent="0.2">
      <c r="A542" s="72"/>
      <c r="B542" s="3" t="s">
        <v>310</v>
      </c>
      <c r="C542" s="62">
        <v>488</v>
      </c>
      <c r="D542" s="62">
        <f>VLOOKUP(B542,'[1]Nacional 2011-2019'!$AV$5:$AW$558,2,0)</f>
        <v>170</v>
      </c>
      <c r="E542" s="44">
        <f t="shared" si="198"/>
        <v>3.4611647386749698E-3</v>
      </c>
      <c r="F542" s="44">
        <f t="shared" si="199"/>
        <v>1.7192730509005957E-3</v>
      </c>
      <c r="G542" s="58">
        <f t="shared" ref="G542:G564" si="200">+IF(AND(C542=0,D542=0)," ",IF(C542=0,1,IF(D542=0,-1,(D542-C542)/C542)))</f>
        <v>-0.65163934426229508</v>
      </c>
      <c r="H542" s="40">
        <f t="shared" si="194"/>
        <v>-2.2554311206939353E-3</v>
      </c>
    </row>
    <row r="543" spans="1:8" s="24" customFormat="1" ht="15" x14ac:dyDescent="0.2">
      <c r="A543" s="72"/>
      <c r="B543" s="3" t="s">
        <v>311</v>
      </c>
      <c r="C543" s="62">
        <v>24</v>
      </c>
      <c r="D543" s="62">
        <f>VLOOKUP(B543,'[1]Nacional 2011-2019'!$AV$5:$AW$558,2,0)</f>
        <v>11</v>
      </c>
      <c r="E543" s="44">
        <f t="shared" si="198"/>
        <v>1.7022121665614606E-4</v>
      </c>
      <c r="F543" s="44">
        <f t="shared" si="199"/>
        <v>1.1124707976415619E-4</v>
      </c>
      <c r="G543" s="58">
        <f t="shared" si="200"/>
        <v>-0.54166666666666663</v>
      </c>
      <c r="H543" s="40">
        <f t="shared" si="194"/>
        <v>-9.2203159022079113E-5</v>
      </c>
    </row>
    <row r="544" spans="1:8" s="24" customFormat="1" ht="15" x14ac:dyDescent="0.2">
      <c r="A544" s="72"/>
      <c r="B544" s="3" t="s">
        <v>312</v>
      </c>
      <c r="C544" s="62">
        <v>67</v>
      </c>
      <c r="D544" s="62">
        <f>VLOOKUP(B544,'[1]Nacional 2011-2019'!$AV$5:$AW$558,2,0)</f>
        <v>52</v>
      </c>
      <c r="E544" s="44">
        <f t="shared" si="198"/>
        <v>4.7520089649840774E-4</v>
      </c>
      <c r="F544" s="44">
        <f t="shared" si="199"/>
        <v>5.2589528615782928E-4</v>
      </c>
      <c r="G544" s="58">
        <f t="shared" si="200"/>
        <v>-0.22388059701492538</v>
      </c>
      <c r="H544" s="40">
        <f t="shared" si="194"/>
        <v>-1.0638826041009129E-4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VLOOKUP(B545,'[1]Nacional 2011-2019'!$AV$5:$AW$558,2,0)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4</v>
      </c>
      <c r="D546" s="62">
        <f>VLOOKUP(B546,'[1]Nacional 2011-2019'!$AV$5:$AW$558,2,0)</f>
        <v>1</v>
      </c>
      <c r="E546" s="44">
        <f t="shared" si="198"/>
        <v>2.8370202776024343E-5</v>
      </c>
      <c r="F546" s="44">
        <f t="shared" si="199"/>
        <v>1.0113370887650562E-5</v>
      </c>
      <c r="G546" s="58">
        <f t="shared" si="200"/>
        <v>-0.75</v>
      </c>
      <c r="H546" s="40">
        <f t="shared" si="194"/>
        <v>-2.1277652082018258E-5</v>
      </c>
    </row>
    <row r="547" spans="1:9" s="24" customFormat="1" ht="15" x14ac:dyDescent="0.2">
      <c r="A547" s="72"/>
      <c r="B547" s="3" t="s">
        <v>313</v>
      </c>
      <c r="C547" s="62">
        <v>700</v>
      </c>
      <c r="D547" s="62">
        <f>VLOOKUP(B547,'[1]Nacional 2011-2019'!$AV$5:$AW$558,2,0)</f>
        <v>395</v>
      </c>
      <c r="E547" s="44">
        <f t="shared" si="198"/>
        <v>4.9647854858042599E-3</v>
      </c>
      <c r="F547" s="44">
        <f t="shared" si="199"/>
        <v>3.994781500621972E-3</v>
      </c>
      <c r="G547" s="58">
        <f t="shared" si="200"/>
        <v>-0.43571428571428572</v>
      </c>
      <c r="H547" s="40">
        <f t="shared" si="194"/>
        <v>-2.1632279616718561E-3</v>
      </c>
    </row>
    <row r="548" spans="1:9" s="24" customFormat="1" ht="15" x14ac:dyDescent="0.2">
      <c r="A548" s="72"/>
      <c r="B548" s="3" t="s">
        <v>142</v>
      </c>
      <c r="C548" s="62">
        <v>588</v>
      </c>
      <c r="D548" s="62">
        <f>VLOOKUP(B548,'[1]Nacional 2011-2019'!$AV$5:$AW$558,2,0)</f>
        <v>452</v>
      </c>
      <c r="E548" s="44">
        <f t="shared" si="198"/>
        <v>4.1704198080755785E-3</v>
      </c>
      <c r="F548" s="44">
        <f t="shared" si="199"/>
        <v>4.5712436412180544E-3</v>
      </c>
      <c r="G548" s="58">
        <f t="shared" si="200"/>
        <v>-0.23129251700680273</v>
      </c>
      <c r="H548" s="40">
        <f t="shared" si="194"/>
        <v>-9.6458689438482772E-4</v>
      </c>
    </row>
    <row r="549" spans="1:9" s="24" customFormat="1" ht="15" x14ac:dyDescent="0.2">
      <c r="A549" s="72"/>
      <c r="B549" s="3" t="s">
        <v>314</v>
      </c>
      <c r="C549" s="62">
        <v>1218</v>
      </c>
      <c r="D549" s="62">
        <f>VLOOKUP(B549,'[1]Nacional 2011-2019'!$AV$5:$AW$558,2,0)</f>
        <v>960</v>
      </c>
      <c r="E549" s="44">
        <f t="shared" si="198"/>
        <v>8.6387267452994118E-3</v>
      </c>
      <c r="F549" s="44">
        <f t="shared" si="199"/>
        <v>9.7088360521445406E-3</v>
      </c>
      <c r="G549" s="58">
        <f t="shared" si="200"/>
        <v>-0.21182266009852216</v>
      </c>
      <c r="H549" s="40">
        <f t="shared" si="194"/>
        <v>-1.82987807905357E-3</v>
      </c>
    </row>
    <row r="550" spans="1:9" s="63" customFormat="1" ht="15" x14ac:dyDescent="0.2">
      <c r="A550" s="36"/>
      <c r="B550" s="35" t="s">
        <v>559</v>
      </c>
      <c r="C550" s="62">
        <v>44</v>
      </c>
      <c r="D550" s="62">
        <f>VLOOKUP(B550,'[1]Nacional 2011-2019'!$AV$5:$AW$558,2,0)</f>
        <v>107</v>
      </c>
      <c r="E550" s="43">
        <f t="shared" ref="E550" si="201">+IF(C550=0,"",C550/C$345)</f>
        <v>3.1207223053626775E-4</v>
      </c>
      <c r="F550" s="43">
        <f t="shared" ref="F550" si="202">+IF(D550=0,"",D550/D$345)</f>
        <v>1.0821306849786102E-3</v>
      </c>
      <c r="G550" s="58">
        <f t="shared" si="200"/>
        <v>1.4318181818181819</v>
      </c>
      <c r="H550" s="42">
        <f t="shared" ref="H550" si="203">+IF(OR(AND(E550=""),(G550="")),"",E550*G550)</f>
        <v>4.4683069372238336E-4</v>
      </c>
      <c r="I550" s="24"/>
    </row>
    <row r="551" spans="1:9" s="24" customFormat="1" ht="15" x14ac:dyDescent="0.2">
      <c r="A551" s="72"/>
      <c r="B551" s="3" t="s">
        <v>131</v>
      </c>
      <c r="C551" s="62">
        <v>41</v>
      </c>
      <c r="D551" s="62">
        <f>VLOOKUP(B551,'[1]Nacional 2011-2019'!$AV$5:$AW$558,2,0)</f>
        <v>5</v>
      </c>
      <c r="E551" s="44">
        <f>+IF(C551=0,"",C551/C$345)</f>
        <v>2.9079457845424949E-4</v>
      </c>
      <c r="F551" s="44">
        <f>+IF(D551=0,"",D551/D$345)</f>
        <v>5.0566854438252813E-5</v>
      </c>
      <c r="G551" s="58">
        <f t="shared" si="200"/>
        <v>-0.87804878048780488</v>
      </c>
      <c r="H551" s="40">
        <f t="shared" si="194"/>
        <v>-2.5533182498421904E-4</v>
      </c>
    </row>
    <row r="552" spans="1:9" s="24" customFormat="1" ht="15" x14ac:dyDescent="0.2">
      <c r="A552" s="72"/>
      <c r="B552" s="3" t="s">
        <v>315</v>
      </c>
      <c r="C552" s="62">
        <v>23</v>
      </c>
      <c r="D552" s="62">
        <f>VLOOKUP(B552,'[1]Nacional 2011-2019'!$AV$5:$AW$558,2,0)</f>
        <v>6</v>
      </c>
      <c r="E552" s="44">
        <f>+IF(C552=0,"",C552/C$345)</f>
        <v>1.6312866596213997E-4</v>
      </c>
      <c r="F552" s="44">
        <f>+IF(D552=0,"",D552/D$345)</f>
        <v>6.0680225325903378E-5</v>
      </c>
      <c r="G552" s="58">
        <f t="shared" si="200"/>
        <v>-0.73913043478260865</v>
      </c>
      <c r="H552" s="40">
        <f t="shared" si="194"/>
        <v>-1.2057336179810345E-4</v>
      </c>
    </row>
    <row r="553" spans="1:9" s="24" customFormat="1" ht="15" x14ac:dyDescent="0.2">
      <c r="A553" s="72"/>
      <c r="B553" s="3" t="s">
        <v>316</v>
      </c>
      <c r="C553" s="62">
        <v>8</v>
      </c>
      <c r="D553" s="62">
        <f>VLOOKUP(B553,'[1]Nacional 2011-2019'!$AV$5:$AW$558,2,0)</f>
        <v>6</v>
      </c>
      <c r="E553" s="44">
        <f t="shared" ref="E553:E564" si="204">+IF(C553=0,"",C553/C$345)</f>
        <v>5.6740405552048685E-5</v>
      </c>
      <c r="F553" s="44">
        <f t="shared" ref="F553:F564" si="205">+IF(D553=0,"",D553/D$345)</f>
        <v>6.0680225325903378E-5</v>
      </c>
      <c r="G553" s="58">
        <f t="shared" si="200"/>
        <v>-0.25</v>
      </c>
      <c r="H553" s="40">
        <f t="shared" ref="H553:H564" si="206">+IF(OR(AND(E553=""),(G553="")),"",E553*G553)</f>
        <v>-1.4185101388012171E-5</v>
      </c>
    </row>
    <row r="554" spans="1:9" s="24" customFormat="1" ht="15" x14ac:dyDescent="0.2">
      <c r="A554" s="72"/>
      <c r="B554" s="3" t="s">
        <v>511</v>
      </c>
      <c r="C554" s="62">
        <v>94</v>
      </c>
      <c r="D554" s="62">
        <f>VLOOKUP(B554,'[1]Nacional 2011-2019'!$AV$5:$AW$558,2,0)</f>
        <v>75</v>
      </c>
      <c r="E554" s="44">
        <f t="shared" si="204"/>
        <v>6.6669976523657201E-4</v>
      </c>
      <c r="F554" s="44">
        <f t="shared" si="205"/>
        <v>7.5850281657379218E-4</v>
      </c>
      <c r="G554" s="58">
        <f t="shared" si="200"/>
        <v>-0.20212765957446807</v>
      </c>
      <c r="H554" s="40">
        <f t="shared" si="206"/>
        <v>-1.3475846318611561E-4</v>
      </c>
    </row>
    <row r="555" spans="1:9" s="24" customFormat="1" ht="15" x14ac:dyDescent="0.2">
      <c r="A555" s="72"/>
      <c r="B555" s="3" t="s">
        <v>132</v>
      </c>
      <c r="C555" s="62">
        <v>3369</v>
      </c>
      <c r="D555" s="62">
        <f>VLOOKUP(B555,'[1]Nacional 2011-2019'!$AV$5:$AW$558,2,0)</f>
        <v>90</v>
      </c>
      <c r="E555" s="44">
        <f t="shared" si="204"/>
        <v>2.3894803288106503E-2</v>
      </c>
      <c r="F555" s="44">
        <f t="shared" si="205"/>
        <v>9.1020337988855068E-4</v>
      </c>
      <c r="G555" s="58">
        <f t="shared" si="200"/>
        <v>-0.97328584149599284</v>
      </c>
      <c r="H555" s="40">
        <f t="shared" si="206"/>
        <v>-2.3256473725645956E-2</v>
      </c>
    </row>
    <row r="556" spans="1:9" s="24" customFormat="1" ht="15" x14ac:dyDescent="0.2">
      <c r="A556" s="72"/>
      <c r="B556" s="3" t="s">
        <v>139</v>
      </c>
      <c r="C556" s="62">
        <v>409</v>
      </c>
      <c r="D556" s="62">
        <f>VLOOKUP(B556,'[1]Nacional 2011-2019'!$AV$5:$AW$558,2,0)</f>
        <v>311</v>
      </c>
      <c r="E556" s="44">
        <f t="shared" si="204"/>
        <v>2.9008532338484889E-3</v>
      </c>
      <c r="F556" s="44">
        <f t="shared" si="205"/>
        <v>3.145258346059325E-3</v>
      </c>
      <c r="G556" s="58">
        <f t="shared" si="200"/>
        <v>-0.23960880195599021</v>
      </c>
      <c r="H556" s="40">
        <f t="shared" si="206"/>
        <v>-6.9506996801259639E-4</v>
      </c>
    </row>
    <row r="557" spans="1:9" s="24" customFormat="1" ht="15" x14ac:dyDescent="0.2">
      <c r="A557" s="72"/>
      <c r="B557" s="3" t="s">
        <v>512</v>
      </c>
      <c r="C557" s="62">
        <v>29</v>
      </c>
      <c r="D557" s="62">
        <f>VLOOKUP(B557,'[1]Nacional 2011-2019'!$AV$5:$AW$558,2,0)</f>
        <v>32</v>
      </c>
      <c r="E557" s="44">
        <f t="shared" si="204"/>
        <v>2.0568397012617648E-4</v>
      </c>
      <c r="F557" s="44">
        <f t="shared" si="205"/>
        <v>3.23627868404818E-4</v>
      </c>
      <c r="G557" s="58">
        <f t="shared" si="200"/>
        <v>0.10344827586206896</v>
      </c>
      <c r="H557" s="40">
        <f t="shared" si="206"/>
        <v>2.1277652082018258E-5</v>
      </c>
    </row>
    <row r="558" spans="1:9" s="24" customFormat="1" ht="15" x14ac:dyDescent="0.2">
      <c r="A558" s="72"/>
      <c r="B558" s="3" t="s">
        <v>317</v>
      </c>
      <c r="C558" s="62">
        <v>219</v>
      </c>
      <c r="D558" s="62">
        <f>VLOOKUP(B558,'[1]Nacional 2011-2019'!$AV$5:$AW$558,2,0)</f>
        <v>178</v>
      </c>
      <c r="E558" s="44">
        <f t="shared" si="204"/>
        <v>1.5532686019873326E-3</v>
      </c>
      <c r="F558" s="44">
        <f t="shared" si="205"/>
        <v>1.8001800180018001E-3</v>
      </c>
      <c r="G558" s="58">
        <f t="shared" si="200"/>
        <v>-0.18721461187214611</v>
      </c>
      <c r="H558" s="40">
        <f t="shared" si="206"/>
        <v>-2.9079457845424949E-4</v>
      </c>
    </row>
    <row r="559" spans="1:9" s="24" customFormat="1" ht="15" x14ac:dyDescent="0.2">
      <c r="A559" s="72"/>
      <c r="B559" s="3" t="s">
        <v>318</v>
      </c>
      <c r="C559" s="62">
        <v>22</v>
      </c>
      <c r="D559" s="62">
        <f>VLOOKUP(B559,'[1]Nacional 2011-2019'!$AV$5:$AW$558,2,0)</f>
        <v>53</v>
      </c>
      <c r="E559" s="44">
        <f t="shared" si="204"/>
        <v>1.5603611526813387E-4</v>
      </c>
      <c r="F559" s="44">
        <f t="shared" si="205"/>
        <v>5.360086570454798E-4</v>
      </c>
      <c r="G559" s="58">
        <f t="shared" si="200"/>
        <v>1.4090909090909092</v>
      </c>
      <c r="H559" s="40">
        <f t="shared" si="206"/>
        <v>2.1986907151418865E-4</v>
      </c>
    </row>
    <row r="560" spans="1:9" s="24" customFormat="1" ht="15" x14ac:dyDescent="0.2">
      <c r="A560" s="72"/>
      <c r="B560" s="3" t="s">
        <v>319</v>
      </c>
      <c r="C560" s="62">
        <v>44</v>
      </c>
      <c r="D560" s="62">
        <f>VLOOKUP(B560,'[1]Nacional 2011-2019'!$AV$5:$AW$558,2,0)</f>
        <v>12</v>
      </c>
      <c r="E560" s="44">
        <f t="shared" si="204"/>
        <v>3.1207223053626775E-4</v>
      </c>
      <c r="F560" s="44">
        <f t="shared" si="205"/>
        <v>1.2136045065180676E-4</v>
      </c>
      <c r="G560" s="58">
        <f t="shared" si="200"/>
        <v>-0.72727272727272729</v>
      </c>
      <c r="H560" s="40">
        <f t="shared" si="206"/>
        <v>-2.2696162220819474E-4</v>
      </c>
    </row>
    <row r="561" spans="1:9" s="2" customFormat="1" ht="15" x14ac:dyDescent="0.2">
      <c r="A561" s="68"/>
      <c r="B561" s="3" t="s">
        <v>320</v>
      </c>
      <c r="C561" s="62">
        <v>0</v>
      </c>
      <c r="D561" s="62">
        <f>VLOOKUP(B561,'[1]Nacional 2011-2019'!$AV$5:$AW$558,2,0)</f>
        <v>1</v>
      </c>
      <c r="E561" s="44" t="str">
        <f t="shared" si="204"/>
        <v/>
      </c>
      <c r="F561" s="44">
        <f t="shared" si="205"/>
        <v>1.0113370887650562E-5</v>
      </c>
      <c r="G561" s="58">
        <f t="shared" si="200"/>
        <v>1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51</v>
      </c>
      <c r="D562" s="62">
        <f>VLOOKUP(B562,'[1]Nacional 2011-2019'!$AV$5:$AW$558,2,0)</f>
        <v>52</v>
      </c>
      <c r="E562" s="44">
        <f t="shared" si="204"/>
        <v>3.6172008539431033E-4</v>
      </c>
      <c r="F562" s="44">
        <f t="shared" si="205"/>
        <v>5.2589528615782928E-4</v>
      </c>
      <c r="G562" s="58">
        <f t="shared" si="200"/>
        <v>1.9607843137254902E-2</v>
      </c>
      <c r="H562" s="40">
        <f t="shared" si="206"/>
        <v>7.0925506940060848E-6</v>
      </c>
    </row>
    <row r="563" spans="1:9" s="24" customFormat="1" ht="15" x14ac:dyDescent="0.2">
      <c r="A563" s="72"/>
      <c r="B563" s="3" t="s">
        <v>513</v>
      </c>
      <c r="C563" s="62">
        <v>3</v>
      </c>
      <c r="D563" s="62">
        <f>VLOOKUP(B563,'[1]Nacional 2011-2019'!$AV$5:$AW$558,2,0)</f>
        <v>0</v>
      </c>
      <c r="E563" s="44">
        <f t="shared" si="204"/>
        <v>2.1277652082018258E-5</v>
      </c>
      <c r="F563" s="44" t="str">
        <f t="shared" si="205"/>
        <v/>
      </c>
      <c r="G563" s="58">
        <f t="shared" si="200"/>
        <v>-1</v>
      </c>
      <c r="H563" s="40">
        <f t="shared" si="206"/>
        <v>-2.1277652082018258E-5</v>
      </c>
    </row>
    <row r="564" spans="1:9" s="24" customFormat="1" ht="15" x14ac:dyDescent="0.2">
      <c r="A564" s="72"/>
      <c r="B564" s="3" t="s">
        <v>514</v>
      </c>
      <c r="C564" s="62">
        <v>13</v>
      </c>
      <c r="D564" s="62">
        <f>VLOOKUP(B564,'[1]Nacional 2011-2019'!$AV$5:$AW$558,2,0)</f>
        <v>6</v>
      </c>
      <c r="E564" s="44">
        <f t="shared" si="204"/>
        <v>9.2203159022079113E-5</v>
      </c>
      <c r="F564" s="44">
        <f t="shared" si="205"/>
        <v>6.0680225325903378E-5</v>
      </c>
      <c r="G564" s="58">
        <f t="shared" si="200"/>
        <v>-0.53846153846153844</v>
      </c>
      <c r="H564" s="40">
        <f t="shared" si="206"/>
        <v>-4.9647854858042597E-5</v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3.5" thickBot="1" x14ac:dyDescent="0.25">
      <c r="B570" s="52" t="s">
        <v>350</v>
      </c>
      <c r="C570" s="53">
        <f>SUM(C571:C596)</f>
        <v>69249</v>
      </c>
      <c r="D570" s="54">
        <f>SUM(D571:D596)</f>
        <v>34481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-0.50207223208999407</v>
      </c>
      <c r="H570" s="56">
        <f>+IF(OR(AND(E570=""),(G570="")),"",E570*G570)</f>
        <v>-0.50207223208999407</v>
      </c>
      <c r="I570" s="24"/>
    </row>
    <row r="571" spans="1:9" s="24" customFormat="1" ht="15" x14ac:dyDescent="0.2">
      <c r="A571" s="72"/>
      <c r="B571" s="57" t="s">
        <v>322</v>
      </c>
      <c r="C571" s="62">
        <v>97</v>
      </c>
      <c r="D571" s="62">
        <f>VLOOKUP(B571,'[1]Nacional 2011-2019'!$AV$5:$AW$558,2,0)</f>
        <v>102</v>
      </c>
      <c r="E571" s="60">
        <f t="shared" si="207"/>
        <v>1.4007422489855448E-3</v>
      </c>
      <c r="F571" s="60">
        <f t="shared" si="208"/>
        <v>2.9581508656941506E-3</v>
      </c>
      <c r="G571" s="58">
        <f t="shared" ref="G571:G596" si="209">+IF(AND(C571=0,D571=0)," ",IF(C571=0,1,IF(D571=0,-1,(D571-C571)/C571)))</f>
        <v>5.1546391752577317E-2</v>
      </c>
      <c r="H571" s="51">
        <f>+IF(OR(AND(E571=""),(G571="")),"",E571*G571)</f>
        <v>7.2203208710595084E-5</v>
      </c>
    </row>
    <row r="572" spans="1:9" s="24" customFormat="1" ht="15" x14ac:dyDescent="0.2">
      <c r="A572" s="72"/>
      <c r="B572" s="3" t="s">
        <v>144</v>
      </c>
      <c r="C572" s="62">
        <v>2385</v>
      </c>
      <c r="D572" s="62">
        <f>VLOOKUP(B572,'[1]Nacional 2011-2019'!$AV$5:$AW$558,2,0)</f>
        <v>483</v>
      </c>
      <c r="E572" s="44">
        <f t="shared" si="207"/>
        <v>3.4440930554953862E-2</v>
      </c>
      <c r="F572" s="44">
        <f t="shared" si="208"/>
        <v>1.4007714393434066E-2</v>
      </c>
      <c r="G572" s="58">
        <f t="shared" si="209"/>
        <v>-0.79748427672955979</v>
      </c>
      <c r="H572" s="40">
        <f t="shared" ref="H572:H596" si="210">+IF(OR(AND(E572=""),(G572="")),"",E572*G572)</f>
        <v>-2.7466100593510376E-2</v>
      </c>
    </row>
    <row r="573" spans="1:9" s="24" customFormat="1" ht="15" x14ac:dyDescent="0.2">
      <c r="A573" s="72"/>
      <c r="B573" s="3" t="s">
        <v>590</v>
      </c>
      <c r="C573" s="62">
        <v>6511</v>
      </c>
      <c r="D573" s="62">
        <f>VLOOKUP(B573,'[1]Nacional 2011-2019'!$AV$5:$AW$558,2,0)</f>
        <v>4348</v>
      </c>
      <c r="E573" s="44">
        <f t="shared" si="207"/>
        <v>9.4023018382936932E-2</v>
      </c>
      <c r="F573" s="44">
        <f t="shared" si="208"/>
        <v>0.12609843101998203</v>
      </c>
      <c r="G573" s="58">
        <f t="shared" si="209"/>
        <v>-0.33220703424973125</v>
      </c>
      <c r="H573" s="40">
        <f t="shared" si="210"/>
        <v>-3.1235108088203439E-2</v>
      </c>
    </row>
    <row r="574" spans="1:9" s="24" customFormat="1" ht="15" x14ac:dyDescent="0.2">
      <c r="A574" s="72"/>
      <c r="B574" s="3" t="s">
        <v>323</v>
      </c>
      <c r="C574" s="62">
        <v>11026</v>
      </c>
      <c r="D574" s="62">
        <f>VLOOKUP(B574,'[1]Nacional 2011-2019'!$AV$5:$AW$558,2,0)</f>
        <v>7173</v>
      </c>
      <c r="E574" s="44">
        <f t="shared" si="207"/>
        <v>0.15922251584860431</v>
      </c>
      <c r="F574" s="44">
        <f t="shared" si="208"/>
        <v>0.20802760940807982</v>
      </c>
      <c r="G574" s="58">
        <f t="shared" si="209"/>
        <v>-0.34944676219844006</v>
      </c>
      <c r="H574" s="40">
        <f t="shared" si="210"/>
        <v>-5.5639792632384583E-2</v>
      </c>
    </row>
    <row r="575" spans="1:9" s="24" customFormat="1" ht="15" x14ac:dyDescent="0.2">
      <c r="A575" s="72"/>
      <c r="B575" s="3" t="s">
        <v>145</v>
      </c>
      <c r="C575" s="62">
        <v>321</v>
      </c>
      <c r="D575" s="62">
        <f>VLOOKUP(B575,'[1]Nacional 2011-2019'!$AV$5:$AW$558,2,0)</f>
        <v>223</v>
      </c>
      <c r="E575" s="44">
        <f t="shared" si="207"/>
        <v>4.635445999220205E-3</v>
      </c>
      <c r="F575" s="44">
        <f t="shared" si="208"/>
        <v>6.4673298338215248E-3</v>
      </c>
      <c r="G575" s="58">
        <f t="shared" si="209"/>
        <v>-0.30529595015576322</v>
      </c>
      <c r="H575" s="40">
        <f t="shared" si="210"/>
        <v>-1.4151828907276638E-3</v>
      </c>
    </row>
    <row r="576" spans="1:9" s="24" customFormat="1" ht="15" x14ac:dyDescent="0.2">
      <c r="A576" s="72"/>
      <c r="B576" s="3" t="s">
        <v>618</v>
      </c>
      <c r="C576" s="62">
        <v>41</v>
      </c>
      <c r="D576" s="62">
        <f>VLOOKUP(B576,'[1]Nacional 2011-2019'!$AV$5:$AW$558,2,0)</f>
        <v>19</v>
      </c>
      <c r="E576" s="44">
        <f t="shared" si="207"/>
        <v>5.9206631142687976E-4</v>
      </c>
      <c r="F576" s="44">
        <f t="shared" si="208"/>
        <v>5.5102810243322408E-4</v>
      </c>
      <c r="G576" s="58">
        <f t="shared" si="209"/>
        <v>-0.53658536585365857</v>
      </c>
      <c r="H576" s="40">
        <f t="shared" si="210"/>
        <v>-3.1769411832661845E-4</v>
      </c>
    </row>
    <row r="577" spans="1:9" s="24" customFormat="1" ht="15" x14ac:dyDescent="0.2">
      <c r="A577" s="72"/>
      <c r="B577" s="3" t="s">
        <v>146</v>
      </c>
      <c r="C577" s="62">
        <v>22</v>
      </c>
      <c r="D577" s="62">
        <f>VLOOKUP(B577,'[1]Nacional 2011-2019'!$AV$5:$AW$558,2,0)</f>
        <v>34</v>
      </c>
      <c r="E577" s="44">
        <f t="shared" si="207"/>
        <v>3.1769411832661845E-4</v>
      </c>
      <c r="F577" s="44">
        <f t="shared" si="208"/>
        <v>9.8605028856471686E-4</v>
      </c>
      <c r="G577" s="58">
        <f t="shared" si="209"/>
        <v>0.54545454545454541</v>
      </c>
      <c r="H577" s="40">
        <f t="shared" si="210"/>
        <v>1.7328770090542823E-4</v>
      </c>
    </row>
    <row r="578" spans="1:9" s="24" customFormat="1" ht="15" x14ac:dyDescent="0.2">
      <c r="A578" s="72"/>
      <c r="B578" s="3" t="s">
        <v>324</v>
      </c>
      <c r="C578" s="62">
        <v>300</v>
      </c>
      <c r="D578" s="62">
        <f>VLOOKUP(B578,'[1]Nacional 2011-2019'!$AV$5:$AW$558,2,0)</f>
        <v>138</v>
      </c>
      <c r="E578" s="44">
        <f t="shared" si="207"/>
        <v>4.3321925226357059E-3</v>
      </c>
      <c r="F578" s="44">
        <f t="shared" si="208"/>
        <v>4.0022041124097331E-3</v>
      </c>
      <c r="G578" s="58">
        <f t="shared" si="209"/>
        <v>-0.54</v>
      </c>
      <c r="H578" s="40">
        <f t="shared" si="210"/>
        <v>-2.3393839622232815E-3</v>
      </c>
    </row>
    <row r="579" spans="1:9" s="24" customFormat="1" ht="15" x14ac:dyDescent="0.2">
      <c r="A579" s="72"/>
      <c r="B579" s="3" t="s">
        <v>325</v>
      </c>
      <c r="C579" s="62">
        <v>172</v>
      </c>
      <c r="D579" s="62">
        <f>VLOOKUP(B579,'[1]Nacional 2011-2019'!$AV$5:$AW$558,2,0)</f>
        <v>23</v>
      </c>
      <c r="E579" s="44">
        <f t="shared" si="207"/>
        <v>2.4837903796444713E-3</v>
      </c>
      <c r="F579" s="44">
        <f t="shared" si="208"/>
        <v>6.6703401873495548E-4</v>
      </c>
      <c r="G579" s="58">
        <f t="shared" si="209"/>
        <v>-0.86627906976744184</v>
      </c>
      <c r="H579" s="40">
        <f t="shared" si="210"/>
        <v>-2.1516556195757337E-3</v>
      </c>
    </row>
    <row r="580" spans="1:9" s="24" customFormat="1" ht="15" x14ac:dyDescent="0.2">
      <c r="A580" s="72"/>
      <c r="B580" s="3" t="s">
        <v>515</v>
      </c>
      <c r="C580" s="62">
        <v>125</v>
      </c>
      <c r="D580" s="62">
        <f>VLOOKUP(B580,'[1]Nacional 2011-2019'!$AV$5:$AW$558,2,0)</f>
        <v>68</v>
      </c>
      <c r="E580" s="44">
        <f t="shared" si="207"/>
        <v>1.8050802177648775E-3</v>
      </c>
      <c r="F580" s="44">
        <f t="shared" si="208"/>
        <v>1.9721005771294337E-3</v>
      </c>
      <c r="G580" s="58">
        <f t="shared" si="209"/>
        <v>-0.45600000000000002</v>
      </c>
      <c r="H580" s="40">
        <f t="shared" si="210"/>
        <v>-8.2311657930078414E-4</v>
      </c>
    </row>
    <row r="581" spans="1:9" s="63" customFormat="1" ht="15" x14ac:dyDescent="0.2">
      <c r="A581" s="36"/>
      <c r="B581" s="35" t="s">
        <v>560</v>
      </c>
      <c r="C581" s="62">
        <v>298</v>
      </c>
      <c r="D581" s="62">
        <f>VLOOKUP(B581,'[1]Nacional 2011-2019'!$AV$5:$AW$558,2,0)</f>
        <v>290</v>
      </c>
      <c r="E581" s="43">
        <f t="shared" ref="E581" si="211">+IF(C581=0,"",C581/C$570)</f>
        <v>4.3033112391514675E-3</v>
      </c>
      <c r="F581" s="43">
        <f t="shared" ref="F581" si="212">+IF(D581=0,"",D581/D$570)</f>
        <v>8.4104289318755257E-3</v>
      </c>
      <c r="G581" s="58">
        <f t="shared" si="209"/>
        <v>-2.6845637583892617E-2</v>
      </c>
      <c r="H581" s="42">
        <f t="shared" ref="H581" si="213">+IF(OR(AND(E581=""),(G581="")),"",E581*G581)</f>
        <v>-1.1552513393695215E-4</v>
      </c>
      <c r="I581" s="24"/>
    </row>
    <row r="582" spans="1:9" s="63" customFormat="1" ht="15" x14ac:dyDescent="0.2">
      <c r="A582" s="36"/>
      <c r="B582" s="35" t="s">
        <v>599</v>
      </c>
      <c r="C582" s="62">
        <v>6</v>
      </c>
      <c r="D582" s="62">
        <f>VLOOKUP(B582,'[1]Nacional 2011-2019'!$AV$5:$AW$558,2,0)</f>
        <v>16</v>
      </c>
      <c r="E582" s="43">
        <f t="shared" ref="E582" si="214">+IF(C582=0,"",C582/C$570)</f>
        <v>8.6643850452714115E-5</v>
      </c>
      <c r="F582" s="43">
        <f t="shared" ref="F582" si="215">+IF(D582=0,"",D582/D$570)</f>
        <v>4.6402366520692555E-4</v>
      </c>
      <c r="G582" s="58">
        <f t="shared" si="209"/>
        <v>1.6666666666666667</v>
      </c>
      <c r="H582" s="42">
        <f t="shared" ref="H582" si="216">+IF(OR(AND(E582=""),(G582="")),"",E582*G582)</f>
        <v>1.444064174211902E-4</v>
      </c>
      <c r="I582" s="24"/>
    </row>
    <row r="583" spans="1:9" s="24" customFormat="1" ht="15" x14ac:dyDescent="0.2">
      <c r="A583" s="72"/>
      <c r="B583" s="3" t="s">
        <v>326</v>
      </c>
      <c r="C583" s="62">
        <v>118</v>
      </c>
      <c r="D583" s="62">
        <f>VLOOKUP(B583,'[1]Nacional 2011-2019'!$AV$5:$AW$558,2,0)</f>
        <v>29</v>
      </c>
      <c r="E583" s="44">
        <f t="shared" ref="E583:E596" si="217">+IF(C583=0,"",C583/C$570)</f>
        <v>1.7039957255700444E-3</v>
      </c>
      <c r="F583" s="44">
        <f t="shared" ref="F583:F596" si="218">+IF(D583=0,"",D583/D$570)</f>
        <v>8.4104289318755253E-4</v>
      </c>
      <c r="G583" s="58">
        <f t="shared" si="209"/>
        <v>-0.75423728813559321</v>
      </c>
      <c r="H583" s="40">
        <f t="shared" si="210"/>
        <v>-1.2852171150485928E-3</v>
      </c>
    </row>
    <row r="584" spans="1:9" s="24" customFormat="1" ht="15" x14ac:dyDescent="0.2">
      <c r="A584" s="72"/>
      <c r="B584" s="3" t="s">
        <v>327</v>
      </c>
      <c r="C584" s="62">
        <v>1734</v>
      </c>
      <c r="D584" s="62">
        <f>VLOOKUP(B584,'[1]Nacional 2011-2019'!$AV$5:$AW$558,2,0)</f>
        <v>636</v>
      </c>
      <c r="E584" s="44">
        <f t="shared" si="217"/>
        <v>2.504007278083438E-2</v>
      </c>
      <c r="F584" s="44">
        <f t="shared" si="218"/>
        <v>1.844494069197529E-2</v>
      </c>
      <c r="G584" s="58">
        <f t="shared" si="209"/>
        <v>-0.63321799307958482</v>
      </c>
      <c r="H584" s="40">
        <f t="shared" si="210"/>
        <v>-1.5855824632846686E-2</v>
      </c>
    </row>
    <row r="585" spans="1:9" s="24" customFormat="1" ht="15" x14ac:dyDescent="0.2">
      <c r="A585" s="72"/>
      <c r="B585" s="3" t="s">
        <v>147</v>
      </c>
      <c r="C585" s="62">
        <v>2847</v>
      </c>
      <c r="D585" s="62">
        <f>VLOOKUP(B585,'[1]Nacional 2011-2019'!$AV$5:$AW$558,2,0)</f>
        <v>1791</v>
      </c>
      <c r="E585" s="44">
        <f t="shared" si="217"/>
        <v>4.1112507039812847E-2</v>
      </c>
      <c r="F585" s="44">
        <f t="shared" si="218"/>
        <v>5.1941649024100228E-2</v>
      </c>
      <c r="G585" s="58">
        <f t="shared" si="209"/>
        <v>-0.37091675447839834</v>
      </c>
      <c r="H585" s="40">
        <f t="shared" si="210"/>
        <v>-1.5249317679677686E-2</v>
      </c>
    </row>
    <row r="586" spans="1:9" s="24" customFormat="1" ht="15" x14ac:dyDescent="0.2">
      <c r="A586" s="72"/>
      <c r="B586" s="3" t="s">
        <v>148</v>
      </c>
      <c r="C586" s="62">
        <v>191</v>
      </c>
      <c r="D586" s="62">
        <f>VLOOKUP(B586,'[1]Nacional 2011-2019'!$AV$5:$AW$558,2,0)</f>
        <v>144</v>
      </c>
      <c r="E586" s="44">
        <f t="shared" si="217"/>
        <v>2.7581625727447329E-3</v>
      </c>
      <c r="F586" s="44">
        <f t="shared" si="218"/>
        <v>4.17621298686233E-3</v>
      </c>
      <c r="G586" s="58">
        <f t="shared" si="209"/>
        <v>-0.24607329842931938</v>
      </c>
      <c r="H586" s="40">
        <f t="shared" si="210"/>
        <v>-6.7871016187959394E-4</v>
      </c>
    </row>
    <row r="587" spans="1:9" s="24" customFormat="1" ht="15" x14ac:dyDescent="0.2">
      <c r="A587" s="72"/>
      <c r="B587" s="3" t="s">
        <v>328</v>
      </c>
      <c r="C587" s="62">
        <v>5648</v>
      </c>
      <c r="D587" s="62">
        <f>VLOOKUP(B587,'[1]Nacional 2011-2019'!$AV$5:$AW$558,2,0)</f>
        <v>4780</v>
      </c>
      <c r="E587" s="44">
        <f t="shared" si="217"/>
        <v>8.1560744559488224E-2</v>
      </c>
      <c r="F587" s="44">
        <f t="shared" si="218"/>
        <v>0.13862706998056901</v>
      </c>
      <c r="G587" s="58">
        <f t="shared" si="209"/>
        <v>-0.1536827195467422</v>
      </c>
      <c r="H587" s="40">
        <f t="shared" si="210"/>
        <v>-1.2534477032159309E-2</v>
      </c>
    </row>
    <row r="588" spans="1:9" s="24" customFormat="1" ht="15" x14ac:dyDescent="0.2">
      <c r="A588" s="72"/>
      <c r="B588" s="3" t="s">
        <v>149</v>
      </c>
      <c r="C588" s="62">
        <v>22651</v>
      </c>
      <c r="D588" s="62">
        <f>VLOOKUP(B588,'[1]Nacional 2011-2019'!$AV$5:$AW$558,2,0)</f>
        <v>6556</v>
      </c>
      <c r="E588" s="44">
        <f t="shared" si="217"/>
        <v>0.3270949761007379</v>
      </c>
      <c r="F588" s="44">
        <f t="shared" si="218"/>
        <v>0.19013369681853776</v>
      </c>
      <c r="G588" s="58">
        <f t="shared" si="209"/>
        <v>-0.71056465498211996</v>
      </c>
      <c r="H588" s="40">
        <f t="shared" si="210"/>
        <v>-0.23242212883940561</v>
      </c>
    </row>
    <row r="589" spans="1:9" s="24" customFormat="1" ht="15" x14ac:dyDescent="0.2">
      <c r="A589" s="72"/>
      <c r="B589" s="3" t="s">
        <v>329</v>
      </c>
      <c r="C589" s="62">
        <v>262</v>
      </c>
      <c r="D589" s="62">
        <f>VLOOKUP(B589,'[1]Nacional 2011-2019'!$AV$5:$AW$558,2,0)</f>
        <v>166</v>
      </c>
      <c r="E589" s="44">
        <f t="shared" si="217"/>
        <v>3.783448136435183E-3</v>
      </c>
      <c r="F589" s="44">
        <f t="shared" si="218"/>
        <v>4.814245526521853E-3</v>
      </c>
      <c r="G589" s="58">
        <f t="shared" si="209"/>
        <v>-0.36641221374045801</v>
      </c>
      <c r="H589" s="40">
        <f t="shared" si="210"/>
        <v>-1.3863016072434258E-3</v>
      </c>
    </row>
    <row r="590" spans="1:9" s="24" customFormat="1" ht="15" x14ac:dyDescent="0.2">
      <c r="A590" s="72"/>
      <c r="B590" s="3" t="s">
        <v>150</v>
      </c>
      <c r="C590" s="62">
        <v>289</v>
      </c>
      <c r="D590" s="62">
        <f>VLOOKUP(B590,'[1]Nacional 2011-2019'!$AV$5:$AW$558,2,0)</f>
        <v>322</v>
      </c>
      <c r="E590" s="44">
        <f t="shared" si="217"/>
        <v>4.1733454634723969E-3</v>
      </c>
      <c r="F590" s="44">
        <f t="shared" si="218"/>
        <v>9.3384762622893761E-3</v>
      </c>
      <c r="G590" s="58">
        <f t="shared" si="209"/>
        <v>0.11418685121107267</v>
      </c>
      <c r="H590" s="40">
        <f t="shared" si="210"/>
        <v>4.7654117748992768E-4</v>
      </c>
    </row>
    <row r="591" spans="1:9" s="24" customFormat="1" ht="15" x14ac:dyDescent="0.2">
      <c r="A591" s="72"/>
      <c r="B591" s="3" t="s">
        <v>151</v>
      </c>
      <c r="C591" s="62">
        <v>25</v>
      </c>
      <c r="D591" s="62">
        <f>VLOOKUP(B591,'[1]Nacional 2011-2019'!$AV$5:$AW$558,2,0)</f>
        <v>13</v>
      </c>
      <c r="E591" s="44">
        <f t="shared" si="217"/>
        <v>3.6101604355297549E-4</v>
      </c>
      <c r="F591" s="44">
        <f t="shared" si="218"/>
        <v>3.7701922798062703E-4</v>
      </c>
      <c r="G591" s="58">
        <f t="shared" si="209"/>
        <v>-0.48</v>
      </c>
      <c r="H591" s="40">
        <f t="shared" si="210"/>
        <v>-1.7328770090542823E-4</v>
      </c>
    </row>
    <row r="592" spans="1:9" s="24" customFormat="1" ht="15" x14ac:dyDescent="0.2">
      <c r="A592" s="72"/>
      <c r="B592" s="3" t="s">
        <v>330</v>
      </c>
      <c r="C592" s="62">
        <v>504</v>
      </c>
      <c r="D592" s="62">
        <f>VLOOKUP(B592,'[1]Nacional 2011-2019'!$AV$5:$AW$558,2,0)</f>
        <v>238</v>
      </c>
      <c r="E592" s="44">
        <f t="shared" si="217"/>
        <v>7.2780834380279857E-3</v>
      </c>
      <c r="F592" s="44">
        <f t="shared" si="218"/>
        <v>6.902352019953018E-3</v>
      </c>
      <c r="G592" s="58">
        <f t="shared" si="209"/>
        <v>-0.52777777777777779</v>
      </c>
      <c r="H592" s="40">
        <f t="shared" si="210"/>
        <v>-3.8412107034036594E-3</v>
      </c>
    </row>
    <row r="593" spans="1:8" s="24" customFormat="1" ht="15" x14ac:dyDescent="0.2">
      <c r="A593" s="72"/>
      <c r="B593" s="3" t="s">
        <v>331</v>
      </c>
      <c r="C593" s="62">
        <v>83</v>
      </c>
      <c r="D593" s="62">
        <f>VLOOKUP(B593,'[1]Nacional 2011-2019'!$AV$5:$AW$558,2,0)</f>
        <v>39</v>
      </c>
      <c r="E593" s="44">
        <f t="shared" si="217"/>
        <v>1.1985732645958787E-3</v>
      </c>
      <c r="F593" s="44">
        <f t="shared" si="218"/>
        <v>1.131057683941881E-3</v>
      </c>
      <c r="G593" s="58">
        <f t="shared" si="209"/>
        <v>-0.53012048192771088</v>
      </c>
      <c r="H593" s="40">
        <f t="shared" si="210"/>
        <v>-6.3538823665323691E-4</v>
      </c>
    </row>
    <row r="594" spans="1:8" s="24" customFormat="1" ht="15" x14ac:dyDescent="0.2">
      <c r="A594" s="72"/>
      <c r="B594" s="3" t="s">
        <v>332</v>
      </c>
      <c r="C594" s="62">
        <v>133</v>
      </c>
      <c r="D594" s="62">
        <f>VLOOKUP(B594,'[1]Nacional 2011-2019'!$AV$5:$AW$558,2,0)</f>
        <v>95</v>
      </c>
      <c r="E594" s="44">
        <f t="shared" si="217"/>
        <v>1.9206053517018297E-3</v>
      </c>
      <c r="F594" s="44">
        <f t="shared" si="218"/>
        <v>2.7551405121661204E-3</v>
      </c>
      <c r="G594" s="58">
        <f t="shared" si="209"/>
        <v>-0.2857142857142857</v>
      </c>
      <c r="H594" s="40">
        <f t="shared" si="210"/>
        <v>-5.4874438620052272E-4</v>
      </c>
    </row>
    <row r="595" spans="1:8" s="24" customFormat="1" ht="15" x14ac:dyDescent="0.2">
      <c r="A595" s="72"/>
      <c r="B595" s="3" t="s">
        <v>333</v>
      </c>
      <c r="C595" s="62">
        <v>720</v>
      </c>
      <c r="D595" s="62">
        <f>VLOOKUP(B595,'[1]Nacional 2011-2019'!$AV$5:$AW$558,2,0)</f>
        <v>639</v>
      </c>
      <c r="E595" s="44">
        <f t="shared" si="217"/>
        <v>1.0397262054325694E-2</v>
      </c>
      <c r="F595" s="44">
        <f t="shared" si="218"/>
        <v>1.8531945129201588E-2</v>
      </c>
      <c r="G595" s="58">
        <f t="shared" si="209"/>
        <v>-0.1125</v>
      </c>
      <c r="H595" s="40">
        <f t="shared" si="210"/>
        <v>-1.1696919811116405E-3</v>
      </c>
    </row>
    <row r="596" spans="1:8" s="24" customFormat="1" ht="15" x14ac:dyDescent="0.2">
      <c r="A596" s="72"/>
      <c r="B596" s="3" t="s">
        <v>516</v>
      </c>
      <c r="C596" s="62">
        <v>12740</v>
      </c>
      <c r="D596" s="62">
        <f>VLOOKUP(B596,'[1]Nacional 2011-2019'!$AV$5:$AW$558,2,0)</f>
        <v>6116</v>
      </c>
      <c r="E596" s="44">
        <f t="shared" si="217"/>
        <v>0.18397377579459631</v>
      </c>
      <c r="F596" s="44">
        <f t="shared" si="218"/>
        <v>0.17737304602534729</v>
      </c>
      <c r="G596" s="58">
        <f t="shared" si="209"/>
        <v>-0.51993720565149137</v>
      </c>
      <c r="H596" s="40">
        <f t="shared" si="210"/>
        <v>-9.5654810899796383E-2</v>
      </c>
    </row>
    <row r="597" spans="1:8" x14ac:dyDescent="0.2">
      <c r="B597" s="8" t="s">
        <v>384</v>
      </c>
      <c r="C597" s="9"/>
      <c r="D597" s="9"/>
    </row>
    <row r="599" spans="1:8" x14ac:dyDescent="0.2">
      <c r="C599" s="9"/>
      <c r="D599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396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375</v>
      </c>
      <c r="C8" s="53">
        <f>+C18+C74+C169+C345+C570</f>
        <v>2438</v>
      </c>
      <c r="D8" s="54">
        <f>+D18+D74+D169+D345+D570</f>
        <v>1414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-0.4200164068908942</v>
      </c>
      <c r="H8" s="56">
        <f t="shared" ref="H8:H13" si="2">+IF(OR(AND(E8=""),(G8="")),"",E8*G8)</f>
        <v>-0.4200164068908942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23</v>
      </c>
      <c r="D9" s="97">
        <f>+D18</f>
        <v>11</v>
      </c>
      <c r="E9" s="98">
        <f t="shared" si="0"/>
        <v>9.433962264150943E-3</v>
      </c>
      <c r="F9" s="98">
        <f t="shared" si="0"/>
        <v>7.7793493635077791E-3</v>
      </c>
      <c r="G9" s="102">
        <f>+IF(AND(C9=0,D9=0)," ",IF(C9=0,1,IF(D9=0,-1,(D9-C9)/C9)))</f>
        <v>-0.52173913043478259</v>
      </c>
      <c r="H9" s="99">
        <f t="shared" si="2"/>
        <v>-4.9220672682526662E-3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241</v>
      </c>
      <c r="D10" s="41">
        <f>+D74</f>
        <v>354</v>
      </c>
      <c r="E10" s="40">
        <f t="shared" si="0"/>
        <v>9.885151763740771E-2</v>
      </c>
      <c r="F10" s="40">
        <f t="shared" si="0"/>
        <v>0.25035360678925034</v>
      </c>
      <c r="G10" s="59">
        <f t="shared" ref="G10:G13" si="3">+IF(AND(C10=0,D10=0)," ",IF(C10=0,1,IF(D10=0,-1,(D10-C10)/C10)))</f>
        <v>0.46887966804979253</v>
      </c>
      <c r="H10" s="46">
        <f t="shared" si="2"/>
        <v>4.6349466776045942E-2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172</v>
      </c>
      <c r="D11" s="41">
        <f>D169</f>
        <v>249</v>
      </c>
      <c r="E11" s="40">
        <f t="shared" si="0"/>
        <v>7.0549630844954886E-2</v>
      </c>
      <c r="F11" s="40">
        <f t="shared" si="0"/>
        <v>0.1760961810466761</v>
      </c>
      <c r="G11" s="59">
        <f t="shared" si="3"/>
        <v>0.44767441860465118</v>
      </c>
      <c r="H11" s="46">
        <f t="shared" si="2"/>
        <v>3.1583264971287946E-2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1683</v>
      </c>
      <c r="D12" s="41">
        <f>+D345</f>
        <v>604</v>
      </c>
      <c r="E12" s="40">
        <f t="shared" si="0"/>
        <v>0.69031993437243644</v>
      </c>
      <c r="F12" s="40">
        <f t="shared" si="0"/>
        <v>0.42715700141442714</v>
      </c>
      <c r="G12" s="59">
        <f t="shared" si="3"/>
        <v>-0.6411170528817588</v>
      </c>
      <c r="H12" s="46">
        <f t="shared" si="2"/>
        <v>-0.4425758818703856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319</v>
      </c>
      <c r="D13" s="48">
        <f>D570</f>
        <v>196</v>
      </c>
      <c r="E13" s="49">
        <f t="shared" si="0"/>
        <v>0.13084495488105005</v>
      </c>
      <c r="F13" s="49">
        <f t="shared" si="0"/>
        <v>0.13861386138613863</v>
      </c>
      <c r="G13" s="103">
        <f t="shared" si="3"/>
        <v>-0.38557993730407525</v>
      </c>
      <c r="H13" s="50">
        <f t="shared" si="2"/>
        <v>-5.0451189499589835E-2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23</v>
      </c>
      <c r="D18" s="54">
        <f>SUM(D19:D68)</f>
        <v>11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-0.52173913043478259</v>
      </c>
      <c r="H18" s="56">
        <f>+IF(OR(AND(E18=""),(G18="")),"",E18*G18)</f>
        <v>-0.52173913043478259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2011-2019'!$BE$4368:$BF$4912,2,0)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2011-2019'!$BE$4368:$BF$4912,2,0)</f>
        <v>1</v>
      </c>
      <c r="E20" s="40" t="str">
        <f t="shared" ref="E20:E68" si="4">+IF(C20=0,"",C20/C$18)</f>
        <v/>
      </c>
      <c r="F20" s="40">
        <f t="shared" ref="F20:F68" si="5">+IF(D20=0,"",D20/D$18)</f>
        <v>9.0909090909090912E-2</v>
      </c>
      <c r="G20" s="59">
        <f t="shared" ref="G20:G68" si="6">+IF(AND(C20=0,D20=0)," ",IF(C20=0,1,IF(D20=0,-1,(D20-C20)/C20)))</f>
        <v>1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2011-2019'!$BE$4368:$BF$4912,2,0)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2011-2019'!$BE$4368:$BF$4912,2,0)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2011-2019'!$BE$4368:$BF$4912,2,0)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2011-2019'!$BE$4368:$BF$4912,2,0)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2011-2019'!$BE$4368:$BF$4912,2,0)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9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2011-2019'!$BE$4368:$BF$4912,2,0)</f>
        <v>0</v>
      </c>
      <c r="E26" s="40" t="str">
        <f t="shared" si="4"/>
        <v/>
      </c>
      <c r="F26" s="40" t="str">
        <f t="shared" si="5"/>
        <v/>
      </c>
      <c r="G26" s="59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2011-2019'!$BE$4368:$BF$4912,2,0)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2011-2019'!$BE$4368:$BF$4912,2,0)</f>
        <v>1</v>
      </c>
      <c r="E28" s="40" t="str">
        <f t="shared" si="4"/>
        <v/>
      </c>
      <c r="F28" s="40">
        <f t="shared" si="5"/>
        <v>9.0909090909090912E-2</v>
      </c>
      <c r="G28" s="59">
        <f t="shared" si="6"/>
        <v>1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0</v>
      </c>
      <c r="D29" s="62">
        <f>VLOOKUP(B29,'[1]Deptos 2011-2019'!$BE$4368:$BF$4912,2,0)</f>
        <v>0</v>
      </c>
      <c r="E29" s="40" t="str">
        <f t="shared" si="4"/>
        <v/>
      </c>
      <c r="F29" s="40" t="str">
        <f t="shared" si="5"/>
        <v/>
      </c>
      <c r="G29" s="59" t="str">
        <f t="shared" si="6"/>
        <v xml:space="preserve"> </v>
      </c>
      <c r="H29" s="40" t="str">
        <f t="shared" si="7"/>
        <v/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2011-2019'!$BE$4368:$BF$4912,2,0)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2011-2019'!$BE$4368:$BF$4912,2,0)</f>
        <v>1</v>
      </c>
      <c r="E31" s="40" t="str">
        <f t="shared" si="4"/>
        <v/>
      </c>
      <c r="F31" s="40">
        <f t="shared" si="5"/>
        <v>9.0909090909090912E-2</v>
      </c>
      <c r="G31" s="59">
        <f t="shared" si="6"/>
        <v>1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2011-2019'!$BE$4368:$BF$4912,2,0)</f>
        <v>0</v>
      </c>
      <c r="E32" s="40" t="str">
        <f t="shared" si="4"/>
        <v/>
      </c>
      <c r="F32" s="40" t="str">
        <f t="shared" si="5"/>
        <v/>
      </c>
      <c r="G32" s="59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2011-2019'!$BE$4368:$BF$4912,2,0)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2011-2019'!$BE$4368:$BF$4912,2,0)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2011-2019'!$BE$4368:$BF$4912,2,0)</f>
        <v>0</v>
      </c>
      <c r="E35" s="40" t="str">
        <f t="shared" si="4"/>
        <v/>
      </c>
      <c r="F35" s="40" t="str">
        <f t="shared" si="5"/>
        <v/>
      </c>
      <c r="G35" s="59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2011-2019'!$BE$4368:$BF$4912,2,0)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2011-2019'!$BE$4368:$BF$4912,2,0)</f>
        <v>1</v>
      </c>
      <c r="E37" s="40" t="str">
        <f t="shared" si="4"/>
        <v/>
      </c>
      <c r="F37" s="40">
        <f t="shared" si="5"/>
        <v>9.0909090909090912E-2</v>
      </c>
      <c r="G37" s="59">
        <f t="shared" si="6"/>
        <v>1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2011-2019'!$BE$4368:$BF$4912,2,0)</f>
        <v>0</v>
      </c>
      <c r="E38" s="40" t="str">
        <f t="shared" si="4"/>
        <v/>
      </c>
      <c r="F38" s="40" t="str">
        <f t="shared" si="5"/>
        <v/>
      </c>
      <c r="G38" s="59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2011-2019'!$BE$4368:$BF$4912,2,0)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2011-2019'!$BE$4368:$BF$4912,2,0)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2011-2019'!$BE$4368:$BF$4912,2,0)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2011-2019'!$BE$4368:$BF$4912,2,0)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2011-2019'!$BE$4368:$BF$4912,2,0)</f>
        <v>1</v>
      </c>
      <c r="E43" s="40" t="str">
        <f t="shared" si="4"/>
        <v/>
      </c>
      <c r="F43" s="40">
        <f t="shared" si="5"/>
        <v>9.0909090909090912E-2</v>
      </c>
      <c r="G43" s="59">
        <f t="shared" si="6"/>
        <v>1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2</v>
      </c>
      <c r="D44" s="62">
        <f>VLOOKUP(B44,'[1]Deptos 2011-2019'!$BE$4368:$BF$4912,2,0)</f>
        <v>1</v>
      </c>
      <c r="E44" s="40">
        <f t="shared" si="4"/>
        <v>8.6956521739130432E-2</v>
      </c>
      <c r="F44" s="40">
        <f t="shared" si="5"/>
        <v>9.0909090909090912E-2</v>
      </c>
      <c r="G44" s="59">
        <f t="shared" si="6"/>
        <v>-0.5</v>
      </c>
      <c r="H44" s="40">
        <f t="shared" si="7"/>
        <v>-4.3478260869565216E-2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2011-2019'!$BE$4368:$BF$4912,2,0)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2</v>
      </c>
      <c r="D46" s="62">
        <f>VLOOKUP(B46,'[1]Deptos 2011-2019'!$BE$4368:$BF$4912,2,0)</f>
        <v>0</v>
      </c>
      <c r="E46" s="40">
        <f t="shared" si="4"/>
        <v>8.6956521739130432E-2</v>
      </c>
      <c r="F46" s="40" t="str">
        <f t="shared" si="5"/>
        <v/>
      </c>
      <c r="G46" s="59">
        <f t="shared" si="6"/>
        <v>-1</v>
      </c>
      <c r="H46" s="40">
        <f t="shared" si="7"/>
        <v>-8.6956521739130432E-2</v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2011-2019'!$BE$4368:$BF$4912,2,0)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2</v>
      </c>
      <c r="D48" s="62">
        <f>VLOOKUP(B48,'[1]Deptos 2011-2019'!$BE$4368:$BF$4912,2,0)</f>
        <v>0</v>
      </c>
      <c r="E48" s="40">
        <f t="shared" si="4"/>
        <v>8.6956521739130432E-2</v>
      </c>
      <c r="F48" s="40" t="str">
        <f t="shared" si="5"/>
        <v/>
      </c>
      <c r="G48" s="59">
        <f t="shared" si="6"/>
        <v>-1</v>
      </c>
      <c r="H48" s="40">
        <f t="shared" si="7"/>
        <v>-8.6956521739130432E-2</v>
      </c>
    </row>
    <row r="49" spans="1:9" s="24" customFormat="1" ht="15" x14ac:dyDescent="0.2">
      <c r="A49" s="72"/>
      <c r="B49" s="3" t="s">
        <v>9</v>
      </c>
      <c r="C49" s="62">
        <v>1</v>
      </c>
      <c r="D49" s="62">
        <f>VLOOKUP(B49,'[1]Deptos 2011-2019'!$BE$4368:$BF$4912,2,0)</f>
        <v>2</v>
      </c>
      <c r="E49" s="40">
        <f t="shared" si="4"/>
        <v>4.3478260869565216E-2</v>
      </c>
      <c r="F49" s="40">
        <f t="shared" si="5"/>
        <v>0.18181818181818182</v>
      </c>
      <c r="G49" s="59">
        <f t="shared" si="6"/>
        <v>1</v>
      </c>
      <c r="H49" s="40">
        <f t="shared" si="7"/>
        <v>4.3478260869565216E-2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2011-2019'!$BE$4368:$BF$4912,2,0)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2011-2019'!$BE$4368:$BF$4912,2,0)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2011-2019'!$BE$4368:$BF$4912,2,0)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1</v>
      </c>
      <c r="D53" s="62">
        <f>VLOOKUP(B53,'[1]Deptos 2011-2019'!$BE$4368:$BF$4912,2,0)</f>
        <v>1</v>
      </c>
      <c r="E53" s="40">
        <f t="shared" si="4"/>
        <v>4.3478260869565216E-2</v>
      </c>
      <c r="F53" s="40">
        <f t="shared" si="5"/>
        <v>9.0909090909090912E-2</v>
      </c>
      <c r="G53" s="59">
        <f t="shared" si="6"/>
        <v>0</v>
      </c>
      <c r="H53" s="40">
        <f t="shared" si="7"/>
        <v>0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2011-2019'!$BE$4368:$BF$4912,2,0)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2011-2019'!$BE$4368:$BF$4912,2,0)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2011-2019'!$BE$4368:$BF$4912,2,0)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2011-2019'!$BE$4368:$BF$4912,2,0)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9</v>
      </c>
      <c r="D58" s="62">
        <f>VLOOKUP(B58,'[1]Deptos 2011-2019'!$BE$4368:$BF$4912,2,0)</f>
        <v>1</v>
      </c>
      <c r="E58" s="40">
        <f t="shared" si="4"/>
        <v>0.39130434782608697</v>
      </c>
      <c r="F58" s="40">
        <f t="shared" si="5"/>
        <v>9.0909090909090912E-2</v>
      </c>
      <c r="G58" s="59">
        <f t="shared" si="6"/>
        <v>-0.88888888888888884</v>
      </c>
      <c r="H58" s="40">
        <f t="shared" si="7"/>
        <v>-0.34782608695652173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2011-2019'!$BE$4368:$BF$4912,2,0)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2</v>
      </c>
      <c r="D60" s="62">
        <f>VLOOKUP(B60,'[1]Deptos 2011-2019'!$BE$4368:$BF$4912,2,0)</f>
        <v>0</v>
      </c>
      <c r="E60" s="40">
        <f t="shared" si="4"/>
        <v>8.6956521739130432E-2</v>
      </c>
      <c r="F60" s="40" t="str">
        <f t="shared" si="5"/>
        <v/>
      </c>
      <c r="G60" s="59">
        <f t="shared" si="6"/>
        <v>-1</v>
      </c>
      <c r="H60" s="40">
        <f t="shared" si="7"/>
        <v>-8.6956521739130432E-2</v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2011-2019'!$BE$4368:$BF$4912,2,0)</f>
        <v>0</v>
      </c>
      <c r="E61" s="40" t="str">
        <f t="shared" si="4"/>
        <v/>
      </c>
      <c r="F61" s="40" t="str">
        <f t="shared" si="5"/>
        <v/>
      </c>
      <c r="G61" s="59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2011-2019'!$BE$4368:$BF$4912,2,0)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1</v>
      </c>
      <c r="D63" s="62">
        <f>VLOOKUP(B63,'[1]Deptos 2011-2019'!$BE$4368:$BF$4912,2,0)</f>
        <v>1</v>
      </c>
      <c r="E63" s="42">
        <f t="shared" ref="E63:E64" si="15">+IF(C63=0,"",C63/C$18)</f>
        <v>4.3478260869565216E-2</v>
      </c>
      <c r="F63" s="42">
        <f t="shared" ref="F63:F64" si="16">+IF(D63=0,"",D63/D$18)</f>
        <v>9.0909090909090912E-2</v>
      </c>
      <c r="G63" s="59">
        <f t="shared" si="6"/>
        <v>0</v>
      </c>
      <c r="H63" s="42">
        <f t="shared" ref="H63:H64" si="17">+IF(OR(AND(E63=""),(G63="")),"",E63*G63)</f>
        <v>0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2011-2019'!$BE$4368:$BF$4912,2,0)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2</v>
      </c>
      <c r="D65" s="62">
        <f>VLOOKUP(B65,'[1]Deptos 2011-2019'!$BE$4368:$BF$4912,2,0)</f>
        <v>0</v>
      </c>
      <c r="E65" s="40">
        <f t="shared" si="4"/>
        <v>8.6956521739130432E-2</v>
      </c>
      <c r="F65" s="40" t="str">
        <f t="shared" si="5"/>
        <v/>
      </c>
      <c r="G65" s="59">
        <f t="shared" si="6"/>
        <v>-1</v>
      </c>
      <c r="H65" s="40">
        <f t="shared" si="7"/>
        <v>-8.6956521739130432E-2</v>
      </c>
    </row>
    <row r="66" spans="1:9" s="24" customFormat="1" ht="15" x14ac:dyDescent="0.2">
      <c r="A66" s="72"/>
      <c r="B66" s="3" t="s">
        <v>15</v>
      </c>
      <c r="C66" s="62">
        <v>1</v>
      </c>
      <c r="D66" s="62">
        <f>VLOOKUP(B66,'[1]Deptos 2011-2019'!$BE$4368:$BF$4912,2,0)</f>
        <v>0</v>
      </c>
      <c r="E66" s="40">
        <f t="shared" si="4"/>
        <v>4.3478260869565216E-2</v>
      </c>
      <c r="F66" s="40" t="str">
        <f t="shared" si="5"/>
        <v/>
      </c>
      <c r="G66" s="59">
        <f t="shared" si="6"/>
        <v>-1</v>
      </c>
      <c r="H66" s="40">
        <f t="shared" si="7"/>
        <v>-4.3478260869565216E-2</v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2011-2019'!$BE$4368:$BF$4912,2,0)</f>
        <v>0</v>
      </c>
      <c r="E67" s="40" t="str">
        <f t="shared" si="4"/>
        <v/>
      </c>
      <c r="F67" s="40" t="str">
        <f t="shared" si="5"/>
        <v/>
      </c>
      <c r="G67" s="59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2011-2019'!$BE$4368:$BF$4912,2,0)</f>
        <v>0</v>
      </c>
      <c r="E68" s="40" t="str">
        <f t="shared" si="4"/>
        <v/>
      </c>
      <c r="F68" s="40" t="str">
        <f t="shared" si="5"/>
        <v/>
      </c>
      <c r="G68" s="59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241</v>
      </c>
      <c r="D74" s="54">
        <f>SUM(D75:D163)</f>
        <v>354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0.46887966804979253</v>
      </c>
      <c r="H74" s="56">
        <f>+IF(OR(AND(E74=""),(G74="")),"",E74*G74)</f>
        <v>0.46887966804979253</v>
      </c>
      <c r="I74" s="24"/>
    </row>
    <row r="75" spans="1:9" ht="15" x14ac:dyDescent="0.2">
      <c r="B75" s="57" t="s">
        <v>425</v>
      </c>
      <c r="C75" s="62">
        <v>2</v>
      </c>
      <c r="D75" s="62">
        <f>VLOOKUP(B75,'[1]Deptos 2011-2019'!$BE$4368:$BF$4912,2,0)</f>
        <v>0</v>
      </c>
      <c r="E75" s="60">
        <f>+IF(C75=0,"",C75/C$74)</f>
        <v>8.2987551867219917E-3</v>
      </c>
      <c r="F75" s="60" t="str">
        <f>+IF(D75=0,"",D75/D$74)</f>
        <v/>
      </c>
      <c r="G75" s="59">
        <f t="shared" ref="G75:G138" si="18">+IF(AND(C75=0,D75=0)," ",IF(C75=0,1,IF(D75=0,-1,(D75-C75)/C75)))</f>
        <v>-1</v>
      </c>
      <c r="H75" s="51">
        <f>+IF(OR(AND(E75=""),(G75="")),"",E75*G75)</f>
        <v>-8.2987551867219917E-3</v>
      </c>
      <c r="I75" s="24"/>
    </row>
    <row r="76" spans="1:9" ht="15" x14ac:dyDescent="0.2">
      <c r="B76" s="3" t="s">
        <v>568</v>
      </c>
      <c r="C76" s="62">
        <v>1</v>
      </c>
      <c r="D76" s="62">
        <f>VLOOKUP(B76,'[1]Deptos 2011-2019'!$BE$4368:$BF$4912,2,0)</f>
        <v>0</v>
      </c>
      <c r="E76" s="44">
        <f t="shared" ref="E76:E148" si="19">+IF(C76=0,"",C76/C$74)</f>
        <v>4.1493775933609959E-3</v>
      </c>
      <c r="F76" s="44" t="str">
        <f t="shared" ref="F76:F148" si="20">+IF(D76=0,"",D76/D$74)</f>
        <v/>
      </c>
      <c r="G76" s="59">
        <f t="shared" si="18"/>
        <v>-1</v>
      </c>
      <c r="H76" s="40">
        <f t="shared" ref="H76:H148" si="21">+IF(OR(AND(E76=""),(G76="")),"",E76*G76)</f>
        <v>-4.1493775933609959E-3</v>
      </c>
      <c r="I76" s="24"/>
    </row>
    <row r="77" spans="1:9" s="34" customFormat="1" ht="15" x14ac:dyDescent="0.2">
      <c r="A77" s="36"/>
      <c r="B77" s="35" t="s">
        <v>518</v>
      </c>
      <c r="C77" s="62">
        <v>1</v>
      </c>
      <c r="D77" s="62">
        <f>VLOOKUP(B77,'[1]Deptos 2011-2019'!$BE$4368:$BF$4912,2,0)</f>
        <v>23</v>
      </c>
      <c r="E77" s="43">
        <f t="shared" ref="E77" si="22">+IF(C77=0,"",C77/C$74)</f>
        <v>4.1493775933609959E-3</v>
      </c>
      <c r="F77" s="43">
        <f t="shared" ref="F77" si="23">+IF(D77=0,"",D77/D$74)</f>
        <v>6.4971751412429377E-2</v>
      </c>
      <c r="G77" s="59">
        <f t="shared" si="18"/>
        <v>22</v>
      </c>
      <c r="H77" s="42">
        <f t="shared" ref="H77" si="24">+IF(OR(AND(E77=""),(G77="")),"",E77*G77)</f>
        <v>9.1286307053941904E-2</v>
      </c>
      <c r="I77" s="24"/>
    </row>
    <row r="78" spans="1:9" s="34" customFormat="1" ht="15" x14ac:dyDescent="0.2">
      <c r="A78" s="74"/>
      <c r="B78" s="35" t="s">
        <v>569</v>
      </c>
      <c r="C78" s="62">
        <v>1</v>
      </c>
      <c r="D78" s="62">
        <f>VLOOKUP(B78,'[1]Deptos 2011-2019'!$BE$4368:$BF$4912,2,0)</f>
        <v>1</v>
      </c>
      <c r="E78" s="43">
        <f t="shared" si="19"/>
        <v>4.1493775933609959E-3</v>
      </c>
      <c r="F78" s="43">
        <f t="shared" si="20"/>
        <v>2.8248587570621469E-3</v>
      </c>
      <c r="G78" s="59">
        <f t="shared" si="18"/>
        <v>0</v>
      </c>
      <c r="H78" s="42">
        <f t="shared" si="21"/>
        <v>0</v>
      </c>
      <c r="I78" s="24"/>
    </row>
    <row r="79" spans="1:9" s="34" customFormat="1" ht="15" x14ac:dyDescent="0.2">
      <c r="A79" s="74"/>
      <c r="B79" s="35" t="s">
        <v>175</v>
      </c>
      <c r="C79" s="62">
        <v>2</v>
      </c>
      <c r="D79" s="62">
        <f>VLOOKUP(B79,'[1]Deptos 2011-2019'!$BE$4368:$BF$4912,2,0)</f>
        <v>3</v>
      </c>
      <c r="E79" s="43">
        <f t="shared" si="19"/>
        <v>8.2987551867219917E-3</v>
      </c>
      <c r="F79" s="43">
        <f t="shared" si="20"/>
        <v>8.4745762711864406E-3</v>
      </c>
      <c r="G79" s="59">
        <f t="shared" si="18"/>
        <v>0.5</v>
      </c>
      <c r="H79" s="42">
        <f t="shared" si="21"/>
        <v>4.1493775933609959E-3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2011-2019'!$BE$4368:$BF$4912,2,0)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2</v>
      </c>
      <c r="D81" s="62">
        <f>VLOOKUP(B81,'[1]Deptos 2011-2019'!$BE$4368:$BF$4912,2,0)</f>
        <v>0</v>
      </c>
      <c r="E81" s="43">
        <f t="shared" ref="E81" si="25">+IF(C81=0,"",C81/C$74)</f>
        <v>8.2987551867219917E-3</v>
      </c>
      <c r="F81" s="43" t="str">
        <f t="shared" ref="F81" si="26">+IF(D81=0,"",D81/D$74)</f>
        <v/>
      </c>
      <c r="G81" s="59">
        <f t="shared" si="18"/>
        <v>-1</v>
      </c>
      <c r="H81" s="42">
        <f t="shared" ref="H81" si="27">+IF(OR(AND(E81=""),(G81="")),"",E81*G81)</f>
        <v>-8.2987551867219917E-3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2011-2019'!$BE$4368:$BF$4912,2,0)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2011-2019'!$BE$4368:$BF$4912,2,0)</f>
        <v>0</v>
      </c>
      <c r="E83" s="43" t="str">
        <f t="shared" si="19"/>
        <v/>
      </c>
      <c r="F83" s="43" t="str">
        <f t="shared" si="20"/>
        <v/>
      </c>
      <c r="G83" s="59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2011-2019'!$BE$4368:$BF$4912,2,0)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2011-2019'!$BE$4368:$BF$4912,2,0)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5</v>
      </c>
      <c r="D86" s="62">
        <f>VLOOKUP(B86,'[1]Deptos 2011-2019'!$BE$4368:$BF$4912,2,0)</f>
        <v>30</v>
      </c>
      <c r="E86" s="43">
        <f t="shared" si="19"/>
        <v>2.0746887966804978E-2</v>
      </c>
      <c r="F86" s="43">
        <f t="shared" si="20"/>
        <v>8.4745762711864403E-2</v>
      </c>
      <c r="G86" s="59">
        <f t="shared" si="18"/>
        <v>5</v>
      </c>
      <c r="H86" s="42">
        <f t="shared" si="21"/>
        <v>0.10373443983402489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2011-2019'!$BE$4368:$BF$4912,2,0)</f>
        <v>0</v>
      </c>
      <c r="E87" s="43" t="str">
        <f t="shared" si="19"/>
        <v/>
      </c>
      <c r="F87" s="43" t="str">
        <f t="shared" si="20"/>
        <v/>
      </c>
      <c r="G87" s="59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73</v>
      </c>
      <c r="D88" s="62">
        <f>VLOOKUP(B88,'[1]Deptos 2011-2019'!$BE$4368:$BF$4912,2,0)</f>
        <v>12</v>
      </c>
      <c r="E88" s="43">
        <f t="shared" si="19"/>
        <v>0.30290456431535268</v>
      </c>
      <c r="F88" s="43">
        <f t="shared" si="20"/>
        <v>3.3898305084745763E-2</v>
      </c>
      <c r="G88" s="59">
        <f t="shared" si="18"/>
        <v>-0.83561643835616439</v>
      </c>
      <c r="H88" s="42">
        <f t="shared" si="21"/>
        <v>-0.25311203319502074</v>
      </c>
      <c r="I88" s="24"/>
    </row>
    <row r="89" spans="1:9" s="34" customFormat="1" ht="15" x14ac:dyDescent="0.2">
      <c r="A89" s="36"/>
      <c r="B89" s="35" t="s">
        <v>570</v>
      </c>
      <c r="C89" s="62">
        <v>35</v>
      </c>
      <c r="D89" s="62">
        <f>VLOOKUP(B89,'[1]Deptos 2011-2019'!$BE$4368:$BF$4912,2,0)</f>
        <v>4</v>
      </c>
      <c r="E89" s="43">
        <f t="shared" ref="E89" si="28">+IF(C89=0,"",C89/C$74)</f>
        <v>0.14522821576763487</v>
      </c>
      <c r="F89" s="43">
        <f t="shared" ref="F89" si="29">+IF(D89=0,"",D89/D$74)</f>
        <v>1.1299435028248588E-2</v>
      </c>
      <c r="G89" s="59">
        <f t="shared" si="18"/>
        <v>-0.88571428571428568</v>
      </c>
      <c r="H89" s="42">
        <f t="shared" ref="H89" si="30">+IF(OR(AND(E89=""),(G89="")),"",E89*G89)</f>
        <v>-0.12863070539419089</v>
      </c>
      <c r="I89" s="24"/>
    </row>
    <row r="90" spans="1:9" s="34" customFormat="1" ht="15" x14ac:dyDescent="0.2">
      <c r="A90" s="74"/>
      <c r="B90" s="35" t="s">
        <v>181</v>
      </c>
      <c r="C90" s="62">
        <v>1</v>
      </c>
      <c r="D90" s="62">
        <f>VLOOKUP(B90,'[1]Deptos 2011-2019'!$BE$4368:$BF$4912,2,0)</f>
        <v>3</v>
      </c>
      <c r="E90" s="43">
        <f t="shared" si="19"/>
        <v>4.1493775933609959E-3</v>
      </c>
      <c r="F90" s="43">
        <f t="shared" si="20"/>
        <v>8.4745762711864406E-3</v>
      </c>
      <c r="G90" s="59">
        <f t="shared" si="18"/>
        <v>2</v>
      </c>
      <c r="H90" s="42">
        <f t="shared" si="21"/>
        <v>8.2987551867219917E-3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2011-2019'!$BE$4368:$BF$4912,2,0)</f>
        <v>0</v>
      </c>
      <c r="E91" s="43" t="str">
        <f t="shared" si="19"/>
        <v/>
      </c>
      <c r="F91" s="43" t="str">
        <f t="shared" si="20"/>
        <v/>
      </c>
      <c r="G91" s="59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2011-2019'!$BE$4368:$BF$4912,2,0)</f>
        <v>0</v>
      </c>
      <c r="E92" s="43" t="str">
        <f t="shared" si="19"/>
        <v/>
      </c>
      <c r="F92" s="43" t="str">
        <f t="shared" si="20"/>
        <v/>
      </c>
      <c r="G92" s="59" t="str">
        <f t="shared" si="18"/>
        <v xml:space="preserve"> 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2011-2019'!$BE$4368:$BF$4912,2,0)</f>
        <v>0</v>
      </c>
      <c r="E93" s="43" t="str">
        <f t="shared" si="19"/>
        <v/>
      </c>
      <c r="F93" s="43" t="str">
        <f t="shared" si="20"/>
        <v/>
      </c>
      <c r="G93" s="59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2011-2019'!$BE$4368:$BF$4912,2,0)</f>
        <v>0</v>
      </c>
      <c r="E94" s="43" t="str">
        <f t="shared" si="19"/>
        <v/>
      </c>
      <c r="F94" s="43" t="str">
        <f t="shared" si="20"/>
        <v/>
      </c>
      <c r="G94" s="59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2011-2019'!$BE$4368:$BF$4912,2,0)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1</v>
      </c>
      <c r="D96" s="62">
        <f>VLOOKUP(B96,'[1]Deptos 2011-2019'!$BE$4368:$BF$4912,2,0)</f>
        <v>0</v>
      </c>
      <c r="E96" s="43">
        <f t="shared" si="31"/>
        <v>4.1493775933609959E-3</v>
      </c>
      <c r="F96" s="43" t="str">
        <f t="shared" si="32"/>
        <v/>
      </c>
      <c r="G96" s="59">
        <f t="shared" si="18"/>
        <v>-1</v>
      </c>
      <c r="H96" s="42">
        <f t="shared" si="33"/>
        <v>-4.1493775933609959E-3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2011-2019'!$BE$4368:$BF$4912,2,0)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0</v>
      </c>
      <c r="D98" s="62">
        <f>VLOOKUP(B98,'[1]Deptos 2011-2019'!$BE$4368:$BF$4912,2,0)</f>
        <v>3</v>
      </c>
      <c r="E98" s="43" t="str">
        <f t="shared" si="19"/>
        <v/>
      </c>
      <c r="F98" s="43">
        <f t="shared" si="20"/>
        <v>8.4745762711864406E-3</v>
      </c>
      <c r="G98" s="59">
        <f t="shared" si="18"/>
        <v>1</v>
      </c>
      <c r="H98" s="42" t="str">
        <f t="shared" si="21"/>
        <v/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2011-2019'!$BE$4368:$BF$4912,2,0)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2011-2019'!$BE$4368:$BF$4912,2,0)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2011-2019'!$BE$4368:$BF$4912,2,0)</f>
        <v>0</v>
      </c>
      <c r="E101" s="44" t="str">
        <f t="shared" si="19"/>
        <v/>
      </c>
      <c r="F101" s="44" t="str">
        <f t="shared" si="20"/>
        <v/>
      </c>
      <c r="G101" s="59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3</v>
      </c>
      <c r="D102" s="62">
        <f>VLOOKUP(B102,'[1]Deptos 2011-2019'!$BE$4368:$BF$4912,2,0)</f>
        <v>2</v>
      </c>
      <c r="E102" s="44">
        <f t="shared" si="19"/>
        <v>1.2448132780082987E-2</v>
      </c>
      <c r="F102" s="44">
        <f t="shared" si="20"/>
        <v>5.6497175141242938E-3</v>
      </c>
      <c r="G102" s="59">
        <f t="shared" si="18"/>
        <v>-0.33333333333333331</v>
      </c>
      <c r="H102" s="40">
        <f t="shared" si="21"/>
        <v>-4.149377593360995E-3</v>
      </c>
      <c r="I102" s="24"/>
    </row>
    <row r="103" spans="1:9" ht="15" x14ac:dyDescent="0.2">
      <c r="B103" s="3" t="s">
        <v>428</v>
      </c>
      <c r="C103" s="62">
        <v>1</v>
      </c>
      <c r="D103" s="62">
        <f>VLOOKUP(B103,'[1]Deptos 2011-2019'!$BE$4368:$BF$4912,2,0)</f>
        <v>2</v>
      </c>
      <c r="E103" s="44">
        <f t="shared" si="19"/>
        <v>4.1493775933609959E-3</v>
      </c>
      <c r="F103" s="44">
        <f t="shared" si="20"/>
        <v>5.6497175141242938E-3</v>
      </c>
      <c r="G103" s="59">
        <f t="shared" si="18"/>
        <v>1</v>
      </c>
      <c r="H103" s="40">
        <f t="shared" si="21"/>
        <v>4.1493775933609959E-3</v>
      </c>
      <c r="I103" s="24"/>
    </row>
    <row r="104" spans="1:9" ht="15" x14ac:dyDescent="0.2">
      <c r="B104" s="3" t="s">
        <v>18</v>
      </c>
      <c r="C104" s="62">
        <v>1</v>
      </c>
      <c r="D104" s="62">
        <f>VLOOKUP(B104,'[1]Deptos 2011-2019'!$BE$4368:$BF$4912,2,0)</f>
        <v>0</v>
      </c>
      <c r="E104" s="44">
        <f t="shared" si="19"/>
        <v>4.1493775933609959E-3</v>
      </c>
      <c r="F104" s="44" t="str">
        <f t="shared" si="20"/>
        <v/>
      </c>
      <c r="G104" s="59">
        <f t="shared" si="18"/>
        <v>-1</v>
      </c>
      <c r="H104" s="40">
        <f t="shared" si="21"/>
        <v>-4.1493775933609959E-3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2011-2019'!$BE$4368:$BF$4912,2,0)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2011-2019'!$BE$4368:$BF$4912,2,0)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2011-2019'!$BE$4368:$BF$4912,2,0)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2011-2019'!$BE$4368:$BF$4912,2,0)</f>
        <v>0</v>
      </c>
      <c r="E108" s="44" t="str">
        <f t="shared" si="19"/>
        <v/>
      </c>
      <c r="F108" s="44" t="str">
        <f t="shared" si="20"/>
        <v/>
      </c>
      <c r="G108" s="59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29</v>
      </c>
      <c r="D109" s="62">
        <f>VLOOKUP(B109,'[1]Deptos 2011-2019'!$BE$4368:$BF$4912,2,0)</f>
        <v>6</v>
      </c>
      <c r="E109" s="44">
        <f t="shared" si="19"/>
        <v>0.12033195020746888</v>
      </c>
      <c r="F109" s="44">
        <f t="shared" si="20"/>
        <v>1.6949152542372881E-2</v>
      </c>
      <c r="G109" s="59">
        <f t="shared" si="18"/>
        <v>-0.7931034482758621</v>
      </c>
      <c r="H109" s="40">
        <f t="shared" si="21"/>
        <v>-9.5435684647302912E-2</v>
      </c>
      <c r="I109" s="24"/>
    </row>
    <row r="110" spans="1:9" ht="15" x14ac:dyDescent="0.2">
      <c r="B110" s="3" t="s">
        <v>604</v>
      </c>
      <c r="C110" s="62">
        <v>2</v>
      </c>
      <c r="D110" s="62">
        <f>VLOOKUP(B110,'[1]Deptos 2011-2019'!$BE$4368:$BF$4912,2,0)</f>
        <v>171</v>
      </c>
      <c r="E110" s="44">
        <f t="shared" si="19"/>
        <v>8.2987551867219917E-3</v>
      </c>
      <c r="F110" s="44">
        <f t="shared" si="20"/>
        <v>0.48305084745762711</v>
      </c>
      <c r="G110" s="59">
        <f t="shared" si="18"/>
        <v>84.5</v>
      </c>
      <c r="H110" s="40">
        <f t="shared" si="21"/>
        <v>0.70124481327800825</v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2011-2019'!$BE$4368:$BF$4912,2,0)</f>
        <v>1</v>
      </c>
      <c r="E111" s="44" t="str">
        <f t="shared" si="19"/>
        <v/>
      </c>
      <c r="F111" s="44">
        <f t="shared" si="20"/>
        <v>2.8248587570621469E-3</v>
      </c>
      <c r="G111" s="59">
        <f t="shared" si="18"/>
        <v>1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2011-2019'!$BE$4368:$BF$4912,2,0)</f>
        <v>1</v>
      </c>
      <c r="E112" s="44" t="str">
        <f t="shared" si="19"/>
        <v/>
      </c>
      <c r="F112" s="44">
        <f t="shared" si="20"/>
        <v>2.8248587570621469E-3</v>
      </c>
      <c r="G112" s="59">
        <f t="shared" si="18"/>
        <v>1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0</v>
      </c>
      <c r="D113" s="62">
        <f>VLOOKUP(B113,'[1]Deptos 2011-2019'!$BE$4368:$BF$4912,2,0)</f>
        <v>0</v>
      </c>
      <c r="E113" s="44" t="str">
        <f t="shared" si="19"/>
        <v/>
      </c>
      <c r="F113" s="44" t="str">
        <f t="shared" si="20"/>
        <v/>
      </c>
      <c r="G113" s="59" t="str">
        <f t="shared" si="18"/>
        <v xml:space="preserve"> </v>
      </c>
      <c r="H113" s="40" t="str">
        <f t="shared" si="21"/>
        <v/>
      </c>
      <c r="I113" s="24"/>
    </row>
    <row r="114" spans="2:9" ht="15" x14ac:dyDescent="0.2">
      <c r="B114" s="3" t="s">
        <v>191</v>
      </c>
      <c r="C114" s="62">
        <v>1</v>
      </c>
      <c r="D114" s="62">
        <f>VLOOKUP(B114,'[1]Deptos 2011-2019'!$BE$4368:$BF$4912,2,0)</f>
        <v>0</v>
      </c>
      <c r="E114" s="44">
        <f t="shared" si="19"/>
        <v>4.1493775933609959E-3</v>
      </c>
      <c r="F114" s="44" t="str">
        <f t="shared" si="20"/>
        <v/>
      </c>
      <c r="G114" s="59">
        <f t="shared" si="18"/>
        <v>-1</v>
      </c>
      <c r="H114" s="40">
        <f t="shared" si="21"/>
        <v>-4.1493775933609959E-3</v>
      </c>
      <c r="I114" s="24"/>
    </row>
    <row r="115" spans="2:9" ht="15" x14ac:dyDescent="0.2">
      <c r="B115" s="3" t="s">
        <v>27</v>
      </c>
      <c r="C115" s="62">
        <v>3</v>
      </c>
      <c r="D115" s="62">
        <f>VLOOKUP(B115,'[1]Deptos 2011-2019'!$BE$4368:$BF$4912,2,0)</f>
        <v>0</v>
      </c>
      <c r="E115" s="44">
        <f t="shared" si="19"/>
        <v>1.2448132780082987E-2</v>
      </c>
      <c r="F115" s="44" t="str">
        <f t="shared" si="20"/>
        <v/>
      </c>
      <c r="G115" s="59">
        <f t="shared" si="18"/>
        <v>-1</v>
      </c>
      <c r="H115" s="40">
        <f t="shared" si="21"/>
        <v>-1.2448132780082987E-2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2011-2019'!$BE$4368:$BF$4912,2,0)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2011-2019'!$BE$4368:$BF$4912,2,0)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2011-2019'!$BE$4368:$BF$4912,2,0)</f>
        <v>1</v>
      </c>
      <c r="E118" s="44" t="str">
        <f t="shared" si="19"/>
        <v/>
      </c>
      <c r="F118" s="44">
        <f t="shared" si="20"/>
        <v>2.8248587570621469E-3</v>
      </c>
      <c r="G118" s="59">
        <f t="shared" si="18"/>
        <v>1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2011-2019'!$BE$4368:$BF$4912,2,0)</f>
        <v>1</v>
      </c>
      <c r="E119" s="44" t="str">
        <f t="shared" si="19"/>
        <v/>
      </c>
      <c r="F119" s="44">
        <f t="shared" si="20"/>
        <v>2.8248587570621469E-3</v>
      </c>
      <c r="G119" s="59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2011-2019'!$BE$4368:$BF$4912,2,0)</f>
        <v>0</v>
      </c>
      <c r="E120" s="44" t="str">
        <f t="shared" si="19"/>
        <v/>
      </c>
      <c r="F120" s="44" t="str">
        <f t="shared" si="20"/>
        <v/>
      </c>
      <c r="G120" s="59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2011-2019'!$BE$4368:$BF$4912,2,0)</f>
        <v>0</v>
      </c>
      <c r="E121" s="44" t="str">
        <f t="shared" si="19"/>
        <v/>
      </c>
      <c r="F121" s="44" t="str">
        <f t="shared" si="20"/>
        <v/>
      </c>
      <c r="G121" s="59" t="str">
        <f t="shared" si="18"/>
        <v xml:space="preserve"> 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2011-2019'!$BE$4368:$BF$4912,2,0)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1</v>
      </c>
      <c r="D123" s="62">
        <f>VLOOKUP(B123,'[1]Deptos 2011-2019'!$BE$4368:$BF$4912,2,0)</f>
        <v>4</v>
      </c>
      <c r="E123" s="44">
        <f t="shared" si="19"/>
        <v>4.1493775933609959E-3</v>
      </c>
      <c r="F123" s="44">
        <f t="shared" si="20"/>
        <v>1.1299435028248588E-2</v>
      </c>
      <c r="G123" s="59">
        <f t="shared" si="18"/>
        <v>3</v>
      </c>
      <c r="H123" s="40">
        <f t="shared" si="21"/>
        <v>1.2448132780082988E-2</v>
      </c>
      <c r="I123" s="24"/>
    </row>
    <row r="124" spans="2:9" ht="15" x14ac:dyDescent="0.2">
      <c r="B124" s="3" t="s">
        <v>195</v>
      </c>
      <c r="C124" s="62">
        <v>2</v>
      </c>
      <c r="D124" s="62">
        <f>VLOOKUP(B124,'[1]Deptos 2011-2019'!$BE$4368:$BF$4912,2,0)</f>
        <v>2</v>
      </c>
      <c r="E124" s="44">
        <f t="shared" si="19"/>
        <v>8.2987551867219917E-3</v>
      </c>
      <c r="F124" s="44">
        <f t="shared" si="20"/>
        <v>5.6497175141242938E-3</v>
      </c>
      <c r="G124" s="59">
        <f t="shared" si="18"/>
        <v>0</v>
      </c>
      <c r="H124" s="40">
        <f t="shared" si="21"/>
        <v>0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2011-2019'!$BE$4368:$BF$4912,2,0)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6</v>
      </c>
      <c r="D126" s="62">
        <f>VLOOKUP(B126,'[1]Deptos 2011-2019'!$BE$4368:$BF$4912,2,0)</f>
        <v>3</v>
      </c>
      <c r="E126" s="44">
        <f t="shared" si="19"/>
        <v>2.4896265560165973E-2</v>
      </c>
      <c r="F126" s="44">
        <f t="shared" si="20"/>
        <v>8.4745762711864406E-3</v>
      </c>
      <c r="G126" s="59">
        <f t="shared" si="18"/>
        <v>-0.5</v>
      </c>
      <c r="H126" s="40">
        <f t="shared" si="21"/>
        <v>-1.2448132780082987E-2</v>
      </c>
      <c r="I126" s="24"/>
    </row>
    <row r="127" spans="2:9" ht="15" x14ac:dyDescent="0.2">
      <c r="B127" s="3" t="s">
        <v>196</v>
      </c>
      <c r="C127" s="62">
        <v>6</v>
      </c>
      <c r="D127" s="62">
        <f>VLOOKUP(B127,'[1]Deptos 2011-2019'!$BE$4368:$BF$4912,2,0)</f>
        <v>3</v>
      </c>
      <c r="E127" s="44">
        <f t="shared" si="19"/>
        <v>2.4896265560165973E-2</v>
      </c>
      <c r="F127" s="44">
        <f t="shared" si="20"/>
        <v>8.4745762711864406E-3</v>
      </c>
      <c r="G127" s="59">
        <f t="shared" si="18"/>
        <v>-0.5</v>
      </c>
      <c r="H127" s="40">
        <f t="shared" si="21"/>
        <v>-1.2448132780082987E-2</v>
      </c>
      <c r="I127" s="24"/>
    </row>
    <row r="128" spans="2:9" ht="15" x14ac:dyDescent="0.2">
      <c r="B128" s="3" t="s">
        <v>430</v>
      </c>
      <c r="C128" s="62">
        <v>1</v>
      </c>
      <c r="D128" s="62">
        <f>VLOOKUP(B128,'[1]Deptos 2011-2019'!$BE$4368:$BF$4912,2,0)</f>
        <v>0</v>
      </c>
      <c r="E128" s="44">
        <f t="shared" si="19"/>
        <v>4.1493775933609959E-3</v>
      </c>
      <c r="F128" s="44" t="str">
        <f t="shared" si="20"/>
        <v/>
      </c>
      <c r="G128" s="59">
        <f t="shared" si="18"/>
        <v>-1</v>
      </c>
      <c r="H128" s="40">
        <f t="shared" si="21"/>
        <v>-4.1493775933609959E-3</v>
      </c>
      <c r="I128" s="24"/>
    </row>
    <row r="129" spans="1:9" ht="15" x14ac:dyDescent="0.2">
      <c r="B129" s="3" t="s">
        <v>431</v>
      </c>
      <c r="C129" s="62">
        <v>16</v>
      </c>
      <c r="D129" s="62">
        <f>VLOOKUP(B129,'[1]Deptos 2011-2019'!$BE$4368:$BF$4912,2,0)</f>
        <v>3</v>
      </c>
      <c r="E129" s="44">
        <f t="shared" si="19"/>
        <v>6.6390041493775934E-2</v>
      </c>
      <c r="F129" s="44">
        <f t="shared" si="20"/>
        <v>8.4745762711864406E-3</v>
      </c>
      <c r="G129" s="59">
        <f t="shared" si="18"/>
        <v>-0.8125</v>
      </c>
      <c r="H129" s="40">
        <f t="shared" si="21"/>
        <v>-5.3941908713692949E-2</v>
      </c>
      <c r="I129" s="24"/>
    </row>
    <row r="130" spans="1:9" ht="15" x14ac:dyDescent="0.2">
      <c r="B130" s="3" t="s">
        <v>197</v>
      </c>
      <c r="C130" s="62">
        <v>12</v>
      </c>
      <c r="D130" s="62">
        <f>VLOOKUP(B130,'[1]Deptos 2011-2019'!$BE$4368:$BF$4912,2,0)</f>
        <v>3</v>
      </c>
      <c r="E130" s="44">
        <f t="shared" si="19"/>
        <v>4.9792531120331947E-2</v>
      </c>
      <c r="F130" s="44">
        <f t="shared" si="20"/>
        <v>8.4745762711864406E-3</v>
      </c>
      <c r="G130" s="59">
        <f t="shared" si="18"/>
        <v>-0.75</v>
      </c>
      <c r="H130" s="40">
        <f t="shared" si="21"/>
        <v>-3.7344398340248962E-2</v>
      </c>
      <c r="I130" s="24"/>
    </row>
    <row r="131" spans="1:9" ht="15" x14ac:dyDescent="0.2">
      <c r="B131" s="3" t="s">
        <v>198</v>
      </c>
      <c r="C131" s="62">
        <v>19</v>
      </c>
      <c r="D131" s="62">
        <f>VLOOKUP(B131,'[1]Deptos 2011-2019'!$BE$4368:$BF$4912,2,0)</f>
        <v>7</v>
      </c>
      <c r="E131" s="44">
        <f t="shared" si="19"/>
        <v>7.8838174273858919E-2</v>
      </c>
      <c r="F131" s="44">
        <f t="shared" si="20"/>
        <v>1.977401129943503E-2</v>
      </c>
      <c r="G131" s="59">
        <f t="shared" si="18"/>
        <v>-0.63157894736842102</v>
      </c>
      <c r="H131" s="40">
        <f t="shared" si="21"/>
        <v>-4.9792531120331947E-2</v>
      </c>
      <c r="I131" s="24"/>
    </row>
    <row r="132" spans="1:9" ht="15" x14ac:dyDescent="0.2">
      <c r="B132" s="3" t="s">
        <v>28</v>
      </c>
      <c r="C132" s="62">
        <v>4</v>
      </c>
      <c r="D132" s="62">
        <f>VLOOKUP(B132,'[1]Deptos 2011-2019'!$BE$4368:$BF$4912,2,0)</f>
        <v>2</v>
      </c>
      <c r="E132" s="44">
        <f t="shared" si="19"/>
        <v>1.6597510373443983E-2</v>
      </c>
      <c r="F132" s="44">
        <f t="shared" si="20"/>
        <v>5.6497175141242938E-3</v>
      </c>
      <c r="G132" s="59">
        <f t="shared" si="18"/>
        <v>-0.5</v>
      </c>
      <c r="H132" s="40">
        <f t="shared" si="21"/>
        <v>-8.2987551867219917E-3</v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2011-2019'!$BE$4368:$BF$4912,2,0)</f>
        <v>0</v>
      </c>
      <c r="E133" s="44" t="str">
        <f t="shared" si="19"/>
        <v/>
      </c>
      <c r="F133" s="44" t="str">
        <f t="shared" si="20"/>
        <v/>
      </c>
      <c r="G133" s="59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6</v>
      </c>
      <c r="D134" s="62">
        <f>VLOOKUP(B134,'[1]Deptos 2011-2019'!$BE$4368:$BF$4912,2,0)</f>
        <v>44</v>
      </c>
      <c r="E134" s="43">
        <f t="shared" ref="E134" si="41">+IF(C134=0,"",C134/C$74)</f>
        <v>2.4896265560165973E-2</v>
      </c>
      <c r="F134" s="43">
        <f t="shared" ref="F134" si="42">+IF(D134=0,"",D134/D$74)</f>
        <v>0.12429378531073447</v>
      </c>
      <c r="G134" s="59">
        <f t="shared" si="18"/>
        <v>6.333333333333333</v>
      </c>
      <c r="H134" s="42">
        <f t="shared" ref="H134" si="43">+IF(OR(AND(E134=""),(G134="")),"",E134*G134)</f>
        <v>0.15767634854771784</v>
      </c>
      <c r="I134" s="24"/>
    </row>
    <row r="135" spans="1:9" ht="15" x14ac:dyDescent="0.2">
      <c r="B135" s="3" t="s">
        <v>30</v>
      </c>
      <c r="C135" s="62">
        <v>1</v>
      </c>
      <c r="D135" s="62">
        <f>VLOOKUP(B135,'[1]Deptos 2011-2019'!$BE$4368:$BF$4912,2,0)</f>
        <v>1</v>
      </c>
      <c r="E135" s="44">
        <f t="shared" si="19"/>
        <v>4.1493775933609959E-3</v>
      </c>
      <c r="F135" s="44">
        <f t="shared" si="20"/>
        <v>2.8248587570621469E-3</v>
      </c>
      <c r="G135" s="59">
        <f t="shared" si="18"/>
        <v>0</v>
      </c>
      <c r="H135" s="40">
        <f t="shared" si="21"/>
        <v>0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2011-2019'!$BE$4368:$BF$4912,2,0)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2011-2019'!$BE$4368:$BF$4912,2,0)</f>
        <v>0</v>
      </c>
      <c r="E137" s="44" t="str">
        <f t="shared" si="19"/>
        <v/>
      </c>
      <c r="F137" s="44" t="str">
        <f t="shared" si="20"/>
        <v/>
      </c>
      <c r="G137" s="59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2011-2019'!$BE$4368:$BF$4912,2,0)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2011-2019'!$BE$4368:$BF$4912,2,0)</f>
        <v>2</v>
      </c>
      <c r="E139" s="44" t="str">
        <f t="shared" si="19"/>
        <v/>
      </c>
      <c r="F139" s="44">
        <f t="shared" si="20"/>
        <v>5.6497175141242938E-3</v>
      </c>
      <c r="G139" s="59">
        <f t="shared" ref="G139:G163" si="44">+IF(AND(C139=0,D139=0)," ",IF(C139=0,1,IF(D139=0,-1,(D139-C139)/C139)))</f>
        <v>1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2011-2019'!$BE$4368:$BF$4912,2,0)</f>
        <v>0</v>
      </c>
      <c r="E140" s="44" t="str">
        <f t="shared" si="19"/>
        <v/>
      </c>
      <c r="F140" s="44" t="str">
        <f t="shared" si="20"/>
        <v/>
      </c>
      <c r="G140" s="59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2011-2019'!$BE$4368:$BF$4912,2,0)</f>
        <v>0</v>
      </c>
      <c r="E141" s="44" t="str">
        <f t="shared" si="19"/>
        <v/>
      </c>
      <c r="F141" s="44" t="str">
        <f t="shared" si="20"/>
        <v/>
      </c>
      <c r="G141" s="59" t="str">
        <f t="shared" si="44"/>
        <v xml:space="preserve"> 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2</v>
      </c>
      <c r="D142" s="62">
        <f>VLOOKUP(B142,'[1]Deptos 2011-2019'!$BE$4368:$BF$4912,2,0)</f>
        <v>1</v>
      </c>
      <c r="E142" s="44">
        <f t="shared" si="19"/>
        <v>8.2987551867219917E-3</v>
      </c>
      <c r="F142" s="44">
        <f t="shared" si="20"/>
        <v>2.8248587570621469E-3</v>
      </c>
      <c r="G142" s="59">
        <f t="shared" si="44"/>
        <v>-0.5</v>
      </c>
      <c r="H142" s="40">
        <f t="shared" si="21"/>
        <v>-4.1493775933609959E-3</v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2011-2019'!$BE$4368:$BF$4912,2,0)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2011-2019'!$BE$4368:$BF$4912,2,0)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2011-2019'!$BE$4368:$BF$4912,2,0)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2011-2019'!$BE$4368:$BF$4912,2,0)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2011-2019'!$BE$4368:$BF$4912,2,0)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2011-2019'!$BE$4368:$BF$4912,2,0)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2011-2019'!$BE$4368:$BF$4912,2,0)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2011-2019'!$BE$4368:$BF$4912,2,0)</f>
        <v>0</v>
      </c>
      <c r="E150" s="44" t="str">
        <f t="shared" si="51"/>
        <v/>
      </c>
      <c r="F150" s="44" t="str">
        <f t="shared" si="52"/>
        <v/>
      </c>
      <c r="G150" s="59" t="str">
        <f t="shared" si="44"/>
        <v xml:space="preserve"> 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2011-2019'!$BE$4368:$BF$4912,2,0)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2011-2019'!$BE$4368:$BF$4912,2,0)</f>
        <v>0</v>
      </c>
      <c r="E152" s="44" t="str">
        <f t="shared" si="51"/>
        <v/>
      </c>
      <c r="F152" s="44" t="str">
        <f t="shared" si="52"/>
        <v/>
      </c>
      <c r="G152" s="59" t="str">
        <f t="shared" si="44"/>
        <v xml:space="preserve"> 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2011-2019'!$BE$4368:$BF$4912,2,0)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2011-2019'!$BE$4368:$BF$4912,2,0)</f>
        <v>13</v>
      </c>
      <c r="E155" s="44" t="str">
        <f t="shared" si="51"/>
        <v/>
      </c>
      <c r="F155" s="44">
        <f t="shared" si="52"/>
        <v>3.6723163841807911E-2</v>
      </c>
      <c r="G155" s="59">
        <f t="shared" si="44"/>
        <v>1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2011-2019'!$BE$4368:$BF$4912,2,0)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1</v>
      </c>
      <c r="D157" s="62">
        <f>VLOOKUP(B157,'[1]Deptos 2011-2019'!$BE$4368:$BF$4912,2,0)</f>
        <v>2</v>
      </c>
      <c r="E157" s="44">
        <f t="shared" si="51"/>
        <v>4.1493775933609959E-3</v>
      </c>
      <c r="F157" s="44">
        <f t="shared" si="52"/>
        <v>5.6497175141242938E-3</v>
      </c>
      <c r="G157" s="59">
        <f t="shared" si="44"/>
        <v>1</v>
      </c>
      <c r="H157" s="40">
        <f t="shared" si="53"/>
        <v>4.1493775933609959E-3</v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2011-2019'!$BE$4368:$BF$4912,2,0)</f>
        <v>0</v>
      </c>
      <c r="E158" s="44" t="str">
        <f t="shared" si="51"/>
        <v/>
      </c>
      <c r="F158" s="44" t="str">
        <f t="shared" si="52"/>
        <v/>
      </c>
      <c r="G158" s="59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0</v>
      </c>
      <c r="D160" s="62">
        <f>VLOOKUP(B160,'[1]Deptos 2011-2019'!$BE$4368:$BF$4912,2,0)</f>
        <v>0</v>
      </c>
      <c r="E160" s="43" t="str">
        <f t="shared" ref="E160:E162" si="61">+IF(C160=0,"",C160/C$74)</f>
        <v/>
      </c>
      <c r="F160" s="43" t="str">
        <f t="shared" ref="F160:F162" si="62">+IF(D160=0,"",D160/D$74)</f>
        <v/>
      </c>
      <c r="G160" s="59" t="str">
        <f t="shared" si="44"/>
        <v xml:space="preserve"> </v>
      </c>
      <c r="H160" s="42" t="str">
        <f t="shared" ref="H160:H162" si="63">+IF(OR(AND(E160=""),(G160="")),"",E160*G160)</f>
        <v/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2011-2019'!$BE$4368:$BF$4912,2,0)</f>
        <v>0</v>
      </c>
      <c r="E161" s="43" t="str">
        <f t="shared" si="61"/>
        <v/>
      </c>
      <c r="F161" s="43" t="str">
        <f t="shared" si="62"/>
        <v/>
      </c>
      <c r="G161" s="59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2011-2019'!$BE$4368:$BF$4912,2,0)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2011-2019'!$BE$4368:$BF$4912,2,0)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172</v>
      </c>
      <c r="D169" s="54">
        <f>SUM(D170:D339)</f>
        <v>249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0.44767441860465118</v>
      </c>
      <c r="H169" s="56">
        <f>+IF(OR(AND(E169=""),(G169="")),"",E169*G169)</f>
        <v>0.44767441860465118</v>
      </c>
      <c r="I169" s="24"/>
    </row>
    <row r="170" spans="1:9" s="24" customFormat="1" ht="15" x14ac:dyDescent="0.2">
      <c r="A170" s="72"/>
      <c r="B170" s="61" t="s">
        <v>434</v>
      </c>
      <c r="C170" s="62">
        <v>2</v>
      </c>
      <c r="D170" s="62">
        <f>VLOOKUP(B170,'[1]Deptos 2011-2019'!$BE$4368:$BF$4912,2,0)</f>
        <v>0</v>
      </c>
      <c r="E170" s="60">
        <f t="shared" si="67"/>
        <v>1.1627906976744186E-2</v>
      </c>
      <c r="F170" s="60" t="str">
        <f t="shared" si="68"/>
        <v/>
      </c>
      <c r="G170" s="59">
        <f t="shared" ref="G170:G236" si="69">+IF(AND(C170=0,D170=0)," ",IF(C170=0,1,IF(D170=0,-1,(D170-C170)/C170)))</f>
        <v>-1</v>
      </c>
      <c r="H170" s="51">
        <f>+IF(OR(AND(E170=""),(G170="")),"",E170*G170)</f>
        <v>-1.1627906976744186E-2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2011-2019'!$BE$4368:$BF$4912,2,0)</f>
        <v>0</v>
      </c>
      <c r="E171" s="44" t="str">
        <f t="shared" si="67"/>
        <v/>
      </c>
      <c r="F171" s="44" t="str">
        <f t="shared" si="68"/>
        <v/>
      </c>
      <c r="G171" s="5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2011-2019'!$BE$4368:$BF$4912,2,0)</f>
        <v>1</v>
      </c>
      <c r="E172" s="44" t="str">
        <f t="shared" si="67"/>
        <v/>
      </c>
      <c r="F172" s="44">
        <f t="shared" si="68"/>
        <v>4.0160642570281121E-3</v>
      </c>
      <c r="G172" s="59">
        <f t="shared" si="69"/>
        <v>1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2011-2019'!$BE$4368:$BF$4912,2,0)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3</v>
      </c>
      <c r="D174" s="62">
        <f>VLOOKUP(B174,'[1]Deptos 2011-2019'!$BE$4368:$BF$4912,2,0)</f>
        <v>1</v>
      </c>
      <c r="E174" s="44">
        <f t="shared" si="67"/>
        <v>1.7441860465116279E-2</v>
      </c>
      <c r="F174" s="44">
        <f t="shared" si="68"/>
        <v>4.0160642570281121E-3</v>
      </c>
      <c r="G174" s="59">
        <f t="shared" si="69"/>
        <v>-0.66666666666666663</v>
      </c>
      <c r="H174" s="40">
        <f t="shared" si="70"/>
        <v>-1.1627906976744186E-2</v>
      </c>
    </row>
    <row r="175" spans="1:9" s="24" customFormat="1" ht="15" x14ac:dyDescent="0.2">
      <c r="A175" s="72"/>
      <c r="B175" s="39" t="s">
        <v>42</v>
      </c>
      <c r="C175" s="62">
        <v>15</v>
      </c>
      <c r="D175" s="62">
        <f>VLOOKUP(B175,'[1]Deptos 2011-2019'!$BE$4368:$BF$4912,2,0)</f>
        <v>9</v>
      </c>
      <c r="E175" s="44">
        <f t="shared" si="67"/>
        <v>8.7209302325581398E-2</v>
      </c>
      <c r="F175" s="44">
        <f t="shared" si="68"/>
        <v>3.614457831325301E-2</v>
      </c>
      <c r="G175" s="59">
        <f t="shared" si="69"/>
        <v>-0.4</v>
      </c>
      <c r="H175" s="40">
        <f t="shared" si="70"/>
        <v>-3.4883720930232558E-2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2011-2019'!$BE$4368:$BF$4912,2,0)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1</v>
      </c>
      <c r="D177" s="62">
        <f>VLOOKUP(B177,'[1]Deptos 2011-2019'!$BE$4368:$BF$4912,2,0)</f>
        <v>0</v>
      </c>
      <c r="E177" s="44">
        <f t="shared" si="67"/>
        <v>5.8139534883720929E-3</v>
      </c>
      <c r="F177" s="44" t="str">
        <f t="shared" si="68"/>
        <v/>
      </c>
      <c r="G177" s="59">
        <f t="shared" si="69"/>
        <v>-1</v>
      </c>
      <c r="H177" s="40">
        <f t="shared" si="70"/>
        <v>-5.8139534883720929E-3</v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2011-2019'!$BE$4368:$BF$4912,2,0)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2011-2019'!$BE$4368:$BF$4912,2,0)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2011-2019'!$BE$4368:$BF$4912,2,0)</f>
        <v>1</v>
      </c>
      <c r="E180" s="44" t="str">
        <f t="shared" si="67"/>
        <v/>
      </c>
      <c r="F180" s="44">
        <f t="shared" si="68"/>
        <v>4.0160642570281121E-3</v>
      </c>
      <c r="G180" s="59">
        <f t="shared" si="69"/>
        <v>1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2011-2019'!$BE$4368:$BF$4912,2,0)</f>
        <v>0</v>
      </c>
      <c r="E181" s="44" t="str">
        <f t="shared" si="67"/>
        <v/>
      </c>
      <c r="F181" s="44" t="str">
        <f t="shared" si="68"/>
        <v/>
      </c>
      <c r="G181" s="59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2011-2019'!$BE$4368:$BF$4912,2,0)</f>
        <v>1</v>
      </c>
      <c r="E182" s="44" t="str">
        <f t="shared" si="67"/>
        <v/>
      </c>
      <c r="F182" s="44">
        <f t="shared" si="68"/>
        <v>4.0160642570281121E-3</v>
      </c>
      <c r="G182" s="59">
        <f t="shared" si="69"/>
        <v>1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0</v>
      </c>
      <c r="D183" s="62">
        <f>VLOOKUP(B183,'[1]Deptos 2011-2019'!$BE$4368:$BF$4912,2,0)</f>
        <v>0</v>
      </c>
      <c r="E183" s="43" t="str">
        <f t="shared" ref="E183" si="71">+IF(C183=0,"",C183/C$169)</f>
        <v/>
      </c>
      <c r="F183" s="43" t="str">
        <f t="shared" ref="F183" si="72">+IF(D183=0,"",D183/D$169)</f>
        <v/>
      </c>
      <c r="G183" s="59" t="str">
        <f t="shared" si="69"/>
        <v xml:space="preserve"> </v>
      </c>
      <c r="H183" s="42" t="str">
        <f t="shared" ref="H183" si="73">+IF(OR(AND(E183=""),(G183="")),"",E183*G183)</f>
        <v/>
      </c>
      <c r="I183" s="24"/>
    </row>
    <row r="184" spans="1:9" s="24" customFormat="1" ht="15" x14ac:dyDescent="0.2">
      <c r="A184" s="72"/>
      <c r="B184" s="39" t="s">
        <v>437</v>
      </c>
      <c r="C184" s="62">
        <v>16</v>
      </c>
      <c r="D184" s="62">
        <f>VLOOKUP(B184,'[1]Deptos 2011-2019'!$BE$4368:$BF$4912,2,0)</f>
        <v>97</v>
      </c>
      <c r="E184" s="44">
        <f t="shared" ref="E184:F187" si="74">+IF(C184=0,"",C184/C$169)</f>
        <v>9.3023255813953487E-2</v>
      </c>
      <c r="F184" s="44">
        <f t="shared" si="74"/>
        <v>0.38955823293172692</v>
      </c>
      <c r="G184" s="59">
        <f t="shared" si="69"/>
        <v>5.0625</v>
      </c>
      <c r="H184" s="40">
        <f t="shared" si="70"/>
        <v>0.47093023255813954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2011-2019'!$BE$4368:$BF$4912,2,0)</f>
        <v>2</v>
      </c>
      <c r="E185" s="44" t="str">
        <f t="shared" si="74"/>
        <v/>
      </c>
      <c r="F185" s="44">
        <f t="shared" si="74"/>
        <v>8.0321285140562242E-3</v>
      </c>
      <c r="G185" s="59">
        <f t="shared" si="69"/>
        <v>1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2011-2019'!$BE$4368:$BF$4912,2,0)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2011-2019'!$BE$4368:$BF$4912,2,0)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2011-2019'!$BE$4368:$BF$4912,2,0)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9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2011-2019'!$BE$4368:$BF$4912,2,0)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1</v>
      </c>
      <c r="D191" s="62">
        <f>VLOOKUP(B191,'[1]Deptos 2011-2019'!$BE$4368:$BF$4912,2,0)</f>
        <v>0</v>
      </c>
      <c r="E191" s="43">
        <f t="shared" ref="E191:F196" si="81">+IF(C191=0,"",C191/C$169)</f>
        <v>5.8139534883720929E-3</v>
      </c>
      <c r="F191" s="43" t="str">
        <f t="shared" si="81"/>
        <v/>
      </c>
      <c r="G191" s="59">
        <f t="shared" si="69"/>
        <v>-1</v>
      </c>
      <c r="H191" s="42">
        <f t="shared" si="70"/>
        <v>-5.8139534883720929E-3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2011-2019'!$BE$4368:$BF$4912,2,0)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2011-2019'!$BE$4368:$BF$4912,2,0)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2011-2019'!$BE$4368:$BF$4912,2,0)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2011-2019'!$BE$4368:$BF$4912,2,0)</f>
        <v>1</v>
      </c>
      <c r="E195" s="43" t="str">
        <f t="shared" si="81"/>
        <v/>
      </c>
      <c r="F195" s="43">
        <f t="shared" si="81"/>
        <v>4.0160642570281121E-3</v>
      </c>
      <c r="G195" s="59">
        <f t="shared" si="69"/>
        <v>1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</v>
      </c>
      <c r="D196" s="62">
        <f>VLOOKUP(B196,'[1]Deptos 2011-2019'!$BE$4368:$BF$4912,2,0)</f>
        <v>39</v>
      </c>
      <c r="E196" s="43">
        <f t="shared" si="81"/>
        <v>5.8139534883720929E-3</v>
      </c>
      <c r="F196" s="43">
        <f t="shared" si="81"/>
        <v>0.15662650602409639</v>
      </c>
      <c r="G196" s="59">
        <f t="shared" si="69"/>
        <v>38</v>
      </c>
      <c r="H196" s="42">
        <f t="shared" si="70"/>
        <v>0.22093023255813954</v>
      </c>
      <c r="I196" s="24"/>
    </row>
    <row r="197" spans="1:9" s="63" customFormat="1" ht="15" x14ac:dyDescent="0.2">
      <c r="A197" s="36"/>
      <c r="B197" s="37" t="s">
        <v>527</v>
      </c>
      <c r="C197" s="62">
        <v>1</v>
      </c>
      <c r="D197" s="62">
        <f>VLOOKUP(B197,'[1]Deptos 2011-2019'!$BE$4368:$BF$4912,2,0)</f>
        <v>4</v>
      </c>
      <c r="E197" s="43">
        <f t="shared" ref="E197" si="83">+IF(C197=0,"",C197/C$169)</f>
        <v>5.8139534883720929E-3</v>
      </c>
      <c r="F197" s="43">
        <f t="shared" ref="F197" si="84">+IF(D197=0,"",D197/D$169)</f>
        <v>1.6064257028112448E-2</v>
      </c>
      <c r="G197" s="59">
        <f t="shared" si="69"/>
        <v>3</v>
      </c>
      <c r="H197" s="42">
        <f t="shared" ref="H197" si="85">+IF(OR(AND(E197=""),(G197="")),"",E197*G197)</f>
        <v>1.7441860465116279E-2</v>
      </c>
      <c r="I197" s="24"/>
    </row>
    <row r="198" spans="1:9" s="63" customFormat="1" ht="15" x14ac:dyDescent="0.2">
      <c r="A198" s="75"/>
      <c r="B198" s="37" t="s">
        <v>213</v>
      </c>
      <c r="C198" s="62">
        <v>1</v>
      </c>
      <c r="D198" s="62">
        <f>VLOOKUP(B198,'[1]Deptos 2011-2019'!$BE$4368:$BF$4912,2,0)</f>
        <v>1</v>
      </c>
      <c r="E198" s="43">
        <f t="shared" ref="E198:F204" si="86">+IF(C198=0,"",C198/C$169)</f>
        <v>5.8139534883720929E-3</v>
      </c>
      <c r="F198" s="43">
        <f t="shared" si="86"/>
        <v>4.0160642570281121E-3</v>
      </c>
      <c r="G198" s="59">
        <f t="shared" si="69"/>
        <v>0</v>
      </c>
      <c r="H198" s="42">
        <f t="shared" si="70"/>
        <v>0</v>
      </c>
      <c r="I198" s="24"/>
    </row>
    <row r="199" spans="1:9" s="63" customFormat="1" ht="15" x14ac:dyDescent="0.2">
      <c r="A199" s="75"/>
      <c r="B199" s="37" t="s">
        <v>214</v>
      </c>
      <c r="C199" s="62">
        <v>3</v>
      </c>
      <c r="D199" s="62">
        <f>VLOOKUP(B199,'[1]Deptos 2011-2019'!$BE$4368:$BF$4912,2,0)</f>
        <v>0</v>
      </c>
      <c r="E199" s="43">
        <f t="shared" si="86"/>
        <v>1.7441860465116279E-2</v>
      </c>
      <c r="F199" s="43" t="str">
        <f t="shared" si="86"/>
        <v/>
      </c>
      <c r="G199" s="59">
        <f t="shared" si="69"/>
        <v>-1</v>
      </c>
      <c r="H199" s="42">
        <f t="shared" si="70"/>
        <v>-1.7441860465116279E-2</v>
      </c>
      <c r="I199" s="24"/>
    </row>
    <row r="200" spans="1:9" s="63" customFormat="1" ht="15" x14ac:dyDescent="0.2">
      <c r="A200" s="75"/>
      <c r="B200" s="37" t="s">
        <v>215</v>
      </c>
      <c r="C200" s="62">
        <v>3</v>
      </c>
      <c r="D200" s="62">
        <f>VLOOKUP(B200,'[1]Deptos 2011-2019'!$BE$4368:$BF$4912,2,0)</f>
        <v>0</v>
      </c>
      <c r="E200" s="43">
        <f t="shared" si="86"/>
        <v>1.7441860465116279E-2</v>
      </c>
      <c r="F200" s="43" t="str">
        <f t="shared" si="86"/>
        <v/>
      </c>
      <c r="G200" s="59">
        <f t="shared" si="69"/>
        <v>-1</v>
      </c>
      <c r="H200" s="42">
        <f t="shared" si="70"/>
        <v>-1.7441860465116279E-2</v>
      </c>
      <c r="I200" s="24"/>
    </row>
    <row r="201" spans="1:9" s="63" customFormat="1" ht="15" x14ac:dyDescent="0.2">
      <c r="A201" s="75"/>
      <c r="B201" s="37" t="s">
        <v>216</v>
      </c>
      <c r="C201" s="62">
        <v>0</v>
      </c>
      <c r="D201" s="62">
        <f>VLOOKUP(B201,'[1]Deptos 2011-2019'!$BE$4368:$BF$4912,2,0)</f>
        <v>0</v>
      </c>
      <c r="E201" s="43" t="str">
        <f t="shared" si="86"/>
        <v/>
      </c>
      <c r="F201" s="43" t="str">
        <f t="shared" si="86"/>
        <v/>
      </c>
      <c r="G201" s="59" t="str">
        <f t="shared" si="69"/>
        <v xml:space="preserve"> </v>
      </c>
      <c r="H201" s="42" t="str">
        <f t="shared" si="70"/>
        <v/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2011-2019'!$BE$4368:$BF$4912,2,0)</f>
        <v>0</v>
      </c>
      <c r="E202" s="43" t="str">
        <f t="shared" si="86"/>
        <v/>
      </c>
      <c r="F202" s="43" t="str">
        <f t="shared" si="86"/>
        <v/>
      </c>
      <c r="G202" s="59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2011-2019'!$BE$4368:$BF$4912,2,0)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2011-2019'!$BE$4368:$BF$4912,2,0)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2011-2019'!$BE$4368:$BF$4912,2,0)</f>
        <v>1</v>
      </c>
      <c r="E205" s="43" t="str">
        <f t="shared" ref="E205" si="87">+IF(C205=0,"",C205/C$169)</f>
        <v/>
      </c>
      <c r="F205" s="43">
        <f t="shared" ref="F205" si="88">+IF(D205=0,"",D205/D$169)</f>
        <v>4.0160642570281121E-3</v>
      </c>
      <c r="G205" s="59">
        <f t="shared" si="69"/>
        <v>1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2011-2019'!$BE$4368:$BF$4912,2,0)</f>
        <v>0</v>
      </c>
      <c r="E206" s="43" t="str">
        <f t="shared" ref="E206:F213" si="90">+IF(C206=0,"",C206/C$169)</f>
        <v/>
      </c>
      <c r="F206" s="43" t="str">
        <f t="shared" si="90"/>
        <v/>
      </c>
      <c r="G206" s="59" t="str">
        <f t="shared" si="69"/>
        <v xml:space="preserve"> 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2011-2019'!$BE$4368:$BF$4912,2,0)</f>
        <v>0</v>
      </c>
      <c r="E207" s="44" t="str">
        <f t="shared" si="90"/>
        <v/>
      </c>
      <c r="F207" s="44" t="str">
        <f t="shared" si="90"/>
        <v/>
      </c>
      <c r="G207" s="59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2011-2019'!$BE$4368:$BF$4912,2,0)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2011-2019'!$BE$4368:$BF$4912,2,0)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1</v>
      </c>
      <c r="D210" s="62">
        <f>VLOOKUP(B210,'[1]Deptos 2011-2019'!$BE$4368:$BF$4912,2,0)</f>
        <v>2</v>
      </c>
      <c r="E210" s="44">
        <f t="shared" si="90"/>
        <v>5.8139534883720929E-3</v>
      </c>
      <c r="F210" s="44">
        <f t="shared" si="90"/>
        <v>8.0321285140562242E-3</v>
      </c>
      <c r="G210" s="59">
        <f t="shared" si="69"/>
        <v>1</v>
      </c>
      <c r="H210" s="40">
        <f t="shared" si="70"/>
        <v>5.8139534883720929E-3</v>
      </c>
    </row>
    <row r="211" spans="1:9" s="24" customFormat="1" ht="15" x14ac:dyDescent="0.2">
      <c r="A211" s="72"/>
      <c r="B211" s="39" t="s">
        <v>221</v>
      </c>
      <c r="C211" s="62">
        <v>1</v>
      </c>
      <c r="D211" s="62">
        <f>VLOOKUP(B211,'[1]Deptos 2011-2019'!$BE$4368:$BF$4912,2,0)</f>
        <v>1</v>
      </c>
      <c r="E211" s="44">
        <f t="shared" si="90"/>
        <v>5.8139534883720929E-3</v>
      </c>
      <c r="F211" s="44">
        <f t="shared" si="90"/>
        <v>4.0160642570281121E-3</v>
      </c>
      <c r="G211" s="59">
        <f t="shared" si="69"/>
        <v>0</v>
      </c>
      <c r="H211" s="40">
        <f t="shared" si="70"/>
        <v>0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2011-2019'!$BE$4368:$BF$4912,2,0)</f>
        <v>1</v>
      </c>
      <c r="E212" s="44" t="str">
        <f t="shared" si="90"/>
        <v/>
      </c>
      <c r="F212" s="44">
        <f t="shared" si="90"/>
        <v>4.0160642570281121E-3</v>
      </c>
      <c r="G212" s="59">
        <f t="shared" si="69"/>
        <v>1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2011-2019'!$BE$4368:$BF$4912,2,0)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2011-2019'!$BE$4368:$BF$4912,2,0)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2011-2019'!$BE$4368:$BF$4912,2,0)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2011-2019'!$BE$4368:$BF$4912,2,0)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2011-2019'!$BE$4368:$BF$4912,2,0)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2011-2019'!$BE$4368:$BF$4912,2,0)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2011-2019'!$BE$4368:$BF$4912,2,0)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2011-2019'!$BE$4368:$BF$4912,2,0)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25</v>
      </c>
      <c r="D222" s="62">
        <f>VLOOKUP(B222,'[1]Deptos 2011-2019'!$BE$4368:$BF$4912,2,0)</f>
        <v>20</v>
      </c>
      <c r="E222" s="44">
        <f t="shared" si="97"/>
        <v>0.14534883720930233</v>
      </c>
      <c r="F222" s="44">
        <f t="shared" si="98"/>
        <v>8.0321285140562249E-2</v>
      </c>
      <c r="G222" s="59">
        <f t="shared" si="69"/>
        <v>-0.2</v>
      </c>
      <c r="H222" s="40">
        <f t="shared" si="70"/>
        <v>-2.9069767441860468E-2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2011-2019'!$BE$4368:$BF$4912,2,0)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2011-2019'!$BE$4368:$BF$4912,2,0)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2011-2019'!$BE$4368:$BF$4912,2,0)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2011-2019'!$BE$4368:$BF$4912,2,0)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2011-2019'!$BE$4368:$BF$4912,2,0)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2011-2019'!$BE$4368:$BF$4912,2,0)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2011-2019'!$BE$4368:$BF$4912,2,0)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2011-2019'!$BE$4368:$BF$4912,2,0)</f>
        <v>0</v>
      </c>
      <c r="E231" s="44" t="str">
        <f t="shared" si="97"/>
        <v/>
      </c>
      <c r="F231" s="44" t="str">
        <f t="shared" si="98"/>
        <v/>
      </c>
      <c r="G231" s="59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2011-2019'!$BE$4368:$BF$4912,2,0)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2011-2019'!$BE$4368:$BF$4912,2,0)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2011-2019'!$BE$4368:$BF$4912,2,0)</f>
        <v>0</v>
      </c>
      <c r="E234" s="44" t="str">
        <f t="shared" si="97"/>
        <v/>
      </c>
      <c r="F234" s="44" t="str">
        <f t="shared" si="98"/>
        <v/>
      </c>
      <c r="G234" s="59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2011-2019'!$BE$4368:$BF$4912,2,0)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1</v>
      </c>
      <c r="D236" s="62">
        <f>VLOOKUP(B236,'[1]Deptos 2011-2019'!$BE$4368:$BF$4912,2,0)</f>
        <v>0</v>
      </c>
      <c r="E236" s="44">
        <f t="shared" si="97"/>
        <v>5.8139534883720929E-3</v>
      </c>
      <c r="F236" s="44" t="str">
        <f t="shared" si="98"/>
        <v/>
      </c>
      <c r="G236" s="59">
        <f t="shared" si="69"/>
        <v>-1</v>
      </c>
      <c r="H236" s="40">
        <f t="shared" si="70"/>
        <v>-5.8139534883720929E-3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2011-2019'!$BE$4368:$BF$4912,2,0)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1</v>
      </c>
      <c r="D238" s="62">
        <f>VLOOKUP(B238,'[1]Deptos 2011-2019'!$BE$4368:$BF$4912,2,0)</f>
        <v>0</v>
      </c>
      <c r="E238" s="44">
        <f t="shared" si="97"/>
        <v>5.8139534883720929E-3</v>
      </c>
      <c r="F238" s="44" t="str">
        <f t="shared" si="98"/>
        <v/>
      </c>
      <c r="G238" s="59">
        <f t="shared" si="103"/>
        <v>-1</v>
      </c>
      <c r="H238" s="40">
        <f t="shared" si="70"/>
        <v>-5.8139534883720929E-3</v>
      </c>
    </row>
    <row r="239" spans="1:9" s="24" customFormat="1" ht="15" x14ac:dyDescent="0.2">
      <c r="A239" s="72"/>
      <c r="B239" s="39" t="s">
        <v>53</v>
      </c>
      <c r="C239" s="62">
        <v>0</v>
      </c>
      <c r="D239" s="62">
        <f>VLOOKUP(B239,'[1]Deptos 2011-2019'!$BE$4368:$BF$4912,2,0)</f>
        <v>0</v>
      </c>
      <c r="E239" s="44" t="str">
        <f t="shared" si="97"/>
        <v/>
      </c>
      <c r="F239" s="44" t="str">
        <f t="shared" si="98"/>
        <v/>
      </c>
      <c r="G239" s="59" t="str">
        <f t="shared" si="103"/>
        <v xml:space="preserve"> </v>
      </c>
      <c r="H239" s="40" t="str">
        <f t="shared" si="70"/>
        <v/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2011-2019'!$BE$4368:$BF$4912,2,0)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1</v>
      </c>
      <c r="D241" s="62">
        <f>VLOOKUP(B241,'[1]Deptos 2011-2019'!$BE$4368:$BF$4912,2,0)</f>
        <v>0</v>
      </c>
      <c r="E241" s="44">
        <f t="shared" si="97"/>
        <v>5.8139534883720929E-3</v>
      </c>
      <c r="F241" s="44" t="str">
        <f t="shared" si="98"/>
        <v/>
      </c>
      <c r="G241" s="59">
        <f t="shared" si="103"/>
        <v>-1</v>
      </c>
      <c r="H241" s="40">
        <f t="shared" si="70"/>
        <v>-5.8139534883720929E-3</v>
      </c>
    </row>
    <row r="242" spans="1:9" s="24" customFormat="1" ht="15" x14ac:dyDescent="0.2">
      <c r="A242" s="72"/>
      <c r="B242" s="39" t="s">
        <v>54</v>
      </c>
      <c r="C242" s="62">
        <v>0</v>
      </c>
      <c r="D242" s="62">
        <f>VLOOKUP(B242,'[1]Deptos 2011-2019'!$BE$4368:$BF$4912,2,0)</f>
        <v>1</v>
      </c>
      <c r="E242" s="44" t="str">
        <f t="shared" si="97"/>
        <v/>
      </c>
      <c r="F242" s="44">
        <f t="shared" si="98"/>
        <v>4.0160642570281121E-3</v>
      </c>
      <c r="G242" s="59">
        <f t="shared" si="103"/>
        <v>1</v>
      </c>
      <c r="H242" s="40" t="str">
        <f t="shared" si="70"/>
        <v/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2011-2019'!$BE$4368:$BF$4912,2,0)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2011-2019'!$BE$4368:$BF$4912,2,0)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2011-2019'!$BE$4368:$BF$4912,2,0)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1</v>
      </c>
      <c r="D246" s="62">
        <f>VLOOKUP(B246,'[1]Deptos 2011-2019'!$BE$4368:$BF$4912,2,0)</f>
        <v>0</v>
      </c>
      <c r="E246" s="44">
        <f t="shared" si="97"/>
        <v>5.8139534883720929E-3</v>
      </c>
      <c r="F246" s="44" t="str">
        <f t="shared" si="98"/>
        <v/>
      </c>
      <c r="G246" s="59">
        <f t="shared" si="103"/>
        <v>-1</v>
      </c>
      <c r="H246" s="40">
        <f t="shared" si="104"/>
        <v>-5.8139534883720929E-3</v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2011-2019'!$BE$4368:$BF$4912,2,0)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2011-2019'!$BE$4368:$BF$4912,2,0)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1</v>
      </c>
      <c r="D249" s="62">
        <f>VLOOKUP(B249,'[1]Deptos 2011-2019'!$BE$4368:$BF$4912,2,0)</f>
        <v>0</v>
      </c>
      <c r="E249" s="44">
        <f t="shared" si="97"/>
        <v>5.8139534883720929E-3</v>
      </c>
      <c r="F249" s="44" t="str">
        <f t="shared" si="98"/>
        <v/>
      </c>
      <c r="G249" s="59">
        <f t="shared" si="103"/>
        <v>-1</v>
      </c>
      <c r="H249" s="40">
        <f t="shared" si="104"/>
        <v>-5.8139534883720929E-3</v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2011-2019'!$BE$4368:$BF$4912,2,0)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2011-2019'!$BE$4368:$BF$4912,2,0)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2011-2019'!$BE$4368:$BF$4912,2,0)</f>
        <v>0</v>
      </c>
      <c r="E252" s="44" t="str">
        <f t="shared" si="97"/>
        <v/>
      </c>
      <c r="F252" s="44" t="str">
        <f t="shared" si="98"/>
        <v/>
      </c>
      <c r="G252" s="59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1</v>
      </c>
      <c r="D253" s="62">
        <f>VLOOKUP(B253,'[1]Deptos 2011-2019'!$BE$4368:$BF$4912,2,0)</f>
        <v>0</v>
      </c>
      <c r="E253" s="44">
        <f t="shared" si="97"/>
        <v>5.8139534883720929E-3</v>
      </c>
      <c r="F253" s="44" t="str">
        <f t="shared" si="98"/>
        <v/>
      </c>
      <c r="G253" s="59">
        <f t="shared" si="103"/>
        <v>-1</v>
      </c>
      <c r="H253" s="40">
        <f t="shared" si="104"/>
        <v>-5.8139534883720929E-3</v>
      </c>
    </row>
    <row r="254" spans="1:9" s="24" customFormat="1" ht="15" x14ac:dyDescent="0.2">
      <c r="A254" s="72"/>
      <c r="B254" s="39" t="s">
        <v>450</v>
      </c>
      <c r="C254" s="62">
        <v>2</v>
      </c>
      <c r="D254" s="62">
        <f>VLOOKUP(B254,'[1]Deptos 2011-2019'!$BE$4368:$BF$4912,2,0)</f>
        <v>0</v>
      </c>
      <c r="E254" s="44">
        <f t="shared" si="97"/>
        <v>1.1627906976744186E-2</v>
      </c>
      <c r="F254" s="44" t="str">
        <f t="shared" si="98"/>
        <v/>
      </c>
      <c r="G254" s="59">
        <f t="shared" si="103"/>
        <v>-1</v>
      </c>
      <c r="H254" s="40">
        <f t="shared" si="104"/>
        <v>-1.1627906976744186E-2</v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2011-2019'!$BE$4368:$BF$4912,2,0)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2011-2019'!$BE$4368:$BF$4912,2,0)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2011-2019'!$BE$4368:$BF$4912,2,0)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2011-2019'!$BE$4368:$BF$4912,2,0)</f>
        <v>0</v>
      </c>
      <c r="E258" s="43" t="str">
        <f t="shared" si="97"/>
        <v/>
      </c>
      <c r="F258" s="43" t="str">
        <f t="shared" si="98"/>
        <v/>
      </c>
      <c r="G258" s="59" t="str">
        <f t="shared" si="103"/>
        <v xml:space="preserve"> 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2011-2019'!$BE$4368:$BF$4912,2,0)</f>
        <v>0</v>
      </c>
      <c r="E259" s="43" t="str">
        <f t="shared" si="97"/>
        <v/>
      </c>
      <c r="F259" s="43" t="str">
        <f t="shared" si="98"/>
        <v/>
      </c>
      <c r="G259" s="59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2011-2019'!$BE$4368:$BF$4912,2,0)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2011-2019'!$BE$4368:$BF$4912,2,0)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2011-2019'!$BE$4368:$BF$4912,2,0)</f>
        <v>1</v>
      </c>
      <c r="E262" s="43" t="str">
        <f t="shared" ref="E262:F264" si="108">+IF(C262=0,"",C262/C$169)</f>
        <v/>
      </c>
      <c r="F262" s="43">
        <f t="shared" si="108"/>
        <v>4.0160642570281121E-3</v>
      </c>
      <c r="G262" s="59">
        <f t="shared" si="103"/>
        <v>1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0</v>
      </c>
      <c r="D263" s="62">
        <f>VLOOKUP(B263,'[1]Deptos 2011-2019'!$BE$4368:$BF$4912,2,0)</f>
        <v>0</v>
      </c>
      <c r="E263" s="43" t="str">
        <f t="shared" si="108"/>
        <v/>
      </c>
      <c r="F263" s="43" t="str">
        <f t="shared" si="108"/>
        <v/>
      </c>
      <c r="G263" s="59" t="str">
        <f t="shared" si="103"/>
        <v xml:space="preserve"> </v>
      </c>
      <c r="H263" s="42" t="str">
        <f t="shared" si="104"/>
        <v/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2011-2019'!$BE$4368:$BF$4912,2,0)</f>
        <v>3</v>
      </c>
      <c r="E264" s="43" t="str">
        <f t="shared" si="108"/>
        <v/>
      </c>
      <c r="F264" s="43">
        <f t="shared" si="108"/>
        <v>1.2048192771084338E-2</v>
      </c>
      <c r="G264" s="59">
        <f t="shared" si="103"/>
        <v>1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0</v>
      </c>
      <c r="D265" s="62">
        <f>VLOOKUP(B265,'[1]Deptos 2011-2019'!$BE$4368:$BF$4912,2,0)</f>
        <v>0</v>
      </c>
      <c r="E265" s="43" t="str">
        <f t="shared" ref="E265:E270" si="109">+IF(C265=0,"",C265/C$169)</f>
        <v/>
      </c>
      <c r="F265" s="43" t="str">
        <f t="shared" ref="F265:F270" si="110">+IF(D265=0,"",D265/D$169)</f>
        <v/>
      </c>
      <c r="G265" s="59" t="str">
        <f t="shared" si="103"/>
        <v xml:space="preserve"> </v>
      </c>
      <c r="H265" s="42" t="str">
        <f t="shared" ref="H265:H270" si="111">+IF(OR(AND(E265=""),(G265="")),"",E265*G265)</f>
        <v/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2011-2019'!$BE$4368:$BF$4912,2,0)</f>
        <v>0</v>
      </c>
      <c r="E266" s="43" t="str">
        <f t="shared" si="109"/>
        <v/>
      </c>
      <c r="F266" s="43" t="str">
        <f t="shared" si="110"/>
        <v/>
      </c>
      <c r="G266" s="59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2011-2019'!$BE$4368:$BF$4912,2,0)</f>
        <v>1</v>
      </c>
      <c r="E267" s="43" t="str">
        <f t="shared" si="109"/>
        <v/>
      </c>
      <c r="F267" s="43">
        <f t="shared" si="110"/>
        <v>4.0160642570281121E-3</v>
      </c>
      <c r="G267" s="59">
        <f t="shared" si="103"/>
        <v>1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2011-2019'!$BE$4368:$BF$4912,2,0)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2011-2019'!$BE$4368:$BF$4912,2,0)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2011-2019'!$BE$4368:$BF$4912,2,0)</f>
        <v>1</v>
      </c>
      <c r="E270" s="43" t="str">
        <f t="shared" si="109"/>
        <v/>
      </c>
      <c r="F270" s="43">
        <f t="shared" si="110"/>
        <v>4.0160642570281121E-3</v>
      </c>
      <c r="G270" s="59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2011-2019'!$BE$4368:$BF$4912,2,0)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2011-2019'!$BE$4368:$BF$4912,2,0)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2011-2019'!$BE$4368:$BF$4912,2,0)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2011-2019'!$BE$4368:$BF$4912,2,0)</f>
        <v>0</v>
      </c>
      <c r="E274" s="43" t="str">
        <f t="shared" si="112"/>
        <v/>
      </c>
      <c r="F274" s="43" t="str">
        <f t="shared" si="113"/>
        <v/>
      </c>
      <c r="G274" s="59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8</v>
      </c>
      <c r="D275" s="62">
        <f>VLOOKUP(B275,'[1]Deptos 2011-2019'!$BE$4368:$BF$4912,2,0)</f>
        <v>12</v>
      </c>
      <c r="E275" s="43">
        <f t="shared" ref="E275:F278" si="116">+IF(C275=0,"",C275/C$169)</f>
        <v>4.6511627906976744E-2</v>
      </c>
      <c r="F275" s="43">
        <f t="shared" si="116"/>
        <v>4.8192771084337352E-2</v>
      </c>
      <c r="G275" s="59">
        <f t="shared" si="103"/>
        <v>0.5</v>
      </c>
      <c r="H275" s="42">
        <f t="shared" si="104"/>
        <v>2.3255813953488372E-2</v>
      </c>
      <c r="I275" s="24"/>
    </row>
    <row r="276" spans="1:9" s="63" customFormat="1" ht="15" x14ac:dyDescent="0.2">
      <c r="A276" s="75"/>
      <c r="B276" s="37" t="s">
        <v>61</v>
      </c>
      <c r="C276" s="62">
        <v>1</v>
      </c>
      <c r="D276" s="62">
        <f>VLOOKUP(B276,'[1]Deptos 2011-2019'!$BE$4368:$BF$4912,2,0)</f>
        <v>1</v>
      </c>
      <c r="E276" s="43">
        <f t="shared" si="116"/>
        <v>5.8139534883720929E-3</v>
      </c>
      <c r="F276" s="43">
        <f t="shared" si="116"/>
        <v>4.0160642570281121E-3</v>
      </c>
      <c r="G276" s="59">
        <f t="shared" si="103"/>
        <v>0</v>
      </c>
      <c r="H276" s="42">
        <f t="shared" si="104"/>
        <v>0</v>
      </c>
      <c r="I276" s="24"/>
    </row>
    <row r="277" spans="1:9" s="63" customFormat="1" ht="15" x14ac:dyDescent="0.2">
      <c r="A277" s="75"/>
      <c r="B277" s="37" t="s">
        <v>238</v>
      </c>
      <c r="C277" s="62">
        <v>49</v>
      </c>
      <c r="D277" s="62">
        <f>VLOOKUP(B277,'[1]Deptos 2011-2019'!$BE$4368:$BF$4912,2,0)</f>
        <v>7</v>
      </c>
      <c r="E277" s="43">
        <f t="shared" si="116"/>
        <v>0.28488372093023256</v>
      </c>
      <c r="F277" s="43">
        <f t="shared" si="116"/>
        <v>2.8112449799196786E-2</v>
      </c>
      <c r="G277" s="59">
        <f t="shared" si="103"/>
        <v>-0.8571428571428571</v>
      </c>
      <c r="H277" s="42">
        <f t="shared" si="104"/>
        <v>-0.2441860465116279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2011-2019'!$BE$4368:$BF$4912,2,0)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1</v>
      </c>
      <c r="D279" s="62">
        <f>VLOOKUP(B279,'[1]Deptos 2011-2019'!$BE$4368:$BF$4912,2,0)</f>
        <v>0</v>
      </c>
      <c r="E279" s="43">
        <f t="shared" ref="E279" si="117">+IF(C279=0,"",C279/C$169)</f>
        <v>5.8139534883720929E-3</v>
      </c>
      <c r="F279" s="43" t="str">
        <f t="shared" ref="F279" si="118">+IF(D279=0,"",D279/D$169)</f>
        <v/>
      </c>
      <c r="G279" s="59">
        <f t="shared" si="103"/>
        <v>-1</v>
      </c>
      <c r="H279" s="42">
        <f t="shared" ref="H279" si="119">+IF(OR(AND(E279=""),(G279="")),"",E279*G279)</f>
        <v>-5.8139534883720929E-3</v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2011-2019'!$BE$4368:$BF$4912,2,0)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2011-2019'!$BE$4368:$BF$4912,2,0)</f>
        <v>0</v>
      </c>
      <c r="E281" s="43" t="str">
        <f t="shared" si="120"/>
        <v/>
      </c>
      <c r="F281" s="43" t="str">
        <f t="shared" si="120"/>
        <v/>
      </c>
      <c r="G281" s="59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5</v>
      </c>
      <c r="D282" s="62">
        <f>VLOOKUP(B282,'[1]Deptos 2011-2019'!$BE$4368:$BF$4912,2,0)</f>
        <v>1</v>
      </c>
      <c r="E282" s="44">
        <f t="shared" si="120"/>
        <v>2.9069767441860465E-2</v>
      </c>
      <c r="F282" s="44">
        <f t="shared" si="120"/>
        <v>4.0160642570281121E-3</v>
      </c>
      <c r="G282" s="59">
        <f t="shared" si="103"/>
        <v>-0.8</v>
      </c>
      <c r="H282" s="40">
        <f t="shared" si="104"/>
        <v>-2.3255813953488372E-2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2011-2019'!$BE$4368:$BF$4912,2,0)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2011-2019'!$BE$4368:$BF$4912,2,0)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</v>
      </c>
      <c r="D285" s="62">
        <f>VLOOKUP(B285,'[1]Deptos 2011-2019'!$BE$4368:$BF$4912,2,0)</f>
        <v>0</v>
      </c>
      <c r="E285" s="44">
        <f t="shared" si="121"/>
        <v>5.8139534883720929E-3</v>
      </c>
      <c r="F285" s="44" t="str">
        <f t="shared" si="122"/>
        <v/>
      </c>
      <c r="G285" s="59">
        <f t="shared" si="123"/>
        <v>-1</v>
      </c>
      <c r="H285" s="40">
        <f t="shared" si="124"/>
        <v>-5.8139534883720929E-3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2011-2019'!$BE$4368:$BF$4912,2,0)</f>
        <v>0</v>
      </c>
      <c r="E286" s="44" t="str">
        <f t="shared" si="120"/>
        <v/>
      </c>
      <c r="F286" s="44" t="str">
        <f t="shared" si="120"/>
        <v/>
      </c>
      <c r="G286" s="59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3</v>
      </c>
      <c r="D287" s="62">
        <f>VLOOKUP(B287,'[1]Deptos 2011-2019'!$BE$4368:$BF$4912,2,0)</f>
        <v>10</v>
      </c>
      <c r="E287" s="44">
        <f t="shared" si="120"/>
        <v>1.7441860465116279E-2</v>
      </c>
      <c r="F287" s="44">
        <f t="shared" si="120"/>
        <v>4.0160642570281124E-2</v>
      </c>
      <c r="G287" s="59">
        <f t="shared" si="103"/>
        <v>2.3333333333333335</v>
      </c>
      <c r="H287" s="40">
        <f t="shared" si="104"/>
        <v>4.0697674418604654E-2</v>
      </c>
    </row>
    <row r="288" spans="1:9" s="63" customFormat="1" ht="15" x14ac:dyDescent="0.2">
      <c r="A288" s="75"/>
      <c r="B288" s="37" t="s">
        <v>65</v>
      </c>
      <c r="C288" s="62">
        <v>3</v>
      </c>
      <c r="D288" s="62">
        <f>VLOOKUP(B288,'[1]Deptos 2011-2019'!$BE$4368:$BF$4912,2,0)</f>
        <v>0</v>
      </c>
      <c r="E288" s="43">
        <f t="shared" si="120"/>
        <v>1.7441860465116279E-2</v>
      </c>
      <c r="F288" s="43" t="str">
        <f t="shared" si="120"/>
        <v/>
      </c>
      <c r="G288" s="59">
        <f t="shared" si="103"/>
        <v>-1</v>
      </c>
      <c r="H288" s="42">
        <f t="shared" si="104"/>
        <v>-1.7441860465116279E-2</v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2011-2019'!$BE$4368:$BF$4912,2,0)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9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2011-2019'!$BE$4368:$BF$4912,2,0)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2011-2019'!$BE$4368:$BF$4912,2,0)</f>
        <v>2</v>
      </c>
      <c r="E291" s="43" t="str">
        <f>+IF(C291=0,"",C291/C$169)</f>
        <v/>
      </c>
      <c r="F291" s="43">
        <f>+IF(D291=0,"",D291/D$169)</f>
        <v>8.0321285140562242E-3</v>
      </c>
      <c r="G291" s="59">
        <f t="shared" si="103"/>
        <v>1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2011-2019'!$BE$4368:$BF$4912,2,0)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2011-2019'!$BE$4368:$BF$4912,2,0)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1</v>
      </c>
      <c r="D294" s="62">
        <f>VLOOKUP(B294,'[1]Deptos 2011-2019'!$BE$4368:$BF$4912,2,0)</f>
        <v>0</v>
      </c>
      <c r="E294" s="43">
        <f t="shared" si="128"/>
        <v>5.8139534883720929E-3</v>
      </c>
      <c r="F294" s="43" t="str">
        <f t="shared" si="129"/>
        <v/>
      </c>
      <c r="G294" s="59">
        <f t="shared" si="103"/>
        <v>-1</v>
      </c>
      <c r="H294" s="42">
        <f t="shared" si="130"/>
        <v>-5.8139534883720929E-3</v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2011-2019'!$BE$4368:$BF$4912,2,0)</f>
        <v>1</v>
      </c>
      <c r="E295" s="43" t="str">
        <f t="shared" si="128"/>
        <v/>
      </c>
      <c r="F295" s="43">
        <f t="shared" si="129"/>
        <v>4.0160642570281121E-3</v>
      </c>
      <c r="G295" s="59">
        <f t="shared" si="103"/>
        <v>1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2011-2019'!$BE$4368:$BF$4912,2,0)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0</v>
      </c>
      <c r="D297" s="62">
        <f>VLOOKUP(B297,'[1]Deptos 2011-2019'!$BE$4368:$BF$4912,2,0)</f>
        <v>0</v>
      </c>
      <c r="E297" s="43" t="str">
        <f t="shared" si="131"/>
        <v/>
      </c>
      <c r="F297" s="43" t="str">
        <f t="shared" si="132"/>
        <v/>
      </c>
      <c r="G297" s="59" t="str">
        <f t="shared" si="103"/>
        <v xml:space="preserve"> 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2011-2019'!$BE$4368:$BF$4912,2,0)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2011-2019'!$BE$4368:$BF$4912,2,0)</f>
        <v>0</v>
      </c>
      <c r="E299" s="43" t="str">
        <f>+IF(C299=0,"",C299/C$169)</f>
        <v/>
      </c>
      <c r="F299" s="43" t="str">
        <f>+IF(D299=0,"",D299/D$169)</f>
        <v/>
      </c>
      <c r="G299" s="59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2011-2019'!$BE$4368:$BF$4912,2,0)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0</v>
      </c>
      <c r="D301" s="62">
        <f>VLOOKUP(B301,'[1]Deptos 2011-2019'!$BE$4368:$BF$4912,2,0)</f>
        <v>3</v>
      </c>
      <c r="E301" s="43" t="str">
        <f t="shared" ref="E301:E323" si="137">+IF(C301=0,"",C301/C$169)</f>
        <v/>
      </c>
      <c r="F301" s="43">
        <f t="shared" ref="F301:F323" si="138">+IF(D301=0,"",D301/D$169)</f>
        <v>1.2048192771084338E-2</v>
      </c>
      <c r="G301" s="59">
        <f t="shared" ref="G301:G339" si="139">+IF(AND(C301=0,D301=0)," ",IF(C301=0,1,IF(D301=0,-1,(D301-C301)/C301)))</f>
        <v>1</v>
      </c>
      <c r="H301" s="42" t="str">
        <f t="shared" si="104"/>
        <v/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2011-2019'!$BE$4368:$BF$4912,2,0)</f>
        <v>1</v>
      </c>
      <c r="E302" s="43" t="str">
        <f t="shared" si="137"/>
        <v/>
      </c>
      <c r="F302" s="43">
        <f t="shared" si="138"/>
        <v>4.0160642570281121E-3</v>
      </c>
      <c r="G302" s="59">
        <f t="shared" si="139"/>
        <v>1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2011-2019'!$BE$4368:$BF$4912,2,0)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12</v>
      </c>
      <c r="D304" s="62">
        <f>VLOOKUP(B304,'[1]Deptos 2011-2019'!$BE$4368:$BF$4912,2,0)</f>
        <v>17</v>
      </c>
      <c r="E304" s="44">
        <f t="shared" si="137"/>
        <v>6.9767441860465115E-2</v>
      </c>
      <c r="F304" s="44">
        <f t="shared" si="138"/>
        <v>6.8273092369477914E-2</v>
      </c>
      <c r="G304" s="59">
        <f t="shared" si="139"/>
        <v>0.41666666666666669</v>
      </c>
      <c r="H304" s="40">
        <f t="shared" si="104"/>
        <v>2.9069767441860465E-2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2011-2019'!$BE$4368:$BF$4912,2,0)</f>
        <v>1</v>
      </c>
      <c r="E305" s="44" t="str">
        <f t="shared" si="137"/>
        <v/>
      </c>
      <c r="F305" s="44">
        <f t="shared" si="138"/>
        <v>4.0160642570281121E-3</v>
      </c>
      <c r="G305" s="59">
        <f t="shared" si="139"/>
        <v>1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2011-2019'!$BE$4368:$BF$4912,2,0)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2011-2019'!$BE$4368:$BF$4912,2,0)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2011-2019'!$BE$4368:$BF$4912,2,0)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2011-2019'!$BE$4368:$BF$4912,2,0)</f>
        <v>1</v>
      </c>
      <c r="E309" s="44" t="str">
        <f t="shared" si="137"/>
        <v/>
      </c>
      <c r="F309" s="44">
        <f t="shared" si="138"/>
        <v>4.0160642570281121E-3</v>
      </c>
      <c r="G309" s="59">
        <f t="shared" si="139"/>
        <v>1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2011-2019'!$BE$4368:$BF$4912,2,0)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2011-2019'!$BE$4368:$BF$4912,2,0)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2011-2019'!$BE$4368:$BF$4912,2,0)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2011-2019'!$BE$4368:$BF$4912,2,0)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2011-2019'!$BE$4368:$BF$4912,2,0)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4</v>
      </c>
      <c r="D315" s="62">
        <f>VLOOKUP(B315,'[1]Deptos 2011-2019'!$BE$4368:$BF$4912,2,0)</f>
        <v>3</v>
      </c>
      <c r="E315" s="44">
        <f t="shared" si="137"/>
        <v>2.3255813953488372E-2</v>
      </c>
      <c r="F315" s="44">
        <f t="shared" si="138"/>
        <v>1.2048192771084338E-2</v>
      </c>
      <c r="G315" s="59">
        <f t="shared" si="139"/>
        <v>-0.25</v>
      </c>
      <c r="H315" s="40">
        <f t="shared" si="104"/>
        <v>-5.8139534883720929E-3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2011-2019'!$BE$4368:$BF$4912,2,0)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2011-2019'!$BE$4368:$BF$4912,2,0)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2011-2019'!$BE$4368:$BF$4912,2,0)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2011-2019'!$BE$4368:$BF$4912,2,0)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2011-2019'!$BE$4368:$BF$4912,2,0)</f>
        <v>0</v>
      </c>
      <c r="E320" s="44" t="str">
        <f t="shared" si="137"/>
        <v/>
      </c>
      <c r="F320" s="44" t="str">
        <f t="shared" si="138"/>
        <v/>
      </c>
      <c r="G320" s="59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2011-2019'!$BE$4368:$BF$4912,2,0)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2011-2019'!$BE$4368:$BF$4912,2,0)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2011-2019'!$BE$4368:$BF$4912,2,0)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2</v>
      </c>
      <c r="D324" s="62">
        <f>VLOOKUP(B324,'[1]Deptos 2011-2019'!$BE$4368:$BF$4912,2,0)</f>
        <v>0</v>
      </c>
      <c r="E324" s="43">
        <f t="shared" ref="E324" si="140">+IF(C324=0,"",C324/C$169)</f>
        <v>1.1627906976744186E-2</v>
      </c>
      <c r="F324" s="43" t="str">
        <f t="shared" ref="F324" si="141">+IF(D324=0,"",D324/D$169)</f>
        <v/>
      </c>
      <c r="G324" s="59">
        <f t="shared" si="139"/>
        <v>-1</v>
      </c>
      <c r="H324" s="42">
        <f t="shared" ref="H324" si="142">+IF(OR(AND(E324=""),(G324="")),"",E324*G324)</f>
        <v>-1.1627906976744186E-2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2011-2019'!$BE$4368:$BF$4912,2,0)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2011-2019'!$BE$4368:$BF$4912,2,0)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2011-2019'!$BE$4368:$BF$4912,2,0)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2011-2019'!$BE$4368:$BF$4912,2,0)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2011-2019'!$BE$4368:$BF$4912,2,0)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2011-2019'!$BE$4368:$BF$4912,2,0)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2011-2019'!$BE$4368:$BF$4912,2,0)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2011-2019'!$BE$4368:$BF$4912,2,0)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2011-2019'!$BE$4368:$BF$4912,2,0)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2011-2019'!$BE$4368:$BF$4912,2,0)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2011-2019'!$BE$4368:$BF$4912,2,0)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2011-2019'!$BE$4368:$BF$4912,2,0)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2011-2019'!$BE$4368:$BF$4912,2,0)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2011-2019'!$BE$4368:$BF$4912,2,0)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2011-2019'!$BE$4368:$BF$4912,2,0)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1683</v>
      </c>
      <c r="D345" s="54">
        <f>SUM(D346:D564)</f>
        <v>604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-0.6411170528817588</v>
      </c>
      <c r="H345" s="56">
        <f>+IF(OR(AND(E345=""),(G345="")),"",E345*G345)</f>
        <v>-0.6411170528817588</v>
      </c>
      <c r="I345" s="24"/>
    </row>
    <row r="346" spans="1:9" s="24" customFormat="1" ht="15" x14ac:dyDescent="0.2">
      <c r="A346" s="72"/>
      <c r="B346" s="57" t="s">
        <v>74</v>
      </c>
      <c r="C346" s="62">
        <v>431</v>
      </c>
      <c r="D346" s="62">
        <f>VLOOKUP(B346,'[1]Deptos 2011-2019'!$BE$4368:$BF$4912,2,0)</f>
        <v>7</v>
      </c>
      <c r="E346" s="60">
        <f t="shared" si="150"/>
        <v>0.25609031491384432</v>
      </c>
      <c r="F346" s="60">
        <f t="shared" si="151"/>
        <v>1.1589403973509934E-2</v>
      </c>
      <c r="G346" s="59">
        <f t="shared" ref="G346:G410" si="152">+IF(AND(C346=0,D346=0)," ",IF(C346=0,1,IF(D346=0,-1,(D346-C346)/C346)))</f>
        <v>-0.98375870069605564</v>
      </c>
      <c r="H346" s="51">
        <f>+IF(OR(AND(E346=""),(G346="")),"",E346*G346)</f>
        <v>-0.25193107546048721</v>
      </c>
    </row>
    <row r="347" spans="1:9" s="24" customFormat="1" ht="15" x14ac:dyDescent="0.2">
      <c r="A347" s="72"/>
      <c r="B347" s="3" t="s">
        <v>77</v>
      </c>
      <c r="C347" s="62">
        <v>0</v>
      </c>
      <c r="D347" s="62">
        <f>VLOOKUP(B347,'[1]Deptos 2011-2019'!$BE$4368:$BF$4912,2,0)</f>
        <v>3</v>
      </c>
      <c r="E347" s="44" t="str">
        <f t="shared" si="150"/>
        <v/>
      </c>
      <c r="F347" s="44">
        <f t="shared" si="151"/>
        <v>4.9668874172185433E-3</v>
      </c>
      <c r="G347" s="59">
        <f t="shared" si="152"/>
        <v>1</v>
      </c>
      <c r="H347" s="40" t="str">
        <f t="shared" ref="H347:H414" si="153">+IF(OR(AND(E347=""),(G347="")),"",E347*G347)</f>
        <v/>
      </c>
    </row>
    <row r="348" spans="1:9" s="24" customFormat="1" ht="15" x14ac:dyDescent="0.2">
      <c r="A348" s="72"/>
      <c r="B348" s="3" t="s">
        <v>70</v>
      </c>
      <c r="C348" s="62">
        <v>1</v>
      </c>
      <c r="D348" s="62">
        <f>VLOOKUP(B348,'[1]Deptos 2011-2019'!$BE$4368:$BF$4912,2,0)</f>
        <v>0</v>
      </c>
      <c r="E348" s="44">
        <f t="shared" si="150"/>
        <v>5.941770647653001E-4</v>
      </c>
      <c r="F348" s="44" t="str">
        <f t="shared" si="151"/>
        <v/>
      </c>
      <c r="G348" s="59">
        <f t="shared" si="152"/>
        <v>-1</v>
      </c>
      <c r="H348" s="40">
        <f t="shared" si="153"/>
        <v>-5.941770647653001E-4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2011-2019'!$BE$4368:$BF$4912,2,0)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2011-2019'!$BE$4368:$BF$4912,2,0)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17</v>
      </c>
      <c r="D351" s="62">
        <f>VLOOKUP(B351,'[1]Deptos 2011-2019'!$BE$4368:$BF$4912,2,0)</f>
        <v>19</v>
      </c>
      <c r="E351" s="44">
        <f t="shared" si="150"/>
        <v>1.0101010101010102E-2</v>
      </c>
      <c r="F351" s="44">
        <f t="shared" si="151"/>
        <v>3.1456953642384107E-2</v>
      </c>
      <c r="G351" s="59">
        <f t="shared" si="152"/>
        <v>0.11764705882352941</v>
      </c>
      <c r="H351" s="40">
        <f t="shared" si="153"/>
        <v>1.1883541295306002E-3</v>
      </c>
    </row>
    <row r="352" spans="1:9" s="24" customFormat="1" ht="15" x14ac:dyDescent="0.2">
      <c r="A352" s="72"/>
      <c r="B352" s="3" t="s">
        <v>80</v>
      </c>
      <c r="C352" s="62">
        <v>9</v>
      </c>
      <c r="D352" s="62">
        <f>VLOOKUP(B352,'[1]Deptos 2011-2019'!$BE$4368:$BF$4912,2,0)</f>
        <v>7</v>
      </c>
      <c r="E352" s="44">
        <f t="shared" si="150"/>
        <v>5.3475935828877002E-3</v>
      </c>
      <c r="F352" s="44">
        <f t="shared" si="151"/>
        <v>1.1589403973509934E-2</v>
      </c>
      <c r="G352" s="59">
        <f t="shared" si="152"/>
        <v>-0.22222222222222221</v>
      </c>
      <c r="H352" s="40">
        <f t="shared" si="153"/>
        <v>-1.1883541295306E-3</v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2011-2019'!$BE$4368:$BF$4912,2,0)</f>
        <v>0</v>
      </c>
      <c r="E353" s="44" t="str">
        <f t="shared" si="150"/>
        <v/>
      </c>
      <c r="F353" s="44" t="str">
        <f t="shared" si="151"/>
        <v/>
      </c>
      <c r="G353" s="59" t="str">
        <f t="shared" si="152"/>
        <v xml:space="preserve"> 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2011-2019'!$BE$4368:$BF$4912,2,0)</f>
        <v>1</v>
      </c>
      <c r="E354" s="44" t="str">
        <f t="shared" si="150"/>
        <v/>
      </c>
      <c r="F354" s="44">
        <f t="shared" si="151"/>
        <v>1.6556291390728477E-3</v>
      </c>
      <c r="G354" s="59">
        <f t="shared" si="152"/>
        <v>1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2011-2019'!$BE$4368:$BF$4912,2,0)</f>
        <v>0</v>
      </c>
      <c r="E355" s="44" t="str">
        <f t="shared" si="150"/>
        <v/>
      </c>
      <c r="F355" s="44" t="str">
        <f t="shared" si="151"/>
        <v/>
      </c>
      <c r="G355" s="59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2011-2019'!$BE$4368:$BF$4912,2,0)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31</v>
      </c>
      <c r="D357" s="62">
        <f>VLOOKUP(B357,'[1]Deptos 2011-2019'!$BE$4368:$BF$4912,2,0)</f>
        <v>38</v>
      </c>
      <c r="E357" s="44">
        <f t="shared" si="150"/>
        <v>1.8419489007724301E-2</v>
      </c>
      <c r="F357" s="44">
        <f t="shared" si="151"/>
        <v>6.2913907284768214E-2</v>
      </c>
      <c r="G357" s="59">
        <f t="shared" si="152"/>
        <v>0.22580645161290322</v>
      </c>
      <c r="H357" s="40">
        <f t="shared" si="153"/>
        <v>4.1592394533571005E-3</v>
      </c>
    </row>
    <row r="358" spans="1:9" s="24" customFormat="1" ht="15" x14ac:dyDescent="0.2">
      <c r="A358" s="72"/>
      <c r="B358" s="3" t="s">
        <v>583</v>
      </c>
      <c r="C358" s="62">
        <v>2</v>
      </c>
      <c r="D358" s="62">
        <f>VLOOKUP(B358,'[1]Deptos 2011-2019'!$BE$4368:$BF$4912,2,0)</f>
        <v>5</v>
      </c>
      <c r="E358" s="44">
        <f t="shared" si="150"/>
        <v>1.1883541295306002E-3</v>
      </c>
      <c r="F358" s="44">
        <f t="shared" si="151"/>
        <v>8.2781456953642391E-3</v>
      </c>
      <c r="G358" s="59">
        <f t="shared" si="152"/>
        <v>1.5</v>
      </c>
      <c r="H358" s="40">
        <f t="shared" si="153"/>
        <v>1.7825311942959003E-3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2011-2019'!$BE$4368:$BF$4912,2,0)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11</v>
      </c>
      <c r="D360" s="62">
        <f>VLOOKUP(B360,'[1]Deptos 2011-2019'!$BE$4368:$BF$4912,2,0)</f>
        <v>19</v>
      </c>
      <c r="E360" s="44">
        <f t="shared" si="150"/>
        <v>6.5359477124183009E-3</v>
      </c>
      <c r="F360" s="44">
        <f t="shared" si="151"/>
        <v>3.1456953642384107E-2</v>
      </c>
      <c r="G360" s="59">
        <f t="shared" si="152"/>
        <v>0.72727272727272729</v>
      </c>
      <c r="H360" s="40">
        <f t="shared" si="153"/>
        <v>4.7534165181224008E-3</v>
      </c>
    </row>
    <row r="361" spans="1:9" s="24" customFormat="1" ht="15" x14ac:dyDescent="0.2">
      <c r="A361" s="72"/>
      <c r="B361" s="3" t="s">
        <v>616</v>
      </c>
      <c r="C361" s="62">
        <v>1</v>
      </c>
      <c r="D361" s="62">
        <f>VLOOKUP(B361,'[1]Deptos 2011-2019'!$BE$4368:$BF$4912,2,0)</f>
        <v>2</v>
      </c>
      <c r="E361" s="44">
        <f t="shared" si="150"/>
        <v>5.941770647653001E-4</v>
      </c>
      <c r="F361" s="44">
        <f t="shared" si="151"/>
        <v>3.3112582781456954E-3</v>
      </c>
      <c r="G361" s="59">
        <f t="shared" si="152"/>
        <v>1</v>
      </c>
      <c r="H361" s="40">
        <f t="shared" si="153"/>
        <v>5.941770647653001E-4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2011-2019'!$BE$4368:$BF$4912,2,0)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2011-2019'!$BE$4368:$BF$4912,2,0)</f>
        <v>1</v>
      </c>
      <c r="E363" s="44" t="str">
        <f t="shared" si="150"/>
        <v/>
      </c>
      <c r="F363" s="44">
        <f t="shared" si="151"/>
        <v>1.6556291390728477E-3</v>
      </c>
      <c r="G363" s="59">
        <f t="shared" si="152"/>
        <v>1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2011-2019'!$BE$4368:$BF$4912,2,0)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17</v>
      </c>
      <c r="D365" s="62">
        <f>VLOOKUP(B365,'[1]Deptos 2011-2019'!$BE$4368:$BF$4912,2,0)</f>
        <v>86</v>
      </c>
      <c r="E365" s="44">
        <f t="shared" si="150"/>
        <v>1.0101010101010102E-2</v>
      </c>
      <c r="F365" s="44">
        <f t="shared" si="151"/>
        <v>0.14238410596026491</v>
      </c>
      <c r="G365" s="59">
        <f t="shared" si="152"/>
        <v>4.0588235294117645</v>
      </c>
      <c r="H365" s="40">
        <f t="shared" si="153"/>
        <v>4.0998217468805706E-2</v>
      </c>
    </row>
    <row r="366" spans="1:9" s="24" customFormat="1" ht="15" x14ac:dyDescent="0.2">
      <c r="A366" s="72"/>
      <c r="B366" s="3" t="s">
        <v>250</v>
      </c>
      <c r="C366" s="62">
        <v>3</v>
      </c>
      <c r="D366" s="62">
        <f>VLOOKUP(B366,'[1]Deptos 2011-2019'!$BE$4368:$BF$4912,2,0)</f>
        <v>1</v>
      </c>
      <c r="E366" s="44">
        <f t="shared" si="150"/>
        <v>1.7825311942959001E-3</v>
      </c>
      <c r="F366" s="44">
        <f t="shared" si="151"/>
        <v>1.6556291390728477E-3</v>
      </c>
      <c r="G366" s="59">
        <f t="shared" si="152"/>
        <v>-0.66666666666666663</v>
      </c>
      <c r="H366" s="40">
        <f t="shared" si="153"/>
        <v>-1.1883541295306E-3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2011-2019'!$BE$4368:$BF$4912,2,0)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11</v>
      </c>
      <c r="D368" s="62">
        <f>VLOOKUP(B368,'[1]Deptos 2011-2019'!$BE$4368:$BF$4912,2,0)</f>
        <v>1</v>
      </c>
      <c r="E368" s="44">
        <f t="shared" si="150"/>
        <v>6.5359477124183009E-3</v>
      </c>
      <c r="F368" s="44">
        <f t="shared" si="151"/>
        <v>1.6556291390728477E-3</v>
      </c>
      <c r="G368" s="59">
        <f t="shared" si="152"/>
        <v>-0.90909090909090906</v>
      </c>
      <c r="H368" s="40">
        <f t="shared" si="153"/>
        <v>-5.9417706476530005E-3</v>
      </c>
    </row>
    <row r="369" spans="1:8" s="24" customFormat="1" ht="15" x14ac:dyDescent="0.2">
      <c r="A369" s="72"/>
      <c r="B369" s="3" t="s">
        <v>584</v>
      </c>
      <c r="C369" s="62">
        <v>16</v>
      </c>
      <c r="D369" s="62">
        <f>VLOOKUP(B369,'[1]Deptos 2011-2019'!$BE$4368:$BF$4912,2,0)</f>
        <v>8</v>
      </c>
      <c r="E369" s="44">
        <f t="shared" si="150"/>
        <v>9.5068330362448016E-3</v>
      </c>
      <c r="F369" s="44">
        <f t="shared" si="151"/>
        <v>1.3245033112582781E-2</v>
      </c>
      <c r="G369" s="59">
        <f t="shared" si="152"/>
        <v>-0.5</v>
      </c>
      <c r="H369" s="40">
        <f t="shared" si="153"/>
        <v>-4.7534165181224008E-3</v>
      </c>
    </row>
    <row r="370" spans="1:8" s="24" customFormat="1" ht="15" x14ac:dyDescent="0.2">
      <c r="A370" s="72"/>
      <c r="B370" s="3" t="s">
        <v>85</v>
      </c>
      <c r="C370" s="62">
        <v>1</v>
      </c>
      <c r="D370" s="62">
        <f>VLOOKUP(B370,'[1]Deptos 2011-2019'!$BE$4368:$BF$4912,2,0)</f>
        <v>0</v>
      </c>
      <c r="E370" s="44">
        <f t="shared" si="150"/>
        <v>5.941770647653001E-4</v>
      </c>
      <c r="F370" s="44" t="str">
        <f t="shared" si="151"/>
        <v/>
      </c>
      <c r="G370" s="59">
        <f t="shared" si="152"/>
        <v>-1</v>
      </c>
      <c r="H370" s="40">
        <f t="shared" si="153"/>
        <v>-5.941770647653001E-4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2011-2019'!$BE$4368:$BF$4912,2,0)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2011-2019'!$BE$4368:$BF$4912,2,0)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2011-2019'!$BE$4368:$BF$4912,2,0)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1</v>
      </c>
      <c r="D374" s="62">
        <f>VLOOKUP(B374,'[1]Deptos 2011-2019'!$BE$4368:$BF$4912,2,0)</f>
        <v>1</v>
      </c>
      <c r="E374" s="44">
        <f t="shared" si="150"/>
        <v>5.941770647653001E-4</v>
      </c>
      <c r="F374" s="44">
        <f t="shared" si="151"/>
        <v>1.6556291390728477E-3</v>
      </c>
      <c r="G374" s="59">
        <f t="shared" si="152"/>
        <v>0</v>
      </c>
      <c r="H374" s="40">
        <f t="shared" si="153"/>
        <v>0</v>
      </c>
    </row>
    <row r="375" spans="1:8" s="24" customFormat="1" ht="15" x14ac:dyDescent="0.2">
      <c r="A375" s="72"/>
      <c r="B375" s="3" t="s">
        <v>336</v>
      </c>
      <c r="C375" s="62">
        <v>2</v>
      </c>
      <c r="D375" s="62">
        <f>VLOOKUP(B375,'[1]Deptos 2011-2019'!$BE$4368:$BF$4912,2,0)</f>
        <v>0</v>
      </c>
      <c r="E375" s="44">
        <f t="shared" si="150"/>
        <v>1.1883541295306002E-3</v>
      </c>
      <c r="F375" s="44" t="str">
        <f t="shared" si="151"/>
        <v/>
      </c>
      <c r="G375" s="59">
        <f t="shared" si="152"/>
        <v>-1</v>
      </c>
      <c r="H375" s="40">
        <f t="shared" si="153"/>
        <v>-1.1883541295306002E-3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2011-2019'!$BE$4368:$BF$4912,2,0)</f>
        <v>0</v>
      </c>
      <c r="E377" s="44" t="str">
        <f t="shared" si="150"/>
        <v/>
      </c>
      <c r="F377" s="44" t="str">
        <f t="shared" si="151"/>
        <v/>
      </c>
      <c r="G377" s="59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2011-2019'!$BE$4368:$BF$4912,2,0)</f>
        <v>21</v>
      </c>
      <c r="E378" s="43" t="str">
        <f t="shared" ref="E378:E379" si="159">+IF(C378=0,"",C378/C$345)</f>
        <v/>
      </c>
      <c r="F378" s="43">
        <f t="shared" ref="F378:F379" si="160">+IF(D378=0,"",D378/D$345)</f>
        <v>3.4768211920529798E-2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13</v>
      </c>
      <c r="D379" s="62">
        <f>VLOOKUP(B379,'[1]Deptos 2011-2019'!$BE$4368:$BF$4912,2,0)</f>
        <v>46</v>
      </c>
      <c r="E379" s="44">
        <f t="shared" si="159"/>
        <v>7.7243018419489006E-3</v>
      </c>
      <c r="F379" s="44">
        <f t="shared" si="160"/>
        <v>7.6158940397350994E-2</v>
      </c>
      <c r="G379" s="59">
        <f t="shared" si="161"/>
        <v>2.5384615384615383</v>
      </c>
      <c r="H379" s="40">
        <f t="shared" si="162"/>
        <v>1.9607843137254902E-2</v>
      </c>
    </row>
    <row r="380" spans="1:8" s="24" customFormat="1" ht="15" x14ac:dyDescent="0.2">
      <c r="A380" s="72"/>
      <c r="B380" s="3" t="s">
        <v>485</v>
      </c>
      <c r="C380" s="62">
        <v>2</v>
      </c>
      <c r="D380" s="62">
        <f>VLOOKUP(B380,'[1]Deptos 2011-2019'!$BE$4368:$BF$4912,2,0)</f>
        <v>0</v>
      </c>
      <c r="E380" s="44">
        <f t="shared" ref="E380:E401" si="163">+IF(C380=0,"",C380/C$345)</f>
        <v>1.1883541295306002E-3</v>
      </c>
      <c r="F380" s="44" t="str">
        <f t="shared" ref="F380:F401" si="164">+IF(D380=0,"",D380/D$345)</f>
        <v/>
      </c>
      <c r="G380" s="59">
        <f t="shared" si="152"/>
        <v>-1</v>
      </c>
      <c r="H380" s="40">
        <f t="shared" si="153"/>
        <v>-1.1883541295306002E-3</v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2011-2019'!$BE$4368:$BF$4912,2,0)</f>
        <v>0</v>
      </c>
      <c r="E381" s="44" t="str">
        <f t="shared" si="163"/>
        <v/>
      </c>
      <c r="F381" s="44" t="str">
        <f t="shared" si="164"/>
        <v/>
      </c>
      <c r="G381" s="59" t="str">
        <f t="shared" si="152"/>
        <v xml:space="preserve"> 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2011-2019'!$BE$4368:$BF$4912,2,0)</f>
        <v>0</v>
      </c>
      <c r="E382" s="44" t="str">
        <f t="shared" si="163"/>
        <v/>
      </c>
      <c r="F382" s="44" t="str">
        <f t="shared" si="164"/>
        <v/>
      </c>
      <c r="G382" s="59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3</v>
      </c>
      <c r="D383" s="62">
        <f>VLOOKUP(B383,'[1]Deptos 2011-2019'!$BE$4368:$BF$4912,2,0)</f>
        <v>0</v>
      </c>
      <c r="E383" s="44">
        <f t="shared" si="163"/>
        <v>1.7825311942959001E-3</v>
      </c>
      <c r="F383" s="44" t="str">
        <f t="shared" si="164"/>
        <v/>
      </c>
      <c r="G383" s="59">
        <f t="shared" si="152"/>
        <v>-1</v>
      </c>
      <c r="H383" s="40">
        <f t="shared" si="153"/>
        <v>-1.7825311942959001E-3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2011-2019'!$BE$4368:$BF$4912,2,0)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2</v>
      </c>
      <c r="D385" s="62">
        <f>VLOOKUP(B385,'[1]Deptos 2011-2019'!$BE$4368:$BF$4912,2,0)</f>
        <v>7</v>
      </c>
      <c r="E385" s="43">
        <f t="shared" si="163"/>
        <v>1.1883541295306002E-3</v>
      </c>
      <c r="F385" s="43">
        <f t="shared" si="164"/>
        <v>1.1589403973509934E-2</v>
      </c>
      <c r="G385" s="59">
        <f t="shared" si="152"/>
        <v>2.5</v>
      </c>
      <c r="H385" s="42">
        <f t="shared" ref="H385" si="165">+IF(OR(AND(E385=""),(G385="")),"",E385*G385)</f>
        <v>2.9708853238265007E-3</v>
      </c>
      <c r="I385" s="24"/>
    </row>
    <row r="386" spans="1:9" s="24" customFormat="1" ht="15" x14ac:dyDescent="0.2">
      <c r="A386" s="72"/>
      <c r="B386" s="3" t="s">
        <v>488</v>
      </c>
      <c r="C386" s="62">
        <v>393</v>
      </c>
      <c r="D386" s="62">
        <f>VLOOKUP(B386,'[1]Deptos 2011-2019'!$BE$4368:$BF$4912,2,0)</f>
        <v>35</v>
      </c>
      <c r="E386" s="44">
        <f t="shared" si="163"/>
        <v>0.23351158645276293</v>
      </c>
      <c r="F386" s="44">
        <f t="shared" si="164"/>
        <v>5.7947019867549666E-2</v>
      </c>
      <c r="G386" s="59">
        <f t="shared" si="152"/>
        <v>-0.91094147582697205</v>
      </c>
      <c r="H386" s="40">
        <f t="shared" si="153"/>
        <v>-0.21271538918597743</v>
      </c>
    </row>
    <row r="387" spans="1:9" s="24" customFormat="1" ht="15" x14ac:dyDescent="0.2">
      <c r="A387" s="72"/>
      <c r="B387" s="3" t="s">
        <v>93</v>
      </c>
      <c r="C387" s="62">
        <v>144</v>
      </c>
      <c r="D387" s="62">
        <f>VLOOKUP(B387,'[1]Deptos 2011-2019'!$BE$4368:$BF$4912,2,0)</f>
        <v>77</v>
      </c>
      <c r="E387" s="44">
        <f t="shared" si="163"/>
        <v>8.5561497326203204E-2</v>
      </c>
      <c r="F387" s="44">
        <f t="shared" si="164"/>
        <v>0.12748344370860928</v>
      </c>
      <c r="G387" s="59">
        <f t="shared" si="152"/>
        <v>-0.46527777777777779</v>
      </c>
      <c r="H387" s="40">
        <f t="shared" si="153"/>
        <v>-3.9809863339275102E-2</v>
      </c>
    </row>
    <row r="388" spans="1:9" s="24" customFormat="1" ht="15" x14ac:dyDescent="0.2">
      <c r="A388" s="72"/>
      <c r="B388" s="3" t="s">
        <v>86</v>
      </c>
      <c r="C388" s="62">
        <v>72</v>
      </c>
      <c r="D388" s="62">
        <f>VLOOKUP(B388,'[1]Deptos 2011-2019'!$BE$4368:$BF$4912,2,0)</f>
        <v>47</v>
      </c>
      <c r="E388" s="44">
        <f t="shared" si="163"/>
        <v>4.2780748663101602E-2</v>
      </c>
      <c r="F388" s="44">
        <f t="shared" si="164"/>
        <v>7.7814569536423836E-2</v>
      </c>
      <c r="G388" s="59">
        <f t="shared" si="152"/>
        <v>-0.34722222222222221</v>
      </c>
      <c r="H388" s="40">
        <f t="shared" si="153"/>
        <v>-1.4854426619132501E-2</v>
      </c>
    </row>
    <row r="389" spans="1:9" s="24" customFormat="1" ht="15" x14ac:dyDescent="0.2">
      <c r="A389" s="72"/>
      <c r="B389" s="3" t="s">
        <v>92</v>
      </c>
      <c r="C389" s="62">
        <v>127</v>
      </c>
      <c r="D389" s="62">
        <f>VLOOKUP(B389,'[1]Deptos 2011-2019'!$BE$4368:$BF$4912,2,0)</f>
        <v>14</v>
      </c>
      <c r="E389" s="44">
        <f t="shared" si="163"/>
        <v>7.5460487225193107E-2</v>
      </c>
      <c r="F389" s="44">
        <f t="shared" si="164"/>
        <v>2.3178807947019868E-2</v>
      </c>
      <c r="G389" s="59">
        <f t="shared" si="152"/>
        <v>-0.88976377952755903</v>
      </c>
      <c r="H389" s="40">
        <f t="shared" si="153"/>
        <v>-6.7142008318478899E-2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2011-2019'!$BE$4368:$BF$4912,2,0)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1</v>
      </c>
      <c r="D391" s="62">
        <f>VLOOKUP(B391,'[1]Deptos 2011-2019'!$BE$4368:$BF$4912,2,0)</f>
        <v>1</v>
      </c>
      <c r="E391" s="44">
        <f t="shared" si="163"/>
        <v>5.941770647653001E-4</v>
      </c>
      <c r="F391" s="44">
        <f t="shared" si="164"/>
        <v>1.6556291390728477E-3</v>
      </c>
      <c r="G391" s="59">
        <f t="shared" si="152"/>
        <v>0</v>
      </c>
      <c r="H391" s="40">
        <f t="shared" si="153"/>
        <v>0</v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2011-2019'!$BE$4368:$BF$4912,2,0)</f>
        <v>1</v>
      </c>
      <c r="E392" s="44" t="str">
        <f t="shared" si="163"/>
        <v/>
      </c>
      <c r="F392" s="44">
        <f t="shared" si="164"/>
        <v>1.6556291390728477E-3</v>
      </c>
      <c r="G392" s="59">
        <f t="shared" si="152"/>
        <v>1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3</v>
      </c>
      <c r="D393" s="62">
        <f>VLOOKUP(B393,'[1]Deptos 2011-2019'!$BE$4368:$BF$4912,2,0)</f>
        <v>0</v>
      </c>
      <c r="E393" s="44">
        <f t="shared" si="163"/>
        <v>1.7825311942959001E-3</v>
      </c>
      <c r="F393" s="44" t="str">
        <f t="shared" si="164"/>
        <v/>
      </c>
      <c r="G393" s="59">
        <f t="shared" si="152"/>
        <v>-1</v>
      </c>
      <c r="H393" s="40">
        <f t="shared" si="153"/>
        <v>-1.7825311942959001E-3</v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2011-2019'!$BE$4368:$BF$4912,2,0)</f>
        <v>0</v>
      </c>
      <c r="E394" s="44" t="str">
        <f t="shared" si="163"/>
        <v/>
      </c>
      <c r="F394" s="44" t="str">
        <f t="shared" si="164"/>
        <v/>
      </c>
      <c r="G394" s="59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7</v>
      </c>
      <c r="D395" s="62">
        <f>VLOOKUP(B395,'[1]Deptos 2011-2019'!$BE$4368:$BF$4912,2,0)</f>
        <v>1</v>
      </c>
      <c r="E395" s="44">
        <f t="shared" si="163"/>
        <v>4.1592394533571005E-3</v>
      </c>
      <c r="F395" s="44">
        <f t="shared" si="164"/>
        <v>1.6556291390728477E-3</v>
      </c>
      <c r="G395" s="59">
        <f t="shared" si="152"/>
        <v>-0.8571428571428571</v>
      </c>
      <c r="H395" s="40">
        <f t="shared" si="153"/>
        <v>-3.5650623885918001E-3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2011-2019'!$BE$4368:$BF$4912,2,0)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13</v>
      </c>
      <c r="D397" s="62">
        <f>VLOOKUP(B397,'[1]Deptos 2011-2019'!$BE$4368:$BF$4912,2,0)</f>
        <v>4</v>
      </c>
      <c r="E397" s="44">
        <f t="shared" si="163"/>
        <v>7.7243018419489006E-3</v>
      </c>
      <c r="F397" s="44">
        <f t="shared" si="164"/>
        <v>6.6225165562913907E-3</v>
      </c>
      <c r="G397" s="59">
        <f t="shared" si="152"/>
        <v>-0.69230769230769229</v>
      </c>
      <c r="H397" s="40">
        <f t="shared" si="153"/>
        <v>-5.3475935828877002E-3</v>
      </c>
    </row>
    <row r="398" spans="1:9" s="24" customFormat="1" ht="15" x14ac:dyDescent="0.2">
      <c r="A398" s="72"/>
      <c r="B398" s="3" t="s">
        <v>94</v>
      </c>
      <c r="C398" s="62">
        <v>15</v>
      </c>
      <c r="D398" s="62">
        <f>VLOOKUP(B398,'[1]Deptos 2011-2019'!$BE$4368:$BF$4912,2,0)</f>
        <v>8</v>
      </c>
      <c r="E398" s="44">
        <f t="shared" si="163"/>
        <v>8.9126559714795012E-3</v>
      </c>
      <c r="F398" s="44">
        <f t="shared" si="164"/>
        <v>1.3245033112582781E-2</v>
      </c>
      <c r="G398" s="59">
        <f t="shared" si="152"/>
        <v>-0.46666666666666667</v>
      </c>
      <c r="H398" s="40">
        <f t="shared" si="153"/>
        <v>-4.1592394533571005E-3</v>
      </c>
    </row>
    <row r="399" spans="1:9" s="24" customFormat="1" ht="15" x14ac:dyDescent="0.2">
      <c r="A399" s="72"/>
      <c r="B399" s="3" t="s">
        <v>257</v>
      </c>
      <c r="C399" s="62">
        <v>25</v>
      </c>
      <c r="D399" s="62">
        <f>VLOOKUP(B399,'[1]Deptos 2011-2019'!$BE$4368:$BF$4912,2,0)</f>
        <v>9</v>
      </c>
      <c r="E399" s="44">
        <f t="shared" si="163"/>
        <v>1.4854426619132501E-2</v>
      </c>
      <c r="F399" s="44">
        <f t="shared" si="164"/>
        <v>1.4900662251655629E-2</v>
      </c>
      <c r="G399" s="59">
        <f t="shared" si="152"/>
        <v>-0.64</v>
      </c>
      <c r="H399" s="40">
        <f t="shared" si="153"/>
        <v>-9.5068330362448016E-3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2011-2019'!$BE$4368:$BF$4912,2,0)</f>
        <v>0</v>
      </c>
      <c r="E400" s="44" t="str">
        <f t="shared" si="163"/>
        <v/>
      </c>
      <c r="F400" s="44" t="str">
        <f t="shared" si="164"/>
        <v/>
      </c>
      <c r="G400" s="59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0</v>
      </c>
      <c r="D401" s="62">
        <f>VLOOKUP(B401,'[1]Deptos 2011-2019'!$BE$4368:$BF$4912,2,0)</f>
        <v>0</v>
      </c>
      <c r="E401" s="44" t="str">
        <f t="shared" si="163"/>
        <v/>
      </c>
      <c r="F401" s="44" t="str">
        <f t="shared" si="164"/>
        <v/>
      </c>
      <c r="G401" s="59" t="str">
        <f t="shared" si="152"/>
        <v xml:space="preserve"> </v>
      </c>
      <c r="H401" s="40" t="str">
        <f t="shared" si="153"/>
        <v/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2011-2019'!$BE$4368:$BF$4912,2,0)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2011-2019'!$BE$4368:$BF$4912,2,0)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2011-2019'!$BE$4368:$BF$4912,2,0)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2011-2019'!$BE$4368:$BF$4912,2,0)</f>
        <v>0</v>
      </c>
      <c r="E405" s="44" t="str">
        <f t="shared" si="169"/>
        <v/>
      </c>
      <c r="F405" s="44" t="str">
        <f t="shared" si="170"/>
        <v/>
      </c>
      <c r="G405" s="59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2011-2019'!$BE$4368:$BF$4912,2,0)</f>
        <v>0</v>
      </c>
      <c r="E406" s="44" t="str">
        <f t="shared" si="169"/>
        <v/>
      </c>
      <c r="F406" s="44" t="str">
        <f t="shared" si="170"/>
        <v/>
      </c>
      <c r="G406" s="59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1</v>
      </c>
      <c r="D407" s="62">
        <f>VLOOKUP(B407,'[1]Deptos 2011-2019'!$BE$4368:$BF$4912,2,0)</f>
        <v>0</v>
      </c>
      <c r="E407" s="44">
        <f t="shared" si="169"/>
        <v>5.941770647653001E-4</v>
      </c>
      <c r="F407" s="44" t="str">
        <f t="shared" si="170"/>
        <v/>
      </c>
      <c r="G407" s="59">
        <f t="shared" si="152"/>
        <v>-1</v>
      </c>
      <c r="H407" s="40">
        <f t="shared" si="153"/>
        <v>-5.941770647653001E-4</v>
      </c>
    </row>
    <row r="408" spans="1:9" s="24" customFormat="1" ht="15" x14ac:dyDescent="0.2">
      <c r="A408" s="72"/>
      <c r="B408" s="3" t="s">
        <v>91</v>
      </c>
      <c r="C408" s="62">
        <v>2</v>
      </c>
      <c r="D408" s="62">
        <f>VLOOKUP(B408,'[1]Deptos 2011-2019'!$BE$4368:$BF$4912,2,0)</f>
        <v>12</v>
      </c>
      <c r="E408" s="44">
        <f t="shared" si="169"/>
        <v>1.1883541295306002E-3</v>
      </c>
      <c r="F408" s="44">
        <f t="shared" si="170"/>
        <v>1.9867549668874173E-2</v>
      </c>
      <c r="G408" s="59">
        <f t="shared" si="152"/>
        <v>5</v>
      </c>
      <c r="H408" s="40">
        <f t="shared" si="153"/>
        <v>5.9417706476530014E-3</v>
      </c>
    </row>
    <row r="409" spans="1:9" s="24" customFormat="1" ht="15" x14ac:dyDescent="0.2">
      <c r="A409" s="72"/>
      <c r="B409" s="3" t="s">
        <v>90</v>
      </c>
      <c r="C409" s="62">
        <v>25</v>
      </c>
      <c r="D409" s="62">
        <f>VLOOKUP(B409,'[1]Deptos 2011-2019'!$BE$4368:$BF$4912,2,0)</f>
        <v>15</v>
      </c>
      <c r="E409" s="44">
        <f t="shared" si="169"/>
        <v>1.4854426619132501E-2</v>
      </c>
      <c r="F409" s="44">
        <f t="shared" si="170"/>
        <v>2.4834437086092714E-2</v>
      </c>
      <c r="G409" s="59">
        <f t="shared" si="152"/>
        <v>-0.4</v>
      </c>
      <c r="H409" s="40">
        <f t="shared" si="153"/>
        <v>-5.9417706476530005E-3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2011-2019'!$BE$4368:$BF$4912,2,0)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2011-2019'!$BE$4368:$BF$4912,2,0)</f>
        <v>0</v>
      </c>
      <c r="E411" s="44" t="str">
        <f t="shared" si="169"/>
        <v/>
      </c>
      <c r="F411" s="44" t="str">
        <f t="shared" si="170"/>
        <v/>
      </c>
      <c r="G411" s="59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0</v>
      </c>
      <c r="D412" s="62">
        <f>VLOOKUP(B412,'[1]Deptos 2011-2019'!$BE$4368:$BF$4912,2,0)</f>
        <v>0</v>
      </c>
      <c r="E412" s="44" t="str">
        <f t="shared" si="169"/>
        <v/>
      </c>
      <c r="F412" s="44" t="str">
        <f t="shared" si="170"/>
        <v/>
      </c>
      <c r="G412" s="59" t="str">
        <f t="shared" si="171"/>
        <v xml:space="preserve"> 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2">
        <v>42</v>
      </c>
      <c r="D413" s="62">
        <f>VLOOKUP(B413,'[1]Deptos 2011-2019'!$BE$4368:$BF$4912,2,0)</f>
        <v>7</v>
      </c>
      <c r="E413" s="44">
        <f t="shared" si="169"/>
        <v>2.4955436720142603E-2</v>
      </c>
      <c r="F413" s="44">
        <f t="shared" si="170"/>
        <v>1.1589403973509934E-2</v>
      </c>
      <c r="G413" s="59">
        <f t="shared" si="171"/>
        <v>-0.83333333333333337</v>
      </c>
      <c r="H413" s="40">
        <f t="shared" si="153"/>
        <v>-2.0796197266785502E-2</v>
      </c>
    </row>
    <row r="414" spans="1:9" s="24" customFormat="1" ht="15" x14ac:dyDescent="0.2">
      <c r="A414" s="72"/>
      <c r="B414" s="3" t="s">
        <v>89</v>
      </c>
      <c r="C414" s="62">
        <v>1</v>
      </c>
      <c r="D414" s="62">
        <f>VLOOKUP(B414,'[1]Deptos 2011-2019'!$BE$4368:$BF$4912,2,0)</f>
        <v>1</v>
      </c>
      <c r="E414" s="44">
        <f t="shared" si="169"/>
        <v>5.941770647653001E-4</v>
      </c>
      <c r="F414" s="44">
        <f t="shared" si="170"/>
        <v>1.6556291390728477E-3</v>
      </c>
      <c r="G414" s="59">
        <f t="shared" si="171"/>
        <v>0</v>
      </c>
      <c r="H414" s="40">
        <f t="shared" si="153"/>
        <v>0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2011-2019'!$BE$4368:$BF$4912,2,0)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2011-2019'!$BE$4368:$BF$4912,2,0)</f>
        <v>2</v>
      </c>
      <c r="E416" s="44" t="str">
        <f t="shared" si="172"/>
        <v/>
      </c>
      <c r="F416" s="44">
        <f t="shared" si="173"/>
        <v>3.3112582781456954E-3</v>
      </c>
      <c r="G416" s="59">
        <f t="shared" si="171"/>
        <v>1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16</v>
      </c>
      <c r="D417" s="62">
        <f>VLOOKUP(B417,'[1]Deptos 2011-2019'!$BE$4368:$BF$4912,2,0)</f>
        <v>3</v>
      </c>
      <c r="E417" s="43">
        <f t="shared" ref="E417:E419" si="175">+IF(C417=0,"",C417/C$345)</f>
        <v>9.5068330362448016E-3</v>
      </c>
      <c r="F417" s="43">
        <f t="shared" ref="F417:F419" si="176">+IF(D417=0,"",D417/D$345)</f>
        <v>4.9668874172185433E-3</v>
      </c>
      <c r="G417" s="59">
        <f t="shared" si="171"/>
        <v>-0.8125</v>
      </c>
      <c r="H417" s="42">
        <f t="shared" ref="H417:H419" si="177">+IF(OR(AND(E417=""),(G417="")),"",E417*G417)</f>
        <v>-7.7243018419489015E-3</v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2011-2019'!$BE$4368:$BF$4912,2,0)</f>
        <v>0</v>
      </c>
      <c r="E418" s="43" t="str">
        <f t="shared" si="175"/>
        <v/>
      </c>
      <c r="F418" s="43" t="str">
        <f t="shared" si="176"/>
        <v/>
      </c>
      <c r="G418" s="59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2011-2019'!$BE$4368:$BF$4912,2,0)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2011-2019'!$BE$4368:$BF$4912,2,0)</f>
        <v>1</v>
      </c>
      <c r="E420" s="44" t="str">
        <f t="shared" si="172"/>
        <v/>
      </c>
      <c r="F420" s="44">
        <f t="shared" si="173"/>
        <v>1.6556291390728477E-3</v>
      </c>
      <c r="G420" s="59">
        <f t="shared" si="171"/>
        <v>1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2</v>
      </c>
      <c r="D421" s="62">
        <f>VLOOKUP(B421,'[1]Deptos 2011-2019'!$BE$4368:$BF$4912,2,0)</f>
        <v>1</v>
      </c>
      <c r="E421" s="44">
        <f t="shared" si="172"/>
        <v>1.1883541295306002E-3</v>
      </c>
      <c r="F421" s="44">
        <f t="shared" si="173"/>
        <v>1.6556291390728477E-3</v>
      </c>
      <c r="G421" s="59">
        <f t="shared" si="171"/>
        <v>-0.5</v>
      </c>
      <c r="H421" s="40">
        <f t="shared" si="174"/>
        <v>-5.941770647653001E-4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2011-2019'!$BE$4368:$BF$4912,2,0)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2011-2019'!$BE$4368:$BF$4912,2,0)</f>
        <v>1</v>
      </c>
      <c r="E423" s="44" t="str">
        <f t="shared" si="172"/>
        <v/>
      </c>
      <c r="F423" s="44">
        <f t="shared" si="173"/>
        <v>1.6556291390728477E-3</v>
      </c>
      <c r="G423" s="59">
        <f t="shared" si="171"/>
        <v>1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2011-2019'!$BE$4368:$BF$4912,2,0)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2011-2019'!$BE$4368:$BF$4912,2,0)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2011-2019'!$BE$4368:$BF$4912,2,0)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2011-2019'!$BE$4368:$BF$4912,2,0)</f>
        <v>0</v>
      </c>
      <c r="E430" s="43" t="str">
        <f t="shared" si="172"/>
        <v/>
      </c>
      <c r="F430" s="43" t="str">
        <f t="shared" si="173"/>
        <v/>
      </c>
      <c r="G430" s="59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2</v>
      </c>
      <c r="D431" s="62">
        <f>VLOOKUP(B431,'[1]Deptos 2011-2019'!$BE$4368:$BF$4912,2,0)</f>
        <v>0</v>
      </c>
      <c r="E431" s="43">
        <f t="shared" si="172"/>
        <v>1.1883541295306002E-3</v>
      </c>
      <c r="F431" s="43" t="str">
        <f t="shared" si="173"/>
        <v/>
      </c>
      <c r="G431" s="59">
        <f t="shared" si="171"/>
        <v>-1</v>
      </c>
      <c r="H431" s="42">
        <f t="shared" si="174"/>
        <v>-1.1883541295306002E-3</v>
      </c>
      <c r="I431" s="24"/>
    </row>
    <row r="432" spans="1:9" s="63" customFormat="1" ht="15" x14ac:dyDescent="0.2">
      <c r="A432" s="75"/>
      <c r="B432" s="35" t="s">
        <v>98</v>
      </c>
      <c r="C432" s="62">
        <v>3</v>
      </c>
      <c r="D432" s="62">
        <f>VLOOKUP(B432,'[1]Deptos 2011-2019'!$BE$4368:$BF$4912,2,0)</f>
        <v>0</v>
      </c>
      <c r="E432" s="43">
        <f t="shared" si="172"/>
        <v>1.7825311942959001E-3</v>
      </c>
      <c r="F432" s="43" t="str">
        <f t="shared" si="173"/>
        <v/>
      </c>
      <c r="G432" s="59">
        <f t="shared" si="171"/>
        <v>-1</v>
      </c>
      <c r="H432" s="42">
        <f t="shared" si="174"/>
        <v>-1.7825311942959001E-3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2011-2019'!$BE$4368:$BF$4912,2,0)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19</v>
      </c>
      <c r="D434" s="62">
        <f>VLOOKUP(B434,'[1]Deptos 2011-2019'!$BE$4368:$BF$4912,2,0)</f>
        <v>7</v>
      </c>
      <c r="E434" s="43">
        <f t="shared" si="172"/>
        <v>1.1289364230540701E-2</v>
      </c>
      <c r="F434" s="43">
        <f t="shared" si="173"/>
        <v>1.1589403973509934E-2</v>
      </c>
      <c r="G434" s="59">
        <f t="shared" si="171"/>
        <v>-0.63157894736842102</v>
      </c>
      <c r="H434" s="42">
        <f t="shared" si="174"/>
        <v>-7.1301247771836003E-3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2011-2019'!$BE$4368:$BF$4912,2,0)</f>
        <v>1</v>
      </c>
      <c r="E435" s="43" t="str">
        <f t="shared" si="172"/>
        <v/>
      </c>
      <c r="F435" s="43">
        <f t="shared" si="173"/>
        <v>1.6556291390728477E-3</v>
      </c>
      <c r="G435" s="59">
        <f t="shared" si="171"/>
        <v>1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2011-2019'!$BE$4368:$BF$4912,2,0)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2011-2019'!$BE$4368:$BF$4912,2,0)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2011-2019'!$BE$4368:$BF$4912,2,0)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7</v>
      </c>
      <c r="D439" s="62">
        <f>VLOOKUP(B439,'[1]Deptos 2011-2019'!$BE$4368:$BF$4912,2,0)</f>
        <v>2</v>
      </c>
      <c r="E439" s="43">
        <f t="shared" ref="E439:E441" si="188">+IF(C439=0,"",C439/C$345)</f>
        <v>4.1592394533571005E-3</v>
      </c>
      <c r="F439" s="43">
        <f t="shared" ref="F439:F441" si="189">+IF(D439=0,"",D439/D$345)</f>
        <v>3.3112582781456954E-3</v>
      </c>
      <c r="G439" s="59">
        <f t="shared" si="171"/>
        <v>-0.7142857142857143</v>
      </c>
      <c r="H439" s="42">
        <f t="shared" ref="H439:H441" si="190">+IF(OR(AND(E439=""),(G439="")),"",E439*G439)</f>
        <v>-2.9708853238265003E-3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2011-2019'!$BE$4368:$BF$4912,2,0)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2011-2019'!$BE$4368:$BF$4912,2,0)</f>
        <v>1</v>
      </c>
      <c r="E441" s="43" t="str">
        <f t="shared" si="188"/>
        <v/>
      </c>
      <c r="F441" s="43">
        <f t="shared" si="189"/>
        <v>1.6556291390728477E-3</v>
      </c>
      <c r="G441" s="59">
        <f t="shared" si="171"/>
        <v>1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2011-2019'!$BE$4368:$BF$4912,2,0)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2011-2019'!$BE$4368:$BF$4912,2,0)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2011-2019'!$BE$4368:$BF$4912,2,0)</f>
        <v>1</v>
      </c>
      <c r="E444" s="44" t="str">
        <f t="shared" si="172"/>
        <v/>
      </c>
      <c r="F444" s="44">
        <f t="shared" si="173"/>
        <v>1.6556291390728477E-3</v>
      </c>
      <c r="G444" s="59">
        <f t="shared" si="171"/>
        <v>1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48</v>
      </c>
      <c r="D445" s="62">
        <f>VLOOKUP(B445,'[1]Deptos 2011-2019'!$BE$4368:$BF$4912,2,0)</f>
        <v>0</v>
      </c>
      <c r="E445" s="44">
        <f t="shared" si="172"/>
        <v>2.8520499108734401E-2</v>
      </c>
      <c r="F445" s="44" t="str">
        <f t="shared" si="173"/>
        <v/>
      </c>
      <c r="G445" s="59">
        <f t="shared" si="171"/>
        <v>-1</v>
      </c>
      <c r="H445" s="40">
        <f t="shared" si="174"/>
        <v>-2.8520499108734401E-2</v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2011-2019'!$BE$4368:$BF$4912,2,0)</f>
        <v>0</v>
      </c>
      <c r="E446" s="44" t="str">
        <f t="shared" si="172"/>
        <v/>
      </c>
      <c r="F446" s="44" t="str">
        <f t="shared" si="173"/>
        <v/>
      </c>
      <c r="G446" s="59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2011-2019'!$BE$4368:$BF$4912,2,0)</f>
        <v>0</v>
      </c>
      <c r="E447" s="44" t="str">
        <f t="shared" si="172"/>
        <v/>
      </c>
      <c r="F447" s="44" t="str">
        <f t="shared" si="173"/>
        <v/>
      </c>
      <c r="G447" s="59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15</v>
      </c>
      <c r="D448" s="62">
        <f>VLOOKUP(B448,'[1]Deptos 2011-2019'!$BE$4368:$BF$4912,2,0)</f>
        <v>16</v>
      </c>
      <c r="E448" s="44">
        <f t="shared" si="172"/>
        <v>8.9126559714795012E-3</v>
      </c>
      <c r="F448" s="44">
        <f t="shared" si="173"/>
        <v>2.6490066225165563E-2</v>
      </c>
      <c r="G448" s="59">
        <f t="shared" si="171"/>
        <v>6.6666666666666666E-2</v>
      </c>
      <c r="H448" s="40">
        <f t="shared" si="174"/>
        <v>5.941770647653001E-4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2011-2019'!$BE$4368:$BF$4912,2,0)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2011-2019'!$BE$4368:$BF$4912,2,0)</f>
        <v>0</v>
      </c>
      <c r="E450" s="44" t="str">
        <f t="shared" si="172"/>
        <v/>
      </c>
      <c r="F450" s="44" t="str">
        <f t="shared" si="173"/>
        <v/>
      </c>
      <c r="G450" s="59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2011-2019'!$BE$4368:$BF$4912,2,0)</f>
        <v>1</v>
      </c>
      <c r="E451" s="44" t="str">
        <f t="shared" si="172"/>
        <v/>
      </c>
      <c r="F451" s="44">
        <f t="shared" si="173"/>
        <v>1.6556291390728477E-3</v>
      </c>
      <c r="G451" s="59">
        <f t="shared" si="171"/>
        <v>1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2011-2019'!$BE$4368:$BF$4912,2,0)</f>
        <v>0</v>
      </c>
      <c r="E452" s="44" t="str">
        <f t="shared" si="172"/>
        <v/>
      </c>
      <c r="F452" s="44" t="str">
        <f t="shared" si="173"/>
        <v/>
      </c>
      <c r="G452" s="59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2011-2019'!$BE$4368:$BF$4912,2,0)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0</v>
      </c>
      <c r="D454" s="62">
        <f>VLOOKUP(B454,'[1]Deptos 2011-2019'!$BE$4368:$BF$4912,2,0)</f>
        <v>0</v>
      </c>
      <c r="E454" s="44" t="str">
        <f t="shared" si="172"/>
        <v/>
      </c>
      <c r="F454" s="44" t="str">
        <f t="shared" si="173"/>
        <v/>
      </c>
      <c r="G454" s="59" t="str">
        <f t="shared" si="171"/>
        <v xml:space="preserve"> </v>
      </c>
      <c r="H454" s="40" t="str">
        <f t="shared" si="174"/>
        <v/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2011-2019'!$BE$4368:$BF$4912,2,0)</f>
        <v>0</v>
      </c>
      <c r="E455" s="44" t="str">
        <f t="shared" si="172"/>
        <v/>
      </c>
      <c r="F455" s="44" t="str">
        <f t="shared" si="173"/>
        <v/>
      </c>
      <c r="G455" s="59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2011-2019'!$BE$4368:$BF$4912,2,0)</f>
        <v>0</v>
      </c>
      <c r="E456" s="44" t="str">
        <f t="shared" si="172"/>
        <v/>
      </c>
      <c r="F456" s="44" t="str">
        <f t="shared" si="173"/>
        <v/>
      </c>
      <c r="G456" s="59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2011-2019'!$BE$4368:$BF$4912,2,0)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1</v>
      </c>
      <c r="D458" s="62">
        <f>VLOOKUP(B458,'[1]Deptos 2011-2019'!$BE$4368:$BF$4912,2,0)</f>
        <v>0</v>
      </c>
      <c r="E458" s="44">
        <f t="shared" si="172"/>
        <v>5.941770647653001E-4</v>
      </c>
      <c r="F458" s="44" t="str">
        <f t="shared" si="173"/>
        <v/>
      </c>
      <c r="G458" s="59">
        <f t="shared" si="171"/>
        <v>-1</v>
      </c>
      <c r="H458" s="40">
        <f t="shared" si="174"/>
        <v>-5.941770647653001E-4</v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2011-2019'!$BE$4368:$BF$4912,2,0)</f>
        <v>0</v>
      </c>
      <c r="E459" s="44" t="str">
        <f t="shared" si="172"/>
        <v/>
      </c>
      <c r="F459" s="44" t="str">
        <f t="shared" si="173"/>
        <v/>
      </c>
      <c r="G459" s="59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23</v>
      </c>
      <c r="D460" s="62">
        <f>VLOOKUP(B460,'[1]Deptos 2011-2019'!$BE$4368:$BF$4912,2,0)</f>
        <v>1</v>
      </c>
      <c r="E460" s="44">
        <f t="shared" si="172"/>
        <v>1.3666072489601902E-2</v>
      </c>
      <c r="F460" s="44">
        <f t="shared" si="173"/>
        <v>1.6556291390728477E-3</v>
      </c>
      <c r="G460" s="59">
        <f t="shared" si="171"/>
        <v>-0.95652173913043481</v>
      </c>
      <c r="H460" s="40">
        <f t="shared" si="174"/>
        <v>-1.3071895424836602E-2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2011-2019'!$BE$4368:$BF$4912,2,0)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2011-2019'!$BE$4368:$BF$4912,2,0)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2011-2019'!$BE$4368:$BF$4912,2,0)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2011-2019'!$BE$4368:$BF$4912,2,0)</f>
        <v>1</v>
      </c>
      <c r="E464" s="44" t="str">
        <f t="shared" si="172"/>
        <v/>
      </c>
      <c r="F464" s="44">
        <f t="shared" si="173"/>
        <v>1.6556291390728477E-3</v>
      </c>
      <c r="G464" s="59">
        <f t="shared" si="171"/>
        <v>1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2011-2019'!$BE$4368:$BF$4912,2,0)</f>
        <v>0</v>
      </c>
      <c r="E465" s="44" t="str">
        <f t="shared" si="172"/>
        <v/>
      </c>
      <c r="F465" s="44" t="str">
        <f t="shared" si="173"/>
        <v/>
      </c>
      <c r="G465" s="59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2011-2019'!$BE$4368:$BF$4912,2,0)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2011-2019'!$BE$4368:$BF$4912,2,0)</f>
        <v>1</v>
      </c>
      <c r="E467" s="44" t="str">
        <f t="shared" si="172"/>
        <v/>
      </c>
      <c r="F467" s="44">
        <f t="shared" si="173"/>
        <v>1.6556291390728477E-3</v>
      </c>
      <c r="G467" s="59">
        <f t="shared" si="171"/>
        <v>1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0</v>
      </c>
      <c r="D468" s="62">
        <f>VLOOKUP(B468,'[1]Deptos 2011-2019'!$BE$4368:$BF$4912,2,0)</f>
        <v>1</v>
      </c>
      <c r="E468" s="44" t="str">
        <f t="shared" si="172"/>
        <v/>
      </c>
      <c r="F468" s="44">
        <f t="shared" si="173"/>
        <v>1.6556291390728477E-3</v>
      </c>
      <c r="G468" s="59">
        <f t="shared" si="171"/>
        <v>1</v>
      </c>
      <c r="H468" s="40" t="str">
        <f t="shared" si="174"/>
        <v/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2011-2019'!$BE$4368:$BF$4912,2,0)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2011-2019'!$BE$4368:$BF$4912,2,0)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2011-2019'!$BE$4368:$BF$4912,2,0)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2011-2019'!$BE$4368:$BF$4912,2,0)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0</v>
      </c>
      <c r="D473" s="62">
        <f>VLOOKUP(B473,'[1]Deptos 2011-2019'!$BE$4368:$BF$4912,2,0)</f>
        <v>4</v>
      </c>
      <c r="E473" s="44" t="str">
        <f t="shared" si="172"/>
        <v/>
      </c>
      <c r="F473" s="44">
        <f t="shared" si="173"/>
        <v>6.6225165562913907E-3</v>
      </c>
      <c r="G473" s="59">
        <f t="shared" si="171"/>
        <v>1</v>
      </c>
      <c r="H473" s="40" t="str">
        <f t="shared" si="174"/>
        <v/>
      </c>
    </row>
    <row r="474" spans="1:8" s="24" customFormat="1" ht="15" x14ac:dyDescent="0.2">
      <c r="A474" s="72"/>
      <c r="B474" s="3" t="s">
        <v>278</v>
      </c>
      <c r="C474" s="62">
        <v>1</v>
      </c>
      <c r="D474" s="62">
        <f>VLOOKUP(B474,'[1]Deptos 2011-2019'!$BE$4368:$BF$4912,2,0)</f>
        <v>0</v>
      </c>
      <c r="E474" s="44">
        <f t="shared" si="172"/>
        <v>5.941770647653001E-4</v>
      </c>
      <c r="F474" s="44" t="str">
        <f t="shared" si="173"/>
        <v/>
      </c>
      <c r="G474" s="59">
        <f t="shared" si="171"/>
        <v>-1</v>
      </c>
      <c r="H474" s="40">
        <f t="shared" si="174"/>
        <v>-5.941770647653001E-4</v>
      </c>
    </row>
    <row r="475" spans="1:8" s="24" customFormat="1" ht="15" x14ac:dyDescent="0.2">
      <c r="A475" s="72"/>
      <c r="B475" s="3" t="s">
        <v>279</v>
      </c>
      <c r="C475" s="62">
        <v>1</v>
      </c>
      <c r="D475" s="62">
        <f>VLOOKUP(B475,'[1]Deptos 2011-2019'!$BE$4368:$BF$4912,2,0)</f>
        <v>2</v>
      </c>
      <c r="E475" s="44">
        <f t="shared" si="172"/>
        <v>5.941770647653001E-4</v>
      </c>
      <c r="F475" s="44">
        <f t="shared" si="173"/>
        <v>3.3112582781456954E-3</v>
      </c>
      <c r="G475" s="59">
        <f t="shared" si="171"/>
        <v>1</v>
      </c>
      <c r="H475" s="40">
        <f t="shared" si="174"/>
        <v>5.941770647653001E-4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2011-2019'!$BE$4368:$BF$4912,2,0)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1</v>
      </c>
      <c r="D477" s="62">
        <f>VLOOKUP(B477,'[1]Deptos 2011-2019'!$BE$4368:$BF$4912,2,0)</f>
        <v>0</v>
      </c>
      <c r="E477" s="44">
        <f t="shared" si="172"/>
        <v>5.941770647653001E-4</v>
      </c>
      <c r="F477" s="44" t="str">
        <f t="shared" si="173"/>
        <v/>
      </c>
      <c r="G477" s="59">
        <f t="shared" si="171"/>
        <v>-1</v>
      </c>
      <c r="H477" s="40">
        <f t="shared" si="174"/>
        <v>-5.941770647653001E-4</v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2011-2019'!$BE$4368:$BF$4912,2,0)</f>
        <v>0</v>
      </c>
      <c r="E478" s="44" t="str">
        <f t="shared" si="172"/>
        <v/>
      </c>
      <c r="F478" s="44" t="str">
        <f t="shared" si="173"/>
        <v/>
      </c>
      <c r="G478" s="59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0</v>
      </c>
      <c r="D479" s="62">
        <f>VLOOKUP(B479,'[1]Deptos 2011-2019'!$BE$4368:$BF$4912,2,0)</f>
        <v>0</v>
      </c>
      <c r="E479" s="44" t="str">
        <f t="shared" si="172"/>
        <v/>
      </c>
      <c r="F479" s="44" t="str">
        <f t="shared" si="173"/>
        <v/>
      </c>
      <c r="G479" s="59" t="str">
        <f t="shared" si="191"/>
        <v xml:space="preserve"> 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2011-2019'!$BE$4368:$BF$4912,2,0)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2011-2019'!$BE$4368:$BF$4912,2,0)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2011-2019'!$BE$4368:$BF$4912,2,0)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2011-2019'!$BE$4368:$BF$4912,2,0)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2011-2019'!$BE$4368:$BF$4912,2,0)</f>
        <v>1</v>
      </c>
      <c r="E484" s="44" t="str">
        <f t="shared" si="172"/>
        <v/>
      </c>
      <c r="F484" s="44">
        <f t="shared" si="173"/>
        <v>1.6556291390728477E-3</v>
      </c>
      <c r="G484" s="59">
        <f t="shared" si="191"/>
        <v>1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2011-2019'!$BE$4368:$BF$4912,2,0)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2011-2019'!$BE$4368:$BF$4912,2,0)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2011-2019'!$BE$4368:$BF$4912,2,0)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2011-2019'!$BE$4368:$BF$4912,2,0)</f>
        <v>2</v>
      </c>
      <c r="E488" s="44" t="str">
        <f t="shared" si="172"/>
        <v/>
      </c>
      <c r="F488" s="44">
        <f t="shared" si="173"/>
        <v>3.3112582781456954E-3</v>
      </c>
      <c r="G488" s="59">
        <f t="shared" si="191"/>
        <v>1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2011-2019'!$BE$4368:$BF$4912,2,0)</f>
        <v>0</v>
      </c>
      <c r="E489" s="44" t="str">
        <f t="shared" si="172"/>
        <v/>
      </c>
      <c r="F489" s="44" t="str">
        <f t="shared" si="173"/>
        <v/>
      </c>
      <c r="G489" s="59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2011-2019'!$BE$4368:$BF$4912,2,0)</f>
        <v>1</v>
      </c>
      <c r="E490" s="44" t="str">
        <f t="shared" si="172"/>
        <v/>
      </c>
      <c r="F490" s="44">
        <f t="shared" si="173"/>
        <v>1.6556291390728477E-3</v>
      </c>
      <c r="G490" s="59">
        <f t="shared" si="191"/>
        <v>1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2011-2019'!$BE$4368:$BF$4912,2,0)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2011-2019'!$BE$4368:$BF$4912,2,0)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2011-2019'!$BE$4368:$BF$4912,2,0)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2011-2019'!$BE$4368:$BF$4912,2,0)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2011-2019'!$BE$4368:$BF$4912,2,0)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2011-2019'!$BE$4368:$BF$4912,2,0)</f>
        <v>1</v>
      </c>
      <c r="E496" s="44" t="str">
        <f t="shared" si="192"/>
        <v/>
      </c>
      <c r="F496" s="44">
        <f t="shared" si="193"/>
        <v>1.6556291390728477E-3</v>
      </c>
      <c r="G496" s="59">
        <f t="shared" si="191"/>
        <v>1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2011-2019'!$BE$4368:$BF$4912,2,0)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2011-2019'!$BE$4368:$BF$4912,2,0)</f>
        <v>1</v>
      </c>
      <c r="E498" s="44" t="str">
        <f t="shared" si="192"/>
        <v/>
      </c>
      <c r="F498" s="44">
        <f t="shared" si="193"/>
        <v>1.6556291390728477E-3</v>
      </c>
      <c r="G498" s="59">
        <f t="shared" si="191"/>
        <v>1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2011-2019'!$BE$4368:$BF$4912,2,0)</f>
        <v>3</v>
      </c>
      <c r="E499" s="44" t="str">
        <f t="shared" si="192"/>
        <v/>
      </c>
      <c r="F499" s="44">
        <f t="shared" si="193"/>
        <v>4.9668874172185433E-3</v>
      </c>
      <c r="G499" s="59">
        <f t="shared" si="191"/>
        <v>1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0</v>
      </c>
      <c r="D500" s="62">
        <f>VLOOKUP(B500,'[1]Deptos 2011-2019'!$BE$4368:$BF$4912,2,0)</f>
        <v>5</v>
      </c>
      <c r="E500" s="44" t="str">
        <f t="shared" si="192"/>
        <v/>
      </c>
      <c r="F500" s="44">
        <f t="shared" si="193"/>
        <v>8.2781456953642391E-3</v>
      </c>
      <c r="G500" s="59">
        <f t="shared" si="191"/>
        <v>1</v>
      </c>
      <c r="H500" s="40" t="str">
        <f t="shared" si="194"/>
        <v/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2011-2019'!$BE$4368:$BF$4912,2,0)</f>
        <v>1</v>
      </c>
      <c r="E501" s="44" t="str">
        <f t="shared" si="192"/>
        <v/>
      </c>
      <c r="F501" s="44">
        <f t="shared" si="193"/>
        <v>1.6556291390728477E-3</v>
      </c>
      <c r="G501" s="59">
        <f t="shared" si="191"/>
        <v>1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2011-2019'!$BE$4368:$BF$4912,2,0)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2011-2019'!$BE$4368:$BF$4912,2,0)</f>
        <v>2</v>
      </c>
      <c r="E503" s="44" t="str">
        <f t="shared" si="192"/>
        <v/>
      </c>
      <c r="F503" s="44">
        <f t="shared" si="193"/>
        <v>3.3112582781456954E-3</v>
      </c>
      <c r="G503" s="59">
        <f t="shared" si="191"/>
        <v>1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7</v>
      </c>
      <c r="D504" s="62">
        <f>VLOOKUP(B504,'[1]Deptos 2011-2019'!$BE$4368:$BF$4912,2,0)</f>
        <v>7</v>
      </c>
      <c r="E504" s="44">
        <f t="shared" si="192"/>
        <v>4.1592394533571005E-3</v>
      </c>
      <c r="F504" s="44">
        <f t="shared" si="193"/>
        <v>1.1589403973509934E-2</v>
      </c>
      <c r="G504" s="59">
        <f t="shared" si="191"/>
        <v>0</v>
      </c>
      <c r="H504" s="40">
        <f t="shared" si="194"/>
        <v>0</v>
      </c>
    </row>
    <row r="505" spans="1:9" s="24" customFormat="1" ht="15" x14ac:dyDescent="0.2">
      <c r="A505" s="72"/>
      <c r="B505" s="3" t="s">
        <v>117</v>
      </c>
      <c r="C505" s="62">
        <v>6</v>
      </c>
      <c r="D505" s="62">
        <f>VLOOKUP(B505,'[1]Deptos 2011-2019'!$BE$4368:$BF$4912,2,0)</f>
        <v>0</v>
      </c>
      <c r="E505" s="44">
        <f t="shared" si="192"/>
        <v>3.5650623885918001E-3</v>
      </c>
      <c r="F505" s="44" t="str">
        <f t="shared" si="193"/>
        <v/>
      </c>
      <c r="G505" s="59">
        <f t="shared" si="191"/>
        <v>-1</v>
      </c>
      <c r="H505" s="40">
        <f t="shared" si="194"/>
        <v>-3.5650623885918001E-3</v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2011-2019'!$BE$4368:$BF$4912,2,0)</f>
        <v>1</v>
      </c>
      <c r="E506" s="44" t="str">
        <f t="shared" si="192"/>
        <v/>
      </c>
      <c r="F506" s="44">
        <f t="shared" si="193"/>
        <v>1.6556291390728477E-3</v>
      </c>
      <c r="G506" s="59">
        <f t="shared" si="191"/>
        <v>1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1</v>
      </c>
      <c r="D507" s="62">
        <f>VLOOKUP(B507,'[1]Deptos 2011-2019'!$BE$4368:$BF$4912,2,0)</f>
        <v>0</v>
      </c>
      <c r="E507" s="44">
        <f t="shared" si="192"/>
        <v>5.941770647653001E-4</v>
      </c>
      <c r="F507" s="44" t="str">
        <f t="shared" si="193"/>
        <v/>
      </c>
      <c r="G507" s="59">
        <f t="shared" si="191"/>
        <v>-1</v>
      </c>
      <c r="H507" s="40">
        <f t="shared" si="194"/>
        <v>-5.941770647653001E-4</v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2011-2019'!$BE$4368:$BF$4912,2,0)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2011-2019'!$BE$4368:$BF$4912,2,0)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2011-2019'!$BE$4368:$BF$4912,2,0)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2011-2019'!$BE$4368:$BF$4912,2,0)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2011-2019'!$BE$4368:$BF$4912,2,0)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2011-2019'!$BE$4368:$BF$4912,2,0)</f>
        <v>0</v>
      </c>
      <c r="E513" s="44" t="str">
        <f t="shared" si="192"/>
        <v/>
      </c>
      <c r="F513" s="44" t="str">
        <f t="shared" si="193"/>
        <v/>
      </c>
      <c r="G513" s="59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2011-2019'!$BE$4368:$BF$4912,2,0)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2011-2019'!$BE$4368:$BF$4912,2,0)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2011-2019'!$BE$4368:$BF$4912,2,0)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2011-2019'!$BE$4368:$BF$4912,2,0)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2011-2019'!$BE$4368:$BF$4912,2,0)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2011-2019'!$BE$4368:$BF$4912,2,0)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2011-2019'!$BE$4368:$BF$4912,2,0)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2011-2019'!$BE$4368:$BF$4912,2,0)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2011-2019'!$BE$4368:$BF$4912,2,0)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0</v>
      </c>
      <c r="D523" s="62">
        <f>VLOOKUP(B523,'[1]Deptos 2011-2019'!$BE$4368:$BF$4912,2,0)</f>
        <v>1</v>
      </c>
      <c r="E523" s="43" t="str">
        <f t="shared" ref="E523" si="195">+IF(C523=0,"",C523/C$345)</f>
        <v/>
      </c>
      <c r="F523" s="43">
        <f t="shared" ref="F523" si="196">+IF(D523=0,"",D523/D$345)</f>
        <v>1.6556291390728477E-3</v>
      </c>
      <c r="G523" s="59">
        <f t="shared" si="191"/>
        <v>1</v>
      </c>
      <c r="H523" s="42" t="str">
        <f t="shared" ref="H523" si="197">+IF(OR(AND(E523=""),(G523="")),"",E523*G523)</f>
        <v/>
      </c>
      <c r="I523" s="24"/>
    </row>
    <row r="524" spans="1:9" s="24" customFormat="1" ht="15" x14ac:dyDescent="0.2">
      <c r="A524" s="72"/>
      <c r="B524" s="3" t="s">
        <v>135</v>
      </c>
      <c r="C524" s="62">
        <v>2</v>
      </c>
      <c r="D524" s="62">
        <f>VLOOKUP(B524,'[1]Deptos 2011-2019'!$BE$4368:$BF$4912,2,0)</f>
        <v>1</v>
      </c>
      <c r="E524" s="44">
        <f t="shared" ref="E524:E549" si="198">+IF(C524=0,"",C524/C$345)</f>
        <v>1.1883541295306002E-3</v>
      </c>
      <c r="F524" s="44">
        <f t="shared" ref="F524:F549" si="199">+IF(D524=0,"",D524/D$345)</f>
        <v>1.6556291390728477E-3</v>
      </c>
      <c r="G524" s="59">
        <f t="shared" si="191"/>
        <v>-0.5</v>
      </c>
      <c r="H524" s="40">
        <f t="shared" si="194"/>
        <v>-5.941770647653001E-4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2011-2019'!$BE$4368:$BF$4912,2,0)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2011-2019'!$BE$4368:$BF$4912,2,0)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5</v>
      </c>
      <c r="D527" s="62">
        <f>VLOOKUP(B527,'[1]Deptos 2011-2019'!$BE$4368:$BF$4912,2,0)</f>
        <v>3</v>
      </c>
      <c r="E527" s="44">
        <f t="shared" si="198"/>
        <v>2.9708853238265003E-3</v>
      </c>
      <c r="F527" s="44">
        <f t="shared" si="199"/>
        <v>4.9668874172185433E-3</v>
      </c>
      <c r="G527" s="59">
        <f t="shared" si="191"/>
        <v>-0.4</v>
      </c>
      <c r="H527" s="40">
        <f t="shared" si="194"/>
        <v>-1.1883541295306002E-3</v>
      </c>
    </row>
    <row r="528" spans="1:9" s="24" customFormat="1" ht="15" x14ac:dyDescent="0.2">
      <c r="A528" s="72"/>
      <c r="B528" s="3" t="s">
        <v>339</v>
      </c>
      <c r="C528" s="62">
        <v>40</v>
      </c>
      <c r="D528" s="62">
        <f>VLOOKUP(B528,'[1]Deptos 2011-2019'!$BE$4368:$BF$4912,2,0)</f>
        <v>1</v>
      </c>
      <c r="E528" s="44">
        <f t="shared" si="198"/>
        <v>2.3767082590612002E-2</v>
      </c>
      <c r="F528" s="44">
        <f t="shared" si="199"/>
        <v>1.6556291390728477E-3</v>
      </c>
      <c r="G528" s="59">
        <f t="shared" si="191"/>
        <v>-0.97499999999999998</v>
      </c>
      <c r="H528" s="40">
        <f t="shared" si="194"/>
        <v>-2.31729055258467E-2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2011-2019'!$BE$4368:$BF$4912,2,0)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2011-2019'!$BE$4368:$BF$4912,2,0)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1</v>
      </c>
      <c r="D531" s="62">
        <f>VLOOKUP(B531,'[1]Deptos 2011-2019'!$BE$4368:$BF$4912,2,0)</f>
        <v>2</v>
      </c>
      <c r="E531" s="44">
        <f t="shared" si="198"/>
        <v>5.941770647653001E-4</v>
      </c>
      <c r="F531" s="44">
        <f t="shared" si="199"/>
        <v>3.3112582781456954E-3</v>
      </c>
      <c r="G531" s="59">
        <f t="shared" si="191"/>
        <v>1</v>
      </c>
      <c r="H531" s="40">
        <f t="shared" si="194"/>
        <v>5.941770647653001E-4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2011-2019'!$BE$4368:$BF$4912,2,0)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2011-2019'!$BE$4368:$BF$4912,2,0)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2011-2019'!$BE$4368:$BF$4912,2,0)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2011-2019'!$BE$4368:$BF$4912,2,0)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2011-2019'!$BE$4368:$BF$4912,2,0)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1</v>
      </c>
      <c r="D537" s="62">
        <f>VLOOKUP(B537,'[1]Deptos 2011-2019'!$BE$4368:$BF$4912,2,0)</f>
        <v>0</v>
      </c>
      <c r="E537" s="44">
        <f t="shared" si="198"/>
        <v>5.941770647653001E-4</v>
      </c>
      <c r="F537" s="44" t="str">
        <f t="shared" si="199"/>
        <v/>
      </c>
      <c r="G537" s="59">
        <f t="shared" si="191"/>
        <v>-1</v>
      </c>
      <c r="H537" s="40">
        <f t="shared" si="194"/>
        <v>-5.941770647653001E-4</v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2011-2019'!$BE$4368:$BF$4912,2,0)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2011-2019'!$BE$4368:$BF$4912,2,0)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2011-2019'!$BE$4368:$BF$4912,2,0)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2011-2019'!$BE$4368:$BF$4912,2,0)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0</v>
      </c>
      <c r="D542" s="62">
        <f>VLOOKUP(B542,'[1]Deptos 2011-2019'!$BE$4368:$BF$4912,2,0)</f>
        <v>0</v>
      </c>
      <c r="E542" s="44" t="str">
        <f t="shared" si="198"/>
        <v/>
      </c>
      <c r="F542" s="44" t="str">
        <f t="shared" si="199"/>
        <v/>
      </c>
      <c r="G542" s="59" t="str">
        <f t="shared" ref="G542:G564" si="200">+IF(AND(C542=0,D542=0)," ",IF(C542=0,1,IF(D542=0,-1,(D542-C542)/C542)))</f>
        <v xml:space="preserve"> </v>
      </c>
      <c r="H542" s="40" t="str">
        <f t="shared" si="194"/>
        <v/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2011-2019'!$BE$4368:$BF$4912,2,0)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2011-2019'!$BE$4368:$BF$4912,2,0)</f>
        <v>0</v>
      </c>
      <c r="E544" s="44" t="str">
        <f t="shared" si="198"/>
        <v/>
      </c>
      <c r="F544" s="44" t="str">
        <f t="shared" si="199"/>
        <v/>
      </c>
      <c r="G544" s="59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2011-2019'!$BE$4368:$BF$4912,2,0)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2011-2019'!$BE$4368:$BF$4912,2,0)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6</v>
      </c>
      <c r="D547" s="62">
        <f>VLOOKUP(B547,'[1]Deptos 2011-2019'!$BE$4368:$BF$4912,2,0)</f>
        <v>2</v>
      </c>
      <c r="E547" s="44">
        <f t="shared" si="198"/>
        <v>3.5650623885918001E-3</v>
      </c>
      <c r="F547" s="44">
        <f t="shared" si="199"/>
        <v>3.3112582781456954E-3</v>
      </c>
      <c r="G547" s="59">
        <f t="shared" si="200"/>
        <v>-0.66666666666666663</v>
      </c>
      <c r="H547" s="40">
        <f t="shared" si="194"/>
        <v>-2.3767082590612E-3</v>
      </c>
    </row>
    <row r="548" spans="1:9" s="24" customFormat="1" ht="15" x14ac:dyDescent="0.2">
      <c r="A548" s="72"/>
      <c r="B548" s="3" t="s">
        <v>142</v>
      </c>
      <c r="C548" s="62">
        <v>4</v>
      </c>
      <c r="D548" s="62">
        <f>VLOOKUP(B548,'[1]Deptos 2011-2019'!$BE$4368:$BF$4912,2,0)</f>
        <v>0</v>
      </c>
      <c r="E548" s="44">
        <f t="shared" si="198"/>
        <v>2.3767082590612004E-3</v>
      </c>
      <c r="F548" s="44" t="str">
        <f t="shared" si="199"/>
        <v/>
      </c>
      <c r="G548" s="59">
        <f t="shared" si="200"/>
        <v>-1</v>
      </c>
      <c r="H548" s="40">
        <f t="shared" si="194"/>
        <v>-2.3767082590612004E-3</v>
      </c>
    </row>
    <row r="549" spans="1:9" s="24" customFormat="1" ht="15" x14ac:dyDescent="0.2">
      <c r="A549" s="72"/>
      <c r="B549" s="3" t="s">
        <v>314</v>
      </c>
      <c r="C549" s="62">
        <v>24</v>
      </c>
      <c r="D549" s="62">
        <f>VLOOKUP(B549,'[1]Deptos 2011-2019'!$BE$4368:$BF$4912,2,0)</f>
        <v>14</v>
      </c>
      <c r="E549" s="44">
        <f t="shared" si="198"/>
        <v>1.4260249554367201E-2</v>
      </c>
      <c r="F549" s="44">
        <f t="shared" si="199"/>
        <v>2.3178807947019868E-2</v>
      </c>
      <c r="G549" s="59">
        <f t="shared" si="200"/>
        <v>-0.41666666666666669</v>
      </c>
      <c r="H549" s="40">
        <f t="shared" si="194"/>
        <v>-5.9417706476530005E-3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2011-2019'!$BE$4368:$BF$4912,2,0)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9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2011-2019'!$BE$4368:$BF$4912,2,0)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2011-2019'!$BE$4368:$BF$4912,2,0)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2011-2019'!$BE$4368:$BF$4912,2,0)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2011-2019'!$BE$4368:$BF$4912,2,0)</f>
        <v>0</v>
      </c>
      <c r="E554" s="44" t="str">
        <f t="shared" si="204"/>
        <v/>
      </c>
      <c r="F554" s="44" t="str">
        <f t="shared" si="205"/>
        <v/>
      </c>
      <c r="G554" s="59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1</v>
      </c>
      <c r="D555" s="62">
        <f>VLOOKUP(B555,'[1]Deptos 2011-2019'!$BE$4368:$BF$4912,2,0)</f>
        <v>0</v>
      </c>
      <c r="E555" s="44">
        <f t="shared" si="204"/>
        <v>5.941770647653001E-4</v>
      </c>
      <c r="F555" s="44" t="str">
        <f t="shared" si="205"/>
        <v/>
      </c>
      <c r="G555" s="59">
        <f t="shared" si="200"/>
        <v>-1</v>
      </c>
      <c r="H555" s="40">
        <f t="shared" si="206"/>
        <v>-5.941770647653001E-4</v>
      </c>
    </row>
    <row r="556" spans="1:9" s="24" customFormat="1" ht="15" x14ac:dyDescent="0.2">
      <c r="A556" s="72"/>
      <c r="B556" s="3" t="s">
        <v>139</v>
      </c>
      <c r="C556" s="62">
        <v>1</v>
      </c>
      <c r="D556" s="62">
        <f>VLOOKUP(B556,'[1]Deptos 2011-2019'!$BE$4368:$BF$4912,2,0)</f>
        <v>2</v>
      </c>
      <c r="E556" s="44">
        <f t="shared" si="204"/>
        <v>5.941770647653001E-4</v>
      </c>
      <c r="F556" s="44">
        <f t="shared" si="205"/>
        <v>3.3112582781456954E-3</v>
      </c>
      <c r="G556" s="59">
        <f t="shared" si="200"/>
        <v>1</v>
      </c>
      <c r="H556" s="40">
        <f t="shared" si="206"/>
        <v>5.941770647653001E-4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2011-2019'!$BE$4368:$BF$4912,2,0)</f>
        <v>0</v>
      </c>
      <c r="E557" s="44" t="str">
        <f t="shared" si="204"/>
        <v/>
      </c>
      <c r="F557" s="44" t="str">
        <f t="shared" si="205"/>
        <v/>
      </c>
      <c r="G557" s="59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2011-2019'!$BE$4368:$BF$4912,2,0)</f>
        <v>0</v>
      </c>
      <c r="E558" s="44" t="str">
        <f t="shared" si="204"/>
        <v/>
      </c>
      <c r="F558" s="44" t="str">
        <f t="shared" si="205"/>
        <v/>
      </c>
      <c r="G558" s="59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2011-2019'!$BE$4368:$BF$4912,2,0)</f>
        <v>0</v>
      </c>
      <c r="E559" s="44" t="str">
        <f t="shared" si="204"/>
        <v/>
      </c>
      <c r="F559" s="44" t="str">
        <f t="shared" si="205"/>
        <v/>
      </c>
      <c r="G559" s="59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2011-2019'!$BE$4368:$BF$4912,2,0)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2011-2019'!$BE$4368:$BF$4912,2,0)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2011-2019'!$BE$4368:$BF$4912,2,0)</f>
        <v>1</v>
      </c>
      <c r="E562" s="44" t="str">
        <f t="shared" si="204"/>
        <v/>
      </c>
      <c r="F562" s="44">
        <f t="shared" si="205"/>
        <v>1.6556291390728477E-3</v>
      </c>
      <c r="G562" s="59">
        <f t="shared" si="200"/>
        <v>1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2011-2019'!$BE$4368:$BF$4912,2,0)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2011-2019'!$BE$4368:$BF$4912,2,0)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319</v>
      </c>
      <c r="D570" s="54">
        <f>SUM(D571:D596)</f>
        <v>196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-0.38557993730407525</v>
      </c>
      <c r="H570" s="56">
        <f>+IF(OR(AND(E570=""),(G570="")),"",E570*G570)</f>
        <v>-0.38557993730407525</v>
      </c>
      <c r="I570" s="24"/>
    </row>
    <row r="571" spans="1:9" s="24" customFormat="1" ht="15" x14ac:dyDescent="0.2">
      <c r="A571" s="72"/>
      <c r="B571" s="57" t="s">
        <v>322</v>
      </c>
      <c r="C571" s="62">
        <v>3</v>
      </c>
      <c r="D571" s="62">
        <f>VLOOKUP(B571,'[1]Deptos 2011-2019'!$BE$4368:$BF$4912,2,0)</f>
        <v>3</v>
      </c>
      <c r="E571" s="60">
        <f t="shared" si="207"/>
        <v>9.4043887147335428E-3</v>
      </c>
      <c r="F571" s="60">
        <f t="shared" si="208"/>
        <v>1.5306122448979591E-2</v>
      </c>
      <c r="G571" s="59">
        <f t="shared" ref="G571:G596" si="209">+IF(AND(C571=0,D571=0)," ",IF(C571=0,1,IF(D571=0,-1,(D571-C571)/C571)))</f>
        <v>0</v>
      </c>
      <c r="H571" s="51">
        <f>+IF(OR(AND(E571=""),(G571="")),"",E571*G571)</f>
        <v>0</v>
      </c>
    </row>
    <row r="572" spans="1:9" s="24" customFormat="1" ht="15" x14ac:dyDescent="0.2">
      <c r="A572" s="72"/>
      <c r="B572" s="3" t="s">
        <v>144</v>
      </c>
      <c r="C572" s="62">
        <v>50</v>
      </c>
      <c r="D572" s="62">
        <f>VLOOKUP(B572,'[1]Deptos 2011-2019'!$BE$4368:$BF$4912,2,0)</f>
        <v>13</v>
      </c>
      <c r="E572" s="44">
        <f t="shared" si="207"/>
        <v>0.15673981191222572</v>
      </c>
      <c r="F572" s="44">
        <f t="shared" si="208"/>
        <v>6.6326530612244902E-2</v>
      </c>
      <c r="G572" s="59">
        <f t="shared" si="209"/>
        <v>-0.74</v>
      </c>
      <c r="H572" s="40">
        <f t="shared" ref="H572:H596" si="210">+IF(OR(AND(E572=""),(G572="")),"",E572*G572)</f>
        <v>-0.11598746081504703</v>
      </c>
    </row>
    <row r="573" spans="1:9" s="24" customFormat="1" ht="15" x14ac:dyDescent="0.2">
      <c r="A573" s="72"/>
      <c r="B573" s="3" t="s">
        <v>590</v>
      </c>
      <c r="C573" s="62">
        <v>19</v>
      </c>
      <c r="D573" s="62">
        <f>VLOOKUP(B573,'[1]Deptos 2011-2019'!$BE$4368:$BF$4912,2,0)</f>
        <v>29</v>
      </c>
      <c r="E573" s="44">
        <f t="shared" si="207"/>
        <v>5.9561128526645767E-2</v>
      </c>
      <c r="F573" s="44">
        <f t="shared" si="208"/>
        <v>0.14795918367346939</v>
      </c>
      <c r="G573" s="59">
        <f t="shared" si="209"/>
        <v>0.52631578947368418</v>
      </c>
      <c r="H573" s="40">
        <f t="shared" si="210"/>
        <v>3.1347962382445138E-2</v>
      </c>
    </row>
    <row r="574" spans="1:9" s="24" customFormat="1" ht="15" x14ac:dyDescent="0.2">
      <c r="A574" s="72"/>
      <c r="B574" s="3" t="s">
        <v>323</v>
      </c>
      <c r="C574" s="62">
        <v>160</v>
      </c>
      <c r="D574" s="62">
        <f>VLOOKUP(B574,'[1]Deptos 2011-2019'!$BE$4368:$BF$4912,2,0)</f>
        <v>61</v>
      </c>
      <c r="E574" s="44">
        <f t="shared" si="207"/>
        <v>0.50156739811912221</v>
      </c>
      <c r="F574" s="44">
        <f t="shared" si="208"/>
        <v>0.31122448979591838</v>
      </c>
      <c r="G574" s="59">
        <f t="shared" si="209"/>
        <v>-0.61875000000000002</v>
      </c>
      <c r="H574" s="40">
        <f t="shared" si="210"/>
        <v>-0.31034482758620691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2011-2019'!$BE$4368:$BF$4912,2,0)</f>
        <v>1</v>
      </c>
      <c r="E575" s="44" t="str">
        <f t="shared" si="207"/>
        <v/>
      </c>
      <c r="F575" s="44">
        <f t="shared" si="208"/>
        <v>5.1020408163265302E-3</v>
      </c>
      <c r="G575" s="59">
        <f t="shared" si="209"/>
        <v>1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2011-2019'!$BE$4368:$BF$4912,2,0)</f>
        <v>0</v>
      </c>
      <c r="E576" s="44" t="str">
        <f t="shared" si="207"/>
        <v/>
      </c>
      <c r="F576" s="44" t="str">
        <f t="shared" si="208"/>
        <v/>
      </c>
      <c r="G576" s="59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2011-2019'!$BE$4368:$BF$4912,2,0)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2011-2019'!$BE$4368:$BF$4912,2,0)</f>
        <v>1</v>
      </c>
      <c r="E578" s="44" t="str">
        <f t="shared" si="207"/>
        <v/>
      </c>
      <c r="F578" s="44">
        <f t="shared" si="208"/>
        <v>5.1020408163265302E-3</v>
      </c>
      <c r="G578" s="59">
        <f t="shared" si="209"/>
        <v>1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1</v>
      </c>
      <c r="D579" s="62">
        <f>VLOOKUP(B579,'[1]Deptos 2011-2019'!$BE$4368:$BF$4912,2,0)</f>
        <v>0</v>
      </c>
      <c r="E579" s="44">
        <f t="shared" si="207"/>
        <v>3.134796238244514E-3</v>
      </c>
      <c r="F579" s="44" t="str">
        <f t="shared" si="208"/>
        <v/>
      </c>
      <c r="G579" s="59">
        <f t="shared" si="209"/>
        <v>-1</v>
      </c>
      <c r="H579" s="40">
        <f t="shared" si="210"/>
        <v>-3.134796238244514E-3</v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2011-2019'!$BE$4368:$BF$4912,2,0)</f>
        <v>3</v>
      </c>
      <c r="E580" s="44" t="str">
        <f t="shared" si="207"/>
        <v/>
      </c>
      <c r="F580" s="44">
        <f t="shared" si="208"/>
        <v>1.5306122448979591E-2</v>
      </c>
      <c r="G580" s="59">
        <f t="shared" si="209"/>
        <v>1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1</v>
      </c>
      <c r="D581" s="62">
        <f>VLOOKUP(B581,'[1]Deptos 2011-2019'!$BE$4368:$BF$4912,2,0)</f>
        <v>1</v>
      </c>
      <c r="E581" s="43">
        <f t="shared" ref="E581" si="211">+IF(C581=0,"",C581/C$570)</f>
        <v>3.134796238244514E-3</v>
      </c>
      <c r="F581" s="43">
        <f t="shared" ref="F581" si="212">+IF(D581=0,"",D581/D$570)</f>
        <v>5.1020408163265302E-3</v>
      </c>
      <c r="G581" s="59">
        <f t="shared" si="209"/>
        <v>0</v>
      </c>
      <c r="H581" s="42">
        <f t="shared" ref="H581" si="213">+IF(OR(AND(E581=""),(G581="")),"",E581*G581)</f>
        <v>0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2011-2019'!$BE$4368:$BF$4912,2,0)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2011-2019'!$BE$4368:$BF$4912,2,0)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1</v>
      </c>
      <c r="D584" s="62">
        <f>VLOOKUP(B584,'[1]Deptos 2011-2019'!$BE$4368:$BF$4912,2,0)</f>
        <v>2</v>
      </c>
      <c r="E584" s="44">
        <f t="shared" si="217"/>
        <v>3.134796238244514E-3</v>
      </c>
      <c r="F584" s="44">
        <f t="shared" si="218"/>
        <v>1.020408163265306E-2</v>
      </c>
      <c r="G584" s="59">
        <f t="shared" si="209"/>
        <v>1</v>
      </c>
      <c r="H584" s="40">
        <f t="shared" si="210"/>
        <v>3.134796238244514E-3</v>
      </c>
    </row>
    <row r="585" spans="1:9" s="24" customFormat="1" ht="15" x14ac:dyDescent="0.2">
      <c r="A585" s="72"/>
      <c r="B585" s="3" t="s">
        <v>147</v>
      </c>
      <c r="C585" s="62">
        <v>13</v>
      </c>
      <c r="D585" s="62">
        <f>VLOOKUP(B585,'[1]Deptos 2011-2019'!$BE$4368:$BF$4912,2,0)</f>
        <v>33</v>
      </c>
      <c r="E585" s="44">
        <f t="shared" si="217"/>
        <v>4.0752351097178681E-2</v>
      </c>
      <c r="F585" s="44">
        <f t="shared" si="218"/>
        <v>0.1683673469387755</v>
      </c>
      <c r="G585" s="59">
        <f t="shared" si="209"/>
        <v>1.5384615384615385</v>
      </c>
      <c r="H585" s="40">
        <f t="shared" si="210"/>
        <v>6.2695924764890276E-2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2011-2019'!$BE$4368:$BF$4912,2,0)</f>
        <v>2</v>
      </c>
      <c r="E586" s="44" t="str">
        <f t="shared" si="217"/>
        <v/>
      </c>
      <c r="F586" s="44">
        <f t="shared" si="218"/>
        <v>1.020408163265306E-2</v>
      </c>
      <c r="G586" s="59">
        <f t="shared" si="209"/>
        <v>1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64</v>
      </c>
      <c r="D587" s="62">
        <f>VLOOKUP(B587,'[1]Deptos 2011-2019'!$BE$4368:$BF$4912,2,0)</f>
        <v>41</v>
      </c>
      <c r="E587" s="44">
        <f t="shared" si="217"/>
        <v>0.20062695924764889</v>
      </c>
      <c r="F587" s="44">
        <f t="shared" si="218"/>
        <v>0.20918367346938777</v>
      </c>
      <c r="G587" s="59">
        <f t="shared" si="209"/>
        <v>-0.359375</v>
      </c>
      <c r="H587" s="40">
        <f t="shared" si="210"/>
        <v>-7.2100313479623826E-2</v>
      </c>
    </row>
    <row r="588" spans="1:9" s="24" customFormat="1" ht="15" x14ac:dyDescent="0.2">
      <c r="A588" s="72"/>
      <c r="B588" s="3" t="s">
        <v>149</v>
      </c>
      <c r="C588" s="62">
        <v>1</v>
      </c>
      <c r="D588" s="62">
        <f>VLOOKUP(B588,'[1]Deptos 2011-2019'!$BE$4368:$BF$4912,2,0)</f>
        <v>2</v>
      </c>
      <c r="E588" s="44">
        <f t="shared" si="217"/>
        <v>3.134796238244514E-3</v>
      </c>
      <c r="F588" s="44">
        <f t="shared" si="218"/>
        <v>1.020408163265306E-2</v>
      </c>
      <c r="G588" s="59">
        <f t="shared" si="209"/>
        <v>1</v>
      </c>
      <c r="H588" s="40">
        <f t="shared" si="210"/>
        <v>3.134796238244514E-3</v>
      </c>
    </row>
    <row r="589" spans="1:9" s="24" customFormat="1" ht="15" x14ac:dyDescent="0.2">
      <c r="A589" s="72"/>
      <c r="B589" s="3" t="s">
        <v>329</v>
      </c>
      <c r="C589" s="62">
        <v>1</v>
      </c>
      <c r="D589" s="62">
        <f>VLOOKUP(B589,'[1]Deptos 2011-2019'!$BE$4368:$BF$4912,2,0)</f>
        <v>0</v>
      </c>
      <c r="E589" s="44">
        <f t="shared" si="217"/>
        <v>3.134796238244514E-3</v>
      </c>
      <c r="F589" s="44" t="str">
        <f t="shared" si="218"/>
        <v/>
      </c>
      <c r="G589" s="59">
        <f t="shared" si="209"/>
        <v>-1</v>
      </c>
      <c r="H589" s="40">
        <f t="shared" si="210"/>
        <v>-3.134796238244514E-3</v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2011-2019'!$BE$4368:$BF$4912,2,0)</f>
        <v>0</v>
      </c>
      <c r="E590" s="44" t="str">
        <f t="shared" si="217"/>
        <v/>
      </c>
      <c r="F590" s="44" t="str">
        <f t="shared" si="218"/>
        <v/>
      </c>
      <c r="G590" s="59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2011-2019'!$BE$4368:$BF$4912,2,0)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1</v>
      </c>
      <c r="D592" s="62">
        <f>VLOOKUP(B592,'[1]Deptos 2011-2019'!$BE$4368:$BF$4912,2,0)</f>
        <v>1</v>
      </c>
      <c r="E592" s="44">
        <f t="shared" si="217"/>
        <v>3.134796238244514E-3</v>
      </c>
      <c r="F592" s="44">
        <f t="shared" si="218"/>
        <v>5.1020408163265302E-3</v>
      </c>
      <c r="G592" s="59">
        <f t="shared" si="209"/>
        <v>0</v>
      </c>
      <c r="H592" s="40">
        <f t="shared" si="210"/>
        <v>0</v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2011-2019'!$BE$4368:$BF$4912,2,0)</f>
        <v>0</v>
      </c>
      <c r="E593" s="44" t="str">
        <f t="shared" si="217"/>
        <v/>
      </c>
      <c r="F593" s="44" t="str">
        <f t="shared" si="218"/>
        <v/>
      </c>
      <c r="G593" s="59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1</v>
      </c>
      <c r="D594" s="62">
        <f>VLOOKUP(B594,'[1]Deptos 2011-2019'!$BE$4368:$BF$4912,2,0)</f>
        <v>0</v>
      </c>
      <c r="E594" s="44">
        <f t="shared" si="217"/>
        <v>3.134796238244514E-3</v>
      </c>
      <c r="F594" s="44" t="str">
        <f t="shared" si="218"/>
        <v/>
      </c>
      <c r="G594" s="59">
        <f t="shared" si="209"/>
        <v>-1</v>
      </c>
      <c r="H594" s="40">
        <f t="shared" si="210"/>
        <v>-3.134796238244514E-3</v>
      </c>
    </row>
    <row r="595" spans="1:8" s="24" customFormat="1" ht="15" x14ac:dyDescent="0.2">
      <c r="A595" s="72"/>
      <c r="B595" s="3" t="s">
        <v>333</v>
      </c>
      <c r="C595" s="62">
        <v>1</v>
      </c>
      <c r="D595" s="62">
        <f>VLOOKUP(B595,'[1]Deptos 2011-2019'!$BE$4368:$BF$4912,2,0)</f>
        <v>2</v>
      </c>
      <c r="E595" s="44">
        <f t="shared" si="217"/>
        <v>3.134796238244514E-3</v>
      </c>
      <c r="F595" s="44">
        <f t="shared" si="218"/>
        <v>1.020408163265306E-2</v>
      </c>
      <c r="G595" s="59">
        <f t="shared" si="209"/>
        <v>1</v>
      </c>
      <c r="H595" s="40">
        <f t="shared" si="210"/>
        <v>3.134796238244514E-3</v>
      </c>
    </row>
    <row r="596" spans="1:8" s="24" customFormat="1" ht="15" x14ac:dyDescent="0.2">
      <c r="A596" s="72"/>
      <c r="B596" s="3" t="s">
        <v>516</v>
      </c>
      <c r="C596" s="62">
        <v>2</v>
      </c>
      <c r="D596" s="62">
        <f>VLOOKUP(B596,'[1]Deptos 2011-2019'!$BE$4368:$BF$4912,2,0)</f>
        <v>1</v>
      </c>
      <c r="E596" s="44">
        <f t="shared" si="217"/>
        <v>6.269592476489028E-3</v>
      </c>
      <c r="F596" s="44">
        <f t="shared" si="218"/>
        <v>5.1020408163265302E-3</v>
      </c>
      <c r="G596" s="59">
        <f t="shared" si="209"/>
        <v>-0.5</v>
      </c>
      <c r="H596" s="40">
        <f t="shared" si="210"/>
        <v>-3.134796238244514E-3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397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374</v>
      </c>
      <c r="C8" s="53">
        <f>+C18+C74+C169+C345+C570</f>
        <v>3140</v>
      </c>
      <c r="D8" s="54">
        <f>+D18+D74+D169+D345+D570</f>
        <v>2466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-0.21464968152866243</v>
      </c>
      <c r="H8" s="56">
        <f t="shared" ref="H8:H13" si="2">+IF(OR(AND(E8=""),(G8="")),"",E8*G8)</f>
        <v>-0.21464968152866243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45</v>
      </c>
      <c r="D9" s="97">
        <f>+D18</f>
        <v>37</v>
      </c>
      <c r="E9" s="98">
        <f t="shared" si="0"/>
        <v>1.4331210191082803E-2</v>
      </c>
      <c r="F9" s="98">
        <f t="shared" si="0"/>
        <v>1.5004055150040552E-2</v>
      </c>
      <c r="G9" s="102">
        <f>+IF(AND(C9=0,D9=0)," ",IF(C9=0,1,IF(D9=0,-1,(D9-C9)/C9)))</f>
        <v>-0.17777777777777778</v>
      </c>
      <c r="H9" s="99">
        <f t="shared" si="2"/>
        <v>-2.547770700636943E-3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328</v>
      </c>
      <c r="D10" s="41">
        <f>+D74</f>
        <v>120</v>
      </c>
      <c r="E10" s="40">
        <f t="shared" si="0"/>
        <v>0.10445859872611465</v>
      </c>
      <c r="F10" s="40">
        <f t="shared" si="0"/>
        <v>4.8661800486618008E-2</v>
      </c>
      <c r="G10" s="59">
        <f t="shared" ref="G10:G13" si="3">+IF(AND(C10=0,D10=0)," ",IF(C10=0,1,IF(D10=0,-1,(D10-C10)/C10)))</f>
        <v>-0.63414634146341464</v>
      </c>
      <c r="H10" s="46">
        <f t="shared" si="2"/>
        <v>-6.6242038216560509E-2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1003</v>
      </c>
      <c r="D11" s="41">
        <f>D169</f>
        <v>692</v>
      </c>
      <c r="E11" s="40">
        <f t="shared" si="0"/>
        <v>0.31942675159235667</v>
      </c>
      <c r="F11" s="40">
        <f t="shared" si="0"/>
        <v>0.28061638280616386</v>
      </c>
      <c r="G11" s="59">
        <f t="shared" si="3"/>
        <v>-0.31006979062811563</v>
      </c>
      <c r="H11" s="46">
        <f t="shared" si="2"/>
        <v>-9.9044585987261138E-2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1213</v>
      </c>
      <c r="D12" s="41">
        <f>+D345</f>
        <v>1206</v>
      </c>
      <c r="E12" s="40">
        <f t="shared" si="0"/>
        <v>0.38630573248407646</v>
      </c>
      <c r="F12" s="40">
        <f t="shared" si="0"/>
        <v>0.48905109489051096</v>
      </c>
      <c r="G12" s="59">
        <f t="shared" si="3"/>
        <v>-5.7708161582852432E-3</v>
      </c>
      <c r="H12" s="46">
        <f t="shared" si="2"/>
        <v>-2.2292993630573248E-3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551</v>
      </c>
      <c r="D13" s="48">
        <f>D570</f>
        <v>411</v>
      </c>
      <c r="E13" s="49">
        <f t="shared" si="0"/>
        <v>0.17547770700636942</v>
      </c>
      <c r="F13" s="49">
        <f t="shared" si="0"/>
        <v>0.16666666666666666</v>
      </c>
      <c r="G13" s="103">
        <f t="shared" si="3"/>
        <v>-0.25408348457350272</v>
      </c>
      <c r="H13" s="50">
        <f t="shared" si="2"/>
        <v>-4.4585987261146494E-2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45</v>
      </c>
      <c r="D18" s="54">
        <f>SUM(D19:D68)</f>
        <v>37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-0.17777777777777778</v>
      </c>
      <c r="H18" s="56">
        <f>+IF(OR(AND(E18=""),(G18="")),"",E18*G18)</f>
        <v>-0.17777777777777778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2011-2019'!$BE$4913:$BF$5458,2,0)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1</v>
      </c>
      <c r="D20" s="62">
        <f>VLOOKUP(B20,'[1]Deptos 2011-2019'!$BE$4913:$BF$5458,2,0)</f>
        <v>0</v>
      </c>
      <c r="E20" s="40">
        <f t="shared" ref="E20:E68" si="4">+IF(C20=0,"",C20/C$18)</f>
        <v>2.2222222222222223E-2</v>
      </c>
      <c r="F20" s="40" t="str">
        <f t="shared" ref="F20:F68" si="5">+IF(D20=0,"",D20/D$18)</f>
        <v/>
      </c>
      <c r="G20" s="59">
        <f t="shared" ref="G20:G68" si="6">+IF(AND(C20=0,D20=0)," ",IF(C20=0,1,IF(D20=0,-1,(D20-C20)/C20)))</f>
        <v>-1</v>
      </c>
      <c r="H20" s="40">
        <f t="shared" ref="H20:H68" si="7">+IF(OR(AND(E20=""),(G20="")),"",E20*G20)</f>
        <v>-2.2222222222222223E-2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2011-2019'!$BE$4913:$BF$5458,2,0)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2011-2019'!$BE$4913:$BF$5458,2,0)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1</v>
      </c>
      <c r="D23" s="62">
        <f>VLOOKUP(B23,'[1]Deptos 2011-2019'!$BE$4913:$BF$5458,2,0)</f>
        <v>0</v>
      </c>
      <c r="E23" s="40">
        <f t="shared" si="4"/>
        <v>2.2222222222222223E-2</v>
      </c>
      <c r="F23" s="40" t="str">
        <f t="shared" si="5"/>
        <v/>
      </c>
      <c r="G23" s="59">
        <f t="shared" si="6"/>
        <v>-1</v>
      </c>
      <c r="H23" s="40">
        <f t="shared" si="7"/>
        <v>-2.2222222222222223E-2</v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2011-2019'!$BE$4913:$BF$5458,2,0)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2011-2019'!$BE$4913:$BF$5458,2,0)</f>
        <v>1</v>
      </c>
      <c r="E25" s="42" t="str">
        <f t="shared" ref="E25" si="8">+IF(C25=0,"",C25/C$18)</f>
        <v/>
      </c>
      <c r="F25" s="42">
        <f t="shared" ref="F25" si="9">+IF(D25=0,"",D25/D$18)</f>
        <v>2.7027027027027029E-2</v>
      </c>
      <c r="G25" s="59">
        <f t="shared" si="6"/>
        <v>1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2011-2019'!$BE$4913:$BF$5458,2,0)</f>
        <v>0</v>
      </c>
      <c r="E26" s="40" t="str">
        <f t="shared" si="4"/>
        <v/>
      </c>
      <c r="F26" s="40" t="str">
        <f t="shared" si="5"/>
        <v/>
      </c>
      <c r="G26" s="59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2011-2019'!$BE$4913:$BF$5458,2,0)</f>
        <v>1</v>
      </c>
      <c r="E27" s="40" t="str">
        <f t="shared" si="4"/>
        <v/>
      </c>
      <c r="F27" s="40">
        <f t="shared" si="5"/>
        <v>2.7027027027027029E-2</v>
      </c>
      <c r="G27" s="59">
        <f t="shared" si="6"/>
        <v>1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2011-2019'!$BE$4913:$BF$5458,2,0)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1</v>
      </c>
      <c r="D29" s="62">
        <f>VLOOKUP(B29,'[1]Deptos 2011-2019'!$BE$4913:$BF$5458,2,0)</f>
        <v>1</v>
      </c>
      <c r="E29" s="40">
        <f t="shared" si="4"/>
        <v>2.2222222222222223E-2</v>
      </c>
      <c r="F29" s="40">
        <f t="shared" si="5"/>
        <v>2.7027027027027029E-2</v>
      </c>
      <c r="G29" s="59">
        <f t="shared" si="6"/>
        <v>0</v>
      </c>
      <c r="H29" s="40">
        <f t="shared" si="7"/>
        <v>0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2011-2019'!$BE$4913:$BF$5458,2,0)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1</v>
      </c>
      <c r="D31" s="62">
        <f>VLOOKUP(B31,'[1]Deptos 2011-2019'!$BE$4913:$BF$5458,2,0)</f>
        <v>0</v>
      </c>
      <c r="E31" s="40">
        <f t="shared" si="4"/>
        <v>2.2222222222222223E-2</v>
      </c>
      <c r="F31" s="40" t="str">
        <f t="shared" si="5"/>
        <v/>
      </c>
      <c r="G31" s="59">
        <f t="shared" si="6"/>
        <v>-1</v>
      </c>
      <c r="H31" s="40">
        <f t="shared" si="7"/>
        <v>-2.2222222222222223E-2</v>
      </c>
    </row>
    <row r="32" spans="1:9" s="24" customFormat="1" ht="15" x14ac:dyDescent="0.2">
      <c r="A32" s="72"/>
      <c r="B32" s="3" t="s">
        <v>4</v>
      </c>
      <c r="C32" s="62">
        <v>2</v>
      </c>
      <c r="D32" s="62">
        <f>VLOOKUP(B32,'[1]Deptos 2011-2019'!$BE$4913:$BF$5458,2,0)</f>
        <v>0</v>
      </c>
      <c r="E32" s="40">
        <f t="shared" si="4"/>
        <v>4.4444444444444446E-2</v>
      </c>
      <c r="F32" s="40" t="str">
        <f t="shared" si="5"/>
        <v/>
      </c>
      <c r="G32" s="59">
        <f t="shared" si="6"/>
        <v>-1</v>
      </c>
      <c r="H32" s="40">
        <f t="shared" si="7"/>
        <v>-4.4444444444444446E-2</v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2011-2019'!$BE$4913:$BF$5458,2,0)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2011-2019'!$BE$4913:$BF$5458,2,0)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2011-2019'!$BE$4913:$BF$5458,2,0)</f>
        <v>0</v>
      </c>
      <c r="E35" s="40" t="str">
        <f t="shared" si="4"/>
        <v/>
      </c>
      <c r="F35" s="40" t="str">
        <f t="shared" si="5"/>
        <v/>
      </c>
      <c r="G35" s="59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1</v>
      </c>
      <c r="D36" s="62">
        <f>VLOOKUP(B36,'[1]Deptos 2011-2019'!$BE$4913:$BF$5458,2,0)</f>
        <v>0</v>
      </c>
      <c r="E36" s="40">
        <f t="shared" si="4"/>
        <v>2.2222222222222223E-2</v>
      </c>
      <c r="F36" s="40" t="str">
        <f t="shared" si="5"/>
        <v/>
      </c>
      <c r="G36" s="59">
        <f t="shared" si="6"/>
        <v>-1</v>
      </c>
      <c r="H36" s="40">
        <f t="shared" si="7"/>
        <v>-2.2222222222222223E-2</v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2011-2019'!$BE$4913:$BF$5458,2,0)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2011-2019'!$BE$4913:$BF$5458,2,0)</f>
        <v>0</v>
      </c>
      <c r="E38" s="40" t="str">
        <f t="shared" si="4"/>
        <v/>
      </c>
      <c r="F38" s="40" t="str">
        <f t="shared" si="5"/>
        <v/>
      </c>
      <c r="G38" s="59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2011-2019'!$BE$4913:$BF$5458,2,0)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2011-2019'!$BE$4913:$BF$5458,2,0)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2011-2019'!$BE$4913:$BF$5458,2,0)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2011-2019'!$BE$4913:$BF$5458,2,0)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1</v>
      </c>
      <c r="D43" s="62">
        <f>VLOOKUP(B43,'[1]Deptos 2011-2019'!$BE$4913:$BF$5458,2,0)</f>
        <v>0</v>
      </c>
      <c r="E43" s="40">
        <f t="shared" si="4"/>
        <v>2.2222222222222223E-2</v>
      </c>
      <c r="F43" s="40" t="str">
        <f t="shared" si="5"/>
        <v/>
      </c>
      <c r="G43" s="59">
        <f t="shared" si="6"/>
        <v>-1</v>
      </c>
      <c r="H43" s="40">
        <f t="shared" si="7"/>
        <v>-2.2222222222222223E-2</v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2011-2019'!$BE$4913:$BF$5458,2,0)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2011-2019'!$BE$4913:$BF$5458,2,0)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1</v>
      </c>
      <c r="D46" s="62">
        <f>VLOOKUP(B46,'[1]Deptos 2011-2019'!$BE$4913:$BF$5458,2,0)</f>
        <v>0</v>
      </c>
      <c r="E46" s="40">
        <f t="shared" si="4"/>
        <v>2.2222222222222223E-2</v>
      </c>
      <c r="F46" s="40" t="str">
        <f t="shared" si="5"/>
        <v/>
      </c>
      <c r="G46" s="59">
        <f t="shared" si="6"/>
        <v>-1</v>
      </c>
      <c r="H46" s="40">
        <f t="shared" si="7"/>
        <v>-2.2222222222222223E-2</v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2011-2019'!$BE$4913:$BF$5458,2,0)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4</v>
      </c>
      <c r="D48" s="62">
        <f>VLOOKUP(B48,'[1]Deptos 2011-2019'!$BE$4913:$BF$5458,2,0)</f>
        <v>0</v>
      </c>
      <c r="E48" s="40">
        <f t="shared" si="4"/>
        <v>8.8888888888888892E-2</v>
      </c>
      <c r="F48" s="40" t="str">
        <f t="shared" si="5"/>
        <v/>
      </c>
      <c r="G48" s="59">
        <f t="shared" si="6"/>
        <v>-1</v>
      </c>
      <c r="H48" s="40">
        <f t="shared" si="7"/>
        <v>-8.8888888888888892E-2</v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2011-2019'!$BE$4913:$BF$5458,2,0)</f>
        <v>0</v>
      </c>
      <c r="E49" s="40" t="str">
        <f t="shared" si="4"/>
        <v/>
      </c>
      <c r="F49" s="40" t="str">
        <f t="shared" si="5"/>
        <v/>
      </c>
      <c r="G49" s="59" t="str">
        <f t="shared" si="6"/>
        <v xml:space="preserve"> 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2011-2019'!$BE$4913:$BF$5458,2,0)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2011-2019'!$BE$4913:$BF$5458,2,0)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2011-2019'!$BE$4913:$BF$5458,2,0)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1</v>
      </c>
      <c r="D53" s="62">
        <f>VLOOKUP(B53,'[1]Deptos 2011-2019'!$BE$4913:$BF$5458,2,0)</f>
        <v>2</v>
      </c>
      <c r="E53" s="40">
        <f t="shared" si="4"/>
        <v>2.2222222222222223E-2</v>
      </c>
      <c r="F53" s="40">
        <f t="shared" si="5"/>
        <v>5.4054054054054057E-2</v>
      </c>
      <c r="G53" s="59">
        <f t="shared" si="6"/>
        <v>1</v>
      </c>
      <c r="H53" s="40">
        <f t="shared" si="7"/>
        <v>2.2222222222222223E-2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2011-2019'!$BE$4913:$BF$5458,2,0)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2011-2019'!$BE$4913:$BF$5458,2,0)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1</v>
      </c>
      <c r="D56" s="62">
        <f>VLOOKUP(B56,'[1]Deptos 2011-2019'!$BE$4913:$BF$5458,2,0)</f>
        <v>0</v>
      </c>
      <c r="E56" s="40">
        <f t="shared" si="4"/>
        <v>2.2222222222222223E-2</v>
      </c>
      <c r="F56" s="40" t="str">
        <f t="shared" si="5"/>
        <v/>
      </c>
      <c r="G56" s="59">
        <f t="shared" si="6"/>
        <v>-1</v>
      </c>
      <c r="H56" s="40">
        <f t="shared" si="7"/>
        <v>-2.2222222222222223E-2</v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2011-2019'!$BE$4913:$BF$5458,2,0)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1</v>
      </c>
      <c r="D58" s="62">
        <f>VLOOKUP(B58,'[1]Deptos 2011-2019'!$BE$4913:$BF$5458,2,0)</f>
        <v>0</v>
      </c>
      <c r="E58" s="40">
        <f t="shared" si="4"/>
        <v>2.2222222222222223E-2</v>
      </c>
      <c r="F58" s="40" t="str">
        <f t="shared" si="5"/>
        <v/>
      </c>
      <c r="G58" s="59">
        <f t="shared" si="6"/>
        <v>-1</v>
      </c>
      <c r="H58" s="40">
        <f t="shared" si="7"/>
        <v>-2.2222222222222223E-2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2011-2019'!$BE$4913:$BF$5458,2,0)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28</v>
      </c>
      <c r="D60" s="62">
        <f>VLOOKUP(B60,'[1]Deptos 2011-2019'!$BE$4913:$BF$5458,2,0)</f>
        <v>29</v>
      </c>
      <c r="E60" s="40">
        <f t="shared" si="4"/>
        <v>0.62222222222222223</v>
      </c>
      <c r="F60" s="40">
        <f t="shared" si="5"/>
        <v>0.78378378378378377</v>
      </c>
      <c r="G60" s="59">
        <f t="shared" si="6"/>
        <v>3.5714285714285712E-2</v>
      </c>
      <c r="H60" s="40">
        <f t="shared" si="7"/>
        <v>2.2222222222222223E-2</v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2011-2019'!$BE$4913:$BF$5458,2,0)</f>
        <v>1</v>
      </c>
      <c r="E61" s="40" t="str">
        <f t="shared" si="4"/>
        <v/>
      </c>
      <c r="F61" s="40">
        <f t="shared" si="5"/>
        <v>2.7027027027027029E-2</v>
      </c>
      <c r="G61" s="59">
        <f t="shared" si="6"/>
        <v>1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2011-2019'!$BE$4913:$BF$5458,2,0)</f>
        <v>1</v>
      </c>
      <c r="E62" s="40" t="str">
        <f t="shared" si="4"/>
        <v/>
      </c>
      <c r="F62" s="40">
        <f t="shared" si="5"/>
        <v>2.7027027027027029E-2</v>
      </c>
      <c r="G62" s="59">
        <f t="shared" si="6"/>
        <v>1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2011-2019'!$BE$4913:$BF$5458,2,0)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9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2011-2019'!$BE$4913:$BF$5458,2,0)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1</v>
      </c>
      <c r="D65" s="62">
        <f>VLOOKUP(B65,'[1]Deptos 2011-2019'!$BE$4913:$BF$5458,2,0)</f>
        <v>0</v>
      </c>
      <c r="E65" s="40">
        <f t="shared" si="4"/>
        <v>2.2222222222222223E-2</v>
      </c>
      <c r="F65" s="40" t="str">
        <f t="shared" si="5"/>
        <v/>
      </c>
      <c r="G65" s="59">
        <f t="shared" si="6"/>
        <v>-1</v>
      </c>
      <c r="H65" s="40">
        <f t="shared" si="7"/>
        <v>-2.2222222222222223E-2</v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2011-2019'!$BE$4913:$BF$5458,2,0)</f>
        <v>0</v>
      </c>
      <c r="E66" s="40" t="str">
        <f t="shared" si="4"/>
        <v/>
      </c>
      <c r="F66" s="40" t="str">
        <f t="shared" si="5"/>
        <v/>
      </c>
      <c r="G66" s="59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2011-2019'!$BE$4913:$BF$5458,2,0)</f>
        <v>0</v>
      </c>
      <c r="E67" s="40" t="str">
        <f t="shared" si="4"/>
        <v/>
      </c>
      <c r="F67" s="40" t="str">
        <f t="shared" si="5"/>
        <v/>
      </c>
      <c r="G67" s="59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2011-2019'!$BE$4913:$BF$5458,2,0)</f>
        <v>1</v>
      </c>
      <c r="E68" s="40" t="str">
        <f t="shared" si="4"/>
        <v/>
      </c>
      <c r="F68" s="40">
        <f t="shared" si="5"/>
        <v>2.7027027027027029E-2</v>
      </c>
      <c r="G68" s="59">
        <f t="shared" si="6"/>
        <v>1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328</v>
      </c>
      <c r="D74" s="54">
        <f>SUM(D75:D163)</f>
        <v>120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-0.63414634146341464</v>
      </c>
      <c r="H74" s="56">
        <f>+IF(OR(AND(E74=""),(G74="")),"",E74*G74)</f>
        <v>-0.63414634146341464</v>
      </c>
      <c r="I74" s="24"/>
    </row>
    <row r="75" spans="1:9" ht="15" x14ac:dyDescent="0.2">
      <c r="B75" s="57" t="s">
        <v>425</v>
      </c>
      <c r="C75" s="62">
        <v>5</v>
      </c>
      <c r="D75" s="62">
        <f>VLOOKUP(B75,'[1]Deptos 2011-2019'!$BE$4913:$BF$5458,2,0)</f>
        <v>1</v>
      </c>
      <c r="E75" s="60">
        <f>+IF(C75=0,"",C75/C$74)</f>
        <v>1.524390243902439E-2</v>
      </c>
      <c r="F75" s="60">
        <f>+IF(D75=0,"",D75/D$74)</f>
        <v>8.3333333333333332E-3</v>
      </c>
      <c r="G75" s="59">
        <f t="shared" ref="G75:G138" si="18">+IF(AND(C75=0,D75=0)," ",IF(C75=0,1,IF(D75=0,-1,(D75-C75)/C75)))</f>
        <v>-0.8</v>
      </c>
      <c r="H75" s="51">
        <f>+IF(OR(AND(E75=""),(G75="")),"",E75*G75)</f>
        <v>-1.2195121951219513E-2</v>
      </c>
      <c r="I75" s="24"/>
    </row>
    <row r="76" spans="1:9" ht="15" x14ac:dyDescent="0.2">
      <c r="B76" s="3" t="s">
        <v>568</v>
      </c>
      <c r="C76" s="62">
        <v>73</v>
      </c>
      <c r="D76" s="62">
        <f>VLOOKUP(B76,'[1]Deptos 2011-2019'!$BE$4913:$BF$5458,2,0)</f>
        <v>0</v>
      </c>
      <c r="E76" s="44">
        <f t="shared" ref="E76:E148" si="19">+IF(C76=0,"",C76/C$74)</f>
        <v>0.2225609756097561</v>
      </c>
      <c r="F76" s="44" t="str">
        <f t="shared" ref="F76:F148" si="20">+IF(D76=0,"",D76/D$74)</f>
        <v/>
      </c>
      <c r="G76" s="59">
        <f t="shared" si="18"/>
        <v>-1</v>
      </c>
      <c r="H76" s="40">
        <f t="shared" ref="H76:H148" si="21">+IF(OR(AND(E76=""),(G76="")),"",E76*G76)</f>
        <v>-0.2225609756097561</v>
      </c>
      <c r="I76" s="24"/>
    </row>
    <row r="77" spans="1:9" s="34" customFormat="1" ht="15" x14ac:dyDescent="0.2">
      <c r="A77" s="36"/>
      <c r="B77" s="35" t="s">
        <v>518</v>
      </c>
      <c r="C77" s="62">
        <v>2</v>
      </c>
      <c r="D77" s="62">
        <f>VLOOKUP(B77,'[1]Deptos 2011-2019'!$BE$4913:$BF$5458,2,0)</f>
        <v>2</v>
      </c>
      <c r="E77" s="43">
        <f t="shared" ref="E77" si="22">+IF(C77=0,"",C77/C$74)</f>
        <v>6.0975609756097563E-3</v>
      </c>
      <c r="F77" s="43">
        <f t="shared" ref="F77" si="23">+IF(D77=0,"",D77/D$74)</f>
        <v>1.6666666666666666E-2</v>
      </c>
      <c r="G77" s="59">
        <f t="shared" si="18"/>
        <v>0</v>
      </c>
      <c r="H77" s="42">
        <f t="shared" ref="H77" si="24">+IF(OR(AND(E77=""),(G77="")),"",E77*G77)</f>
        <v>0</v>
      </c>
      <c r="I77" s="24"/>
    </row>
    <row r="78" spans="1:9" s="34" customFormat="1" ht="15" x14ac:dyDescent="0.2">
      <c r="A78" s="74"/>
      <c r="B78" s="35" t="s">
        <v>569</v>
      </c>
      <c r="C78" s="62">
        <v>18</v>
      </c>
      <c r="D78" s="62">
        <f>VLOOKUP(B78,'[1]Deptos 2011-2019'!$BE$4913:$BF$5458,2,0)</f>
        <v>1</v>
      </c>
      <c r="E78" s="43">
        <f t="shared" si="19"/>
        <v>5.4878048780487805E-2</v>
      </c>
      <c r="F78" s="43">
        <f t="shared" si="20"/>
        <v>8.3333333333333332E-3</v>
      </c>
      <c r="G78" s="59">
        <f t="shared" si="18"/>
        <v>-0.94444444444444442</v>
      </c>
      <c r="H78" s="42">
        <f t="shared" si="21"/>
        <v>-5.1829268292682924E-2</v>
      </c>
      <c r="I78" s="24"/>
    </row>
    <row r="79" spans="1:9" s="34" customFormat="1" ht="15" x14ac:dyDescent="0.2">
      <c r="A79" s="74"/>
      <c r="B79" s="35" t="s">
        <v>175</v>
      </c>
      <c r="C79" s="62">
        <v>13</v>
      </c>
      <c r="D79" s="62">
        <f>VLOOKUP(B79,'[1]Deptos 2011-2019'!$BE$4913:$BF$5458,2,0)</f>
        <v>3</v>
      </c>
      <c r="E79" s="43">
        <f t="shared" si="19"/>
        <v>3.9634146341463415E-2</v>
      </c>
      <c r="F79" s="43">
        <f t="shared" si="20"/>
        <v>2.5000000000000001E-2</v>
      </c>
      <c r="G79" s="59">
        <f t="shared" si="18"/>
        <v>-0.76923076923076927</v>
      </c>
      <c r="H79" s="42">
        <f t="shared" si="21"/>
        <v>-3.0487804878048783E-2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2011-2019'!$BE$4913:$BF$5458,2,0)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1</v>
      </c>
      <c r="D81" s="62">
        <f>VLOOKUP(B81,'[1]Deptos 2011-2019'!$BE$4913:$BF$5458,2,0)</f>
        <v>1</v>
      </c>
      <c r="E81" s="43">
        <f t="shared" ref="E81" si="25">+IF(C81=0,"",C81/C$74)</f>
        <v>3.0487804878048782E-3</v>
      </c>
      <c r="F81" s="43">
        <f t="shared" ref="F81" si="26">+IF(D81=0,"",D81/D$74)</f>
        <v>8.3333333333333332E-3</v>
      </c>
      <c r="G81" s="59">
        <f t="shared" si="18"/>
        <v>0</v>
      </c>
      <c r="H81" s="42">
        <f t="shared" ref="H81" si="27">+IF(OR(AND(E81=""),(G81="")),"",E81*G81)</f>
        <v>0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2011-2019'!$BE$4913:$BF$5458,2,0)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2011-2019'!$BE$4913:$BF$5458,2,0)</f>
        <v>0</v>
      </c>
      <c r="E83" s="43" t="str">
        <f t="shared" si="19"/>
        <v/>
      </c>
      <c r="F83" s="43" t="str">
        <f t="shared" si="20"/>
        <v/>
      </c>
      <c r="G83" s="59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2</v>
      </c>
      <c r="D84" s="62">
        <f>VLOOKUP(B84,'[1]Deptos 2011-2019'!$BE$4913:$BF$5458,2,0)</f>
        <v>0</v>
      </c>
      <c r="E84" s="43">
        <f t="shared" si="19"/>
        <v>6.0975609756097563E-3</v>
      </c>
      <c r="F84" s="43" t="str">
        <f t="shared" si="20"/>
        <v/>
      </c>
      <c r="G84" s="59">
        <f t="shared" si="18"/>
        <v>-1</v>
      </c>
      <c r="H84" s="42">
        <f t="shared" si="21"/>
        <v>-6.0975609756097563E-3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2011-2019'!$BE$4913:$BF$5458,2,0)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2</v>
      </c>
      <c r="D86" s="62">
        <f>VLOOKUP(B86,'[1]Deptos 2011-2019'!$BE$4913:$BF$5458,2,0)</f>
        <v>1</v>
      </c>
      <c r="E86" s="43">
        <f t="shared" si="19"/>
        <v>6.0975609756097563E-3</v>
      </c>
      <c r="F86" s="43">
        <f t="shared" si="20"/>
        <v>8.3333333333333332E-3</v>
      </c>
      <c r="G86" s="59">
        <f t="shared" si="18"/>
        <v>-0.5</v>
      </c>
      <c r="H86" s="42">
        <f t="shared" si="21"/>
        <v>-3.0487804878048782E-3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2011-2019'!$BE$4913:$BF$5458,2,0)</f>
        <v>0</v>
      </c>
      <c r="E87" s="43" t="str">
        <f t="shared" si="19"/>
        <v/>
      </c>
      <c r="F87" s="43" t="str">
        <f t="shared" si="20"/>
        <v/>
      </c>
      <c r="G87" s="59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13</v>
      </c>
      <c r="D88" s="62">
        <f>VLOOKUP(B88,'[1]Deptos 2011-2019'!$BE$4913:$BF$5458,2,0)</f>
        <v>1</v>
      </c>
      <c r="E88" s="43">
        <f t="shared" si="19"/>
        <v>3.9634146341463415E-2</v>
      </c>
      <c r="F88" s="43">
        <f t="shared" si="20"/>
        <v>8.3333333333333332E-3</v>
      </c>
      <c r="G88" s="59">
        <f t="shared" si="18"/>
        <v>-0.92307692307692313</v>
      </c>
      <c r="H88" s="42">
        <f t="shared" si="21"/>
        <v>-3.6585365853658541E-2</v>
      </c>
      <c r="I88" s="24"/>
    </row>
    <row r="89" spans="1:9" s="34" customFormat="1" ht="15" x14ac:dyDescent="0.2">
      <c r="A89" s="36"/>
      <c r="B89" s="35" t="s">
        <v>570</v>
      </c>
      <c r="C89" s="62">
        <v>29</v>
      </c>
      <c r="D89" s="62">
        <f>VLOOKUP(B89,'[1]Deptos 2011-2019'!$BE$4913:$BF$5458,2,0)</f>
        <v>8</v>
      </c>
      <c r="E89" s="43">
        <f t="shared" ref="E89" si="28">+IF(C89=0,"",C89/C$74)</f>
        <v>8.8414634146341459E-2</v>
      </c>
      <c r="F89" s="43">
        <f t="shared" ref="F89" si="29">+IF(D89=0,"",D89/D$74)</f>
        <v>6.6666666666666666E-2</v>
      </c>
      <c r="G89" s="59">
        <f t="shared" si="18"/>
        <v>-0.72413793103448276</v>
      </c>
      <c r="H89" s="42">
        <f t="shared" ref="H89" si="30">+IF(OR(AND(E89=""),(G89="")),"",E89*G89)</f>
        <v>-6.402439024390244E-2</v>
      </c>
      <c r="I89" s="24"/>
    </row>
    <row r="90" spans="1:9" s="34" customFormat="1" ht="15" x14ac:dyDescent="0.2">
      <c r="A90" s="74"/>
      <c r="B90" s="35" t="s">
        <v>181</v>
      </c>
      <c r="C90" s="62">
        <v>10</v>
      </c>
      <c r="D90" s="62">
        <f>VLOOKUP(B90,'[1]Deptos 2011-2019'!$BE$4913:$BF$5458,2,0)</f>
        <v>1</v>
      </c>
      <c r="E90" s="43">
        <f t="shared" si="19"/>
        <v>3.048780487804878E-2</v>
      </c>
      <c r="F90" s="43">
        <f t="shared" si="20"/>
        <v>8.3333333333333332E-3</v>
      </c>
      <c r="G90" s="59">
        <f t="shared" si="18"/>
        <v>-0.9</v>
      </c>
      <c r="H90" s="42">
        <f t="shared" si="21"/>
        <v>-2.7439024390243903E-2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2011-2019'!$BE$4913:$BF$5458,2,0)</f>
        <v>0</v>
      </c>
      <c r="E91" s="43" t="str">
        <f t="shared" si="19"/>
        <v/>
      </c>
      <c r="F91" s="43" t="str">
        <f t="shared" si="20"/>
        <v/>
      </c>
      <c r="G91" s="59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1</v>
      </c>
      <c r="D92" s="62">
        <f>VLOOKUP(B92,'[1]Deptos 2011-2019'!$BE$4913:$BF$5458,2,0)</f>
        <v>2</v>
      </c>
      <c r="E92" s="43">
        <f t="shared" si="19"/>
        <v>3.0487804878048782E-3</v>
      </c>
      <c r="F92" s="43">
        <f t="shared" si="20"/>
        <v>1.6666666666666666E-2</v>
      </c>
      <c r="G92" s="59">
        <f t="shared" si="18"/>
        <v>1</v>
      </c>
      <c r="H92" s="42">
        <f t="shared" si="21"/>
        <v>3.0487804878048782E-3</v>
      </c>
      <c r="I92" s="24"/>
    </row>
    <row r="93" spans="1:9" s="34" customFormat="1" ht="15" x14ac:dyDescent="0.2">
      <c r="A93" s="74"/>
      <c r="B93" s="35" t="s">
        <v>427</v>
      </c>
      <c r="C93" s="62">
        <v>1</v>
      </c>
      <c r="D93" s="62">
        <f>VLOOKUP(B93,'[1]Deptos 2011-2019'!$BE$4913:$BF$5458,2,0)</f>
        <v>0</v>
      </c>
      <c r="E93" s="43">
        <f t="shared" si="19"/>
        <v>3.0487804878048782E-3</v>
      </c>
      <c r="F93" s="43" t="str">
        <f t="shared" si="20"/>
        <v/>
      </c>
      <c r="G93" s="59">
        <f t="shared" si="18"/>
        <v>-1</v>
      </c>
      <c r="H93" s="42">
        <f t="shared" si="21"/>
        <v>-3.0487804878048782E-3</v>
      </c>
      <c r="I93" s="24"/>
    </row>
    <row r="94" spans="1:9" s="34" customFormat="1" ht="15" x14ac:dyDescent="0.2">
      <c r="A94" s="74"/>
      <c r="B94" s="35" t="s">
        <v>183</v>
      </c>
      <c r="C94" s="62">
        <v>3</v>
      </c>
      <c r="D94" s="62">
        <f>VLOOKUP(B94,'[1]Deptos 2011-2019'!$BE$4913:$BF$5458,2,0)</f>
        <v>0</v>
      </c>
      <c r="E94" s="43">
        <f t="shared" si="19"/>
        <v>9.1463414634146336E-3</v>
      </c>
      <c r="F94" s="43" t="str">
        <f t="shared" si="20"/>
        <v/>
      </c>
      <c r="G94" s="59">
        <f t="shared" si="18"/>
        <v>-1</v>
      </c>
      <c r="H94" s="42">
        <f t="shared" si="21"/>
        <v>-9.1463414634146336E-3</v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2011-2019'!$BE$4913:$BF$5458,2,0)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2011-2019'!$BE$4913:$BF$5458,2,0)</f>
        <v>0</v>
      </c>
      <c r="E96" s="43" t="str">
        <f t="shared" si="31"/>
        <v/>
      </c>
      <c r="F96" s="43" t="str">
        <f t="shared" si="32"/>
        <v/>
      </c>
      <c r="G96" s="59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2011-2019'!$BE$4913:$BF$5458,2,0)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5</v>
      </c>
      <c r="D98" s="62">
        <f>VLOOKUP(B98,'[1]Deptos 2011-2019'!$BE$4913:$BF$5458,2,0)</f>
        <v>2</v>
      </c>
      <c r="E98" s="43">
        <f t="shared" si="19"/>
        <v>1.524390243902439E-2</v>
      </c>
      <c r="F98" s="43">
        <f t="shared" si="20"/>
        <v>1.6666666666666666E-2</v>
      </c>
      <c r="G98" s="59">
        <f t="shared" si="18"/>
        <v>-0.6</v>
      </c>
      <c r="H98" s="42">
        <f t="shared" si="21"/>
        <v>-9.1463414634146336E-3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2011-2019'!$BE$4913:$BF$5458,2,0)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2011-2019'!$BE$4913:$BF$5458,2,0)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1</v>
      </c>
      <c r="D101" s="62">
        <f>VLOOKUP(B101,'[1]Deptos 2011-2019'!$BE$4913:$BF$5458,2,0)</f>
        <v>2</v>
      </c>
      <c r="E101" s="44">
        <f t="shared" si="19"/>
        <v>3.0487804878048782E-3</v>
      </c>
      <c r="F101" s="44">
        <f t="shared" si="20"/>
        <v>1.6666666666666666E-2</v>
      </c>
      <c r="G101" s="59">
        <f t="shared" si="18"/>
        <v>1</v>
      </c>
      <c r="H101" s="40">
        <f t="shared" si="21"/>
        <v>3.0487804878048782E-3</v>
      </c>
      <c r="I101" s="24"/>
    </row>
    <row r="102" spans="1:9" ht="15" x14ac:dyDescent="0.2">
      <c r="B102" s="3" t="s">
        <v>603</v>
      </c>
      <c r="C102" s="62">
        <v>1</v>
      </c>
      <c r="D102" s="62">
        <f>VLOOKUP(B102,'[1]Deptos 2011-2019'!$BE$4913:$BF$5458,2,0)</f>
        <v>1</v>
      </c>
      <c r="E102" s="44">
        <f t="shared" si="19"/>
        <v>3.0487804878048782E-3</v>
      </c>
      <c r="F102" s="44">
        <f t="shared" si="20"/>
        <v>8.3333333333333332E-3</v>
      </c>
      <c r="G102" s="59">
        <f t="shared" si="18"/>
        <v>0</v>
      </c>
      <c r="H102" s="40">
        <f t="shared" si="21"/>
        <v>0</v>
      </c>
      <c r="I102" s="24"/>
    </row>
    <row r="103" spans="1:9" ht="15" x14ac:dyDescent="0.2">
      <c r="B103" s="3" t="s">
        <v>428</v>
      </c>
      <c r="C103" s="62">
        <v>7</v>
      </c>
      <c r="D103" s="62">
        <f>VLOOKUP(B103,'[1]Deptos 2011-2019'!$BE$4913:$BF$5458,2,0)</f>
        <v>6</v>
      </c>
      <c r="E103" s="44">
        <f t="shared" si="19"/>
        <v>2.1341463414634148E-2</v>
      </c>
      <c r="F103" s="44">
        <f t="shared" si="20"/>
        <v>0.05</v>
      </c>
      <c r="G103" s="59">
        <f t="shared" si="18"/>
        <v>-0.14285714285714285</v>
      </c>
      <c r="H103" s="40">
        <f t="shared" si="21"/>
        <v>-3.0487804878048782E-3</v>
      </c>
      <c r="I103" s="24"/>
    </row>
    <row r="104" spans="1:9" ht="15" x14ac:dyDescent="0.2">
      <c r="B104" s="3" t="s">
        <v>18</v>
      </c>
      <c r="C104" s="62">
        <v>1</v>
      </c>
      <c r="D104" s="62">
        <f>VLOOKUP(B104,'[1]Deptos 2011-2019'!$BE$4913:$BF$5458,2,0)</f>
        <v>0</v>
      </c>
      <c r="E104" s="44">
        <f t="shared" si="19"/>
        <v>3.0487804878048782E-3</v>
      </c>
      <c r="F104" s="44" t="str">
        <f t="shared" si="20"/>
        <v/>
      </c>
      <c r="G104" s="59">
        <f t="shared" si="18"/>
        <v>-1</v>
      </c>
      <c r="H104" s="40">
        <f t="shared" si="21"/>
        <v>-3.0487804878048782E-3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2011-2019'!$BE$4913:$BF$5458,2,0)</f>
        <v>1</v>
      </c>
      <c r="E105" s="44" t="str">
        <f t="shared" si="19"/>
        <v/>
      </c>
      <c r="F105" s="44">
        <f t="shared" si="20"/>
        <v>8.3333333333333332E-3</v>
      </c>
      <c r="G105" s="59">
        <f t="shared" si="18"/>
        <v>1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2011-2019'!$BE$4913:$BF$5458,2,0)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1</v>
      </c>
      <c r="D107" s="62">
        <f>VLOOKUP(B107,'[1]Deptos 2011-2019'!$BE$4913:$BF$5458,2,0)</f>
        <v>0</v>
      </c>
      <c r="E107" s="43">
        <f t="shared" ref="E107" si="38">+IF(C107=0,"",C107/C$74)</f>
        <v>3.0487804878048782E-3</v>
      </c>
      <c r="F107" s="43" t="str">
        <f t="shared" ref="F107" si="39">+IF(D107=0,"",D107/D$74)</f>
        <v/>
      </c>
      <c r="G107" s="59">
        <f t="shared" si="18"/>
        <v>-1</v>
      </c>
      <c r="H107" s="42">
        <f t="shared" ref="H107" si="40">+IF(OR(AND(E107=""),(G107="")),"",E107*G107)</f>
        <v>-3.0487804878048782E-3</v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2011-2019'!$BE$4913:$BF$5458,2,0)</f>
        <v>1</v>
      </c>
      <c r="E108" s="44" t="str">
        <f t="shared" si="19"/>
        <v/>
      </c>
      <c r="F108" s="44">
        <f t="shared" si="20"/>
        <v>8.3333333333333332E-3</v>
      </c>
      <c r="G108" s="59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38</v>
      </c>
      <c r="D109" s="62">
        <f>VLOOKUP(B109,'[1]Deptos 2011-2019'!$BE$4913:$BF$5458,2,0)</f>
        <v>3</v>
      </c>
      <c r="E109" s="44">
        <f t="shared" si="19"/>
        <v>0.11585365853658537</v>
      </c>
      <c r="F109" s="44">
        <f t="shared" si="20"/>
        <v>2.5000000000000001E-2</v>
      </c>
      <c r="G109" s="59">
        <f t="shared" si="18"/>
        <v>-0.92105263157894735</v>
      </c>
      <c r="H109" s="40">
        <f t="shared" si="21"/>
        <v>-0.10670731707317073</v>
      </c>
      <c r="I109" s="24"/>
    </row>
    <row r="110" spans="1:9" ht="15" x14ac:dyDescent="0.2">
      <c r="B110" s="3" t="s">
        <v>604</v>
      </c>
      <c r="C110" s="62">
        <v>1</v>
      </c>
      <c r="D110" s="62">
        <f>VLOOKUP(B110,'[1]Deptos 2011-2019'!$BE$4913:$BF$5458,2,0)</f>
        <v>1</v>
      </c>
      <c r="E110" s="44">
        <f t="shared" si="19"/>
        <v>3.0487804878048782E-3</v>
      </c>
      <c r="F110" s="44">
        <f t="shared" si="20"/>
        <v>8.3333333333333332E-3</v>
      </c>
      <c r="G110" s="59">
        <f t="shared" si="18"/>
        <v>0</v>
      </c>
      <c r="H110" s="40">
        <f t="shared" si="21"/>
        <v>0</v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2011-2019'!$BE$4913:$BF$5458,2,0)</f>
        <v>10</v>
      </c>
      <c r="E111" s="44" t="str">
        <f t="shared" si="19"/>
        <v/>
      </c>
      <c r="F111" s="44">
        <f t="shared" si="20"/>
        <v>8.3333333333333329E-2</v>
      </c>
      <c r="G111" s="59">
        <f t="shared" si="18"/>
        <v>1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2011-2019'!$BE$4913:$BF$5458,2,0)</f>
        <v>0</v>
      </c>
      <c r="E112" s="44" t="str">
        <f t="shared" si="19"/>
        <v/>
      </c>
      <c r="F112" s="44" t="str">
        <f t="shared" si="20"/>
        <v/>
      </c>
      <c r="G112" s="59" t="str">
        <f t="shared" si="18"/>
        <v xml:space="preserve"> 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2</v>
      </c>
      <c r="D113" s="62">
        <f>VLOOKUP(B113,'[1]Deptos 2011-2019'!$BE$4913:$BF$5458,2,0)</f>
        <v>1</v>
      </c>
      <c r="E113" s="44">
        <f t="shared" si="19"/>
        <v>6.0975609756097563E-3</v>
      </c>
      <c r="F113" s="44">
        <f t="shared" si="20"/>
        <v>8.3333333333333332E-3</v>
      </c>
      <c r="G113" s="59">
        <f t="shared" si="18"/>
        <v>-0.5</v>
      </c>
      <c r="H113" s="40">
        <f t="shared" si="21"/>
        <v>-3.0487804878048782E-3</v>
      </c>
      <c r="I113" s="24"/>
    </row>
    <row r="114" spans="2:9" ht="15" x14ac:dyDescent="0.2">
      <c r="B114" s="3" t="s">
        <v>191</v>
      </c>
      <c r="C114" s="62">
        <v>1</v>
      </c>
      <c r="D114" s="62">
        <f>VLOOKUP(B114,'[1]Deptos 2011-2019'!$BE$4913:$BF$5458,2,0)</f>
        <v>0</v>
      </c>
      <c r="E114" s="44">
        <f t="shared" si="19"/>
        <v>3.0487804878048782E-3</v>
      </c>
      <c r="F114" s="44" t="str">
        <f t="shared" si="20"/>
        <v/>
      </c>
      <c r="G114" s="59">
        <f t="shared" si="18"/>
        <v>-1</v>
      </c>
      <c r="H114" s="40">
        <f t="shared" si="21"/>
        <v>-3.0487804878048782E-3</v>
      </c>
      <c r="I114" s="24"/>
    </row>
    <row r="115" spans="2:9" ht="15" x14ac:dyDescent="0.2">
      <c r="B115" s="3" t="s">
        <v>27</v>
      </c>
      <c r="C115" s="62">
        <v>1</v>
      </c>
      <c r="D115" s="62">
        <f>VLOOKUP(B115,'[1]Deptos 2011-2019'!$BE$4913:$BF$5458,2,0)</f>
        <v>1</v>
      </c>
      <c r="E115" s="44">
        <f t="shared" si="19"/>
        <v>3.0487804878048782E-3</v>
      </c>
      <c r="F115" s="44">
        <f t="shared" si="20"/>
        <v>8.3333333333333332E-3</v>
      </c>
      <c r="G115" s="59">
        <f t="shared" si="18"/>
        <v>0</v>
      </c>
      <c r="H115" s="40">
        <f t="shared" si="21"/>
        <v>0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2011-2019'!$BE$4913:$BF$5458,2,0)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2011-2019'!$BE$4913:$BF$5458,2,0)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2011-2019'!$BE$4913:$BF$5458,2,0)</f>
        <v>0</v>
      </c>
      <c r="E118" s="44" t="str">
        <f t="shared" si="19"/>
        <v/>
      </c>
      <c r="F118" s="44" t="str">
        <f t="shared" si="20"/>
        <v/>
      </c>
      <c r="G118" s="59" t="str">
        <f t="shared" si="18"/>
        <v xml:space="preserve"> 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2011-2019'!$BE$4913:$BF$5458,2,0)</f>
        <v>0</v>
      </c>
      <c r="E119" s="44" t="str">
        <f t="shared" si="19"/>
        <v/>
      </c>
      <c r="F119" s="44" t="str">
        <f t="shared" si="20"/>
        <v/>
      </c>
      <c r="G119" s="59" t="str">
        <f t="shared" si="18"/>
        <v xml:space="preserve"> 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2011-2019'!$BE$4913:$BF$5458,2,0)</f>
        <v>0</v>
      </c>
      <c r="E120" s="44" t="str">
        <f t="shared" si="19"/>
        <v/>
      </c>
      <c r="F120" s="44" t="str">
        <f t="shared" si="20"/>
        <v/>
      </c>
      <c r="G120" s="59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1</v>
      </c>
      <c r="D121" s="62">
        <f>VLOOKUP(B121,'[1]Deptos 2011-2019'!$BE$4913:$BF$5458,2,0)</f>
        <v>0</v>
      </c>
      <c r="E121" s="44">
        <f t="shared" si="19"/>
        <v>3.0487804878048782E-3</v>
      </c>
      <c r="F121" s="44" t="str">
        <f t="shared" si="20"/>
        <v/>
      </c>
      <c r="G121" s="59">
        <f t="shared" si="18"/>
        <v>-1</v>
      </c>
      <c r="H121" s="40">
        <f t="shared" si="21"/>
        <v>-3.0487804878048782E-3</v>
      </c>
      <c r="I121" s="24"/>
    </row>
    <row r="122" spans="2:9" ht="15" x14ac:dyDescent="0.2">
      <c r="B122" s="3" t="s">
        <v>23</v>
      </c>
      <c r="C122" s="62">
        <v>1</v>
      </c>
      <c r="D122" s="62">
        <f>VLOOKUP(B122,'[1]Deptos 2011-2019'!$BE$4913:$BF$5458,2,0)</f>
        <v>0</v>
      </c>
      <c r="E122" s="44">
        <f t="shared" si="19"/>
        <v>3.0487804878048782E-3</v>
      </c>
      <c r="F122" s="44" t="str">
        <f t="shared" si="20"/>
        <v/>
      </c>
      <c r="G122" s="59">
        <f t="shared" si="18"/>
        <v>-1</v>
      </c>
      <c r="H122" s="40">
        <f t="shared" si="21"/>
        <v>-3.0487804878048782E-3</v>
      </c>
      <c r="I122" s="24"/>
    </row>
    <row r="123" spans="2:9" ht="15" x14ac:dyDescent="0.2">
      <c r="B123" s="3" t="s">
        <v>26</v>
      </c>
      <c r="C123" s="62">
        <v>1</v>
      </c>
      <c r="D123" s="62">
        <f>VLOOKUP(B123,'[1]Deptos 2011-2019'!$BE$4913:$BF$5458,2,0)</f>
        <v>3</v>
      </c>
      <c r="E123" s="44">
        <f t="shared" si="19"/>
        <v>3.0487804878048782E-3</v>
      </c>
      <c r="F123" s="44">
        <f t="shared" si="20"/>
        <v>2.5000000000000001E-2</v>
      </c>
      <c r="G123" s="59">
        <f t="shared" si="18"/>
        <v>2</v>
      </c>
      <c r="H123" s="40">
        <f t="shared" si="21"/>
        <v>6.0975609756097563E-3</v>
      </c>
      <c r="I123" s="24"/>
    </row>
    <row r="124" spans="2:9" ht="15" x14ac:dyDescent="0.2">
      <c r="B124" s="3" t="s">
        <v>195</v>
      </c>
      <c r="C124" s="62">
        <v>5</v>
      </c>
      <c r="D124" s="62">
        <f>VLOOKUP(B124,'[1]Deptos 2011-2019'!$BE$4913:$BF$5458,2,0)</f>
        <v>2</v>
      </c>
      <c r="E124" s="44">
        <f t="shared" si="19"/>
        <v>1.524390243902439E-2</v>
      </c>
      <c r="F124" s="44">
        <f t="shared" si="20"/>
        <v>1.6666666666666666E-2</v>
      </c>
      <c r="G124" s="59">
        <f t="shared" si="18"/>
        <v>-0.6</v>
      </c>
      <c r="H124" s="40">
        <f t="shared" si="21"/>
        <v>-9.1463414634146336E-3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2011-2019'!$BE$4913:$BF$5458,2,0)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5</v>
      </c>
      <c r="D126" s="62">
        <f>VLOOKUP(B126,'[1]Deptos 2011-2019'!$BE$4913:$BF$5458,2,0)</f>
        <v>0</v>
      </c>
      <c r="E126" s="44">
        <f t="shared" si="19"/>
        <v>1.524390243902439E-2</v>
      </c>
      <c r="F126" s="44" t="str">
        <f t="shared" si="20"/>
        <v/>
      </c>
      <c r="G126" s="59">
        <f t="shared" si="18"/>
        <v>-1</v>
      </c>
      <c r="H126" s="40">
        <f t="shared" si="21"/>
        <v>-1.524390243902439E-2</v>
      </c>
      <c r="I126" s="24"/>
    </row>
    <row r="127" spans="2:9" ht="15" x14ac:dyDescent="0.2">
      <c r="B127" s="3" t="s">
        <v>196</v>
      </c>
      <c r="C127" s="62">
        <v>6</v>
      </c>
      <c r="D127" s="62">
        <f>VLOOKUP(B127,'[1]Deptos 2011-2019'!$BE$4913:$BF$5458,2,0)</f>
        <v>2</v>
      </c>
      <c r="E127" s="44">
        <f t="shared" si="19"/>
        <v>1.8292682926829267E-2</v>
      </c>
      <c r="F127" s="44">
        <f t="shared" si="20"/>
        <v>1.6666666666666666E-2</v>
      </c>
      <c r="G127" s="59">
        <f t="shared" si="18"/>
        <v>-0.66666666666666663</v>
      </c>
      <c r="H127" s="40">
        <f t="shared" si="21"/>
        <v>-1.2195121951219511E-2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2011-2019'!$BE$4913:$BF$5458,2,0)</f>
        <v>0</v>
      </c>
      <c r="E128" s="44" t="str">
        <f t="shared" si="19"/>
        <v/>
      </c>
      <c r="F128" s="44" t="str">
        <f t="shared" si="20"/>
        <v/>
      </c>
      <c r="G128" s="59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9</v>
      </c>
      <c r="D129" s="62">
        <f>VLOOKUP(B129,'[1]Deptos 2011-2019'!$BE$4913:$BF$5458,2,0)</f>
        <v>3</v>
      </c>
      <c r="E129" s="44">
        <f t="shared" si="19"/>
        <v>2.7439024390243903E-2</v>
      </c>
      <c r="F129" s="44">
        <f t="shared" si="20"/>
        <v>2.5000000000000001E-2</v>
      </c>
      <c r="G129" s="59">
        <f t="shared" si="18"/>
        <v>-0.66666666666666663</v>
      </c>
      <c r="H129" s="40">
        <f t="shared" si="21"/>
        <v>-1.8292682926829267E-2</v>
      </c>
      <c r="I129" s="24"/>
    </row>
    <row r="130" spans="1:9" ht="15" x14ac:dyDescent="0.2">
      <c r="B130" s="3" t="s">
        <v>197</v>
      </c>
      <c r="C130" s="62">
        <v>5</v>
      </c>
      <c r="D130" s="62">
        <f>VLOOKUP(B130,'[1]Deptos 2011-2019'!$BE$4913:$BF$5458,2,0)</f>
        <v>4</v>
      </c>
      <c r="E130" s="44">
        <f t="shared" si="19"/>
        <v>1.524390243902439E-2</v>
      </c>
      <c r="F130" s="44">
        <f t="shared" si="20"/>
        <v>3.3333333333333333E-2</v>
      </c>
      <c r="G130" s="59">
        <f t="shared" si="18"/>
        <v>-0.2</v>
      </c>
      <c r="H130" s="40">
        <f t="shared" si="21"/>
        <v>-3.0487804878048782E-3</v>
      </c>
      <c r="I130" s="24"/>
    </row>
    <row r="131" spans="1:9" ht="15" x14ac:dyDescent="0.2">
      <c r="B131" s="3" t="s">
        <v>198</v>
      </c>
      <c r="C131" s="62">
        <v>10</v>
      </c>
      <c r="D131" s="62">
        <f>VLOOKUP(B131,'[1]Deptos 2011-2019'!$BE$4913:$BF$5458,2,0)</f>
        <v>6</v>
      </c>
      <c r="E131" s="44">
        <f t="shared" si="19"/>
        <v>3.048780487804878E-2</v>
      </c>
      <c r="F131" s="44">
        <f t="shared" si="20"/>
        <v>0.05</v>
      </c>
      <c r="G131" s="59">
        <f t="shared" si="18"/>
        <v>-0.4</v>
      </c>
      <c r="H131" s="40">
        <f t="shared" si="21"/>
        <v>-1.2195121951219513E-2</v>
      </c>
      <c r="I131" s="24"/>
    </row>
    <row r="132" spans="1:9" ht="15" x14ac:dyDescent="0.2">
      <c r="B132" s="3" t="s">
        <v>28</v>
      </c>
      <c r="C132" s="62">
        <v>4</v>
      </c>
      <c r="D132" s="62">
        <f>VLOOKUP(B132,'[1]Deptos 2011-2019'!$BE$4913:$BF$5458,2,0)</f>
        <v>4</v>
      </c>
      <c r="E132" s="44">
        <f t="shared" si="19"/>
        <v>1.2195121951219513E-2</v>
      </c>
      <c r="F132" s="44">
        <f t="shared" si="20"/>
        <v>3.3333333333333333E-2</v>
      </c>
      <c r="G132" s="59">
        <f t="shared" si="18"/>
        <v>0</v>
      </c>
      <c r="H132" s="40">
        <f t="shared" si="21"/>
        <v>0</v>
      </c>
      <c r="I132" s="24"/>
    </row>
    <row r="133" spans="1:9" ht="15" x14ac:dyDescent="0.2">
      <c r="B133" s="3" t="s">
        <v>32</v>
      </c>
      <c r="C133" s="62">
        <v>2</v>
      </c>
      <c r="D133" s="62">
        <f>VLOOKUP(B133,'[1]Deptos 2011-2019'!$BE$4913:$BF$5458,2,0)</f>
        <v>1</v>
      </c>
      <c r="E133" s="44">
        <f t="shared" si="19"/>
        <v>6.0975609756097563E-3</v>
      </c>
      <c r="F133" s="44">
        <f t="shared" si="20"/>
        <v>8.3333333333333332E-3</v>
      </c>
      <c r="G133" s="59">
        <f t="shared" si="18"/>
        <v>-0.5</v>
      </c>
      <c r="H133" s="40">
        <f t="shared" si="21"/>
        <v>-3.0487804878048782E-3</v>
      </c>
      <c r="I133" s="24"/>
    </row>
    <row r="134" spans="1:9" s="34" customFormat="1" ht="15" x14ac:dyDescent="0.2">
      <c r="A134" s="36"/>
      <c r="B134" s="35" t="s">
        <v>520</v>
      </c>
      <c r="C134" s="62">
        <v>1</v>
      </c>
      <c r="D134" s="62">
        <f>VLOOKUP(B134,'[1]Deptos 2011-2019'!$BE$4913:$BF$5458,2,0)</f>
        <v>3</v>
      </c>
      <c r="E134" s="43">
        <f t="shared" ref="E134" si="41">+IF(C134=0,"",C134/C$74)</f>
        <v>3.0487804878048782E-3</v>
      </c>
      <c r="F134" s="43">
        <f t="shared" ref="F134" si="42">+IF(D134=0,"",D134/D$74)</f>
        <v>2.5000000000000001E-2</v>
      </c>
      <c r="G134" s="59">
        <f t="shared" si="18"/>
        <v>2</v>
      </c>
      <c r="H134" s="42">
        <f t="shared" ref="H134" si="43">+IF(OR(AND(E134=""),(G134="")),"",E134*G134)</f>
        <v>6.0975609756097563E-3</v>
      </c>
      <c r="I134" s="24"/>
    </row>
    <row r="135" spans="1:9" ht="15" x14ac:dyDescent="0.2">
      <c r="B135" s="3" t="s">
        <v>30</v>
      </c>
      <c r="C135" s="62">
        <v>1</v>
      </c>
      <c r="D135" s="62">
        <f>VLOOKUP(B135,'[1]Deptos 2011-2019'!$BE$4913:$BF$5458,2,0)</f>
        <v>2</v>
      </c>
      <c r="E135" s="44">
        <f t="shared" si="19"/>
        <v>3.0487804878048782E-3</v>
      </c>
      <c r="F135" s="44">
        <f t="shared" si="20"/>
        <v>1.6666666666666666E-2</v>
      </c>
      <c r="G135" s="59">
        <f t="shared" si="18"/>
        <v>1</v>
      </c>
      <c r="H135" s="40">
        <f t="shared" si="21"/>
        <v>3.0487804878048782E-3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2011-2019'!$BE$4913:$BF$5458,2,0)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2011-2019'!$BE$4913:$BF$5458,2,0)</f>
        <v>0</v>
      </c>
      <c r="E137" s="44" t="str">
        <f t="shared" si="19"/>
        <v/>
      </c>
      <c r="F137" s="44" t="str">
        <f t="shared" si="20"/>
        <v/>
      </c>
      <c r="G137" s="59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2011-2019'!$BE$4913:$BF$5458,2,0)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6</v>
      </c>
      <c r="D139" s="62">
        <f>VLOOKUP(B139,'[1]Deptos 2011-2019'!$BE$4913:$BF$5458,2,0)</f>
        <v>0</v>
      </c>
      <c r="E139" s="44">
        <f t="shared" si="19"/>
        <v>1.8292682926829267E-2</v>
      </c>
      <c r="F139" s="44" t="str">
        <f t="shared" si="20"/>
        <v/>
      </c>
      <c r="G139" s="59">
        <f t="shared" ref="G139:G163" si="44">+IF(AND(C139=0,D139=0)," ",IF(C139=0,1,IF(D139=0,-1,(D139-C139)/C139)))</f>
        <v>-1</v>
      </c>
      <c r="H139" s="40">
        <f t="shared" si="21"/>
        <v>-1.8292682926829267E-2</v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2011-2019'!$BE$4913:$BF$5458,2,0)</f>
        <v>0</v>
      </c>
      <c r="E140" s="44" t="str">
        <f t="shared" si="19"/>
        <v/>
      </c>
      <c r="F140" s="44" t="str">
        <f t="shared" si="20"/>
        <v/>
      </c>
      <c r="G140" s="59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2011-2019'!$BE$4913:$BF$5458,2,0)</f>
        <v>0</v>
      </c>
      <c r="E141" s="44" t="str">
        <f t="shared" si="19"/>
        <v/>
      </c>
      <c r="F141" s="44" t="str">
        <f t="shared" si="20"/>
        <v/>
      </c>
      <c r="G141" s="59" t="str">
        <f t="shared" si="44"/>
        <v xml:space="preserve"> 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2011-2019'!$BE$4913:$BF$5458,2,0)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2011-2019'!$BE$4913:$BF$5458,2,0)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2011-2019'!$BE$4913:$BF$5458,2,0)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2011-2019'!$BE$4913:$BF$5458,2,0)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2011-2019'!$BE$4913:$BF$5458,2,0)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2011-2019'!$BE$4913:$BF$5458,2,0)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2011-2019'!$BE$4913:$BF$5458,2,0)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3</v>
      </c>
      <c r="D149" s="62">
        <f>VLOOKUP(B149,'[1]Deptos 2011-2019'!$BE$4913:$BF$5458,2,0)</f>
        <v>0</v>
      </c>
      <c r="E149" s="44">
        <f t="shared" ref="E149:E159" si="51">+IF(C149=0,"",C149/C$74)</f>
        <v>9.1463414634146336E-3</v>
      </c>
      <c r="F149" s="44" t="str">
        <f t="shared" ref="F149:F158" si="52">+IF(D149=0,"",D149/D$74)</f>
        <v/>
      </c>
      <c r="G149" s="59">
        <f t="shared" si="44"/>
        <v>-1</v>
      </c>
      <c r="H149" s="40">
        <f t="shared" ref="H149:H158" si="53">+IF(OR(AND(E149=""),(G149="")),"",E149*G149)</f>
        <v>-9.1463414634146336E-3</v>
      </c>
      <c r="I149" s="24"/>
    </row>
    <row r="150" spans="1:9" ht="15" x14ac:dyDescent="0.2">
      <c r="B150" s="3" t="s">
        <v>34</v>
      </c>
      <c r="C150" s="62">
        <v>2</v>
      </c>
      <c r="D150" s="62">
        <f>VLOOKUP(B150,'[1]Deptos 2011-2019'!$BE$4913:$BF$5458,2,0)</f>
        <v>0</v>
      </c>
      <c r="E150" s="44">
        <f t="shared" si="51"/>
        <v>6.0975609756097563E-3</v>
      </c>
      <c r="F150" s="44" t="str">
        <f t="shared" si="52"/>
        <v/>
      </c>
      <c r="G150" s="59">
        <f t="shared" si="44"/>
        <v>-1</v>
      </c>
      <c r="H150" s="40">
        <f t="shared" si="53"/>
        <v>-6.0975609756097563E-3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2011-2019'!$BE$4913:$BF$5458,2,0)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1</v>
      </c>
      <c r="D152" s="62">
        <f>VLOOKUP(B152,'[1]Deptos 2011-2019'!$BE$4913:$BF$5458,2,0)</f>
        <v>0</v>
      </c>
      <c r="E152" s="44">
        <f t="shared" si="51"/>
        <v>3.0487804878048782E-3</v>
      </c>
      <c r="F152" s="44" t="str">
        <f t="shared" si="52"/>
        <v/>
      </c>
      <c r="G152" s="59">
        <f t="shared" si="44"/>
        <v>-1</v>
      </c>
      <c r="H152" s="40">
        <f t="shared" si="53"/>
        <v>-3.0487804878048782E-3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2011-2019'!$BE$4913:$BF$5458,2,0)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2011-2019'!$BE$4913:$BF$5458,2,0)</f>
        <v>3</v>
      </c>
      <c r="E155" s="44" t="str">
        <f t="shared" si="51"/>
        <v/>
      </c>
      <c r="F155" s="44">
        <f t="shared" si="52"/>
        <v>2.5000000000000001E-2</v>
      </c>
      <c r="G155" s="59">
        <f t="shared" si="44"/>
        <v>1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2011-2019'!$BE$4913:$BF$5458,2,0)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2011-2019'!$BE$4913:$BF$5458,2,0)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2011-2019'!$BE$4913:$BF$5458,2,0)</f>
        <v>0</v>
      </c>
      <c r="E158" s="44" t="str">
        <f t="shared" si="51"/>
        <v/>
      </c>
      <c r="F158" s="44" t="str">
        <f t="shared" si="52"/>
        <v/>
      </c>
      <c r="G158" s="59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32</v>
      </c>
      <c r="D160" s="62">
        <f>VLOOKUP(B160,'[1]Deptos 2011-2019'!$BE$4913:$BF$5458,2,0)</f>
        <v>36</v>
      </c>
      <c r="E160" s="43">
        <f t="shared" ref="E160:E162" si="61">+IF(C160=0,"",C160/C$74)</f>
        <v>9.7560975609756101E-2</v>
      </c>
      <c r="F160" s="43">
        <f t="shared" ref="F160:F162" si="62">+IF(D160=0,"",D160/D$74)</f>
        <v>0.3</v>
      </c>
      <c r="G160" s="59">
        <f t="shared" si="44"/>
        <v>0.125</v>
      </c>
      <c r="H160" s="42">
        <f t="shared" ref="H160:H162" si="63">+IF(OR(AND(E160=""),(G160="")),"",E160*G160)</f>
        <v>1.2195121951219513E-2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1</v>
      </c>
      <c r="D161" s="62">
        <f>VLOOKUP(B161,'[1]Deptos 2011-2019'!$BE$4913:$BF$5458,2,0)</f>
        <v>1</v>
      </c>
      <c r="E161" s="43">
        <f t="shared" si="61"/>
        <v>3.0487804878048782E-3</v>
      </c>
      <c r="F161" s="43">
        <f t="shared" si="62"/>
        <v>8.3333333333333332E-3</v>
      </c>
      <c r="G161" s="59">
        <f t="shared" si="44"/>
        <v>0</v>
      </c>
      <c r="H161" s="42">
        <f t="shared" si="63"/>
        <v>0</v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2011-2019'!$BE$4913:$BF$5458,2,0)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2011-2019'!$BE$4913:$BF$5458,2,0)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1003</v>
      </c>
      <c r="D169" s="54">
        <f>SUM(D170:D339)</f>
        <v>692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-0.31006979062811563</v>
      </c>
      <c r="H169" s="56">
        <f>+IF(OR(AND(E169=""),(G169="")),"",E169*G169)</f>
        <v>-0.31006979062811563</v>
      </c>
      <c r="I169" s="24"/>
    </row>
    <row r="170" spans="1:9" s="24" customFormat="1" ht="15" x14ac:dyDescent="0.2">
      <c r="A170" s="72"/>
      <c r="B170" s="61" t="s">
        <v>434</v>
      </c>
      <c r="C170" s="62">
        <v>4</v>
      </c>
      <c r="D170" s="62">
        <f>VLOOKUP(B170,'[1]Deptos 2011-2019'!$BE$4913:$BF$5458,2,0)</f>
        <v>0</v>
      </c>
      <c r="E170" s="60">
        <f t="shared" si="67"/>
        <v>3.9880358923230306E-3</v>
      </c>
      <c r="F170" s="60" t="str">
        <f t="shared" si="68"/>
        <v/>
      </c>
      <c r="G170" s="59">
        <f t="shared" ref="G170:G236" si="69">+IF(AND(C170=0,D170=0)," ",IF(C170=0,1,IF(D170=0,-1,(D170-C170)/C170)))</f>
        <v>-1</v>
      </c>
      <c r="H170" s="51">
        <f>+IF(OR(AND(E170=""),(G170="")),"",E170*G170)</f>
        <v>-3.9880358923230306E-3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2011-2019'!$BE$4913:$BF$5458,2,0)</f>
        <v>1</v>
      </c>
      <c r="E171" s="44" t="str">
        <f t="shared" si="67"/>
        <v/>
      </c>
      <c r="F171" s="44">
        <f t="shared" si="68"/>
        <v>1.4450867052023121E-3</v>
      </c>
      <c r="G171" s="59">
        <f t="shared" si="69"/>
        <v>1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2011-2019'!$BE$4913:$BF$5458,2,0)</f>
        <v>0</v>
      </c>
      <c r="E172" s="44" t="str">
        <f t="shared" si="67"/>
        <v/>
      </c>
      <c r="F172" s="44" t="str">
        <f t="shared" si="68"/>
        <v/>
      </c>
      <c r="G172" s="59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2011-2019'!$BE$4913:$BF$5458,2,0)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0</v>
      </c>
      <c r="D174" s="62">
        <f>VLOOKUP(B174,'[1]Deptos 2011-2019'!$BE$4913:$BF$5458,2,0)</f>
        <v>3</v>
      </c>
      <c r="E174" s="44" t="str">
        <f t="shared" si="67"/>
        <v/>
      </c>
      <c r="F174" s="44">
        <f t="shared" si="68"/>
        <v>4.335260115606936E-3</v>
      </c>
      <c r="G174" s="59">
        <f t="shared" si="69"/>
        <v>1</v>
      </c>
      <c r="H174" s="40" t="str">
        <f t="shared" si="70"/>
        <v/>
      </c>
    </row>
    <row r="175" spans="1:9" s="24" customFormat="1" ht="15" x14ac:dyDescent="0.2">
      <c r="A175" s="72"/>
      <c r="B175" s="39" t="s">
        <v>42</v>
      </c>
      <c r="C175" s="62">
        <v>147</v>
      </c>
      <c r="D175" s="62">
        <f>VLOOKUP(B175,'[1]Deptos 2011-2019'!$BE$4913:$BF$5458,2,0)</f>
        <v>76</v>
      </c>
      <c r="E175" s="44">
        <f t="shared" si="67"/>
        <v>0.1465603190428714</v>
      </c>
      <c r="F175" s="44">
        <f t="shared" si="68"/>
        <v>0.10982658959537572</v>
      </c>
      <c r="G175" s="59">
        <f t="shared" si="69"/>
        <v>-0.48299319727891155</v>
      </c>
      <c r="H175" s="40">
        <f t="shared" si="70"/>
        <v>-7.0787637088733799E-2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2011-2019'!$BE$4913:$BF$5458,2,0)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5</v>
      </c>
      <c r="D177" s="62">
        <f>VLOOKUP(B177,'[1]Deptos 2011-2019'!$BE$4913:$BF$5458,2,0)</f>
        <v>7</v>
      </c>
      <c r="E177" s="44">
        <f t="shared" si="67"/>
        <v>4.9850448654037887E-3</v>
      </c>
      <c r="F177" s="44">
        <f t="shared" si="68"/>
        <v>1.0115606936416185E-2</v>
      </c>
      <c r="G177" s="59">
        <f t="shared" si="69"/>
        <v>0.4</v>
      </c>
      <c r="H177" s="40">
        <f t="shared" si="70"/>
        <v>1.9940179461615157E-3</v>
      </c>
    </row>
    <row r="178" spans="1:9" s="24" customFormat="1" ht="15" x14ac:dyDescent="0.2">
      <c r="A178" s="72"/>
      <c r="B178" s="39" t="s">
        <v>579</v>
      </c>
      <c r="C178" s="62">
        <v>1</v>
      </c>
      <c r="D178" s="62">
        <f>VLOOKUP(B178,'[1]Deptos 2011-2019'!$BE$4913:$BF$5458,2,0)</f>
        <v>0</v>
      </c>
      <c r="E178" s="44">
        <f t="shared" si="67"/>
        <v>9.9700897308075765E-4</v>
      </c>
      <c r="F178" s="44" t="str">
        <f t="shared" si="68"/>
        <v/>
      </c>
      <c r="G178" s="59">
        <f t="shared" si="69"/>
        <v>-1</v>
      </c>
      <c r="H178" s="40">
        <f t="shared" si="70"/>
        <v>-9.9700897308075765E-4</v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2011-2019'!$BE$4913:$BF$5458,2,0)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2011-2019'!$BE$4913:$BF$5458,2,0)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2011-2019'!$BE$4913:$BF$5458,2,0)</f>
        <v>0</v>
      </c>
      <c r="E181" s="44" t="str">
        <f t="shared" si="67"/>
        <v/>
      </c>
      <c r="F181" s="44" t="str">
        <f t="shared" si="68"/>
        <v/>
      </c>
      <c r="G181" s="59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54</v>
      </c>
      <c r="D182" s="62">
        <f>VLOOKUP(B182,'[1]Deptos 2011-2019'!$BE$4913:$BF$5458,2,0)</f>
        <v>66</v>
      </c>
      <c r="E182" s="44">
        <f t="shared" si="67"/>
        <v>5.3838484546360914E-2</v>
      </c>
      <c r="F182" s="44">
        <f t="shared" si="68"/>
        <v>9.5375722543352595E-2</v>
      </c>
      <c r="G182" s="59">
        <f t="shared" si="69"/>
        <v>0.22222222222222221</v>
      </c>
      <c r="H182" s="40">
        <f t="shared" si="70"/>
        <v>1.1964107676969092E-2</v>
      </c>
    </row>
    <row r="183" spans="1:9" s="63" customFormat="1" ht="15" x14ac:dyDescent="0.2">
      <c r="A183" s="36"/>
      <c r="B183" s="37" t="s">
        <v>524</v>
      </c>
      <c r="C183" s="62">
        <v>2</v>
      </c>
      <c r="D183" s="62">
        <f>VLOOKUP(B183,'[1]Deptos 2011-2019'!$BE$4913:$BF$5458,2,0)</f>
        <v>1</v>
      </c>
      <c r="E183" s="43">
        <f t="shared" ref="E183" si="71">+IF(C183=0,"",C183/C$169)</f>
        <v>1.9940179461615153E-3</v>
      </c>
      <c r="F183" s="43">
        <f t="shared" ref="F183" si="72">+IF(D183=0,"",D183/D$169)</f>
        <v>1.4450867052023121E-3</v>
      </c>
      <c r="G183" s="59">
        <f t="shared" si="69"/>
        <v>-0.5</v>
      </c>
      <c r="H183" s="42">
        <f t="shared" ref="H183" si="73">+IF(OR(AND(E183=""),(G183="")),"",E183*G183)</f>
        <v>-9.9700897308075765E-4</v>
      </c>
      <c r="I183" s="24"/>
    </row>
    <row r="184" spans="1:9" s="24" customFormat="1" ht="15" x14ac:dyDescent="0.2">
      <c r="A184" s="72"/>
      <c r="B184" s="39" t="s">
        <v>437</v>
      </c>
      <c r="C184" s="62">
        <v>107</v>
      </c>
      <c r="D184" s="62">
        <f>VLOOKUP(B184,'[1]Deptos 2011-2019'!$BE$4913:$BF$5458,2,0)</f>
        <v>8</v>
      </c>
      <c r="E184" s="44">
        <f t="shared" ref="E184:F187" si="74">+IF(C184=0,"",C184/C$169)</f>
        <v>0.10667996011964108</v>
      </c>
      <c r="F184" s="44">
        <f t="shared" si="74"/>
        <v>1.1560693641618497E-2</v>
      </c>
      <c r="G184" s="59">
        <f t="shared" si="69"/>
        <v>-0.92523364485981308</v>
      </c>
      <c r="H184" s="40">
        <f t="shared" si="70"/>
        <v>-9.8703888334995021E-2</v>
      </c>
    </row>
    <row r="185" spans="1:9" s="24" customFormat="1" ht="15" x14ac:dyDescent="0.2">
      <c r="A185" s="72"/>
      <c r="B185" s="39" t="s">
        <v>580</v>
      </c>
      <c r="C185" s="62">
        <v>2</v>
      </c>
      <c r="D185" s="62">
        <f>VLOOKUP(B185,'[1]Deptos 2011-2019'!$BE$4913:$BF$5458,2,0)</f>
        <v>2</v>
      </c>
      <c r="E185" s="44">
        <f t="shared" si="74"/>
        <v>1.9940179461615153E-3</v>
      </c>
      <c r="F185" s="44">
        <f t="shared" si="74"/>
        <v>2.8901734104046241E-3</v>
      </c>
      <c r="G185" s="59">
        <f t="shared" si="69"/>
        <v>0</v>
      </c>
      <c r="H185" s="40">
        <f t="shared" si="70"/>
        <v>0</v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2011-2019'!$BE$4913:$BF$5458,2,0)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2011-2019'!$BE$4913:$BF$5458,2,0)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1</v>
      </c>
      <c r="D188" s="62">
        <f>VLOOKUP(B188,'[1]Deptos 2011-2019'!$BE$4913:$BF$5458,2,0)</f>
        <v>24</v>
      </c>
      <c r="E188" s="43">
        <f t="shared" ref="E188:E190" si="75">+IF(C188=0,"",C188/C$169)</f>
        <v>9.9700897308075765E-4</v>
      </c>
      <c r="F188" s="43">
        <f t="shared" ref="F188:F189" si="76">+IF(D188=0,"",D188/D$169)</f>
        <v>3.4682080924855488E-2</v>
      </c>
      <c r="G188" s="59">
        <f t="shared" si="69"/>
        <v>23</v>
      </c>
      <c r="H188" s="42">
        <f t="shared" ref="H188:H189" si="77">+IF(OR(AND(E188=""),(G188="")),"",E188*G188)</f>
        <v>2.2931206380857425E-2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2011-2019'!$BE$4913:$BF$5458,2,0)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0</v>
      </c>
      <c r="D191" s="62">
        <f>VLOOKUP(B191,'[1]Deptos 2011-2019'!$BE$4913:$BF$5458,2,0)</f>
        <v>2</v>
      </c>
      <c r="E191" s="43" t="str">
        <f t="shared" ref="E191:F196" si="81">+IF(C191=0,"",C191/C$169)</f>
        <v/>
      </c>
      <c r="F191" s="43">
        <f t="shared" si="81"/>
        <v>2.8901734104046241E-3</v>
      </c>
      <c r="G191" s="59">
        <f t="shared" si="69"/>
        <v>1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2011-2019'!$BE$4913:$BF$5458,2,0)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2011-2019'!$BE$4913:$BF$5458,2,0)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2011-2019'!$BE$4913:$BF$5458,2,0)</f>
        <v>1</v>
      </c>
      <c r="E194" s="43" t="str">
        <f t="shared" si="81"/>
        <v/>
      </c>
      <c r="F194" s="43">
        <f t="shared" si="81"/>
        <v>1.4450867052023121E-3</v>
      </c>
      <c r="G194" s="59">
        <f t="shared" si="69"/>
        <v>1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2011-2019'!$BE$4913:$BF$5458,2,0)</f>
        <v>0</v>
      </c>
      <c r="E195" s="43" t="str">
        <f t="shared" si="81"/>
        <v/>
      </c>
      <c r="F195" s="43" t="str">
        <f t="shared" si="81"/>
        <v/>
      </c>
      <c r="G195" s="59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11</v>
      </c>
      <c r="D196" s="62">
        <f>VLOOKUP(B196,'[1]Deptos 2011-2019'!$BE$4913:$BF$5458,2,0)</f>
        <v>29</v>
      </c>
      <c r="E196" s="43">
        <f t="shared" si="81"/>
        <v>1.0967098703888335E-2</v>
      </c>
      <c r="F196" s="43">
        <f t="shared" si="81"/>
        <v>4.1907514450867052E-2</v>
      </c>
      <c r="G196" s="59">
        <f t="shared" si="69"/>
        <v>1.6363636363636365</v>
      </c>
      <c r="H196" s="42">
        <f t="shared" si="70"/>
        <v>1.794616151545364E-2</v>
      </c>
      <c r="I196" s="24"/>
    </row>
    <row r="197" spans="1:9" s="63" customFormat="1" ht="15" x14ac:dyDescent="0.2">
      <c r="A197" s="36"/>
      <c r="B197" s="37" t="s">
        <v>527</v>
      </c>
      <c r="C197" s="62">
        <v>58</v>
      </c>
      <c r="D197" s="62">
        <f>VLOOKUP(B197,'[1]Deptos 2011-2019'!$BE$4913:$BF$5458,2,0)</f>
        <v>4</v>
      </c>
      <c r="E197" s="43">
        <f t="shared" ref="E197" si="83">+IF(C197=0,"",C197/C$169)</f>
        <v>5.782652043868395E-2</v>
      </c>
      <c r="F197" s="43">
        <f t="shared" ref="F197" si="84">+IF(D197=0,"",D197/D$169)</f>
        <v>5.7803468208092483E-3</v>
      </c>
      <c r="G197" s="59">
        <f t="shared" si="69"/>
        <v>-0.93103448275862066</v>
      </c>
      <c r="H197" s="42">
        <f t="shared" ref="H197" si="85">+IF(OR(AND(E197=""),(G197="")),"",E197*G197)</f>
        <v>-5.3838484546360914E-2</v>
      </c>
      <c r="I197" s="24"/>
    </row>
    <row r="198" spans="1:9" s="63" customFormat="1" ht="15" x14ac:dyDescent="0.2">
      <c r="A198" s="75"/>
      <c r="B198" s="37" t="s">
        <v>213</v>
      </c>
      <c r="C198" s="62">
        <v>7</v>
      </c>
      <c r="D198" s="62">
        <f>VLOOKUP(B198,'[1]Deptos 2011-2019'!$BE$4913:$BF$5458,2,0)</f>
        <v>14</v>
      </c>
      <c r="E198" s="43">
        <f t="shared" ref="E198:F204" si="86">+IF(C198=0,"",C198/C$169)</f>
        <v>6.979062811565304E-3</v>
      </c>
      <c r="F198" s="43">
        <f t="shared" si="86"/>
        <v>2.023121387283237E-2</v>
      </c>
      <c r="G198" s="59">
        <f t="shared" si="69"/>
        <v>1</v>
      </c>
      <c r="H198" s="42">
        <f t="shared" si="70"/>
        <v>6.979062811565304E-3</v>
      </c>
      <c r="I198" s="24"/>
    </row>
    <row r="199" spans="1:9" s="63" customFormat="1" ht="15" x14ac:dyDescent="0.2">
      <c r="A199" s="75"/>
      <c r="B199" s="37" t="s">
        <v>214</v>
      </c>
      <c r="C199" s="62">
        <v>5</v>
      </c>
      <c r="D199" s="62">
        <f>VLOOKUP(B199,'[1]Deptos 2011-2019'!$BE$4913:$BF$5458,2,0)</f>
        <v>1</v>
      </c>
      <c r="E199" s="43">
        <f t="shared" si="86"/>
        <v>4.9850448654037887E-3</v>
      </c>
      <c r="F199" s="43">
        <f t="shared" si="86"/>
        <v>1.4450867052023121E-3</v>
      </c>
      <c r="G199" s="59">
        <f t="shared" si="69"/>
        <v>-0.8</v>
      </c>
      <c r="H199" s="42">
        <f t="shared" si="70"/>
        <v>-3.9880358923230315E-3</v>
      </c>
      <c r="I199" s="24"/>
    </row>
    <row r="200" spans="1:9" s="63" customFormat="1" ht="15" x14ac:dyDescent="0.2">
      <c r="A200" s="75"/>
      <c r="B200" s="37" t="s">
        <v>215</v>
      </c>
      <c r="C200" s="62">
        <v>3</v>
      </c>
      <c r="D200" s="62">
        <f>VLOOKUP(B200,'[1]Deptos 2011-2019'!$BE$4913:$BF$5458,2,0)</f>
        <v>3</v>
      </c>
      <c r="E200" s="43">
        <f t="shared" si="86"/>
        <v>2.9910269192422734E-3</v>
      </c>
      <c r="F200" s="43">
        <f t="shared" si="86"/>
        <v>4.335260115606936E-3</v>
      </c>
      <c r="G200" s="59">
        <f t="shared" si="69"/>
        <v>0</v>
      </c>
      <c r="H200" s="42">
        <f t="shared" si="70"/>
        <v>0</v>
      </c>
      <c r="I200" s="24"/>
    </row>
    <row r="201" spans="1:9" s="63" customFormat="1" ht="15" x14ac:dyDescent="0.2">
      <c r="A201" s="75"/>
      <c r="B201" s="37" t="s">
        <v>216</v>
      </c>
      <c r="C201" s="62">
        <v>3</v>
      </c>
      <c r="D201" s="62">
        <f>VLOOKUP(B201,'[1]Deptos 2011-2019'!$BE$4913:$BF$5458,2,0)</f>
        <v>63</v>
      </c>
      <c r="E201" s="43">
        <f t="shared" si="86"/>
        <v>2.9910269192422734E-3</v>
      </c>
      <c r="F201" s="43">
        <f t="shared" si="86"/>
        <v>9.1040462427745661E-2</v>
      </c>
      <c r="G201" s="59">
        <f t="shared" si="69"/>
        <v>20</v>
      </c>
      <c r="H201" s="42">
        <f t="shared" si="70"/>
        <v>5.9820538384845467E-2</v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2011-2019'!$BE$4913:$BF$5458,2,0)</f>
        <v>0</v>
      </c>
      <c r="E202" s="43" t="str">
        <f t="shared" si="86"/>
        <v/>
      </c>
      <c r="F202" s="43" t="str">
        <f t="shared" si="86"/>
        <v/>
      </c>
      <c r="G202" s="59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1</v>
      </c>
      <c r="D203" s="62">
        <f>VLOOKUP(B203,'[1]Deptos 2011-2019'!$BE$4913:$BF$5458,2,0)</f>
        <v>9</v>
      </c>
      <c r="E203" s="43">
        <f t="shared" si="86"/>
        <v>9.9700897308075765E-4</v>
      </c>
      <c r="F203" s="43">
        <f t="shared" si="86"/>
        <v>1.300578034682081E-2</v>
      </c>
      <c r="G203" s="59">
        <f t="shared" si="69"/>
        <v>8</v>
      </c>
      <c r="H203" s="42">
        <f t="shared" si="70"/>
        <v>7.9760717846460612E-3</v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2011-2019'!$BE$4913:$BF$5458,2,0)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2</v>
      </c>
      <c r="D205" s="62">
        <f>VLOOKUP(B205,'[1]Deptos 2011-2019'!$BE$4913:$BF$5458,2,0)</f>
        <v>0</v>
      </c>
      <c r="E205" s="43">
        <f t="shared" ref="E205" si="87">+IF(C205=0,"",C205/C$169)</f>
        <v>1.9940179461615153E-3</v>
      </c>
      <c r="F205" s="43" t="str">
        <f t="shared" ref="F205" si="88">+IF(D205=0,"",D205/D$169)</f>
        <v/>
      </c>
      <c r="G205" s="59">
        <f t="shared" si="69"/>
        <v>-1</v>
      </c>
      <c r="H205" s="42">
        <f t="shared" ref="H205" si="89">+IF(OR(AND(E205=""),(G205="")),"",E205*G205)</f>
        <v>-1.9940179461615153E-3</v>
      </c>
      <c r="I205" s="24"/>
    </row>
    <row r="206" spans="1:9" s="63" customFormat="1" ht="15" x14ac:dyDescent="0.2">
      <c r="A206" s="75"/>
      <c r="B206" s="37" t="s">
        <v>218</v>
      </c>
      <c r="C206" s="62">
        <v>4</v>
      </c>
      <c r="D206" s="62">
        <f>VLOOKUP(B206,'[1]Deptos 2011-2019'!$BE$4913:$BF$5458,2,0)</f>
        <v>1</v>
      </c>
      <c r="E206" s="43">
        <f t="shared" ref="E206:F213" si="90">+IF(C206=0,"",C206/C$169)</f>
        <v>3.9880358923230306E-3</v>
      </c>
      <c r="F206" s="43">
        <f t="shared" si="90"/>
        <v>1.4450867052023121E-3</v>
      </c>
      <c r="G206" s="59">
        <f t="shared" si="69"/>
        <v>-0.75</v>
      </c>
      <c r="H206" s="42">
        <f t="shared" si="70"/>
        <v>-2.9910269192422729E-3</v>
      </c>
      <c r="I206" s="24"/>
    </row>
    <row r="207" spans="1:9" s="24" customFormat="1" ht="15" x14ac:dyDescent="0.2">
      <c r="A207" s="72"/>
      <c r="B207" s="39" t="s">
        <v>219</v>
      </c>
      <c r="C207" s="62">
        <v>2</v>
      </c>
      <c r="D207" s="62">
        <f>VLOOKUP(B207,'[1]Deptos 2011-2019'!$BE$4913:$BF$5458,2,0)</f>
        <v>0</v>
      </c>
      <c r="E207" s="44">
        <f t="shared" si="90"/>
        <v>1.9940179461615153E-3</v>
      </c>
      <c r="F207" s="44" t="str">
        <f t="shared" si="90"/>
        <v/>
      </c>
      <c r="G207" s="59">
        <f t="shared" si="69"/>
        <v>-1</v>
      </c>
      <c r="H207" s="40">
        <f t="shared" si="70"/>
        <v>-1.9940179461615153E-3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2011-2019'!$BE$4913:$BF$5458,2,0)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2011-2019'!$BE$4913:$BF$5458,2,0)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13</v>
      </c>
      <c r="D210" s="62">
        <f>VLOOKUP(B210,'[1]Deptos 2011-2019'!$BE$4913:$BF$5458,2,0)</f>
        <v>5</v>
      </c>
      <c r="E210" s="44">
        <f t="shared" si="90"/>
        <v>1.2961116650049851E-2</v>
      </c>
      <c r="F210" s="44">
        <f t="shared" si="90"/>
        <v>7.2254335260115606E-3</v>
      </c>
      <c r="G210" s="59">
        <f t="shared" si="69"/>
        <v>-0.61538461538461542</v>
      </c>
      <c r="H210" s="40">
        <f t="shared" si="70"/>
        <v>-7.9760717846460629E-3</v>
      </c>
    </row>
    <row r="211" spans="1:9" s="24" customFormat="1" ht="15" x14ac:dyDescent="0.2">
      <c r="A211" s="72"/>
      <c r="B211" s="39" t="s">
        <v>221</v>
      </c>
      <c r="C211" s="62">
        <v>2</v>
      </c>
      <c r="D211" s="62">
        <f>VLOOKUP(B211,'[1]Deptos 2011-2019'!$BE$4913:$BF$5458,2,0)</f>
        <v>0</v>
      </c>
      <c r="E211" s="44">
        <f t="shared" si="90"/>
        <v>1.9940179461615153E-3</v>
      </c>
      <c r="F211" s="44" t="str">
        <f t="shared" si="90"/>
        <v/>
      </c>
      <c r="G211" s="59">
        <f t="shared" si="69"/>
        <v>-1</v>
      </c>
      <c r="H211" s="40">
        <f t="shared" si="70"/>
        <v>-1.9940179461615153E-3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2011-2019'!$BE$4913:$BF$5458,2,0)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1</v>
      </c>
      <c r="D213" s="62">
        <f>VLOOKUP(B213,'[1]Deptos 2011-2019'!$BE$4913:$BF$5458,2,0)</f>
        <v>0</v>
      </c>
      <c r="E213" s="43">
        <f t="shared" si="90"/>
        <v>9.9700897308075765E-4</v>
      </c>
      <c r="F213" s="43" t="str">
        <f t="shared" si="90"/>
        <v/>
      </c>
      <c r="G213" s="59">
        <f t="shared" si="69"/>
        <v>-1</v>
      </c>
      <c r="H213" s="42">
        <f t="shared" si="70"/>
        <v>-9.9700897308075765E-4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2011-2019'!$BE$4913:$BF$5458,2,0)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2011-2019'!$BE$4913:$BF$5458,2,0)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2011-2019'!$BE$4913:$BF$5458,2,0)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2011-2019'!$BE$4913:$BF$5458,2,0)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2011-2019'!$BE$4913:$BF$5458,2,0)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2011-2019'!$BE$4913:$BF$5458,2,0)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2011-2019'!$BE$4913:$BF$5458,2,0)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314</v>
      </c>
      <c r="D222" s="62">
        <f>VLOOKUP(B222,'[1]Deptos 2011-2019'!$BE$4913:$BF$5458,2,0)</f>
        <v>177</v>
      </c>
      <c r="E222" s="44">
        <f t="shared" si="97"/>
        <v>0.31306081754735793</v>
      </c>
      <c r="F222" s="44">
        <f t="shared" si="98"/>
        <v>0.25578034682080925</v>
      </c>
      <c r="G222" s="59">
        <f t="shared" si="69"/>
        <v>-0.43630573248407645</v>
      </c>
      <c r="H222" s="40">
        <f t="shared" si="70"/>
        <v>-0.13659022931206383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2011-2019'!$BE$4913:$BF$5458,2,0)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2011-2019'!$BE$4913:$BF$5458,2,0)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2011-2019'!$BE$4913:$BF$5458,2,0)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2011-2019'!$BE$4913:$BF$5458,2,0)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2011-2019'!$BE$4913:$BF$5458,2,0)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2011-2019'!$BE$4913:$BF$5458,2,0)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2011-2019'!$BE$4913:$BF$5458,2,0)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2011-2019'!$BE$4913:$BF$5458,2,0)</f>
        <v>0</v>
      </c>
      <c r="E231" s="44" t="str">
        <f t="shared" si="97"/>
        <v/>
      </c>
      <c r="F231" s="44" t="str">
        <f t="shared" si="98"/>
        <v/>
      </c>
      <c r="G231" s="59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2011-2019'!$BE$4913:$BF$5458,2,0)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2011-2019'!$BE$4913:$BF$5458,2,0)</f>
        <v>1</v>
      </c>
      <c r="E233" s="44" t="str">
        <f t="shared" si="97"/>
        <v/>
      </c>
      <c r="F233" s="44">
        <f t="shared" si="98"/>
        <v>1.4450867052023121E-3</v>
      </c>
      <c r="G233" s="59">
        <f t="shared" si="69"/>
        <v>1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1</v>
      </c>
      <c r="D234" s="62">
        <f>VLOOKUP(B234,'[1]Deptos 2011-2019'!$BE$4913:$BF$5458,2,0)</f>
        <v>1</v>
      </c>
      <c r="E234" s="44">
        <f t="shared" si="97"/>
        <v>9.9700897308075765E-4</v>
      </c>
      <c r="F234" s="44">
        <f t="shared" si="98"/>
        <v>1.4450867052023121E-3</v>
      </c>
      <c r="G234" s="59">
        <f t="shared" si="69"/>
        <v>0</v>
      </c>
      <c r="H234" s="40">
        <f t="shared" si="70"/>
        <v>0</v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2011-2019'!$BE$4913:$BF$5458,2,0)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1</v>
      </c>
      <c r="D236" s="62">
        <f>VLOOKUP(B236,'[1]Deptos 2011-2019'!$BE$4913:$BF$5458,2,0)</f>
        <v>2</v>
      </c>
      <c r="E236" s="44">
        <f t="shared" si="97"/>
        <v>9.9700897308075765E-4</v>
      </c>
      <c r="F236" s="44">
        <f t="shared" si="98"/>
        <v>2.8901734104046241E-3</v>
      </c>
      <c r="G236" s="59">
        <f t="shared" si="69"/>
        <v>1</v>
      </c>
      <c r="H236" s="40">
        <f t="shared" si="70"/>
        <v>9.9700897308075765E-4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2011-2019'!$BE$4913:$BF$5458,2,0)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2011-2019'!$BE$4913:$BF$5458,2,0)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0</v>
      </c>
      <c r="D239" s="62">
        <f>VLOOKUP(B239,'[1]Deptos 2011-2019'!$BE$4913:$BF$5458,2,0)</f>
        <v>3</v>
      </c>
      <c r="E239" s="44" t="str">
        <f t="shared" si="97"/>
        <v/>
      </c>
      <c r="F239" s="44">
        <f t="shared" si="98"/>
        <v>4.335260115606936E-3</v>
      </c>
      <c r="G239" s="59">
        <f t="shared" si="103"/>
        <v>1</v>
      </c>
      <c r="H239" s="40" t="str">
        <f t="shared" si="70"/>
        <v/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2011-2019'!$BE$4913:$BF$5458,2,0)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2011-2019'!$BE$4913:$BF$5458,2,0)</f>
        <v>0</v>
      </c>
      <c r="E241" s="44" t="str">
        <f t="shared" si="97"/>
        <v/>
      </c>
      <c r="F241" s="44" t="str">
        <f t="shared" si="98"/>
        <v/>
      </c>
      <c r="G241" s="59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0</v>
      </c>
      <c r="D242" s="62">
        <f>VLOOKUP(B242,'[1]Deptos 2011-2019'!$BE$4913:$BF$5458,2,0)</f>
        <v>1</v>
      </c>
      <c r="E242" s="44" t="str">
        <f t="shared" si="97"/>
        <v/>
      </c>
      <c r="F242" s="44">
        <f t="shared" si="98"/>
        <v>1.4450867052023121E-3</v>
      </c>
      <c r="G242" s="59">
        <f t="shared" si="103"/>
        <v>1</v>
      </c>
      <c r="H242" s="40" t="str">
        <f t="shared" si="70"/>
        <v/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2011-2019'!$BE$4913:$BF$5458,2,0)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2011-2019'!$BE$4913:$BF$5458,2,0)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2011-2019'!$BE$4913:$BF$5458,2,0)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2011-2019'!$BE$4913:$BF$5458,2,0)</f>
        <v>0</v>
      </c>
      <c r="E246" s="44" t="str">
        <f t="shared" si="97"/>
        <v/>
      </c>
      <c r="F246" s="44" t="str">
        <f t="shared" si="98"/>
        <v/>
      </c>
      <c r="G246" s="59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2011-2019'!$BE$4913:$BF$5458,2,0)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2011-2019'!$BE$4913:$BF$5458,2,0)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2011-2019'!$BE$4913:$BF$5458,2,0)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2011-2019'!$BE$4913:$BF$5458,2,0)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2011-2019'!$BE$4913:$BF$5458,2,0)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2011-2019'!$BE$4913:$BF$5458,2,0)</f>
        <v>3</v>
      </c>
      <c r="E252" s="44" t="str">
        <f t="shared" si="97"/>
        <v/>
      </c>
      <c r="F252" s="44">
        <f t="shared" si="98"/>
        <v>4.335260115606936E-3</v>
      </c>
      <c r="G252" s="59">
        <f t="shared" si="103"/>
        <v>1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2011-2019'!$BE$4913:$BF$5458,2,0)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2011-2019'!$BE$4913:$BF$5458,2,0)</f>
        <v>1</v>
      </c>
      <c r="E254" s="44" t="str">
        <f t="shared" si="97"/>
        <v/>
      </c>
      <c r="F254" s="44">
        <f t="shared" si="98"/>
        <v>1.4450867052023121E-3</v>
      </c>
      <c r="G254" s="59">
        <f t="shared" si="103"/>
        <v>1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2011-2019'!$BE$4913:$BF$5458,2,0)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2011-2019'!$BE$4913:$BF$5458,2,0)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2011-2019'!$BE$4913:$BF$5458,2,0)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1</v>
      </c>
      <c r="D258" s="62">
        <f>VLOOKUP(B258,'[1]Deptos 2011-2019'!$BE$4913:$BF$5458,2,0)</f>
        <v>0</v>
      </c>
      <c r="E258" s="43">
        <f t="shared" si="97"/>
        <v>9.9700897308075765E-4</v>
      </c>
      <c r="F258" s="43" t="str">
        <f t="shared" si="98"/>
        <v/>
      </c>
      <c r="G258" s="59">
        <f t="shared" si="103"/>
        <v>-1</v>
      </c>
      <c r="H258" s="42">
        <f t="shared" si="104"/>
        <v>-9.9700897308075765E-4</v>
      </c>
      <c r="I258" s="24"/>
    </row>
    <row r="259" spans="1:9" s="63" customFormat="1" ht="15" x14ac:dyDescent="0.2">
      <c r="A259" s="75"/>
      <c r="B259" s="37" t="s">
        <v>453</v>
      </c>
      <c r="C259" s="62">
        <v>7</v>
      </c>
      <c r="D259" s="62">
        <f>VLOOKUP(B259,'[1]Deptos 2011-2019'!$BE$4913:$BF$5458,2,0)</f>
        <v>0</v>
      </c>
      <c r="E259" s="43">
        <f t="shared" si="97"/>
        <v>6.979062811565304E-3</v>
      </c>
      <c r="F259" s="43" t="str">
        <f t="shared" si="98"/>
        <v/>
      </c>
      <c r="G259" s="59">
        <f t="shared" si="103"/>
        <v>-1</v>
      </c>
      <c r="H259" s="42">
        <f t="shared" si="104"/>
        <v>-6.979062811565304E-3</v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2011-2019'!$BE$4913:$BF$5458,2,0)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2011-2019'!$BE$4913:$BF$5458,2,0)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2011-2019'!$BE$4913:$BF$5458,2,0)</f>
        <v>1</v>
      </c>
      <c r="E262" s="43" t="str">
        <f t="shared" ref="E262:F264" si="108">+IF(C262=0,"",C262/C$169)</f>
        <v/>
      </c>
      <c r="F262" s="43">
        <f t="shared" si="108"/>
        <v>1.4450867052023121E-3</v>
      </c>
      <c r="G262" s="59">
        <f t="shared" si="103"/>
        <v>1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3</v>
      </c>
      <c r="D263" s="62">
        <f>VLOOKUP(B263,'[1]Deptos 2011-2019'!$BE$4913:$BF$5458,2,0)</f>
        <v>1</v>
      </c>
      <c r="E263" s="43">
        <f t="shared" si="108"/>
        <v>2.9910269192422734E-3</v>
      </c>
      <c r="F263" s="43">
        <f t="shared" si="108"/>
        <v>1.4450867052023121E-3</v>
      </c>
      <c r="G263" s="59">
        <f t="shared" si="103"/>
        <v>-0.66666666666666663</v>
      </c>
      <c r="H263" s="42">
        <f t="shared" si="104"/>
        <v>-1.9940179461615153E-3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2011-2019'!$BE$4913:$BF$5458,2,0)</f>
        <v>1</v>
      </c>
      <c r="E264" s="43" t="str">
        <f t="shared" si="108"/>
        <v/>
      </c>
      <c r="F264" s="43">
        <f t="shared" si="108"/>
        <v>1.4450867052023121E-3</v>
      </c>
      <c r="G264" s="59">
        <f t="shared" si="103"/>
        <v>1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0</v>
      </c>
      <c r="D265" s="62">
        <f>VLOOKUP(B265,'[1]Deptos 2011-2019'!$BE$4913:$BF$5458,2,0)</f>
        <v>0</v>
      </c>
      <c r="E265" s="43" t="str">
        <f t="shared" ref="E265:E270" si="109">+IF(C265=0,"",C265/C$169)</f>
        <v/>
      </c>
      <c r="F265" s="43" t="str">
        <f t="shared" ref="F265:F270" si="110">+IF(D265=0,"",D265/D$169)</f>
        <v/>
      </c>
      <c r="G265" s="59" t="str">
        <f t="shared" si="103"/>
        <v xml:space="preserve"> </v>
      </c>
      <c r="H265" s="42" t="str">
        <f t="shared" ref="H265:H270" si="111">+IF(OR(AND(E265=""),(G265="")),"",E265*G265)</f>
        <v/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2011-2019'!$BE$4913:$BF$5458,2,0)</f>
        <v>0</v>
      </c>
      <c r="E266" s="43" t="str">
        <f t="shared" si="109"/>
        <v/>
      </c>
      <c r="F266" s="43" t="str">
        <f t="shared" si="110"/>
        <v/>
      </c>
      <c r="G266" s="59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2011-2019'!$BE$4913:$BF$5458,2,0)</f>
        <v>0</v>
      </c>
      <c r="E267" s="43" t="str">
        <f t="shared" si="109"/>
        <v/>
      </c>
      <c r="F267" s="43" t="str">
        <f t="shared" si="110"/>
        <v/>
      </c>
      <c r="G267" s="59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2011-2019'!$BE$4913:$BF$5458,2,0)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2011-2019'!$BE$4913:$BF$5458,2,0)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2011-2019'!$BE$4913:$BF$5458,2,0)</f>
        <v>2</v>
      </c>
      <c r="E270" s="43" t="str">
        <f t="shared" si="109"/>
        <v/>
      </c>
      <c r="F270" s="43">
        <f t="shared" si="110"/>
        <v>2.8901734104046241E-3</v>
      </c>
      <c r="G270" s="59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2011-2019'!$BE$4913:$BF$5458,2,0)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2011-2019'!$BE$4913:$BF$5458,2,0)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2011-2019'!$BE$4913:$BF$5458,2,0)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2011-2019'!$BE$4913:$BF$5458,2,0)</f>
        <v>1</v>
      </c>
      <c r="E274" s="43" t="str">
        <f t="shared" si="112"/>
        <v/>
      </c>
      <c r="F274" s="43">
        <f t="shared" si="113"/>
        <v>1.4450867052023121E-3</v>
      </c>
      <c r="G274" s="59">
        <f t="shared" si="114"/>
        <v>1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10</v>
      </c>
      <c r="D275" s="62">
        <f>VLOOKUP(B275,'[1]Deptos 2011-2019'!$BE$4913:$BF$5458,2,0)</f>
        <v>3</v>
      </c>
      <c r="E275" s="43">
        <f t="shared" ref="E275:F278" si="116">+IF(C275=0,"",C275/C$169)</f>
        <v>9.9700897308075773E-3</v>
      </c>
      <c r="F275" s="43">
        <f t="shared" si="116"/>
        <v>4.335260115606936E-3</v>
      </c>
      <c r="G275" s="59">
        <f t="shared" si="103"/>
        <v>-0.7</v>
      </c>
      <c r="H275" s="42">
        <f t="shared" si="104"/>
        <v>-6.979062811565304E-3</v>
      </c>
      <c r="I275" s="24"/>
    </row>
    <row r="276" spans="1:9" s="63" customFormat="1" ht="15" x14ac:dyDescent="0.2">
      <c r="A276" s="75"/>
      <c r="B276" s="37" t="s">
        <v>61</v>
      </c>
      <c r="C276" s="62">
        <v>4</v>
      </c>
      <c r="D276" s="62">
        <f>VLOOKUP(B276,'[1]Deptos 2011-2019'!$BE$4913:$BF$5458,2,0)</f>
        <v>1</v>
      </c>
      <c r="E276" s="43">
        <f t="shared" si="116"/>
        <v>3.9880358923230306E-3</v>
      </c>
      <c r="F276" s="43">
        <f t="shared" si="116"/>
        <v>1.4450867052023121E-3</v>
      </c>
      <c r="G276" s="59">
        <f t="shared" si="103"/>
        <v>-0.75</v>
      </c>
      <c r="H276" s="42">
        <f t="shared" si="104"/>
        <v>-2.9910269192422729E-3</v>
      </c>
      <c r="I276" s="24"/>
    </row>
    <row r="277" spans="1:9" s="63" customFormat="1" ht="15" x14ac:dyDescent="0.2">
      <c r="A277" s="75"/>
      <c r="B277" s="37" t="s">
        <v>238</v>
      </c>
      <c r="C277" s="62">
        <v>32</v>
      </c>
      <c r="D277" s="62">
        <f>VLOOKUP(B277,'[1]Deptos 2011-2019'!$BE$4913:$BF$5458,2,0)</f>
        <v>14</v>
      </c>
      <c r="E277" s="43">
        <f t="shared" si="116"/>
        <v>3.1904287138584245E-2</v>
      </c>
      <c r="F277" s="43">
        <f t="shared" si="116"/>
        <v>2.023121387283237E-2</v>
      </c>
      <c r="G277" s="59">
        <f t="shared" si="103"/>
        <v>-0.5625</v>
      </c>
      <c r="H277" s="42">
        <f t="shared" si="104"/>
        <v>-1.7946161515453637E-2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2011-2019'!$BE$4913:$BF$5458,2,0)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2011-2019'!$BE$4913:$BF$5458,2,0)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9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2011-2019'!$BE$4913:$BF$5458,2,0)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2011-2019'!$BE$4913:$BF$5458,2,0)</f>
        <v>1</v>
      </c>
      <c r="E281" s="43" t="str">
        <f t="shared" si="120"/>
        <v/>
      </c>
      <c r="F281" s="43">
        <f t="shared" si="120"/>
        <v>1.4450867052023121E-3</v>
      </c>
      <c r="G281" s="59">
        <f t="shared" si="103"/>
        <v>1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4</v>
      </c>
      <c r="D282" s="62">
        <f>VLOOKUP(B282,'[1]Deptos 2011-2019'!$BE$4913:$BF$5458,2,0)</f>
        <v>0</v>
      </c>
      <c r="E282" s="44">
        <f t="shared" si="120"/>
        <v>3.9880358923230306E-3</v>
      </c>
      <c r="F282" s="44" t="str">
        <f t="shared" si="120"/>
        <v/>
      </c>
      <c r="G282" s="59">
        <f t="shared" si="103"/>
        <v>-1</v>
      </c>
      <c r="H282" s="40">
        <f t="shared" si="104"/>
        <v>-3.9880358923230306E-3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2011-2019'!$BE$4913:$BF$5458,2,0)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2011-2019'!$BE$4913:$BF$5458,2,0)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2011-2019'!$BE$4913:$BF$5458,2,0)</f>
        <v>0</v>
      </c>
      <c r="E285" s="44" t="str">
        <f t="shared" si="121"/>
        <v/>
      </c>
      <c r="F285" s="44" t="str">
        <f t="shared" si="122"/>
        <v/>
      </c>
      <c r="G285" s="59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2011-2019'!$BE$4913:$BF$5458,2,0)</f>
        <v>0</v>
      </c>
      <c r="E286" s="44" t="str">
        <f t="shared" si="120"/>
        <v/>
      </c>
      <c r="F286" s="44" t="str">
        <f t="shared" si="120"/>
        <v/>
      </c>
      <c r="G286" s="59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0</v>
      </c>
      <c r="D287" s="62">
        <f>VLOOKUP(B287,'[1]Deptos 2011-2019'!$BE$4913:$BF$5458,2,0)</f>
        <v>26</v>
      </c>
      <c r="E287" s="44" t="str">
        <f t="shared" si="120"/>
        <v/>
      </c>
      <c r="F287" s="44">
        <f t="shared" si="120"/>
        <v>3.7572254335260118E-2</v>
      </c>
      <c r="G287" s="59">
        <f t="shared" si="103"/>
        <v>1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2">
        <v>1</v>
      </c>
      <c r="D288" s="62">
        <f>VLOOKUP(B288,'[1]Deptos 2011-2019'!$BE$4913:$BF$5458,2,0)</f>
        <v>1</v>
      </c>
      <c r="E288" s="43">
        <f t="shared" si="120"/>
        <v>9.9700897308075765E-4</v>
      </c>
      <c r="F288" s="43">
        <f t="shared" si="120"/>
        <v>1.4450867052023121E-3</v>
      </c>
      <c r="G288" s="59">
        <f t="shared" si="103"/>
        <v>0</v>
      </c>
      <c r="H288" s="42">
        <f t="shared" si="104"/>
        <v>0</v>
      </c>
      <c r="I288" s="24"/>
    </row>
    <row r="289" spans="1:9" s="63" customFormat="1" ht="15" x14ac:dyDescent="0.2">
      <c r="A289" s="36"/>
      <c r="B289" s="37" t="s">
        <v>540</v>
      </c>
      <c r="C289" s="62">
        <v>1</v>
      </c>
      <c r="D289" s="62">
        <f>VLOOKUP(B289,'[1]Deptos 2011-2019'!$BE$4913:$BF$5458,2,0)</f>
        <v>0</v>
      </c>
      <c r="E289" s="43">
        <f t="shared" ref="E289:E290" si="125">+IF(C289=0,"",C289/C$169)</f>
        <v>9.9700897308075765E-4</v>
      </c>
      <c r="F289" s="43" t="str">
        <f t="shared" ref="F289:F290" si="126">+IF(D289=0,"",D289/D$169)</f>
        <v/>
      </c>
      <c r="G289" s="59">
        <f t="shared" si="103"/>
        <v>-1</v>
      </c>
      <c r="H289" s="42">
        <f t="shared" ref="H289:H290" si="127">+IF(OR(AND(E289=""),(G289="")),"",E289*G289)</f>
        <v>-9.9700897308075765E-4</v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2011-2019'!$BE$4913:$BF$5458,2,0)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4</v>
      </c>
      <c r="D291" s="62">
        <f>VLOOKUP(B291,'[1]Deptos 2011-2019'!$BE$4913:$BF$5458,2,0)</f>
        <v>0</v>
      </c>
      <c r="E291" s="43">
        <f>+IF(C291=0,"",C291/C$169)</f>
        <v>3.9880358923230306E-3</v>
      </c>
      <c r="F291" s="43" t="str">
        <f>+IF(D291=0,"",D291/D$169)</f>
        <v/>
      </c>
      <c r="G291" s="59">
        <f t="shared" si="103"/>
        <v>-1</v>
      </c>
      <c r="H291" s="42">
        <f t="shared" si="104"/>
        <v>-3.9880358923230306E-3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2011-2019'!$BE$4913:$BF$5458,2,0)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2011-2019'!$BE$4913:$BF$5458,2,0)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1</v>
      </c>
      <c r="D294" s="62">
        <f>VLOOKUP(B294,'[1]Deptos 2011-2019'!$BE$4913:$BF$5458,2,0)</f>
        <v>0</v>
      </c>
      <c r="E294" s="43">
        <f t="shared" si="128"/>
        <v>9.9700897308075765E-4</v>
      </c>
      <c r="F294" s="43" t="str">
        <f t="shared" si="129"/>
        <v/>
      </c>
      <c r="G294" s="59">
        <f t="shared" si="103"/>
        <v>-1</v>
      </c>
      <c r="H294" s="42">
        <f t="shared" si="130"/>
        <v>-9.9700897308075765E-4</v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2011-2019'!$BE$4913:$BF$5458,2,0)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2011-2019'!$BE$4913:$BF$5458,2,0)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0</v>
      </c>
      <c r="D297" s="62">
        <f>VLOOKUP(B297,'[1]Deptos 2011-2019'!$BE$4913:$BF$5458,2,0)</f>
        <v>2</v>
      </c>
      <c r="E297" s="43" t="str">
        <f t="shared" si="131"/>
        <v/>
      </c>
      <c r="F297" s="43">
        <f t="shared" si="132"/>
        <v>2.8901734104046241E-3</v>
      </c>
      <c r="G297" s="59">
        <f t="shared" si="103"/>
        <v>1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2011-2019'!$BE$4913:$BF$5458,2,0)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7</v>
      </c>
      <c r="D299" s="62">
        <f>VLOOKUP(B299,'[1]Deptos 2011-2019'!$BE$4913:$BF$5458,2,0)</f>
        <v>8</v>
      </c>
      <c r="E299" s="43">
        <f>+IF(C299=0,"",C299/C$169)</f>
        <v>6.979062811565304E-3</v>
      </c>
      <c r="F299" s="43">
        <f>+IF(D299=0,"",D299/D$169)</f>
        <v>1.1560693641618497E-2</v>
      </c>
      <c r="G299" s="59">
        <f t="shared" si="103"/>
        <v>0.14285714285714285</v>
      </c>
      <c r="H299" s="42">
        <f t="shared" si="104"/>
        <v>9.9700897308075765E-4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2011-2019'!$BE$4913:$BF$5458,2,0)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16</v>
      </c>
      <c r="D301" s="62">
        <f>VLOOKUP(B301,'[1]Deptos 2011-2019'!$BE$4913:$BF$5458,2,0)</f>
        <v>23</v>
      </c>
      <c r="E301" s="43">
        <f t="shared" ref="E301:E323" si="137">+IF(C301=0,"",C301/C$169)</f>
        <v>1.5952143569292122E-2</v>
      </c>
      <c r="F301" s="43">
        <f t="shared" ref="F301:F323" si="138">+IF(D301=0,"",D301/D$169)</f>
        <v>3.3236994219653176E-2</v>
      </c>
      <c r="G301" s="59">
        <f t="shared" ref="G301:G339" si="139">+IF(AND(C301=0,D301=0)," ",IF(C301=0,1,IF(D301=0,-1,(D301-C301)/C301)))</f>
        <v>0.4375</v>
      </c>
      <c r="H301" s="42">
        <f t="shared" si="104"/>
        <v>6.979062811565304E-3</v>
      </c>
      <c r="I301" s="24"/>
    </row>
    <row r="302" spans="1:9" s="63" customFormat="1" ht="15" x14ac:dyDescent="0.2">
      <c r="A302" s="75"/>
      <c r="B302" s="37" t="s">
        <v>459</v>
      </c>
      <c r="C302" s="62">
        <v>23</v>
      </c>
      <c r="D302" s="62">
        <f>VLOOKUP(B302,'[1]Deptos 2011-2019'!$BE$4913:$BF$5458,2,0)</f>
        <v>0</v>
      </c>
      <c r="E302" s="43">
        <f t="shared" si="137"/>
        <v>2.2931206380857428E-2</v>
      </c>
      <c r="F302" s="43" t="str">
        <f t="shared" si="138"/>
        <v/>
      </c>
      <c r="G302" s="59">
        <f t="shared" si="139"/>
        <v>-1</v>
      </c>
      <c r="H302" s="42">
        <f t="shared" si="104"/>
        <v>-2.2931206380857428E-2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2011-2019'!$BE$4913:$BF$5458,2,0)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118</v>
      </c>
      <c r="D304" s="62">
        <f>VLOOKUP(B304,'[1]Deptos 2011-2019'!$BE$4913:$BF$5458,2,0)</f>
        <v>70</v>
      </c>
      <c r="E304" s="44">
        <f t="shared" si="137"/>
        <v>0.11764705882352941</v>
      </c>
      <c r="F304" s="44">
        <f t="shared" si="138"/>
        <v>0.10115606936416185</v>
      </c>
      <c r="G304" s="59">
        <f t="shared" si="139"/>
        <v>-0.40677966101694918</v>
      </c>
      <c r="H304" s="40">
        <f t="shared" si="104"/>
        <v>-4.7856430707876374E-2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2011-2019'!$BE$4913:$BF$5458,2,0)</f>
        <v>1</v>
      </c>
      <c r="E305" s="44" t="str">
        <f t="shared" si="137"/>
        <v/>
      </c>
      <c r="F305" s="44">
        <f t="shared" si="138"/>
        <v>1.4450867052023121E-3</v>
      </c>
      <c r="G305" s="59">
        <f t="shared" si="139"/>
        <v>1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5</v>
      </c>
      <c r="D306" s="62">
        <f>VLOOKUP(B306,'[1]Deptos 2011-2019'!$BE$4913:$BF$5458,2,0)</f>
        <v>15</v>
      </c>
      <c r="E306" s="44">
        <f t="shared" si="137"/>
        <v>4.9850448654037887E-3</v>
      </c>
      <c r="F306" s="44">
        <f t="shared" si="138"/>
        <v>2.1676300578034682E-2</v>
      </c>
      <c r="G306" s="59">
        <f t="shared" si="139"/>
        <v>2</v>
      </c>
      <c r="H306" s="40">
        <f t="shared" si="104"/>
        <v>9.9700897308075773E-3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2011-2019'!$BE$4913:$BF$5458,2,0)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2011-2019'!$BE$4913:$BF$5458,2,0)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2</v>
      </c>
      <c r="D309" s="62">
        <f>VLOOKUP(B309,'[1]Deptos 2011-2019'!$BE$4913:$BF$5458,2,0)</f>
        <v>0</v>
      </c>
      <c r="E309" s="44">
        <f t="shared" si="137"/>
        <v>1.9940179461615153E-3</v>
      </c>
      <c r="F309" s="44" t="str">
        <f t="shared" si="138"/>
        <v/>
      </c>
      <c r="G309" s="59">
        <f t="shared" si="139"/>
        <v>-1</v>
      </c>
      <c r="H309" s="40">
        <f t="shared" si="104"/>
        <v>-1.9940179461615153E-3</v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2011-2019'!$BE$4913:$BF$5458,2,0)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2011-2019'!$BE$4913:$BF$5458,2,0)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2011-2019'!$BE$4913:$BF$5458,2,0)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2011-2019'!$BE$4913:$BF$5458,2,0)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2011-2019'!$BE$4913:$BF$5458,2,0)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8</v>
      </c>
      <c r="D315" s="62">
        <f>VLOOKUP(B315,'[1]Deptos 2011-2019'!$BE$4913:$BF$5458,2,0)</f>
        <v>9</v>
      </c>
      <c r="E315" s="44">
        <f t="shared" si="137"/>
        <v>7.9760717846460612E-3</v>
      </c>
      <c r="F315" s="44">
        <f t="shared" si="138"/>
        <v>1.300578034682081E-2</v>
      </c>
      <c r="G315" s="59">
        <f t="shared" si="139"/>
        <v>0.125</v>
      </c>
      <c r="H315" s="40">
        <f t="shared" si="104"/>
        <v>9.9700897308075765E-4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2011-2019'!$BE$4913:$BF$5458,2,0)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2011-2019'!$BE$4913:$BF$5458,2,0)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2011-2019'!$BE$4913:$BF$5458,2,0)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2011-2019'!$BE$4913:$BF$5458,2,0)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1</v>
      </c>
      <c r="D320" s="62">
        <f>VLOOKUP(B320,'[1]Deptos 2011-2019'!$BE$4913:$BF$5458,2,0)</f>
        <v>0</v>
      </c>
      <c r="E320" s="44">
        <f t="shared" si="137"/>
        <v>9.9700897308075765E-4</v>
      </c>
      <c r="F320" s="44" t="str">
        <f t="shared" si="138"/>
        <v/>
      </c>
      <c r="G320" s="59">
        <f t="shared" si="139"/>
        <v>-1</v>
      </c>
      <c r="H320" s="40">
        <f t="shared" si="104"/>
        <v>-9.9700897308075765E-4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2011-2019'!$BE$4913:$BF$5458,2,0)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2011-2019'!$BE$4913:$BF$5458,2,0)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2011-2019'!$BE$4913:$BF$5458,2,0)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2</v>
      </c>
      <c r="D324" s="62">
        <f>VLOOKUP(B324,'[1]Deptos 2011-2019'!$BE$4913:$BF$5458,2,0)</f>
        <v>1</v>
      </c>
      <c r="E324" s="43">
        <f t="shared" ref="E324" si="140">+IF(C324=0,"",C324/C$169)</f>
        <v>1.9940179461615153E-3</v>
      </c>
      <c r="F324" s="43">
        <f t="shared" ref="F324" si="141">+IF(D324=0,"",D324/D$169)</f>
        <v>1.4450867052023121E-3</v>
      </c>
      <c r="G324" s="59">
        <f t="shared" si="139"/>
        <v>-0.5</v>
      </c>
      <c r="H324" s="42">
        <f t="shared" ref="H324" si="142">+IF(OR(AND(E324=""),(G324="")),"",E324*G324)</f>
        <v>-9.9700897308075765E-4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2011-2019'!$BE$4913:$BF$5458,2,0)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2011-2019'!$BE$4913:$BF$5458,2,0)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2011-2019'!$BE$4913:$BF$5458,2,0)</f>
        <v>1</v>
      </c>
      <c r="E327" s="44" t="str">
        <f t="shared" si="143"/>
        <v/>
      </c>
      <c r="F327" s="44">
        <f t="shared" si="143"/>
        <v>1.4450867052023121E-3</v>
      </c>
      <c r="G327" s="59">
        <f t="shared" si="139"/>
        <v>1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2011-2019'!$BE$4913:$BF$5458,2,0)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2011-2019'!$BE$4913:$BF$5458,2,0)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2011-2019'!$BE$4913:$BF$5458,2,0)</f>
        <v>1</v>
      </c>
      <c r="E330" s="44" t="str">
        <f t="shared" si="144"/>
        <v/>
      </c>
      <c r="F330" s="44">
        <f t="shared" si="145"/>
        <v>1.4450867052023121E-3</v>
      </c>
      <c r="G330" s="59">
        <f t="shared" si="139"/>
        <v>1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2011-2019'!$BE$4913:$BF$5458,2,0)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2011-2019'!$BE$4913:$BF$5458,2,0)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2011-2019'!$BE$4913:$BF$5458,2,0)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1</v>
      </c>
      <c r="D334" s="62">
        <f>VLOOKUP(B334,'[1]Deptos 2011-2019'!$BE$4913:$BF$5458,2,0)</f>
        <v>0</v>
      </c>
      <c r="E334" s="44">
        <f t="shared" si="144"/>
        <v>9.9700897308075765E-4</v>
      </c>
      <c r="F334" s="44" t="str">
        <f t="shared" si="145"/>
        <v/>
      </c>
      <c r="G334" s="59">
        <f t="shared" si="139"/>
        <v>-1</v>
      </c>
      <c r="H334" s="40">
        <f t="shared" si="146"/>
        <v>-9.9700897308075765E-4</v>
      </c>
    </row>
    <row r="335" spans="1:9" s="24" customFormat="1" ht="15" x14ac:dyDescent="0.2">
      <c r="A335" s="72"/>
      <c r="B335" s="39" t="s">
        <v>245</v>
      </c>
      <c r="C335" s="62">
        <v>1</v>
      </c>
      <c r="D335" s="62">
        <f>VLOOKUP(B335,'[1]Deptos 2011-2019'!$BE$4913:$BF$5458,2,0)</f>
        <v>0</v>
      </c>
      <c r="E335" s="44">
        <f t="shared" si="144"/>
        <v>9.9700897308075765E-4</v>
      </c>
      <c r="F335" s="44" t="str">
        <f t="shared" si="145"/>
        <v/>
      </c>
      <c r="G335" s="59">
        <f t="shared" si="139"/>
        <v>-1</v>
      </c>
      <c r="H335" s="40">
        <f t="shared" si="146"/>
        <v>-9.9700897308075765E-4</v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2011-2019'!$BE$4913:$BF$5458,2,0)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2011-2019'!$BE$4913:$BF$5458,2,0)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2011-2019'!$BE$4913:$BF$5458,2,0)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2011-2019'!$BE$4913:$BF$5458,2,0)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1213</v>
      </c>
      <c r="D345" s="54">
        <f>SUM(D346:D564)</f>
        <v>1206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-5.7708161582852432E-3</v>
      </c>
      <c r="H345" s="56">
        <f>+IF(OR(AND(E345=""),(G345="")),"",E345*G345)</f>
        <v>-5.7708161582852432E-3</v>
      </c>
      <c r="I345" s="24"/>
    </row>
    <row r="346" spans="1:9" s="24" customFormat="1" ht="15" x14ac:dyDescent="0.2">
      <c r="A346" s="72"/>
      <c r="B346" s="57" t="s">
        <v>74</v>
      </c>
      <c r="C346" s="62">
        <v>19</v>
      </c>
      <c r="D346" s="62">
        <f>VLOOKUP(B346,'[1]Deptos 2011-2019'!$BE$4913:$BF$5458,2,0)</f>
        <v>5</v>
      </c>
      <c r="E346" s="60">
        <f t="shared" si="150"/>
        <v>1.5663643858202802E-2</v>
      </c>
      <c r="F346" s="60">
        <f t="shared" si="151"/>
        <v>4.1459369817578775E-3</v>
      </c>
      <c r="G346" s="59">
        <f t="shared" ref="G346:G410" si="152">+IF(AND(C346=0,D346=0)," ",IF(C346=0,1,IF(D346=0,-1,(D346-C346)/C346)))</f>
        <v>-0.73684210526315785</v>
      </c>
      <c r="H346" s="51">
        <f>+IF(OR(AND(E346=""),(G346="")),"",E346*G346)</f>
        <v>-1.1541632316570485E-2</v>
      </c>
    </row>
    <row r="347" spans="1:9" s="24" customFormat="1" ht="15" x14ac:dyDescent="0.2">
      <c r="A347" s="72"/>
      <c r="B347" s="3" t="s">
        <v>77</v>
      </c>
      <c r="C347" s="62">
        <v>7</v>
      </c>
      <c r="D347" s="62">
        <f>VLOOKUP(B347,'[1]Deptos 2011-2019'!$BE$4913:$BF$5458,2,0)</f>
        <v>0</v>
      </c>
      <c r="E347" s="44">
        <f t="shared" si="150"/>
        <v>5.7708161582852432E-3</v>
      </c>
      <c r="F347" s="44" t="str">
        <f t="shared" si="151"/>
        <v/>
      </c>
      <c r="G347" s="59">
        <f t="shared" si="152"/>
        <v>-1</v>
      </c>
      <c r="H347" s="40">
        <f t="shared" ref="H347:H414" si="153">+IF(OR(AND(E347=""),(G347="")),"",E347*G347)</f>
        <v>-5.7708161582852432E-3</v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2011-2019'!$BE$4913:$BF$5458,2,0)</f>
        <v>3</v>
      </c>
      <c r="E348" s="44" t="str">
        <f t="shared" si="150"/>
        <v/>
      </c>
      <c r="F348" s="44">
        <f t="shared" si="151"/>
        <v>2.4875621890547263E-3</v>
      </c>
      <c r="G348" s="59">
        <f t="shared" si="152"/>
        <v>1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2011-2019'!$BE$4913:$BF$5458,2,0)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2011-2019'!$BE$4913:$BF$5458,2,0)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217</v>
      </c>
      <c r="D351" s="62">
        <f>VLOOKUP(B351,'[1]Deptos 2011-2019'!$BE$4913:$BF$5458,2,0)</f>
        <v>172</v>
      </c>
      <c r="E351" s="44">
        <f t="shared" si="150"/>
        <v>0.17889530090684255</v>
      </c>
      <c r="F351" s="44">
        <f t="shared" si="151"/>
        <v>0.14262023217247097</v>
      </c>
      <c r="G351" s="59">
        <f t="shared" si="152"/>
        <v>-0.20737327188940091</v>
      </c>
      <c r="H351" s="40">
        <f t="shared" si="153"/>
        <v>-3.7098103874690848E-2</v>
      </c>
    </row>
    <row r="352" spans="1:9" s="24" customFormat="1" ht="15" x14ac:dyDescent="0.2">
      <c r="A352" s="72"/>
      <c r="B352" s="3" t="s">
        <v>80</v>
      </c>
      <c r="C352" s="62">
        <v>3</v>
      </c>
      <c r="D352" s="62">
        <f>VLOOKUP(B352,'[1]Deptos 2011-2019'!$BE$4913:$BF$5458,2,0)</f>
        <v>1</v>
      </c>
      <c r="E352" s="44">
        <f t="shared" si="150"/>
        <v>2.4732069249793899E-3</v>
      </c>
      <c r="F352" s="44">
        <f t="shared" si="151"/>
        <v>8.2918739635157548E-4</v>
      </c>
      <c r="G352" s="59">
        <f t="shared" si="152"/>
        <v>-0.66666666666666663</v>
      </c>
      <c r="H352" s="40">
        <f t="shared" si="153"/>
        <v>-1.6488046166529264E-3</v>
      </c>
    </row>
    <row r="353" spans="1:9" s="24" customFormat="1" ht="15" x14ac:dyDescent="0.2">
      <c r="A353" s="72"/>
      <c r="B353" s="3" t="s">
        <v>582</v>
      </c>
      <c r="C353" s="62">
        <v>5</v>
      </c>
      <c r="D353" s="62">
        <f>VLOOKUP(B353,'[1]Deptos 2011-2019'!$BE$4913:$BF$5458,2,0)</f>
        <v>1</v>
      </c>
      <c r="E353" s="44">
        <f t="shared" si="150"/>
        <v>4.1220115416323163E-3</v>
      </c>
      <c r="F353" s="44">
        <f t="shared" si="151"/>
        <v>8.2918739635157548E-4</v>
      </c>
      <c r="G353" s="59">
        <f t="shared" si="152"/>
        <v>-0.8</v>
      </c>
      <c r="H353" s="40">
        <f t="shared" si="153"/>
        <v>-3.2976092333058533E-3</v>
      </c>
    </row>
    <row r="354" spans="1:9" s="24" customFormat="1" ht="15" x14ac:dyDescent="0.2">
      <c r="A354" s="72"/>
      <c r="B354" s="3" t="s">
        <v>79</v>
      </c>
      <c r="C354" s="62">
        <v>2</v>
      </c>
      <c r="D354" s="62">
        <f>VLOOKUP(B354,'[1]Deptos 2011-2019'!$BE$4913:$BF$5458,2,0)</f>
        <v>0</v>
      </c>
      <c r="E354" s="44">
        <f t="shared" si="150"/>
        <v>1.6488046166529267E-3</v>
      </c>
      <c r="F354" s="44" t="str">
        <f t="shared" si="151"/>
        <v/>
      </c>
      <c r="G354" s="59">
        <f t="shared" si="152"/>
        <v>-1</v>
      </c>
      <c r="H354" s="40">
        <f t="shared" si="153"/>
        <v>-1.6488046166529267E-3</v>
      </c>
    </row>
    <row r="355" spans="1:9" s="24" customFormat="1" ht="15" x14ac:dyDescent="0.2">
      <c r="A355" s="72"/>
      <c r="B355" s="3" t="s">
        <v>247</v>
      </c>
      <c r="C355" s="62">
        <v>17</v>
      </c>
      <c r="D355" s="62">
        <f>VLOOKUP(B355,'[1]Deptos 2011-2019'!$BE$4913:$BF$5458,2,0)</f>
        <v>16</v>
      </c>
      <c r="E355" s="44">
        <f t="shared" si="150"/>
        <v>1.4014839241549877E-2</v>
      </c>
      <c r="F355" s="44">
        <f t="shared" si="151"/>
        <v>1.3266998341625208E-2</v>
      </c>
      <c r="G355" s="59">
        <f t="shared" si="152"/>
        <v>-5.8823529411764705E-2</v>
      </c>
      <c r="H355" s="40">
        <f t="shared" si="153"/>
        <v>-8.2440230832646333E-4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2011-2019'!$BE$4913:$BF$5458,2,0)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182</v>
      </c>
      <c r="D357" s="62">
        <f>VLOOKUP(B357,'[1]Deptos 2011-2019'!$BE$4913:$BF$5458,2,0)</f>
        <v>108</v>
      </c>
      <c r="E357" s="44">
        <f t="shared" si="150"/>
        <v>0.15004122011541632</v>
      </c>
      <c r="F357" s="44">
        <f t="shared" si="151"/>
        <v>8.9552238805970144E-2</v>
      </c>
      <c r="G357" s="59">
        <f t="shared" si="152"/>
        <v>-0.40659340659340659</v>
      </c>
      <c r="H357" s="40">
        <f t="shared" si="153"/>
        <v>-6.1005770816158281E-2</v>
      </c>
    </row>
    <row r="358" spans="1:9" s="24" customFormat="1" ht="15" x14ac:dyDescent="0.2">
      <c r="A358" s="72"/>
      <c r="B358" s="3" t="s">
        <v>583</v>
      </c>
      <c r="C358" s="62">
        <v>27</v>
      </c>
      <c r="D358" s="62">
        <f>VLOOKUP(B358,'[1]Deptos 2011-2019'!$BE$4913:$BF$5458,2,0)</f>
        <v>17</v>
      </c>
      <c r="E358" s="44">
        <f t="shared" si="150"/>
        <v>2.2258862324814509E-2</v>
      </c>
      <c r="F358" s="44">
        <f t="shared" si="151"/>
        <v>1.4096185737976783E-2</v>
      </c>
      <c r="G358" s="59">
        <f t="shared" si="152"/>
        <v>-0.37037037037037035</v>
      </c>
      <c r="H358" s="40">
        <f t="shared" si="153"/>
        <v>-8.2440230832646327E-3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2011-2019'!$BE$4913:$BF$5458,2,0)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7</v>
      </c>
      <c r="D360" s="62">
        <f>VLOOKUP(B360,'[1]Deptos 2011-2019'!$BE$4913:$BF$5458,2,0)</f>
        <v>6</v>
      </c>
      <c r="E360" s="44">
        <f t="shared" si="150"/>
        <v>5.7708161582852432E-3</v>
      </c>
      <c r="F360" s="44">
        <f t="shared" si="151"/>
        <v>4.9751243781094526E-3</v>
      </c>
      <c r="G360" s="59">
        <f t="shared" si="152"/>
        <v>-0.14285714285714285</v>
      </c>
      <c r="H360" s="40">
        <f t="shared" si="153"/>
        <v>-8.2440230832646322E-4</v>
      </c>
    </row>
    <row r="361" spans="1:9" s="24" customFormat="1" ht="15" x14ac:dyDescent="0.2">
      <c r="A361" s="72"/>
      <c r="B361" s="3" t="s">
        <v>616</v>
      </c>
      <c r="C361" s="62">
        <v>7</v>
      </c>
      <c r="D361" s="62">
        <f>VLOOKUP(B361,'[1]Deptos 2011-2019'!$BE$4913:$BF$5458,2,0)</f>
        <v>1</v>
      </c>
      <c r="E361" s="44">
        <f t="shared" si="150"/>
        <v>5.7708161582852432E-3</v>
      </c>
      <c r="F361" s="44">
        <f t="shared" si="151"/>
        <v>8.2918739635157548E-4</v>
      </c>
      <c r="G361" s="59">
        <f t="shared" si="152"/>
        <v>-0.8571428571428571</v>
      </c>
      <c r="H361" s="40">
        <f t="shared" si="153"/>
        <v>-4.9464138499587798E-3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2011-2019'!$BE$4913:$BF$5458,2,0)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2011-2019'!$BE$4913:$BF$5458,2,0)</f>
        <v>0</v>
      </c>
      <c r="E363" s="44" t="str">
        <f t="shared" si="150"/>
        <v/>
      </c>
      <c r="F363" s="44" t="str">
        <f t="shared" si="151"/>
        <v/>
      </c>
      <c r="G363" s="59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2011-2019'!$BE$4913:$BF$5458,2,0)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23</v>
      </c>
      <c r="D365" s="62">
        <f>VLOOKUP(B365,'[1]Deptos 2011-2019'!$BE$4913:$BF$5458,2,0)</f>
        <v>9</v>
      </c>
      <c r="E365" s="44">
        <f t="shared" si="150"/>
        <v>1.8961253091508656E-2</v>
      </c>
      <c r="F365" s="44">
        <f t="shared" si="151"/>
        <v>7.462686567164179E-3</v>
      </c>
      <c r="G365" s="59">
        <f t="shared" si="152"/>
        <v>-0.60869565217391308</v>
      </c>
      <c r="H365" s="40">
        <f t="shared" si="153"/>
        <v>-1.1541632316570486E-2</v>
      </c>
    </row>
    <row r="366" spans="1:9" s="24" customFormat="1" ht="15" x14ac:dyDescent="0.2">
      <c r="A366" s="72"/>
      <c r="B366" s="3" t="s">
        <v>250</v>
      </c>
      <c r="C366" s="62">
        <v>2</v>
      </c>
      <c r="D366" s="62">
        <f>VLOOKUP(B366,'[1]Deptos 2011-2019'!$BE$4913:$BF$5458,2,0)</f>
        <v>3</v>
      </c>
      <c r="E366" s="44">
        <f t="shared" si="150"/>
        <v>1.6488046166529267E-3</v>
      </c>
      <c r="F366" s="44">
        <f t="shared" si="151"/>
        <v>2.4875621890547263E-3</v>
      </c>
      <c r="G366" s="59">
        <f t="shared" si="152"/>
        <v>0.5</v>
      </c>
      <c r="H366" s="40">
        <f t="shared" si="153"/>
        <v>8.2440230832646333E-4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2011-2019'!$BE$4913:$BF$5458,2,0)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0</v>
      </c>
      <c r="D368" s="62">
        <f>VLOOKUP(B368,'[1]Deptos 2011-2019'!$BE$4913:$BF$5458,2,0)</f>
        <v>2</v>
      </c>
      <c r="E368" s="44" t="str">
        <f t="shared" si="150"/>
        <v/>
      </c>
      <c r="F368" s="44">
        <f t="shared" si="151"/>
        <v>1.658374792703151E-3</v>
      </c>
      <c r="G368" s="59">
        <f t="shared" si="152"/>
        <v>1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2">
        <v>16</v>
      </c>
      <c r="D369" s="62">
        <f>VLOOKUP(B369,'[1]Deptos 2011-2019'!$BE$4913:$BF$5458,2,0)</f>
        <v>10</v>
      </c>
      <c r="E369" s="44">
        <f t="shared" si="150"/>
        <v>1.3190436933223413E-2</v>
      </c>
      <c r="F369" s="44">
        <f t="shared" si="151"/>
        <v>8.291873963515755E-3</v>
      </c>
      <c r="G369" s="59">
        <f t="shared" si="152"/>
        <v>-0.375</v>
      </c>
      <c r="H369" s="40">
        <f t="shared" si="153"/>
        <v>-4.9464138499587798E-3</v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2011-2019'!$BE$4913:$BF$5458,2,0)</f>
        <v>25</v>
      </c>
      <c r="E370" s="44" t="str">
        <f t="shared" si="150"/>
        <v/>
      </c>
      <c r="F370" s="44">
        <f t="shared" si="151"/>
        <v>2.0729684908789386E-2</v>
      </c>
      <c r="G370" s="59">
        <f t="shared" si="152"/>
        <v>1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2011-2019'!$BE$4913:$BF$5458,2,0)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2011-2019'!$BE$4913:$BF$5458,2,0)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2011-2019'!$BE$4913:$BF$5458,2,0)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1</v>
      </c>
      <c r="D374" s="62">
        <f>VLOOKUP(B374,'[1]Deptos 2011-2019'!$BE$4913:$BF$5458,2,0)</f>
        <v>3</v>
      </c>
      <c r="E374" s="44">
        <f t="shared" si="150"/>
        <v>8.2440230832646333E-4</v>
      </c>
      <c r="F374" s="44">
        <f t="shared" si="151"/>
        <v>2.4875621890547263E-3</v>
      </c>
      <c r="G374" s="59">
        <f t="shared" si="152"/>
        <v>2</v>
      </c>
      <c r="H374" s="40">
        <f t="shared" si="153"/>
        <v>1.6488046166529267E-3</v>
      </c>
    </row>
    <row r="375" spans="1:8" s="24" customFormat="1" ht="15" x14ac:dyDescent="0.2">
      <c r="A375" s="72"/>
      <c r="B375" s="3" t="s">
        <v>336</v>
      </c>
      <c r="C375" s="62">
        <v>9</v>
      </c>
      <c r="D375" s="62">
        <f>VLOOKUP(B375,'[1]Deptos 2011-2019'!$BE$4913:$BF$5458,2,0)</f>
        <v>8</v>
      </c>
      <c r="E375" s="44">
        <f t="shared" si="150"/>
        <v>7.4196207749381701E-3</v>
      </c>
      <c r="F375" s="44">
        <f t="shared" si="151"/>
        <v>6.6334991708126038E-3</v>
      </c>
      <c r="G375" s="59">
        <f t="shared" si="152"/>
        <v>-0.1111111111111111</v>
      </c>
      <c r="H375" s="40">
        <f t="shared" si="153"/>
        <v>-8.2440230832646333E-4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34</v>
      </c>
      <c r="D377" s="62">
        <f>VLOOKUP(B377,'[1]Deptos 2011-2019'!$BE$4913:$BF$5458,2,0)</f>
        <v>4</v>
      </c>
      <c r="E377" s="44">
        <f t="shared" si="150"/>
        <v>2.8029678483099753E-2</v>
      </c>
      <c r="F377" s="44">
        <f t="shared" si="151"/>
        <v>3.3167495854063019E-3</v>
      </c>
      <c r="G377" s="59">
        <f t="shared" si="152"/>
        <v>-0.88235294117647056</v>
      </c>
      <c r="H377" s="40">
        <f t="shared" si="153"/>
        <v>-2.47320692497939E-2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2011-2019'!$BE$4913:$BF$5458,2,0)</f>
        <v>39</v>
      </c>
      <c r="E378" s="43" t="str">
        <f t="shared" ref="E378:E379" si="159">+IF(C378=0,"",C378/C$345)</f>
        <v/>
      </c>
      <c r="F378" s="43">
        <f t="shared" ref="F378:F379" si="160">+IF(D378=0,"",D378/D$345)</f>
        <v>3.2338308457711441E-2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5</v>
      </c>
      <c r="D379" s="62">
        <f>VLOOKUP(B379,'[1]Deptos 2011-2019'!$BE$4913:$BF$5458,2,0)</f>
        <v>1</v>
      </c>
      <c r="E379" s="44">
        <f t="shared" si="159"/>
        <v>4.1220115416323163E-3</v>
      </c>
      <c r="F379" s="44">
        <f t="shared" si="160"/>
        <v>8.2918739635157548E-4</v>
      </c>
      <c r="G379" s="59">
        <f t="shared" si="161"/>
        <v>-0.8</v>
      </c>
      <c r="H379" s="40">
        <f t="shared" si="162"/>
        <v>-3.2976092333058533E-3</v>
      </c>
    </row>
    <row r="380" spans="1:8" s="24" customFormat="1" ht="15" x14ac:dyDescent="0.2">
      <c r="A380" s="72"/>
      <c r="B380" s="3" t="s">
        <v>485</v>
      </c>
      <c r="C380" s="62">
        <v>1</v>
      </c>
      <c r="D380" s="62">
        <f>VLOOKUP(B380,'[1]Deptos 2011-2019'!$BE$4913:$BF$5458,2,0)</f>
        <v>0</v>
      </c>
      <c r="E380" s="44">
        <f t="shared" ref="E380:E401" si="163">+IF(C380=0,"",C380/C$345)</f>
        <v>8.2440230832646333E-4</v>
      </c>
      <c r="F380" s="44" t="str">
        <f t="shared" ref="F380:F401" si="164">+IF(D380=0,"",D380/D$345)</f>
        <v/>
      </c>
      <c r="G380" s="59">
        <f t="shared" si="152"/>
        <v>-1</v>
      </c>
      <c r="H380" s="40">
        <f t="shared" si="153"/>
        <v>-8.2440230832646333E-4</v>
      </c>
    </row>
    <row r="381" spans="1:8" s="24" customFormat="1" ht="15" x14ac:dyDescent="0.2">
      <c r="A381" s="72"/>
      <c r="B381" s="3" t="s">
        <v>486</v>
      </c>
      <c r="C381" s="62">
        <v>1</v>
      </c>
      <c r="D381" s="62">
        <f>VLOOKUP(B381,'[1]Deptos 2011-2019'!$BE$4913:$BF$5458,2,0)</f>
        <v>1</v>
      </c>
      <c r="E381" s="44">
        <f t="shared" si="163"/>
        <v>8.2440230832646333E-4</v>
      </c>
      <c r="F381" s="44">
        <f t="shared" si="164"/>
        <v>8.2918739635157548E-4</v>
      </c>
      <c r="G381" s="59">
        <f t="shared" si="152"/>
        <v>0</v>
      </c>
      <c r="H381" s="40">
        <f t="shared" si="153"/>
        <v>0</v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2011-2019'!$BE$4913:$BF$5458,2,0)</f>
        <v>0</v>
      </c>
      <c r="E382" s="44" t="str">
        <f t="shared" si="163"/>
        <v/>
      </c>
      <c r="F382" s="44" t="str">
        <f t="shared" si="164"/>
        <v/>
      </c>
      <c r="G382" s="59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10</v>
      </c>
      <c r="D383" s="62">
        <f>VLOOKUP(B383,'[1]Deptos 2011-2019'!$BE$4913:$BF$5458,2,0)</f>
        <v>3</v>
      </c>
      <c r="E383" s="44">
        <f t="shared" si="163"/>
        <v>8.2440230832646327E-3</v>
      </c>
      <c r="F383" s="44">
        <f t="shared" si="164"/>
        <v>2.4875621890547263E-3</v>
      </c>
      <c r="G383" s="59">
        <f t="shared" si="152"/>
        <v>-0.7</v>
      </c>
      <c r="H383" s="40">
        <f t="shared" si="153"/>
        <v>-5.7708161582852423E-3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2011-2019'!$BE$4913:$BF$5458,2,0)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0</v>
      </c>
      <c r="D385" s="62">
        <f>VLOOKUP(B385,'[1]Deptos 2011-2019'!$BE$4913:$BF$5458,2,0)</f>
        <v>0</v>
      </c>
      <c r="E385" s="43" t="str">
        <f t="shared" si="163"/>
        <v/>
      </c>
      <c r="F385" s="43" t="str">
        <f t="shared" si="164"/>
        <v/>
      </c>
      <c r="G385" s="59" t="str">
        <f t="shared" si="152"/>
        <v xml:space="preserve"> </v>
      </c>
      <c r="H385" s="42" t="str">
        <f t="shared" ref="H385" si="165">+IF(OR(AND(E385=""),(G385="")),"",E385*G385)</f>
        <v/>
      </c>
      <c r="I385" s="24"/>
    </row>
    <row r="386" spans="1:9" s="24" customFormat="1" ht="15" x14ac:dyDescent="0.2">
      <c r="A386" s="72"/>
      <c r="B386" s="3" t="s">
        <v>488</v>
      </c>
      <c r="C386" s="62">
        <v>42</v>
      </c>
      <c r="D386" s="62">
        <f>VLOOKUP(B386,'[1]Deptos 2011-2019'!$BE$4913:$BF$5458,2,0)</f>
        <v>16</v>
      </c>
      <c r="E386" s="44">
        <f t="shared" si="163"/>
        <v>3.4624896949711458E-2</v>
      </c>
      <c r="F386" s="44">
        <f t="shared" si="164"/>
        <v>1.3266998341625208E-2</v>
      </c>
      <c r="G386" s="59">
        <f t="shared" si="152"/>
        <v>-0.61904761904761907</v>
      </c>
      <c r="H386" s="40">
        <f t="shared" si="153"/>
        <v>-2.1434460016488046E-2</v>
      </c>
    </row>
    <row r="387" spans="1:9" s="24" customFormat="1" ht="15" x14ac:dyDescent="0.2">
      <c r="A387" s="72"/>
      <c r="B387" s="3" t="s">
        <v>93</v>
      </c>
      <c r="C387" s="62">
        <v>7</v>
      </c>
      <c r="D387" s="62">
        <f>VLOOKUP(B387,'[1]Deptos 2011-2019'!$BE$4913:$BF$5458,2,0)</f>
        <v>2</v>
      </c>
      <c r="E387" s="44">
        <f t="shared" si="163"/>
        <v>5.7708161582852432E-3</v>
      </c>
      <c r="F387" s="44">
        <f t="shared" si="164"/>
        <v>1.658374792703151E-3</v>
      </c>
      <c r="G387" s="59">
        <f t="shared" si="152"/>
        <v>-0.7142857142857143</v>
      </c>
      <c r="H387" s="40">
        <f t="shared" si="153"/>
        <v>-4.1220115416323163E-3</v>
      </c>
    </row>
    <row r="388" spans="1:9" s="24" customFormat="1" ht="15" x14ac:dyDescent="0.2">
      <c r="A388" s="72"/>
      <c r="B388" s="3" t="s">
        <v>86</v>
      </c>
      <c r="C388" s="62">
        <v>12</v>
      </c>
      <c r="D388" s="62">
        <f>VLOOKUP(B388,'[1]Deptos 2011-2019'!$BE$4913:$BF$5458,2,0)</f>
        <v>31</v>
      </c>
      <c r="E388" s="44">
        <f t="shared" si="163"/>
        <v>9.8928276999175595E-3</v>
      </c>
      <c r="F388" s="44">
        <f t="shared" si="164"/>
        <v>2.570480928689884E-2</v>
      </c>
      <c r="G388" s="59">
        <f t="shared" si="152"/>
        <v>1.5833333333333333</v>
      </c>
      <c r="H388" s="40">
        <f t="shared" si="153"/>
        <v>1.5663643858202802E-2</v>
      </c>
    </row>
    <row r="389" spans="1:9" s="24" customFormat="1" ht="15" x14ac:dyDescent="0.2">
      <c r="A389" s="72"/>
      <c r="B389" s="3" t="s">
        <v>92</v>
      </c>
      <c r="C389" s="62">
        <v>15</v>
      </c>
      <c r="D389" s="62">
        <f>VLOOKUP(B389,'[1]Deptos 2011-2019'!$BE$4913:$BF$5458,2,0)</f>
        <v>10</v>
      </c>
      <c r="E389" s="44">
        <f t="shared" si="163"/>
        <v>1.236603462489695E-2</v>
      </c>
      <c r="F389" s="44">
        <f t="shared" si="164"/>
        <v>8.291873963515755E-3</v>
      </c>
      <c r="G389" s="59">
        <f t="shared" si="152"/>
        <v>-0.33333333333333331</v>
      </c>
      <c r="H389" s="40">
        <f t="shared" si="153"/>
        <v>-4.1220115416323163E-3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2011-2019'!$BE$4913:$BF$5458,2,0)</f>
        <v>1</v>
      </c>
      <c r="E390" s="44" t="str">
        <f t="shared" si="163"/>
        <v/>
      </c>
      <c r="F390" s="44">
        <f t="shared" si="164"/>
        <v>8.2918739635157548E-4</v>
      </c>
      <c r="G390" s="59">
        <f t="shared" si="152"/>
        <v>1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2</v>
      </c>
      <c r="D391" s="62">
        <f>VLOOKUP(B391,'[1]Deptos 2011-2019'!$BE$4913:$BF$5458,2,0)</f>
        <v>1</v>
      </c>
      <c r="E391" s="44">
        <f t="shared" si="163"/>
        <v>1.6488046166529267E-3</v>
      </c>
      <c r="F391" s="44">
        <f t="shared" si="164"/>
        <v>8.2918739635157548E-4</v>
      </c>
      <c r="G391" s="59">
        <f t="shared" si="152"/>
        <v>-0.5</v>
      </c>
      <c r="H391" s="40">
        <f t="shared" si="153"/>
        <v>-8.2440230832646333E-4</v>
      </c>
    </row>
    <row r="392" spans="1:9" s="24" customFormat="1" ht="15" x14ac:dyDescent="0.2">
      <c r="A392" s="72"/>
      <c r="B392" s="3" t="s">
        <v>254</v>
      </c>
      <c r="C392" s="62">
        <v>1</v>
      </c>
      <c r="D392" s="62">
        <f>VLOOKUP(B392,'[1]Deptos 2011-2019'!$BE$4913:$BF$5458,2,0)</f>
        <v>0</v>
      </c>
      <c r="E392" s="44">
        <f t="shared" si="163"/>
        <v>8.2440230832646333E-4</v>
      </c>
      <c r="F392" s="44" t="str">
        <f t="shared" si="164"/>
        <v/>
      </c>
      <c r="G392" s="59">
        <f t="shared" si="152"/>
        <v>-1</v>
      </c>
      <c r="H392" s="40">
        <f t="shared" si="153"/>
        <v>-8.2440230832646333E-4</v>
      </c>
    </row>
    <row r="393" spans="1:9" s="24" customFormat="1" ht="15" x14ac:dyDescent="0.2">
      <c r="A393" s="72"/>
      <c r="B393" s="3" t="s">
        <v>255</v>
      </c>
      <c r="C393" s="62">
        <v>1</v>
      </c>
      <c r="D393" s="62">
        <f>VLOOKUP(B393,'[1]Deptos 2011-2019'!$BE$4913:$BF$5458,2,0)</f>
        <v>2</v>
      </c>
      <c r="E393" s="44">
        <f t="shared" si="163"/>
        <v>8.2440230832646333E-4</v>
      </c>
      <c r="F393" s="44">
        <f t="shared" si="164"/>
        <v>1.658374792703151E-3</v>
      </c>
      <c r="G393" s="59">
        <f t="shared" si="152"/>
        <v>1</v>
      </c>
      <c r="H393" s="40">
        <f t="shared" si="153"/>
        <v>8.2440230832646333E-4</v>
      </c>
    </row>
    <row r="394" spans="1:9" s="24" customFormat="1" ht="15" x14ac:dyDescent="0.2">
      <c r="A394" s="72"/>
      <c r="B394" s="3" t="s">
        <v>585</v>
      </c>
      <c r="C394" s="62">
        <v>9</v>
      </c>
      <c r="D394" s="62">
        <f>VLOOKUP(B394,'[1]Deptos 2011-2019'!$BE$4913:$BF$5458,2,0)</f>
        <v>0</v>
      </c>
      <c r="E394" s="44">
        <f t="shared" si="163"/>
        <v>7.4196207749381701E-3</v>
      </c>
      <c r="F394" s="44" t="str">
        <f t="shared" si="164"/>
        <v/>
      </c>
      <c r="G394" s="59">
        <f t="shared" si="152"/>
        <v>-1</v>
      </c>
      <c r="H394" s="40">
        <f t="shared" si="153"/>
        <v>-7.4196207749381701E-3</v>
      </c>
    </row>
    <row r="395" spans="1:9" s="24" customFormat="1" ht="15" x14ac:dyDescent="0.2">
      <c r="A395" s="72"/>
      <c r="B395" s="3" t="s">
        <v>586</v>
      </c>
      <c r="C395" s="62">
        <v>1</v>
      </c>
      <c r="D395" s="62">
        <f>VLOOKUP(B395,'[1]Deptos 2011-2019'!$BE$4913:$BF$5458,2,0)</f>
        <v>0</v>
      </c>
      <c r="E395" s="44">
        <f t="shared" si="163"/>
        <v>8.2440230832646333E-4</v>
      </c>
      <c r="F395" s="44" t="str">
        <f t="shared" si="164"/>
        <v/>
      </c>
      <c r="G395" s="59">
        <f t="shared" si="152"/>
        <v>-1</v>
      </c>
      <c r="H395" s="40">
        <f t="shared" si="153"/>
        <v>-8.2440230832646333E-4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2011-2019'!$BE$4913:$BF$5458,2,0)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2011-2019'!$BE$4913:$BF$5458,2,0)</f>
        <v>0</v>
      </c>
      <c r="E397" s="44" t="str">
        <f t="shared" si="163"/>
        <v/>
      </c>
      <c r="F397" s="44" t="str">
        <f t="shared" si="164"/>
        <v/>
      </c>
      <c r="G397" s="59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0</v>
      </c>
      <c r="D398" s="62">
        <f>VLOOKUP(B398,'[1]Deptos 2011-2019'!$BE$4913:$BF$5458,2,0)</f>
        <v>1</v>
      </c>
      <c r="E398" s="44" t="str">
        <f t="shared" si="163"/>
        <v/>
      </c>
      <c r="F398" s="44">
        <f t="shared" si="164"/>
        <v>8.2918739635157548E-4</v>
      </c>
      <c r="G398" s="59">
        <f t="shared" si="152"/>
        <v>1</v>
      </c>
      <c r="H398" s="40" t="str">
        <f t="shared" si="153"/>
        <v/>
      </c>
    </row>
    <row r="399" spans="1:9" s="24" customFormat="1" ht="15" x14ac:dyDescent="0.2">
      <c r="A399" s="72"/>
      <c r="B399" s="3" t="s">
        <v>257</v>
      </c>
      <c r="C399" s="62">
        <v>8</v>
      </c>
      <c r="D399" s="62">
        <f>VLOOKUP(B399,'[1]Deptos 2011-2019'!$BE$4913:$BF$5458,2,0)</f>
        <v>18</v>
      </c>
      <c r="E399" s="44">
        <f t="shared" si="163"/>
        <v>6.5952184666117067E-3</v>
      </c>
      <c r="F399" s="44">
        <f t="shared" si="164"/>
        <v>1.4925373134328358E-2</v>
      </c>
      <c r="G399" s="59">
        <f t="shared" si="152"/>
        <v>1.25</v>
      </c>
      <c r="H399" s="40">
        <f t="shared" si="153"/>
        <v>8.2440230832646327E-3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2011-2019'!$BE$4913:$BF$5458,2,0)</f>
        <v>0</v>
      </c>
      <c r="E400" s="44" t="str">
        <f t="shared" si="163"/>
        <v/>
      </c>
      <c r="F400" s="44" t="str">
        <f t="shared" si="164"/>
        <v/>
      </c>
      <c r="G400" s="59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4</v>
      </c>
      <c r="D401" s="62">
        <f>VLOOKUP(B401,'[1]Deptos 2011-2019'!$BE$4913:$BF$5458,2,0)</f>
        <v>2</v>
      </c>
      <c r="E401" s="44">
        <f t="shared" si="163"/>
        <v>3.2976092333058533E-3</v>
      </c>
      <c r="F401" s="44">
        <f t="shared" si="164"/>
        <v>1.658374792703151E-3</v>
      </c>
      <c r="G401" s="59">
        <f t="shared" si="152"/>
        <v>-0.5</v>
      </c>
      <c r="H401" s="40">
        <f t="shared" si="153"/>
        <v>-1.6488046166529267E-3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2011-2019'!$BE$4913:$BF$5458,2,0)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2011-2019'!$BE$4913:$BF$5458,2,0)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2011-2019'!$BE$4913:$BF$5458,2,0)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2011-2019'!$BE$4913:$BF$5458,2,0)</f>
        <v>1</v>
      </c>
      <c r="E405" s="44" t="str">
        <f t="shared" si="169"/>
        <v/>
      </c>
      <c r="F405" s="44">
        <f t="shared" si="170"/>
        <v>8.2918739635157548E-4</v>
      </c>
      <c r="G405" s="59">
        <f t="shared" si="152"/>
        <v>1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2011-2019'!$BE$4913:$BF$5458,2,0)</f>
        <v>0</v>
      </c>
      <c r="E406" s="44" t="str">
        <f t="shared" si="169"/>
        <v/>
      </c>
      <c r="F406" s="44" t="str">
        <f t="shared" si="170"/>
        <v/>
      </c>
      <c r="G406" s="59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2011-2019'!$BE$4913:$BF$5458,2,0)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2011-2019'!$BE$4913:$BF$5458,2,0)</f>
        <v>20</v>
      </c>
      <c r="E408" s="44" t="str">
        <f t="shared" si="169"/>
        <v/>
      </c>
      <c r="F408" s="44">
        <f t="shared" si="170"/>
        <v>1.658374792703151E-2</v>
      </c>
      <c r="G408" s="59">
        <f t="shared" si="152"/>
        <v>1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54</v>
      </c>
      <c r="D409" s="62">
        <f>VLOOKUP(B409,'[1]Deptos 2011-2019'!$BE$4913:$BF$5458,2,0)</f>
        <v>45</v>
      </c>
      <c r="E409" s="44">
        <f t="shared" si="169"/>
        <v>4.4517724649629019E-2</v>
      </c>
      <c r="F409" s="44">
        <f t="shared" si="170"/>
        <v>3.7313432835820892E-2</v>
      </c>
      <c r="G409" s="59">
        <f t="shared" si="152"/>
        <v>-0.16666666666666666</v>
      </c>
      <c r="H409" s="40">
        <f t="shared" si="153"/>
        <v>-7.4196207749381692E-3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2011-2019'!$BE$4913:$BF$5458,2,0)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1</v>
      </c>
      <c r="D411" s="62">
        <f>VLOOKUP(B411,'[1]Deptos 2011-2019'!$BE$4913:$BF$5458,2,0)</f>
        <v>0</v>
      </c>
      <c r="E411" s="44">
        <f t="shared" si="169"/>
        <v>8.2440230832646333E-4</v>
      </c>
      <c r="F411" s="44" t="str">
        <f t="shared" si="170"/>
        <v/>
      </c>
      <c r="G411" s="59">
        <f t="shared" ref="G411:G477" si="171">+IF(AND(C411=0,D411=0)," ",IF(C411=0,1,IF(D411=0,-1,(D411-C411)/C411)))</f>
        <v>-1</v>
      </c>
      <c r="H411" s="40">
        <f t="shared" si="153"/>
        <v>-8.2440230832646333E-4</v>
      </c>
    </row>
    <row r="412" spans="1:9" s="24" customFormat="1" ht="15" x14ac:dyDescent="0.2">
      <c r="A412" s="72"/>
      <c r="B412" s="3" t="s">
        <v>262</v>
      </c>
      <c r="C412" s="62">
        <v>4</v>
      </c>
      <c r="D412" s="62">
        <f>VLOOKUP(B412,'[1]Deptos 2011-2019'!$BE$4913:$BF$5458,2,0)</f>
        <v>0</v>
      </c>
      <c r="E412" s="44">
        <f t="shared" si="169"/>
        <v>3.2976092333058533E-3</v>
      </c>
      <c r="F412" s="44" t="str">
        <f t="shared" si="170"/>
        <v/>
      </c>
      <c r="G412" s="59">
        <f t="shared" si="171"/>
        <v>-1</v>
      </c>
      <c r="H412" s="40">
        <f t="shared" si="153"/>
        <v>-3.2976092333058533E-3</v>
      </c>
    </row>
    <row r="413" spans="1:9" s="24" customFormat="1" ht="15" x14ac:dyDescent="0.2">
      <c r="A413" s="72"/>
      <c r="B413" s="3" t="s">
        <v>491</v>
      </c>
      <c r="C413" s="62">
        <v>3</v>
      </c>
      <c r="D413" s="62">
        <f>VLOOKUP(B413,'[1]Deptos 2011-2019'!$BE$4913:$BF$5458,2,0)</f>
        <v>3</v>
      </c>
      <c r="E413" s="44">
        <f t="shared" si="169"/>
        <v>2.4732069249793899E-3</v>
      </c>
      <c r="F413" s="44">
        <f t="shared" si="170"/>
        <v>2.4875621890547263E-3</v>
      </c>
      <c r="G413" s="59">
        <f t="shared" si="171"/>
        <v>0</v>
      </c>
      <c r="H413" s="40">
        <f t="shared" si="153"/>
        <v>0</v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2011-2019'!$BE$4913:$BF$5458,2,0)</f>
        <v>0</v>
      </c>
      <c r="E414" s="44" t="str">
        <f t="shared" si="169"/>
        <v/>
      </c>
      <c r="F414" s="44" t="str">
        <f t="shared" si="170"/>
        <v/>
      </c>
      <c r="G414" s="59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2011-2019'!$BE$4913:$BF$5458,2,0)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2011-2019'!$BE$4913:$BF$5458,2,0)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1</v>
      </c>
      <c r="D417" s="62">
        <f>VLOOKUP(B417,'[1]Deptos 2011-2019'!$BE$4913:$BF$5458,2,0)</f>
        <v>2</v>
      </c>
      <c r="E417" s="43">
        <f t="shared" ref="E417:E419" si="175">+IF(C417=0,"",C417/C$345)</f>
        <v>8.2440230832646333E-4</v>
      </c>
      <c r="F417" s="43">
        <f t="shared" ref="F417:F419" si="176">+IF(D417=0,"",D417/D$345)</f>
        <v>1.658374792703151E-3</v>
      </c>
      <c r="G417" s="59">
        <f t="shared" si="171"/>
        <v>1</v>
      </c>
      <c r="H417" s="42">
        <f t="shared" ref="H417:H419" si="177">+IF(OR(AND(E417=""),(G417="")),"",E417*G417)</f>
        <v>8.2440230832646333E-4</v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2011-2019'!$BE$4913:$BF$5458,2,0)</f>
        <v>0</v>
      </c>
      <c r="E418" s="43" t="str">
        <f t="shared" si="175"/>
        <v/>
      </c>
      <c r="F418" s="43" t="str">
        <f t="shared" si="176"/>
        <v/>
      </c>
      <c r="G418" s="59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2011-2019'!$BE$4913:$BF$5458,2,0)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2011-2019'!$BE$4913:$BF$5458,2,0)</f>
        <v>1</v>
      </c>
      <c r="E420" s="44" t="str">
        <f t="shared" si="172"/>
        <v/>
      </c>
      <c r="F420" s="44">
        <f t="shared" si="173"/>
        <v>8.2918739635157548E-4</v>
      </c>
      <c r="G420" s="59">
        <f t="shared" si="171"/>
        <v>1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20</v>
      </c>
      <c r="D421" s="62">
        <f>VLOOKUP(B421,'[1]Deptos 2011-2019'!$BE$4913:$BF$5458,2,0)</f>
        <v>32</v>
      </c>
      <c r="E421" s="44">
        <f t="shared" si="172"/>
        <v>1.6488046166529265E-2</v>
      </c>
      <c r="F421" s="44">
        <f t="shared" si="173"/>
        <v>2.6533996683250415E-2</v>
      </c>
      <c r="G421" s="59">
        <f t="shared" si="171"/>
        <v>0.6</v>
      </c>
      <c r="H421" s="40">
        <f t="shared" si="174"/>
        <v>9.8928276999175595E-3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2011-2019'!$BE$4913:$BF$5458,2,0)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4</v>
      </c>
      <c r="D423" s="62">
        <f>VLOOKUP(B423,'[1]Deptos 2011-2019'!$BE$4913:$BF$5458,2,0)</f>
        <v>5</v>
      </c>
      <c r="E423" s="44">
        <f t="shared" si="172"/>
        <v>3.2976092333058533E-3</v>
      </c>
      <c r="F423" s="44">
        <f t="shared" si="173"/>
        <v>4.1459369817578775E-3</v>
      </c>
      <c r="G423" s="59">
        <f t="shared" si="171"/>
        <v>0.25</v>
      </c>
      <c r="H423" s="40">
        <f t="shared" si="174"/>
        <v>8.2440230832646333E-4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2011-2019'!$BE$4913:$BF$5458,2,0)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2011-2019'!$BE$4913:$BF$5458,2,0)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f>VLOOKUP(B428,'[1]Deptos 2011-2019'!$BE$4913:$BF$5458,2,0)</f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2011-2019'!$BE$4913:$BF$5458,2,0)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3</v>
      </c>
      <c r="D430" s="62">
        <f>VLOOKUP(B430,'[1]Deptos 2011-2019'!$BE$4913:$BF$5458,2,0)</f>
        <v>0</v>
      </c>
      <c r="E430" s="43">
        <f t="shared" si="172"/>
        <v>2.4732069249793899E-3</v>
      </c>
      <c r="F430" s="43" t="str">
        <f t="shared" si="173"/>
        <v/>
      </c>
      <c r="G430" s="59">
        <f t="shared" si="171"/>
        <v>-1</v>
      </c>
      <c r="H430" s="42">
        <f t="shared" si="174"/>
        <v>-2.4732069249793899E-3</v>
      </c>
      <c r="I430" s="24"/>
    </row>
    <row r="431" spans="1:9" s="63" customFormat="1" ht="15" x14ac:dyDescent="0.2">
      <c r="A431" s="75"/>
      <c r="B431" s="35" t="s">
        <v>269</v>
      </c>
      <c r="C431" s="62">
        <v>3</v>
      </c>
      <c r="D431" s="62">
        <f>VLOOKUP(B431,'[1]Deptos 2011-2019'!$BE$4913:$BF$5458,2,0)</f>
        <v>152</v>
      </c>
      <c r="E431" s="43">
        <f t="shared" si="172"/>
        <v>2.4732069249793899E-3</v>
      </c>
      <c r="F431" s="43">
        <f t="shared" si="173"/>
        <v>0.12603648424543948</v>
      </c>
      <c r="G431" s="59">
        <f t="shared" si="171"/>
        <v>49.666666666666664</v>
      </c>
      <c r="H431" s="42">
        <f t="shared" si="174"/>
        <v>0.12283594394064302</v>
      </c>
      <c r="I431" s="24"/>
    </row>
    <row r="432" spans="1:9" s="63" customFormat="1" ht="15" x14ac:dyDescent="0.2">
      <c r="A432" s="75"/>
      <c r="B432" s="35" t="s">
        <v>98</v>
      </c>
      <c r="C432" s="62">
        <v>16</v>
      </c>
      <c r="D432" s="62">
        <f>VLOOKUP(B432,'[1]Deptos 2011-2019'!$BE$4913:$BF$5458,2,0)</f>
        <v>34</v>
      </c>
      <c r="E432" s="43">
        <f t="shared" si="172"/>
        <v>1.3190436933223413E-2</v>
      </c>
      <c r="F432" s="43">
        <f t="shared" si="173"/>
        <v>2.8192371475953566E-2</v>
      </c>
      <c r="G432" s="59">
        <f t="shared" si="171"/>
        <v>1.125</v>
      </c>
      <c r="H432" s="42">
        <f t="shared" si="174"/>
        <v>1.483924154987634E-2</v>
      </c>
      <c r="I432" s="24"/>
    </row>
    <row r="433" spans="1:9" s="63" customFormat="1" ht="15" x14ac:dyDescent="0.2">
      <c r="A433" s="75"/>
      <c r="B433" s="35" t="s">
        <v>99</v>
      </c>
      <c r="C433" s="62">
        <v>2</v>
      </c>
      <c r="D433" s="62">
        <f>VLOOKUP(B433,'[1]Deptos 2011-2019'!$BE$4913:$BF$5458,2,0)</f>
        <v>2</v>
      </c>
      <c r="E433" s="43">
        <f t="shared" si="172"/>
        <v>1.6488046166529267E-3</v>
      </c>
      <c r="F433" s="43">
        <f t="shared" si="173"/>
        <v>1.658374792703151E-3</v>
      </c>
      <c r="G433" s="59">
        <f t="shared" si="171"/>
        <v>0</v>
      </c>
      <c r="H433" s="42">
        <f t="shared" si="174"/>
        <v>0</v>
      </c>
      <c r="I433" s="24"/>
    </row>
    <row r="434" spans="1:9" s="63" customFormat="1" ht="15" x14ac:dyDescent="0.2">
      <c r="A434" s="75"/>
      <c r="B434" s="35" t="s">
        <v>100</v>
      </c>
      <c r="C434" s="62">
        <v>11</v>
      </c>
      <c r="D434" s="62">
        <f>VLOOKUP(B434,'[1]Deptos 2011-2019'!$BE$4913:$BF$5458,2,0)</f>
        <v>146</v>
      </c>
      <c r="E434" s="43">
        <f t="shared" si="172"/>
        <v>9.0684253915910961E-3</v>
      </c>
      <c r="F434" s="43">
        <f t="shared" si="173"/>
        <v>0.12106135986733002</v>
      </c>
      <c r="G434" s="59">
        <f t="shared" si="171"/>
        <v>12.272727272727273</v>
      </c>
      <c r="H434" s="42">
        <f t="shared" si="174"/>
        <v>0.11129431162407255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2011-2019'!$BE$4913:$BF$5458,2,0)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2011-2019'!$BE$4913:$BF$5458,2,0)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9</v>
      </c>
      <c r="D437" s="62">
        <f>VLOOKUP(B437,'[1]Deptos 2011-2019'!$BE$4913:$BF$5458,2,0)</f>
        <v>0</v>
      </c>
      <c r="E437" s="43">
        <f t="shared" si="185"/>
        <v>7.4196207749381701E-3</v>
      </c>
      <c r="F437" s="43" t="str">
        <f t="shared" si="186"/>
        <v/>
      </c>
      <c r="G437" s="59">
        <f t="shared" si="171"/>
        <v>-1</v>
      </c>
      <c r="H437" s="42">
        <f t="shared" si="187"/>
        <v>-7.4196207749381701E-3</v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2011-2019'!$BE$4913:$BF$5458,2,0)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3</v>
      </c>
      <c r="D439" s="62">
        <f>VLOOKUP(B439,'[1]Deptos 2011-2019'!$BE$4913:$BF$5458,2,0)</f>
        <v>1</v>
      </c>
      <c r="E439" s="43">
        <f t="shared" ref="E439:E441" si="188">+IF(C439=0,"",C439/C$345)</f>
        <v>2.4732069249793899E-3</v>
      </c>
      <c r="F439" s="43">
        <f t="shared" ref="F439:F441" si="189">+IF(D439=0,"",D439/D$345)</f>
        <v>8.2918739635157548E-4</v>
      </c>
      <c r="G439" s="59">
        <f t="shared" si="171"/>
        <v>-0.66666666666666663</v>
      </c>
      <c r="H439" s="42">
        <f t="shared" ref="H439:H441" si="190">+IF(OR(AND(E439=""),(G439="")),"",E439*G439)</f>
        <v>-1.6488046166529264E-3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2011-2019'!$BE$4913:$BF$5458,2,0)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2011-2019'!$BE$4913:$BF$5458,2,0)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1</v>
      </c>
      <c r="D442" s="62">
        <f>VLOOKUP(B442,'[1]Deptos 2011-2019'!$BE$4913:$BF$5458,2,0)</f>
        <v>0</v>
      </c>
      <c r="E442" s="44">
        <f t="shared" si="172"/>
        <v>8.2440230832646333E-4</v>
      </c>
      <c r="F442" s="44" t="str">
        <f t="shared" si="173"/>
        <v/>
      </c>
      <c r="G442" s="59">
        <f t="shared" si="171"/>
        <v>-1</v>
      </c>
      <c r="H442" s="40">
        <f t="shared" si="174"/>
        <v>-8.2440230832646333E-4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2011-2019'!$BE$4913:$BF$5458,2,0)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2011-2019'!$BE$4913:$BF$5458,2,0)</f>
        <v>1</v>
      </c>
      <c r="E444" s="44" t="str">
        <f t="shared" si="172"/>
        <v/>
      </c>
      <c r="F444" s="44">
        <f t="shared" si="173"/>
        <v>8.2918739635157548E-4</v>
      </c>
      <c r="G444" s="59">
        <f t="shared" si="171"/>
        <v>1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7</v>
      </c>
      <c r="D445" s="62">
        <f>VLOOKUP(B445,'[1]Deptos 2011-2019'!$BE$4913:$BF$5458,2,0)</f>
        <v>0</v>
      </c>
      <c r="E445" s="44">
        <f t="shared" si="172"/>
        <v>5.7708161582852432E-3</v>
      </c>
      <c r="F445" s="44" t="str">
        <f t="shared" si="173"/>
        <v/>
      </c>
      <c r="G445" s="59">
        <f t="shared" si="171"/>
        <v>-1</v>
      </c>
      <c r="H445" s="40">
        <f t="shared" si="174"/>
        <v>-5.7708161582852432E-3</v>
      </c>
    </row>
    <row r="446" spans="1:9" s="24" customFormat="1" ht="15" x14ac:dyDescent="0.2">
      <c r="A446" s="72"/>
      <c r="B446" s="3" t="s">
        <v>271</v>
      </c>
      <c r="C446" s="62">
        <v>47</v>
      </c>
      <c r="D446" s="62">
        <f>VLOOKUP(B446,'[1]Deptos 2011-2019'!$BE$4913:$BF$5458,2,0)</f>
        <v>1</v>
      </c>
      <c r="E446" s="44">
        <f t="shared" si="172"/>
        <v>3.8746908491343775E-2</v>
      </c>
      <c r="F446" s="44">
        <f t="shared" si="173"/>
        <v>8.2918739635157548E-4</v>
      </c>
      <c r="G446" s="59">
        <f t="shared" si="171"/>
        <v>-0.97872340425531912</v>
      </c>
      <c r="H446" s="40">
        <f t="shared" si="174"/>
        <v>-3.7922506183017311E-2</v>
      </c>
    </row>
    <row r="447" spans="1:9" s="24" customFormat="1" ht="15" x14ac:dyDescent="0.2">
      <c r="A447" s="72"/>
      <c r="B447" s="3" t="s">
        <v>495</v>
      </c>
      <c r="C447" s="62">
        <v>3</v>
      </c>
      <c r="D447" s="62">
        <f>VLOOKUP(B447,'[1]Deptos 2011-2019'!$BE$4913:$BF$5458,2,0)</f>
        <v>1</v>
      </c>
      <c r="E447" s="44">
        <f t="shared" si="172"/>
        <v>2.4732069249793899E-3</v>
      </c>
      <c r="F447" s="44">
        <f t="shared" si="173"/>
        <v>8.2918739635157548E-4</v>
      </c>
      <c r="G447" s="59">
        <f t="shared" si="171"/>
        <v>-0.66666666666666663</v>
      </c>
      <c r="H447" s="40">
        <f t="shared" si="174"/>
        <v>-1.6488046166529264E-3</v>
      </c>
    </row>
    <row r="448" spans="1:9" s="24" customFormat="1" ht="30" x14ac:dyDescent="0.2">
      <c r="A448" s="72"/>
      <c r="B448" s="3" t="s">
        <v>496</v>
      </c>
      <c r="C448" s="62">
        <v>2</v>
      </c>
      <c r="D448" s="62">
        <f>VLOOKUP(B448,'[1]Deptos 2011-2019'!$BE$4913:$BF$5458,2,0)</f>
        <v>3</v>
      </c>
      <c r="E448" s="44">
        <f t="shared" si="172"/>
        <v>1.6488046166529267E-3</v>
      </c>
      <c r="F448" s="44">
        <f t="shared" si="173"/>
        <v>2.4875621890547263E-3</v>
      </c>
      <c r="G448" s="59">
        <f t="shared" si="171"/>
        <v>0.5</v>
      </c>
      <c r="H448" s="40">
        <f t="shared" si="174"/>
        <v>8.2440230832646333E-4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2011-2019'!$BE$4913:$BF$5458,2,0)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2011-2019'!$BE$4913:$BF$5458,2,0)</f>
        <v>0</v>
      </c>
      <c r="E450" s="44" t="str">
        <f t="shared" si="172"/>
        <v/>
      </c>
      <c r="F450" s="44" t="str">
        <f t="shared" si="173"/>
        <v/>
      </c>
      <c r="G450" s="59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2011-2019'!$BE$4913:$BF$5458,2,0)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2011-2019'!$BE$4913:$BF$5458,2,0)</f>
        <v>0</v>
      </c>
      <c r="E452" s="44" t="str">
        <f t="shared" si="172"/>
        <v/>
      </c>
      <c r="F452" s="44" t="str">
        <f t="shared" si="173"/>
        <v/>
      </c>
      <c r="G452" s="59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1</v>
      </c>
      <c r="D453" s="62">
        <f>VLOOKUP(B453,'[1]Deptos 2011-2019'!$BE$4913:$BF$5458,2,0)</f>
        <v>0</v>
      </c>
      <c r="E453" s="44">
        <f t="shared" si="172"/>
        <v>8.2440230832646333E-4</v>
      </c>
      <c r="F453" s="44" t="str">
        <f t="shared" si="173"/>
        <v/>
      </c>
      <c r="G453" s="59">
        <f t="shared" si="171"/>
        <v>-1</v>
      </c>
      <c r="H453" s="40">
        <f t="shared" si="174"/>
        <v>-8.2440230832646333E-4</v>
      </c>
    </row>
    <row r="454" spans="1:8" s="24" customFormat="1" ht="15" x14ac:dyDescent="0.2">
      <c r="A454" s="72"/>
      <c r="B454" s="3" t="s">
        <v>107</v>
      </c>
      <c r="C454" s="62">
        <v>5</v>
      </c>
      <c r="D454" s="62">
        <f>VLOOKUP(B454,'[1]Deptos 2011-2019'!$BE$4913:$BF$5458,2,0)</f>
        <v>2</v>
      </c>
      <c r="E454" s="44">
        <f t="shared" si="172"/>
        <v>4.1220115416323163E-3</v>
      </c>
      <c r="F454" s="44">
        <f t="shared" si="173"/>
        <v>1.658374792703151E-3</v>
      </c>
      <c r="G454" s="59">
        <f t="shared" si="171"/>
        <v>-0.6</v>
      </c>
      <c r="H454" s="40">
        <f t="shared" si="174"/>
        <v>-2.4732069249793899E-3</v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2011-2019'!$BE$4913:$BF$5458,2,0)</f>
        <v>4</v>
      </c>
      <c r="E455" s="44" t="str">
        <f t="shared" si="172"/>
        <v/>
      </c>
      <c r="F455" s="44">
        <f t="shared" si="173"/>
        <v>3.3167495854063019E-3</v>
      </c>
      <c r="G455" s="59">
        <f t="shared" si="171"/>
        <v>1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2011-2019'!$BE$4913:$BF$5458,2,0)</f>
        <v>3</v>
      </c>
      <c r="E456" s="44" t="str">
        <f t="shared" si="172"/>
        <v/>
      </c>
      <c r="F456" s="44">
        <f t="shared" si="173"/>
        <v>2.4875621890547263E-3</v>
      </c>
      <c r="G456" s="59">
        <f t="shared" si="171"/>
        <v>1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2011-2019'!$BE$4913:$BF$5458,2,0)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2011-2019'!$BE$4913:$BF$5458,2,0)</f>
        <v>0</v>
      </c>
      <c r="E458" s="44" t="str">
        <f t="shared" si="172"/>
        <v/>
      </c>
      <c r="F458" s="44" t="str">
        <f t="shared" si="173"/>
        <v/>
      </c>
      <c r="G458" s="59" t="str">
        <f t="shared" si="171"/>
        <v xml:space="preserve"> 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2011-2019'!$BE$4913:$BF$5458,2,0)</f>
        <v>0</v>
      </c>
      <c r="E459" s="44" t="str">
        <f t="shared" si="172"/>
        <v/>
      </c>
      <c r="F459" s="44" t="str">
        <f t="shared" si="173"/>
        <v/>
      </c>
      <c r="G459" s="59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16</v>
      </c>
      <c r="D460" s="62">
        <f>VLOOKUP(B460,'[1]Deptos 2011-2019'!$BE$4913:$BF$5458,2,0)</f>
        <v>25</v>
      </c>
      <c r="E460" s="44">
        <f t="shared" si="172"/>
        <v>1.3190436933223413E-2</v>
      </c>
      <c r="F460" s="44">
        <f t="shared" si="173"/>
        <v>2.0729684908789386E-2</v>
      </c>
      <c r="G460" s="59">
        <f t="shared" si="171"/>
        <v>0.5625</v>
      </c>
      <c r="H460" s="40">
        <f t="shared" si="174"/>
        <v>7.4196207749381701E-3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2011-2019'!$BE$4913:$BF$5458,2,0)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2011-2019'!$BE$4913:$BF$5458,2,0)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2011-2019'!$BE$4913:$BF$5458,2,0)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2011-2019'!$BE$4913:$BF$5458,2,0)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1</v>
      </c>
      <c r="D465" s="62">
        <f>VLOOKUP(B465,'[1]Deptos 2011-2019'!$BE$4913:$BF$5458,2,0)</f>
        <v>0</v>
      </c>
      <c r="E465" s="44">
        <f t="shared" si="172"/>
        <v>8.2440230832646333E-4</v>
      </c>
      <c r="F465" s="44" t="str">
        <f t="shared" si="173"/>
        <v/>
      </c>
      <c r="G465" s="59">
        <f t="shared" si="171"/>
        <v>-1</v>
      </c>
      <c r="H465" s="40">
        <f t="shared" si="174"/>
        <v>-8.2440230832646333E-4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2011-2019'!$BE$4913:$BF$5458,2,0)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2011-2019'!$BE$4913:$BF$5458,2,0)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12</v>
      </c>
      <c r="D468" s="62">
        <f>VLOOKUP(B468,'[1]Deptos 2011-2019'!$BE$4913:$BF$5458,2,0)</f>
        <v>0</v>
      </c>
      <c r="E468" s="44">
        <f t="shared" si="172"/>
        <v>9.8928276999175595E-3</v>
      </c>
      <c r="F468" s="44" t="str">
        <f t="shared" si="173"/>
        <v/>
      </c>
      <c r="G468" s="59">
        <f t="shared" si="171"/>
        <v>-1</v>
      </c>
      <c r="H468" s="40">
        <f t="shared" si="174"/>
        <v>-9.8928276999175595E-3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2011-2019'!$BE$4913:$BF$5458,2,0)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2011-2019'!$BE$4913:$BF$5458,2,0)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2011-2019'!$BE$4913:$BF$5458,2,0)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2011-2019'!$BE$4913:$BF$5458,2,0)</f>
        <v>1</v>
      </c>
      <c r="E472" s="44" t="str">
        <f t="shared" si="172"/>
        <v/>
      </c>
      <c r="F472" s="44">
        <f t="shared" si="173"/>
        <v>8.2918739635157548E-4</v>
      </c>
      <c r="G472" s="59">
        <f t="shared" si="171"/>
        <v>1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3</v>
      </c>
      <c r="D473" s="62">
        <f>VLOOKUP(B473,'[1]Deptos 2011-2019'!$BE$4913:$BF$5458,2,0)</f>
        <v>3</v>
      </c>
      <c r="E473" s="44">
        <f t="shared" si="172"/>
        <v>2.4732069249793899E-3</v>
      </c>
      <c r="F473" s="44">
        <f t="shared" si="173"/>
        <v>2.4875621890547263E-3</v>
      </c>
      <c r="G473" s="59">
        <f t="shared" si="171"/>
        <v>0</v>
      </c>
      <c r="H473" s="40">
        <f t="shared" si="174"/>
        <v>0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2011-2019'!$BE$4913:$BF$5458,2,0)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0</v>
      </c>
      <c r="D475" s="62">
        <f>VLOOKUP(B475,'[1]Deptos 2011-2019'!$BE$4913:$BF$5458,2,0)</f>
        <v>0</v>
      </c>
      <c r="E475" s="44" t="str">
        <f t="shared" si="172"/>
        <v/>
      </c>
      <c r="F475" s="44" t="str">
        <f t="shared" si="173"/>
        <v/>
      </c>
      <c r="G475" s="59" t="str">
        <f t="shared" si="171"/>
        <v xml:space="preserve"> </v>
      </c>
      <c r="H475" s="40" t="str">
        <f t="shared" si="174"/>
        <v/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2011-2019'!$BE$4913:$BF$5458,2,0)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2011-2019'!$BE$4913:$BF$5458,2,0)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2</v>
      </c>
      <c r="D478" s="62">
        <f>VLOOKUP(B478,'[1]Deptos 2011-2019'!$BE$4913:$BF$5458,2,0)</f>
        <v>3</v>
      </c>
      <c r="E478" s="44">
        <f t="shared" si="172"/>
        <v>1.6488046166529267E-3</v>
      </c>
      <c r="F478" s="44">
        <f t="shared" si="173"/>
        <v>2.4875621890547263E-3</v>
      </c>
      <c r="G478" s="59">
        <f t="shared" ref="G478:G541" si="191">+IF(AND(C478=0,D478=0)," ",IF(C478=0,1,IF(D478=0,-1,(D478-C478)/C478)))</f>
        <v>0.5</v>
      </c>
      <c r="H478" s="40">
        <f t="shared" si="174"/>
        <v>8.2440230832646333E-4</v>
      </c>
    </row>
    <row r="479" spans="1:8" s="24" customFormat="1" ht="15" x14ac:dyDescent="0.2">
      <c r="A479" s="72"/>
      <c r="B479" s="3" t="s">
        <v>501</v>
      </c>
      <c r="C479" s="62">
        <v>58</v>
      </c>
      <c r="D479" s="62">
        <f>VLOOKUP(B479,'[1]Deptos 2011-2019'!$BE$4913:$BF$5458,2,0)</f>
        <v>40</v>
      </c>
      <c r="E479" s="44">
        <f t="shared" si="172"/>
        <v>4.7815333882934873E-2</v>
      </c>
      <c r="F479" s="44">
        <f t="shared" si="173"/>
        <v>3.316749585406302E-2</v>
      </c>
      <c r="G479" s="59">
        <f t="shared" si="191"/>
        <v>-0.31034482758620691</v>
      </c>
      <c r="H479" s="40">
        <f t="shared" si="174"/>
        <v>-1.483924154987634E-2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2011-2019'!$BE$4913:$BF$5458,2,0)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2011-2019'!$BE$4913:$BF$5458,2,0)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2011-2019'!$BE$4913:$BF$5458,2,0)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2011-2019'!$BE$4913:$BF$5458,2,0)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1</v>
      </c>
      <c r="D484" s="62">
        <f>VLOOKUP(B484,'[1]Deptos 2011-2019'!$BE$4913:$BF$5458,2,0)</f>
        <v>0</v>
      </c>
      <c r="E484" s="44">
        <f t="shared" si="172"/>
        <v>8.2440230832646333E-4</v>
      </c>
      <c r="F484" s="44" t="str">
        <f t="shared" si="173"/>
        <v/>
      </c>
      <c r="G484" s="59">
        <f t="shared" si="191"/>
        <v>-1</v>
      </c>
      <c r="H484" s="40">
        <f t="shared" si="174"/>
        <v>-8.2440230832646333E-4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2011-2019'!$BE$4913:$BF$5458,2,0)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2011-2019'!$BE$4913:$BF$5458,2,0)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2011-2019'!$BE$4913:$BF$5458,2,0)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2011-2019'!$BE$4913:$BF$5458,2,0)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1</v>
      </c>
      <c r="D489" s="62">
        <f>VLOOKUP(B489,'[1]Deptos 2011-2019'!$BE$4913:$BF$5458,2,0)</f>
        <v>15</v>
      </c>
      <c r="E489" s="44">
        <f t="shared" si="172"/>
        <v>8.2440230832646333E-4</v>
      </c>
      <c r="F489" s="44">
        <f t="shared" si="173"/>
        <v>1.2437810945273632E-2</v>
      </c>
      <c r="G489" s="59">
        <f t="shared" si="191"/>
        <v>14</v>
      </c>
      <c r="H489" s="40">
        <f t="shared" si="174"/>
        <v>1.1541632316570486E-2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2011-2019'!$BE$4913:$BF$5458,2,0)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2011-2019'!$BE$4913:$BF$5458,2,0)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2011-2019'!$BE$4913:$BF$5458,2,0)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2011-2019'!$BE$4913:$BF$5458,2,0)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2011-2019'!$BE$4913:$BF$5458,2,0)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2011-2019'!$BE$4913:$BF$5458,2,0)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2011-2019'!$BE$4913:$BF$5458,2,0)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2011-2019'!$BE$4913:$BF$5458,2,0)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2011-2019'!$BE$4913:$BF$5458,2,0)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2011-2019'!$BE$4913:$BF$5458,2,0)</f>
        <v>1</v>
      </c>
      <c r="E499" s="44" t="str">
        <f t="shared" si="192"/>
        <v/>
      </c>
      <c r="F499" s="44">
        <f t="shared" si="193"/>
        <v>8.2918739635157548E-4</v>
      </c>
      <c r="G499" s="59">
        <f t="shared" si="191"/>
        <v>1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1</v>
      </c>
      <c r="D500" s="62">
        <f>VLOOKUP(B500,'[1]Deptos 2011-2019'!$BE$4913:$BF$5458,2,0)</f>
        <v>9</v>
      </c>
      <c r="E500" s="44">
        <f t="shared" si="192"/>
        <v>8.2440230832646333E-4</v>
      </c>
      <c r="F500" s="44">
        <f t="shared" si="193"/>
        <v>7.462686567164179E-3</v>
      </c>
      <c r="G500" s="59">
        <f t="shared" si="191"/>
        <v>8</v>
      </c>
      <c r="H500" s="40">
        <f t="shared" si="194"/>
        <v>6.5952184666117067E-3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2011-2019'!$BE$4913:$BF$5458,2,0)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2011-2019'!$BE$4913:$BF$5458,2,0)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2011-2019'!$BE$4913:$BF$5458,2,0)</f>
        <v>0</v>
      </c>
      <c r="E503" s="44" t="str">
        <f t="shared" si="192"/>
        <v/>
      </c>
      <c r="F503" s="44" t="str">
        <f t="shared" si="193"/>
        <v/>
      </c>
      <c r="G503" s="59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1</v>
      </c>
      <c r="D504" s="62">
        <f>VLOOKUP(B504,'[1]Deptos 2011-2019'!$BE$4913:$BF$5458,2,0)</f>
        <v>1</v>
      </c>
      <c r="E504" s="44">
        <f t="shared" si="192"/>
        <v>8.2440230832646333E-4</v>
      </c>
      <c r="F504" s="44">
        <f t="shared" si="193"/>
        <v>8.2918739635157548E-4</v>
      </c>
      <c r="G504" s="59">
        <f t="shared" si="191"/>
        <v>0</v>
      </c>
      <c r="H504" s="40">
        <f t="shared" si="194"/>
        <v>0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2011-2019'!$BE$4913:$BF$5458,2,0)</f>
        <v>0</v>
      </c>
      <c r="E505" s="44" t="str">
        <f t="shared" si="192"/>
        <v/>
      </c>
      <c r="F505" s="44" t="str">
        <f t="shared" si="193"/>
        <v/>
      </c>
      <c r="G505" s="59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1</v>
      </c>
      <c r="D506" s="62">
        <f>VLOOKUP(B506,'[1]Deptos 2011-2019'!$BE$4913:$BF$5458,2,0)</f>
        <v>0</v>
      </c>
      <c r="E506" s="44">
        <f t="shared" si="192"/>
        <v>8.2440230832646333E-4</v>
      </c>
      <c r="F506" s="44" t="str">
        <f t="shared" si="193"/>
        <v/>
      </c>
      <c r="G506" s="59">
        <f t="shared" si="191"/>
        <v>-1</v>
      </c>
      <c r="H506" s="40">
        <f t="shared" si="194"/>
        <v>-8.2440230832646333E-4</v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2011-2019'!$BE$4913:$BF$5458,2,0)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2011-2019'!$BE$4913:$BF$5458,2,0)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2011-2019'!$BE$4913:$BF$5458,2,0)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1</v>
      </c>
      <c r="D510" s="62">
        <f>VLOOKUP(B510,'[1]Deptos 2011-2019'!$BE$4913:$BF$5458,2,0)</f>
        <v>0</v>
      </c>
      <c r="E510" s="43">
        <f t="shared" si="192"/>
        <v>8.2440230832646333E-4</v>
      </c>
      <c r="F510" s="43" t="str">
        <f t="shared" si="193"/>
        <v/>
      </c>
      <c r="G510" s="59">
        <f t="shared" si="191"/>
        <v>-1</v>
      </c>
      <c r="H510" s="42">
        <f t="shared" si="194"/>
        <v>-8.2440230832646333E-4</v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2011-2019'!$BE$4913:$BF$5458,2,0)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2011-2019'!$BE$4913:$BF$5458,2,0)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2011-2019'!$BE$4913:$BF$5458,2,0)</f>
        <v>0</v>
      </c>
      <c r="E513" s="44">
        <f t="shared" si="192"/>
        <v>8.2440230832646333E-4</v>
      </c>
      <c r="F513" s="44" t="str">
        <f t="shared" si="193"/>
        <v/>
      </c>
      <c r="G513" s="59">
        <f t="shared" si="191"/>
        <v>-1</v>
      </c>
      <c r="H513" s="40">
        <f t="shared" si="194"/>
        <v>-8.2440230832646333E-4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2011-2019'!$BE$4913:$BF$5458,2,0)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2011-2019'!$BE$4913:$BF$5458,2,0)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2011-2019'!$BE$4913:$BF$5458,2,0)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2011-2019'!$BE$4913:$BF$5458,2,0)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2011-2019'!$BE$4913:$BF$5458,2,0)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2011-2019'!$BE$4913:$BF$5458,2,0)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2011-2019'!$BE$4913:$BF$5458,2,0)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1</v>
      </c>
      <c r="D521" s="62">
        <f>VLOOKUP(B521,'[1]Deptos 2011-2019'!$BE$4913:$BF$5458,2,0)</f>
        <v>1</v>
      </c>
      <c r="E521" s="44">
        <f t="shared" si="192"/>
        <v>8.2440230832646333E-4</v>
      </c>
      <c r="F521" s="44">
        <f t="shared" si="193"/>
        <v>8.2918739635157548E-4</v>
      </c>
      <c r="G521" s="59">
        <f t="shared" si="191"/>
        <v>0</v>
      </c>
      <c r="H521" s="40">
        <f t="shared" si="194"/>
        <v>0</v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2011-2019'!$BE$4913:$BF$5458,2,0)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17</v>
      </c>
      <c r="D523" s="62">
        <f>VLOOKUP(B523,'[1]Deptos 2011-2019'!$BE$4913:$BF$5458,2,0)</f>
        <v>0</v>
      </c>
      <c r="E523" s="43">
        <f t="shared" ref="E523" si="195">+IF(C523=0,"",C523/C$345)</f>
        <v>1.4014839241549877E-2</v>
      </c>
      <c r="F523" s="43" t="str">
        <f t="shared" ref="F523" si="196">+IF(D523=0,"",D523/D$345)</f>
        <v/>
      </c>
      <c r="G523" s="59">
        <f t="shared" si="191"/>
        <v>-1</v>
      </c>
      <c r="H523" s="42">
        <f t="shared" ref="H523" si="197">+IF(OR(AND(E523=""),(G523="")),"",E523*G523)</f>
        <v>-1.4014839241549877E-2</v>
      </c>
      <c r="I523" s="24"/>
    </row>
    <row r="524" spans="1:9" s="24" customFormat="1" ht="15" x14ac:dyDescent="0.2">
      <c r="A524" s="72"/>
      <c r="B524" s="3" t="s">
        <v>135</v>
      </c>
      <c r="C524" s="62">
        <v>4</v>
      </c>
      <c r="D524" s="62">
        <f>VLOOKUP(B524,'[1]Deptos 2011-2019'!$BE$4913:$BF$5458,2,0)</f>
        <v>2</v>
      </c>
      <c r="E524" s="44">
        <f t="shared" ref="E524:E549" si="198">+IF(C524=0,"",C524/C$345)</f>
        <v>3.2976092333058533E-3</v>
      </c>
      <c r="F524" s="44">
        <f t="shared" ref="F524:F549" si="199">+IF(D524=0,"",D524/D$345)</f>
        <v>1.658374792703151E-3</v>
      </c>
      <c r="G524" s="59">
        <f t="shared" si="191"/>
        <v>-0.5</v>
      </c>
      <c r="H524" s="40">
        <f t="shared" si="194"/>
        <v>-1.6488046166529267E-3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2011-2019'!$BE$4913:$BF$5458,2,0)</f>
        <v>1</v>
      </c>
      <c r="E525" s="44" t="str">
        <f t="shared" si="198"/>
        <v/>
      </c>
      <c r="F525" s="44">
        <f t="shared" si="199"/>
        <v>8.2918739635157548E-4</v>
      </c>
      <c r="G525" s="59">
        <f t="shared" si="191"/>
        <v>1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2011-2019'!$BE$4913:$BF$5458,2,0)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117</v>
      </c>
      <c r="D527" s="62">
        <f>VLOOKUP(B527,'[1]Deptos 2011-2019'!$BE$4913:$BF$5458,2,0)</f>
        <v>34</v>
      </c>
      <c r="E527" s="44">
        <f t="shared" si="198"/>
        <v>9.6455070074196209E-2</v>
      </c>
      <c r="F527" s="44">
        <f t="shared" si="199"/>
        <v>2.8192371475953566E-2</v>
      </c>
      <c r="G527" s="59">
        <f t="shared" si="191"/>
        <v>-0.70940170940170943</v>
      </c>
      <c r="H527" s="40">
        <f t="shared" si="194"/>
        <v>-6.8425391591096466E-2</v>
      </c>
    </row>
    <row r="528" spans="1:9" s="24" customFormat="1" ht="15" x14ac:dyDescent="0.2">
      <c r="A528" s="72"/>
      <c r="B528" s="3" t="s">
        <v>339</v>
      </c>
      <c r="C528" s="62">
        <v>8</v>
      </c>
      <c r="D528" s="62">
        <f>VLOOKUP(B528,'[1]Deptos 2011-2019'!$BE$4913:$BF$5458,2,0)</f>
        <v>2</v>
      </c>
      <c r="E528" s="44">
        <f t="shared" si="198"/>
        <v>6.5952184666117067E-3</v>
      </c>
      <c r="F528" s="44">
        <f t="shared" si="199"/>
        <v>1.658374792703151E-3</v>
      </c>
      <c r="G528" s="59">
        <f t="shared" si="191"/>
        <v>-0.75</v>
      </c>
      <c r="H528" s="40">
        <f t="shared" si="194"/>
        <v>-4.9464138499587798E-3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2011-2019'!$BE$4913:$BF$5458,2,0)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2011-2019'!$BE$4913:$BF$5458,2,0)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2011-2019'!$BE$4913:$BF$5458,2,0)</f>
        <v>2</v>
      </c>
      <c r="E531" s="44" t="str">
        <f t="shared" si="198"/>
        <v/>
      </c>
      <c r="F531" s="44">
        <f t="shared" si="199"/>
        <v>1.658374792703151E-3</v>
      </c>
      <c r="G531" s="59">
        <f t="shared" si="191"/>
        <v>1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2011-2019'!$BE$4913:$BF$5458,2,0)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2011-2019'!$BE$4913:$BF$5458,2,0)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2011-2019'!$BE$4913:$BF$5458,2,0)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2011-2019'!$BE$4913:$BF$5458,2,0)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2011-2019'!$BE$4913:$BF$5458,2,0)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2011-2019'!$BE$4913:$BF$5458,2,0)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2011-2019'!$BE$4913:$BF$5458,2,0)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1</v>
      </c>
      <c r="D539" s="62">
        <f>VLOOKUP(B539,'[1]Deptos 2011-2019'!$BE$4913:$BF$5458,2,0)</f>
        <v>1</v>
      </c>
      <c r="E539" s="44">
        <f t="shared" si="198"/>
        <v>8.2440230832646333E-4</v>
      </c>
      <c r="F539" s="44">
        <f t="shared" si="199"/>
        <v>8.2918739635157548E-4</v>
      </c>
      <c r="G539" s="59">
        <f t="shared" si="191"/>
        <v>0</v>
      </c>
      <c r="H539" s="40">
        <f t="shared" si="194"/>
        <v>0</v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2011-2019'!$BE$4913:$BF$5458,2,0)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2011-2019'!$BE$4913:$BF$5458,2,0)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4</v>
      </c>
      <c r="D542" s="62">
        <f>VLOOKUP(B542,'[1]Deptos 2011-2019'!$BE$4913:$BF$5458,2,0)</f>
        <v>8</v>
      </c>
      <c r="E542" s="44">
        <f t="shared" si="198"/>
        <v>3.2976092333058533E-3</v>
      </c>
      <c r="F542" s="44">
        <f t="shared" si="199"/>
        <v>6.6334991708126038E-3</v>
      </c>
      <c r="G542" s="59">
        <f t="shared" ref="G542:G564" si="200">+IF(AND(C542=0,D542=0)," ",IF(C542=0,1,IF(D542=0,-1,(D542-C542)/C542)))</f>
        <v>1</v>
      </c>
      <c r="H542" s="40">
        <f t="shared" si="194"/>
        <v>3.2976092333058533E-3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2011-2019'!$BE$4913:$BF$5458,2,0)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2011-2019'!$BE$4913:$BF$5458,2,0)</f>
        <v>10</v>
      </c>
      <c r="E544" s="44" t="str">
        <f t="shared" si="198"/>
        <v/>
      </c>
      <c r="F544" s="44">
        <f t="shared" si="199"/>
        <v>8.291873963515755E-3</v>
      </c>
      <c r="G544" s="59">
        <f t="shared" si="200"/>
        <v>1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2011-2019'!$BE$4913:$BF$5458,2,0)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2011-2019'!$BE$4913:$BF$5458,2,0)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16</v>
      </c>
      <c r="D547" s="62">
        <f>VLOOKUP(B547,'[1]Deptos 2011-2019'!$BE$4913:$BF$5458,2,0)</f>
        <v>12</v>
      </c>
      <c r="E547" s="44">
        <f t="shared" si="198"/>
        <v>1.3190436933223413E-2</v>
      </c>
      <c r="F547" s="44">
        <f t="shared" si="199"/>
        <v>9.9502487562189053E-3</v>
      </c>
      <c r="G547" s="59">
        <f t="shared" si="200"/>
        <v>-0.25</v>
      </c>
      <c r="H547" s="40">
        <f t="shared" si="194"/>
        <v>-3.2976092333058533E-3</v>
      </c>
    </row>
    <row r="548" spans="1:9" s="24" customFormat="1" ht="15" x14ac:dyDescent="0.2">
      <c r="A548" s="72"/>
      <c r="B548" s="3" t="s">
        <v>142</v>
      </c>
      <c r="C548" s="62">
        <v>7</v>
      </c>
      <c r="D548" s="62">
        <f>VLOOKUP(B548,'[1]Deptos 2011-2019'!$BE$4913:$BF$5458,2,0)</f>
        <v>7</v>
      </c>
      <c r="E548" s="44">
        <f t="shared" si="198"/>
        <v>5.7708161582852432E-3</v>
      </c>
      <c r="F548" s="44">
        <f t="shared" si="199"/>
        <v>5.8043117744610278E-3</v>
      </c>
      <c r="G548" s="59">
        <f t="shared" si="200"/>
        <v>0</v>
      </c>
      <c r="H548" s="40">
        <f t="shared" si="194"/>
        <v>0</v>
      </c>
    </row>
    <row r="549" spans="1:9" s="24" customFormat="1" ht="15" x14ac:dyDescent="0.2">
      <c r="A549" s="72"/>
      <c r="B549" s="3" t="s">
        <v>314</v>
      </c>
      <c r="C549" s="62">
        <v>33</v>
      </c>
      <c r="D549" s="62">
        <f>VLOOKUP(B549,'[1]Deptos 2011-2019'!$BE$4913:$BF$5458,2,0)</f>
        <v>40</v>
      </c>
      <c r="E549" s="44">
        <f t="shared" si="198"/>
        <v>2.720527617477329E-2</v>
      </c>
      <c r="F549" s="44">
        <f t="shared" si="199"/>
        <v>3.316749585406302E-2</v>
      </c>
      <c r="G549" s="59">
        <f t="shared" si="200"/>
        <v>0.21212121212121213</v>
      </c>
      <c r="H549" s="40">
        <f t="shared" si="194"/>
        <v>5.7708161582852432E-3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2011-2019'!$BE$4913:$BF$5458,2,0)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9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2011-2019'!$BE$4913:$BF$5458,2,0)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2011-2019'!$BE$4913:$BF$5458,2,0)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2011-2019'!$BE$4913:$BF$5458,2,0)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2</v>
      </c>
      <c r="D554" s="62">
        <f>VLOOKUP(B554,'[1]Deptos 2011-2019'!$BE$4913:$BF$5458,2,0)</f>
        <v>1</v>
      </c>
      <c r="E554" s="44">
        <f t="shared" si="204"/>
        <v>1.6488046166529267E-3</v>
      </c>
      <c r="F554" s="44">
        <f t="shared" si="205"/>
        <v>8.2918739635157548E-4</v>
      </c>
      <c r="G554" s="59">
        <f t="shared" si="200"/>
        <v>-0.5</v>
      </c>
      <c r="H554" s="40">
        <f t="shared" si="206"/>
        <v>-8.2440230832646333E-4</v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2011-2019'!$BE$4913:$BF$5458,2,0)</f>
        <v>0</v>
      </c>
      <c r="E555" s="44" t="str">
        <f t="shared" si="204"/>
        <v/>
      </c>
      <c r="F555" s="44" t="str">
        <f t="shared" si="205"/>
        <v/>
      </c>
      <c r="G555" s="59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3</v>
      </c>
      <c r="D556" s="62">
        <f>VLOOKUP(B556,'[1]Deptos 2011-2019'!$BE$4913:$BF$5458,2,0)</f>
        <v>3</v>
      </c>
      <c r="E556" s="44">
        <f t="shared" si="204"/>
        <v>2.4732069249793899E-3</v>
      </c>
      <c r="F556" s="44">
        <f t="shared" si="205"/>
        <v>2.4875621890547263E-3</v>
      </c>
      <c r="G556" s="59">
        <f t="shared" si="200"/>
        <v>0</v>
      </c>
      <c r="H556" s="40">
        <f t="shared" si="206"/>
        <v>0</v>
      </c>
    </row>
    <row r="557" spans="1:9" s="24" customFormat="1" ht="15" x14ac:dyDescent="0.2">
      <c r="A557" s="72"/>
      <c r="B557" s="3" t="s">
        <v>512</v>
      </c>
      <c r="C557" s="62">
        <v>2</v>
      </c>
      <c r="D557" s="62">
        <f>VLOOKUP(B557,'[1]Deptos 2011-2019'!$BE$4913:$BF$5458,2,0)</f>
        <v>2</v>
      </c>
      <c r="E557" s="44">
        <f t="shared" si="204"/>
        <v>1.6488046166529267E-3</v>
      </c>
      <c r="F557" s="44">
        <f t="shared" si="205"/>
        <v>1.658374792703151E-3</v>
      </c>
      <c r="G557" s="59">
        <f t="shared" si="200"/>
        <v>0</v>
      </c>
      <c r="H557" s="40">
        <f t="shared" si="206"/>
        <v>0</v>
      </c>
    </row>
    <row r="558" spans="1:9" s="24" customFormat="1" ht="15" x14ac:dyDescent="0.2">
      <c r="A558" s="72"/>
      <c r="B558" s="3" t="s">
        <v>317</v>
      </c>
      <c r="C558" s="62">
        <v>1</v>
      </c>
      <c r="D558" s="62">
        <f>VLOOKUP(B558,'[1]Deptos 2011-2019'!$BE$4913:$BF$5458,2,0)</f>
        <v>1</v>
      </c>
      <c r="E558" s="44">
        <f t="shared" si="204"/>
        <v>8.2440230832646333E-4</v>
      </c>
      <c r="F558" s="44">
        <f t="shared" si="205"/>
        <v>8.2918739635157548E-4</v>
      </c>
      <c r="G558" s="59">
        <f t="shared" si="200"/>
        <v>0</v>
      </c>
      <c r="H558" s="40">
        <f t="shared" si="206"/>
        <v>0</v>
      </c>
    </row>
    <row r="559" spans="1:9" s="24" customFormat="1" ht="15" x14ac:dyDescent="0.2">
      <c r="A559" s="72"/>
      <c r="B559" s="3" t="s">
        <v>318</v>
      </c>
      <c r="C559" s="62">
        <v>1</v>
      </c>
      <c r="D559" s="62">
        <f>VLOOKUP(B559,'[1]Deptos 2011-2019'!$BE$4913:$BF$5458,2,0)</f>
        <v>0</v>
      </c>
      <c r="E559" s="44">
        <f t="shared" si="204"/>
        <v>8.2440230832646333E-4</v>
      </c>
      <c r="F559" s="44" t="str">
        <f t="shared" si="205"/>
        <v/>
      </c>
      <c r="G559" s="59">
        <f t="shared" si="200"/>
        <v>-1</v>
      </c>
      <c r="H559" s="40">
        <f t="shared" si="206"/>
        <v>-8.2440230832646333E-4</v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2011-2019'!$BE$4913:$BF$5458,2,0)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2011-2019'!$BE$4913:$BF$5458,2,0)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2011-2019'!$BE$4913:$BF$5458,2,0)</f>
        <v>0</v>
      </c>
      <c r="E562" s="44" t="str">
        <f t="shared" si="204"/>
        <v/>
      </c>
      <c r="F562" s="44" t="str">
        <f t="shared" si="205"/>
        <v/>
      </c>
      <c r="G562" s="59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2011-2019'!$BE$4913:$BF$5458,2,0)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2011-2019'!$BE$4913:$BF$5458,2,0)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551</v>
      </c>
      <c r="D570" s="54">
        <f>SUM(D571:D596)</f>
        <v>411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-0.25408348457350272</v>
      </c>
      <c r="H570" s="56">
        <f>+IF(OR(AND(E570=""),(G570="")),"",E570*G570)</f>
        <v>-0.25408348457350272</v>
      </c>
      <c r="I570" s="24"/>
    </row>
    <row r="571" spans="1:9" s="24" customFormat="1" ht="15" x14ac:dyDescent="0.2">
      <c r="A571" s="72"/>
      <c r="B571" s="57" t="s">
        <v>322</v>
      </c>
      <c r="C571" s="62">
        <v>1</v>
      </c>
      <c r="D571" s="62">
        <f>VLOOKUP(B571,'[1]Deptos 2011-2019'!$BE$4913:$BF$5458,2,0)</f>
        <v>1</v>
      </c>
      <c r="E571" s="60">
        <f t="shared" si="207"/>
        <v>1.8148820326678765E-3</v>
      </c>
      <c r="F571" s="60">
        <f t="shared" si="208"/>
        <v>2.4330900243309003E-3</v>
      </c>
      <c r="G571" s="59">
        <f t="shared" ref="G571:G596" si="209">+IF(AND(C571=0,D571=0)," ",IF(C571=0,1,IF(D571=0,-1,(D571-C571)/C571)))</f>
        <v>0</v>
      </c>
      <c r="H571" s="51">
        <f>+IF(OR(AND(E571=""),(G571="")),"",E571*G571)</f>
        <v>0</v>
      </c>
    </row>
    <row r="572" spans="1:9" s="24" customFormat="1" ht="15" x14ac:dyDescent="0.2">
      <c r="A572" s="72"/>
      <c r="B572" s="3" t="s">
        <v>144</v>
      </c>
      <c r="C572" s="62">
        <v>4</v>
      </c>
      <c r="D572" s="62">
        <f>VLOOKUP(B572,'[1]Deptos 2011-2019'!$BE$4913:$BF$5458,2,0)</f>
        <v>4</v>
      </c>
      <c r="E572" s="44">
        <f t="shared" si="207"/>
        <v>7.2595281306715061E-3</v>
      </c>
      <c r="F572" s="44">
        <f t="shared" si="208"/>
        <v>9.7323600973236012E-3</v>
      </c>
      <c r="G572" s="59">
        <f t="shared" si="209"/>
        <v>0</v>
      </c>
      <c r="H572" s="40">
        <f t="shared" ref="H572:H596" si="210">+IF(OR(AND(E572=""),(G572="")),"",E572*G572)</f>
        <v>0</v>
      </c>
    </row>
    <row r="573" spans="1:9" s="24" customFormat="1" ht="15" x14ac:dyDescent="0.2">
      <c r="A573" s="72"/>
      <c r="B573" s="3" t="s">
        <v>590</v>
      </c>
      <c r="C573" s="62">
        <v>25</v>
      </c>
      <c r="D573" s="62">
        <f>VLOOKUP(B573,'[1]Deptos 2011-2019'!$BE$4913:$BF$5458,2,0)</f>
        <v>25</v>
      </c>
      <c r="E573" s="44">
        <f t="shared" si="207"/>
        <v>4.5372050816696916E-2</v>
      </c>
      <c r="F573" s="44">
        <f t="shared" si="208"/>
        <v>6.0827250608272508E-2</v>
      </c>
      <c r="G573" s="59">
        <f t="shared" si="209"/>
        <v>0</v>
      </c>
      <c r="H573" s="40">
        <f t="shared" si="210"/>
        <v>0</v>
      </c>
    </row>
    <row r="574" spans="1:9" s="24" customFormat="1" ht="15" x14ac:dyDescent="0.2">
      <c r="A574" s="72"/>
      <c r="B574" s="3" t="s">
        <v>323</v>
      </c>
      <c r="C574" s="62">
        <v>51</v>
      </c>
      <c r="D574" s="62">
        <f>VLOOKUP(B574,'[1]Deptos 2011-2019'!$BE$4913:$BF$5458,2,0)</f>
        <v>109</v>
      </c>
      <c r="E574" s="44">
        <f t="shared" si="207"/>
        <v>9.2558983666061703E-2</v>
      </c>
      <c r="F574" s="44">
        <f t="shared" si="208"/>
        <v>0.26520681265206814</v>
      </c>
      <c r="G574" s="59">
        <f t="shared" si="209"/>
        <v>1.1372549019607843</v>
      </c>
      <c r="H574" s="40">
        <f t="shared" si="210"/>
        <v>0.10526315789473684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2011-2019'!$BE$4913:$BF$5458,2,0)</f>
        <v>0</v>
      </c>
      <c r="E575" s="44" t="str">
        <f t="shared" si="207"/>
        <v/>
      </c>
      <c r="F575" s="44" t="str">
        <f t="shared" si="208"/>
        <v/>
      </c>
      <c r="G575" s="59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2011-2019'!$BE$4913:$BF$5458,2,0)</f>
        <v>0</v>
      </c>
      <c r="E576" s="44" t="str">
        <f t="shared" si="207"/>
        <v/>
      </c>
      <c r="F576" s="44" t="str">
        <f t="shared" si="208"/>
        <v/>
      </c>
      <c r="G576" s="59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2011-2019'!$BE$4913:$BF$5458,2,0)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2</v>
      </c>
      <c r="D578" s="62">
        <f>VLOOKUP(B578,'[1]Deptos 2011-2019'!$BE$4913:$BF$5458,2,0)</f>
        <v>5</v>
      </c>
      <c r="E578" s="44">
        <f t="shared" si="207"/>
        <v>3.629764065335753E-3</v>
      </c>
      <c r="F578" s="44">
        <f t="shared" si="208"/>
        <v>1.2165450121654502E-2</v>
      </c>
      <c r="G578" s="59">
        <f t="shared" si="209"/>
        <v>1.5</v>
      </c>
      <c r="H578" s="40">
        <f t="shared" si="210"/>
        <v>5.4446460980036296E-3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2011-2019'!$BE$4913:$BF$5458,2,0)</f>
        <v>0</v>
      </c>
      <c r="E579" s="44" t="str">
        <f t="shared" si="207"/>
        <v/>
      </c>
      <c r="F579" s="44" t="str">
        <f t="shared" si="208"/>
        <v/>
      </c>
      <c r="G579" s="59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2011-2019'!$BE$4913:$BF$5458,2,0)</f>
        <v>1</v>
      </c>
      <c r="E580" s="44" t="str">
        <f t="shared" si="207"/>
        <v/>
      </c>
      <c r="F580" s="44">
        <f t="shared" si="208"/>
        <v>2.4330900243309003E-3</v>
      </c>
      <c r="G580" s="59">
        <f t="shared" si="209"/>
        <v>1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3</v>
      </c>
      <c r="D581" s="62">
        <f>VLOOKUP(B581,'[1]Deptos 2011-2019'!$BE$4913:$BF$5458,2,0)</f>
        <v>1</v>
      </c>
      <c r="E581" s="43">
        <f t="shared" ref="E581" si="211">+IF(C581=0,"",C581/C$570)</f>
        <v>5.4446460980036296E-3</v>
      </c>
      <c r="F581" s="43">
        <f t="shared" ref="F581" si="212">+IF(D581=0,"",D581/D$570)</f>
        <v>2.4330900243309003E-3</v>
      </c>
      <c r="G581" s="59">
        <f t="shared" si="209"/>
        <v>-0.66666666666666663</v>
      </c>
      <c r="H581" s="42">
        <f t="shared" ref="H581" si="213">+IF(OR(AND(E581=""),(G581="")),"",E581*G581)</f>
        <v>-3.629764065335753E-3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2011-2019'!$BE$4913:$BF$5458,2,0)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2011-2019'!$BE$4913:$BF$5458,2,0)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47</v>
      </c>
      <c r="D584" s="62">
        <f>VLOOKUP(B584,'[1]Deptos 2011-2019'!$BE$4913:$BF$5458,2,0)</f>
        <v>18</v>
      </c>
      <c r="E584" s="44">
        <f t="shared" si="217"/>
        <v>8.5299455535390201E-2</v>
      </c>
      <c r="F584" s="44">
        <f t="shared" si="218"/>
        <v>4.3795620437956206E-2</v>
      </c>
      <c r="G584" s="59">
        <f t="shared" si="209"/>
        <v>-0.61702127659574468</v>
      </c>
      <c r="H584" s="40">
        <f t="shared" si="210"/>
        <v>-5.2631578947368425E-2</v>
      </c>
    </row>
    <row r="585" spans="1:9" s="24" customFormat="1" ht="15" x14ac:dyDescent="0.2">
      <c r="A585" s="72"/>
      <c r="B585" s="3" t="s">
        <v>147</v>
      </c>
      <c r="C585" s="62">
        <v>248</v>
      </c>
      <c r="D585" s="62">
        <f>VLOOKUP(B585,'[1]Deptos 2011-2019'!$BE$4913:$BF$5458,2,0)</f>
        <v>78</v>
      </c>
      <c r="E585" s="44">
        <f t="shared" si="217"/>
        <v>0.45009074410163341</v>
      </c>
      <c r="F585" s="44">
        <f t="shared" si="218"/>
        <v>0.18978102189781021</v>
      </c>
      <c r="G585" s="59">
        <f t="shared" si="209"/>
        <v>-0.68548387096774188</v>
      </c>
      <c r="H585" s="40">
        <f t="shared" si="210"/>
        <v>-0.30852994555353902</v>
      </c>
    </row>
    <row r="586" spans="1:9" s="24" customFormat="1" ht="15" x14ac:dyDescent="0.2">
      <c r="A586" s="72"/>
      <c r="B586" s="3" t="s">
        <v>148</v>
      </c>
      <c r="C586" s="62">
        <v>6</v>
      </c>
      <c r="D586" s="62">
        <f>VLOOKUP(B586,'[1]Deptos 2011-2019'!$BE$4913:$BF$5458,2,0)</f>
        <v>0</v>
      </c>
      <c r="E586" s="44">
        <f t="shared" si="217"/>
        <v>1.0889292196007259E-2</v>
      </c>
      <c r="F586" s="44" t="str">
        <f t="shared" si="218"/>
        <v/>
      </c>
      <c r="G586" s="59">
        <f t="shared" si="209"/>
        <v>-1</v>
      </c>
      <c r="H586" s="40">
        <f t="shared" si="210"/>
        <v>-1.0889292196007259E-2</v>
      </c>
    </row>
    <row r="587" spans="1:9" s="24" customFormat="1" ht="15" x14ac:dyDescent="0.2">
      <c r="A587" s="72"/>
      <c r="B587" s="3" t="s">
        <v>328</v>
      </c>
      <c r="C587" s="62">
        <v>94</v>
      </c>
      <c r="D587" s="62">
        <f>VLOOKUP(B587,'[1]Deptos 2011-2019'!$BE$4913:$BF$5458,2,0)</f>
        <v>119</v>
      </c>
      <c r="E587" s="44">
        <f t="shared" si="217"/>
        <v>0.1705989110707804</v>
      </c>
      <c r="F587" s="44">
        <f t="shared" si="218"/>
        <v>0.28953771289537711</v>
      </c>
      <c r="G587" s="59">
        <f t="shared" si="209"/>
        <v>0.26595744680851063</v>
      </c>
      <c r="H587" s="40">
        <f t="shared" si="210"/>
        <v>4.5372050816696916E-2</v>
      </c>
    </row>
    <row r="588" spans="1:9" s="24" customFormat="1" ht="15" x14ac:dyDescent="0.2">
      <c r="A588" s="72"/>
      <c r="B588" s="3" t="s">
        <v>149</v>
      </c>
      <c r="C588" s="62">
        <v>8</v>
      </c>
      <c r="D588" s="62">
        <f>VLOOKUP(B588,'[1]Deptos 2011-2019'!$BE$4913:$BF$5458,2,0)</f>
        <v>19</v>
      </c>
      <c r="E588" s="44">
        <f t="shared" si="217"/>
        <v>1.4519056261343012E-2</v>
      </c>
      <c r="F588" s="44">
        <f t="shared" si="218"/>
        <v>4.6228710462287104E-2</v>
      </c>
      <c r="G588" s="59">
        <f t="shared" si="209"/>
        <v>1.375</v>
      </c>
      <c r="H588" s="40">
        <f t="shared" si="210"/>
        <v>1.9963702359346643E-2</v>
      </c>
    </row>
    <row r="589" spans="1:9" s="24" customFormat="1" ht="15" x14ac:dyDescent="0.2">
      <c r="A589" s="72"/>
      <c r="B589" s="3" t="s">
        <v>329</v>
      </c>
      <c r="C589" s="62">
        <v>5</v>
      </c>
      <c r="D589" s="62">
        <f>VLOOKUP(B589,'[1]Deptos 2011-2019'!$BE$4913:$BF$5458,2,0)</f>
        <v>3</v>
      </c>
      <c r="E589" s="44">
        <f t="shared" si="217"/>
        <v>9.0744101633393835E-3</v>
      </c>
      <c r="F589" s="44">
        <f t="shared" si="218"/>
        <v>7.2992700729927005E-3</v>
      </c>
      <c r="G589" s="59">
        <f t="shared" si="209"/>
        <v>-0.4</v>
      </c>
      <c r="H589" s="40">
        <f t="shared" si="210"/>
        <v>-3.6297640653357535E-3</v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2011-2019'!$BE$4913:$BF$5458,2,0)</f>
        <v>1</v>
      </c>
      <c r="E590" s="44" t="str">
        <f t="shared" si="217"/>
        <v/>
      </c>
      <c r="F590" s="44">
        <f t="shared" si="218"/>
        <v>2.4330900243309003E-3</v>
      </c>
      <c r="G590" s="59">
        <f t="shared" si="209"/>
        <v>1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2011-2019'!$BE$4913:$BF$5458,2,0)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1</v>
      </c>
      <c r="D592" s="62">
        <f>VLOOKUP(B592,'[1]Deptos 2011-2019'!$BE$4913:$BF$5458,2,0)</f>
        <v>5</v>
      </c>
      <c r="E592" s="44">
        <f t="shared" si="217"/>
        <v>1.8148820326678765E-3</v>
      </c>
      <c r="F592" s="44">
        <f t="shared" si="218"/>
        <v>1.2165450121654502E-2</v>
      </c>
      <c r="G592" s="59">
        <f t="shared" si="209"/>
        <v>4</v>
      </c>
      <c r="H592" s="40">
        <f t="shared" si="210"/>
        <v>7.2595281306715061E-3</v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2011-2019'!$BE$4913:$BF$5458,2,0)</f>
        <v>1</v>
      </c>
      <c r="E593" s="44" t="str">
        <f t="shared" si="217"/>
        <v/>
      </c>
      <c r="F593" s="44">
        <f t="shared" si="218"/>
        <v>2.4330900243309003E-3</v>
      </c>
      <c r="G593" s="59">
        <f t="shared" si="209"/>
        <v>1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3</v>
      </c>
      <c r="D594" s="62">
        <f>VLOOKUP(B594,'[1]Deptos 2011-2019'!$BE$4913:$BF$5458,2,0)</f>
        <v>0</v>
      </c>
      <c r="E594" s="44">
        <f t="shared" si="217"/>
        <v>5.4446460980036296E-3</v>
      </c>
      <c r="F594" s="44" t="str">
        <f t="shared" si="218"/>
        <v/>
      </c>
      <c r="G594" s="59">
        <f t="shared" si="209"/>
        <v>-1</v>
      </c>
      <c r="H594" s="40">
        <f t="shared" si="210"/>
        <v>-5.4446460980036296E-3</v>
      </c>
    </row>
    <row r="595" spans="1:8" s="24" customFormat="1" ht="15" x14ac:dyDescent="0.2">
      <c r="A595" s="72"/>
      <c r="B595" s="3" t="s">
        <v>333</v>
      </c>
      <c r="C595" s="62">
        <v>42</v>
      </c>
      <c r="D595" s="62">
        <f>VLOOKUP(B595,'[1]Deptos 2011-2019'!$BE$4913:$BF$5458,2,0)</f>
        <v>19</v>
      </c>
      <c r="E595" s="44">
        <f t="shared" si="217"/>
        <v>7.6225045372050812E-2</v>
      </c>
      <c r="F595" s="44">
        <f t="shared" si="218"/>
        <v>4.6228710462287104E-2</v>
      </c>
      <c r="G595" s="59">
        <f t="shared" si="209"/>
        <v>-0.54761904761904767</v>
      </c>
      <c r="H595" s="40">
        <f t="shared" si="210"/>
        <v>-4.1742286751361164E-2</v>
      </c>
    </row>
    <row r="596" spans="1:8" s="24" customFormat="1" ht="15" x14ac:dyDescent="0.2">
      <c r="A596" s="72"/>
      <c r="B596" s="3" t="s">
        <v>516</v>
      </c>
      <c r="C596" s="62">
        <v>11</v>
      </c>
      <c r="D596" s="62">
        <f>VLOOKUP(B596,'[1]Deptos 2011-2019'!$BE$4913:$BF$5458,2,0)</f>
        <v>2</v>
      </c>
      <c r="E596" s="44">
        <f t="shared" si="217"/>
        <v>1.9963702359346643E-2</v>
      </c>
      <c r="F596" s="44">
        <f t="shared" si="218"/>
        <v>4.8661800486618006E-3</v>
      </c>
      <c r="G596" s="59">
        <f t="shared" si="209"/>
        <v>-0.81818181818181823</v>
      </c>
      <c r="H596" s="40">
        <f t="shared" si="210"/>
        <v>-1.6333938294010891E-2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398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373</v>
      </c>
      <c r="C8" s="53">
        <f>+C18+C74+C169+C345+C570</f>
        <v>4210</v>
      </c>
      <c r="D8" s="54">
        <f>+D18+D74+D169+D345+D570</f>
        <v>2867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-0.31900237529691211</v>
      </c>
      <c r="H8" s="56">
        <f t="shared" ref="H8:H13" si="2">+IF(OR(AND(E8=""),(G8="")),"",E8*G8)</f>
        <v>-0.31900237529691211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40</v>
      </c>
      <c r="D9" s="97">
        <f>+D18</f>
        <v>26</v>
      </c>
      <c r="E9" s="98">
        <f t="shared" si="0"/>
        <v>9.5011876484560574E-3</v>
      </c>
      <c r="F9" s="98">
        <f t="shared" si="0"/>
        <v>9.068712940355772E-3</v>
      </c>
      <c r="G9" s="102">
        <f>+IF(AND(C9=0,D9=0)," ",IF(C9=0,1,IF(D9=0,-1,(D9-C9)/C9)))</f>
        <v>-0.35</v>
      </c>
      <c r="H9" s="99">
        <f t="shared" si="2"/>
        <v>-3.3254156769596198E-3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386</v>
      </c>
      <c r="D10" s="41">
        <f>+D74</f>
        <v>189</v>
      </c>
      <c r="E10" s="40">
        <f t="shared" si="0"/>
        <v>9.1686460807600956E-2</v>
      </c>
      <c r="F10" s="40">
        <f t="shared" si="0"/>
        <v>6.5922567143355426E-2</v>
      </c>
      <c r="G10" s="59">
        <f t="shared" ref="G10:G13" si="3">+IF(AND(C10=0,D10=0)," ",IF(C10=0,1,IF(D10=0,-1,(D10-C10)/C10)))</f>
        <v>-0.51036269430051817</v>
      </c>
      <c r="H10" s="46">
        <f t="shared" si="2"/>
        <v>-4.6793349168646088E-2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1890</v>
      </c>
      <c r="D11" s="41">
        <f>D169</f>
        <v>774</v>
      </c>
      <c r="E11" s="40">
        <f t="shared" si="0"/>
        <v>0.44893111638954869</v>
      </c>
      <c r="F11" s="40">
        <f t="shared" si="0"/>
        <v>0.26996860830136032</v>
      </c>
      <c r="G11" s="59">
        <f t="shared" si="3"/>
        <v>-0.59047619047619049</v>
      </c>
      <c r="H11" s="46">
        <f t="shared" si="2"/>
        <v>-0.26508313539192402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1312</v>
      </c>
      <c r="D12" s="41">
        <f>+D345</f>
        <v>1380</v>
      </c>
      <c r="E12" s="40">
        <f t="shared" si="0"/>
        <v>0.31163895486935866</v>
      </c>
      <c r="F12" s="40">
        <f t="shared" si="0"/>
        <v>0.48133937914196023</v>
      </c>
      <c r="G12" s="59">
        <f t="shared" si="3"/>
        <v>5.1829268292682924E-2</v>
      </c>
      <c r="H12" s="46">
        <f t="shared" si="2"/>
        <v>1.6152019002375295E-2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582</v>
      </c>
      <c r="D13" s="48">
        <f>D570</f>
        <v>498</v>
      </c>
      <c r="E13" s="49">
        <f t="shared" si="0"/>
        <v>0.13824228028503563</v>
      </c>
      <c r="F13" s="49">
        <f t="shared" si="0"/>
        <v>0.17370073247296827</v>
      </c>
      <c r="G13" s="103">
        <f t="shared" si="3"/>
        <v>-0.14432989690721648</v>
      </c>
      <c r="H13" s="50">
        <f t="shared" si="2"/>
        <v>-1.9952494061757718E-2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40</v>
      </c>
      <c r="D18" s="54">
        <f>SUM(D19:D68)</f>
        <v>26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-0.35</v>
      </c>
      <c r="H18" s="56">
        <f>+IF(OR(AND(E18=""),(G18="")),"",E18*G18)</f>
        <v>-0.35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2011-2019'!$BE$5459:$BF$6003,2,0)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1</v>
      </c>
      <c r="D20" s="62">
        <f>VLOOKUP(B20,'[1]Deptos 2011-2019'!$BE$5459:$BF$6003,2,0)</f>
        <v>0</v>
      </c>
      <c r="E20" s="40">
        <f t="shared" ref="E20:E68" si="4">+IF(C20=0,"",C20/C$18)</f>
        <v>2.5000000000000001E-2</v>
      </c>
      <c r="F20" s="40" t="str">
        <f t="shared" ref="F20:F68" si="5">+IF(D20=0,"",D20/D$18)</f>
        <v/>
      </c>
      <c r="G20" s="59">
        <f t="shared" ref="G20:G68" si="6">+IF(AND(C20=0,D20=0)," ",IF(C20=0,1,IF(D20=0,-1,(D20-C20)/C20)))</f>
        <v>-1</v>
      </c>
      <c r="H20" s="40">
        <f t="shared" ref="H20:H68" si="7">+IF(OR(AND(E20=""),(G20="")),"",E20*G20)</f>
        <v>-2.5000000000000001E-2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2011-2019'!$BE$5459:$BF$6003,2,0)</f>
        <v>1</v>
      </c>
      <c r="E21" s="40" t="str">
        <f t="shared" si="4"/>
        <v/>
      </c>
      <c r="F21" s="40">
        <f t="shared" si="5"/>
        <v>3.8461538461538464E-2</v>
      </c>
      <c r="G21" s="59">
        <f t="shared" si="6"/>
        <v>1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2011-2019'!$BE$5459:$BF$6003,2,0)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2011-2019'!$BE$5459:$BF$6003,2,0)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2011-2019'!$BE$5459:$BF$6003,2,0)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2011-2019'!$BE$5459:$BF$6003,2,0)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9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2</v>
      </c>
      <c r="D26" s="62">
        <f>VLOOKUP(B26,'[1]Deptos 2011-2019'!$BE$5459:$BF$6003,2,0)</f>
        <v>0</v>
      </c>
      <c r="E26" s="40">
        <f t="shared" si="4"/>
        <v>0.05</v>
      </c>
      <c r="F26" s="40" t="str">
        <f t="shared" si="5"/>
        <v/>
      </c>
      <c r="G26" s="59">
        <f t="shared" si="6"/>
        <v>-1</v>
      </c>
      <c r="H26" s="40">
        <f t="shared" si="7"/>
        <v>-0.05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2011-2019'!$BE$5459:$BF$6003,2,0)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1</v>
      </c>
      <c r="D28" s="62">
        <f>VLOOKUP(B28,'[1]Deptos 2011-2019'!$BE$5459:$BF$6003,2,0)</f>
        <v>0</v>
      </c>
      <c r="E28" s="40">
        <f t="shared" si="4"/>
        <v>2.5000000000000001E-2</v>
      </c>
      <c r="F28" s="40" t="str">
        <f t="shared" si="5"/>
        <v/>
      </c>
      <c r="G28" s="59">
        <f t="shared" si="6"/>
        <v>-1</v>
      </c>
      <c r="H28" s="40">
        <f t="shared" si="7"/>
        <v>-2.5000000000000001E-2</v>
      </c>
    </row>
    <row r="29" spans="1:9" s="24" customFormat="1" ht="15" x14ac:dyDescent="0.2">
      <c r="A29" s="72"/>
      <c r="B29" s="3" t="s">
        <v>5</v>
      </c>
      <c r="C29" s="62">
        <v>5</v>
      </c>
      <c r="D29" s="62">
        <f>VLOOKUP(B29,'[1]Deptos 2011-2019'!$BE$5459:$BF$6003,2,0)</f>
        <v>4</v>
      </c>
      <c r="E29" s="40">
        <f t="shared" si="4"/>
        <v>0.125</v>
      </c>
      <c r="F29" s="40">
        <f t="shared" si="5"/>
        <v>0.15384615384615385</v>
      </c>
      <c r="G29" s="59">
        <f t="shared" si="6"/>
        <v>-0.2</v>
      </c>
      <c r="H29" s="40">
        <f t="shared" si="7"/>
        <v>-2.5000000000000001E-2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2011-2019'!$BE$5459:$BF$6003,2,0)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1</v>
      </c>
      <c r="D31" s="62">
        <f>VLOOKUP(B31,'[1]Deptos 2011-2019'!$BE$5459:$BF$6003,2,0)</f>
        <v>0</v>
      </c>
      <c r="E31" s="40">
        <f t="shared" si="4"/>
        <v>2.5000000000000001E-2</v>
      </c>
      <c r="F31" s="40" t="str">
        <f t="shared" si="5"/>
        <v/>
      </c>
      <c r="G31" s="59">
        <f t="shared" si="6"/>
        <v>-1</v>
      </c>
      <c r="H31" s="40">
        <f t="shared" si="7"/>
        <v>-2.5000000000000001E-2</v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2011-2019'!$BE$5459:$BF$6003,2,0)</f>
        <v>1</v>
      </c>
      <c r="E32" s="40" t="str">
        <f t="shared" si="4"/>
        <v/>
      </c>
      <c r="F32" s="40">
        <f t="shared" si="5"/>
        <v>3.8461538461538464E-2</v>
      </c>
      <c r="G32" s="59">
        <f t="shared" si="6"/>
        <v>1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2011-2019'!$BE$5459:$BF$6003,2,0)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2011-2019'!$BE$5459:$BF$6003,2,0)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2</v>
      </c>
      <c r="D35" s="62">
        <f>VLOOKUP(B35,'[1]Deptos 2011-2019'!$BE$5459:$BF$6003,2,0)</f>
        <v>1</v>
      </c>
      <c r="E35" s="40">
        <f t="shared" si="4"/>
        <v>0.05</v>
      </c>
      <c r="F35" s="40">
        <f t="shared" si="5"/>
        <v>3.8461538461538464E-2</v>
      </c>
      <c r="G35" s="59">
        <f t="shared" si="6"/>
        <v>-0.5</v>
      </c>
      <c r="H35" s="40">
        <f t="shared" si="7"/>
        <v>-2.5000000000000001E-2</v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2011-2019'!$BE$5459:$BF$6003,2,0)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2011-2019'!$BE$5459:$BF$6003,2,0)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1</v>
      </c>
      <c r="D38" s="62">
        <f>VLOOKUP(B38,'[1]Deptos 2011-2019'!$BE$5459:$BF$6003,2,0)</f>
        <v>1</v>
      </c>
      <c r="E38" s="40">
        <f t="shared" si="4"/>
        <v>2.5000000000000001E-2</v>
      </c>
      <c r="F38" s="40">
        <f t="shared" si="5"/>
        <v>3.8461538461538464E-2</v>
      </c>
      <c r="G38" s="59">
        <f t="shared" si="6"/>
        <v>0</v>
      </c>
      <c r="H38" s="40">
        <f t="shared" si="7"/>
        <v>0</v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2011-2019'!$BE$5459:$BF$6003,2,0)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2011-2019'!$BE$5459:$BF$6003,2,0)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2011-2019'!$BE$5459:$BF$6003,2,0)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2011-2019'!$BE$5459:$BF$6003,2,0)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1</v>
      </c>
      <c r="D43" s="62">
        <f>VLOOKUP(B43,'[1]Deptos 2011-2019'!$BE$5459:$BF$6003,2,0)</f>
        <v>0</v>
      </c>
      <c r="E43" s="40">
        <f t="shared" si="4"/>
        <v>2.5000000000000001E-2</v>
      </c>
      <c r="F43" s="40" t="str">
        <f t="shared" si="5"/>
        <v/>
      </c>
      <c r="G43" s="59">
        <f t="shared" si="6"/>
        <v>-1</v>
      </c>
      <c r="H43" s="40">
        <f t="shared" si="7"/>
        <v>-2.5000000000000001E-2</v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2011-2019'!$BE$5459:$BF$6003,2,0)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2011-2019'!$BE$5459:$BF$6003,2,0)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2011-2019'!$BE$5459:$BF$6003,2,0)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2011-2019'!$BE$5459:$BF$6003,2,0)</f>
        <v>1</v>
      </c>
      <c r="E47" s="40" t="str">
        <f t="shared" si="4"/>
        <v/>
      </c>
      <c r="F47" s="40">
        <f t="shared" si="5"/>
        <v>3.8461538461538464E-2</v>
      </c>
      <c r="G47" s="59">
        <f t="shared" si="6"/>
        <v>1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2011-2019'!$BE$5459:$BF$6003,2,0)</f>
        <v>0</v>
      </c>
      <c r="E48" s="40" t="str">
        <f t="shared" si="4"/>
        <v/>
      </c>
      <c r="F48" s="40" t="str">
        <f t="shared" si="5"/>
        <v/>
      </c>
      <c r="G48" s="59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2</v>
      </c>
      <c r="D49" s="62">
        <f>VLOOKUP(B49,'[1]Deptos 2011-2019'!$BE$5459:$BF$6003,2,0)</f>
        <v>2</v>
      </c>
      <c r="E49" s="40">
        <f t="shared" si="4"/>
        <v>0.05</v>
      </c>
      <c r="F49" s="40">
        <f t="shared" si="5"/>
        <v>7.6923076923076927E-2</v>
      </c>
      <c r="G49" s="59">
        <f t="shared" si="6"/>
        <v>0</v>
      </c>
      <c r="H49" s="40">
        <f t="shared" si="7"/>
        <v>0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2011-2019'!$BE$5459:$BF$6003,2,0)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2011-2019'!$BE$5459:$BF$6003,2,0)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2011-2019'!$BE$5459:$BF$6003,2,0)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1</v>
      </c>
      <c r="D53" s="62">
        <f>VLOOKUP(B53,'[1]Deptos 2011-2019'!$BE$5459:$BF$6003,2,0)</f>
        <v>0</v>
      </c>
      <c r="E53" s="40">
        <f t="shared" si="4"/>
        <v>2.5000000000000001E-2</v>
      </c>
      <c r="F53" s="40" t="str">
        <f t="shared" si="5"/>
        <v/>
      </c>
      <c r="G53" s="59">
        <f t="shared" si="6"/>
        <v>-1</v>
      </c>
      <c r="H53" s="40">
        <f t="shared" si="7"/>
        <v>-2.5000000000000001E-2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2011-2019'!$BE$5459:$BF$6003,2,0)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17</v>
      </c>
      <c r="D55" s="62">
        <f>VLOOKUP(B55,'[1]Deptos 2011-2019'!$BE$5459:$BF$6003,2,0)</f>
        <v>0</v>
      </c>
      <c r="E55" s="40">
        <f t="shared" si="4"/>
        <v>0.42499999999999999</v>
      </c>
      <c r="F55" s="40" t="str">
        <f t="shared" si="5"/>
        <v/>
      </c>
      <c r="G55" s="59">
        <f t="shared" si="6"/>
        <v>-1</v>
      </c>
      <c r="H55" s="40">
        <f t="shared" si="7"/>
        <v>-0.42499999999999999</v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2011-2019'!$BE$5459:$BF$6003,2,0)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2011-2019'!$BE$5459:$BF$6003,2,0)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2011-2019'!$BE$5459:$BF$6003,2,0)</f>
        <v>0</v>
      </c>
      <c r="E58" s="40" t="str">
        <f t="shared" si="4"/>
        <v/>
      </c>
      <c r="F58" s="40" t="str">
        <f t="shared" si="5"/>
        <v/>
      </c>
      <c r="G58" s="59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2011-2019'!$BE$5459:$BF$6003,2,0)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1</v>
      </c>
      <c r="D60" s="62">
        <f>VLOOKUP(B60,'[1]Deptos 2011-2019'!$BE$5459:$BF$6003,2,0)</f>
        <v>15</v>
      </c>
      <c r="E60" s="40">
        <f t="shared" si="4"/>
        <v>2.5000000000000001E-2</v>
      </c>
      <c r="F60" s="40">
        <f t="shared" si="5"/>
        <v>0.57692307692307687</v>
      </c>
      <c r="G60" s="59">
        <f t="shared" si="6"/>
        <v>14</v>
      </c>
      <c r="H60" s="40">
        <f t="shared" si="7"/>
        <v>0.35000000000000003</v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2011-2019'!$BE$5459:$BF$6003,2,0)</f>
        <v>0</v>
      </c>
      <c r="E61" s="40">
        <f t="shared" si="4"/>
        <v>2.5000000000000001E-2</v>
      </c>
      <c r="F61" s="40" t="str">
        <f t="shared" si="5"/>
        <v/>
      </c>
      <c r="G61" s="59">
        <f t="shared" si="6"/>
        <v>-1</v>
      </c>
      <c r="H61" s="40">
        <f t="shared" si="7"/>
        <v>-2.5000000000000001E-2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2011-2019'!$BE$5459:$BF$6003,2,0)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2011-2019'!$BE$5459:$BF$6003,2,0)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9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2011-2019'!$BE$5459:$BF$6003,2,0)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2011-2019'!$BE$5459:$BF$6003,2,0)</f>
        <v>0</v>
      </c>
      <c r="E65" s="40" t="str">
        <f t="shared" si="4"/>
        <v/>
      </c>
      <c r="F65" s="40" t="str">
        <f t="shared" si="5"/>
        <v/>
      </c>
      <c r="G65" s="59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1</v>
      </c>
      <c r="D66" s="62">
        <f>VLOOKUP(B66,'[1]Deptos 2011-2019'!$BE$5459:$BF$6003,2,0)</f>
        <v>0</v>
      </c>
      <c r="E66" s="40">
        <f t="shared" si="4"/>
        <v>2.5000000000000001E-2</v>
      </c>
      <c r="F66" s="40" t="str">
        <f t="shared" si="5"/>
        <v/>
      </c>
      <c r="G66" s="59">
        <f t="shared" si="6"/>
        <v>-1</v>
      </c>
      <c r="H66" s="40">
        <f t="shared" si="7"/>
        <v>-2.5000000000000001E-2</v>
      </c>
    </row>
    <row r="67" spans="1:9" s="24" customFormat="1" ht="15" x14ac:dyDescent="0.2">
      <c r="A67" s="72"/>
      <c r="B67" s="3" t="s">
        <v>173</v>
      </c>
      <c r="C67" s="62">
        <v>2</v>
      </c>
      <c r="D67" s="62">
        <f>VLOOKUP(B67,'[1]Deptos 2011-2019'!$BE$5459:$BF$6003,2,0)</f>
        <v>0</v>
      </c>
      <c r="E67" s="40">
        <f t="shared" si="4"/>
        <v>0.05</v>
      </c>
      <c r="F67" s="40" t="str">
        <f t="shared" si="5"/>
        <v/>
      </c>
      <c r="G67" s="59">
        <f t="shared" si="6"/>
        <v>-1</v>
      </c>
      <c r="H67" s="40">
        <f t="shared" si="7"/>
        <v>-0.05</v>
      </c>
    </row>
    <row r="68" spans="1:9" s="24" customFormat="1" ht="15" x14ac:dyDescent="0.2">
      <c r="A68" s="72"/>
      <c r="B68" s="3" t="s">
        <v>174</v>
      </c>
      <c r="C68" s="62">
        <v>1</v>
      </c>
      <c r="D68" s="62">
        <f>VLOOKUP(B68,'[1]Deptos 2011-2019'!$BE$5459:$BF$6003,2,0)</f>
        <v>0</v>
      </c>
      <c r="E68" s="40">
        <f t="shared" si="4"/>
        <v>2.5000000000000001E-2</v>
      </c>
      <c r="F68" s="40" t="str">
        <f t="shared" si="5"/>
        <v/>
      </c>
      <c r="G68" s="59">
        <f t="shared" si="6"/>
        <v>-1</v>
      </c>
      <c r="H68" s="40">
        <f t="shared" si="7"/>
        <v>-2.5000000000000001E-2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386</v>
      </c>
      <c r="D74" s="54">
        <f>SUM(D75:D163)</f>
        <v>189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-0.51036269430051817</v>
      </c>
      <c r="H74" s="56">
        <f>+IF(OR(AND(E74=""),(G74="")),"",E74*G74)</f>
        <v>-0.51036269430051817</v>
      </c>
      <c r="I74" s="24"/>
    </row>
    <row r="75" spans="1:9" ht="15" x14ac:dyDescent="0.2">
      <c r="B75" s="57" t="s">
        <v>425</v>
      </c>
      <c r="C75" s="62">
        <v>6</v>
      </c>
      <c r="D75" s="62">
        <f>VLOOKUP(B75,'[1]Deptos 2011-2019'!$BE$5459:$BF$6003,2,0)</f>
        <v>0</v>
      </c>
      <c r="E75" s="60">
        <f>+IF(C75=0,"",C75/C$74)</f>
        <v>1.5544041450777202E-2</v>
      </c>
      <c r="F75" s="60" t="str">
        <f>+IF(D75=0,"",D75/D$74)</f>
        <v/>
      </c>
      <c r="G75" s="59">
        <f t="shared" ref="G75:G138" si="18">+IF(AND(C75=0,D75=0)," ",IF(C75=0,1,IF(D75=0,-1,(D75-C75)/C75)))</f>
        <v>-1</v>
      </c>
      <c r="H75" s="51">
        <f>+IF(OR(AND(E75=""),(G75="")),"",E75*G75)</f>
        <v>-1.5544041450777202E-2</v>
      </c>
      <c r="I75" s="24"/>
    </row>
    <row r="76" spans="1:9" ht="15" x14ac:dyDescent="0.2">
      <c r="B76" s="3" t="s">
        <v>568</v>
      </c>
      <c r="C76" s="62">
        <v>0</v>
      </c>
      <c r="D76" s="62">
        <f>VLOOKUP(B76,'[1]Deptos 2011-2019'!$BE$5459:$BF$6003,2,0)</f>
        <v>1</v>
      </c>
      <c r="E76" s="44" t="str">
        <f t="shared" ref="E76:E148" si="19">+IF(C76=0,"",C76/C$74)</f>
        <v/>
      </c>
      <c r="F76" s="44">
        <f t="shared" ref="F76:F148" si="20">+IF(D76=0,"",D76/D$74)</f>
        <v>5.2910052910052907E-3</v>
      </c>
      <c r="G76" s="59">
        <f t="shared" si="18"/>
        <v>1</v>
      </c>
      <c r="H76" s="40" t="str">
        <f t="shared" ref="H76:H148" si="21">+IF(OR(AND(E76=""),(G76="")),"",E76*G76)</f>
        <v/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2011-2019'!$BE$5459:$BF$6003,2,0)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9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5</v>
      </c>
      <c r="D78" s="62">
        <f>VLOOKUP(B78,'[1]Deptos 2011-2019'!$BE$5459:$BF$6003,2,0)</f>
        <v>7</v>
      </c>
      <c r="E78" s="43">
        <f t="shared" si="19"/>
        <v>1.2953367875647668E-2</v>
      </c>
      <c r="F78" s="43">
        <f t="shared" si="20"/>
        <v>3.7037037037037035E-2</v>
      </c>
      <c r="G78" s="59">
        <f t="shared" si="18"/>
        <v>0.4</v>
      </c>
      <c r="H78" s="42">
        <f t="shared" si="21"/>
        <v>5.1813471502590676E-3</v>
      </c>
      <c r="I78" s="24"/>
    </row>
    <row r="79" spans="1:9" s="34" customFormat="1" ht="15" x14ac:dyDescent="0.2">
      <c r="A79" s="74"/>
      <c r="B79" s="35" t="s">
        <v>175</v>
      </c>
      <c r="C79" s="62">
        <v>20</v>
      </c>
      <c r="D79" s="62">
        <f>VLOOKUP(B79,'[1]Deptos 2011-2019'!$BE$5459:$BF$6003,2,0)</f>
        <v>2</v>
      </c>
      <c r="E79" s="43">
        <f t="shared" si="19"/>
        <v>5.181347150259067E-2</v>
      </c>
      <c r="F79" s="43">
        <f t="shared" si="20"/>
        <v>1.0582010582010581E-2</v>
      </c>
      <c r="G79" s="59">
        <f t="shared" si="18"/>
        <v>-0.9</v>
      </c>
      <c r="H79" s="42">
        <f t="shared" si="21"/>
        <v>-4.6632124352331605E-2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2011-2019'!$BE$5459:$BF$6003,2,0)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1</v>
      </c>
      <c r="D81" s="62">
        <f>VLOOKUP(B81,'[1]Deptos 2011-2019'!$BE$5459:$BF$6003,2,0)</f>
        <v>5</v>
      </c>
      <c r="E81" s="43">
        <f t="shared" ref="E81" si="25">+IF(C81=0,"",C81/C$74)</f>
        <v>2.5906735751295338E-3</v>
      </c>
      <c r="F81" s="43">
        <f t="shared" ref="F81" si="26">+IF(D81=0,"",D81/D$74)</f>
        <v>2.6455026455026454E-2</v>
      </c>
      <c r="G81" s="59">
        <f t="shared" si="18"/>
        <v>4</v>
      </c>
      <c r="H81" s="42">
        <f t="shared" ref="H81" si="27">+IF(OR(AND(E81=""),(G81="")),"",E81*G81)</f>
        <v>1.0362694300518135E-2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2011-2019'!$BE$5459:$BF$6003,2,0)</f>
        <v>2</v>
      </c>
      <c r="E82" s="43" t="str">
        <f t="shared" si="19"/>
        <v/>
      </c>
      <c r="F82" s="43">
        <f t="shared" si="20"/>
        <v>1.0582010582010581E-2</v>
      </c>
      <c r="G82" s="59">
        <f t="shared" si="18"/>
        <v>1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2011-2019'!$BE$5459:$BF$6003,2,0)</f>
        <v>1</v>
      </c>
      <c r="E83" s="43" t="str">
        <f t="shared" si="19"/>
        <v/>
      </c>
      <c r="F83" s="43">
        <f t="shared" si="20"/>
        <v>5.2910052910052907E-3</v>
      </c>
      <c r="G83" s="59">
        <f t="shared" si="18"/>
        <v>1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2011-2019'!$BE$5459:$BF$6003,2,0)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2011-2019'!$BE$5459:$BF$6003,2,0)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17</v>
      </c>
      <c r="D86" s="62">
        <f>VLOOKUP(B86,'[1]Deptos 2011-2019'!$BE$5459:$BF$6003,2,0)</f>
        <v>4</v>
      </c>
      <c r="E86" s="43">
        <f t="shared" si="19"/>
        <v>4.4041450777202069E-2</v>
      </c>
      <c r="F86" s="43">
        <f t="shared" si="20"/>
        <v>2.1164021164021163E-2</v>
      </c>
      <c r="G86" s="59">
        <f t="shared" si="18"/>
        <v>-0.76470588235294112</v>
      </c>
      <c r="H86" s="42">
        <f t="shared" si="21"/>
        <v>-3.3678756476683933E-2</v>
      </c>
      <c r="I86" s="24"/>
    </row>
    <row r="87" spans="1:9" s="34" customFormat="1" ht="15" x14ac:dyDescent="0.2">
      <c r="A87" s="74"/>
      <c r="B87" s="35" t="s">
        <v>17</v>
      </c>
      <c r="C87" s="62">
        <v>2</v>
      </c>
      <c r="D87" s="62">
        <f>VLOOKUP(B87,'[1]Deptos 2011-2019'!$BE$5459:$BF$6003,2,0)</f>
        <v>2</v>
      </c>
      <c r="E87" s="43">
        <f t="shared" si="19"/>
        <v>5.1813471502590676E-3</v>
      </c>
      <c r="F87" s="43">
        <f t="shared" si="20"/>
        <v>1.0582010582010581E-2</v>
      </c>
      <c r="G87" s="59">
        <f t="shared" si="18"/>
        <v>0</v>
      </c>
      <c r="H87" s="42">
        <f t="shared" si="21"/>
        <v>0</v>
      </c>
      <c r="I87" s="24"/>
    </row>
    <row r="88" spans="1:9" s="34" customFormat="1" ht="15" x14ac:dyDescent="0.2">
      <c r="A88" s="74"/>
      <c r="B88" s="35" t="s">
        <v>180</v>
      </c>
      <c r="C88" s="62">
        <v>28</v>
      </c>
      <c r="D88" s="62">
        <f>VLOOKUP(B88,'[1]Deptos 2011-2019'!$BE$5459:$BF$6003,2,0)</f>
        <v>2</v>
      </c>
      <c r="E88" s="43">
        <f t="shared" si="19"/>
        <v>7.2538860103626937E-2</v>
      </c>
      <c r="F88" s="43">
        <f t="shared" si="20"/>
        <v>1.0582010582010581E-2</v>
      </c>
      <c r="G88" s="59">
        <f t="shared" si="18"/>
        <v>-0.9285714285714286</v>
      </c>
      <c r="H88" s="42">
        <f t="shared" si="21"/>
        <v>-6.7357512953367879E-2</v>
      </c>
      <c r="I88" s="24"/>
    </row>
    <row r="89" spans="1:9" s="34" customFormat="1" ht="15" x14ac:dyDescent="0.2">
      <c r="A89" s="36"/>
      <c r="B89" s="35" t="s">
        <v>570</v>
      </c>
      <c r="C89" s="62">
        <v>45</v>
      </c>
      <c r="D89" s="62">
        <f>VLOOKUP(B89,'[1]Deptos 2011-2019'!$BE$5459:$BF$6003,2,0)</f>
        <v>14</v>
      </c>
      <c r="E89" s="43">
        <f t="shared" ref="E89" si="28">+IF(C89=0,"",C89/C$74)</f>
        <v>0.11658031088082901</v>
      </c>
      <c r="F89" s="43">
        <f t="shared" ref="F89" si="29">+IF(D89=0,"",D89/D$74)</f>
        <v>7.407407407407407E-2</v>
      </c>
      <c r="G89" s="59">
        <f t="shared" si="18"/>
        <v>-0.68888888888888888</v>
      </c>
      <c r="H89" s="42">
        <f t="shared" ref="H89" si="30">+IF(OR(AND(E89=""),(G89="")),"",E89*G89)</f>
        <v>-8.0310880829015538E-2</v>
      </c>
      <c r="I89" s="24"/>
    </row>
    <row r="90" spans="1:9" s="34" customFormat="1" ht="15" x14ac:dyDescent="0.2">
      <c r="A90" s="74"/>
      <c r="B90" s="35" t="s">
        <v>181</v>
      </c>
      <c r="C90" s="62">
        <v>13</v>
      </c>
      <c r="D90" s="62">
        <f>VLOOKUP(B90,'[1]Deptos 2011-2019'!$BE$5459:$BF$6003,2,0)</f>
        <v>13</v>
      </c>
      <c r="E90" s="43">
        <f t="shared" si="19"/>
        <v>3.367875647668394E-2</v>
      </c>
      <c r="F90" s="43">
        <f t="shared" si="20"/>
        <v>6.8783068783068779E-2</v>
      </c>
      <c r="G90" s="59">
        <f t="shared" si="18"/>
        <v>0</v>
      </c>
      <c r="H90" s="42">
        <f t="shared" si="21"/>
        <v>0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2011-2019'!$BE$5459:$BF$6003,2,0)</f>
        <v>0</v>
      </c>
      <c r="E91" s="43" t="str">
        <f t="shared" si="19"/>
        <v/>
      </c>
      <c r="F91" s="43" t="str">
        <f t="shared" si="20"/>
        <v/>
      </c>
      <c r="G91" s="59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2011-2019'!$BE$5459:$BF$6003,2,0)</f>
        <v>0</v>
      </c>
      <c r="E92" s="43" t="str">
        <f t="shared" si="19"/>
        <v/>
      </c>
      <c r="F92" s="43" t="str">
        <f t="shared" si="20"/>
        <v/>
      </c>
      <c r="G92" s="59" t="str">
        <f t="shared" si="18"/>
        <v xml:space="preserve"> 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4</v>
      </c>
      <c r="D93" s="62">
        <f>VLOOKUP(B93,'[1]Deptos 2011-2019'!$BE$5459:$BF$6003,2,0)</f>
        <v>1</v>
      </c>
      <c r="E93" s="43">
        <f t="shared" si="19"/>
        <v>1.0362694300518135E-2</v>
      </c>
      <c r="F93" s="43">
        <f t="shared" si="20"/>
        <v>5.2910052910052907E-3</v>
      </c>
      <c r="G93" s="59">
        <f t="shared" si="18"/>
        <v>-0.75</v>
      </c>
      <c r="H93" s="42">
        <f t="shared" si="21"/>
        <v>-7.7720207253886009E-3</v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2011-2019'!$BE$5459:$BF$6003,2,0)</f>
        <v>0</v>
      </c>
      <c r="E94" s="43" t="str">
        <f t="shared" si="19"/>
        <v/>
      </c>
      <c r="F94" s="43" t="str">
        <f t="shared" si="20"/>
        <v/>
      </c>
      <c r="G94" s="59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2011-2019'!$BE$5459:$BF$6003,2,0)</f>
        <v>1</v>
      </c>
      <c r="E95" s="43" t="str">
        <f t="shared" ref="E95:E96" si="31">+IF(C95=0,"",C95/C$74)</f>
        <v/>
      </c>
      <c r="F95" s="43">
        <f t="shared" ref="F95:F96" si="32">+IF(D95=0,"",D95/D$74)</f>
        <v>5.2910052910052907E-3</v>
      </c>
      <c r="G95" s="59">
        <f t="shared" si="18"/>
        <v>1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2</v>
      </c>
      <c r="D96" s="62">
        <f>VLOOKUP(B96,'[1]Deptos 2011-2019'!$BE$5459:$BF$6003,2,0)</f>
        <v>1</v>
      </c>
      <c r="E96" s="43">
        <f t="shared" si="31"/>
        <v>5.1813471502590676E-3</v>
      </c>
      <c r="F96" s="43">
        <f t="shared" si="32"/>
        <v>5.2910052910052907E-3</v>
      </c>
      <c r="G96" s="59">
        <f t="shared" si="18"/>
        <v>-0.5</v>
      </c>
      <c r="H96" s="42">
        <f t="shared" si="33"/>
        <v>-2.5906735751295338E-3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2011-2019'!$BE$5459:$BF$6003,2,0)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2</v>
      </c>
      <c r="D98" s="62">
        <f>VLOOKUP(B98,'[1]Deptos 2011-2019'!$BE$5459:$BF$6003,2,0)</f>
        <v>6</v>
      </c>
      <c r="E98" s="43">
        <f t="shared" si="19"/>
        <v>5.1813471502590676E-3</v>
      </c>
      <c r="F98" s="43">
        <f t="shared" si="20"/>
        <v>3.1746031746031744E-2</v>
      </c>
      <c r="G98" s="59">
        <f t="shared" si="18"/>
        <v>2</v>
      </c>
      <c r="H98" s="42">
        <f t="shared" si="21"/>
        <v>1.0362694300518135E-2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2011-2019'!$BE$5459:$BF$6003,2,0)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2011-2019'!$BE$5459:$BF$6003,2,0)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1</v>
      </c>
      <c r="D101" s="62">
        <f>VLOOKUP(B101,'[1]Deptos 2011-2019'!$BE$5459:$BF$6003,2,0)</f>
        <v>0</v>
      </c>
      <c r="E101" s="44">
        <f t="shared" si="19"/>
        <v>2.5906735751295338E-3</v>
      </c>
      <c r="F101" s="44" t="str">
        <f t="shared" si="20"/>
        <v/>
      </c>
      <c r="G101" s="59">
        <f t="shared" si="18"/>
        <v>-1</v>
      </c>
      <c r="H101" s="40">
        <f t="shared" si="21"/>
        <v>-2.5906735751295338E-3</v>
      </c>
      <c r="I101" s="24"/>
    </row>
    <row r="102" spans="1:9" ht="15" x14ac:dyDescent="0.2">
      <c r="B102" s="3" t="s">
        <v>603</v>
      </c>
      <c r="C102" s="62">
        <v>6</v>
      </c>
      <c r="D102" s="62">
        <f>VLOOKUP(B102,'[1]Deptos 2011-2019'!$BE$5459:$BF$6003,2,0)</f>
        <v>6</v>
      </c>
      <c r="E102" s="44">
        <f t="shared" si="19"/>
        <v>1.5544041450777202E-2</v>
      </c>
      <c r="F102" s="44">
        <f t="shared" si="20"/>
        <v>3.1746031746031744E-2</v>
      </c>
      <c r="G102" s="59">
        <f t="shared" si="18"/>
        <v>0</v>
      </c>
      <c r="H102" s="40">
        <f t="shared" si="21"/>
        <v>0</v>
      </c>
      <c r="I102" s="24"/>
    </row>
    <row r="103" spans="1:9" ht="15" x14ac:dyDescent="0.2">
      <c r="B103" s="3" t="s">
        <v>428</v>
      </c>
      <c r="C103" s="62">
        <v>10</v>
      </c>
      <c r="D103" s="62">
        <f>VLOOKUP(B103,'[1]Deptos 2011-2019'!$BE$5459:$BF$6003,2,0)</f>
        <v>1</v>
      </c>
      <c r="E103" s="44">
        <f t="shared" si="19"/>
        <v>2.5906735751295335E-2</v>
      </c>
      <c r="F103" s="44">
        <f t="shared" si="20"/>
        <v>5.2910052910052907E-3</v>
      </c>
      <c r="G103" s="59">
        <f t="shared" si="18"/>
        <v>-0.9</v>
      </c>
      <c r="H103" s="40">
        <f t="shared" si="21"/>
        <v>-2.3316062176165803E-2</v>
      </c>
      <c r="I103" s="24"/>
    </row>
    <row r="104" spans="1:9" ht="15" x14ac:dyDescent="0.2">
      <c r="B104" s="3" t="s">
        <v>18</v>
      </c>
      <c r="C104" s="62">
        <v>4</v>
      </c>
      <c r="D104" s="62">
        <f>VLOOKUP(B104,'[1]Deptos 2011-2019'!$BE$5459:$BF$6003,2,0)</f>
        <v>3</v>
      </c>
      <c r="E104" s="44">
        <f t="shared" si="19"/>
        <v>1.0362694300518135E-2</v>
      </c>
      <c r="F104" s="44">
        <f t="shared" si="20"/>
        <v>1.5873015873015872E-2</v>
      </c>
      <c r="G104" s="59">
        <f t="shared" si="18"/>
        <v>-0.25</v>
      </c>
      <c r="H104" s="40">
        <f t="shared" si="21"/>
        <v>-2.5906735751295338E-3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2011-2019'!$BE$5459:$BF$6003,2,0)</f>
        <v>1</v>
      </c>
      <c r="E105" s="44" t="str">
        <f t="shared" si="19"/>
        <v/>
      </c>
      <c r="F105" s="44">
        <f t="shared" si="20"/>
        <v>5.2910052910052907E-3</v>
      </c>
      <c r="G105" s="59">
        <f t="shared" si="18"/>
        <v>1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2011-2019'!$BE$5459:$BF$6003,2,0)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2011-2019'!$BE$5459:$BF$6003,2,0)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1</v>
      </c>
      <c r="D108" s="62">
        <f>VLOOKUP(B108,'[1]Deptos 2011-2019'!$BE$5459:$BF$6003,2,0)</f>
        <v>0</v>
      </c>
      <c r="E108" s="44">
        <f t="shared" si="19"/>
        <v>2.5906735751295338E-3</v>
      </c>
      <c r="F108" s="44" t="str">
        <f t="shared" si="20"/>
        <v/>
      </c>
      <c r="G108" s="59">
        <f t="shared" si="18"/>
        <v>-1</v>
      </c>
      <c r="H108" s="40">
        <f t="shared" si="21"/>
        <v>-2.5906735751295338E-3</v>
      </c>
      <c r="I108" s="24"/>
    </row>
    <row r="109" spans="1:9" ht="15" x14ac:dyDescent="0.2">
      <c r="B109" s="3" t="s">
        <v>188</v>
      </c>
      <c r="C109" s="62">
        <v>44</v>
      </c>
      <c r="D109" s="62">
        <f>VLOOKUP(B109,'[1]Deptos 2011-2019'!$BE$5459:$BF$6003,2,0)</f>
        <v>14</v>
      </c>
      <c r="E109" s="44">
        <f t="shared" si="19"/>
        <v>0.11398963730569948</v>
      </c>
      <c r="F109" s="44">
        <f t="shared" si="20"/>
        <v>7.407407407407407E-2</v>
      </c>
      <c r="G109" s="59">
        <f t="shared" si="18"/>
        <v>-0.68181818181818177</v>
      </c>
      <c r="H109" s="40">
        <f t="shared" si="21"/>
        <v>-7.7720207253886009E-2</v>
      </c>
      <c r="I109" s="24"/>
    </row>
    <row r="110" spans="1:9" ht="15" x14ac:dyDescent="0.2">
      <c r="B110" s="3" t="s">
        <v>604</v>
      </c>
      <c r="C110" s="62">
        <v>3</v>
      </c>
      <c r="D110" s="62">
        <f>VLOOKUP(B110,'[1]Deptos 2011-2019'!$BE$5459:$BF$6003,2,0)</f>
        <v>2</v>
      </c>
      <c r="E110" s="44">
        <f t="shared" si="19"/>
        <v>7.7720207253886009E-3</v>
      </c>
      <c r="F110" s="44">
        <f t="shared" si="20"/>
        <v>1.0582010582010581E-2</v>
      </c>
      <c r="G110" s="59">
        <f t="shared" si="18"/>
        <v>-0.33333333333333331</v>
      </c>
      <c r="H110" s="40">
        <f t="shared" si="21"/>
        <v>-2.5906735751295333E-3</v>
      </c>
      <c r="I110" s="24"/>
    </row>
    <row r="111" spans="1:9" ht="15" x14ac:dyDescent="0.2">
      <c r="B111" s="3" t="s">
        <v>605</v>
      </c>
      <c r="C111" s="62">
        <v>11</v>
      </c>
      <c r="D111" s="62">
        <f>VLOOKUP(B111,'[1]Deptos 2011-2019'!$BE$5459:$BF$6003,2,0)</f>
        <v>5</v>
      </c>
      <c r="E111" s="44">
        <f t="shared" si="19"/>
        <v>2.8497409326424871E-2</v>
      </c>
      <c r="F111" s="44">
        <f t="shared" si="20"/>
        <v>2.6455026455026454E-2</v>
      </c>
      <c r="G111" s="59">
        <f t="shared" si="18"/>
        <v>-0.54545454545454541</v>
      </c>
      <c r="H111" s="40">
        <f t="shared" si="21"/>
        <v>-1.5544041450777202E-2</v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2011-2019'!$BE$5459:$BF$6003,2,0)</f>
        <v>1</v>
      </c>
      <c r="E112" s="44" t="str">
        <f t="shared" si="19"/>
        <v/>
      </c>
      <c r="F112" s="44">
        <f t="shared" si="20"/>
        <v>5.2910052910052907E-3</v>
      </c>
      <c r="G112" s="59">
        <f t="shared" si="18"/>
        <v>1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3</v>
      </c>
      <c r="D113" s="62">
        <f>VLOOKUP(B113,'[1]Deptos 2011-2019'!$BE$5459:$BF$6003,2,0)</f>
        <v>1</v>
      </c>
      <c r="E113" s="44">
        <f t="shared" si="19"/>
        <v>7.7720207253886009E-3</v>
      </c>
      <c r="F113" s="44">
        <f t="shared" si="20"/>
        <v>5.2910052910052907E-3</v>
      </c>
      <c r="G113" s="59">
        <f t="shared" si="18"/>
        <v>-0.66666666666666663</v>
      </c>
      <c r="H113" s="40">
        <f t="shared" si="21"/>
        <v>-5.1813471502590667E-3</v>
      </c>
      <c r="I113" s="24"/>
    </row>
    <row r="114" spans="2:9" ht="15" x14ac:dyDescent="0.2">
      <c r="B114" s="3" t="s">
        <v>191</v>
      </c>
      <c r="C114" s="62">
        <v>2</v>
      </c>
      <c r="D114" s="62">
        <f>VLOOKUP(B114,'[1]Deptos 2011-2019'!$BE$5459:$BF$6003,2,0)</f>
        <v>1</v>
      </c>
      <c r="E114" s="44">
        <f t="shared" si="19"/>
        <v>5.1813471502590676E-3</v>
      </c>
      <c r="F114" s="44">
        <f t="shared" si="20"/>
        <v>5.2910052910052907E-3</v>
      </c>
      <c r="G114" s="59">
        <f t="shared" si="18"/>
        <v>-0.5</v>
      </c>
      <c r="H114" s="40">
        <f t="shared" si="21"/>
        <v>-2.5906735751295338E-3</v>
      </c>
      <c r="I114" s="24"/>
    </row>
    <row r="115" spans="2:9" ht="15" x14ac:dyDescent="0.2">
      <c r="B115" s="3" t="s">
        <v>27</v>
      </c>
      <c r="C115" s="62">
        <v>2</v>
      </c>
      <c r="D115" s="62">
        <f>VLOOKUP(B115,'[1]Deptos 2011-2019'!$BE$5459:$BF$6003,2,0)</f>
        <v>1</v>
      </c>
      <c r="E115" s="44">
        <f t="shared" si="19"/>
        <v>5.1813471502590676E-3</v>
      </c>
      <c r="F115" s="44">
        <f t="shared" si="20"/>
        <v>5.2910052910052907E-3</v>
      </c>
      <c r="G115" s="59">
        <f t="shared" si="18"/>
        <v>-0.5</v>
      </c>
      <c r="H115" s="40">
        <f t="shared" si="21"/>
        <v>-2.5906735751295338E-3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2011-2019'!$BE$5459:$BF$6003,2,0)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2011-2019'!$BE$5459:$BF$6003,2,0)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1</v>
      </c>
      <c r="D118" s="62">
        <f>VLOOKUP(B118,'[1]Deptos 2011-2019'!$BE$5459:$BF$6003,2,0)</f>
        <v>1</v>
      </c>
      <c r="E118" s="44">
        <f t="shared" si="19"/>
        <v>2.5906735751295338E-3</v>
      </c>
      <c r="F118" s="44">
        <f t="shared" si="20"/>
        <v>5.2910052910052907E-3</v>
      </c>
      <c r="G118" s="59">
        <f t="shared" si="18"/>
        <v>0</v>
      </c>
      <c r="H118" s="40">
        <f t="shared" si="21"/>
        <v>0</v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2011-2019'!$BE$5459:$BF$6003,2,0)</f>
        <v>1</v>
      </c>
      <c r="E119" s="44" t="str">
        <f t="shared" si="19"/>
        <v/>
      </c>
      <c r="F119" s="44">
        <f t="shared" si="20"/>
        <v>5.2910052910052907E-3</v>
      </c>
      <c r="G119" s="59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2</v>
      </c>
      <c r="D120" s="62">
        <f>VLOOKUP(B120,'[1]Deptos 2011-2019'!$BE$5459:$BF$6003,2,0)</f>
        <v>1</v>
      </c>
      <c r="E120" s="44">
        <f t="shared" si="19"/>
        <v>5.1813471502590676E-3</v>
      </c>
      <c r="F120" s="44">
        <f t="shared" si="20"/>
        <v>5.2910052910052907E-3</v>
      </c>
      <c r="G120" s="59">
        <f t="shared" si="18"/>
        <v>-0.5</v>
      </c>
      <c r="H120" s="40">
        <f t="shared" si="21"/>
        <v>-2.5906735751295338E-3</v>
      </c>
      <c r="I120" s="24"/>
    </row>
    <row r="121" spans="2:9" ht="15" x14ac:dyDescent="0.2">
      <c r="B121" s="3" t="s">
        <v>25</v>
      </c>
      <c r="C121" s="62">
        <v>2</v>
      </c>
      <c r="D121" s="62">
        <f>VLOOKUP(B121,'[1]Deptos 2011-2019'!$BE$5459:$BF$6003,2,0)</f>
        <v>4</v>
      </c>
      <c r="E121" s="44">
        <f t="shared" si="19"/>
        <v>5.1813471502590676E-3</v>
      </c>
      <c r="F121" s="44">
        <f t="shared" si="20"/>
        <v>2.1164021164021163E-2</v>
      </c>
      <c r="G121" s="59">
        <f t="shared" si="18"/>
        <v>1</v>
      </c>
      <c r="H121" s="40">
        <f t="shared" si="21"/>
        <v>5.1813471502590676E-3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2011-2019'!$BE$5459:$BF$6003,2,0)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9</v>
      </c>
      <c r="D123" s="62">
        <f>VLOOKUP(B123,'[1]Deptos 2011-2019'!$BE$5459:$BF$6003,2,0)</f>
        <v>4</v>
      </c>
      <c r="E123" s="44">
        <f t="shared" si="19"/>
        <v>2.3316062176165803E-2</v>
      </c>
      <c r="F123" s="44">
        <f t="shared" si="20"/>
        <v>2.1164021164021163E-2</v>
      </c>
      <c r="G123" s="59">
        <f t="shared" si="18"/>
        <v>-0.55555555555555558</v>
      </c>
      <c r="H123" s="40">
        <f t="shared" si="21"/>
        <v>-1.2953367875647669E-2</v>
      </c>
      <c r="I123" s="24"/>
    </row>
    <row r="124" spans="2:9" ht="15" x14ac:dyDescent="0.2">
      <c r="B124" s="3" t="s">
        <v>195</v>
      </c>
      <c r="C124" s="62">
        <v>15</v>
      </c>
      <c r="D124" s="62">
        <f>VLOOKUP(B124,'[1]Deptos 2011-2019'!$BE$5459:$BF$6003,2,0)</f>
        <v>5</v>
      </c>
      <c r="E124" s="44">
        <f t="shared" si="19"/>
        <v>3.8860103626943004E-2</v>
      </c>
      <c r="F124" s="44">
        <f t="shared" si="20"/>
        <v>2.6455026455026454E-2</v>
      </c>
      <c r="G124" s="59">
        <f t="shared" si="18"/>
        <v>-0.66666666666666663</v>
      </c>
      <c r="H124" s="40">
        <f t="shared" si="21"/>
        <v>-2.5906735751295335E-2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2011-2019'!$BE$5459:$BF$6003,2,0)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7</v>
      </c>
      <c r="D126" s="62">
        <f>VLOOKUP(B126,'[1]Deptos 2011-2019'!$BE$5459:$BF$6003,2,0)</f>
        <v>9</v>
      </c>
      <c r="E126" s="44">
        <f t="shared" si="19"/>
        <v>1.8134715025906734E-2</v>
      </c>
      <c r="F126" s="44">
        <f t="shared" si="20"/>
        <v>4.7619047619047616E-2</v>
      </c>
      <c r="G126" s="59">
        <f t="shared" si="18"/>
        <v>0.2857142857142857</v>
      </c>
      <c r="H126" s="40">
        <f t="shared" si="21"/>
        <v>5.1813471502590667E-3</v>
      </c>
      <c r="I126" s="24"/>
    </row>
    <row r="127" spans="2:9" ht="15" x14ac:dyDescent="0.2">
      <c r="B127" s="3" t="s">
        <v>196</v>
      </c>
      <c r="C127" s="62">
        <v>17</v>
      </c>
      <c r="D127" s="62">
        <f>VLOOKUP(B127,'[1]Deptos 2011-2019'!$BE$5459:$BF$6003,2,0)</f>
        <v>14</v>
      </c>
      <c r="E127" s="44">
        <f t="shared" si="19"/>
        <v>4.4041450777202069E-2</v>
      </c>
      <c r="F127" s="44">
        <f t="shared" si="20"/>
        <v>7.407407407407407E-2</v>
      </c>
      <c r="G127" s="59">
        <f t="shared" si="18"/>
        <v>-0.17647058823529413</v>
      </c>
      <c r="H127" s="40">
        <f t="shared" si="21"/>
        <v>-7.7720207253886009E-3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2011-2019'!$BE$5459:$BF$6003,2,0)</f>
        <v>0</v>
      </c>
      <c r="E128" s="44" t="str">
        <f t="shared" si="19"/>
        <v/>
      </c>
      <c r="F128" s="44" t="str">
        <f t="shared" si="20"/>
        <v/>
      </c>
      <c r="G128" s="59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25</v>
      </c>
      <c r="D129" s="62">
        <f>VLOOKUP(B129,'[1]Deptos 2011-2019'!$BE$5459:$BF$6003,2,0)</f>
        <v>6</v>
      </c>
      <c r="E129" s="44">
        <f t="shared" si="19"/>
        <v>6.4766839378238336E-2</v>
      </c>
      <c r="F129" s="44">
        <f t="shared" si="20"/>
        <v>3.1746031746031744E-2</v>
      </c>
      <c r="G129" s="59">
        <f t="shared" si="18"/>
        <v>-0.76</v>
      </c>
      <c r="H129" s="40">
        <f t="shared" si="21"/>
        <v>-4.9222797927461134E-2</v>
      </c>
      <c r="I129" s="24"/>
    </row>
    <row r="130" spans="1:9" ht="15" x14ac:dyDescent="0.2">
      <c r="B130" s="3" t="s">
        <v>197</v>
      </c>
      <c r="C130" s="62">
        <v>22</v>
      </c>
      <c r="D130" s="62">
        <f>VLOOKUP(B130,'[1]Deptos 2011-2019'!$BE$5459:$BF$6003,2,0)</f>
        <v>14</v>
      </c>
      <c r="E130" s="44">
        <f t="shared" si="19"/>
        <v>5.6994818652849742E-2</v>
      </c>
      <c r="F130" s="44">
        <f t="shared" si="20"/>
        <v>7.407407407407407E-2</v>
      </c>
      <c r="G130" s="59">
        <f t="shared" si="18"/>
        <v>-0.36363636363636365</v>
      </c>
      <c r="H130" s="40">
        <f t="shared" si="21"/>
        <v>-2.072538860103627E-2</v>
      </c>
      <c r="I130" s="24"/>
    </row>
    <row r="131" spans="1:9" ht="15" x14ac:dyDescent="0.2">
      <c r="B131" s="3" t="s">
        <v>198</v>
      </c>
      <c r="C131" s="62">
        <v>18</v>
      </c>
      <c r="D131" s="62">
        <f>VLOOKUP(B131,'[1]Deptos 2011-2019'!$BE$5459:$BF$6003,2,0)</f>
        <v>9</v>
      </c>
      <c r="E131" s="44">
        <f t="shared" si="19"/>
        <v>4.6632124352331605E-2</v>
      </c>
      <c r="F131" s="44">
        <f t="shared" si="20"/>
        <v>4.7619047619047616E-2</v>
      </c>
      <c r="G131" s="59">
        <f t="shared" si="18"/>
        <v>-0.5</v>
      </c>
      <c r="H131" s="40">
        <f t="shared" si="21"/>
        <v>-2.3316062176165803E-2</v>
      </c>
      <c r="I131" s="24"/>
    </row>
    <row r="132" spans="1:9" ht="15" x14ac:dyDescent="0.2">
      <c r="B132" s="3" t="s">
        <v>28</v>
      </c>
      <c r="C132" s="62">
        <v>5</v>
      </c>
      <c r="D132" s="62">
        <f>VLOOKUP(B132,'[1]Deptos 2011-2019'!$BE$5459:$BF$6003,2,0)</f>
        <v>2</v>
      </c>
      <c r="E132" s="44">
        <f t="shared" si="19"/>
        <v>1.2953367875647668E-2</v>
      </c>
      <c r="F132" s="44">
        <f t="shared" si="20"/>
        <v>1.0582010582010581E-2</v>
      </c>
      <c r="G132" s="59">
        <f t="shared" si="18"/>
        <v>-0.6</v>
      </c>
      <c r="H132" s="40">
        <f t="shared" si="21"/>
        <v>-7.7720207253886E-3</v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2011-2019'!$BE$5459:$BF$6003,2,0)</f>
        <v>0</v>
      </c>
      <c r="E133" s="44" t="str">
        <f t="shared" si="19"/>
        <v/>
      </c>
      <c r="F133" s="44" t="str">
        <f t="shared" si="20"/>
        <v/>
      </c>
      <c r="G133" s="59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2</v>
      </c>
      <c r="D134" s="62">
        <f>VLOOKUP(B134,'[1]Deptos 2011-2019'!$BE$5459:$BF$6003,2,0)</f>
        <v>3</v>
      </c>
      <c r="E134" s="43">
        <f t="shared" ref="E134" si="41">+IF(C134=0,"",C134/C$74)</f>
        <v>5.1813471502590676E-3</v>
      </c>
      <c r="F134" s="43">
        <f t="shared" ref="F134" si="42">+IF(D134=0,"",D134/D$74)</f>
        <v>1.5873015873015872E-2</v>
      </c>
      <c r="G134" s="59">
        <f t="shared" si="18"/>
        <v>0.5</v>
      </c>
      <c r="H134" s="42">
        <f t="shared" ref="H134" si="43">+IF(OR(AND(E134=""),(G134="")),"",E134*G134)</f>
        <v>2.5906735751295338E-3</v>
      </c>
      <c r="I134" s="24"/>
    </row>
    <row r="135" spans="1:9" ht="15" x14ac:dyDescent="0.2">
      <c r="B135" s="3" t="s">
        <v>30</v>
      </c>
      <c r="C135" s="62">
        <v>5</v>
      </c>
      <c r="D135" s="62">
        <f>VLOOKUP(B135,'[1]Deptos 2011-2019'!$BE$5459:$BF$6003,2,0)</f>
        <v>2</v>
      </c>
      <c r="E135" s="44">
        <f t="shared" si="19"/>
        <v>1.2953367875647668E-2</v>
      </c>
      <c r="F135" s="44">
        <f t="shared" si="20"/>
        <v>1.0582010582010581E-2</v>
      </c>
      <c r="G135" s="59">
        <f t="shared" si="18"/>
        <v>-0.6</v>
      </c>
      <c r="H135" s="40">
        <f t="shared" si="21"/>
        <v>-7.7720207253886E-3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2011-2019'!$BE$5459:$BF$6003,2,0)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1</v>
      </c>
      <c r="D137" s="62">
        <f>VLOOKUP(B137,'[1]Deptos 2011-2019'!$BE$5459:$BF$6003,2,0)</f>
        <v>3</v>
      </c>
      <c r="E137" s="44">
        <f t="shared" si="19"/>
        <v>2.5906735751295338E-3</v>
      </c>
      <c r="F137" s="44">
        <f t="shared" si="20"/>
        <v>1.5873015873015872E-2</v>
      </c>
      <c r="G137" s="59">
        <f t="shared" si="18"/>
        <v>2</v>
      </c>
      <c r="H137" s="40">
        <f t="shared" si="21"/>
        <v>5.1813471502590676E-3</v>
      </c>
      <c r="I137" s="24"/>
    </row>
    <row r="138" spans="1:9" ht="15" x14ac:dyDescent="0.2">
      <c r="B138" s="3" t="s">
        <v>200</v>
      </c>
      <c r="C138" s="62">
        <v>2</v>
      </c>
      <c r="D138" s="62">
        <f>VLOOKUP(B138,'[1]Deptos 2011-2019'!$BE$5459:$BF$6003,2,0)</f>
        <v>1</v>
      </c>
      <c r="E138" s="44">
        <f t="shared" si="19"/>
        <v>5.1813471502590676E-3</v>
      </c>
      <c r="F138" s="44">
        <f t="shared" si="20"/>
        <v>5.2910052910052907E-3</v>
      </c>
      <c r="G138" s="59">
        <f t="shared" si="18"/>
        <v>-0.5</v>
      </c>
      <c r="H138" s="40">
        <f t="shared" si="21"/>
        <v>-2.5906735751295338E-3</v>
      </c>
      <c r="I138" s="24"/>
    </row>
    <row r="139" spans="1:9" ht="15" x14ac:dyDescent="0.2">
      <c r="B139" s="3" t="s">
        <v>201</v>
      </c>
      <c r="C139" s="62">
        <v>1</v>
      </c>
      <c r="D139" s="62">
        <f>VLOOKUP(B139,'[1]Deptos 2011-2019'!$BE$5459:$BF$6003,2,0)</f>
        <v>0</v>
      </c>
      <c r="E139" s="44">
        <f t="shared" si="19"/>
        <v>2.5906735751295338E-3</v>
      </c>
      <c r="F139" s="44" t="str">
        <f t="shared" si="20"/>
        <v/>
      </c>
      <c r="G139" s="59">
        <f t="shared" ref="G139:G163" si="44">+IF(AND(C139=0,D139=0)," ",IF(C139=0,1,IF(D139=0,-1,(D139-C139)/C139)))</f>
        <v>-1</v>
      </c>
      <c r="H139" s="40">
        <f t="shared" si="21"/>
        <v>-2.5906735751295338E-3</v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2011-2019'!$BE$5459:$BF$6003,2,0)</f>
        <v>1</v>
      </c>
      <c r="E140" s="44" t="str">
        <f t="shared" si="19"/>
        <v/>
      </c>
      <c r="F140" s="44">
        <f t="shared" si="20"/>
        <v>5.2910052910052907E-3</v>
      </c>
      <c r="G140" s="59">
        <f t="shared" si="44"/>
        <v>1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2</v>
      </c>
      <c r="D141" s="62">
        <f>VLOOKUP(B141,'[1]Deptos 2011-2019'!$BE$5459:$BF$6003,2,0)</f>
        <v>0</v>
      </c>
      <c r="E141" s="44">
        <f t="shared" si="19"/>
        <v>5.1813471502590676E-3</v>
      </c>
      <c r="F141" s="44" t="str">
        <f t="shared" si="20"/>
        <v/>
      </c>
      <c r="G141" s="59">
        <f t="shared" si="44"/>
        <v>-1</v>
      </c>
      <c r="H141" s="40">
        <f t="shared" si="21"/>
        <v>-5.1813471502590676E-3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2011-2019'!$BE$5459:$BF$6003,2,0)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2011-2019'!$BE$5459:$BF$6003,2,0)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1</v>
      </c>
      <c r="D144" s="62">
        <f>VLOOKUP(B144,'[1]Deptos 2011-2019'!$BE$5459:$BF$6003,2,0)</f>
        <v>0</v>
      </c>
      <c r="E144" s="43">
        <f t="shared" ref="E144" si="45">+IF(C144=0,"",C144/C$74)</f>
        <v>2.5906735751295338E-3</v>
      </c>
      <c r="F144" s="43" t="str">
        <f t="shared" ref="F144" si="46">+IF(D144=0,"",D144/D$74)</f>
        <v/>
      </c>
      <c r="G144" s="59">
        <f t="shared" si="44"/>
        <v>-1</v>
      </c>
      <c r="H144" s="42">
        <f t="shared" ref="H144" si="47">+IF(OR(AND(E144=""),(G144="")),"",E144*G144)</f>
        <v>-2.5906735751295338E-3</v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2011-2019'!$BE$5459:$BF$6003,2,0)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2011-2019'!$BE$5459:$BF$6003,2,0)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2011-2019'!$BE$5459:$BF$6003,2,0)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1</v>
      </c>
      <c r="D148" s="62">
        <f>VLOOKUP(B148,'[1]Deptos 2011-2019'!$BE$5459:$BF$6003,2,0)</f>
        <v>0</v>
      </c>
      <c r="E148" s="44">
        <f t="shared" si="19"/>
        <v>2.5906735751295338E-3</v>
      </c>
      <c r="F148" s="44" t="str">
        <f t="shared" si="20"/>
        <v/>
      </c>
      <c r="G148" s="59">
        <f t="shared" si="44"/>
        <v>-1</v>
      </c>
      <c r="H148" s="40">
        <f t="shared" si="21"/>
        <v>-2.5906735751295338E-3</v>
      </c>
      <c r="I148" s="24"/>
    </row>
    <row r="149" spans="1:9" ht="15" x14ac:dyDescent="0.2">
      <c r="B149" s="3" t="s">
        <v>433</v>
      </c>
      <c r="C149" s="62">
        <v>1</v>
      </c>
      <c r="D149" s="62">
        <f>VLOOKUP(B149,'[1]Deptos 2011-2019'!$BE$5459:$BF$6003,2,0)</f>
        <v>0</v>
      </c>
      <c r="E149" s="44">
        <f t="shared" ref="E149:E159" si="51">+IF(C149=0,"",C149/C$74)</f>
        <v>2.5906735751295338E-3</v>
      </c>
      <c r="F149" s="44" t="str">
        <f t="shared" ref="F149:F158" si="52">+IF(D149=0,"",D149/D$74)</f>
        <v/>
      </c>
      <c r="G149" s="59">
        <f t="shared" si="44"/>
        <v>-1</v>
      </c>
      <c r="H149" s="40">
        <f t="shared" ref="H149:H158" si="53">+IF(OR(AND(E149=""),(G149="")),"",E149*G149)</f>
        <v>-2.5906735751295338E-3</v>
      </c>
      <c r="I149" s="24"/>
    </row>
    <row r="150" spans="1:9" ht="15" x14ac:dyDescent="0.2">
      <c r="B150" s="3" t="s">
        <v>34</v>
      </c>
      <c r="C150" s="62">
        <v>2</v>
      </c>
      <c r="D150" s="62">
        <f>VLOOKUP(B150,'[1]Deptos 2011-2019'!$BE$5459:$BF$6003,2,0)</f>
        <v>2</v>
      </c>
      <c r="E150" s="44">
        <f t="shared" si="51"/>
        <v>5.1813471502590676E-3</v>
      </c>
      <c r="F150" s="44">
        <f t="shared" si="52"/>
        <v>1.0582010582010581E-2</v>
      </c>
      <c r="G150" s="59">
        <f t="shared" si="44"/>
        <v>0</v>
      </c>
      <c r="H150" s="40">
        <f t="shared" si="53"/>
        <v>0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2011-2019'!$BE$5459:$BF$6003,2,0)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2011-2019'!$BE$5459:$BF$6003,2,0)</f>
        <v>0</v>
      </c>
      <c r="E152" s="44" t="str">
        <f t="shared" si="51"/>
        <v/>
      </c>
      <c r="F152" s="44" t="str">
        <f t="shared" si="52"/>
        <v/>
      </c>
      <c r="G152" s="59" t="str">
        <f t="shared" si="44"/>
        <v xml:space="preserve"> 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1</v>
      </c>
      <c r="D154" s="62">
        <f>VLOOKUP(B154,'[1]Deptos 2011-2019'!$BE$5459:$BF$6003,2,0)</f>
        <v>0</v>
      </c>
      <c r="E154" s="44">
        <f t="shared" si="51"/>
        <v>2.5906735751295338E-3</v>
      </c>
      <c r="F154" s="44" t="str">
        <f t="shared" si="52"/>
        <v/>
      </c>
      <c r="G154" s="59">
        <f t="shared" si="44"/>
        <v>-1</v>
      </c>
      <c r="H154" s="40">
        <f t="shared" si="53"/>
        <v>-2.5906735751295338E-3</v>
      </c>
      <c r="I154" s="24"/>
    </row>
    <row r="155" spans="1:9" ht="15" x14ac:dyDescent="0.2">
      <c r="B155" s="3" t="s">
        <v>606</v>
      </c>
      <c r="C155" s="62">
        <v>3</v>
      </c>
      <c r="D155" s="62">
        <f>VLOOKUP(B155,'[1]Deptos 2011-2019'!$BE$5459:$BF$6003,2,0)</f>
        <v>4</v>
      </c>
      <c r="E155" s="44">
        <f t="shared" si="51"/>
        <v>7.7720207253886009E-3</v>
      </c>
      <c r="F155" s="44">
        <f t="shared" si="52"/>
        <v>2.1164021164021163E-2</v>
      </c>
      <c r="G155" s="59">
        <f t="shared" si="44"/>
        <v>0.33333333333333331</v>
      </c>
      <c r="H155" s="40">
        <f t="shared" si="53"/>
        <v>2.5906735751295333E-3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2011-2019'!$BE$5459:$BF$6003,2,0)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2011-2019'!$BE$5459:$BF$6003,2,0)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2011-2019'!$BE$5459:$BF$6003,2,0)</f>
        <v>1</v>
      </c>
      <c r="E158" s="44">
        <f t="shared" si="51"/>
        <v>2.5906735751295338E-3</v>
      </c>
      <c r="F158" s="44">
        <f t="shared" si="52"/>
        <v>5.2910052910052907E-3</v>
      </c>
      <c r="G158" s="59">
        <f t="shared" si="44"/>
        <v>0</v>
      </c>
      <c r="H158" s="40">
        <f t="shared" si="53"/>
        <v>0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7</v>
      </c>
      <c r="D160" s="62">
        <f>VLOOKUP(B160,'[1]Deptos 2011-2019'!$BE$5459:$BF$6003,2,0)</f>
        <v>4</v>
      </c>
      <c r="E160" s="43">
        <f t="shared" ref="E160:E162" si="61">+IF(C160=0,"",C160/C$74)</f>
        <v>1.8134715025906734E-2</v>
      </c>
      <c r="F160" s="43">
        <f t="shared" ref="F160:F162" si="62">+IF(D160=0,"",D160/D$74)</f>
        <v>2.1164021164021163E-2</v>
      </c>
      <c r="G160" s="59">
        <f t="shared" si="44"/>
        <v>-0.42857142857142855</v>
      </c>
      <c r="H160" s="42">
        <f t="shared" ref="H160:H162" si="63">+IF(OR(AND(E160=""),(G160="")),"",E160*G160)</f>
        <v>-7.7720207253886E-3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1</v>
      </c>
      <c r="D161" s="62">
        <f>VLOOKUP(B161,'[1]Deptos 2011-2019'!$BE$5459:$BF$6003,2,0)</f>
        <v>0</v>
      </c>
      <c r="E161" s="43">
        <f t="shared" si="61"/>
        <v>2.5906735751295338E-3</v>
      </c>
      <c r="F161" s="43" t="str">
        <f t="shared" si="62"/>
        <v/>
      </c>
      <c r="G161" s="59">
        <f t="shared" si="44"/>
        <v>-1</v>
      </c>
      <c r="H161" s="42">
        <f t="shared" si="63"/>
        <v>-2.5906735751295338E-3</v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2011-2019'!$BE$5459:$BF$6003,2,0)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2011-2019'!$BE$5459:$BF$6003,2,0)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1890</v>
      </c>
      <c r="D169" s="54">
        <f>SUM(D170:D339)</f>
        <v>774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-0.59047619047619049</v>
      </c>
      <c r="H169" s="56">
        <f>+IF(OR(AND(E169=""),(G169="")),"",E169*G169)</f>
        <v>-0.59047619047619049</v>
      </c>
      <c r="I169" s="24"/>
    </row>
    <row r="170" spans="1:9" s="24" customFormat="1" ht="15" x14ac:dyDescent="0.2">
      <c r="A170" s="72"/>
      <c r="B170" s="61" t="s">
        <v>434</v>
      </c>
      <c r="C170" s="62">
        <v>1</v>
      </c>
      <c r="D170" s="62">
        <f>VLOOKUP(B170,'[1]Deptos 2011-2019'!$BE$5459:$BF$6003,2,0)</f>
        <v>1</v>
      </c>
      <c r="E170" s="60">
        <f t="shared" si="67"/>
        <v>5.2910052910052914E-4</v>
      </c>
      <c r="F170" s="60">
        <f t="shared" si="68"/>
        <v>1.2919896640826874E-3</v>
      </c>
      <c r="G170" s="59">
        <f t="shared" ref="G170:G236" si="69">+IF(AND(C170=0,D170=0)," ",IF(C170=0,1,IF(D170=0,-1,(D170-C170)/C170)))</f>
        <v>0</v>
      </c>
      <c r="H170" s="51">
        <f>+IF(OR(AND(E170=""),(G170="")),"",E170*G170)</f>
        <v>0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2011-2019'!$BE$5459:$BF$6003,2,0)</f>
        <v>0</v>
      </c>
      <c r="E171" s="44" t="str">
        <f t="shared" si="67"/>
        <v/>
      </c>
      <c r="F171" s="44" t="str">
        <f t="shared" si="68"/>
        <v/>
      </c>
      <c r="G171" s="5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2</v>
      </c>
      <c r="D172" s="62">
        <f>VLOOKUP(B172,'[1]Deptos 2011-2019'!$BE$5459:$BF$6003,2,0)</f>
        <v>0</v>
      </c>
      <c r="E172" s="44">
        <f t="shared" si="67"/>
        <v>1.0582010582010583E-3</v>
      </c>
      <c r="F172" s="44" t="str">
        <f t="shared" si="68"/>
        <v/>
      </c>
      <c r="G172" s="59">
        <f t="shared" si="69"/>
        <v>-1</v>
      </c>
      <c r="H172" s="40">
        <f t="shared" si="70"/>
        <v>-1.0582010582010583E-3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2011-2019'!$BE$5459:$BF$6003,2,0)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0</v>
      </c>
      <c r="D174" s="62">
        <f>VLOOKUP(B174,'[1]Deptos 2011-2019'!$BE$5459:$BF$6003,2,0)</f>
        <v>1</v>
      </c>
      <c r="E174" s="44" t="str">
        <f t="shared" si="67"/>
        <v/>
      </c>
      <c r="F174" s="44">
        <f t="shared" si="68"/>
        <v>1.2919896640826874E-3</v>
      </c>
      <c r="G174" s="59">
        <f t="shared" si="69"/>
        <v>1</v>
      </c>
      <c r="H174" s="40" t="str">
        <f t="shared" si="70"/>
        <v/>
      </c>
    </row>
    <row r="175" spans="1:9" s="24" customFormat="1" ht="15" x14ac:dyDescent="0.2">
      <c r="A175" s="72"/>
      <c r="B175" s="39" t="s">
        <v>42</v>
      </c>
      <c r="C175" s="62">
        <v>13</v>
      </c>
      <c r="D175" s="62">
        <f>VLOOKUP(B175,'[1]Deptos 2011-2019'!$BE$5459:$BF$6003,2,0)</f>
        <v>15</v>
      </c>
      <c r="E175" s="44">
        <f t="shared" si="67"/>
        <v>6.8783068783068784E-3</v>
      </c>
      <c r="F175" s="44">
        <f t="shared" si="68"/>
        <v>1.937984496124031E-2</v>
      </c>
      <c r="G175" s="59">
        <f t="shared" si="69"/>
        <v>0.15384615384615385</v>
      </c>
      <c r="H175" s="40">
        <f t="shared" si="70"/>
        <v>1.0582010582010583E-3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2011-2019'!$BE$5459:$BF$6003,2,0)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0</v>
      </c>
      <c r="D177" s="62">
        <f>VLOOKUP(B177,'[1]Deptos 2011-2019'!$BE$5459:$BF$6003,2,0)</f>
        <v>2</v>
      </c>
      <c r="E177" s="44" t="str">
        <f t="shared" si="67"/>
        <v/>
      </c>
      <c r="F177" s="44">
        <f t="shared" si="68"/>
        <v>2.5839793281653748E-3</v>
      </c>
      <c r="G177" s="59">
        <f t="shared" si="69"/>
        <v>1</v>
      </c>
      <c r="H177" s="40" t="str">
        <f t="shared" si="70"/>
        <v/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2011-2019'!$BE$5459:$BF$6003,2,0)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2011-2019'!$BE$5459:$BF$6003,2,0)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2011-2019'!$BE$5459:$BF$6003,2,0)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1</v>
      </c>
      <c r="D181" s="62">
        <f>VLOOKUP(B181,'[1]Deptos 2011-2019'!$BE$5459:$BF$6003,2,0)</f>
        <v>0</v>
      </c>
      <c r="E181" s="44">
        <f t="shared" si="67"/>
        <v>5.2910052910052914E-4</v>
      </c>
      <c r="F181" s="44" t="str">
        <f t="shared" si="68"/>
        <v/>
      </c>
      <c r="G181" s="59">
        <f t="shared" si="69"/>
        <v>-1</v>
      </c>
      <c r="H181" s="40">
        <f t="shared" si="70"/>
        <v>-5.2910052910052914E-4</v>
      </c>
    </row>
    <row r="182" spans="1:9" s="24" customFormat="1" ht="15" x14ac:dyDescent="0.2">
      <c r="A182" s="72"/>
      <c r="B182" s="39" t="s">
        <v>43</v>
      </c>
      <c r="C182" s="62">
        <v>3</v>
      </c>
      <c r="D182" s="62">
        <f>VLOOKUP(B182,'[1]Deptos 2011-2019'!$BE$5459:$BF$6003,2,0)</f>
        <v>0</v>
      </c>
      <c r="E182" s="44">
        <f t="shared" si="67"/>
        <v>1.5873015873015873E-3</v>
      </c>
      <c r="F182" s="44" t="str">
        <f t="shared" si="68"/>
        <v/>
      </c>
      <c r="G182" s="59">
        <f t="shared" si="69"/>
        <v>-1</v>
      </c>
      <c r="H182" s="40">
        <f t="shared" si="70"/>
        <v>-1.5873015873015873E-3</v>
      </c>
    </row>
    <row r="183" spans="1:9" s="63" customFormat="1" ht="15" x14ac:dyDescent="0.2">
      <c r="A183" s="36"/>
      <c r="B183" s="37" t="s">
        <v>524</v>
      </c>
      <c r="C183" s="62">
        <v>24</v>
      </c>
      <c r="D183" s="62">
        <f>VLOOKUP(B183,'[1]Deptos 2011-2019'!$BE$5459:$BF$6003,2,0)</f>
        <v>6</v>
      </c>
      <c r="E183" s="43">
        <f t="shared" ref="E183" si="71">+IF(C183=0,"",C183/C$169)</f>
        <v>1.2698412698412698E-2</v>
      </c>
      <c r="F183" s="43">
        <f t="shared" ref="F183" si="72">+IF(D183=0,"",D183/D$169)</f>
        <v>7.7519379844961239E-3</v>
      </c>
      <c r="G183" s="59">
        <f t="shared" si="69"/>
        <v>-0.75</v>
      </c>
      <c r="H183" s="42">
        <f t="shared" ref="H183" si="73">+IF(OR(AND(E183=""),(G183="")),"",E183*G183)</f>
        <v>-9.5238095238095247E-3</v>
      </c>
      <c r="I183" s="24"/>
    </row>
    <row r="184" spans="1:9" s="24" customFormat="1" ht="15" x14ac:dyDescent="0.2">
      <c r="A184" s="72"/>
      <c r="B184" s="39" t="s">
        <v>437</v>
      </c>
      <c r="C184" s="62">
        <v>18</v>
      </c>
      <c r="D184" s="62">
        <f>VLOOKUP(B184,'[1]Deptos 2011-2019'!$BE$5459:$BF$6003,2,0)</f>
        <v>26</v>
      </c>
      <c r="E184" s="44">
        <f t="shared" ref="E184:F187" si="74">+IF(C184=0,"",C184/C$169)</f>
        <v>9.5238095238095247E-3</v>
      </c>
      <c r="F184" s="44">
        <f t="shared" si="74"/>
        <v>3.3591731266149873E-2</v>
      </c>
      <c r="G184" s="59">
        <f t="shared" si="69"/>
        <v>0.44444444444444442</v>
      </c>
      <c r="H184" s="40">
        <f t="shared" si="70"/>
        <v>4.2328042328042331E-3</v>
      </c>
    </row>
    <row r="185" spans="1:9" s="24" customFormat="1" ht="15" x14ac:dyDescent="0.2">
      <c r="A185" s="72"/>
      <c r="B185" s="39" t="s">
        <v>580</v>
      </c>
      <c r="C185" s="62">
        <v>1</v>
      </c>
      <c r="D185" s="62">
        <f>VLOOKUP(B185,'[1]Deptos 2011-2019'!$BE$5459:$BF$6003,2,0)</f>
        <v>0</v>
      </c>
      <c r="E185" s="44">
        <f t="shared" si="74"/>
        <v>5.2910052910052914E-4</v>
      </c>
      <c r="F185" s="44" t="str">
        <f t="shared" si="74"/>
        <v/>
      </c>
      <c r="G185" s="59">
        <f t="shared" si="69"/>
        <v>-1</v>
      </c>
      <c r="H185" s="40">
        <f t="shared" si="70"/>
        <v>-5.2910052910052914E-4</v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2011-2019'!$BE$5459:$BF$6003,2,0)</f>
        <v>1</v>
      </c>
      <c r="E186" s="44" t="str">
        <f t="shared" si="74"/>
        <v/>
      </c>
      <c r="F186" s="44">
        <f t="shared" si="74"/>
        <v>1.2919896640826874E-3</v>
      </c>
      <c r="G186" s="59">
        <f t="shared" si="69"/>
        <v>1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2011-2019'!$BE$5459:$BF$6003,2,0)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2011-2019'!$BE$5459:$BF$6003,2,0)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9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1</v>
      </c>
      <c r="D189" s="62">
        <f>VLOOKUP(B189,'[1]Deptos 2011-2019'!$BE$5459:$BF$6003,2,0)</f>
        <v>0</v>
      </c>
      <c r="E189" s="43">
        <f t="shared" si="75"/>
        <v>5.2910052910052914E-4</v>
      </c>
      <c r="F189" s="43" t="str">
        <f t="shared" si="76"/>
        <v/>
      </c>
      <c r="G189" s="59">
        <f t="shared" si="69"/>
        <v>-1</v>
      </c>
      <c r="H189" s="42">
        <f t="shared" si="77"/>
        <v>-5.2910052910052914E-4</v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26</v>
      </c>
      <c r="D191" s="62">
        <f>VLOOKUP(B191,'[1]Deptos 2011-2019'!$BE$5459:$BF$6003,2,0)</f>
        <v>0</v>
      </c>
      <c r="E191" s="43">
        <f t="shared" ref="E191:F196" si="81">+IF(C191=0,"",C191/C$169)</f>
        <v>1.3756613756613757E-2</v>
      </c>
      <c r="F191" s="43" t="str">
        <f t="shared" si="81"/>
        <v/>
      </c>
      <c r="G191" s="59">
        <f t="shared" si="69"/>
        <v>-1</v>
      </c>
      <c r="H191" s="42">
        <f t="shared" si="70"/>
        <v>-1.3756613756613757E-2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2011-2019'!$BE$5459:$BF$6003,2,0)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2011-2019'!$BE$5459:$BF$6003,2,0)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2011-2019'!$BE$5459:$BF$6003,2,0)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2011-2019'!$BE$5459:$BF$6003,2,0)</f>
        <v>0</v>
      </c>
      <c r="E195" s="43" t="str">
        <f t="shared" si="81"/>
        <v/>
      </c>
      <c r="F195" s="43" t="str">
        <f t="shared" si="81"/>
        <v/>
      </c>
      <c r="G195" s="59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35</v>
      </c>
      <c r="D196" s="62">
        <f>VLOOKUP(B196,'[1]Deptos 2011-2019'!$BE$5459:$BF$6003,2,0)</f>
        <v>15</v>
      </c>
      <c r="E196" s="43">
        <f t="shared" si="81"/>
        <v>1.8518518518518517E-2</v>
      </c>
      <c r="F196" s="43">
        <f t="shared" si="81"/>
        <v>1.937984496124031E-2</v>
      </c>
      <c r="G196" s="59">
        <f t="shared" si="69"/>
        <v>-0.5714285714285714</v>
      </c>
      <c r="H196" s="42">
        <f t="shared" si="70"/>
        <v>-1.0582010582010581E-2</v>
      </c>
      <c r="I196" s="24"/>
    </row>
    <row r="197" spans="1:9" s="63" customFormat="1" ht="15" x14ac:dyDescent="0.2">
      <c r="A197" s="36"/>
      <c r="B197" s="37" t="s">
        <v>527</v>
      </c>
      <c r="C197" s="62">
        <v>5</v>
      </c>
      <c r="D197" s="62">
        <f>VLOOKUP(B197,'[1]Deptos 2011-2019'!$BE$5459:$BF$6003,2,0)</f>
        <v>4</v>
      </c>
      <c r="E197" s="43">
        <f t="shared" ref="E197" si="83">+IF(C197=0,"",C197/C$169)</f>
        <v>2.6455026455026454E-3</v>
      </c>
      <c r="F197" s="43">
        <f t="shared" ref="F197" si="84">+IF(D197=0,"",D197/D$169)</f>
        <v>5.1679586563307496E-3</v>
      </c>
      <c r="G197" s="59">
        <f t="shared" si="69"/>
        <v>-0.2</v>
      </c>
      <c r="H197" s="42">
        <f t="shared" ref="H197" si="85">+IF(OR(AND(E197=""),(G197="")),"",E197*G197)</f>
        <v>-5.2910052910052914E-4</v>
      </c>
      <c r="I197" s="24"/>
    </row>
    <row r="198" spans="1:9" s="63" customFormat="1" ht="15" x14ac:dyDescent="0.2">
      <c r="A198" s="75"/>
      <c r="B198" s="37" t="s">
        <v>213</v>
      </c>
      <c r="C198" s="62">
        <v>16</v>
      </c>
      <c r="D198" s="62">
        <f>VLOOKUP(B198,'[1]Deptos 2011-2019'!$BE$5459:$BF$6003,2,0)</f>
        <v>5</v>
      </c>
      <c r="E198" s="43">
        <f t="shared" ref="E198:F204" si="86">+IF(C198=0,"",C198/C$169)</f>
        <v>8.4656084656084662E-3</v>
      </c>
      <c r="F198" s="43">
        <f t="shared" si="86"/>
        <v>6.4599483204134363E-3</v>
      </c>
      <c r="G198" s="59">
        <f t="shared" si="69"/>
        <v>-0.6875</v>
      </c>
      <c r="H198" s="42">
        <f t="shared" si="70"/>
        <v>-5.8201058201058208E-3</v>
      </c>
      <c r="I198" s="24"/>
    </row>
    <row r="199" spans="1:9" s="63" customFormat="1" ht="15" x14ac:dyDescent="0.2">
      <c r="A199" s="75"/>
      <c r="B199" s="37" t="s">
        <v>214</v>
      </c>
      <c r="C199" s="62">
        <v>15</v>
      </c>
      <c r="D199" s="62">
        <f>VLOOKUP(B199,'[1]Deptos 2011-2019'!$BE$5459:$BF$6003,2,0)</f>
        <v>3</v>
      </c>
      <c r="E199" s="43">
        <f t="shared" si="86"/>
        <v>7.9365079365079361E-3</v>
      </c>
      <c r="F199" s="43">
        <f t="shared" si="86"/>
        <v>3.875968992248062E-3</v>
      </c>
      <c r="G199" s="59">
        <f t="shared" si="69"/>
        <v>-0.8</v>
      </c>
      <c r="H199" s="42">
        <f t="shared" si="70"/>
        <v>-6.3492063492063492E-3</v>
      </c>
      <c r="I199" s="24"/>
    </row>
    <row r="200" spans="1:9" s="63" customFormat="1" ht="15" x14ac:dyDescent="0.2">
      <c r="A200" s="75"/>
      <c r="B200" s="37" t="s">
        <v>215</v>
      </c>
      <c r="C200" s="62">
        <v>59</v>
      </c>
      <c r="D200" s="62">
        <f>VLOOKUP(B200,'[1]Deptos 2011-2019'!$BE$5459:$BF$6003,2,0)</f>
        <v>4</v>
      </c>
      <c r="E200" s="43">
        <f t="shared" si="86"/>
        <v>3.1216931216931216E-2</v>
      </c>
      <c r="F200" s="43">
        <f t="shared" si="86"/>
        <v>5.1679586563307496E-3</v>
      </c>
      <c r="G200" s="59">
        <f t="shared" si="69"/>
        <v>-0.93220338983050843</v>
      </c>
      <c r="H200" s="42">
        <f t="shared" si="70"/>
        <v>-2.9100529100529099E-2</v>
      </c>
      <c r="I200" s="24"/>
    </row>
    <row r="201" spans="1:9" s="63" customFormat="1" ht="15" x14ac:dyDescent="0.2">
      <c r="A201" s="75"/>
      <c r="B201" s="37" t="s">
        <v>216</v>
      </c>
      <c r="C201" s="62">
        <v>3</v>
      </c>
      <c r="D201" s="62">
        <f>VLOOKUP(B201,'[1]Deptos 2011-2019'!$BE$5459:$BF$6003,2,0)</f>
        <v>2</v>
      </c>
      <c r="E201" s="43">
        <f t="shared" si="86"/>
        <v>1.5873015873015873E-3</v>
      </c>
      <c r="F201" s="43">
        <f t="shared" si="86"/>
        <v>2.5839793281653748E-3</v>
      </c>
      <c r="G201" s="59">
        <f t="shared" si="69"/>
        <v>-0.33333333333333331</v>
      </c>
      <c r="H201" s="42">
        <f t="shared" si="70"/>
        <v>-5.2910052910052903E-4</v>
      </c>
      <c r="I201" s="24"/>
    </row>
    <row r="202" spans="1:9" s="63" customFormat="1" ht="15" x14ac:dyDescent="0.2">
      <c r="A202" s="75"/>
      <c r="B202" s="37" t="s">
        <v>439</v>
      </c>
      <c r="C202" s="62">
        <v>1</v>
      </c>
      <c r="D202" s="62">
        <f>VLOOKUP(B202,'[1]Deptos 2011-2019'!$BE$5459:$BF$6003,2,0)</f>
        <v>1</v>
      </c>
      <c r="E202" s="43">
        <f t="shared" si="86"/>
        <v>5.2910052910052914E-4</v>
      </c>
      <c r="F202" s="43">
        <f t="shared" si="86"/>
        <v>1.2919896640826874E-3</v>
      </c>
      <c r="G202" s="59">
        <f t="shared" si="69"/>
        <v>0</v>
      </c>
      <c r="H202" s="42">
        <f t="shared" si="70"/>
        <v>0</v>
      </c>
      <c r="I202" s="24"/>
    </row>
    <row r="203" spans="1:9" s="63" customFormat="1" ht="15" x14ac:dyDescent="0.2">
      <c r="A203" s="75"/>
      <c r="B203" s="37" t="s">
        <v>440</v>
      </c>
      <c r="C203" s="62">
        <v>2</v>
      </c>
      <c r="D203" s="62">
        <f>VLOOKUP(B203,'[1]Deptos 2011-2019'!$BE$5459:$BF$6003,2,0)</f>
        <v>1</v>
      </c>
      <c r="E203" s="43">
        <f t="shared" si="86"/>
        <v>1.0582010582010583E-3</v>
      </c>
      <c r="F203" s="43">
        <f t="shared" si="86"/>
        <v>1.2919896640826874E-3</v>
      </c>
      <c r="G203" s="59">
        <f t="shared" si="69"/>
        <v>-0.5</v>
      </c>
      <c r="H203" s="42">
        <f t="shared" si="70"/>
        <v>-5.2910052910052914E-4</v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2011-2019'!$BE$5459:$BF$6003,2,0)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3</v>
      </c>
      <c r="D205" s="62">
        <f>VLOOKUP(B205,'[1]Deptos 2011-2019'!$BE$5459:$BF$6003,2,0)</f>
        <v>1</v>
      </c>
      <c r="E205" s="43">
        <f t="shared" ref="E205" si="87">+IF(C205=0,"",C205/C$169)</f>
        <v>1.5873015873015873E-3</v>
      </c>
      <c r="F205" s="43">
        <f t="shared" ref="F205" si="88">+IF(D205=0,"",D205/D$169)</f>
        <v>1.2919896640826874E-3</v>
      </c>
      <c r="G205" s="59">
        <f t="shared" si="69"/>
        <v>-0.66666666666666663</v>
      </c>
      <c r="H205" s="42">
        <f t="shared" ref="H205" si="89">+IF(OR(AND(E205=""),(G205="")),"",E205*G205)</f>
        <v>-1.0582010582010581E-3</v>
      </c>
      <c r="I205" s="24"/>
    </row>
    <row r="206" spans="1:9" s="63" customFormat="1" ht="15" x14ac:dyDescent="0.2">
      <c r="A206" s="75"/>
      <c r="B206" s="37" t="s">
        <v>218</v>
      </c>
      <c r="C206" s="62">
        <v>1</v>
      </c>
      <c r="D206" s="62">
        <f>VLOOKUP(B206,'[1]Deptos 2011-2019'!$BE$5459:$BF$6003,2,0)</f>
        <v>3</v>
      </c>
      <c r="E206" s="43">
        <f t="shared" ref="E206:F213" si="90">+IF(C206=0,"",C206/C$169)</f>
        <v>5.2910052910052914E-4</v>
      </c>
      <c r="F206" s="43">
        <f t="shared" si="90"/>
        <v>3.875968992248062E-3</v>
      </c>
      <c r="G206" s="59">
        <f t="shared" si="69"/>
        <v>2</v>
      </c>
      <c r="H206" s="42">
        <f t="shared" si="70"/>
        <v>1.0582010582010583E-3</v>
      </c>
      <c r="I206" s="24"/>
    </row>
    <row r="207" spans="1:9" s="24" customFormat="1" ht="15" x14ac:dyDescent="0.2">
      <c r="A207" s="72"/>
      <c r="B207" s="39" t="s">
        <v>219</v>
      </c>
      <c r="C207" s="62">
        <v>6</v>
      </c>
      <c r="D207" s="62">
        <f>VLOOKUP(B207,'[1]Deptos 2011-2019'!$BE$5459:$BF$6003,2,0)</f>
        <v>3</v>
      </c>
      <c r="E207" s="44">
        <f t="shared" si="90"/>
        <v>3.1746031746031746E-3</v>
      </c>
      <c r="F207" s="44">
        <f t="shared" si="90"/>
        <v>3.875968992248062E-3</v>
      </c>
      <c r="G207" s="59">
        <f t="shared" si="69"/>
        <v>-0.5</v>
      </c>
      <c r="H207" s="40">
        <f t="shared" si="70"/>
        <v>-1.5873015873015873E-3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2011-2019'!$BE$5459:$BF$6003,2,0)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2011-2019'!$BE$5459:$BF$6003,2,0)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8</v>
      </c>
      <c r="D210" s="62">
        <f>VLOOKUP(B210,'[1]Deptos 2011-2019'!$BE$5459:$BF$6003,2,0)</f>
        <v>3</v>
      </c>
      <c r="E210" s="44">
        <f t="shared" si="90"/>
        <v>4.2328042328042331E-3</v>
      </c>
      <c r="F210" s="44">
        <f t="shared" si="90"/>
        <v>3.875968992248062E-3</v>
      </c>
      <c r="G210" s="59">
        <f t="shared" si="69"/>
        <v>-0.625</v>
      </c>
      <c r="H210" s="40">
        <f t="shared" si="70"/>
        <v>-2.6455026455026458E-3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2011-2019'!$BE$5459:$BF$6003,2,0)</f>
        <v>5</v>
      </c>
      <c r="E211" s="44" t="str">
        <f t="shared" si="90"/>
        <v/>
      </c>
      <c r="F211" s="44">
        <f t="shared" si="90"/>
        <v>6.4599483204134363E-3</v>
      </c>
      <c r="G211" s="59">
        <f t="shared" si="69"/>
        <v>1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2011-2019'!$BE$5459:$BF$6003,2,0)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1</v>
      </c>
      <c r="D213" s="62">
        <f>VLOOKUP(B213,'[1]Deptos 2011-2019'!$BE$5459:$BF$6003,2,0)</f>
        <v>0</v>
      </c>
      <c r="E213" s="43">
        <f t="shared" si="90"/>
        <v>5.2910052910052914E-4</v>
      </c>
      <c r="F213" s="43" t="str">
        <f t="shared" si="90"/>
        <v/>
      </c>
      <c r="G213" s="59">
        <f t="shared" si="69"/>
        <v>-1</v>
      </c>
      <c r="H213" s="42">
        <f t="shared" si="70"/>
        <v>-5.2910052910052914E-4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2011-2019'!$BE$5459:$BF$6003,2,0)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2011-2019'!$BE$5459:$BF$6003,2,0)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2011-2019'!$BE$5459:$BF$6003,2,0)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2011-2019'!$BE$5459:$BF$6003,2,0)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2011-2019'!$BE$5459:$BF$6003,2,0)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2011-2019'!$BE$5459:$BF$6003,2,0)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2011-2019'!$BE$5459:$BF$6003,2,0)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478</v>
      </c>
      <c r="D222" s="62">
        <f>VLOOKUP(B222,'[1]Deptos 2011-2019'!$BE$5459:$BF$6003,2,0)</f>
        <v>29</v>
      </c>
      <c r="E222" s="44">
        <f t="shared" si="97"/>
        <v>0.25291005291005292</v>
      </c>
      <c r="F222" s="44">
        <f t="shared" si="98"/>
        <v>3.7467700258397935E-2</v>
      </c>
      <c r="G222" s="59">
        <f t="shared" si="69"/>
        <v>-0.93933054393305437</v>
      </c>
      <c r="H222" s="40">
        <f t="shared" si="70"/>
        <v>-0.23756613756613756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2011-2019'!$BE$5459:$BF$6003,2,0)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2011-2019'!$BE$5459:$BF$6003,2,0)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1</v>
      </c>
      <c r="D225" s="62">
        <f>VLOOKUP(B225,'[1]Deptos 2011-2019'!$BE$5459:$BF$6003,2,0)</f>
        <v>0</v>
      </c>
      <c r="E225" s="44">
        <f t="shared" si="97"/>
        <v>5.2910052910052914E-4</v>
      </c>
      <c r="F225" s="44" t="str">
        <f t="shared" si="98"/>
        <v/>
      </c>
      <c r="G225" s="59">
        <f t="shared" si="69"/>
        <v>-1</v>
      </c>
      <c r="H225" s="40">
        <f t="shared" si="70"/>
        <v>-5.2910052910052914E-4</v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2011-2019'!$BE$5459:$BF$6003,2,0)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2</v>
      </c>
      <c r="D227" s="62">
        <f>VLOOKUP(B227,'[1]Deptos 2011-2019'!$BE$5459:$BF$6003,2,0)</f>
        <v>0</v>
      </c>
      <c r="E227" s="44">
        <f t="shared" si="97"/>
        <v>1.0582010582010583E-3</v>
      </c>
      <c r="F227" s="44" t="str">
        <f t="shared" si="98"/>
        <v/>
      </c>
      <c r="G227" s="59">
        <f t="shared" si="69"/>
        <v>-1</v>
      </c>
      <c r="H227" s="40">
        <f t="shared" si="70"/>
        <v>-1.0582010582010583E-3</v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2011-2019'!$BE$5459:$BF$6003,2,0)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2011-2019'!$BE$5459:$BF$6003,2,0)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2011-2019'!$BE$5459:$BF$6003,2,0)</f>
        <v>0</v>
      </c>
      <c r="E231" s="44" t="str">
        <f t="shared" si="97"/>
        <v/>
      </c>
      <c r="F231" s="44" t="str">
        <f t="shared" si="98"/>
        <v/>
      </c>
      <c r="G231" s="59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2011-2019'!$BE$5459:$BF$6003,2,0)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2011-2019'!$BE$5459:$BF$6003,2,0)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2011-2019'!$BE$5459:$BF$6003,2,0)</f>
        <v>1</v>
      </c>
      <c r="E234" s="44" t="str">
        <f t="shared" si="97"/>
        <v/>
      </c>
      <c r="F234" s="44">
        <f t="shared" si="98"/>
        <v>1.2919896640826874E-3</v>
      </c>
      <c r="G234" s="59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2011-2019'!$BE$5459:$BF$6003,2,0)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5</v>
      </c>
      <c r="D236" s="62">
        <f>VLOOKUP(B236,'[1]Deptos 2011-2019'!$BE$5459:$BF$6003,2,0)</f>
        <v>1</v>
      </c>
      <c r="E236" s="44">
        <f t="shared" si="97"/>
        <v>2.6455026455026454E-3</v>
      </c>
      <c r="F236" s="44">
        <f t="shared" si="98"/>
        <v>1.2919896640826874E-3</v>
      </c>
      <c r="G236" s="59">
        <f t="shared" si="69"/>
        <v>-0.8</v>
      </c>
      <c r="H236" s="40">
        <f t="shared" si="70"/>
        <v>-2.1164021164021165E-3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2011-2019'!$BE$5459:$BF$6003,2,0)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2011-2019'!$BE$5459:$BF$6003,2,0)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2</v>
      </c>
      <c r="D239" s="62">
        <f>VLOOKUP(B239,'[1]Deptos 2011-2019'!$BE$5459:$BF$6003,2,0)</f>
        <v>2</v>
      </c>
      <c r="E239" s="44">
        <f t="shared" si="97"/>
        <v>1.0582010582010583E-3</v>
      </c>
      <c r="F239" s="44">
        <f t="shared" si="98"/>
        <v>2.5839793281653748E-3</v>
      </c>
      <c r="G239" s="59">
        <f t="shared" si="103"/>
        <v>0</v>
      </c>
      <c r="H239" s="40">
        <f t="shared" si="70"/>
        <v>0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2011-2019'!$BE$5459:$BF$6003,2,0)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3</v>
      </c>
      <c r="D241" s="62">
        <f>VLOOKUP(B241,'[1]Deptos 2011-2019'!$BE$5459:$BF$6003,2,0)</f>
        <v>0</v>
      </c>
      <c r="E241" s="44">
        <f t="shared" si="97"/>
        <v>1.5873015873015873E-3</v>
      </c>
      <c r="F241" s="44" t="str">
        <f t="shared" si="98"/>
        <v/>
      </c>
      <c r="G241" s="59">
        <f t="shared" si="103"/>
        <v>-1</v>
      </c>
      <c r="H241" s="40">
        <f t="shared" si="70"/>
        <v>-1.5873015873015873E-3</v>
      </c>
    </row>
    <row r="242" spans="1:9" s="24" customFormat="1" ht="15" x14ac:dyDescent="0.2">
      <c r="A242" s="72"/>
      <c r="B242" s="39" t="s">
        <v>54</v>
      </c>
      <c r="C242" s="62">
        <v>6</v>
      </c>
      <c r="D242" s="62">
        <f>VLOOKUP(B242,'[1]Deptos 2011-2019'!$BE$5459:$BF$6003,2,0)</f>
        <v>0</v>
      </c>
      <c r="E242" s="44">
        <f t="shared" si="97"/>
        <v>3.1746031746031746E-3</v>
      </c>
      <c r="F242" s="44" t="str">
        <f t="shared" si="98"/>
        <v/>
      </c>
      <c r="G242" s="59">
        <f t="shared" si="103"/>
        <v>-1</v>
      </c>
      <c r="H242" s="40">
        <f t="shared" si="70"/>
        <v>-3.1746031746031746E-3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2011-2019'!$BE$5459:$BF$6003,2,0)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2011-2019'!$BE$5459:$BF$6003,2,0)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2011-2019'!$BE$5459:$BF$6003,2,0)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1</v>
      </c>
      <c r="D246" s="62">
        <f>VLOOKUP(B246,'[1]Deptos 2011-2019'!$BE$5459:$BF$6003,2,0)</f>
        <v>0</v>
      </c>
      <c r="E246" s="44">
        <f t="shared" si="97"/>
        <v>5.2910052910052914E-4</v>
      </c>
      <c r="F246" s="44" t="str">
        <f t="shared" si="98"/>
        <v/>
      </c>
      <c r="G246" s="59">
        <f t="shared" si="103"/>
        <v>-1</v>
      </c>
      <c r="H246" s="40">
        <f t="shared" si="104"/>
        <v>-5.2910052910052914E-4</v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2011-2019'!$BE$5459:$BF$6003,2,0)</f>
        <v>1</v>
      </c>
      <c r="E247" s="44" t="str">
        <f t="shared" si="97"/>
        <v/>
      </c>
      <c r="F247" s="44">
        <f t="shared" si="98"/>
        <v>1.2919896640826874E-3</v>
      </c>
      <c r="G247" s="59">
        <f t="shared" si="103"/>
        <v>1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2011-2019'!$BE$5459:$BF$6003,2,0)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2011-2019'!$BE$5459:$BF$6003,2,0)</f>
        <v>1</v>
      </c>
      <c r="E249" s="44" t="str">
        <f t="shared" si="97"/>
        <v/>
      </c>
      <c r="F249" s="44">
        <f t="shared" si="98"/>
        <v>1.2919896640826874E-3</v>
      </c>
      <c r="G249" s="59">
        <f t="shared" si="103"/>
        <v>1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2</v>
      </c>
      <c r="D250" s="62">
        <f>VLOOKUP(B250,'[1]Deptos 2011-2019'!$BE$5459:$BF$6003,2,0)</f>
        <v>0</v>
      </c>
      <c r="E250" s="44">
        <f t="shared" si="97"/>
        <v>1.0582010582010583E-3</v>
      </c>
      <c r="F250" s="44" t="str">
        <f t="shared" si="98"/>
        <v/>
      </c>
      <c r="G250" s="59">
        <f t="shared" si="103"/>
        <v>-1</v>
      </c>
      <c r="H250" s="40">
        <f t="shared" si="104"/>
        <v>-1.0582010582010583E-3</v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2011-2019'!$BE$5459:$BF$6003,2,0)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2011-2019'!$BE$5459:$BF$6003,2,0)</f>
        <v>0</v>
      </c>
      <c r="E252" s="44" t="str">
        <f t="shared" si="97"/>
        <v/>
      </c>
      <c r="F252" s="44" t="str">
        <f t="shared" si="98"/>
        <v/>
      </c>
      <c r="G252" s="59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2011-2019'!$BE$5459:$BF$6003,2,0)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3</v>
      </c>
      <c r="D254" s="62">
        <f>VLOOKUP(B254,'[1]Deptos 2011-2019'!$BE$5459:$BF$6003,2,0)</f>
        <v>0</v>
      </c>
      <c r="E254" s="44">
        <f t="shared" si="97"/>
        <v>1.5873015873015873E-3</v>
      </c>
      <c r="F254" s="44" t="str">
        <f t="shared" si="98"/>
        <v/>
      </c>
      <c r="G254" s="59">
        <f t="shared" si="103"/>
        <v>-1</v>
      </c>
      <c r="H254" s="40">
        <f t="shared" si="104"/>
        <v>-1.5873015873015873E-3</v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2011-2019'!$BE$5459:$BF$6003,2,0)</f>
        <v>1</v>
      </c>
      <c r="E255" s="43" t="str">
        <f t="shared" si="97"/>
        <v/>
      </c>
      <c r="F255" s="43">
        <f t="shared" si="98"/>
        <v>1.2919896640826874E-3</v>
      </c>
      <c r="G255" s="59">
        <f t="shared" si="103"/>
        <v>1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2011-2019'!$BE$5459:$BF$6003,2,0)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2011-2019'!$BE$5459:$BF$6003,2,0)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1</v>
      </c>
      <c r="D258" s="62">
        <f>VLOOKUP(B258,'[1]Deptos 2011-2019'!$BE$5459:$BF$6003,2,0)</f>
        <v>1</v>
      </c>
      <c r="E258" s="43">
        <f t="shared" si="97"/>
        <v>5.2910052910052914E-4</v>
      </c>
      <c r="F258" s="43">
        <f t="shared" si="98"/>
        <v>1.2919896640826874E-3</v>
      </c>
      <c r="G258" s="59">
        <f t="shared" si="103"/>
        <v>0</v>
      </c>
      <c r="H258" s="42">
        <f t="shared" si="104"/>
        <v>0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2011-2019'!$BE$5459:$BF$6003,2,0)</f>
        <v>1</v>
      </c>
      <c r="E259" s="43" t="str">
        <f t="shared" si="97"/>
        <v/>
      </c>
      <c r="F259" s="43">
        <f t="shared" si="98"/>
        <v>1.2919896640826874E-3</v>
      </c>
      <c r="G259" s="59">
        <f t="shared" si="103"/>
        <v>1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2011-2019'!$BE$5459:$BF$6003,2,0)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5</v>
      </c>
      <c r="D261" s="62">
        <f>VLOOKUP(B261,'[1]Deptos 2011-2019'!$BE$5459:$BF$6003,2,0)</f>
        <v>2</v>
      </c>
      <c r="E261" s="43">
        <f t="shared" si="105"/>
        <v>2.6455026455026454E-3</v>
      </c>
      <c r="F261" s="43">
        <f t="shared" si="106"/>
        <v>2.5839793281653748E-3</v>
      </c>
      <c r="G261" s="59">
        <f t="shared" si="103"/>
        <v>-0.6</v>
      </c>
      <c r="H261" s="42">
        <f t="shared" si="107"/>
        <v>-1.5873015873015871E-3</v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2011-2019'!$BE$5459:$BF$6003,2,0)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9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23</v>
      </c>
      <c r="D263" s="62">
        <f>VLOOKUP(B263,'[1]Deptos 2011-2019'!$BE$5459:$BF$6003,2,0)</f>
        <v>11</v>
      </c>
      <c r="E263" s="43">
        <f t="shared" si="108"/>
        <v>1.216931216931217E-2</v>
      </c>
      <c r="F263" s="43">
        <f t="shared" si="108"/>
        <v>1.4211886304909561E-2</v>
      </c>
      <c r="G263" s="59">
        <f t="shared" si="103"/>
        <v>-0.52173913043478259</v>
      </c>
      <c r="H263" s="42">
        <f t="shared" si="104"/>
        <v>-6.3492063492063492E-3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2011-2019'!$BE$5459:$BF$6003,2,0)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96</v>
      </c>
      <c r="D265" s="62">
        <f>VLOOKUP(B265,'[1]Deptos 2011-2019'!$BE$5459:$BF$6003,2,0)</f>
        <v>0</v>
      </c>
      <c r="E265" s="43">
        <f t="shared" ref="E265:E270" si="109">+IF(C265=0,"",C265/C$169)</f>
        <v>5.0793650793650794E-2</v>
      </c>
      <c r="F265" s="43" t="str">
        <f t="shared" ref="F265:F270" si="110">+IF(D265=0,"",D265/D$169)</f>
        <v/>
      </c>
      <c r="G265" s="59">
        <f t="shared" si="103"/>
        <v>-1</v>
      </c>
      <c r="H265" s="42">
        <f t="shared" ref="H265:H270" si="111">+IF(OR(AND(E265=""),(G265="")),"",E265*G265)</f>
        <v>-5.0793650793650794E-2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2011-2019'!$BE$5459:$BF$6003,2,0)</f>
        <v>0</v>
      </c>
      <c r="E266" s="43" t="str">
        <f t="shared" si="109"/>
        <v/>
      </c>
      <c r="F266" s="43" t="str">
        <f t="shared" si="110"/>
        <v/>
      </c>
      <c r="G266" s="59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1</v>
      </c>
      <c r="D267" s="62">
        <f>VLOOKUP(B267,'[1]Deptos 2011-2019'!$BE$5459:$BF$6003,2,0)</f>
        <v>0</v>
      </c>
      <c r="E267" s="43">
        <f t="shared" si="109"/>
        <v>5.2910052910052914E-4</v>
      </c>
      <c r="F267" s="43" t="str">
        <f t="shared" si="110"/>
        <v/>
      </c>
      <c r="G267" s="59">
        <f t="shared" si="103"/>
        <v>-1</v>
      </c>
      <c r="H267" s="42">
        <f t="shared" si="111"/>
        <v>-5.2910052910052914E-4</v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2011-2019'!$BE$5459:$BF$6003,2,0)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2011-2019'!$BE$5459:$BF$6003,2,0)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2011-2019'!$BE$5459:$BF$6003,2,0)</f>
        <v>0</v>
      </c>
      <c r="E270" s="43" t="str">
        <f t="shared" si="109"/>
        <v/>
      </c>
      <c r="F270" s="43" t="str">
        <f t="shared" si="110"/>
        <v/>
      </c>
      <c r="G270" s="59" t="str">
        <f t="shared" si="103"/>
        <v xml:space="preserve"> 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2011-2019'!$BE$5459:$BF$6003,2,0)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2011-2019'!$BE$5459:$BF$6003,2,0)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2011-2019'!$BE$5459:$BF$6003,2,0)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2011-2019'!$BE$5459:$BF$6003,2,0)</f>
        <v>0</v>
      </c>
      <c r="E274" s="43" t="str">
        <f t="shared" si="112"/>
        <v/>
      </c>
      <c r="F274" s="43" t="str">
        <f t="shared" si="113"/>
        <v/>
      </c>
      <c r="G274" s="59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10</v>
      </c>
      <c r="D275" s="62">
        <f>VLOOKUP(B275,'[1]Deptos 2011-2019'!$BE$5459:$BF$6003,2,0)</f>
        <v>2</v>
      </c>
      <c r="E275" s="43">
        <f t="shared" ref="E275:F278" si="116">+IF(C275=0,"",C275/C$169)</f>
        <v>5.2910052910052907E-3</v>
      </c>
      <c r="F275" s="43">
        <f t="shared" si="116"/>
        <v>2.5839793281653748E-3</v>
      </c>
      <c r="G275" s="59">
        <f t="shared" si="103"/>
        <v>-0.8</v>
      </c>
      <c r="H275" s="42">
        <f t="shared" si="104"/>
        <v>-4.2328042328042331E-3</v>
      </c>
      <c r="I275" s="24"/>
    </row>
    <row r="276" spans="1:9" s="63" customFormat="1" ht="15" x14ac:dyDescent="0.2">
      <c r="A276" s="75"/>
      <c r="B276" s="37" t="s">
        <v>61</v>
      </c>
      <c r="C276" s="62">
        <v>1</v>
      </c>
      <c r="D276" s="62">
        <f>VLOOKUP(B276,'[1]Deptos 2011-2019'!$BE$5459:$BF$6003,2,0)</f>
        <v>1</v>
      </c>
      <c r="E276" s="43">
        <f t="shared" si="116"/>
        <v>5.2910052910052914E-4</v>
      </c>
      <c r="F276" s="43">
        <f t="shared" si="116"/>
        <v>1.2919896640826874E-3</v>
      </c>
      <c r="G276" s="59">
        <f t="shared" si="103"/>
        <v>0</v>
      </c>
      <c r="H276" s="42">
        <f t="shared" si="104"/>
        <v>0</v>
      </c>
      <c r="I276" s="24"/>
    </row>
    <row r="277" spans="1:9" s="63" customFormat="1" ht="15" x14ac:dyDescent="0.2">
      <c r="A277" s="75"/>
      <c r="B277" s="37" t="s">
        <v>238</v>
      </c>
      <c r="C277" s="62">
        <v>6</v>
      </c>
      <c r="D277" s="62">
        <f>VLOOKUP(B277,'[1]Deptos 2011-2019'!$BE$5459:$BF$6003,2,0)</f>
        <v>1</v>
      </c>
      <c r="E277" s="43">
        <f t="shared" si="116"/>
        <v>3.1746031746031746E-3</v>
      </c>
      <c r="F277" s="43">
        <f t="shared" si="116"/>
        <v>1.2919896640826874E-3</v>
      </c>
      <c r="G277" s="59">
        <f t="shared" si="103"/>
        <v>-0.83333333333333337</v>
      </c>
      <c r="H277" s="42">
        <f t="shared" si="104"/>
        <v>-2.6455026455026458E-3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2011-2019'!$BE$5459:$BF$6003,2,0)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2011-2019'!$BE$5459:$BF$6003,2,0)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9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2011-2019'!$BE$5459:$BF$6003,2,0)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2</v>
      </c>
      <c r="D281" s="62">
        <f>VLOOKUP(B281,'[1]Deptos 2011-2019'!$BE$5459:$BF$6003,2,0)</f>
        <v>1</v>
      </c>
      <c r="E281" s="43">
        <f t="shared" si="120"/>
        <v>1.0582010582010583E-3</v>
      </c>
      <c r="F281" s="43">
        <f t="shared" si="120"/>
        <v>1.2919896640826874E-3</v>
      </c>
      <c r="G281" s="59">
        <f t="shared" si="103"/>
        <v>-0.5</v>
      </c>
      <c r="H281" s="42">
        <f t="shared" si="104"/>
        <v>-5.2910052910052914E-4</v>
      </c>
      <c r="I281" s="24"/>
    </row>
    <row r="282" spans="1:9" s="24" customFormat="1" ht="15" x14ac:dyDescent="0.2">
      <c r="A282" s="72"/>
      <c r="B282" s="39" t="s">
        <v>59</v>
      </c>
      <c r="C282" s="62">
        <v>0</v>
      </c>
      <c r="D282" s="62">
        <f>VLOOKUP(B282,'[1]Deptos 2011-2019'!$BE$5459:$BF$6003,2,0)</f>
        <v>0</v>
      </c>
      <c r="E282" s="44" t="str">
        <f t="shared" si="120"/>
        <v/>
      </c>
      <c r="F282" s="44" t="str">
        <f t="shared" si="120"/>
        <v/>
      </c>
      <c r="G282" s="59" t="str">
        <f t="shared" si="103"/>
        <v xml:space="preserve"> </v>
      </c>
      <c r="H282" s="40" t="str">
        <f t="shared" si="104"/>
        <v/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2011-2019'!$BE$5459:$BF$6003,2,0)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2011-2019'!$BE$5459:$BF$6003,2,0)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2011-2019'!$BE$5459:$BF$6003,2,0)</f>
        <v>0</v>
      </c>
      <c r="E285" s="44" t="str">
        <f t="shared" si="121"/>
        <v/>
      </c>
      <c r="F285" s="44" t="str">
        <f t="shared" si="122"/>
        <v/>
      </c>
      <c r="G285" s="59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2011-2019'!$BE$5459:$BF$6003,2,0)</f>
        <v>0</v>
      </c>
      <c r="E286" s="44" t="str">
        <f t="shared" si="120"/>
        <v/>
      </c>
      <c r="F286" s="44" t="str">
        <f t="shared" si="120"/>
        <v/>
      </c>
      <c r="G286" s="59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4</v>
      </c>
      <c r="D287" s="62">
        <f>VLOOKUP(B287,'[1]Deptos 2011-2019'!$BE$5459:$BF$6003,2,0)</f>
        <v>1</v>
      </c>
      <c r="E287" s="44">
        <f t="shared" si="120"/>
        <v>2.1164021164021165E-3</v>
      </c>
      <c r="F287" s="44">
        <f t="shared" si="120"/>
        <v>1.2919896640826874E-3</v>
      </c>
      <c r="G287" s="59">
        <f t="shared" si="103"/>
        <v>-0.75</v>
      </c>
      <c r="H287" s="40">
        <f t="shared" si="104"/>
        <v>-1.5873015873015873E-3</v>
      </c>
    </row>
    <row r="288" spans="1:9" s="63" customFormat="1" ht="15" x14ac:dyDescent="0.2">
      <c r="A288" s="75"/>
      <c r="B288" s="37" t="s">
        <v>65</v>
      </c>
      <c r="C288" s="62">
        <v>2</v>
      </c>
      <c r="D288" s="62">
        <f>VLOOKUP(B288,'[1]Deptos 2011-2019'!$BE$5459:$BF$6003,2,0)</f>
        <v>1</v>
      </c>
      <c r="E288" s="43">
        <f t="shared" si="120"/>
        <v>1.0582010582010583E-3</v>
      </c>
      <c r="F288" s="43">
        <f t="shared" si="120"/>
        <v>1.2919896640826874E-3</v>
      </c>
      <c r="G288" s="59">
        <f t="shared" si="103"/>
        <v>-0.5</v>
      </c>
      <c r="H288" s="42">
        <f t="shared" si="104"/>
        <v>-5.2910052910052914E-4</v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2011-2019'!$BE$5459:$BF$6003,2,0)</f>
        <v>4</v>
      </c>
      <c r="E289" s="43" t="str">
        <f t="shared" ref="E289:E290" si="125">+IF(C289=0,"",C289/C$169)</f>
        <v/>
      </c>
      <c r="F289" s="43">
        <f t="shared" ref="F289:F290" si="126">+IF(D289=0,"",D289/D$169)</f>
        <v>5.1679586563307496E-3</v>
      </c>
      <c r="G289" s="59">
        <f t="shared" si="103"/>
        <v>1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1</v>
      </c>
      <c r="D290" s="62">
        <f>VLOOKUP(B290,'[1]Deptos 2011-2019'!$BE$5459:$BF$6003,2,0)</f>
        <v>0</v>
      </c>
      <c r="E290" s="43">
        <f t="shared" si="125"/>
        <v>5.2910052910052914E-4</v>
      </c>
      <c r="F290" s="43" t="str">
        <f t="shared" si="126"/>
        <v/>
      </c>
      <c r="G290" s="59">
        <f t="shared" si="103"/>
        <v>-1</v>
      </c>
      <c r="H290" s="42">
        <f t="shared" si="127"/>
        <v>-5.2910052910052914E-4</v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2011-2019'!$BE$5459:$BF$6003,2,0)</f>
        <v>0</v>
      </c>
      <c r="E291" s="43" t="str">
        <f>+IF(C291=0,"",C291/C$169)</f>
        <v/>
      </c>
      <c r="F291" s="43" t="str">
        <f>+IF(D291=0,"",D291/D$169)</f>
        <v/>
      </c>
      <c r="G291" s="59" t="str">
        <f t="shared" si="103"/>
        <v xml:space="preserve"> 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2011-2019'!$BE$5459:$BF$6003,2,0)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2011-2019'!$BE$5459:$BF$6003,2,0)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2011-2019'!$BE$5459:$BF$6003,2,0)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2011-2019'!$BE$5459:$BF$6003,2,0)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2011-2019'!$BE$5459:$BF$6003,2,0)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1</v>
      </c>
      <c r="D297" s="62">
        <f>VLOOKUP(B297,'[1]Deptos 2011-2019'!$BE$5459:$BF$6003,2,0)</f>
        <v>0</v>
      </c>
      <c r="E297" s="43">
        <f t="shared" si="131"/>
        <v>5.2910052910052914E-4</v>
      </c>
      <c r="F297" s="43" t="str">
        <f t="shared" si="132"/>
        <v/>
      </c>
      <c r="G297" s="59">
        <f t="shared" si="103"/>
        <v>-1</v>
      </c>
      <c r="H297" s="42">
        <f t="shared" si="133"/>
        <v>-5.2910052910052914E-4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2011-2019'!$BE$5459:$BF$6003,2,0)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2011-2019'!$BE$5459:$BF$6003,2,0)</f>
        <v>0</v>
      </c>
      <c r="E299" s="43" t="str">
        <f>+IF(C299=0,"",C299/C$169)</f>
        <v/>
      </c>
      <c r="F299" s="43" t="str">
        <f>+IF(D299=0,"",D299/D$169)</f>
        <v/>
      </c>
      <c r="G299" s="59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2011-2019'!$BE$5459:$BF$6003,2,0)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</v>
      </c>
      <c r="D301" s="62">
        <f>VLOOKUP(B301,'[1]Deptos 2011-2019'!$BE$5459:$BF$6003,2,0)</f>
        <v>2</v>
      </c>
      <c r="E301" s="43">
        <f t="shared" ref="E301:E323" si="137">+IF(C301=0,"",C301/C$169)</f>
        <v>5.2910052910052914E-4</v>
      </c>
      <c r="F301" s="43">
        <f t="shared" ref="F301:F323" si="138">+IF(D301=0,"",D301/D$169)</f>
        <v>2.5839793281653748E-3</v>
      </c>
      <c r="G301" s="59">
        <f t="shared" ref="G301:G339" si="139">+IF(AND(C301=0,D301=0)," ",IF(C301=0,1,IF(D301=0,-1,(D301-C301)/C301)))</f>
        <v>1</v>
      </c>
      <c r="H301" s="42">
        <f t="shared" si="104"/>
        <v>5.2910052910052914E-4</v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2011-2019'!$BE$5459:$BF$6003,2,0)</f>
        <v>0</v>
      </c>
      <c r="E302" s="43" t="str">
        <f t="shared" si="137"/>
        <v/>
      </c>
      <c r="F302" s="43" t="str">
        <f t="shared" si="138"/>
        <v/>
      </c>
      <c r="G302" s="59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2011-2019'!$BE$5459:$BF$6003,2,0)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925</v>
      </c>
      <c r="D304" s="62">
        <f>VLOOKUP(B304,'[1]Deptos 2011-2019'!$BE$5459:$BF$6003,2,0)</f>
        <v>591</v>
      </c>
      <c r="E304" s="44">
        <f t="shared" si="137"/>
        <v>0.48941798941798942</v>
      </c>
      <c r="F304" s="44">
        <f t="shared" si="138"/>
        <v>0.76356589147286824</v>
      </c>
      <c r="G304" s="59">
        <f t="shared" si="139"/>
        <v>-0.36108108108108106</v>
      </c>
      <c r="H304" s="40">
        <f t="shared" si="104"/>
        <v>-0.17671957671957672</v>
      </c>
    </row>
    <row r="305" spans="1:8" s="24" customFormat="1" ht="15" x14ac:dyDescent="0.2">
      <c r="A305" s="72"/>
      <c r="B305" s="39" t="s">
        <v>240</v>
      </c>
      <c r="C305" s="62">
        <v>1</v>
      </c>
      <c r="D305" s="62">
        <f>VLOOKUP(B305,'[1]Deptos 2011-2019'!$BE$5459:$BF$6003,2,0)</f>
        <v>1</v>
      </c>
      <c r="E305" s="44">
        <f t="shared" si="137"/>
        <v>5.2910052910052914E-4</v>
      </c>
      <c r="F305" s="44">
        <f t="shared" si="138"/>
        <v>1.2919896640826874E-3</v>
      </c>
      <c r="G305" s="59">
        <f t="shared" si="139"/>
        <v>0</v>
      </c>
      <c r="H305" s="40">
        <f t="shared" si="104"/>
        <v>0</v>
      </c>
    </row>
    <row r="306" spans="1:8" s="24" customFormat="1" ht="15" x14ac:dyDescent="0.2">
      <c r="A306" s="72"/>
      <c r="B306" s="39" t="s">
        <v>241</v>
      </c>
      <c r="C306" s="62">
        <v>1</v>
      </c>
      <c r="D306" s="62">
        <f>VLOOKUP(B306,'[1]Deptos 2011-2019'!$BE$5459:$BF$6003,2,0)</f>
        <v>0</v>
      </c>
      <c r="E306" s="44">
        <f t="shared" si="137"/>
        <v>5.2910052910052914E-4</v>
      </c>
      <c r="F306" s="44" t="str">
        <f t="shared" si="138"/>
        <v/>
      </c>
      <c r="G306" s="59">
        <f t="shared" si="139"/>
        <v>-1</v>
      </c>
      <c r="H306" s="40">
        <f t="shared" si="104"/>
        <v>-5.2910052910052914E-4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2011-2019'!$BE$5459:$BF$6003,2,0)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2011-2019'!$BE$5459:$BF$6003,2,0)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1</v>
      </c>
      <c r="D309" s="62">
        <f>VLOOKUP(B309,'[1]Deptos 2011-2019'!$BE$5459:$BF$6003,2,0)</f>
        <v>0</v>
      </c>
      <c r="E309" s="44">
        <f t="shared" si="137"/>
        <v>5.2910052910052914E-4</v>
      </c>
      <c r="F309" s="44" t="str">
        <f t="shared" si="138"/>
        <v/>
      </c>
      <c r="G309" s="59">
        <f t="shared" si="139"/>
        <v>-1</v>
      </c>
      <c r="H309" s="40">
        <f t="shared" si="104"/>
        <v>-5.2910052910052914E-4</v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2011-2019'!$BE$5459:$BF$6003,2,0)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2011-2019'!$BE$5459:$BF$6003,2,0)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2011-2019'!$BE$5459:$BF$6003,2,0)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2011-2019'!$BE$5459:$BF$6003,2,0)</f>
        <v>1</v>
      </c>
      <c r="E313" s="44" t="str">
        <f t="shared" si="137"/>
        <v/>
      </c>
      <c r="F313" s="44">
        <f t="shared" si="138"/>
        <v>1.2919896640826874E-3</v>
      </c>
      <c r="G313" s="59">
        <f t="shared" si="139"/>
        <v>1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2011-2019'!$BE$5459:$BF$6003,2,0)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4</v>
      </c>
      <c r="D315" s="62">
        <f>VLOOKUP(B315,'[1]Deptos 2011-2019'!$BE$5459:$BF$6003,2,0)</f>
        <v>10</v>
      </c>
      <c r="E315" s="44">
        <f t="shared" si="137"/>
        <v>2.1164021164021165E-3</v>
      </c>
      <c r="F315" s="44">
        <f t="shared" si="138"/>
        <v>1.2919896640826873E-2</v>
      </c>
      <c r="G315" s="59">
        <f t="shared" si="139"/>
        <v>1.5</v>
      </c>
      <c r="H315" s="40">
        <f t="shared" si="104"/>
        <v>3.1746031746031746E-3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2011-2019'!$BE$5459:$BF$6003,2,0)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2011-2019'!$BE$5459:$BF$6003,2,0)</f>
        <v>1</v>
      </c>
      <c r="E317" s="44" t="str">
        <f t="shared" si="137"/>
        <v/>
      </c>
      <c r="F317" s="44">
        <f t="shared" si="138"/>
        <v>1.2919896640826874E-3</v>
      </c>
      <c r="G317" s="59">
        <f t="shared" si="139"/>
        <v>1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2011-2019'!$BE$5459:$BF$6003,2,0)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1</v>
      </c>
      <c r="D319" s="62">
        <f>VLOOKUP(B319,'[1]Deptos 2011-2019'!$BE$5459:$BF$6003,2,0)</f>
        <v>0</v>
      </c>
      <c r="E319" s="44">
        <f t="shared" si="137"/>
        <v>5.2910052910052914E-4</v>
      </c>
      <c r="F319" s="44" t="str">
        <f t="shared" si="138"/>
        <v/>
      </c>
      <c r="G319" s="59">
        <f t="shared" si="139"/>
        <v>-1</v>
      </c>
      <c r="H319" s="40">
        <f t="shared" si="104"/>
        <v>-5.2910052910052914E-4</v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2011-2019'!$BE$5459:$BF$6003,2,0)</f>
        <v>0</v>
      </c>
      <c r="E320" s="44" t="str">
        <f t="shared" si="137"/>
        <v/>
      </c>
      <c r="F320" s="44" t="str">
        <f t="shared" si="138"/>
        <v/>
      </c>
      <c r="G320" s="59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2011-2019'!$BE$5459:$BF$6003,2,0)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2011-2019'!$BE$5459:$BF$6003,2,0)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2011-2019'!$BE$5459:$BF$6003,2,0)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55</v>
      </c>
      <c r="D324" s="62">
        <f>VLOOKUP(B324,'[1]Deptos 2011-2019'!$BE$5459:$BF$6003,2,0)</f>
        <v>2</v>
      </c>
      <c r="E324" s="43">
        <f t="shared" ref="E324" si="140">+IF(C324=0,"",C324/C$169)</f>
        <v>2.9100529100529099E-2</v>
      </c>
      <c r="F324" s="43">
        <f t="shared" ref="F324" si="141">+IF(D324=0,"",D324/D$169)</f>
        <v>2.5839793281653748E-3</v>
      </c>
      <c r="G324" s="59">
        <f t="shared" si="139"/>
        <v>-0.96363636363636362</v>
      </c>
      <c r="H324" s="42">
        <f t="shared" ref="H324" si="142">+IF(OR(AND(E324=""),(G324="")),"",E324*G324)</f>
        <v>-2.8042328042328039E-2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2011-2019'!$BE$5459:$BF$6003,2,0)</f>
        <v>1</v>
      </c>
      <c r="E325" s="44" t="str">
        <f t="shared" ref="E325:F328" si="143">+IF(C325=0,"",C325/C$169)</f>
        <v/>
      </c>
      <c r="F325" s="44">
        <f t="shared" si="143"/>
        <v>1.2919896640826874E-3</v>
      </c>
      <c r="G325" s="59">
        <f t="shared" si="139"/>
        <v>1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2011-2019'!$BE$5459:$BF$6003,2,0)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2011-2019'!$BE$5459:$BF$6003,2,0)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2011-2019'!$BE$5459:$BF$6003,2,0)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2011-2019'!$BE$5459:$BF$6003,2,0)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2011-2019'!$BE$5459:$BF$6003,2,0)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2011-2019'!$BE$5459:$BF$6003,2,0)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2011-2019'!$BE$5459:$BF$6003,2,0)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2011-2019'!$BE$5459:$BF$6003,2,0)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2011-2019'!$BE$5459:$BF$6003,2,0)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2011-2019'!$BE$5459:$BF$6003,2,0)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2011-2019'!$BE$5459:$BF$6003,2,0)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2011-2019'!$BE$5459:$BF$6003,2,0)</f>
        <v>1</v>
      </c>
      <c r="E337" s="43" t="str">
        <f t="shared" ref="E337:E339" si="147">+IF(C337=0,"",C337/C$169)</f>
        <v/>
      </c>
      <c r="F337" s="43">
        <f t="shared" ref="F337:F339" si="148">+IF(D337=0,"",D337/D$169)</f>
        <v>1.2919896640826874E-3</v>
      </c>
      <c r="G337" s="59">
        <f t="shared" si="139"/>
        <v>1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2011-2019'!$BE$5459:$BF$6003,2,0)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2011-2019'!$BE$5459:$BF$6003,2,0)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1312</v>
      </c>
      <c r="D345" s="54">
        <f>SUM(D346:D564)</f>
        <v>1380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5.1829268292682924E-2</v>
      </c>
      <c r="H345" s="56">
        <f>+IF(OR(AND(E345=""),(G345="")),"",E345*G345)</f>
        <v>5.1829268292682924E-2</v>
      </c>
      <c r="I345" s="24"/>
    </row>
    <row r="346" spans="1:9" s="24" customFormat="1" ht="15" x14ac:dyDescent="0.2">
      <c r="A346" s="72"/>
      <c r="B346" s="57" t="s">
        <v>74</v>
      </c>
      <c r="C346" s="62">
        <v>7</v>
      </c>
      <c r="D346" s="62">
        <f>VLOOKUP(B346,'[1]Deptos 2011-2019'!$BE$5459:$BF$6003,2,0)</f>
        <v>4</v>
      </c>
      <c r="E346" s="60">
        <f t="shared" si="150"/>
        <v>5.335365853658537E-3</v>
      </c>
      <c r="F346" s="60">
        <f t="shared" si="151"/>
        <v>2.8985507246376812E-3</v>
      </c>
      <c r="G346" s="59">
        <f t="shared" ref="G346:G410" si="152">+IF(AND(C346=0,D346=0)," ",IF(C346=0,1,IF(D346=0,-1,(D346-C346)/C346)))</f>
        <v>-0.42857142857142855</v>
      </c>
      <c r="H346" s="51">
        <f>+IF(OR(AND(E346=""),(G346="")),"",E346*G346)</f>
        <v>-2.2865853658536584E-3</v>
      </c>
    </row>
    <row r="347" spans="1:9" s="24" customFormat="1" ht="15" x14ac:dyDescent="0.2">
      <c r="A347" s="72"/>
      <c r="B347" s="3" t="s">
        <v>77</v>
      </c>
      <c r="C347" s="62">
        <v>0</v>
      </c>
      <c r="D347" s="62">
        <f>VLOOKUP(B347,'[1]Deptos 2011-2019'!$BE$5459:$BF$6003,2,0)</f>
        <v>1</v>
      </c>
      <c r="E347" s="44" t="str">
        <f t="shared" si="150"/>
        <v/>
      </c>
      <c r="F347" s="44">
        <f t="shared" si="151"/>
        <v>7.246376811594203E-4</v>
      </c>
      <c r="G347" s="59">
        <f t="shared" si="152"/>
        <v>1</v>
      </c>
      <c r="H347" s="40" t="str">
        <f t="shared" ref="H347:H414" si="153">+IF(OR(AND(E347=""),(G347="")),"",E347*G347)</f>
        <v/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2011-2019'!$BE$5459:$BF$6003,2,0)</f>
        <v>0</v>
      </c>
      <c r="E348" s="44" t="str">
        <f t="shared" si="150"/>
        <v/>
      </c>
      <c r="F348" s="44" t="str">
        <f t="shared" si="151"/>
        <v/>
      </c>
      <c r="G348" s="59" t="str">
        <f t="shared" si="152"/>
        <v xml:space="preserve"> 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2011-2019'!$BE$5459:$BF$6003,2,0)</f>
        <v>2</v>
      </c>
      <c r="E349" s="44" t="str">
        <f t="shared" si="150"/>
        <v/>
      </c>
      <c r="F349" s="44">
        <f t="shared" si="151"/>
        <v>1.4492753623188406E-3</v>
      </c>
      <c r="G349" s="59">
        <f t="shared" si="152"/>
        <v>1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2011-2019'!$BE$5459:$BF$6003,2,0)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26</v>
      </c>
      <c r="D351" s="62">
        <f>VLOOKUP(B351,'[1]Deptos 2011-2019'!$BE$5459:$BF$6003,2,0)</f>
        <v>19</v>
      </c>
      <c r="E351" s="44">
        <f t="shared" si="150"/>
        <v>1.9817073170731708E-2</v>
      </c>
      <c r="F351" s="44">
        <f t="shared" si="151"/>
        <v>1.3768115942028985E-2</v>
      </c>
      <c r="G351" s="59">
        <f t="shared" si="152"/>
        <v>-0.26923076923076922</v>
      </c>
      <c r="H351" s="40">
        <f t="shared" si="153"/>
        <v>-5.3353658536585361E-3</v>
      </c>
    </row>
    <row r="352" spans="1:9" s="24" customFormat="1" ht="15" x14ac:dyDescent="0.2">
      <c r="A352" s="72"/>
      <c r="B352" s="3" t="s">
        <v>80</v>
      </c>
      <c r="C352" s="62">
        <v>2</v>
      </c>
      <c r="D352" s="62">
        <f>VLOOKUP(B352,'[1]Deptos 2011-2019'!$BE$5459:$BF$6003,2,0)</f>
        <v>3</v>
      </c>
      <c r="E352" s="44">
        <f t="shared" si="150"/>
        <v>1.5243902439024391E-3</v>
      </c>
      <c r="F352" s="44">
        <f t="shared" si="151"/>
        <v>2.1739130434782609E-3</v>
      </c>
      <c r="G352" s="59">
        <f t="shared" si="152"/>
        <v>0.5</v>
      </c>
      <c r="H352" s="40">
        <f t="shared" si="153"/>
        <v>7.6219512195121954E-4</v>
      </c>
    </row>
    <row r="353" spans="1:9" s="24" customFormat="1" ht="15" x14ac:dyDescent="0.2">
      <c r="A353" s="72"/>
      <c r="B353" s="3" t="s">
        <v>582</v>
      </c>
      <c r="C353" s="62">
        <v>5</v>
      </c>
      <c r="D353" s="62">
        <f>VLOOKUP(B353,'[1]Deptos 2011-2019'!$BE$5459:$BF$6003,2,0)</f>
        <v>0</v>
      </c>
      <c r="E353" s="44">
        <f t="shared" si="150"/>
        <v>3.8109756097560975E-3</v>
      </c>
      <c r="F353" s="44" t="str">
        <f t="shared" si="151"/>
        <v/>
      </c>
      <c r="G353" s="59">
        <f t="shared" si="152"/>
        <v>-1</v>
      </c>
      <c r="H353" s="40">
        <f t="shared" si="153"/>
        <v>-3.8109756097560975E-3</v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2011-2019'!$BE$5459:$BF$6003,2,0)</f>
        <v>2</v>
      </c>
      <c r="E354" s="44" t="str">
        <f t="shared" si="150"/>
        <v/>
      </c>
      <c r="F354" s="44">
        <f t="shared" si="151"/>
        <v>1.4492753623188406E-3</v>
      </c>
      <c r="G354" s="59">
        <f t="shared" si="152"/>
        <v>1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1</v>
      </c>
      <c r="D355" s="62">
        <f>VLOOKUP(B355,'[1]Deptos 2011-2019'!$BE$5459:$BF$6003,2,0)</f>
        <v>0</v>
      </c>
      <c r="E355" s="44">
        <f t="shared" si="150"/>
        <v>7.6219512195121954E-4</v>
      </c>
      <c r="F355" s="44" t="str">
        <f t="shared" si="151"/>
        <v/>
      </c>
      <c r="G355" s="59">
        <f t="shared" si="152"/>
        <v>-1</v>
      </c>
      <c r="H355" s="40">
        <f t="shared" si="153"/>
        <v>-7.6219512195121954E-4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2011-2019'!$BE$5459:$BF$6003,2,0)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395</v>
      </c>
      <c r="D357" s="62">
        <f>VLOOKUP(B357,'[1]Deptos 2011-2019'!$BE$5459:$BF$6003,2,0)</f>
        <v>16</v>
      </c>
      <c r="E357" s="44">
        <f t="shared" si="150"/>
        <v>0.30106707317073172</v>
      </c>
      <c r="F357" s="44">
        <f t="shared" si="151"/>
        <v>1.1594202898550725E-2</v>
      </c>
      <c r="G357" s="59">
        <f t="shared" si="152"/>
        <v>-0.95949367088607596</v>
      </c>
      <c r="H357" s="40">
        <f t="shared" si="153"/>
        <v>-0.2888719512195122</v>
      </c>
    </row>
    <row r="358" spans="1:9" s="24" customFormat="1" ht="15" x14ac:dyDescent="0.2">
      <c r="A358" s="72"/>
      <c r="B358" s="3" t="s">
        <v>583</v>
      </c>
      <c r="C358" s="62">
        <v>30</v>
      </c>
      <c r="D358" s="62">
        <f>VLOOKUP(B358,'[1]Deptos 2011-2019'!$BE$5459:$BF$6003,2,0)</f>
        <v>7</v>
      </c>
      <c r="E358" s="44">
        <f t="shared" si="150"/>
        <v>2.2865853658536585E-2</v>
      </c>
      <c r="F358" s="44">
        <f t="shared" si="151"/>
        <v>5.0724637681159417E-3</v>
      </c>
      <c r="G358" s="59">
        <f t="shared" si="152"/>
        <v>-0.76666666666666672</v>
      </c>
      <c r="H358" s="40">
        <f t="shared" si="153"/>
        <v>-1.753048780487805E-2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2011-2019'!$BE$5459:$BF$6003,2,0)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6</v>
      </c>
      <c r="D360" s="62">
        <f>VLOOKUP(B360,'[1]Deptos 2011-2019'!$BE$5459:$BF$6003,2,0)</f>
        <v>23</v>
      </c>
      <c r="E360" s="44">
        <f t="shared" si="150"/>
        <v>4.5731707317073168E-3</v>
      </c>
      <c r="F360" s="44">
        <f t="shared" si="151"/>
        <v>1.6666666666666666E-2</v>
      </c>
      <c r="G360" s="59">
        <f t="shared" si="152"/>
        <v>2.8333333333333335</v>
      </c>
      <c r="H360" s="40">
        <f t="shared" si="153"/>
        <v>1.2957317073170731E-2</v>
      </c>
    </row>
    <row r="361" spans="1:9" s="24" customFormat="1" ht="15" x14ac:dyDescent="0.2">
      <c r="A361" s="72"/>
      <c r="B361" s="3" t="s">
        <v>616</v>
      </c>
      <c r="C361" s="62">
        <v>6</v>
      </c>
      <c r="D361" s="62">
        <f>VLOOKUP(B361,'[1]Deptos 2011-2019'!$BE$5459:$BF$6003,2,0)</f>
        <v>4</v>
      </c>
      <c r="E361" s="44">
        <f t="shared" si="150"/>
        <v>4.5731707317073168E-3</v>
      </c>
      <c r="F361" s="44">
        <f t="shared" si="151"/>
        <v>2.8985507246376812E-3</v>
      </c>
      <c r="G361" s="59">
        <f t="shared" si="152"/>
        <v>-0.33333333333333331</v>
      </c>
      <c r="H361" s="40">
        <f t="shared" si="153"/>
        <v>-1.5243902439024389E-3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2011-2019'!$BE$5459:$BF$6003,2,0)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1</v>
      </c>
      <c r="D363" s="62">
        <f>VLOOKUP(B363,'[1]Deptos 2011-2019'!$BE$5459:$BF$6003,2,0)</f>
        <v>0</v>
      </c>
      <c r="E363" s="44">
        <f t="shared" si="150"/>
        <v>7.6219512195121954E-4</v>
      </c>
      <c r="F363" s="44" t="str">
        <f t="shared" si="151"/>
        <v/>
      </c>
      <c r="G363" s="59">
        <f t="shared" si="152"/>
        <v>-1</v>
      </c>
      <c r="H363" s="40">
        <f t="shared" si="153"/>
        <v>-7.6219512195121954E-4</v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2011-2019'!$BE$5459:$BF$6003,2,0)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7</v>
      </c>
      <c r="D365" s="62">
        <f>VLOOKUP(B365,'[1]Deptos 2011-2019'!$BE$5459:$BF$6003,2,0)</f>
        <v>25</v>
      </c>
      <c r="E365" s="44">
        <f t="shared" si="150"/>
        <v>5.335365853658537E-3</v>
      </c>
      <c r="F365" s="44">
        <f t="shared" si="151"/>
        <v>1.8115942028985508E-2</v>
      </c>
      <c r="G365" s="59">
        <f t="shared" si="152"/>
        <v>2.5714285714285716</v>
      </c>
      <c r="H365" s="40">
        <f t="shared" si="153"/>
        <v>1.3719512195121953E-2</v>
      </c>
    </row>
    <row r="366" spans="1:9" s="24" customFormat="1" ht="15" x14ac:dyDescent="0.2">
      <c r="A366" s="72"/>
      <c r="B366" s="3" t="s">
        <v>250</v>
      </c>
      <c r="C366" s="62">
        <v>2</v>
      </c>
      <c r="D366" s="62">
        <f>VLOOKUP(B366,'[1]Deptos 2011-2019'!$BE$5459:$BF$6003,2,0)</f>
        <v>2</v>
      </c>
      <c r="E366" s="44">
        <f t="shared" si="150"/>
        <v>1.5243902439024391E-3</v>
      </c>
      <c r="F366" s="44">
        <f t="shared" si="151"/>
        <v>1.4492753623188406E-3</v>
      </c>
      <c r="G366" s="59">
        <f t="shared" si="152"/>
        <v>0</v>
      </c>
      <c r="H366" s="40">
        <f t="shared" si="153"/>
        <v>0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2011-2019'!$BE$5459:$BF$6003,2,0)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0</v>
      </c>
      <c r="D368" s="62">
        <f>VLOOKUP(B368,'[1]Deptos 2011-2019'!$BE$5459:$BF$6003,2,0)</f>
        <v>2</v>
      </c>
      <c r="E368" s="44" t="str">
        <f t="shared" si="150"/>
        <v/>
      </c>
      <c r="F368" s="44">
        <f t="shared" si="151"/>
        <v>1.4492753623188406E-3</v>
      </c>
      <c r="G368" s="59">
        <f t="shared" si="152"/>
        <v>1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2">
        <v>9</v>
      </c>
      <c r="D369" s="62">
        <f>VLOOKUP(B369,'[1]Deptos 2011-2019'!$BE$5459:$BF$6003,2,0)</f>
        <v>14</v>
      </c>
      <c r="E369" s="44">
        <f t="shared" si="150"/>
        <v>6.8597560975609756E-3</v>
      </c>
      <c r="F369" s="44">
        <f t="shared" si="151"/>
        <v>1.0144927536231883E-2</v>
      </c>
      <c r="G369" s="59">
        <f t="shared" si="152"/>
        <v>0.55555555555555558</v>
      </c>
      <c r="H369" s="40">
        <f t="shared" si="153"/>
        <v>3.8109756097560979E-3</v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2011-2019'!$BE$5459:$BF$6003,2,0)</f>
        <v>1</v>
      </c>
      <c r="E370" s="44" t="str">
        <f t="shared" si="150"/>
        <v/>
      </c>
      <c r="F370" s="44">
        <f t="shared" si="151"/>
        <v>7.246376811594203E-4</v>
      </c>
      <c r="G370" s="59">
        <f t="shared" si="152"/>
        <v>1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2011-2019'!$BE$5459:$BF$6003,2,0)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2011-2019'!$BE$5459:$BF$6003,2,0)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2011-2019'!$BE$5459:$BF$6003,2,0)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2</v>
      </c>
      <c r="D374" s="62">
        <f>VLOOKUP(B374,'[1]Deptos 2011-2019'!$BE$5459:$BF$6003,2,0)</f>
        <v>0</v>
      </c>
      <c r="E374" s="44">
        <f t="shared" si="150"/>
        <v>1.5243902439024391E-3</v>
      </c>
      <c r="F374" s="44" t="str">
        <f t="shared" si="151"/>
        <v/>
      </c>
      <c r="G374" s="59">
        <f t="shared" si="152"/>
        <v>-1</v>
      </c>
      <c r="H374" s="40">
        <f t="shared" si="153"/>
        <v>-1.5243902439024391E-3</v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2011-2019'!$BE$5459:$BF$6003,2,0)</f>
        <v>3</v>
      </c>
      <c r="E375" s="44" t="str">
        <f t="shared" si="150"/>
        <v/>
      </c>
      <c r="F375" s="44">
        <f t="shared" si="151"/>
        <v>2.1739130434782609E-3</v>
      </c>
      <c r="G375" s="59">
        <f t="shared" si="152"/>
        <v>1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2</v>
      </c>
      <c r="D377" s="62">
        <f>VLOOKUP(B377,'[1]Deptos 2011-2019'!$BE$5459:$BF$6003,2,0)</f>
        <v>1</v>
      </c>
      <c r="E377" s="44">
        <f t="shared" si="150"/>
        <v>1.5243902439024391E-3</v>
      </c>
      <c r="F377" s="44">
        <f t="shared" si="151"/>
        <v>7.246376811594203E-4</v>
      </c>
      <c r="G377" s="59">
        <f t="shared" si="152"/>
        <v>-0.5</v>
      </c>
      <c r="H377" s="40">
        <f t="shared" si="153"/>
        <v>-7.6219512195121954E-4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2011-2019'!$BE$5459:$BF$6003,2,0)</f>
        <v>24</v>
      </c>
      <c r="E378" s="43" t="str">
        <f t="shared" ref="E378:E379" si="159">+IF(C378=0,"",C378/C$345)</f>
        <v/>
      </c>
      <c r="F378" s="43">
        <f t="shared" ref="F378:F379" si="160">+IF(D378=0,"",D378/D$345)</f>
        <v>1.7391304347826087E-2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12</v>
      </c>
      <c r="D379" s="62">
        <f>VLOOKUP(B379,'[1]Deptos 2011-2019'!$BE$5459:$BF$6003,2,0)</f>
        <v>16</v>
      </c>
      <c r="E379" s="44">
        <f t="shared" si="159"/>
        <v>9.1463414634146336E-3</v>
      </c>
      <c r="F379" s="44">
        <f t="shared" si="160"/>
        <v>1.1594202898550725E-2</v>
      </c>
      <c r="G379" s="59">
        <f t="shared" si="161"/>
        <v>0.33333333333333331</v>
      </c>
      <c r="H379" s="40">
        <f t="shared" si="162"/>
        <v>3.0487804878048777E-3</v>
      </c>
    </row>
    <row r="380" spans="1:8" s="24" customFormat="1" ht="15" x14ac:dyDescent="0.2">
      <c r="A380" s="72"/>
      <c r="B380" s="3" t="s">
        <v>485</v>
      </c>
      <c r="C380" s="62">
        <v>2</v>
      </c>
      <c r="D380" s="62">
        <f>VLOOKUP(B380,'[1]Deptos 2011-2019'!$BE$5459:$BF$6003,2,0)</f>
        <v>0</v>
      </c>
      <c r="E380" s="44">
        <f t="shared" ref="E380:E401" si="163">+IF(C380=0,"",C380/C$345)</f>
        <v>1.5243902439024391E-3</v>
      </c>
      <c r="F380" s="44" t="str">
        <f t="shared" ref="F380:F401" si="164">+IF(D380=0,"",D380/D$345)</f>
        <v/>
      </c>
      <c r="G380" s="59">
        <f t="shared" si="152"/>
        <v>-1</v>
      </c>
      <c r="H380" s="40">
        <f t="shared" si="153"/>
        <v>-1.5243902439024391E-3</v>
      </c>
    </row>
    <row r="381" spans="1:8" s="24" customFormat="1" ht="15" x14ac:dyDescent="0.2">
      <c r="A381" s="72"/>
      <c r="B381" s="3" t="s">
        <v>486</v>
      </c>
      <c r="C381" s="62">
        <v>2</v>
      </c>
      <c r="D381" s="62">
        <f>VLOOKUP(B381,'[1]Deptos 2011-2019'!$BE$5459:$BF$6003,2,0)</f>
        <v>0</v>
      </c>
      <c r="E381" s="44">
        <f t="shared" si="163"/>
        <v>1.5243902439024391E-3</v>
      </c>
      <c r="F381" s="44" t="str">
        <f t="shared" si="164"/>
        <v/>
      </c>
      <c r="G381" s="59">
        <f t="shared" si="152"/>
        <v>-1</v>
      </c>
      <c r="H381" s="40">
        <f t="shared" si="153"/>
        <v>-1.5243902439024391E-3</v>
      </c>
    </row>
    <row r="382" spans="1:8" s="24" customFormat="1" ht="15" x14ac:dyDescent="0.2">
      <c r="A382" s="72"/>
      <c r="B382" s="3" t="s">
        <v>252</v>
      </c>
      <c r="C382" s="62">
        <v>1</v>
      </c>
      <c r="D382" s="62">
        <f>VLOOKUP(B382,'[1]Deptos 2011-2019'!$BE$5459:$BF$6003,2,0)</f>
        <v>0</v>
      </c>
      <c r="E382" s="44">
        <f t="shared" si="163"/>
        <v>7.6219512195121954E-4</v>
      </c>
      <c r="F382" s="44" t="str">
        <f t="shared" si="164"/>
        <v/>
      </c>
      <c r="G382" s="59">
        <f t="shared" si="152"/>
        <v>-1</v>
      </c>
      <c r="H382" s="40">
        <f t="shared" si="153"/>
        <v>-7.6219512195121954E-4</v>
      </c>
    </row>
    <row r="383" spans="1:8" s="24" customFormat="1" ht="15" x14ac:dyDescent="0.2">
      <c r="A383" s="72"/>
      <c r="B383" s="3" t="s">
        <v>253</v>
      </c>
      <c r="C383" s="62">
        <v>1</v>
      </c>
      <c r="D383" s="62">
        <f>VLOOKUP(B383,'[1]Deptos 2011-2019'!$BE$5459:$BF$6003,2,0)</f>
        <v>8</v>
      </c>
      <c r="E383" s="44">
        <f t="shared" si="163"/>
        <v>7.6219512195121954E-4</v>
      </c>
      <c r="F383" s="44">
        <f t="shared" si="164"/>
        <v>5.7971014492753624E-3</v>
      </c>
      <c r="G383" s="59">
        <f t="shared" si="152"/>
        <v>7</v>
      </c>
      <c r="H383" s="40">
        <f t="shared" si="153"/>
        <v>5.335365853658537E-3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2011-2019'!$BE$5459:$BF$6003,2,0)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21</v>
      </c>
      <c r="D385" s="62">
        <f>VLOOKUP(B385,'[1]Deptos 2011-2019'!$BE$5459:$BF$6003,2,0)</f>
        <v>52</v>
      </c>
      <c r="E385" s="43">
        <f t="shared" si="163"/>
        <v>1.600609756097561E-2</v>
      </c>
      <c r="F385" s="43">
        <f t="shared" si="164"/>
        <v>3.7681159420289857E-2</v>
      </c>
      <c r="G385" s="59">
        <f t="shared" si="152"/>
        <v>1.4761904761904763</v>
      </c>
      <c r="H385" s="42">
        <f t="shared" ref="H385" si="165">+IF(OR(AND(E385=""),(G385="")),"",E385*G385)</f>
        <v>2.3628048780487805E-2</v>
      </c>
      <c r="I385" s="24"/>
    </row>
    <row r="386" spans="1:9" s="24" customFormat="1" ht="15" x14ac:dyDescent="0.2">
      <c r="A386" s="72"/>
      <c r="B386" s="3" t="s">
        <v>488</v>
      </c>
      <c r="C386" s="62">
        <v>21</v>
      </c>
      <c r="D386" s="62">
        <f>VLOOKUP(B386,'[1]Deptos 2011-2019'!$BE$5459:$BF$6003,2,0)</f>
        <v>20</v>
      </c>
      <c r="E386" s="44">
        <f t="shared" si="163"/>
        <v>1.600609756097561E-2</v>
      </c>
      <c r="F386" s="44">
        <f t="shared" si="164"/>
        <v>1.4492753623188406E-2</v>
      </c>
      <c r="G386" s="59">
        <f t="shared" si="152"/>
        <v>-4.7619047619047616E-2</v>
      </c>
      <c r="H386" s="40">
        <f t="shared" si="153"/>
        <v>-7.6219512195121954E-4</v>
      </c>
    </row>
    <row r="387" spans="1:9" s="24" customFormat="1" ht="15" x14ac:dyDescent="0.2">
      <c r="A387" s="72"/>
      <c r="B387" s="3" t="s">
        <v>93</v>
      </c>
      <c r="C387" s="62">
        <v>54</v>
      </c>
      <c r="D387" s="62">
        <f>VLOOKUP(B387,'[1]Deptos 2011-2019'!$BE$5459:$BF$6003,2,0)</f>
        <v>36</v>
      </c>
      <c r="E387" s="44">
        <f t="shared" si="163"/>
        <v>4.1158536585365856E-2</v>
      </c>
      <c r="F387" s="44">
        <f t="shared" si="164"/>
        <v>2.6086956521739129E-2</v>
      </c>
      <c r="G387" s="59">
        <f t="shared" si="152"/>
        <v>-0.33333333333333331</v>
      </c>
      <c r="H387" s="40">
        <f t="shared" si="153"/>
        <v>-1.3719512195121951E-2</v>
      </c>
    </row>
    <row r="388" spans="1:9" s="24" customFormat="1" ht="15" x14ac:dyDescent="0.2">
      <c r="A388" s="72"/>
      <c r="B388" s="3" t="s">
        <v>86</v>
      </c>
      <c r="C388" s="62">
        <v>30</v>
      </c>
      <c r="D388" s="62">
        <f>VLOOKUP(B388,'[1]Deptos 2011-2019'!$BE$5459:$BF$6003,2,0)</f>
        <v>557</v>
      </c>
      <c r="E388" s="44">
        <f t="shared" si="163"/>
        <v>2.2865853658536585E-2</v>
      </c>
      <c r="F388" s="44">
        <f t="shared" si="164"/>
        <v>0.40362318840579708</v>
      </c>
      <c r="G388" s="59">
        <f t="shared" si="152"/>
        <v>17.566666666666666</v>
      </c>
      <c r="H388" s="40">
        <f t="shared" si="153"/>
        <v>0.40167682926829268</v>
      </c>
    </row>
    <row r="389" spans="1:9" s="24" customFormat="1" ht="15" x14ac:dyDescent="0.2">
      <c r="A389" s="72"/>
      <c r="B389" s="3" t="s">
        <v>92</v>
      </c>
      <c r="C389" s="62">
        <v>9</v>
      </c>
      <c r="D389" s="62">
        <f>VLOOKUP(B389,'[1]Deptos 2011-2019'!$BE$5459:$BF$6003,2,0)</f>
        <v>20</v>
      </c>
      <c r="E389" s="44">
        <f t="shared" si="163"/>
        <v>6.8597560975609756E-3</v>
      </c>
      <c r="F389" s="44">
        <f t="shared" si="164"/>
        <v>1.4492753623188406E-2</v>
      </c>
      <c r="G389" s="59">
        <f t="shared" si="152"/>
        <v>1.2222222222222223</v>
      </c>
      <c r="H389" s="40">
        <f t="shared" si="153"/>
        <v>8.3841463414634151E-3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2011-2019'!$BE$5459:$BF$6003,2,0)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2011-2019'!$BE$5459:$BF$6003,2,0)</f>
        <v>0</v>
      </c>
      <c r="E391" s="44" t="str">
        <f t="shared" si="163"/>
        <v/>
      </c>
      <c r="F391" s="44" t="str">
        <f t="shared" si="164"/>
        <v/>
      </c>
      <c r="G391" s="59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1</v>
      </c>
      <c r="D392" s="62">
        <f>VLOOKUP(B392,'[1]Deptos 2011-2019'!$BE$5459:$BF$6003,2,0)</f>
        <v>0</v>
      </c>
      <c r="E392" s="44">
        <f t="shared" si="163"/>
        <v>7.6219512195121954E-4</v>
      </c>
      <c r="F392" s="44" t="str">
        <f t="shared" si="164"/>
        <v/>
      </c>
      <c r="G392" s="59">
        <f t="shared" si="152"/>
        <v>-1</v>
      </c>
      <c r="H392" s="40">
        <f t="shared" si="153"/>
        <v>-7.6219512195121954E-4</v>
      </c>
    </row>
    <row r="393" spans="1:9" s="24" customFormat="1" ht="15" x14ac:dyDescent="0.2">
      <c r="A393" s="72"/>
      <c r="B393" s="3" t="s">
        <v>255</v>
      </c>
      <c r="C393" s="62">
        <v>1</v>
      </c>
      <c r="D393" s="62">
        <f>VLOOKUP(B393,'[1]Deptos 2011-2019'!$BE$5459:$BF$6003,2,0)</f>
        <v>4</v>
      </c>
      <c r="E393" s="44">
        <f t="shared" si="163"/>
        <v>7.6219512195121954E-4</v>
      </c>
      <c r="F393" s="44">
        <f t="shared" si="164"/>
        <v>2.8985507246376812E-3</v>
      </c>
      <c r="G393" s="59">
        <f t="shared" si="152"/>
        <v>3</v>
      </c>
      <c r="H393" s="40">
        <f t="shared" si="153"/>
        <v>2.2865853658536588E-3</v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2011-2019'!$BE$5459:$BF$6003,2,0)</f>
        <v>0</v>
      </c>
      <c r="E394" s="44" t="str">
        <f t="shared" si="163"/>
        <v/>
      </c>
      <c r="F394" s="44" t="str">
        <f t="shared" si="164"/>
        <v/>
      </c>
      <c r="G394" s="59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8</v>
      </c>
      <c r="D395" s="62">
        <f>VLOOKUP(B395,'[1]Deptos 2011-2019'!$BE$5459:$BF$6003,2,0)</f>
        <v>0</v>
      </c>
      <c r="E395" s="44">
        <f t="shared" si="163"/>
        <v>6.0975609756097563E-3</v>
      </c>
      <c r="F395" s="44" t="str">
        <f t="shared" si="164"/>
        <v/>
      </c>
      <c r="G395" s="59">
        <f t="shared" si="152"/>
        <v>-1</v>
      </c>
      <c r="H395" s="40">
        <f t="shared" si="153"/>
        <v>-6.0975609756097563E-3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2011-2019'!$BE$5459:$BF$6003,2,0)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1</v>
      </c>
      <c r="D397" s="62">
        <f>VLOOKUP(B397,'[1]Deptos 2011-2019'!$BE$5459:$BF$6003,2,0)</f>
        <v>1</v>
      </c>
      <c r="E397" s="44">
        <f t="shared" si="163"/>
        <v>7.6219512195121954E-4</v>
      </c>
      <c r="F397" s="44">
        <f t="shared" si="164"/>
        <v>7.246376811594203E-4</v>
      </c>
      <c r="G397" s="59">
        <f t="shared" si="152"/>
        <v>0</v>
      </c>
      <c r="H397" s="40">
        <f t="shared" si="153"/>
        <v>0</v>
      </c>
    </row>
    <row r="398" spans="1:9" s="24" customFormat="1" ht="15" x14ac:dyDescent="0.2">
      <c r="A398" s="72"/>
      <c r="B398" s="3" t="s">
        <v>94</v>
      </c>
      <c r="C398" s="62">
        <v>2</v>
      </c>
      <c r="D398" s="62">
        <f>VLOOKUP(B398,'[1]Deptos 2011-2019'!$BE$5459:$BF$6003,2,0)</f>
        <v>7</v>
      </c>
      <c r="E398" s="44">
        <f t="shared" si="163"/>
        <v>1.5243902439024391E-3</v>
      </c>
      <c r="F398" s="44">
        <f t="shared" si="164"/>
        <v>5.0724637681159417E-3</v>
      </c>
      <c r="G398" s="59">
        <f t="shared" si="152"/>
        <v>2.5</v>
      </c>
      <c r="H398" s="40">
        <f t="shared" si="153"/>
        <v>3.8109756097560975E-3</v>
      </c>
    </row>
    <row r="399" spans="1:9" s="24" customFormat="1" ht="15" x14ac:dyDescent="0.2">
      <c r="A399" s="72"/>
      <c r="B399" s="3" t="s">
        <v>257</v>
      </c>
      <c r="C399" s="62">
        <v>8</v>
      </c>
      <c r="D399" s="62">
        <f>VLOOKUP(B399,'[1]Deptos 2011-2019'!$BE$5459:$BF$6003,2,0)</f>
        <v>6</v>
      </c>
      <c r="E399" s="44">
        <f t="shared" si="163"/>
        <v>6.0975609756097563E-3</v>
      </c>
      <c r="F399" s="44">
        <f t="shared" si="164"/>
        <v>4.3478260869565218E-3</v>
      </c>
      <c r="G399" s="59">
        <f t="shared" si="152"/>
        <v>-0.25</v>
      </c>
      <c r="H399" s="40">
        <f t="shared" si="153"/>
        <v>-1.5243902439024391E-3</v>
      </c>
    </row>
    <row r="400" spans="1:9" s="24" customFormat="1" ht="15" x14ac:dyDescent="0.2">
      <c r="A400" s="72"/>
      <c r="B400" s="3" t="s">
        <v>587</v>
      </c>
      <c r="C400" s="62">
        <v>1</v>
      </c>
      <c r="D400" s="62">
        <f>VLOOKUP(B400,'[1]Deptos 2011-2019'!$BE$5459:$BF$6003,2,0)</f>
        <v>0</v>
      </c>
      <c r="E400" s="44">
        <f t="shared" si="163"/>
        <v>7.6219512195121954E-4</v>
      </c>
      <c r="F400" s="44" t="str">
        <f t="shared" si="164"/>
        <v/>
      </c>
      <c r="G400" s="59">
        <f t="shared" si="152"/>
        <v>-1</v>
      </c>
      <c r="H400" s="40">
        <f t="shared" si="153"/>
        <v>-7.6219512195121954E-4</v>
      </c>
    </row>
    <row r="401" spans="1:9" s="24" customFormat="1" ht="15" x14ac:dyDescent="0.2">
      <c r="A401" s="72"/>
      <c r="B401" s="3" t="s">
        <v>88</v>
      </c>
      <c r="C401" s="62">
        <v>1</v>
      </c>
      <c r="D401" s="62">
        <f>VLOOKUP(B401,'[1]Deptos 2011-2019'!$BE$5459:$BF$6003,2,0)</f>
        <v>1</v>
      </c>
      <c r="E401" s="44">
        <f t="shared" si="163"/>
        <v>7.6219512195121954E-4</v>
      </c>
      <c r="F401" s="44">
        <f t="shared" si="164"/>
        <v>7.246376811594203E-4</v>
      </c>
      <c r="G401" s="59">
        <f t="shared" si="152"/>
        <v>0</v>
      </c>
      <c r="H401" s="40">
        <f t="shared" si="153"/>
        <v>0</v>
      </c>
    </row>
    <row r="402" spans="1:9" s="63" customFormat="1" ht="15" x14ac:dyDescent="0.2">
      <c r="A402" s="36"/>
      <c r="B402" s="35" t="s">
        <v>548</v>
      </c>
      <c r="C402" s="62">
        <v>1</v>
      </c>
      <c r="D402" s="62">
        <f>VLOOKUP(B402,'[1]Deptos 2011-2019'!$BE$5459:$BF$6003,2,0)</f>
        <v>0</v>
      </c>
      <c r="E402" s="43">
        <f t="shared" ref="E402" si="166">+IF(C402=0,"",C402/C$345)</f>
        <v>7.6219512195121954E-4</v>
      </c>
      <c r="F402" s="43" t="str">
        <f t="shared" ref="F402" si="167">+IF(D402=0,"",D402/D$345)</f>
        <v/>
      </c>
      <c r="G402" s="59">
        <f t="shared" si="152"/>
        <v>-1</v>
      </c>
      <c r="H402" s="42">
        <f t="shared" ref="H402" si="168">+IF(OR(AND(E402=""),(G402="")),"",E402*G402)</f>
        <v>-7.6219512195121954E-4</v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2011-2019'!$BE$5459:$BF$6003,2,0)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2011-2019'!$BE$5459:$BF$6003,2,0)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1</v>
      </c>
      <c r="D405" s="62">
        <f>VLOOKUP(B405,'[1]Deptos 2011-2019'!$BE$5459:$BF$6003,2,0)</f>
        <v>0</v>
      </c>
      <c r="E405" s="44">
        <f t="shared" si="169"/>
        <v>7.6219512195121954E-4</v>
      </c>
      <c r="F405" s="44" t="str">
        <f t="shared" si="170"/>
        <v/>
      </c>
      <c r="G405" s="59">
        <f t="shared" si="152"/>
        <v>-1</v>
      </c>
      <c r="H405" s="40">
        <f t="shared" si="153"/>
        <v>-7.6219512195121954E-4</v>
      </c>
    </row>
    <row r="406" spans="1:9" s="24" customFormat="1" ht="15" x14ac:dyDescent="0.2">
      <c r="A406" s="72"/>
      <c r="B406" s="3" t="s">
        <v>87</v>
      </c>
      <c r="C406" s="62">
        <v>22</v>
      </c>
      <c r="D406" s="62">
        <f>VLOOKUP(B406,'[1]Deptos 2011-2019'!$BE$5459:$BF$6003,2,0)</f>
        <v>0</v>
      </c>
      <c r="E406" s="44">
        <f t="shared" si="169"/>
        <v>1.676829268292683E-2</v>
      </c>
      <c r="F406" s="44" t="str">
        <f t="shared" si="170"/>
        <v/>
      </c>
      <c r="G406" s="59">
        <f t="shared" si="152"/>
        <v>-1</v>
      </c>
      <c r="H406" s="40">
        <f t="shared" si="153"/>
        <v>-1.676829268292683E-2</v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2011-2019'!$BE$5459:$BF$6003,2,0)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2011-2019'!$BE$5459:$BF$6003,2,0)</f>
        <v>2</v>
      </c>
      <c r="E408" s="44" t="str">
        <f t="shared" si="169"/>
        <v/>
      </c>
      <c r="F408" s="44">
        <f t="shared" si="170"/>
        <v>1.4492753623188406E-3</v>
      </c>
      <c r="G408" s="59">
        <f t="shared" si="152"/>
        <v>1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38</v>
      </c>
      <c r="D409" s="62">
        <f>VLOOKUP(B409,'[1]Deptos 2011-2019'!$BE$5459:$BF$6003,2,0)</f>
        <v>310</v>
      </c>
      <c r="E409" s="44">
        <f t="shared" si="169"/>
        <v>2.8963414634146343E-2</v>
      </c>
      <c r="F409" s="44">
        <f t="shared" si="170"/>
        <v>0.22463768115942029</v>
      </c>
      <c r="G409" s="59">
        <f t="shared" si="152"/>
        <v>7.1578947368421053</v>
      </c>
      <c r="H409" s="40">
        <f t="shared" si="153"/>
        <v>0.20731707317073172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2011-2019'!$BE$5459:$BF$6003,2,0)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2</v>
      </c>
      <c r="D411" s="62">
        <f>VLOOKUP(B411,'[1]Deptos 2011-2019'!$BE$5459:$BF$6003,2,0)</f>
        <v>0</v>
      </c>
      <c r="E411" s="44">
        <f t="shared" si="169"/>
        <v>1.5243902439024391E-3</v>
      </c>
      <c r="F411" s="44" t="str">
        <f t="shared" si="170"/>
        <v/>
      </c>
      <c r="G411" s="59">
        <f t="shared" ref="G411:G477" si="171">+IF(AND(C411=0,D411=0)," ",IF(C411=0,1,IF(D411=0,-1,(D411-C411)/C411)))</f>
        <v>-1</v>
      </c>
      <c r="H411" s="40">
        <f t="shared" si="153"/>
        <v>-1.5243902439024391E-3</v>
      </c>
    </row>
    <row r="412" spans="1:9" s="24" customFormat="1" ht="15" x14ac:dyDescent="0.2">
      <c r="A412" s="72"/>
      <c r="B412" s="3" t="s">
        <v>262</v>
      </c>
      <c r="C412" s="62">
        <v>9</v>
      </c>
      <c r="D412" s="62">
        <f>VLOOKUP(B412,'[1]Deptos 2011-2019'!$BE$5459:$BF$6003,2,0)</f>
        <v>1</v>
      </c>
      <c r="E412" s="44">
        <f t="shared" si="169"/>
        <v>6.8597560975609756E-3</v>
      </c>
      <c r="F412" s="44">
        <f t="shared" si="170"/>
        <v>7.246376811594203E-4</v>
      </c>
      <c r="G412" s="59">
        <f t="shared" si="171"/>
        <v>-0.88888888888888884</v>
      </c>
      <c r="H412" s="40">
        <f t="shared" si="153"/>
        <v>-6.0975609756097554E-3</v>
      </c>
    </row>
    <row r="413" spans="1:9" s="24" customFormat="1" ht="15" x14ac:dyDescent="0.2">
      <c r="A413" s="72"/>
      <c r="B413" s="3" t="s">
        <v>491</v>
      </c>
      <c r="C413" s="62">
        <v>2</v>
      </c>
      <c r="D413" s="62">
        <f>VLOOKUP(B413,'[1]Deptos 2011-2019'!$BE$5459:$BF$6003,2,0)</f>
        <v>11</v>
      </c>
      <c r="E413" s="44">
        <f t="shared" si="169"/>
        <v>1.5243902439024391E-3</v>
      </c>
      <c r="F413" s="44">
        <f t="shared" si="170"/>
        <v>7.9710144927536229E-3</v>
      </c>
      <c r="G413" s="59">
        <f t="shared" si="171"/>
        <v>4.5</v>
      </c>
      <c r="H413" s="40">
        <f t="shared" si="153"/>
        <v>6.8597560975609756E-3</v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2011-2019'!$BE$5459:$BF$6003,2,0)</f>
        <v>0</v>
      </c>
      <c r="E414" s="44" t="str">
        <f t="shared" si="169"/>
        <v/>
      </c>
      <c r="F414" s="44" t="str">
        <f t="shared" si="170"/>
        <v/>
      </c>
      <c r="G414" s="59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2011-2019'!$BE$5459:$BF$6003,2,0)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2011-2019'!$BE$5459:$BF$6003,2,0)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2011-2019'!$BE$5459:$BF$6003,2,0)</f>
        <v>2</v>
      </c>
      <c r="E417" s="43" t="str">
        <f t="shared" ref="E417:E419" si="175">+IF(C417=0,"",C417/C$345)</f>
        <v/>
      </c>
      <c r="F417" s="43">
        <f t="shared" ref="F417:F419" si="176">+IF(D417=0,"",D417/D$345)</f>
        <v>1.4492753623188406E-3</v>
      </c>
      <c r="G417" s="59">
        <f t="shared" si="171"/>
        <v>1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2</v>
      </c>
      <c r="D418" s="62">
        <f>VLOOKUP(B418,'[1]Deptos 2011-2019'!$BE$5459:$BF$6003,2,0)</f>
        <v>0</v>
      </c>
      <c r="E418" s="43">
        <f t="shared" si="175"/>
        <v>1.5243902439024391E-3</v>
      </c>
      <c r="F418" s="43" t="str">
        <f t="shared" si="176"/>
        <v/>
      </c>
      <c r="G418" s="59">
        <f t="shared" si="171"/>
        <v>-1</v>
      </c>
      <c r="H418" s="42">
        <f t="shared" si="177"/>
        <v>-1.5243902439024391E-3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2011-2019'!$BE$5459:$BF$6003,2,0)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2011-2019'!$BE$5459:$BF$6003,2,0)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0</v>
      </c>
      <c r="D421" s="62">
        <f>VLOOKUP(B421,'[1]Deptos 2011-2019'!$BE$5459:$BF$6003,2,0)</f>
        <v>0</v>
      </c>
      <c r="E421" s="44" t="str">
        <f t="shared" si="172"/>
        <v/>
      </c>
      <c r="F421" s="44" t="str">
        <f t="shared" si="173"/>
        <v/>
      </c>
      <c r="G421" s="59" t="str">
        <f t="shared" si="171"/>
        <v xml:space="preserve"> </v>
      </c>
      <c r="H421" s="40" t="str">
        <f t="shared" si="174"/>
        <v/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2011-2019'!$BE$5459:$BF$6003,2,0)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2011-2019'!$BE$5459:$BF$6003,2,0)</f>
        <v>0</v>
      </c>
      <c r="E423" s="44" t="str">
        <f t="shared" si="172"/>
        <v/>
      </c>
      <c r="F423" s="44" t="str">
        <f t="shared" si="173"/>
        <v/>
      </c>
      <c r="G423" s="59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2011-2019'!$BE$5459:$BF$6003,2,0)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2011-2019'!$BE$5459:$BF$6003,2,0)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2011-2019'!$BE$5459:$BF$6003,2,0)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1</v>
      </c>
      <c r="D430" s="62">
        <f>VLOOKUP(B430,'[1]Deptos 2011-2019'!$BE$5459:$BF$6003,2,0)</f>
        <v>1</v>
      </c>
      <c r="E430" s="43">
        <f t="shared" si="172"/>
        <v>7.6219512195121954E-4</v>
      </c>
      <c r="F430" s="43">
        <f t="shared" si="173"/>
        <v>7.246376811594203E-4</v>
      </c>
      <c r="G430" s="59">
        <f t="shared" si="171"/>
        <v>0</v>
      </c>
      <c r="H430" s="42">
        <f t="shared" si="174"/>
        <v>0</v>
      </c>
      <c r="I430" s="24"/>
    </row>
    <row r="431" spans="1:9" s="63" customFormat="1" ht="15" x14ac:dyDescent="0.2">
      <c r="A431" s="75"/>
      <c r="B431" s="35" t="s">
        <v>269</v>
      </c>
      <c r="C431" s="62">
        <v>9</v>
      </c>
      <c r="D431" s="62">
        <f>VLOOKUP(B431,'[1]Deptos 2011-2019'!$BE$5459:$BF$6003,2,0)</f>
        <v>0</v>
      </c>
      <c r="E431" s="43">
        <f t="shared" si="172"/>
        <v>6.8597560975609756E-3</v>
      </c>
      <c r="F431" s="43" t="str">
        <f t="shared" si="173"/>
        <v/>
      </c>
      <c r="G431" s="59">
        <f t="shared" si="171"/>
        <v>-1</v>
      </c>
      <c r="H431" s="42">
        <f t="shared" si="174"/>
        <v>-6.8597560975609756E-3</v>
      </c>
      <c r="I431" s="24"/>
    </row>
    <row r="432" spans="1:9" s="63" customFormat="1" ht="15" x14ac:dyDescent="0.2">
      <c r="A432" s="75"/>
      <c r="B432" s="35" t="s">
        <v>98</v>
      </c>
      <c r="C432" s="62">
        <v>7</v>
      </c>
      <c r="D432" s="62">
        <f>VLOOKUP(B432,'[1]Deptos 2011-2019'!$BE$5459:$BF$6003,2,0)</f>
        <v>0</v>
      </c>
      <c r="E432" s="43">
        <f t="shared" si="172"/>
        <v>5.335365853658537E-3</v>
      </c>
      <c r="F432" s="43" t="str">
        <f t="shared" si="173"/>
        <v/>
      </c>
      <c r="G432" s="59">
        <f t="shared" si="171"/>
        <v>-1</v>
      </c>
      <c r="H432" s="42">
        <f t="shared" si="174"/>
        <v>-5.335365853658537E-3</v>
      </c>
      <c r="I432" s="24"/>
    </row>
    <row r="433" spans="1:9" s="63" customFormat="1" ht="15" x14ac:dyDescent="0.2">
      <c r="A433" s="75"/>
      <c r="B433" s="35" t="s">
        <v>99</v>
      </c>
      <c r="C433" s="62">
        <v>15</v>
      </c>
      <c r="D433" s="62">
        <f>VLOOKUP(B433,'[1]Deptos 2011-2019'!$BE$5459:$BF$6003,2,0)</f>
        <v>0</v>
      </c>
      <c r="E433" s="43">
        <f t="shared" si="172"/>
        <v>1.1432926829268292E-2</v>
      </c>
      <c r="F433" s="43" t="str">
        <f t="shared" si="173"/>
        <v/>
      </c>
      <c r="G433" s="59">
        <f t="shared" si="171"/>
        <v>-1</v>
      </c>
      <c r="H433" s="42">
        <f t="shared" si="174"/>
        <v>-1.1432926829268292E-2</v>
      </c>
      <c r="I433" s="24"/>
    </row>
    <row r="434" spans="1:9" s="63" customFormat="1" ht="15" x14ac:dyDescent="0.2">
      <c r="A434" s="75"/>
      <c r="B434" s="35" t="s">
        <v>100</v>
      </c>
      <c r="C434" s="62">
        <v>55</v>
      </c>
      <c r="D434" s="62">
        <f>VLOOKUP(B434,'[1]Deptos 2011-2019'!$BE$5459:$BF$6003,2,0)</f>
        <v>6</v>
      </c>
      <c r="E434" s="43">
        <f t="shared" si="172"/>
        <v>4.1920731707317076E-2</v>
      </c>
      <c r="F434" s="43">
        <f t="shared" si="173"/>
        <v>4.3478260869565218E-3</v>
      </c>
      <c r="G434" s="59">
        <f t="shared" si="171"/>
        <v>-0.89090909090909087</v>
      </c>
      <c r="H434" s="42">
        <f t="shared" si="174"/>
        <v>-3.7347560975609755E-2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2011-2019'!$BE$5459:$BF$6003,2,0)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2011-2019'!$BE$5459:$BF$6003,2,0)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2011-2019'!$BE$5459:$BF$6003,2,0)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2011-2019'!$BE$5459:$BF$6003,2,0)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1</v>
      </c>
      <c r="D439" s="62">
        <f>VLOOKUP(B439,'[1]Deptos 2011-2019'!$BE$5459:$BF$6003,2,0)</f>
        <v>0</v>
      </c>
      <c r="E439" s="43">
        <f t="shared" ref="E439:E441" si="188">+IF(C439=0,"",C439/C$345)</f>
        <v>7.6219512195121954E-4</v>
      </c>
      <c r="F439" s="43" t="str">
        <f t="shared" ref="F439:F441" si="189">+IF(D439=0,"",D439/D$345)</f>
        <v/>
      </c>
      <c r="G439" s="59">
        <f t="shared" si="171"/>
        <v>-1</v>
      </c>
      <c r="H439" s="42">
        <f t="shared" ref="H439:H441" si="190">+IF(OR(AND(E439=""),(G439="")),"",E439*G439)</f>
        <v>-7.6219512195121954E-4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2011-2019'!$BE$5459:$BF$6003,2,0)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2011-2019'!$BE$5459:$BF$6003,2,0)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2011-2019'!$BE$5459:$BF$6003,2,0)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2011-2019'!$BE$5459:$BF$6003,2,0)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7</v>
      </c>
      <c r="D444" s="62">
        <f>VLOOKUP(B444,'[1]Deptos 2011-2019'!$BE$5459:$BF$6003,2,0)</f>
        <v>2</v>
      </c>
      <c r="E444" s="44">
        <f t="shared" si="172"/>
        <v>5.335365853658537E-3</v>
      </c>
      <c r="F444" s="44">
        <f t="shared" si="173"/>
        <v>1.4492753623188406E-3</v>
      </c>
      <c r="G444" s="59">
        <f t="shared" si="171"/>
        <v>-0.7142857142857143</v>
      </c>
      <c r="H444" s="40">
        <f t="shared" si="174"/>
        <v>-3.8109756097560979E-3</v>
      </c>
    </row>
    <row r="445" spans="1:9" s="24" customFormat="1" ht="15" x14ac:dyDescent="0.2">
      <c r="A445" s="72"/>
      <c r="B445" s="3" t="s">
        <v>112</v>
      </c>
      <c r="C445" s="62">
        <v>6</v>
      </c>
      <c r="D445" s="62">
        <f>VLOOKUP(B445,'[1]Deptos 2011-2019'!$BE$5459:$BF$6003,2,0)</f>
        <v>9</v>
      </c>
      <c r="E445" s="44">
        <f t="shared" si="172"/>
        <v>4.5731707317073168E-3</v>
      </c>
      <c r="F445" s="44">
        <f t="shared" si="173"/>
        <v>6.5217391304347823E-3</v>
      </c>
      <c r="G445" s="59">
        <f t="shared" si="171"/>
        <v>0.5</v>
      </c>
      <c r="H445" s="40">
        <f t="shared" si="174"/>
        <v>2.2865853658536584E-3</v>
      </c>
    </row>
    <row r="446" spans="1:9" s="24" customFormat="1" ht="15" x14ac:dyDescent="0.2">
      <c r="A446" s="72"/>
      <c r="B446" s="3" t="s">
        <v>271</v>
      </c>
      <c r="C446" s="62">
        <v>1</v>
      </c>
      <c r="D446" s="62">
        <f>VLOOKUP(B446,'[1]Deptos 2011-2019'!$BE$5459:$BF$6003,2,0)</f>
        <v>5</v>
      </c>
      <c r="E446" s="44">
        <f t="shared" si="172"/>
        <v>7.6219512195121954E-4</v>
      </c>
      <c r="F446" s="44">
        <f t="shared" si="173"/>
        <v>3.6231884057971015E-3</v>
      </c>
      <c r="G446" s="59">
        <f t="shared" si="171"/>
        <v>4</v>
      </c>
      <c r="H446" s="40">
        <f t="shared" si="174"/>
        <v>3.0487804878048782E-3</v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2011-2019'!$BE$5459:$BF$6003,2,0)</f>
        <v>1</v>
      </c>
      <c r="E447" s="44" t="str">
        <f t="shared" si="172"/>
        <v/>
      </c>
      <c r="F447" s="44">
        <f t="shared" si="173"/>
        <v>7.246376811594203E-4</v>
      </c>
      <c r="G447" s="59">
        <f t="shared" si="171"/>
        <v>1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10</v>
      </c>
      <c r="D448" s="62">
        <f>VLOOKUP(B448,'[1]Deptos 2011-2019'!$BE$5459:$BF$6003,2,0)</f>
        <v>4</v>
      </c>
      <c r="E448" s="44">
        <f t="shared" si="172"/>
        <v>7.621951219512195E-3</v>
      </c>
      <c r="F448" s="44">
        <f t="shared" si="173"/>
        <v>2.8985507246376812E-3</v>
      </c>
      <c r="G448" s="59">
        <f t="shared" si="171"/>
        <v>-0.6</v>
      </c>
      <c r="H448" s="40">
        <f t="shared" si="174"/>
        <v>-4.5731707317073168E-3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2011-2019'!$BE$5459:$BF$6003,2,0)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2011-2019'!$BE$5459:$BF$6003,2,0)</f>
        <v>2</v>
      </c>
      <c r="E450" s="44" t="str">
        <f t="shared" si="172"/>
        <v/>
      </c>
      <c r="F450" s="44">
        <f t="shared" si="173"/>
        <v>1.4492753623188406E-3</v>
      </c>
      <c r="G450" s="59">
        <f t="shared" si="171"/>
        <v>1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2011-2019'!$BE$5459:$BF$6003,2,0)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1</v>
      </c>
      <c r="D452" s="62">
        <f>VLOOKUP(B452,'[1]Deptos 2011-2019'!$BE$5459:$BF$6003,2,0)</f>
        <v>0</v>
      </c>
      <c r="E452" s="44">
        <f t="shared" si="172"/>
        <v>7.6219512195121954E-4</v>
      </c>
      <c r="F452" s="44" t="str">
        <f t="shared" si="173"/>
        <v/>
      </c>
      <c r="G452" s="59">
        <f t="shared" si="171"/>
        <v>-1</v>
      </c>
      <c r="H452" s="40">
        <f t="shared" si="174"/>
        <v>-7.6219512195121954E-4</v>
      </c>
    </row>
    <row r="453" spans="1:8" s="24" customFormat="1" ht="15" x14ac:dyDescent="0.2">
      <c r="A453" s="72"/>
      <c r="B453" s="3" t="s">
        <v>386</v>
      </c>
      <c r="C453" s="62">
        <v>2</v>
      </c>
      <c r="D453" s="62">
        <f>VLOOKUP(B453,'[1]Deptos 2011-2019'!$BE$5459:$BF$6003,2,0)</f>
        <v>0</v>
      </c>
      <c r="E453" s="44">
        <f t="shared" si="172"/>
        <v>1.5243902439024391E-3</v>
      </c>
      <c r="F453" s="44" t="str">
        <f t="shared" si="173"/>
        <v/>
      </c>
      <c r="G453" s="59">
        <f t="shared" si="171"/>
        <v>-1</v>
      </c>
      <c r="H453" s="40">
        <f t="shared" si="174"/>
        <v>-1.5243902439024391E-3</v>
      </c>
    </row>
    <row r="454" spans="1:8" s="24" customFormat="1" ht="15" x14ac:dyDescent="0.2">
      <c r="A454" s="72"/>
      <c r="B454" s="3" t="s">
        <v>107</v>
      </c>
      <c r="C454" s="62">
        <v>2</v>
      </c>
      <c r="D454" s="62">
        <f>VLOOKUP(B454,'[1]Deptos 2011-2019'!$BE$5459:$BF$6003,2,0)</f>
        <v>2</v>
      </c>
      <c r="E454" s="44">
        <f t="shared" si="172"/>
        <v>1.5243902439024391E-3</v>
      </c>
      <c r="F454" s="44">
        <f t="shared" si="173"/>
        <v>1.4492753623188406E-3</v>
      </c>
      <c r="G454" s="59">
        <f t="shared" si="171"/>
        <v>0</v>
      </c>
      <c r="H454" s="40">
        <f t="shared" si="174"/>
        <v>0</v>
      </c>
    </row>
    <row r="455" spans="1:8" s="24" customFormat="1" ht="15" x14ac:dyDescent="0.2">
      <c r="A455" s="72"/>
      <c r="B455" s="3" t="s">
        <v>272</v>
      </c>
      <c r="C455" s="62">
        <v>3</v>
      </c>
      <c r="D455" s="62">
        <f>VLOOKUP(B455,'[1]Deptos 2011-2019'!$BE$5459:$BF$6003,2,0)</f>
        <v>1</v>
      </c>
      <c r="E455" s="44">
        <f t="shared" si="172"/>
        <v>2.2865853658536584E-3</v>
      </c>
      <c r="F455" s="44">
        <f t="shared" si="173"/>
        <v>7.246376811594203E-4</v>
      </c>
      <c r="G455" s="59">
        <f t="shared" si="171"/>
        <v>-0.66666666666666663</v>
      </c>
      <c r="H455" s="40">
        <f t="shared" si="174"/>
        <v>-1.5243902439024389E-3</v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2011-2019'!$BE$5459:$BF$6003,2,0)</f>
        <v>0</v>
      </c>
      <c r="E456" s="44" t="str">
        <f t="shared" si="172"/>
        <v/>
      </c>
      <c r="F456" s="44" t="str">
        <f t="shared" si="173"/>
        <v/>
      </c>
      <c r="G456" s="59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2011-2019'!$BE$5459:$BF$6003,2,0)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40</v>
      </c>
      <c r="D458" s="62">
        <f>VLOOKUP(B458,'[1]Deptos 2011-2019'!$BE$5459:$BF$6003,2,0)</f>
        <v>0</v>
      </c>
      <c r="E458" s="44">
        <f t="shared" si="172"/>
        <v>3.048780487804878E-2</v>
      </c>
      <c r="F458" s="44" t="str">
        <f t="shared" si="173"/>
        <v/>
      </c>
      <c r="G458" s="59">
        <f t="shared" si="171"/>
        <v>-1</v>
      </c>
      <c r="H458" s="40">
        <f t="shared" si="174"/>
        <v>-3.048780487804878E-2</v>
      </c>
    </row>
    <row r="459" spans="1:8" s="24" customFormat="1" ht="15" x14ac:dyDescent="0.2">
      <c r="A459" s="72"/>
      <c r="B459" s="3" t="s">
        <v>103</v>
      </c>
      <c r="C459" s="62">
        <v>3</v>
      </c>
      <c r="D459" s="62">
        <f>VLOOKUP(B459,'[1]Deptos 2011-2019'!$BE$5459:$BF$6003,2,0)</f>
        <v>1</v>
      </c>
      <c r="E459" s="44">
        <f t="shared" si="172"/>
        <v>2.2865853658536584E-3</v>
      </c>
      <c r="F459" s="44">
        <f t="shared" si="173"/>
        <v>7.246376811594203E-4</v>
      </c>
      <c r="G459" s="59">
        <f t="shared" si="171"/>
        <v>-0.66666666666666663</v>
      </c>
      <c r="H459" s="40">
        <f t="shared" si="174"/>
        <v>-1.5243902439024389E-3</v>
      </c>
    </row>
    <row r="460" spans="1:8" s="24" customFormat="1" ht="15" x14ac:dyDescent="0.2">
      <c r="A460" s="72"/>
      <c r="B460" s="3" t="s">
        <v>273</v>
      </c>
      <c r="C460" s="62">
        <v>1</v>
      </c>
      <c r="D460" s="62">
        <f>VLOOKUP(B460,'[1]Deptos 2011-2019'!$BE$5459:$BF$6003,2,0)</f>
        <v>11</v>
      </c>
      <c r="E460" s="44">
        <f t="shared" si="172"/>
        <v>7.6219512195121954E-4</v>
      </c>
      <c r="F460" s="44">
        <f t="shared" si="173"/>
        <v>7.9710144927536229E-3</v>
      </c>
      <c r="G460" s="59">
        <f t="shared" si="171"/>
        <v>10</v>
      </c>
      <c r="H460" s="40">
        <f t="shared" si="174"/>
        <v>7.621951219512195E-3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2011-2019'!$BE$5459:$BF$6003,2,0)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2011-2019'!$BE$5459:$BF$6003,2,0)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2011-2019'!$BE$5459:$BF$6003,2,0)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2011-2019'!$BE$5459:$BF$6003,2,0)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2011-2019'!$BE$5459:$BF$6003,2,0)</f>
        <v>1</v>
      </c>
      <c r="E465" s="44" t="str">
        <f t="shared" si="172"/>
        <v/>
      </c>
      <c r="F465" s="44">
        <f t="shared" si="173"/>
        <v>7.246376811594203E-4</v>
      </c>
      <c r="G465" s="59">
        <f t="shared" si="171"/>
        <v>1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2011-2019'!$BE$5459:$BF$6003,2,0)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2011-2019'!$BE$5459:$BF$6003,2,0)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25</v>
      </c>
      <c r="D468" s="62">
        <f>VLOOKUP(B468,'[1]Deptos 2011-2019'!$BE$5459:$BF$6003,2,0)</f>
        <v>8</v>
      </c>
      <c r="E468" s="44">
        <f t="shared" si="172"/>
        <v>1.9054878048780487E-2</v>
      </c>
      <c r="F468" s="44">
        <f t="shared" si="173"/>
        <v>5.7971014492753624E-3</v>
      </c>
      <c r="G468" s="59">
        <f t="shared" si="171"/>
        <v>-0.68</v>
      </c>
      <c r="H468" s="40">
        <f t="shared" si="174"/>
        <v>-1.2957317073170733E-2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2011-2019'!$BE$5459:$BF$6003,2,0)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2011-2019'!$BE$5459:$BF$6003,2,0)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2011-2019'!$BE$5459:$BF$6003,2,0)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2011-2019'!$BE$5459:$BF$6003,2,0)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27</v>
      </c>
      <c r="D473" s="62">
        <f>VLOOKUP(B473,'[1]Deptos 2011-2019'!$BE$5459:$BF$6003,2,0)</f>
        <v>12</v>
      </c>
      <c r="E473" s="44">
        <f t="shared" si="172"/>
        <v>2.0579268292682928E-2</v>
      </c>
      <c r="F473" s="44">
        <f t="shared" si="173"/>
        <v>8.6956521739130436E-3</v>
      </c>
      <c r="G473" s="59">
        <f t="shared" si="171"/>
        <v>-0.55555555555555558</v>
      </c>
      <c r="H473" s="40">
        <f t="shared" si="174"/>
        <v>-1.1432926829268294E-2</v>
      </c>
    </row>
    <row r="474" spans="1:8" s="24" customFormat="1" ht="15" x14ac:dyDescent="0.2">
      <c r="A474" s="72"/>
      <c r="B474" s="3" t="s">
        <v>278</v>
      </c>
      <c r="C474" s="62">
        <v>2</v>
      </c>
      <c r="D474" s="62">
        <f>VLOOKUP(B474,'[1]Deptos 2011-2019'!$BE$5459:$BF$6003,2,0)</f>
        <v>0</v>
      </c>
      <c r="E474" s="44">
        <f t="shared" si="172"/>
        <v>1.5243902439024391E-3</v>
      </c>
      <c r="F474" s="44" t="str">
        <f t="shared" si="173"/>
        <v/>
      </c>
      <c r="G474" s="59">
        <f t="shared" si="171"/>
        <v>-1</v>
      </c>
      <c r="H474" s="40">
        <f t="shared" si="174"/>
        <v>-1.5243902439024391E-3</v>
      </c>
    </row>
    <row r="475" spans="1:8" s="24" customFormat="1" ht="15" x14ac:dyDescent="0.2">
      <c r="A475" s="72"/>
      <c r="B475" s="3" t="s">
        <v>279</v>
      </c>
      <c r="C475" s="62">
        <v>14</v>
      </c>
      <c r="D475" s="62">
        <f>VLOOKUP(B475,'[1]Deptos 2011-2019'!$BE$5459:$BF$6003,2,0)</f>
        <v>14</v>
      </c>
      <c r="E475" s="44">
        <f t="shared" si="172"/>
        <v>1.0670731707317074E-2</v>
      </c>
      <c r="F475" s="44">
        <f t="shared" si="173"/>
        <v>1.0144927536231883E-2</v>
      </c>
      <c r="G475" s="59">
        <f t="shared" si="171"/>
        <v>0</v>
      </c>
      <c r="H475" s="40">
        <f t="shared" si="174"/>
        <v>0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2011-2019'!$BE$5459:$BF$6003,2,0)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2011-2019'!$BE$5459:$BF$6003,2,0)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2011-2019'!$BE$5459:$BF$6003,2,0)</f>
        <v>0</v>
      </c>
      <c r="E478" s="44" t="str">
        <f t="shared" si="172"/>
        <v/>
      </c>
      <c r="F478" s="44" t="str">
        <f t="shared" si="173"/>
        <v/>
      </c>
      <c r="G478" s="59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5</v>
      </c>
      <c r="D479" s="62">
        <f>VLOOKUP(B479,'[1]Deptos 2011-2019'!$BE$5459:$BF$6003,2,0)</f>
        <v>1</v>
      </c>
      <c r="E479" s="44">
        <f t="shared" si="172"/>
        <v>3.8109756097560975E-3</v>
      </c>
      <c r="F479" s="44">
        <f t="shared" si="173"/>
        <v>7.246376811594203E-4</v>
      </c>
      <c r="G479" s="59">
        <f t="shared" si="191"/>
        <v>-0.8</v>
      </c>
      <c r="H479" s="40">
        <f t="shared" si="174"/>
        <v>-3.0487804878048782E-3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2011-2019'!$BE$5459:$BF$6003,2,0)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2011-2019'!$BE$5459:$BF$6003,2,0)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2011-2019'!$BE$5459:$BF$6003,2,0)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2011-2019'!$BE$5459:$BF$6003,2,0)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2011-2019'!$BE$5459:$BF$6003,2,0)</f>
        <v>0</v>
      </c>
      <c r="E484" s="44" t="str">
        <f t="shared" si="172"/>
        <v/>
      </c>
      <c r="F484" s="44" t="str">
        <f t="shared" si="173"/>
        <v/>
      </c>
      <c r="G484" s="59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2011-2019'!$BE$5459:$BF$6003,2,0)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2011-2019'!$BE$5459:$BF$6003,2,0)</f>
        <v>1</v>
      </c>
      <c r="E486" s="44" t="str">
        <f t="shared" si="172"/>
        <v/>
      </c>
      <c r="F486" s="44">
        <f t="shared" si="173"/>
        <v>7.246376811594203E-4</v>
      </c>
      <c r="G486" s="59">
        <f t="shared" si="191"/>
        <v>1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2011-2019'!$BE$5459:$BF$6003,2,0)</f>
        <v>1</v>
      </c>
      <c r="E487" s="44" t="str">
        <f t="shared" si="172"/>
        <v/>
      </c>
      <c r="F487" s="44">
        <f t="shared" si="173"/>
        <v>7.246376811594203E-4</v>
      </c>
      <c r="G487" s="59">
        <f t="shared" si="191"/>
        <v>1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2011-2019'!$BE$5459:$BF$6003,2,0)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1</v>
      </c>
      <c r="D489" s="62">
        <f>VLOOKUP(B489,'[1]Deptos 2011-2019'!$BE$5459:$BF$6003,2,0)</f>
        <v>1</v>
      </c>
      <c r="E489" s="44">
        <f t="shared" si="172"/>
        <v>7.6219512195121954E-4</v>
      </c>
      <c r="F489" s="44">
        <f t="shared" si="173"/>
        <v>7.246376811594203E-4</v>
      </c>
      <c r="G489" s="59">
        <f t="shared" si="191"/>
        <v>0</v>
      </c>
      <c r="H489" s="40">
        <f t="shared" si="174"/>
        <v>0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2011-2019'!$BE$5459:$BF$6003,2,0)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2011-2019'!$BE$5459:$BF$6003,2,0)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2011-2019'!$BE$5459:$BF$6003,2,0)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2011-2019'!$BE$5459:$BF$6003,2,0)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2011-2019'!$BE$5459:$BF$6003,2,0)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2011-2019'!$BE$5459:$BF$6003,2,0)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2011-2019'!$BE$5459:$BF$6003,2,0)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1</v>
      </c>
      <c r="D497" s="62">
        <f>VLOOKUP(B497,'[1]Deptos 2011-2019'!$BE$5459:$BF$6003,2,0)</f>
        <v>1</v>
      </c>
      <c r="E497" s="44">
        <f t="shared" si="192"/>
        <v>7.6219512195121954E-4</v>
      </c>
      <c r="F497" s="44">
        <f t="shared" si="193"/>
        <v>7.246376811594203E-4</v>
      </c>
      <c r="G497" s="59">
        <f t="shared" si="191"/>
        <v>0</v>
      </c>
      <c r="H497" s="40">
        <f t="shared" si="194"/>
        <v>0</v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2011-2019'!$BE$5459:$BF$6003,2,0)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34</v>
      </c>
      <c r="D499" s="62">
        <f>VLOOKUP(B499,'[1]Deptos 2011-2019'!$BE$5459:$BF$6003,2,0)</f>
        <v>10</v>
      </c>
      <c r="E499" s="44">
        <f t="shared" si="192"/>
        <v>2.5914634146341462E-2</v>
      </c>
      <c r="F499" s="44">
        <f t="shared" si="193"/>
        <v>7.246376811594203E-3</v>
      </c>
      <c r="G499" s="59">
        <f t="shared" si="191"/>
        <v>-0.70588235294117652</v>
      </c>
      <c r="H499" s="40">
        <f t="shared" si="194"/>
        <v>-1.8292682926829267E-2</v>
      </c>
    </row>
    <row r="500" spans="1:9" s="24" customFormat="1" ht="15" x14ac:dyDescent="0.2">
      <c r="A500" s="72"/>
      <c r="B500" s="3" t="s">
        <v>122</v>
      </c>
      <c r="C500" s="62">
        <v>4</v>
      </c>
      <c r="D500" s="62">
        <f>VLOOKUP(B500,'[1]Deptos 2011-2019'!$BE$5459:$BF$6003,2,0)</f>
        <v>8</v>
      </c>
      <c r="E500" s="44">
        <f t="shared" si="192"/>
        <v>3.0487804878048782E-3</v>
      </c>
      <c r="F500" s="44">
        <f t="shared" si="193"/>
        <v>5.7971014492753624E-3</v>
      </c>
      <c r="G500" s="59">
        <f t="shared" si="191"/>
        <v>1</v>
      </c>
      <c r="H500" s="40">
        <f t="shared" si="194"/>
        <v>3.0487804878048782E-3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2011-2019'!$BE$5459:$BF$6003,2,0)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2011-2019'!$BE$5459:$BF$6003,2,0)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2011-2019'!$BE$5459:$BF$6003,2,0)</f>
        <v>0</v>
      </c>
      <c r="E503" s="44" t="str">
        <f t="shared" si="192"/>
        <v/>
      </c>
      <c r="F503" s="44" t="str">
        <f t="shared" si="193"/>
        <v/>
      </c>
      <c r="G503" s="59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0</v>
      </c>
      <c r="D504" s="62">
        <f>VLOOKUP(B504,'[1]Deptos 2011-2019'!$BE$5459:$BF$6003,2,0)</f>
        <v>0</v>
      </c>
      <c r="E504" s="44" t="str">
        <f t="shared" si="192"/>
        <v/>
      </c>
      <c r="F504" s="44" t="str">
        <f t="shared" si="193"/>
        <v/>
      </c>
      <c r="G504" s="59" t="str">
        <f t="shared" si="191"/>
        <v xml:space="preserve"> </v>
      </c>
      <c r="H504" s="40" t="str">
        <f t="shared" si="194"/>
        <v/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2011-2019'!$BE$5459:$BF$6003,2,0)</f>
        <v>0</v>
      </c>
      <c r="E505" s="44" t="str">
        <f t="shared" si="192"/>
        <v/>
      </c>
      <c r="F505" s="44" t="str">
        <f t="shared" si="193"/>
        <v/>
      </c>
      <c r="G505" s="59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2011-2019'!$BE$5459:$BF$6003,2,0)</f>
        <v>1</v>
      </c>
      <c r="E506" s="44" t="str">
        <f t="shared" si="192"/>
        <v/>
      </c>
      <c r="F506" s="44">
        <f t="shared" si="193"/>
        <v>7.246376811594203E-4</v>
      </c>
      <c r="G506" s="59">
        <f t="shared" si="191"/>
        <v>1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2011-2019'!$BE$5459:$BF$6003,2,0)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2011-2019'!$BE$5459:$BF$6003,2,0)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2011-2019'!$BE$5459:$BF$6003,2,0)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2011-2019'!$BE$5459:$BF$6003,2,0)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2011-2019'!$BE$5459:$BF$6003,2,0)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2011-2019'!$BE$5459:$BF$6003,2,0)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2011-2019'!$BE$5459:$BF$6003,2,0)</f>
        <v>1</v>
      </c>
      <c r="E513" s="44">
        <f t="shared" si="192"/>
        <v>7.6219512195121954E-4</v>
      </c>
      <c r="F513" s="44">
        <f t="shared" si="193"/>
        <v>7.246376811594203E-4</v>
      </c>
      <c r="G513" s="59">
        <f t="shared" si="191"/>
        <v>0</v>
      </c>
      <c r="H513" s="40">
        <f t="shared" si="194"/>
        <v>0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2011-2019'!$BE$5459:$BF$6003,2,0)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2011-2019'!$BE$5459:$BF$6003,2,0)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2011-2019'!$BE$5459:$BF$6003,2,0)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2011-2019'!$BE$5459:$BF$6003,2,0)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6</v>
      </c>
      <c r="D518" s="62">
        <f>VLOOKUP(B518,'[1]Deptos 2011-2019'!$BE$5459:$BF$6003,2,0)</f>
        <v>1</v>
      </c>
      <c r="E518" s="44">
        <f t="shared" si="192"/>
        <v>4.5731707317073168E-3</v>
      </c>
      <c r="F518" s="44">
        <f t="shared" si="193"/>
        <v>7.246376811594203E-4</v>
      </c>
      <c r="G518" s="59">
        <f t="shared" si="191"/>
        <v>-0.83333333333333337</v>
      </c>
      <c r="H518" s="40">
        <f t="shared" si="194"/>
        <v>-3.8109756097560975E-3</v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2011-2019'!$BE$5459:$BF$6003,2,0)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2011-2019'!$BE$5459:$BF$6003,2,0)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2</v>
      </c>
      <c r="D521" s="62">
        <f>VLOOKUP(B521,'[1]Deptos 2011-2019'!$BE$5459:$BF$6003,2,0)</f>
        <v>0</v>
      </c>
      <c r="E521" s="44">
        <f t="shared" si="192"/>
        <v>1.5243902439024391E-3</v>
      </c>
      <c r="F521" s="44" t="str">
        <f t="shared" si="193"/>
        <v/>
      </c>
      <c r="G521" s="59">
        <f t="shared" si="191"/>
        <v>-1</v>
      </c>
      <c r="H521" s="40">
        <f t="shared" si="194"/>
        <v>-1.5243902439024391E-3</v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2011-2019'!$BE$5459:$BF$6003,2,0)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3</v>
      </c>
      <c r="D523" s="62">
        <f>VLOOKUP(B523,'[1]Deptos 2011-2019'!$BE$5459:$BF$6003,2,0)</f>
        <v>1</v>
      </c>
      <c r="E523" s="43">
        <f t="shared" ref="E523" si="195">+IF(C523=0,"",C523/C$345)</f>
        <v>2.2865853658536584E-3</v>
      </c>
      <c r="F523" s="43">
        <f t="shared" ref="F523" si="196">+IF(D523=0,"",D523/D$345)</f>
        <v>7.246376811594203E-4</v>
      </c>
      <c r="G523" s="59">
        <f t="shared" si="191"/>
        <v>-0.66666666666666663</v>
      </c>
      <c r="H523" s="42">
        <f t="shared" ref="H523" si="197">+IF(OR(AND(E523=""),(G523="")),"",E523*G523)</f>
        <v>-1.5243902439024389E-3</v>
      </c>
      <c r="I523" s="24"/>
    </row>
    <row r="524" spans="1:9" s="24" customFormat="1" ht="15" x14ac:dyDescent="0.2">
      <c r="A524" s="72"/>
      <c r="B524" s="3" t="s">
        <v>135</v>
      </c>
      <c r="C524" s="62">
        <v>2</v>
      </c>
      <c r="D524" s="62">
        <f>VLOOKUP(B524,'[1]Deptos 2011-2019'!$BE$5459:$BF$6003,2,0)</f>
        <v>12</v>
      </c>
      <c r="E524" s="44">
        <f t="shared" ref="E524:E549" si="198">+IF(C524=0,"",C524/C$345)</f>
        <v>1.5243902439024391E-3</v>
      </c>
      <c r="F524" s="44">
        <f t="shared" ref="F524:F549" si="199">+IF(D524=0,"",D524/D$345)</f>
        <v>8.6956521739130436E-3</v>
      </c>
      <c r="G524" s="59">
        <f t="shared" si="191"/>
        <v>5</v>
      </c>
      <c r="H524" s="40">
        <f t="shared" si="194"/>
        <v>7.621951219512195E-3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2011-2019'!$BE$5459:$BF$6003,2,0)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2011-2019'!$BE$5459:$BF$6003,2,0)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204</v>
      </c>
      <c r="D527" s="62">
        <f>VLOOKUP(B527,'[1]Deptos 2011-2019'!$BE$5459:$BF$6003,2,0)</f>
        <v>26</v>
      </c>
      <c r="E527" s="44">
        <f t="shared" si="198"/>
        <v>0.15548780487804878</v>
      </c>
      <c r="F527" s="44">
        <f t="shared" si="199"/>
        <v>1.8840579710144929E-2</v>
      </c>
      <c r="G527" s="59">
        <f t="shared" si="191"/>
        <v>-0.87254901960784315</v>
      </c>
      <c r="H527" s="40">
        <f t="shared" si="194"/>
        <v>-0.13567073170731708</v>
      </c>
    </row>
    <row r="528" spans="1:9" s="24" customFormat="1" ht="15" x14ac:dyDescent="0.2">
      <c r="A528" s="72"/>
      <c r="B528" s="3" t="s">
        <v>339</v>
      </c>
      <c r="C528" s="62">
        <v>5</v>
      </c>
      <c r="D528" s="62">
        <f>VLOOKUP(B528,'[1]Deptos 2011-2019'!$BE$5459:$BF$6003,2,0)</f>
        <v>7</v>
      </c>
      <c r="E528" s="44">
        <f t="shared" si="198"/>
        <v>3.8109756097560975E-3</v>
      </c>
      <c r="F528" s="44">
        <f t="shared" si="199"/>
        <v>5.0724637681159417E-3</v>
      </c>
      <c r="G528" s="59">
        <f t="shared" si="191"/>
        <v>0.4</v>
      </c>
      <c r="H528" s="40">
        <f t="shared" si="194"/>
        <v>1.5243902439024391E-3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2011-2019'!$BE$5459:$BF$6003,2,0)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2011-2019'!$BE$5459:$BF$6003,2,0)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2011-2019'!$BE$5459:$BF$6003,2,0)</f>
        <v>0</v>
      </c>
      <c r="E531" s="44" t="str">
        <f t="shared" si="198"/>
        <v/>
      </c>
      <c r="F531" s="44" t="str">
        <f t="shared" si="199"/>
        <v/>
      </c>
      <c r="G531" s="59" t="str">
        <f t="shared" si="191"/>
        <v xml:space="preserve"> 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1</v>
      </c>
      <c r="D532" s="62">
        <f>VLOOKUP(B532,'[1]Deptos 2011-2019'!$BE$5459:$BF$6003,2,0)</f>
        <v>0</v>
      </c>
      <c r="E532" s="44">
        <f t="shared" si="198"/>
        <v>7.6219512195121954E-4</v>
      </c>
      <c r="F532" s="44" t="str">
        <f t="shared" si="199"/>
        <v/>
      </c>
      <c r="G532" s="59">
        <f t="shared" si="191"/>
        <v>-1</v>
      </c>
      <c r="H532" s="40">
        <f t="shared" si="194"/>
        <v>-7.6219512195121954E-4</v>
      </c>
    </row>
    <row r="533" spans="1:8" s="24" customFormat="1" ht="15" x14ac:dyDescent="0.2">
      <c r="A533" s="72"/>
      <c r="B533" s="3" t="s">
        <v>134</v>
      </c>
      <c r="C533" s="62">
        <v>2</v>
      </c>
      <c r="D533" s="62">
        <f>VLOOKUP(B533,'[1]Deptos 2011-2019'!$BE$5459:$BF$6003,2,0)</f>
        <v>1</v>
      </c>
      <c r="E533" s="44">
        <f t="shared" si="198"/>
        <v>1.5243902439024391E-3</v>
      </c>
      <c r="F533" s="44">
        <f t="shared" si="199"/>
        <v>7.246376811594203E-4</v>
      </c>
      <c r="G533" s="59">
        <f t="shared" si="191"/>
        <v>-0.5</v>
      </c>
      <c r="H533" s="40">
        <f t="shared" si="194"/>
        <v>-7.6219512195121954E-4</v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2011-2019'!$BE$5459:$BF$6003,2,0)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2011-2019'!$BE$5459:$BF$6003,2,0)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2011-2019'!$BE$5459:$BF$6003,2,0)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2011-2019'!$BE$5459:$BF$6003,2,0)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2011-2019'!$BE$5459:$BF$6003,2,0)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2011-2019'!$BE$5459:$BF$6003,2,0)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2011-2019'!$BE$5459:$BF$6003,2,0)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2011-2019'!$BE$5459:$BF$6003,2,0)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0</v>
      </c>
      <c r="D542" s="62">
        <f>VLOOKUP(B542,'[1]Deptos 2011-2019'!$BE$5459:$BF$6003,2,0)</f>
        <v>0</v>
      </c>
      <c r="E542" s="44" t="str">
        <f t="shared" si="198"/>
        <v/>
      </c>
      <c r="F542" s="44" t="str">
        <f t="shared" si="199"/>
        <v/>
      </c>
      <c r="G542" s="59" t="str">
        <f t="shared" ref="G542:G564" si="200">+IF(AND(C542=0,D542=0)," ",IF(C542=0,1,IF(D542=0,-1,(D542-C542)/C542)))</f>
        <v xml:space="preserve"> </v>
      </c>
      <c r="H542" s="40" t="str">
        <f t="shared" si="194"/>
        <v/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2011-2019'!$BE$5459:$BF$6003,2,0)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2011-2019'!$BE$5459:$BF$6003,2,0)</f>
        <v>0</v>
      </c>
      <c r="E544" s="44" t="str">
        <f t="shared" si="198"/>
        <v/>
      </c>
      <c r="F544" s="44" t="str">
        <f t="shared" si="199"/>
        <v/>
      </c>
      <c r="G544" s="59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2011-2019'!$BE$5459:$BF$6003,2,0)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2011-2019'!$BE$5459:$BF$6003,2,0)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3</v>
      </c>
      <c r="D547" s="62">
        <f>VLOOKUP(B547,'[1]Deptos 2011-2019'!$BE$5459:$BF$6003,2,0)</f>
        <v>7</v>
      </c>
      <c r="E547" s="44">
        <f t="shared" si="198"/>
        <v>2.2865853658536584E-3</v>
      </c>
      <c r="F547" s="44">
        <f t="shared" si="199"/>
        <v>5.0724637681159417E-3</v>
      </c>
      <c r="G547" s="59">
        <f t="shared" si="200"/>
        <v>1.3333333333333333</v>
      </c>
      <c r="H547" s="40">
        <f t="shared" si="194"/>
        <v>3.0487804878048777E-3</v>
      </c>
    </row>
    <row r="548" spans="1:9" s="24" customFormat="1" ht="15" x14ac:dyDescent="0.2">
      <c r="A548" s="72"/>
      <c r="B548" s="3" t="s">
        <v>142</v>
      </c>
      <c r="C548" s="62">
        <v>2</v>
      </c>
      <c r="D548" s="62">
        <f>VLOOKUP(B548,'[1]Deptos 2011-2019'!$BE$5459:$BF$6003,2,0)</f>
        <v>0</v>
      </c>
      <c r="E548" s="44">
        <f t="shared" si="198"/>
        <v>1.5243902439024391E-3</v>
      </c>
      <c r="F548" s="44" t="str">
        <f t="shared" si="199"/>
        <v/>
      </c>
      <c r="G548" s="59">
        <f t="shared" si="200"/>
        <v>-1</v>
      </c>
      <c r="H548" s="40">
        <f t="shared" si="194"/>
        <v>-1.5243902439024391E-3</v>
      </c>
    </row>
    <row r="549" spans="1:9" s="24" customFormat="1" ht="15" x14ac:dyDescent="0.2">
      <c r="A549" s="72"/>
      <c r="B549" s="3" t="s">
        <v>314</v>
      </c>
      <c r="C549" s="62">
        <v>7</v>
      </c>
      <c r="D549" s="62">
        <f>VLOOKUP(B549,'[1]Deptos 2011-2019'!$BE$5459:$BF$6003,2,0)</f>
        <v>9</v>
      </c>
      <c r="E549" s="44">
        <f t="shared" si="198"/>
        <v>5.335365853658537E-3</v>
      </c>
      <c r="F549" s="44">
        <f t="shared" si="199"/>
        <v>6.5217391304347823E-3</v>
      </c>
      <c r="G549" s="59">
        <f t="shared" si="200"/>
        <v>0.2857142857142857</v>
      </c>
      <c r="H549" s="40">
        <f t="shared" si="194"/>
        <v>1.5243902439024391E-3</v>
      </c>
    </row>
    <row r="550" spans="1:9" s="63" customFormat="1" ht="15" x14ac:dyDescent="0.2">
      <c r="A550" s="36"/>
      <c r="B550" s="35" t="s">
        <v>559</v>
      </c>
      <c r="C550" s="62">
        <v>1</v>
      </c>
      <c r="D550" s="62">
        <f>VLOOKUP(B550,'[1]Deptos 2011-2019'!$BE$5459:$BF$6003,2,0)</f>
        <v>0</v>
      </c>
      <c r="E550" s="43">
        <f t="shared" ref="E550" si="201">+IF(C550=0,"",C550/C$345)</f>
        <v>7.6219512195121954E-4</v>
      </c>
      <c r="F550" s="43" t="str">
        <f t="shared" ref="F550" si="202">+IF(D550=0,"",D550/D$345)</f>
        <v/>
      </c>
      <c r="G550" s="59">
        <f t="shared" si="200"/>
        <v>-1</v>
      </c>
      <c r="H550" s="42">
        <f t="shared" ref="H550" si="203">+IF(OR(AND(E550=""),(G550="")),"",E550*G550)</f>
        <v>-7.6219512195121954E-4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2011-2019'!$BE$5459:$BF$6003,2,0)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2011-2019'!$BE$5459:$BF$6003,2,0)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2011-2019'!$BE$5459:$BF$6003,2,0)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1</v>
      </c>
      <c r="D554" s="62">
        <f>VLOOKUP(B554,'[1]Deptos 2011-2019'!$BE$5459:$BF$6003,2,0)</f>
        <v>0</v>
      </c>
      <c r="E554" s="44">
        <f t="shared" si="204"/>
        <v>7.6219512195121954E-4</v>
      </c>
      <c r="F554" s="44" t="str">
        <f t="shared" si="205"/>
        <v/>
      </c>
      <c r="G554" s="59">
        <f t="shared" si="200"/>
        <v>-1</v>
      </c>
      <c r="H554" s="40">
        <f t="shared" si="206"/>
        <v>-7.6219512195121954E-4</v>
      </c>
    </row>
    <row r="555" spans="1:9" s="24" customFormat="1" ht="15" x14ac:dyDescent="0.2">
      <c r="A555" s="72"/>
      <c r="B555" s="3" t="s">
        <v>132</v>
      </c>
      <c r="C555" s="62">
        <v>8</v>
      </c>
      <c r="D555" s="62">
        <f>VLOOKUP(B555,'[1]Deptos 2011-2019'!$BE$5459:$BF$6003,2,0)</f>
        <v>0</v>
      </c>
      <c r="E555" s="44">
        <f t="shared" si="204"/>
        <v>6.0975609756097563E-3</v>
      </c>
      <c r="F555" s="44" t="str">
        <f t="shared" si="205"/>
        <v/>
      </c>
      <c r="G555" s="59">
        <f t="shared" si="200"/>
        <v>-1</v>
      </c>
      <c r="H555" s="40">
        <f t="shared" si="206"/>
        <v>-6.0975609756097563E-3</v>
      </c>
    </row>
    <row r="556" spans="1:9" s="24" customFormat="1" ht="15" x14ac:dyDescent="0.2">
      <c r="A556" s="72"/>
      <c r="B556" s="3" t="s">
        <v>139</v>
      </c>
      <c r="C556" s="62">
        <v>1</v>
      </c>
      <c r="D556" s="62">
        <f>VLOOKUP(B556,'[1]Deptos 2011-2019'!$BE$5459:$BF$6003,2,0)</f>
        <v>2</v>
      </c>
      <c r="E556" s="44">
        <f t="shared" si="204"/>
        <v>7.6219512195121954E-4</v>
      </c>
      <c r="F556" s="44">
        <f t="shared" si="205"/>
        <v>1.4492753623188406E-3</v>
      </c>
      <c r="G556" s="59">
        <f t="shared" si="200"/>
        <v>1</v>
      </c>
      <c r="H556" s="40">
        <f t="shared" si="206"/>
        <v>7.6219512195121954E-4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2011-2019'!$BE$5459:$BF$6003,2,0)</f>
        <v>1</v>
      </c>
      <c r="E557" s="44" t="str">
        <f t="shared" si="204"/>
        <v/>
      </c>
      <c r="F557" s="44">
        <f t="shared" si="205"/>
        <v>7.246376811594203E-4</v>
      </c>
      <c r="G557" s="59">
        <f t="shared" si="200"/>
        <v>1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2011-2019'!$BE$5459:$BF$6003,2,0)</f>
        <v>0</v>
      </c>
      <c r="E558" s="44" t="str">
        <f t="shared" si="204"/>
        <v/>
      </c>
      <c r="F558" s="44" t="str">
        <f t="shared" si="205"/>
        <v/>
      </c>
      <c r="G558" s="59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1</v>
      </c>
      <c r="D559" s="62">
        <f>VLOOKUP(B559,'[1]Deptos 2011-2019'!$BE$5459:$BF$6003,2,0)</f>
        <v>0</v>
      </c>
      <c r="E559" s="44">
        <f t="shared" si="204"/>
        <v>7.6219512195121954E-4</v>
      </c>
      <c r="F559" s="44" t="str">
        <f t="shared" si="205"/>
        <v/>
      </c>
      <c r="G559" s="59">
        <f t="shared" si="200"/>
        <v>-1</v>
      </c>
      <c r="H559" s="40">
        <f t="shared" si="206"/>
        <v>-7.6219512195121954E-4</v>
      </c>
    </row>
    <row r="560" spans="1:9" s="24" customFormat="1" ht="15" x14ac:dyDescent="0.2">
      <c r="A560" s="72"/>
      <c r="B560" s="3" t="s">
        <v>319</v>
      </c>
      <c r="C560" s="62">
        <v>29</v>
      </c>
      <c r="D560" s="62">
        <f>VLOOKUP(B560,'[1]Deptos 2011-2019'!$BE$5459:$BF$6003,2,0)</f>
        <v>0</v>
      </c>
      <c r="E560" s="44">
        <f t="shared" si="204"/>
        <v>2.2103658536585365E-2</v>
      </c>
      <c r="F560" s="44" t="str">
        <f t="shared" si="205"/>
        <v/>
      </c>
      <c r="G560" s="59">
        <f t="shared" si="200"/>
        <v>-1</v>
      </c>
      <c r="H560" s="40">
        <f t="shared" si="206"/>
        <v>-2.2103658536585365E-2</v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2011-2019'!$BE$5459:$BF$6003,2,0)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2</v>
      </c>
      <c r="D562" s="62">
        <f>VLOOKUP(B562,'[1]Deptos 2011-2019'!$BE$5459:$BF$6003,2,0)</f>
        <v>1</v>
      </c>
      <c r="E562" s="44">
        <f t="shared" si="204"/>
        <v>1.5243902439024391E-3</v>
      </c>
      <c r="F562" s="44">
        <f t="shared" si="205"/>
        <v>7.246376811594203E-4</v>
      </c>
      <c r="G562" s="59">
        <f t="shared" si="200"/>
        <v>-0.5</v>
      </c>
      <c r="H562" s="40">
        <f t="shared" si="206"/>
        <v>-7.6219512195121954E-4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2011-2019'!$BE$5459:$BF$6003,2,0)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2011-2019'!$BE$5459:$BF$6003,2,0)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582</v>
      </c>
      <c r="D570" s="54">
        <f>SUM(D571:D596)</f>
        <v>498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-0.14432989690721648</v>
      </c>
      <c r="H570" s="56">
        <f>+IF(OR(AND(E570=""),(G570="")),"",E570*G570)</f>
        <v>-0.14432989690721648</v>
      </c>
      <c r="I570" s="24"/>
    </row>
    <row r="571" spans="1:9" s="24" customFormat="1" ht="15" x14ac:dyDescent="0.2">
      <c r="A571" s="72"/>
      <c r="B571" s="57" t="s">
        <v>322</v>
      </c>
      <c r="C571" s="62">
        <v>1</v>
      </c>
      <c r="D571" s="62">
        <f>VLOOKUP(B571,'[1]Deptos 2011-2019'!$BE$5459:$BF$6003,2,0)</f>
        <v>0</v>
      </c>
      <c r="E571" s="60">
        <f t="shared" si="207"/>
        <v>1.718213058419244E-3</v>
      </c>
      <c r="F571" s="60" t="str">
        <f t="shared" si="208"/>
        <v/>
      </c>
      <c r="G571" s="59">
        <f t="shared" ref="G571:G596" si="209">+IF(AND(C571=0,D571=0)," ",IF(C571=0,1,IF(D571=0,-1,(D571-C571)/C571)))</f>
        <v>-1</v>
      </c>
      <c r="H571" s="51">
        <f>+IF(OR(AND(E571=""),(G571="")),"",E571*G571)</f>
        <v>-1.718213058419244E-3</v>
      </c>
    </row>
    <row r="572" spans="1:9" s="24" customFormat="1" ht="15" x14ac:dyDescent="0.2">
      <c r="A572" s="72"/>
      <c r="B572" s="3" t="s">
        <v>144</v>
      </c>
      <c r="C572" s="62">
        <v>6</v>
      </c>
      <c r="D572" s="62">
        <f>VLOOKUP(B572,'[1]Deptos 2011-2019'!$BE$5459:$BF$6003,2,0)</f>
        <v>9</v>
      </c>
      <c r="E572" s="44">
        <f t="shared" si="207"/>
        <v>1.0309278350515464E-2</v>
      </c>
      <c r="F572" s="44">
        <f t="shared" si="208"/>
        <v>1.8072289156626505E-2</v>
      </c>
      <c r="G572" s="59">
        <f t="shared" si="209"/>
        <v>0.5</v>
      </c>
      <c r="H572" s="40">
        <f t="shared" ref="H572:H596" si="210">+IF(OR(AND(E572=""),(G572="")),"",E572*G572)</f>
        <v>5.1546391752577319E-3</v>
      </c>
    </row>
    <row r="573" spans="1:9" s="24" customFormat="1" ht="15" x14ac:dyDescent="0.2">
      <c r="A573" s="72"/>
      <c r="B573" s="3" t="s">
        <v>590</v>
      </c>
      <c r="C573" s="62">
        <v>56</v>
      </c>
      <c r="D573" s="62">
        <f>VLOOKUP(B573,'[1]Deptos 2011-2019'!$BE$5459:$BF$6003,2,0)</f>
        <v>94</v>
      </c>
      <c r="E573" s="44">
        <f t="shared" si="207"/>
        <v>9.6219931271477668E-2</v>
      </c>
      <c r="F573" s="44">
        <f t="shared" si="208"/>
        <v>0.18875502008032127</v>
      </c>
      <c r="G573" s="59">
        <f t="shared" si="209"/>
        <v>0.6785714285714286</v>
      </c>
      <c r="H573" s="40">
        <f t="shared" si="210"/>
        <v>6.5292096219931275E-2</v>
      </c>
    </row>
    <row r="574" spans="1:9" s="24" customFormat="1" ht="15" x14ac:dyDescent="0.2">
      <c r="A574" s="72"/>
      <c r="B574" s="3" t="s">
        <v>323</v>
      </c>
      <c r="C574" s="62">
        <v>29</v>
      </c>
      <c r="D574" s="62">
        <f>VLOOKUP(B574,'[1]Deptos 2011-2019'!$BE$5459:$BF$6003,2,0)</f>
        <v>173</v>
      </c>
      <c r="E574" s="44">
        <f t="shared" si="207"/>
        <v>4.9828178694158079E-2</v>
      </c>
      <c r="F574" s="44">
        <f t="shared" si="208"/>
        <v>0.34738955823293172</v>
      </c>
      <c r="G574" s="59">
        <f t="shared" si="209"/>
        <v>4.9655172413793105</v>
      </c>
      <c r="H574" s="40">
        <f t="shared" si="210"/>
        <v>0.24742268041237117</v>
      </c>
    </row>
    <row r="575" spans="1:9" s="24" customFormat="1" ht="15" x14ac:dyDescent="0.2">
      <c r="A575" s="72"/>
      <c r="B575" s="3" t="s">
        <v>145</v>
      </c>
      <c r="C575" s="62">
        <v>2</v>
      </c>
      <c r="D575" s="62">
        <f>VLOOKUP(B575,'[1]Deptos 2011-2019'!$BE$5459:$BF$6003,2,0)</f>
        <v>1</v>
      </c>
      <c r="E575" s="44">
        <f t="shared" si="207"/>
        <v>3.4364261168384879E-3</v>
      </c>
      <c r="F575" s="44">
        <f t="shared" si="208"/>
        <v>2.008032128514056E-3</v>
      </c>
      <c r="G575" s="59">
        <f t="shared" si="209"/>
        <v>-0.5</v>
      </c>
      <c r="H575" s="40">
        <f t="shared" si="210"/>
        <v>-1.718213058419244E-3</v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2011-2019'!$BE$5459:$BF$6003,2,0)</f>
        <v>0</v>
      </c>
      <c r="E576" s="44" t="str">
        <f t="shared" si="207"/>
        <v/>
      </c>
      <c r="F576" s="44" t="str">
        <f t="shared" si="208"/>
        <v/>
      </c>
      <c r="G576" s="59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2011-2019'!$BE$5459:$BF$6003,2,0)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3</v>
      </c>
      <c r="D578" s="62">
        <f>VLOOKUP(B578,'[1]Deptos 2011-2019'!$BE$5459:$BF$6003,2,0)</f>
        <v>1</v>
      </c>
      <c r="E578" s="44">
        <f t="shared" si="207"/>
        <v>5.1546391752577319E-3</v>
      </c>
      <c r="F578" s="44">
        <f t="shared" si="208"/>
        <v>2.008032128514056E-3</v>
      </c>
      <c r="G578" s="59">
        <f t="shared" si="209"/>
        <v>-0.66666666666666663</v>
      </c>
      <c r="H578" s="40">
        <f t="shared" si="210"/>
        <v>-3.4364261168384879E-3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2011-2019'!$BE$5459:$BF$6003,2,0)</f>
        <v>1</v>
      </c>
      <c r="E579" s="44" t="str">
        <f t="shared" si="207"/>
        <v/>
      </c>
      <c r="F579" s="44">
        <f t="shared" si="208"/>
        <v>2.008032128514056E-3</v>
      </c>
      <c r="G579" s="59">
        <f t="shared" si="209"/>
        <v>1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2011-2019'!$BE$5459:$BF$6003,2,0)</f>
        <v>0</v>
      </c>
      <c r="E580" s="44" t="str">
        <f t="shared" si="207"/>
        <v/>
      </c>
      <c r="F580" s="44" t="str">
        <f t="shared" si="208"/>
        <v/>
      </c>
      <c r="G580" s="59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1</v>
      </c>
      <c r="D581" s="62">
        <f>VLOOKUP(B581,'[1]Deptos 2011-2019'!$BE$5459:$BF$6003,2,0)</f>
        <v>1</v>
      </c>
      <c r="E581" s="43">
        <f t="shared" ref="E581" si="211">+IF(C581=0,"",C581/C$570)</f>
        <v>1.718213058419244E-3</v>
      </c>
      <c r="F581" s="43">
        <f t="shared" ref="F581" si="212">+IF(D581=0,"",D581/D$570)</f>
        <v>2.008032128514056E-3</v>
      </c>
      <c r="G581" s="59">
        <f t="shared" si="209"/>
        <v>0</v>
      </c>
      <c r="H581" s="42">
        <f t="shared" ref="H581" si="213">+IF(OR(AND(E581=""),(G581="")),"",E581*G581)</f>
        <v>0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2011-2019'!$BE$5459:$BF$6003,2,0)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2011-2019'!$BE$5459:$BF$6003,2,0)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0</v>
      </c>
      <c r="D584" s="62">
        <f>VLOOKUP(B584,'[1]Deptos 2011-2019'!$BE$5459:$BF$6003,2,0)</f>
        <v>0</v>
      </c>
      <c r="E584" s="44" t="str">
        <f t="shared" si="217"/>
        <v/>
      </c>
      <c r="F584" s="44" t="str">
        <f t="shared" si="218"/>
        <v/>
      </c>
      <c r="G584" s="59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2">
        <v>10</v>
      </c>
      <c r="D585" s="62">
        <f>VLOOKUP(B585,'[1]Deptos 2011-2019'!$BE$5459:$BF$6003,2,0)</f>
        <v>29</v>
      </c>
      <c r="E585" s="44">
        <f t="shared" si="217"/>
        <v>1.7182130584192441E-2</v>
      </c>
      <c r="F585" s="44">
        <f t="shared" si="218"/>
        <v>5.8232931726907633E-2</v>
      </c>
      <c r="G585" s="59">
        <f t="shared" si="209"/>
        <v>1.9</v>
      </c>
      <c r="H585" s="40">
        <f t="shared" si="210"/>
        <v>3.2646048109965638E-2</v>
      </c>
    </row>
    <row r="586" spans="1:9" s="24" customFormat="1" ht="15" x14ac:dyDescent="0.2">
      <c r="A586" s="72"/>
      <c r="B586" s="3" t="s">
        <v>148</v>
      </c>
      <c r="C586" s="62">
        <v>3</v>
      </c>
      <c r="D586" s="62">
        <f>VLOOKUP(B586,'[1]Deptos 2011-2019'!$BE$5459:$BF$6003,2,0)</f>
        <v>1</v>
      </c>
      <c r="E586" s="44">
        <f t="shared" si="217"/>
        <v>5.1546391752577319E-3</v>
      </c>
      <c r="F586" s="44">
        <f t="shared" si="218"/>
        <v>2.008032128514056E-3</v>
      </c>
      <c r="G586" s="59">
        <f t="shared" si="209"/>
        <v>-0.66666666666666663</v>
      </c>
      <c r="H586" s="40">
        <f t="shared" si="210"/>
        <v>-3.4364261168384879E-3</v>
      </c>
    </row>
    <row r="587" spans="1:9" s="24" customFormat="1" ht="15" x14ac:dyDescent="0.2">
      <c r="A587" s="72"/>
      <c r="B587" s="3" t="s">
        <v>328</v>
      </c>
      <c r="C587" s="62">
        <v>66</v>
      </c>
      <c r="D587" s="62">
        <f>VLOOKUP(B587,'[1]Deptos 2011-2019'!$BE$5459:$BF$6003,2,0)</f>
        <v>92</v>
      </c>
      <c r="E587" s="44">
        <f t="shared" si="217"/>
        <v>0.1134020618556701</v>
      </c>
      <c r="F587" s="44">
        <f t="shared" si="218"/>
        <v>0.18473895582329317</v>
      </c>
      <c r="G587" s="59">
        <f t="shared" si="209"/>
        <v>0.39393939393939392</v>
      </c>
      <c r="H587" s="40">
        <f t="shared" si="210"/>
        <v>4.4673539518900345E-2</v>
      </c>
    </row>
    <row r="588" spans="1:9" s="24" customFormat="1" ht="15" x14ac:dyDescent="0.2">
      <c r="A588" s="72"/>
      <c r="B588" s="3" t="s">
        <v>149</v>
      </c>
      <c r="C588" s="62">
        <v>41</v>
      </c>
      <c r="D588" s="62">
        <f>VLOOKUP(B588,'[1]Deptos 2011-2019'!$BE$5459:$BF$6003,2,0)</f>
        <v>6</v>
      </c>
      <c r="E588" s="44">
        <f t="shared" si="217"/>
        <v>7.0446735395189003E-2</v>
      </c>
      <c r="F588" s="44">
        <f t="shared" si="218"/>
        <v>1.2048192771084338E-2</v>
      </c>
      <c r="G588" s="59">
        <f t="shared" si="209"/>
        <v>-0.85365853658536583</v>
      </c>
      <c r="H588" s="40">
        <f t="shared" si="210"/>
        <v>-6.0137457044673541E-2</v>
      </c>
    </row>
    <row r="589" spans="1:9" s="24" customFormat="1" ht="15" x14ac:dyDescent="0.2">
      <c r="A589" s="72"/>
      <c r="B589" s="3" t="s">
        <v>329</v>
      </c>
      <c r="C589" s="62">
        <v>1</v>
      </c>
      <c r="D589" s="62">
        <f>VLOOKUP(B589,'[1]Deptos 2011-2019'!$BE$5459:$BF$6003,2,0)</f>
        <v>0</v>
      </c>
      <c r="E589" s="44">
        <f t="shared" si="217"/>
        <v>1.718213058419244E-3</v>
      </c>
      <c r="F589" s="44" t="str">
        <f t="shared" si="218"/>
        <v/>
      </c>
      <c r="G589" s="59">
        <f t="shared" si="209"/>
        <v>-1</v>
      </c>
      <c r="H589" s="40">
        <f t="shared" si="210"/>
        <v>-1.718213058419244E-3</v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2011-2019'!$BE$5459:$BF$6003,2,0)</f>
        <v>1</v>
      </c>
      <c r="E590" s="44" t="str">
        <f t="shared" si="217"/>
        <v/>
      </c>
      <c r="F590" s="44">
        <f t="shared" si="218"/>
        <v>2.008032128514056E-3</v>
      </c>
      <c r="G590" s="59">
        <f t="shared" si="209"/>
        <v>1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2011-2019'!$BE$5459:$BF$6003,2,0)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11</v>
      </c>
      <c r="D592" s="62">
        <f>VLOOKUP(B592,'[1]Deptos 2011-2019'!$BE$5459:$BF$6003,2,0)</f>
        <v>5</v>
      </c>
      <c r="E592" s="44">
        <f t="shared" si="217"/>
        <v>1.8900343642611683E-2</v>
      </c>
      <c r="F592" s="44">
        <f t="shared" si="218"/>
        <v>1.0040160642570281E-2</v>
      </c>
      <c r="G592" s="59">
        <f t="shared" si="209"/>
        <v>-0.54545454545454541</v>
      </c>
      <c r="H592" s="40">
        <f t="shared" si="210"/>
        <v>-1.0309278350515462E-2</v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2011-2019'!$BE$5459:$BF$6003,2,0)</f>
        <v>0</v>
      </c>
      <c r="E593" s="44" t="str">
        <f t="shared" si="217"/>
        <v/>
      </c>
      <c r="F593" s="44" t="str">
        <f t="shared" si="218"/>
        <v/>
      </c>
      <c r="G593" s="59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2011-2019'!$BE$5459:$BF$6003,2,0)</f>
        <v>3</v>
      </c>
      <c r="E594" s="44" t="str">
        <f t="shared" si="217"/>
        <v/>
      </c>
      <c r="F594" s="44">
        <f t="shared" si="218"/>
        <v>6.024096385542169E-3</v>
      </c>
      <c r="G594" s="59">
        <f t="shared" si="209"/>
        <v>1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14</v>
      </c>
      <c r="D595" s="62">
        <f>VLOOKUP(B595,'[1]Deptos 2011-2019'!$BE$5459:$BF$6003,2,0)</f>
        <v>1</v>
      </c>
      <c r="E595" s="44">
        <f t="shared" si="217"/>
        <v>2.4054982817869417E-2</v>
      </c>
      <c r="F595" s="44">
        <f t="shared" si="218"/>
        <v>2.008032128514056E-3</v>
      </c>
      <c r="G595" s="59">
        <f t="shared" si="209"/>
        <v>-0.9285714285714286</v>
      </c>
      <c r="H595" s="40">
        <f t="shared" si="210"/>
        <v>-2.2336769759450172E-2</v>
      </c>
    </row>
    <row r="596" spans="1:8" s="24" customFormat="1" ht="15" x14ac:dyDescent="0.2">
      <c r="A596" s="72"/>
      <c r="B596" s="3" t="s">
        <v>516</v>
      </c>
      <c r="C596" s="62">
        <v>338</v>
      </c>
      <c r="D596" s="62">
        <f>VLOOKUP(B596,'[1]Deptos 2011-2019'!$BE$5459:$BF$6003,2,0)</f>
        <v>80</v>
      </c>
      <c r="E596" s="44">
        <f t="shared" si="217"/>
        <v>0.58075601374570451</v>
      </c>
      <c r="F596" s="44">
        <f t="shared" si="218"/>
        <v>0.1606425702811245</v>
      </c>
      <c r="G596" s="59">
        <f t="shared" si="209"/>
        <v>-0.76331360946745563</v>
      </c>
      <c r="H596" s="40">
        <f t="shared" si="210"/>
        <v>-0.44329896907216498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399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372</v>
      </c>
      <c r="C8" s="53">
        <f>+C18+C74+C169+C345+C570</f>
        <v>7217</v>
      </c>
      <c r="D8" s="54">
        <f>+D18+D74+D169+D345+D570</f>
        <v>3109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-0.56921158376056535</v>
      </c>
      <c r="H8" s="56">
        <f t="shared" ref="H8:H13" si="2">+IF(OR(AND(E8=""),(G8="")),"",E8*G8)</f>
        <v>-0.56921158376056535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42</v>
      </c>
      <c r="D9" s="97">
        <f>+D18</f>
        <v>69</v>
      </c>
      <c r="E9" s="98">
        <f t="shared" si="0"/>
        <v>5.8195926285160042E-3</v>
      </c>
      <c r="F9" s="98">
        <f t="shared" si="0"/>
        <v>2.219363139273078E-2</v>
      </c>
      <c r="G9" s="100">
        <f>+IF(AND(C9=0,D9=0)," ",IF(C9=0,1,IF(D9=0,-1,(D9-C9)/C9)))</f>
        <v>0.6428571428571429</v>
      </c>
      <c r="H9" s="99">
        <f t="shared" si="2"/>
        <v>3.7411666897602886E-3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1745</v>
      </c>
      <c r="D10" s="41">
        <f>+D74</f>
        <v>725</v>
      </c>
      <c r="E10" s="40">
        <f t="shared" si="0"/>
        <v>0.24179021754191493</v>
      </c>
      <c r="F10" s="40">
        <f t="shared" si="0"/>
        <v>0.23319395303956256</v>
      </c>
      <c r="G10" s="58">
        <f t="shared" ref="G10:G13" si="3">+IF(AND(C10=0,D10=0)," ",IF(C10=0,1,IF(D10=0,-1,(D10-C10)/C10)))</f>
        <v>-0.58452722063037255</v>
      </c>
      <c r="H10" s="46">
        <f t="shared" si="2"/>
        <v>-0.14133296383538868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671</v>
      </c>
      <c r="D11" s="41">
        <f>D169</f>
        <v>416</v>
      </c>
      <c r="E11" s="40">
        <f t="shared" si="0"/>
        <v>9.2974920327005675E-2</v>
      </c>
      <c r="F11" s="40">
        <f t="shared" si="0"/>
        <v>0.1338050820199421</v>
      </c>
      <c r="G11" s="58">
        <f t="shared" si="3"/>
        <v>-0.38002980625931443</v>
      </c>
      <c r="H11" s="46">
        <f t="shared" si="2"/>
        <v>-3.5333240958847163E-2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3733</v>
      </c>
      <c r="D12" s="41">
        <f>+D345</f>
        <v>1249</v>
      </c>
      <c r="E12" s="40">
        <f t="shared" si="0"/>
        <v>0.51725093529167243</v>
      </c>
      <c r="F12" s="40">
        <f t="shared" si="0"/>
        <v>0.40173689289160502</v>
      </c>
      <c r="G12" s="58">
        <f t="shared" si="3"/>
        <v>-0.66541655504955799</v>
      </c>
      <c r="H12" s="46">
        <f t="shared" si="2"/>
        <v>-0.3441873354579465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1026</v>
      </c>
      <c r="D13" s="48">
        <f>D570</f>
        <v>650</v>
      </c>
      <c r="E13" s="49">
        <f t="shared" si="0"/>
        <v>0.14216433421089095</v>
      </c>
      <c r="F13" s="49">
        <f t="shared" si="0"/>
        <v>0.20907044065615954</v>
      </c>
      <c r="G13" s="101">
        <f t="shared" si="3"/>
        <v>-0.3664717348927875</v>
      </c>
      <c r="H13" s="50">
        <f t="shared" si="2"/>
        <v>-5.2099210198143266E-2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42</v>
      </c>
      <c r="D18" s="54">
        <f>SUM(D19:D68)</f>
        <v>69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0.6428571428571429</v>
      </c>
      <c r="H18" s="56">
        <f>+IF(OR(AND(E18=""),(G18="")),"",E18*G18)</f>
        <v>0.6428571428571429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2011-2019'!$BE$6004:$BF$6548,2,0)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4</v>
      </c>
      <c r="D20" s="62">
        <f>VLOOKUP(B20,'[1]Deptos 2011-2019'!$BE$6004:$BF$6548,2,0)</f>
        <v>3</v>
      </c>
      <c r="E20" s="40">
        <f t="shared" ref="E20:E68" si="4">+IF(C20=0,"",C20/C$18)</f>
        <v>9.5238095238095233E-2</v>
      </c>
      <c r="F20" s="40">
        <f t="shared" ref="F20:F68" si="5">+IF(D20=0,"",D20/D$18)</f>
        <v>4.3478260869565216E-2</v>
      </c>
      <c r="G20" s="58">
        <f t="shared" ref="G20:G68" si="6">+IF(AND(C20=0,D20=0)," ",IF(C20=0,1,IF(D20=0,-1,(D20-C20)/C20)))</f>
        <v>-0.25</v>
      </c>
      <c r="H20" s="40">
        <f t="shared" ref="H20:H68" si="7">+IF(OR(AND(E20=""),(G20="")),"",E20*G20)</f>
        <v>-2.3809523809523808E-2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2011-2019'!$BE$6004:$BF$6548,2,0)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3</v>
      </c>
      <c r="D22" s="62">
        <f>VLOOKUP(B22,'[1]Deptos 2011-2019'!$BE$6004:$BF$6548,2,0)</f>
        <v>0</v>
      </c>
      <c r="E22" s="40">
        <f t="shared" si="4"/>
        <v>7.1428571428571425E-2</v>
      </c>
      <c r="F22" s="40" t="str">
        <f t="shared" si="5"/>
        <v/>
      </c>
      <c r="G22" s="58">
        <f t="shared" si="6"/>
        <v>-1</v>
      </c>
      <c r="H22" s="40">
        <f t="shared" si="7"/>
        <v>-7.1428571428571425E-2</v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2011-2019'!$BE$6004:$BF$6548,2,0)</f>
        <v>0</v>
      </c>
      <c r="E23" s="40" t="str">
        <f t="shared" si="4"/>
        <v/>
      </c>
      <c r="F23" s="40" t="str">
        <f t="shared" si="5"/>
        <v/>
      </c>
      <c r="G23" s="58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2011-2019'!$BE$6004:$BF$6548,2,0)</f>
        <v>0</v>
      </c>
      <c r="E24" s="40" t="str">
        <f t="shared" si="4"/>
        <v/>
      </c>
      <c r="F24" s="40" t="str">
        <f t="shared" si="5"/>
        <v/>
      </c>
      <c r="G24" s="58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2011-2019'!$BE$6004:$BF$6548,2,0)</f>
        <v>2</v>
      </c>
      <c r="E25" s="42" t="str">
        <f t="shared" ref="E25" si="8">+IF(C25=0,"",C25/C$18)</f>
        <v/>
      </c>
      <c r="F25" s="42">
        <f t="shared" ref="F25" si="9">+IF(D25=0,"",D25/D$18)</f>
        <v>2.8985507246376812E-2</v>
      </c>
      <c r="G25" s="58">
        <f t="shared" si="6"/>
        <v>1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3</v>
      </c>
      <c r="D26" s="62">
        <f>VLOOKUP(B26,'[1]Deptos 2011-2019'!$BE$6004:$BF$6548,2,0)</f>
        <v>0</v>
      </c>
      <c r="E26" s="40">
        <f t="shared" si="4"/>
        <v>7.1428571428571425E-2</v>
      </c>
      <c r="F26" s="40" t="str">
        <f t="shared" si="5"/>
        <v/>
      </c>
      <c r="G26" s="58">
        <f t="shared" si="6"/>
        <v>-1</v>
      </c>
      <c r="H26" s="40">
        <f t="shared" si="7"/>
        <v>-7.1428571428571425E-2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2011-2019'!$BE$6004:$BF$6548,2,0)</f>
        <v>0</v>
      </c>
      <c r="E27" s="40" t="str">
        <f t="shared" si="4"/>
        <v/>
      </c>
      <c r="F27" s="40" t="str">
        <f t="shared" si="5"/>
        <v/>
      </c>
      <c r="G27" s="58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2011-2019'!$BE$6004:$BF$6548,2,0)</f>
        <v>0</v>
      </c>
      <c r="E28" s="40" t="str">
        <f t="shared" si="4"/>
        <v/>
      </c>
      <c r="F28" s="40" t="str">
        <f t="shared" si="5"/>
        <v/>
      </c>
      <c r="G28" s="58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2</v>
      </c>
      <c r="D29" s="62">
        <f>VLOOKUP(B29,'[1]Deptos 2011-2019'!$BE$6004:$BF$6548,2,0)</f>
        <v>5</v>
      </c>
      <c r="E29" s="40">
        <f t="shared" si="4"/>
        <v>4.7619047619047616E-2</v>
      </c>
      <c r="F29" s="40">
        <f t="shared" si="5"/>
        <v>7.2463768115942032E-2</v>
      </c>
      <c r="G29" s="58">
        <f t="shared" si="6"/>
        <v>1.5</v>
      </c>
      <c r="H29" s="40">
        <f t="shared" si="7"/>
        <v>7.1428571428571425E-2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2011-2019'!$BE$6004:$BF$6548,2,0)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1</v>
      </c>
      <c r="D31" s="62">
        <f>VLOOKUP(B31,'[1]Deptos 2011-2019'!$BE$6004:$BF$6548,2,0)</f>
        <v>0</v>
      </c>
      <c r="E31" s="40">
        <f t="shared" si="4"/>
        <v>2.3809523809523808E-2</v>
      </c>
      <c r="F31" s="40" t="str">
        <f t="shared" si="5"/>
        <v/>
      </c>
      <c r="G31" s="58">
        <f t="shared" si="6"/>
        <v>-1</v>
      </c>
      <c r="H31" s="40">
        <f t="shared" si="7"/>
        <v>-2.3809523809523808E-2</v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2011-2019'!$BE$6004:$BF$6548,2,0)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2011-2019'!$BE$6004:$BF$6548,2,0)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2011-2019'!$BE$6004:$BF$6548,2,0)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2011-2019'!$BE$6004:$BF$6548,2,0)</f>
        <v>0</v>
      </c>
      <c r="E35" s="40" t="str">
        <f t="shared" si="4"/>
        <v/>
      </c>
      <c r="F35" s="40" t="str">
        <f t="shared" si="5"/>
        <v/>
      </c>
      <c r="G35" s="58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2011-2019'!$BE$6004:$BF$6548,2,0)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1</v>
      </c>
      <c r="D37" s="62">
        <f>VLOOKUP(B37,'[1]Deptos 2011-2019'!$BE$6004:$BF$6548,2,0)</f>
        <v>1</v>
      </c>
      <c r="E37" s="40">
        <f t="shared" si="4"/>
        <v>2.3809523809523808E-2</v>
      </c>
      <c r="F37" s="40">
        <f t="shared" si="5"/>
        <v>1.4492753623188406E-2</v>
      </c>
      <c r="G37" s="58">
        <f t="shared" si="6"/>
        <v>0</v>
      </c>
      <c r="H37" s="40">
        <f t="shared" si="7"/>
        <v>0</v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2011-2019'!$BE$6004:$BF$6548,2,0)</f>
        <v>0</v>
      </c>
      <c r="E38" s="40" t="str">
        <f t="shared" si="4"/>
        <v/>
      </c>
      <c r="F38" s="40" t="str">
        <f t="shared" si="5"/>
        <v/>
      </c>
      <c r="G38" s="58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2011-2019'!$BE$6004:$BF$6548,2,0)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2011-2019'!$BE$6004:$BF$6548,2,0)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2011-2019'!$BE$6004:$BF$6548,2,0)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2011-2019'!$BE$6004:$BF$6548,2,0)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1</v>
      </c>
      <c r="D43" s="62">
        <f>VLOOKUP(B43,'[1]Deptos 2011-2019'!$BE$6004:$BF$6548,2,0)</f>
        <v>0</v>
      </c>
      <c r="E43" s="40">
        <f t="shared" si="4"/>
        <v>2.3809523809523808E-2</v>
      </c>
      <c r="F43" s="40" t="str">
        <f t="shared" si="5"/>
        <v/>
      </c>
      <c r="G43" s="58">
        <f t="shared" si="6"/>
        <v>-1</v>
      </c>
      <c r="H43" s="40">
        <f t="shared" si="7"/>
        <v>-2.3809523809523808E-2</v>
      </c>
    </row>
    <row r="44" spans="1:8" s="24" customFormat="1" ht="15" x14ac:dyDescent="0.2">
      <c r="A44" s="72"/>
      <c r="B44" s="3" t="s">
        <v>166</v>
      </c>
      <c r="C44" s="62">
        <v>1</v>
      </c>
      <c r="D44" s="62">
        <f>VLOOKUP(B44,'[1]Deptos 2011-2019'!$BE$6004:$BF$6548,2,0)</f>
        <v>0</v>
      </c>
      <c r="E44" s="40">
        <f t="shared" si="4"/>
        <v>2.3809523809523808E-2</v>
      </c>
      <c r="F44" s="40" t="str">
        <f t="shared" si="5"/>
        <v/>
      </c>
      <c r="G44" s="58">
        <f t="shared" si="6"/>
        <v>-1</v>
      </c>
      <c r="H44" s="40">
        <f t="shared" si="7"/>
        <v>-2.3809523809523808E-2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2011-2019'!$BE$6004:$BF$6548,2,0)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2011-2019'!$BE$6004:$BF$6548,2,0)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2011-2019'!$BE$6004:$BF$6548,2,0)</f>
        <v>0</v>
      </c>
      <c r="E47" s="40" t="str">
        <f t="shared" si="4"/>
        <v/>
      </c>
      <c r="F47" s="40" t="str">
        <f t="shared" si="5"/>
        <v/>
      </c>
      <c r="G47" s="58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2</v>
      </c>
      <c r="D48" s="62">
        <f>VLOOKUP(B48,'[1]Deptos 2011-2019'!$BE$6004:$BF$6548,2,0)</f>
        <v>0</v>
      </c>
      <c r="E48" s="40">
        <f t="shared" si="4"/>
        <v>4.7619047619047616E-2</v>
      </c>
      <c r="F48" s="40" t="str">
        <f t="shared" si="5"/>
        <v/>
      </c>
      <c r="G48" s="58">
        <f t="shared" si="6"/>
        <v>-1</v>
      </c>
      <c r="H48" s="40">
        <f t="shared" si="7"/>
        <v>-4.7619047619047616E-2</v>
      </c>
    </row>
    <row r="49" spans="1:9" s="24" customFormat="1" ht="15" x14ac:dyDescent="0.2">
      <c r="A49" s="72"/>
      <c r="B49" s="3" t="s">
        <v>9</v>
      </c>
      <c r="C49" s="62">
        <v>3</v>
      </c>
      <c r="D49" s="62">
        <f>VLOOKUP(B49,'[1]Deptos 2011-2019'!$BE$6004:$BF$6548,2,0)</f>
        <v>5</v>
      </c>
      <c r="E49" s="40">
        <f t="shared" si="4"/>
        <v>7.1428571428571425E-2</v>
      </c>
      <c r="F49" s="40">
        <f t="shared" si="5"/>
        <v>7.2463768115942032E-2</v>
      </c>
      <c r="G49" s="58">
        <f t="shared" si="6"/>
        <v>0.66666666666666663</v>
      </c>
      <c r="H49" s="40">
        <f t="shared" si="7"/>
        <v>4.7619047619047616E-2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2011-2019'!$BE$6004:$BF$6548,2,0)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2011-2019'!$BE$6004:$BF$6548,2,0)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2011-2019'!$BE$6004:$BF$6548,2,0)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0</v>
      </c>
      <c r="D53" s="62">
        <f>VLOOKUP(B53,'[1]Deptos 2011-2019'!$BE$6004:$BF$6548,2,0)</f>
        <v>0</v>
      </c>
      <c r="E53" s="40" t="str">
        <f t="shared" si="4"/>
        <v/>
      </c>
      <c r="F53" s="40" t="str">
        <f t="shared" si="5"/>
        <v/>
      </c>
      <c r="G53" s="58" t="str">
        <f t="shared" si="6"/>
        <v xml:space="preserve"> 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2">
        <v>4</v>
      </c>
      <c r="D54" s="62">
        <f>VLOOKUP(B54,'[1]Deptos 2011-2019'!$BE$6004:$BF$6548,2,0)</f>
        <v>0</v>
      </c>
      <c r="E54" s="40">
        <f t="shared" si="4"/>
        <v>9.5238095238095233E-2</v>
      </c>
      <c r="F54" s="40" t="str">
        <f t="shared" si="5"/>
        <v/>
      </c>
      <c r="G54" s="58">
        <f t="shared" si="6"/>
        <v>-1</v>
      </c>
      <c r="H54" s="40">
        <f t="shared" si="7"/>
        <v>-9.5238095238095233E-2</v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2011-2019'!$BE$6004:$BF$6548,2,0)</f>
        <v>0</v>
      </c>
      <c r="E55" s="40" t="str">
        <f t="shared" si="4"/>
        <v/>
      </c>
      <c r="F55" s="40" t="str">
        <f t="shared" si="5"/>
        <v/>
      </c>
      <c r="G55" s="58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2011-2019'!$BE$6004:$BF$6548,2,0)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2011-2019'!$BE$6004:$BF$6548,2,0)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2</v>
      </c>
      <c r="D58" s="62">
        <f>VLOOKUP(B58,'[1]Deptos 2011-2019'!$BE$6004:$BF$6548,2,0)</f>
        <v>19</v>
      </c>
      <c r="E58" s="40">
        <f t="shared" si="4"/>
        <v>4.7619047619047616E-2</v>
      </c>
      <c r="F58" s="40">
        <f t="shared" si="5"/>
        <v>0.27536231884057971</v>
      </c>
      <c r="G58" s="58">
        <f t="shared" si="6"/>
        <v>8.5</v>
      </c>
      <c r="H58" s="40">
        <f t="shared" si="7"/>
        <v>0.40476190476190477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2011-2019'!$BE$6004:$BF$6548,2,0)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2</v>
      </c>
      <c r="D60" s="62">
        <f>VLOOKUP(B60,'[1]Deptos 2011-2019'!$BE$6004:$BF$6548,2,0)</f>
        <v>11</v>
      </c>
      <c r="E60" s="40">
        <f t="shared" si="4"/>
        <v>4.7619047619047616E-2</v>
      </c>
      <c r="F60" s="40">
        <f t="shared" si="5"/>
        <v>0.15942028985507245</v>
      </c>
      <c r="G60" s="58">
        <f t="shared" si="6"/>
        <v>4.5</v>
      </c>
      <c r="H60" s="40">
        <f t="shared" si="7"/>
        <v>0.21428571428571427</v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2011-2019'!$BE$6004:$BF$6548,2,0)</f>
        <v>1</v>
      </c>
      <c r="E61" s="40">
        <f t="shared" si="4"/>
        <v>2.3809523809523808E-2</v>
      </c>
      <c r="F61" s="40">
        <f t="shared" si="5"/>
        <v>1.4492753623188406E-2</v>
      </c>
      <c r="G61" s="58">
        <f t="shared" si="6"/>
        <v>0</v>
      </c>
      <c r="H61" s="40">
        <f t="shared" si="7"/>
        <v>0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2011-2019'!$BE$6004:$BF$6548,2,0)</f>
        <v>1</v>
      </c>
      <c r="E62" s="40" t="str">
        <f t="shared" si="4"/>
        <v/>
      </c>
      <c r="F62" s="40">
        <f t="shared" si="5"/>
        <v>1.4492753623188406E-2</v>
      </c>
      <c r="G62" s="58">
        <f t="shared" si="6"/>
        <v>1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4</v>
      </c>
      <c r="D63" s="62">
        <f>VLOOKUP(B63,'[1]Deptos 2011-2019'!$BE$6004:$BF$6548,2,0)</f>
        <v>3</v>
      </c>
      <c r="E63" s="42">
        <f t="shared" ref="E63:E64" si="15">+IF(C63=0,"",C63/C$18)</f>
        <v>9.5238095238095233E-2</v>
      </c>
      <c r="F63" s="42">
        <f t="shared" ref="F63:F64" si="16">+IF(D63=0,"",D63/D$18)</f>
        <v>4.3478260869565216E-2</v>
      </c>
      <c r="G63" s="58">
        <f t="shared" si="6"/>
        <v>-0.25</v>
      </c>
      <c r="H63" s="42">
        <f t="shared" ref="H63:H64" si="17">+IF(OR(AND(E63=""),(G63="")),"",E63*G63)</f>
        <v>-2.3809523809523808E-2</v>
      </c>
      <c r="I63" s="24"/>
    </row>
    <row r="64" spans="1:9" s="63" customFormat="1" ht="15" x14ac:dyDescent="0.2">
      <c r="A64" s="69"/>
      <c r="B64" s="35" t="s">
        <v>564</v>
      </c>
      <c r="C64" s="62">
        <v>1</v>
      </c>
      <c r="D64" s="62">
        <f>VLOOKUP(B64,'[1]Deptos 2011-2019'!$BE$6004:$BF$6548,2,0)</f>
        <v>0</v>
      </c>
      <c r="E64" s="42">
        <f t="shared" si="15"/>
        <v>2.3809523809523808E-2</v>
      </c>
      <c r="F64" s="42" t="str">
        <f t="shared" si="16"/>
        <v/>
      </c>
      <c r="G64" s="58">
        <f t="shared" si="6"/>
        <v>-1</v>
      </c>
      <c r="H64" s="42">
        <f t="shared" si="17"/>
        <v>-2.3809523809523808E-2</v>
      </c>
      <c r="I64" s="24"/>
    </row>
    <row r="65" spans="1:9" s="24" customFormat="1" ht="15" x14ac:dyDescent="0.2">
      <c r="A65" s="72"/>
      <c r="B65" s="3" t="s">
        <v>172</v>
      </c>
      <c r="C65" s="62">
        <v>1</v>
      </c>
      <c r="D65" s="62">
        <f>VLOOKUP(B65,'[1]Deptos 2011-2019'!$BE$6004:$BF$6548,2,0)</f>
        <v>7</v>
      </c>
      <c r="E65" s="40">
        <f t="shared" si="4"/>
        <v>2.3809523809523808E-2</v>
      </c>
      <c r="F65" s="40">
        <f t="shared" si="5"/>
        <v>0.10144927536231885</v>
      </c>
      <c r="G65" s="58">
        <f t="shared" si="6"/>
        <v>6</v>
      </c>
      <c r="H65" s="40">
        <f t="shared" si="7"/>
        <v>0.14285714285714285</v>
      </c>
    </row>
    <row r="66" spans="1:9" s="24" customFormat="1" ht="15" x14ac:dyDescent="0.2">
      <c r="A66" s="72"/>
      <c r="B66" s="3" t="s">
        <v>15</v>
      </c>
      <c r="C66" s="62">
        <v>5</v>
      </c>
      <c r="D66" s="62">
        <f>VLOOKUP(B66,'[1]Deptos 2011-2019'!$BE$6004:$BF$6548,2,0)</f>
        <v>0</v>
      </c>
      <c r="E66" s="40">
        <f t="shared" si="4"/>
        <v>0.11904761904761904</v>
      </c>
      <c r="F66" s="40" t="str">
        <f t="shared" si="5"/>
        <v/>
      </c>
      <c r="G66" s="58">
        <f t="shared" si="6"/>
        <v>-1</v>
      </c>
      <c r="H66" s="40">
        <f t="shared" si="7"/>
        <v>-0.11904761904761904</v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2011-2019'!$BE$6004:$BF$6548,2,0)</f>
        <v>11</v>
      </c>
      <c r="E67" s="40" t="str">
        <f t="shared" si="4"/>
        <v/>
      </c>
      <c r="F67" s="40">
        <f t="shared" si="5"/>
        <v>0.15942028985507245</v>
      </c>
      <c r="G67" s="58">
        <f t="shared" si="6"/>
        <v>1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1</v>
      </c>
      <c r="D68" s="62">
        <f>VLOOKUP(B68,'[1]Deptos 2011-2019'!$BE$6004:$BF$6548,2,0)</f>
        <v>0</v>
      </c>
      <c r="E68" s="40">
        <f t="shared" si="4"/>
        <v>2.3809523809523808E-2</v>
      </c>
      <c r="F68" s="40" t="str">
        <f t="shared" si="5"/>
        <v/>
      </c>
      <c r="G68" s="58">
        <f t="shared" si="6"/>
        <v>-1</v>
      </c>
      <c r="H68" s="40">
        <f t="shared" si="7"/>
        <v>-2.3809523809523808E-2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1745</v>
      </c>
      <c r="D74" s="54">
        <f>SUM(D75:D163)</f>
        <v>725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-0.58452722063037255</v>
      </c>
      <c r="H74" s="56">
        <f>+IF(OR(AND(E74=""),(G74="")),"",E74*G74)</f>
        <v>-0.58452722063037255</v>
      </c>
      <c r="I74" s="24"/>
    </row>
    <row r="75" spans="1:9" ht="15" x14ac:dyDescent="0.2">
      <c r="B75" s="57" t="s">
        <v>425</v>
      </c>
      <c r="C75" s="62">
        <v>5</v>
      </c>
      <c r="D75" s="62">
        <f>VLOOKUP(B75,'[1]Deptos 2011-2019'!$BE$6004:$BF$6548,2,0)</f>
        <v>5</v>
      </c>
      <c r="E75" s="60">
        <f>+IF(C75=0,"",C75/C$74)</f>
        <v>2.8653295128939827E-3</v>
      </c>
      <c r="F75" s="60">
        <f>+IF(D75=0,"",D75/D$74)</f>
        <v>6.8965517241379309E-3</v>
      </c>
      <c r="G75" s="58">
        <f t="shared" ref="G75:G138" si="18">+IF(AND(C75=0,D75=0)," ",IF(C75=0,1,IF(D75=0,-1,(D75-C75)/C75)))</f>
        <v>0</v>
      </c>
      <c r="H75" s="51">
        <f>+IF(OR(AND(E75=""),(G75="")),"",E75*G75)</f>
        <v>0</v>
      </c>
      <c r="I75" s="24"/>
    </row>
    <row r="76" spans="1:9" ht="15" x14ac:dyDescent="0.2">
      <c r="B76" s="3" t="s">
        <v>568</v>
      </c>
      <c r="C76" s="62">
        <v>8</v>
      </c>
      <c r="D76" s="62">
        <f>VLOOKUP(B76,'[1]Deptos 2011-2019'!$BE$6004:$BF$6548,2,0)</f>
        <v>2</v>
      </c>
      <c r="E76" s="44">
        <f t="shared" ref="E76:E148" si="19">+IF(C76=0,"",C76/C$74)</f>
        <v>4.5845272206303722E-3</v>
      </c>
      <c r="F76" s="44">
        <f t="shared" ref="F76:F148" si="20">+IF(D76=0,"",D76/D$74)</f>
        <v>2.7586206896551722E-3</v>
      </c>
      <c r="G76" s="58">
        <f t="shared" si="18"/>
        <v>-0.75</v>
      </c>
      <c r="H76" s="40">
        <f t="shared" ref="H76:H148" si="21">+IF(OR(AND(E76=""),(G76="")),"",E76*G76)</f>
        <v>-3.4383954154727789E-3</v>
      </c>
      <c r="I76" s="24"/>
    </row>
    <row r="77" spans="1:9" s="34" customFormat="1" ht="15" x14ac:dyDescent="0.2">
      <c r="A77" s="36"/>
      <c r="B77" s="35" t="s">
        <v>518</v>
      </c>
      <c r="C77" s="62">
        <v>18</v>
      </c>
      <c r="D77" s="62">
        <f>VLOOKUP(B77,'[1]Deptos 2011-2019'!$BE$6004:$BF$6548,2,0)</f>
        <v>2</v>
      </c>
      <c r="E77" s="43">
        <f t="shared" ref="E77" si="22">+IF(C77=0,"",C77/C$74)</f>
        <v>1.0315186246418338E-2</v>
      </c>
      <c r="F77" s="43">
        <f t="shared" ref="F77" si="23">+IF(D77=0,"",D77/D$74)</f>
        <v>2.7586206896551722E-3</v>
      </c>
      <c r="G77" s="58">
        <f t="shared" si="18"/>
        <v>-0.88888888888888884</v>
      </c>
      <c r="H77" s="42">
        <f t="shared" ref="H77" si="24">+IF(OR(AND(E77=""),(G77="")),"",E77*G77)</f>
        <v>-9.1690544412607444E-3</v>
      </c>
      <c r="I77" s="24"/>
    </row>
    <row r="78" spans="1:9" s="34" customFormat="1" ht="15" x14ac:dyDescent="0.2">
      <c r="A78" s="74"/>
      <c r="B78" s="35" t="s">
        <v>569</v>
      </c>
      <c r="C78" s="62">
        <v>466</v>
      </c>
      <c r="D78" s="62">
        <f>VLOOKUP(B78,'[1]Deptos 2011-2019'!$BE$6004:$BF$6548,2,0)</f>
        <v>32</v>
      </c>
      <c r="E78" s="43">
        <f t="shared" si="19"/>
        <v>0.2670487106017192</v>
      </c>
      <c r="F78" s="43">
        <f t="shared" si="20"/>
        <v>4.4137931034482755E-2</v>
      </c>
      <c r="G78" s="58">
        <f t="shared" si="18"/>
        <v>-0.93133047210300424</v>
      </c>
      <c r="H78" s="42">
        <f t="shared" si="21"/>
        <v>-0.2487106017191977</v>
      </c>
      <c r="I78" s="24"/>
    </row>
    <row r="79" spans="1:9" s="34" customFormat="1" ht="15" x14ac:dyDescent="0.2">
      <c r="A79" s="74"/>
      <c r="B79" s="35" t="s">
        <v>175</v>
      </c>
      <c r="C79" s="62">
        <v>7</v>
      </c>
      <c r="D79" s="62">
        <f>VLOOKUP(B79,'[1]Deptos 2011-2019'!$BE$6004:$BF$6548,2,0)</f>
        <v>19</v>
      </c>
      <c r="E79" s="43">
        <f t="shared" si="19"/>
        <v>4.0114613180515755E-3</v>
      </c>
      <c r="F79" s="43">
        <f t="shared" si="20"/>
        <v>2.6206896551724139E-2</v>
      </c>
      <c r="G79" s="58">
        <f t="shared" si="18"/>
        <v>1.7142857142857142</v>
      </c>
      <c r="H79" s="42">
        <f t="shared" si="21"/>
        <v>6.8767908309455578E-3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2011-2019'!$BE$6004:$BF$6548,2,0)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1</v>
      </c>
      <c r="D81" s="62">
        <f>VLOOKUP(B81,'[1]Deptos 2011-2019'!$BE$6004:$BF$6548,2,0)</f>
        <v>0</v>
      </c>
      <c r="E81" s="43">
        <f t="shared" ref="E81" si="25">+IF(C81=0,"",C81/C$74)</f>
        <v>5.7306590257879652E-4</v>
      </c>
      <c r="F81" s="43" t="str">
        <f t="shared" ref="F81" si="26">+IF(D81=0,"",D81/D$74)</f>
        <v/>
      </c>
      <c r="G81" s="58">
        <f t="shared" si="18"/>
        <v>-1</v>
      </c>
      <c r="H81" s="42">
        <f t="shared" ref="H81" si="27">+IF(OR(AND(E81=""),(G81="")),"",E81*G81)</f>
        <v>-5.7306590257879652E-4</v>
      </c>
      <c r="I81" s="24"/>
    </row>
    <row r="82" spans="1:9" s="34" customFormat="1" ht="15" x14ac:dyDescent="0.2">
      <c r="A82" s="74"/>
      <c r="B82" s="35" t="s">
        <v>176</v>
      </c>
      <c r="C82" s="62">
        <v>1</v>
      </c>
      <c r="D82" s="62">
        <f>VLOOKUP(B82,'[1]Deptos 2011-2019'!$BE$6004:$BF$6548,2,0)</f>
        <v>0</v>
      </c>
      <c r="E82" s="43">
        <f t="shared" si="19"/>
        <v>5.7306590257879652E-4</v>
      </c>
      <c r="F82" s="43" t="str">
        <f t="shared" si="20"/>
        <v/>
      </c>
      <c r="G82" s="58">
        <f t="shared" si="18"/>
        <v>-1</v>
      </c>
      <c r="H82" s="42">
        <f t="shared" si="21"/>
        <v>-5.7306590257879652E-4</v>
      </c>
      <c r="I82" s="24"/>
    </row>
    <row r="83" spans="1:9" s="34" customFormat="1" ht="15" x14ac:dyDescent="0.2">
      <c r="A83" s="74"/>
      <c r="B83" s="35" t="s">
        <v>177</v>
      </c>
      <c r="C83" s="62">
        <v>46</v>
      </c>
      <c r="D83" s="62">
        <f>VLOOKUP(B83,'[1]Deptos 2011-2019'!$BE$6004:$BF$6548,2,0)</f>
        <v>0</v>
      </c>
      <c r="E83" s="43">
        <f t="shared" si="19"/>
        <v>2.6361031518624643E-2</v>
      </c>
      <c r="F83" s="43" t="str">
        <f t="shared" si="20"/>
        <v/>
      </c>
      <c r="G83" s="58">
        <f t="shared" si="18"/>
        <v>-1</v>
      </c>
      <c r="H83" s="42">
        <f t="shared" si="21"/>
        <v>-2.6361031518624643E-2</v>
      </c>
      <c r="I83" s="24"/>
    </row>
    <row r="84" spans="1:9" s="34" customFormat="1" ht="15" x14ac:dyDescent="0.2">
      <c r="A84" s="74"/>
      <c r="B84" s="35" t="s">
        <v>426</v>
      </c>
      <c r="C84" s="62">
        <v>2</v>
      </c>
      <c r="D84" s="62">
        <f>VLOOKUP(B84,'[1]Deptos 2011-2019'!$BE$6004:$BF$6548,2,0)</f>
        <v>3</v>
      </c>
      <c r="E84" s="43">
        <f t="shared" si="19"/>
        <v>1.146131805157593E-3</v>
      </c>
      <c r="F84" s="43">
        <f t="shared" si="20"/>
        <v>4.1379310344827587E-3</v>
      </c>
      <c r="G84" s="58">
        <f t="shared" si="18"/>
        <v>0.5</v>
      </c>
      <c r="H84" s="42">
        <f t="shared" si="21"/>
        <v>5.7306590257879652E-4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2011-2019'!$BE$6004:$BF$6548,2,0)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17</v>
      </c>
      <c r="D86" s="62">
        <f>VLOOKUP(B86,'[1]Deptos 2011-2019'!$BE$6004:$BF$6548,2,0)</f>
        <v>3</v>
      </c>
      <c r="E86" s="43">
        <f t="shared" si="19"/>
        <v>9.7421203438395419E-3</v>
      </c>
      <c r="F86" s="43">
        <f t="shared" si="20"/>
        <v>4.1379310344827587E-3</v>
      </c>
      <c r="G86" s="58">
        <f t="shared" si="18"/>
        <v>-0.82352941176470584</v>
      </c>
      <c r="H86" s="42">
        <f t="shared" si="21"/>
        <v>-8.0229226361031511E-3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2011-2019'!$BE$6004:$BF$6548,2,0)</f>
        <v>1</v>
      </c>
      <c r="E87" s="43" t="str">
        <f t="shared" si="19"/>
        <v/>
      </c>
      <c r="F87" s="43">
        <f t="shared" si="20"/>
        <v>1.3793103448275861E-3</v>
      </c>
      <c r="G87" s="58">
        <f t="shared" si="18"/>
        <v>1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5</v>
      </c>
      <c r="D88" s="62">
        <f>VLOOKUP(B88,'[1]Deptos 2011-2019'!$BE$6004:$BF$6548,2,0)</f>
        <v>3</v>
      </c>
      <c r="E88" s="43">
        <f t="shared" si="19"/>
        <v>2.8653295128939827E-3</v>
      </c>
      <c r="F88" s="43">
        <f t="shared" si="20"/>
        <v>4.1379310344827587E-3</v>
      </c>
      <c r="G88" s="58">
        <f t="shared" si="18"/>
        <v>-0.4</v>
      </c>
      <c r="H88" s="42">
        <f t="shared" si="21"/>
        <v>-1.146131805157593E-3</v>
      </c>
      <c r="I88" s="24"/>
    </row>
    <row r="89" spans="1:9" s="34" customFormat="1" ht="15" x14ac:dyDescent="0.2">
      <c r="A89" s="36"/>
      <c r="B89" s="35" t="s">
        <v>570</v>
      </c>
      <c r="C89" s="62">
        <v>48</v>
      </c>
      <c r="D89" s="62">
        <f>VLOOKUP(B89,'[1]Deptos 2011-2019'!$BE$6004:$BF$6548,2,0)</f>
        <v>10</v>
      </c>
      <c r="E89" s="43">
        <f t="shared" ref="E89" si="28">+IF(C89=0,"",C89/C$74)</f>
        <v>2.7507163323782235E-2</v>
      </c>
      <c r="F89" s="43">
        <f t="shared" ref="F89" si="29">+IF(D89=0,"",D89/D$74)</f>
        <v>1.3793103448275862E-2</v>
      </c>
      <c r="G89" s="58">
        <f t="shared" si="18"/>
        <v>-0.79166666666666663</v>
      </c>
      <c r="H89" s="42">
        <f t="shared" ref="H89" si="30">+IF(OR(AND(E89=""),(G89="")),"",E89*G89)</f>
        <v>-2.1776504297994267E-2</v>
      </c>
      <c r="I89" s="24"/>
    </row>
    <row r="90" spans="1:9" s="34" customFormat="1" ht="15" x14ac:dyDescent="0.2">
      <c r="A90" s="74"/>
      <c r="B90" s="35" t="s">
        <v>181</v>
      </c>
      <c r="C90" s="62">
        <v>8</v>
      </c>
      <c r="D90" s="62">
        <f>VLOOKUP(B90,'[1]Deptos 2011-2019'!$BE$6004:$BF$6548,2,0)</f>
        <v>20</v>
      </c>
      <c r="E90" s="43">
        <f t="shared" si="19"/>
        <v>4.5845272206303722E-3</v>
      </c>
      <c r="F90" s="43">
        <f t="shared" si="20"/>
        <v>2.7586206896551724E-2</v>
      </c>
      <c r="G90" s="58">
        <f t="shared" si="18"/>
        <v>1.5</v>
      </c>
      <c r="H90" s="42">
        <f t="shared" si="21"/>
        <v>6.8767908309455578E-3</v>
      </c>
      <c r="I90" s="24"/>
    </row>
    <row r="91" spans="1:9" s="34" customFormat="1" ht="15" x14ac:dyDescent="0.2">
      <c r="A91" s="74"/>
      <c r="B91" s="35" t="s">
        <v>182</v>
      </c>
      <c r="C91" s="62">
        <v>12</v>
      </c>
      <c r="D91" s="62">
        <f>VLOOKUP(B91,'[1]Deptos 2011-2019'!$BE$6004:$BF$6548,2,0)</f>
        <v>3</v>
      </c>
      <c r="E91" s="43">
        <f t="shared" si="19"/>
        <v>6.8767908309455587E-3</v>
      </c>
      <c r="F91" s="43">
        <f t="shared" si="20"/>
        <v>4.1379310344827587E-3</v>
      </c>
      <c r="G91" s="58">
        <f t="shared" si="18"/>
        <v>-0.75</v>
      </c>
      <c r="H91" s="42">
        <f t="shared" si="21"/>
        <v>-5.1575931232091688E-3</v>
      </c>
      <c r="I91" s="24"/>
    </row>
    <row r="92" spans="1:9" s="34" customFormat="1" ht="15" x14ac:dyDescent="0.2">
      <c r="A92" s="74"/>
      <c r="B92" s="35" t="s">
        <v>21</v>
      </c>
      <c r="C92" s="62">
        <v>1</v>
      </c>
      <c r="D92" s="62">
        <f>VLOOKUP(B92,'[1]Deptos 2011-2019'!$BE$6004:$BF$6548,2,0)</f>
        <v>0</v>
      </c>
      <c r="E92" s="43">
        <f t="shared" si="19"/>
        <v>5.7306590257879652E-4</v>
      </c>
      <c r="F92" s="43" t="str">
        <f t="shared" si="20"/>
        <v/>
      </c>
      <c r="G92" s="58">
        <f t="shared" si="18"/>
        <v>-1</v>
      </c>
      <c r="H92" s="42">
        <f t="shared" si="21"/>
        <v>-5.7306590257879652E-4</v>
      </c>
      <c r="I92" s="24"/>
    </row>
    <row r="93" spans="1:9" s="34" customFormat="1" ht="15" x14ac:dyDescent="0.2">
      <c r="A93" s="74"/>
      <c r="B93" s="35" t="s">
        <v>427</v>
      </c>
      <c r="C93" s="62">
        <v>2</v>
      </c>
      <c r="D93" s="62">
        <f>VLOOKUP(B93,'[1]Deptos 2011-2019'!$BE$6004:$BF$6548,2,0)</f>
        <v>2</v>
      </c>
      <c r="E93" s="43">
        <f t="shared" si="19"/>
        <v>1.146131805157593E-3</v>
      </c>
      <c r="F93" s="43">
        <f t="shared" si="20"/>
        <v>2.7586206896551722E-3</v>
      </c>
      <c r="G93" s="58">
        <f t="shared" si="18"/>
        <v>0</v>
      </c>
      <c r="H93" s="42">
        <f t="shared" si="21"/>
        <v>0</v>
      </c>
      <c r="I93" s="24"/>
    </row>
    <row r="94" spans="1:9" s="34" customFormat="1" ht="15" x14ac:dyDescent="0.2">
      <c r="A94" s="74"/>
      <c r="B94" s="35" t="s">
        <v>183</v>
      </c>
      <c r="C94" s="62">
        <v>29</v>
      </c>
      <c r="D94" s="62">
        <f>VLOOKUP(B94,'[1]Deptos 2011-2019'!$BE$6004:$BF$6548,2,0)</f>
        <v>2</v>
      </c>
      <c r="E94" s="43">
        <f t="shared" si="19"/>
        <v>1.66189111747851E-2</v>
      </c>
      <c r="F94" s="43">
        <f t="shared" si="20"/>
        <v>2.7586206896551722E-3</v>
      </c>
      <c r="G94" s="58">
        <f t="shared" si="18"/>
        <v>-0.93103448275862066</v>
      </c>
      <c r="H94" s="42">
        <f t="shared" si="21"/>
        <v>-1.5472779369627506E-2</v>
      </c>
      <c r="I94" s="24"/>
    </row>
    <row r="95" spans="1:9" s="34" customFormat="1" ht="15" x14ac:dyDescent="0.2">
      <c r="A95" s="36"/>
      <c r="B95" s="35" t="s">
        <v>519</v>
      </c>
      <c r="C95" s="62">
        <v>1</v>
      </c>
      <c r="D95" s="62">
        <f>VLOOKUP(B95,'[1]Deptos 2011-2019'!$BE$6004:$BF$6548,2,0)</f>
        <v>13</v>
      </c>
      <c r="E95" s="43">
        <f t="shared" ref="E95:E96" si="31">+IF(C95=0,"",C95/C$74)</f>
        <v>5.7306590257879652E-4</v>
      </c>
      <c r="F95" s="43">
        <f t="shared" ref="F95:F96" si="32">+IF(D95=0,"",D95/D$74)</f>
        <v>1.793103448275862E-2</v>
      </c>
      <c r="G95" s="58">
        <f t="shared" si="18"/>
        <v>12</v>
      </c>
      <c r="H95" s="42">
        <f t="shared" ref="H95:H96" si="33">+IF(OR(AND(E95=""),(G95="")),"",E95*G95)</f>
        <v>6.8767908309455578E-3</v>
      </c>
      <c r="I95" s="24"/>
    </row>
    <row r="96" spans="1:9" s="34" customFormat="1" ht="15" x14ac:dyDescent="0.2">
      <c r="A96" s="36"/>
      <c r="B96" s="35" t="s">
        <v>602</v>
      </c>
      <c r="C96" s="62">
        <v>20</v>
      </c>
      <c r="D96" s="62">
        <f>VLOOKUP(B96,'[1]Deptos 2011-2019'!$BE$6004:$BF$6548,2,0)</f>
        <v>2</v>
      </c>
      <c r="E96" s="43">
        <f t="shared" si="31"/>
        <v>1.1461318051575931E-2</v>
      </c>
      <c r="F96" s="43">
        <f t="shared" si="32"/>
        <v>2.7586206896551722E-3</v>
      </c>
      <c r="G96" s="58">
        <f t="shared" si="18"/>
        <v>-0.9</v>
      </c>
      <c r="H96" s="42">
        <f t="shared" si="33"/>
        <v>-1.0315186246418338E-2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2011-2019'!$BE$6004:$BF$6548,2,0)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4</v>
      </c>
      <c r="D98" s="62">
        <f>VLOOKUP(B98,'[1]Deptos 2011-2019'!$BE$6004:$BF$6548,2,0)</f>
        <v>5</v>
      </c>
      <c r="E98" s="43">
        <f t="shared" si="19"/>
        <v>2.2922636103151861E-3</v>
      </c>
      <c r="F98" s="43">
        <f t="shared" si="20"/>
        <v>6.8965517241379309E-3</v>
      </c>
      <c r="G98" s="58">
        <f t="shared" si="18"/>
        <v>0.25</v>
      </c>
      <c r="H98" s="42">
        <f t="shared" si="21"/>
        <v>5.7306590257879652E-4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2011-2019'!$BE$6004:$BF$6548,2,0)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3</v>
      </c>
      <c r="D100" s="62">
        <f>VLOOKUP(B100,'[1]Deptos 2011-2019'!$BE$6004:$BF$6548,2,0)</f>
        <v>2</v>
      </c>
      <c r="E100" s="43">
        <f t="shared" si="19"/>
        <v>1.7191977077363897E-3</v>
      </c>
      <c r="F100" s="43">
        <f t="shared" si="20"/>
        <v>2.7586206896551722E-3</v>
      </c>
      <c r="G100" s="58">
        <f t="shared" si="18"/>
        <v>-0.33333333333333331</v>
      </c>
      <c r="H100" s="42">
        <f t="shared" si="21"/>
        <v>-5.7306590257879652E-4</v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2011-2019'!$BE$6004:$BF$6548,2,0)</f>
        <v>2</v>
      </c>
      <c r="E101" s="44" t="str">
        <f t="shared" si="19"/>
        <v/>
      </c>
      <c r="F101" s="44">
        <f t="shared" si="20"/>
        <v>2.7586206896551722E-3</v>
      </c>
      <c r="G101" s="58">
        <f t="shared" si="18"/>
        <v>1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7</v>
      </c>
      <c r="D102" s="62">
        <f>VLOOKUP(B102,'[1]Deptos 2011-2019'!$BE$6004:$BF$6548,2,0)</f>
        <v>17</v>
      </c>
      <c r="E102" s="44">
        <f t="shared" si="19"/>
        <v>4.0114613180515755E-3</v>
      </c>
      <c r="F102" s="44">
        <f t="shared" si="20"/>
        <v>2.3448275862068966E-2</v>
      </c>
      <c r="G102" s="58">
        <f t="shared" si="18"/>
        <v>1.4285714285714286</v>
      </c>
      <c r="H102" s="40">
        <f t="shared" si="21"/>
        <v>5.7306590257879654E-3</v>
      </c>
      <c r="I102" s="24"/>
    </row>
    <row r="103" spans="1:9" ht="15" x14ac:dyDescent="0.2">
      <c r="B103" s="3" t="s">
        <v>428</v>
      </c>
      <c r="C103" s="62">
        <v>21</v>
      </c>
      <c r="D103" s="62">
        <f>VLOOKUP(B103,'[1]Deptos 2011-2019'!$BE$6004:$BF$6548,2,0)</f>
        <v>5</v>
      </c>
      <c r="E103" s="44">
        <f t="shared" si="19"/>
        <v>1.2034383954154728E-2</v>
      </c>
      <c r="F103" s="44">
        <f t="shared" si="20"/>
        <v>6.8965517241379309E-3</v>
      </c>
      <c r="G103" s="58">
        <f t="shared" si="18"/>
        <v>-0.76190476190476186</v>
      </c>
      <c r="H103" s="40">
        <f t="shared" si="21"/>
        <v>-9.1690544412607444E-3</v>
      </c>
      <c r="I103" s="24"/>
    </row>
    <row r="104" spans="1:9" ht="15" x14ac:dyDescent="0.2">
      <c r="B104" s="3" t="s">
        <v>18</v>
      </c>
      <c r="C104" s="62">
        <v>1</v>
      </c>
      <c r="D104" s="62">
        <f>VLOOKUP(B104,'[1]Deptos 2011-2019'!$BE$6004:$BF$6548,2,0)</f>
        <v>3</v>
      </c>
      <c r="E104" s="44">
        <f t="shared" si="19"/>
        <v>5.7306590257879652E-4</v>
      </c>
      <c r="F104" s="44">
        <f t="shared" si="20"/>
        <v>4.1379310344827587E-3</v>
      </c>
      <c r="G104" s="58">
        <f t="shared" si="18"/>
        <v>2</v>
      </c>
      <c r="H104" s="40">
        <f t="shared" si="21"/>
        <v>1.146131805157593E-3</v>
      </c>
      <c r="I104" s="24"/>
    </row>
    <row r="105" spans="1:9" ht="15" x14ac:dyDescent="0.2">
      <c r="B105" s="3" t="s">
        <v>20</v>
      </c>
      <c r="C105" s="62">
        <v>4</v>
      </c>
      <c r="D105" s="62">
        <f>VLOOKUP(B105,'[1]Deptos 2011-2019'!$BE$6004:$BF$6548,2,0)</f>
        <v>0</v>
      </c>
      <c r="E105" s="44">
        <f t="shared" si="19"/>
        <v>2.2922636103151861E-3</v>
      </c>
      <c r="F105" s="44" t="str">
        <f t="shared" si="20"/>
        <v/>
      </c>
      <c r="G105" s="58">
        <f t="shared" si="18"/>
        <v>-1</v>
      </c>
      <c r="H105" s="40">
        <f t="shared" si="21"/>
        <v>-2.2922636103151861E-3</v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2011-2019'!$BE$6004:$BF$6548,2,0)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1</v>
      </c>
      <c r="D107" s="62">
        <f>VLOOKUP(B107,'[1]Deptos 2011-2019'!$BE$6004:$BF$6548,2,0)</f>
        <v>1</v>
      </c>
      <c r="E107" s="43">
        <f t="shared" ref="E107" si="38">+IF(C107=0,"",C107/C$74)</f>
        <v>5.7306590257879652E-4</v>
      </c>
      <c r="F107" s="43">
        <f t="shared" ref="F107" si="39">+IF(D107=0,"",D107/D$74)</f>
        <v>1.3793103448275861E-3</v>
      </c>
      <c r="G107" s="58">
        <f t="shared" si="18"/>
        <v>0</v>
      </c>
      <c r="H107" s="42">
        <f t="shared" ref="H107" si="40">+IF(OR(AND(E107=""),(G107="")),"",E107*G107)</f>
        <v>0</v>
      </c>
      <c r="I107" s="24"/>
    </row>
    <row r="108" spans="1:9" ht="15" x14ac:dyDescent="0.2">
      <c r="B108" s="3" t="s">
        <v>187</v>
      </c>
      <c r="C108" s="62">
        <v>3</v>
      </c>
      <c r="D108" s="62">
        <f>VLOOKUP(B108,'[1]Deptos 2011-2019'!$BE$6004:$BF$6548,2,0)</f>
        <v>1</v>
      </c>
      <c r="E108" s="44">
        <f t="shared" si="19"/>
        <v>1.7191977077363897E-3</v>
      </c>
      <c r="F108" s="44">
        <f t="shared" si="20"/>
        <v>1.3793103448275861E-3</v>
      </c>
      <c r="G108" s="58">
        <f t="shared" si="18"/>
        <v>-0.66666666666666663</v>
      </c>
      <c r="H108" s="40">
        <f t="shared" si="21"/>
        <v>-1.146131805157593E-3</v>
      </c>
      <c r="I108" s="24"/>
    </row>
    <row r="109" spans="1:9" ht="15" x14ac:dyDescent="0.2">
      <c r="B109" s="3" t="s">
        <v>188</v>
      </c>
      <c r="C109" s="62">
        <v>50</v>
      </c>
      <c r="D109" s="62">
        <f>VLOOKUP(B109,'[1]Deptos 2011-2019'!$BE$6004:$BF$6548,2,0)</f>
        <v>85</v>
      </c>
      <c r="E109" s="44">
        <f t="shared" si="19"/>
        <v>2.865329512893983E-2</v>
      </c>
      <c r="F109" s="44">
        <f t="shared" si="20"/>
        <v>0.11724137931034483</v>
      </c>
      <c r="G109" s="58">
        <f t="shared" si="18"/>
        <v>0.7</v>
      </c>
      <c r="H109" s="40">
        <f t="shared" si="21"/>
        <v>2.0057306590257881E-2</v>
      </c>
      <c r="I109" s="24"/>
    </row>
    <row r="110" spans="1:9" ht="15" x14ac:dyDescent="0.2">
      <c r="B110" s="3" t="s">
        <v>604</v>
      </c>
      <c r="C110" s="62">
        <v>729</v>
      </c>
      <c r="D110" s="62">
        <f>VLOOKUP(B110,'[1]Deptos 2011-2019'!$BE$6004:$BF$6548,2,0)</f>
        <v>350</v>
      </c>
      <c r="E110" s="44">
        <f t="shared" si="19"/>
        <v>0.41776504297994271</v>
      </c>
      <c r="F110" s="44">
        <f t="shared" si="20"/>
        <v>0.48275862068965519</v>
      </c>
      <c r="G110" s="58">
        <f t="shared" si="18"/>
        <v>-0.51989026063100141</v>
      </c>
      <c r="H110" s="40">
        <f t="shared" si="21"/>
        <v>-0.21719197707736393</v>
      </c>
      <c r="I110" s="24"/>
    </row>
    <row r="111" spans="1:9" ht="15" x14ac:dyDescent="0.2">
      <c r="B111" s="3" t="s">
        <v>605</v>
      </c>
      <c r="C111" s="62">
        <v>3</v>
      </c>
      <c r="D111" s="62">
        <f>VLOOKUP(B111,'[1]Deptos 2011-2019'!$BE$6004:$BF$6548,2,0)</f>
        <v>2</v>
      </c>
      <c r="E111" s="44">
        <f t="shared" si="19"/>
        <v>1.7191977077363897E-3</v>
      </c>
      <c r="F111" s="44">
        <f t="shared" si="20"/>
        <v>2.7586206896551722E-3</v>
      </c>
      <c r="G111" s="58">
        <f t="shared" si="18"/>
        <v>-0.33333333333333331</v>
      </c>
      <c r="H111" s="40">
        <f t="shared" si="21"/>
        <v>-5.7306590257879652E-4</v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2011-2019'!$BE$6004:$BF$6548,2,0)</f>
        <v>3</v>
      </c>
      <c r="E112" s="44" t="str">
        <f t="shared" si="19"/>
        <v/>
      </c>
      <c r="F112" s="44">
        <f t="shared" si="20"/>
        <v>4.1379310344827587E-3</v>
      </c>
      <c r="G112" s="58">
        <f t="shared" si="18"/>
        <v>1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5</v>
      </c>
      <c r="D113" s="62">
        <f>VLOOKUP(B113,'[1]Deptos 2011-2019'!$BE$6004:$BF$6548,2,0)</f>
        <v>1</v>
      </c>
      <c r="E113" s="44">
        <f t="shared" si="19"/>
        <v>2.8653295128939827E-3</v>
      </c>
      <c r="F113" s="44">
        <f t="shared" si="20"/>
        <v>1.3793103448275861E-3</v>
      </c>
      <c r="G113" s="58">
        <f t="shared" si="18"/>
        <v>-0.8</v>
      </c>
      <c r="H113" s="40">
        <f t="shared" si="21"/>
        <v>-2.2922636103151861E-3</v>
      </c>
      <c r="I113" s="24"/>
    </row>
    <row r="114" spans="2:9" ht="15" x14ac:dyDescent="0.2">
      <c r="B114" s="3" t="s">
        <v>191</v>
      </c>
      <c r="C114" s="62">
        <v>3</v>
      </c>
      <c r="D114" s="62">
        <f>VLOOKUP(B114,'[1]Deptos 2011-2019'!$BE$6004:$BF$6548,2,0)</f>
        <v>0</v>
      </c>
      <c r="E114" s="44">
        <f t="shared" si="19"/>
        <v>1.7191977077363897E-3</v>
      </c>
      <c r="F114" s="44" t="str">
        <f t="shared" si="20"/>
        <v/>
      </c>
      <c r="G114" s="58">
        <f t="shared" si="18"/>
        <v>-1</v>
      </c>
      <c r="H114" s="40">
        <f t="shared" si="21"/>
        <v>-1.7191977077363897E-3</v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2011-2019'!$BE$6004:$BF$6548,2,0)</f>
        <v>1</v>
      </c>
      <c r="E115" s="44" t="str">
        <f t="shared" si="19"/>
        <v/>
      </c>
      <c r="F115" s="44">
        <f t="shared" si="20"/>
        <v>1.3793103448275861E-3</v>
      </c>
      <c r="G115" s="58">
        <f t="shared" si="18"/>
        <v>1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2011-2019'!$BE$6004:$BF$6548,2,0)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2011-2019'!$BE$6004:$BF$6548,2,0)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1</v>
      </c>
      <c r="D118" s="62">
        <f>VLOOKUP(B118,'[1]Deptos 2011-2019'!$BE$6004:$BF$6548,2,0)</f>
        <v>1</v>
      </c>
      <c r="E118" s="44">
        <f t="shared" si="19"/>
        <v>5.7306590257879652E-4</v>
      </c>
      <c r="F118" s="44">
        <f t="shared" si="20"/>
        <v>1.3793103448275861E-3</v>
      </c>
      <c r="G118" s="58">
        <f t="shared" si="18"/>
        <v>0</v>
      </c>
      <c r="H118" s="40">
        <f t="shared" si="21"/>
        <v>0</v>
      </c>
      <c r="I118" s="24"/>
    </row>
    <row r="119" spans="2:9" ht="15" x14ac:dyDescent="0.2">
      <c r="B119" s="3" t="s">
        <v>24</v>
      </c>
      <c r="C119" s="62">
        <v>1</v>
      </c>
      <c r="D119" s="62">
        <f>VLOOKUP(B119,'[1]Deptos 2011-2019'!$BE$6004:$BF$6548,2,0)</f>
        <v>2</v>
      </c>
      <c r="E119" s="44">
        <f t="shared" si="19"/>
        <v>5.7306590257879652E-4</v>
      </c>
      <c r="F119" s="44">
        <f t="shared" si="20"/>
        <v>2.7586206896551722E-3</v>
      </c>
      <c r="G119" s="58">
        <f t="shared" si="18"/>
        <v>1</v>
      </c>
      <c r="H119" s="40">
        <f t="shared" si="21"/>
        <v>5.7306590257879652E-4</v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2011-2019'!$BE$6004:$BF$6548,2,0)</f>
        <v>1</v>
      </c>
      <c r="E120" s="44" t="str">
        <f t="shared" si="19"/>
        <v/>
      </c>
      <c r="F120" s="44">
        <f t="shared" si="20"/>
        <v>1.3793103448275861E-3</v>
      </c>
      <c r="G120" s="58">
        <f t="shared" si="18"/>
        <v>1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2011-2019'!$BE$6004:$BF$6548,2,0)</f>
        <v>2</v>
      </c>
      <c r="E121" s="44" t="str">
        <f t="shared" si="19"/>
        <v/>
      </c>
      <c r="F121" s="44">
        <f t="shared" si="20"/>
        <v>2.7586206896551722E-3</v>
      </c>
      <c r="G121" s="58">
        <f t="shared" si="18"/>
        <v>1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2011-2019'!$BE$6004:$BF$6548,2,0)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17</v>
      </c>
      <c r="D123" s="62">
        <f>VLOOKUP(B123,'[1]Deptos 2011-2019'!$BE$6004:$BF$6548,2,0)</f>
        <v>2</v>
      </c>
      <c r="E123" s="44">
        <f t="shared" si="19"/>
        <v>9.7421203438395419E-3</v>
      </c>
      <c r="F123" s="44">
        <f t="shared" si="20"/>
        <v>2.7586206896551722E-3</v>
      </c>
      <c r="G123" s="58">
        <f t="shared" si="18"/>
        <v>-0.88235294117647056</v>
      </c>
      <c r="H123" s="40">
        <f t="shared" si="21"/>
        <v>-8.5959885386819486E-3</v>
      </c>
      <c r="I123" s="24"/>
    </row>
    <row r="124" spans="2:9" ht="15" x14ac:dyDescent="0.2">
      <c r="B124" s="3" t="s">
        <v>195</v>
      </c>
      <c r="C124" s="62">
        <v>16</v>
      </c>
      <c r="D124" s="62">
        <f>VLOOKUP(B124,'[1]Deptos 2011-2019'!$BE$6004:$BF$6548,2,0)</f>
        <v>4</v>
      </c>
      <c r="E124" s="44">
        <f t="shared" si="19"/>
        <v>9.1690544412607444E-3</v>
      </c>
      <c r="F124" s="44">
        <f t="shared" si="20"/>
        <v>5.5172413793103444E-3</v>
      </c>
      <c r="G124" s="58">
        <f t="shared" si="18"/>
        <v>-0.75</v>
      </c>
      <c r="H124" s="40">
        <f t="shared" si="21"/>
        <v>-6.8767908309455578E-3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2011-2019'!$BE$6004:$BF$6548,2,0)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7</v>
      </c>
      <c r="D126" s="62">
        <f>VLOOKUP(B126,'[1]Deptos 2011-2019'!$BE$6004:$BF$6548,2,0)</f>
        <v>15</v>
      </c>
      <c r="E126" s="44">
        <f t="shared" si="19"/>
        <v>4.0114613180515755E-3</v>
      </c>
      <c r="F126" s="44">
        <f t="shared" si="20"/>
        <v>2.0689655172413793E-2</v>
      </c>
      <c r="G126" s="58">
        <f t="shared" si="18"/>
        <v>1.1428571428571428</v>
      </c>
      <c r="H126" s="40">
        <f t="shared" si="21"/>
        <v>4.5845272206303722E-3</v>
      </c>
      <c r="I126" s="24"/>
    </row>
    <row r="127" spans="2:9" ht="15" x14ac:dyDescent="0.2">
      <c r="B127" s="3" t="s">
        <v>196</v>
      </c>
      <c r="C127" s="62">
        <v>12</v>
      </c>
      <c r="D127" s="62">
        <f>VLOOKUP(B127,'[1]Deptos 2011-2019'!$BE$6004:$BF$6548,2,0)</f>
        <v>14</v>
      </c>
      <c r="E127" s="44">
        <f t="shared" si="19"/>
        <v>6.8767908309455587E-3</v>
      </c>
      <c r="F127" s="44">
        <f t="shared" si="20"/>
        <v>1.9310344827586208E-2</v>
      </c>
      <c r="G127" s="58">
        <f t="shared" si="18"/>
        <v>0.16666666666666666</v>
      </c>
      <c r="H127" s="40">
        <f t="shared" si="21"/>
        <v>1.146131805157593E-3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2011-2019'!$BE$6004:$BF$6548,2,0)</f>
        <v>0</v>
      </c>
      <c r="E128" s="44" t="str">
        <f t="shared" si="19"/>
        <v/>
      </c>
      <c r="F128" s="44" t="str">
        <f t="shared" si="20"/>
        <v/>
      </c>
      <c r="G128" s="58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70</v>
      </c>
      <c r="D129" s="62">
        <f>VLOOKUP(B129,'[1]Deptos 2011-2019'!$BE$6004:$BF$6548,2,0)</f>
        <v>29</v>
      </c>
      <c r="E129" s="44">
        <f t="shared" si="19"/>
        <v>4.0114613180515762E-2</v>
      </c>
      <c r="F129" s="44">
        <f t="shared" si="20"/>
        <v>0.04</v>
      </c>
      <c r="G129" s="58">
        <f t="shared" si="18"/>
        <v>-0.58571428571428574</v>
      </c>
      <c r="H129" s="40">
        <f t="shared" si="21"/>
        <v>-2.3495702005730663E-2</v>
      </c>
      <c r="I129" s="24"/>
    </row>
    <row r="130" spans="1:9" ht="15" x14ac:dyDescent="0.2">
      <c r="B130" s="3" t="s">
        <v>197</v>
      </c>
      <c r="C130" s="62">
        <v>27</v>
      </c>
      <c r="D130" s="62">
        <f>VLOOKUP(B130,'[1]Deptos 2011-2019'!$BE$6004:$BF$6548,2,0)</f>
        <v>15</v>
      </c>
      <c r="E130" s="44">
        <f t="shared" si="19"/>
        <v>1.5472779369627506E-2</v>
      </c>
      <c r="F130" s="44">
        <f t="shared" si="20"/>
        <v>2.0689655172413793E-2</v>
      </c>
      <c r="G130" s="58">
        <f t="shared" si="18"/>
        <v>-0.44444444444444442</v>
      </c>
      <c r="H130" s="40">
        <f t="shared" si="21"/>
        <v>-6.8767908309455578E-3</v>
      </c>
      <c r="I130" s="24"/>
    </row>
    <row r="131" spans="1:9" ht="15" x14ac:dyDescent="0.2">
      <c r="B131" s="3" t="s">
        <v>198</v>
      </c>
      <c r="C131" s="62">
        <v>17</v>
      </c>
      <c r="D131" s="62">
        <f>VLOOKUP(B131,'[1]Deptos 2011-2019'!$BE$6004:$BF$6548,2,0)</f>
        <v>7</v>
      </c>
      <c r="E131" s="44">
        <f t="shared" si="19"/>
        <v>9.7421203438395419E-3</v>
      </c>
      <c r="F131" s="44">
        <f t="shared" si="20"/>
        <v>9.655172413793104E-3</v>
      </c>
      <c r="G131" s="58">
        <f t="shared" si="18"/>
        <v>-0.58823529411764708</v>
      </c>
      <c r="H131" s="40">
        <f t="shared" si="21"/>
        <v>-5.7306590257879663E-3</v>
      </c>
      <c r="I131" s="24"/>
    </row>
    <row r="132" spans="1:9" ht="15" x14ac:dyDescent="0.2">
      <c r="B132" s="3" t="s">
        <v>28</v>
      </c>
      <c r="C132" s="62">
        <v>6</v>
      </c>
      <c r="D132" s="62">
        <f>VLOOKUP(B132,'[1]Deptos 2011-2019'!$BE$6004:$BF$6548,2,0)</f>
        <v>4</v>
      </c>
      <c r="E132" s="44">
        <f t="shared" si="19"/>
        <v>3.4383954154727794E-3</v>
      </c>
      <c r="F132" s="44">
        <f t="shared" si="20"/>
        <v>5.5172413793103444E-3</v>
      </c>
      <c r="G132" s="58">
        <f t="shared" si="18"/>
        <v>-0.33333333333333331</v>
      </c>
      <c r="H132" s="40">
        <f t="shared" si="21"/>
        <v>-1.146131805157593E-3</v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2011-2019'!$BE$6004:$BF$6548,2,0)</f>
        <v>0</v>
      </c>
      <c r="E133" s="44" t="str">
        <f t="shared" si="19"/>
        <v/>
      </c>
      <c r="F133" s="44" t="str">
        <f t="shared" si="20"/>
        <v/>
      </c>
      <c r="G133" s="58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2</v>
      </c>
      <c r="D134" s="62">
        <f>VLOOKUP(B134,'[1]Deptos 2011-2019'!$BE$6004:$BF$6548,2,0)</f>
        <v>1</v>
      </c>
      <c r="E134" s="43">
        <f t="shared" ref="E134" si="41">+IF(C134=0,"",C134/C$74)</f>
        <v>1.146131805157593E-3</v>
      </c>
      <c r="F134" s="43">
        <f t="shared" ref="F134" si="42">+IF(D134=0,"",D134/D$74)</f>
        <v>1.3793103448275861E-3</v>
      </c>
      <c r="G134" s="58">
        <f t="shared" si="18"/>
        <v>-0.5</v>
      </c>
      <c r="H134" s="42">
        <f t="shared" ref="H134" si="43">+IF(OR(AND(E134=""),(G134="")),"",E134*G134)</f>
        <v>-5.7306590257879652E-4</v>
      </c>
      <c r="I134" s="24"/>
    </row>
    <row r="135" spans="1:9" ht="15" x14ac:dyDescent="0.2">
      <c r="B135" s="3" t="s">
        <v>30</v>
      </c>
      <c r="C135" s="62">
        <v>1</v>
      </c>
      <c r="D135" s="62">
        <f>VLOOKUP(B135,'[1]Deptos 2011-2019'!$BE$6004:$BF$6548,2,0)</f>
        <v>1</v>
      </c>
      <c r="E135" s="44">
        <f t="shared" si="19"/>
        <v>5.7306590257879652E-4</v>
      </c>
      <c r="F135" s="44">
        <f t="shared" si="20"/>
        <v>1.3793103448275861E-3</v>
      </c>
      <c r="G135" s="58">
        <f t="shared" si="18"/>
        <v>0</v>
      </c>
      <c r="H135" s="40">
        <f t="shared" si="21"/>
        <v>0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2011-2019'!$BE$6004:$BF$6548,2,0)</f>
        <v>1</v>
      </c>
      <c r="E136" s="44" t="str">
        <f t="shared" si="19"/>
        <v/>
      </c>
      <c r="F136" s="44">
        <f t="shared" si="20"/>
        <v>1.3793103448275861E-3</v>
      </c>
      <c r="G136" s="58">
        <f t="shared" si="18"/>
        <v>1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2011-2019'!$BE$6004:$BF$6548,2,0)</f>
        <v>1</v>
      </c>
      <c r="E137" s="44" t="str">
        <f t="shared" si="19"/>
        <v/>
      </c>
      <c r="F137" s="44">
        <f t="shared" si="20"/>
        <v>1.3793103448275861E-3</v>
      </c>
      <c r="G137" s="58">
        <f t="shared" si="18"/>
        <v>1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2011-2019'!$BE$6004:$BF$6548,2,0)</f>
        <v>0</v>
      </c>
      <c r="E138" s="44" t="str">
        <f t="shared" si="19"/>
        <v/>
      </c>
      <c r="F138" s="44" t="str">
        <f t="shared" si="20"/>
        <v/>
      </c>
      <c r="G138" s="58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3</v>
      </c>
      <c r="D139" s="62">
        <f>VLOOKUP(B139,'[1]Deptos 2011-2019'!$BE$6004:$BF$6548,2,0)</f>
        <v>1</v>
      </c>
      <c r="E139" s="44">
        <f t="shared" si="19"/>
        <v>1.7191977077363897E-3</v>
      </c>
      <c r="F139" s="44">
        <f t="shared" si="20"/>
        <v>1.3793103448275861E-3</v>
      </c>
      <c r="G139" s="58">
        <f t="shared" ref="G139:G163" si="44">+IF(AND(C139=0,D139=0)," ",IF(C139=0,1,IF(D139=0,-1,(D139-C139)/C139)))</f>
        <v>-0.66666666666666663</v>
      </c>
      <c r="H139" s="40">
        <f t="shared" si="21"/>
        <v>-1.146131805157593E-3</v>
      </c>
      <c r="I139" s="24"/>
    </row>
    <row r="140" spans="1:9" ht="15" x14ac:dyDescent="0.2">
      <c r="B140" s="3" t="s">
        <v>202</v>
      </c>
      <c r="C140" s="62">
        <v>1</v>
      </c>
      <c r="D140" s="62">
        <f>VLOOKUP(B140,'[1]Deptos 2011-2019'!$BE$6004:$BF$6548,2,0)</f>
        <v>2</v>
      </c>
      <c r="E140" s="44">
        <f t="shared" si="19"/>
        <v>5.7306590257879652E-4</v>
      </c>
      <c r="F140" s="44">
        <f t="shared" si="20"/>
        <v>2.7586206896551722E-3</v>
      </c>
      <c r="G140" s="58">
        <f t="shared" si="44"/>
        <v>1</v>
      </c>
      <c r="H140" s="40">
        <f t="shared" si="21"/>
        <v>5.7306590257879652E-4</v>
      </c>
      <c r="I140" s="24"/>
    </row>
    <row r="141" spans="1:9" ht="15" x14ac:dyDescent="0.2">
      <c r="B141" s="3" t="s">
        <v>432</v>
      </c>
      <c r="C141" s="62">
        <v>13</v>
      </c>
      <c r="D141" s="62">
        <f>VLOOKUP(B141,'[1]Deptos 2011-2019'!$BE$6004:$BF$6548,2,0)</f>
        <v>1</v>
      </c>
      <c r="E141" s="44">
        <f t="shared" si="19"/>
        <v>7.4498567335243553E-3</v>
      </c>
      <c r="F141" s="44">
        <f t="shared" si="20"/>
        <v>1.3793103448275861E-3</v>
      </c>
      <c r="G141" s="58">
        <f t="shared" si="44"/>
        <v>-0.92307692307692313</v>
      </c>
      <c r="H141" s="40">
        <f t="shared" si="21"/>
        <v>-6.8767908309455596E-3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2011-2019'!$BE$6004:$BF$6548,2,0)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2</v>
      </c>
      <c r="D143" s="62">
        <f>VLOOKUP(B143,'[1]Deptos 2011-2019'!$BE$6004:$BF$6548,2,0)</f>
        <v>1</v>
      </c>
      <c r="E143" s="44">
        <f t="shared" si="19"/>
        <v>1.146131805157593E-3</v>
      </c>
      <c r="F143" s="44">
        <f t="shared" si="20"/>
        <v>1.3793103448275861E-3</v>
      </c>
      <c r="G143" s="58">
        <f t="shared" si="44"/>
        <v>-0.5</v>
      </c>
      <c r="H143" s="40">
        <f t="shared" si="21"/>
        <v>-5.7306590257879652E-4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2011-2019'!$BE$6004:$BF$6548,2,0)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1</v>
      </c>
      <c r="D145" s="62">
        <f>VLOOKUP(B145,'[1]Deptos 2011-2019'!$BE$6004:$BF$6548,2,0)</f>
        <v>0</v>
      </c>
      <c r="E145" s="44">
        <f t="shared" si="19"/>
        <v>5.7306590257879652E-4</v>
      </c>
      <c r="F145" s="44" t="str">
        <f t="shared" si="20"/>
        <v/>
      </c>
      <c r="G145" s="58">
        <f t="shared" si="44"/>
        <v>-1</v>
      </c>
      <c r="H145" s="40">
        <f t="shared" si="21"/>
        <v>-5.7306590257879652E-4</v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2011-2019'!$BE$6004:$BF$6548,2,0)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2011-2019'!$BE$6004:$BF$6548,2,0)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1</v>
      </c>
      <c r="D148" s="62">
        <f>VLOOKUP(B148,'[1]Deptos 2011-2019'!$BE$6004:$BF$6548,2,0)</f>
        <v>1</v>
      </c>
      <c r="E148" s="44">
        <f t="shared" si="19"/>
        <v>5.7306590257879652E-4</v>
      </c>
      <c r="F148" s="44">
        <f t="shared" si="20"/>
        <v>1.3793103448275861E-3</v>
      </c>
      <c r="G148" s="58">
        <f t="shared" si="44"/>
        <v>0</v>
      </c>
      <c r="H148" s="40">
        <f t="shared" si="21"/>
        <v>0</v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2011-2019'!$BE$6004:$BF$6548,2,0)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8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2</v>
      </c>
      <c r="D150" s="62">
        <f>VLOOKUP(B150,'[1]Deptos 2011-2019'!$BE$6004:$BF$6548,2,0)</f>
        <v>1</v>
      </c>
      <c r="E150" s="44">
        <f t="shared" si="51"/>
        <v>1.146131805157593E-3</v>
      </c>
      <c r="F150" s="44">
        <f t="shared" si="52"/>
        <v>1.3793103448275861E-3</v>
      </c>
      <c r="G150" s="58">
        <f t="shared" si="44"/>
        <v>-0.5</v>
      </c>
      <c r="H150" s="40">
        <f t="shared" si="53"/>
        <v>-5.7306590257879652E-4</v>
      </c>
      <c r="I150" s="24"/>
    </row>
    <row r="151" spans="1:9" ht="15" x14ac:dyDescent="0.2">
      <c r="B151" s="3" t="s">
        <v>205</v>
      </c>
      <c r="C151" s="62">
        <v>1</v>
      </c>
      <c r="D151" s="62">
        <f>VLOOKUP(B151,'[1]Deptos 2011-2019'!$BE$6004:$BF$6548,2,0)</f>
        <v>0</v>
      </c>
      <c r="E151" s="44">
        <f t="shared" si="51"/>
        <v>5.7306590257879652E-4</v>
      </c>
      <c r="F151" s="44" t="str">
        <f t="shared" si="52"/>
        <v/>
      </c>
      <c r="G151" s="58">
        <f t="shared" si="44"/>
        <v>-1</v>
      </c>
      <c r="H151" s="40">
        <f t="shared" si="53"/>
        <v>-5.7306590257879652E-4</v>
      </c>
      <c r="I151" s="24"/>
    </row>
    <row r="152" spans="1:9" ht="15" x14ac:dyDescent="0.2">
      <c r="B152" s="3" t="s">
        <v>206</v>
      </c>
      <c r="C152" s="62">
        <v>1</v>
      </c>
      <c r="D152" s="62">
        <f>VLOOKUP(B152,'[1]Deptos 2011-2019'!$BE$6004:$BF$6548,2,0)</f>
        <v>2</v>
      </c>
      <c r="E152" s="44">
        <f t="shared" si="51"/>
        <v>5.7306590257879652E-4</v>
      </c>
      <c r="F152" s="44">
        <f t="shared" si="52"/>
        <v>2.7586206896551722E-3</v>
      </c>
      <c r="G152" s="58">
        <f t="shared" si="44"/>
        <v>1</v>
      </c>
      <c r="H152" s="40">
        <f t="shared" si="53"/>
        <v>5.7306590257879652E-4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2011-2019'!$BE$6004:$BF$6548,2,0)</f>
        <v>0</v>
      </c>
      <c r="E154" s="44" t="str">
        <f t="shared" si="51"/>
        <v/>
      </c>
      <c r="F154" s="44" t="str">
        <f t="shared" si="52"/>
        <v/>
      </c>
      <c r="G154" s="58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4</v>
      </c>
      <c r="D155" s="62">
        <f>VLOOKUP(B155,'[1]Deptos 2011-2019'!$BE$6004:$BF$6548,2,0)</f>
        <v>1</v>
      </c>
      <c r="E155" s="44">
        <f t="shared" si="51"/>
        <v>2.2922636103151861E-3</v>
      </c>
      <c r="F155" s="44">
        <f t="shared" si="52"/>
        <v>1.3793103448275861E-3</v>
      </c>
      <c r="G155" s="58">
        <f t="shared" si="44"/>
        <v>-0.75</v>
      </c>
      <c r="H155" s="40">
        <f t="shared" si="53"/>
        <v>-1.7191977077363895E-3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2011-2019'!$BE$6004:$BF$6548,2,0)</f>
        <v>0</v>
      </c>
      <c r="E156" s="44" t="str">
        <f t="shared" si="51"/>
        <v/>
      </c>
      <c r="F156" s="44" t="str">
        <f t="shared" si="52"/>
        <v/>
      </c>
      <c r="G156" s="58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2011-2019'!$BE$6004:$BF$6548,2,0)</f>
        <v>0</v>
      </c>
      <c r="E157" s="44" t="str">
        <f t="shared" si="51"/>
        <v/>
      </c>
      <c r="F157" s="44" t="str">
        <f t="shared" si="52"/>
        <v/>
      </c>
      <c r="G157" s="58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2011-2019'!$BE$6004:$BF$6548,2,0)</f>
        <v>0</v>
      </c>
      <c r="E158" s="44" t="str">
        <f t="shared" si="51"/>
        <v/>
      </c>
      <c r="F158" s="44" t="str">
        <f t="shared" si="52"/>
        <v/>
      </c>
      <c r="G158" s="58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8</v>
      </c>
      <c r="D160" s="62">
        <f>VLOOKUP(B160,'[1]Deptos 2011-2019'!$BE$6004:$BF$6548,2,0)</f>
        <v>9</v>
      </c>
      <c r="E160" s="43">
        <f t="shared" ref="E160:E162" si="61">+IF(C160=0,"",C160/C$74)</f>
        <v>4.5845272206303722E-3</v>
      </c>
      <c r="F160" s="43">
        <f t="shared" ref="F160:F162" si="62">+IF(D160=0,"",D160/D$74)</f>
        <v>1.2413793103448275E-2</v>
      </c>
      <c r="G160" s="58">
        <f t="shared" si="44"/>
        <v>0.125</v>
      </c>
      <c r="H160" s="42">
        <f t="shared" ref="H160:H162" si="63">+IF(OR(AND(E160=""),(G160="")),"",E160*G160)</f>
        <v>5.7306590257879652E-4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2011-2019'!$BE$6004:$BF$6548,2,0)</f>
        <v>6</v>
      </c>
      <c r="E161" s="43" t="str">
        <f t="shared" si="61"/>
        <v/>
      </c>
      <c r="F161" s="43">
        <f t="shared" si="62"/>
        <v>8.2758620689655175E-3</v>
      </c>
      <c r="G161" s="58">
        <f t="shared" si="44"/>
        <v>1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2011-2019'!$BE$6004:$BF$6548,2,0)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2011-2019'!$BE$6004:$BF$6548,2,0)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671</v>
      </c>
      <c r="D169" s="54">
        <f>SUM(D170:D339)</f>
        <v>416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-0.38002980625931443</v>
      </c>
      <c r="H169" s="56">
        <f>+IF(OR(AND(E169=""),(G169="")),"",E169*G169)</f>
        <v>-0.38002980625931443</v>
      </c>
      <c r="I169" s="24"/>
    </row>
    <row r="170" spans="1:9" s="24" customFormat="1" ht="15" x14ac:dyDescent="0.2">
      <c r="A170" s="72"/>
      <c r="B170" s="61" t="s">
        <v>434</v>
      </c>
      <c r="C170" s="62">
        <v>4</v>
      </c>
      <c r="D170" s="62">
        <f>VLOOKUP(B170,'[1]Deptos 2011-2019'!$BE$6004:$BF$6548,2,0)</f>
        <v>8</v>
      </c>
      <c r="E170" s="60">
        <f t="shared" si="67"/>
        <v>5.9612518628912071E-3</v>
      </c>
      <c r="F170" s="60">
        <f t="shared" si="68"/>
        <v>1.9230769230769232E-2</v>
      </c>
      <c r="G170" s="58">
        <f t="shared" ref="G170:G236" si="69">+IF(AND(C170=0,D170=0)," ",IF(C170=0,1,IF(D170=0,-1,(D170-C170)/C170)))</f>
        <v>1</v>
      </c>
      <c r="H170" s="51">
        <f>+IF(OR(AND(E170=""),(G170="")),"",E170*G170)</f>
        <v>5.9612518628912071E-3</v>
      </c>
    </row>
    <row r="171" spans="1:9" s="24" customFormat="1" ht="15" x14ac:dyDescent="0.2">
      <c r="A171" s="72"/>
      <c r="B171" s="39" t="s">
        <v>575</v>
      </c>
      <c r="C171" s="62">
        <v>1</v>
      </c>
      <c r="D171" s="62">
        <f>VLOOKUP(B171,'[1]Deptos 2011-2019'!$BE$6004:$BF$6548,2,0)</f>
        <v>0</v>
      </c>
      <c r="E171" s="44">
        <f t="shared" si="67"/>
        <v>1.4903129657228018E-3</v>
      </c>
      <c r="F171" s="44" t="str">
        <f t="shared" si="68"/>
        <v/>
      </c>
      <c r="G171" s="58">
        <f t="shared" si="69"/>
        <v>-1</v>
      </c>
      <c r="H171" s="40">
        <f t="shared" ref="H171:H244" si="70">+IF(OR(AND(E171=""),(G171="")),"",E171*G171)</f>
        <v>-1.4903129657228018E-3</v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2011-2019'!$BE$6004:$BF$6548,2,0)</f>
        <v>0</v>
      </c>
      <c r="E172" s="44" t="str">
        <f t="shared" si="67"/>
        <v/>
      </c>
      <c r="F172" s="44" t="str">
        <f t="shared" si="68"/>
        <v/>
      </c>
      <c r="G172" s="58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2011-2019'!$BE$6004:$BF$6548,2,0)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3</v>
      </c>
      <c r="D174" s="62">
        <f>VLOOKUP(B174,'[1]Deptos 2011-2019'!$BE$6004:$BF$6548,2,0)</f>
        <v>8</v>
      </c>
      <c r="E174" s="44">
        <f t="shared" si="67"/>
        <v>4.4709388971684054E-3</v>
      </c>
      <c r="F174" s="44">
        <f t="shared" si="68"/>
        <v>1.9230769230769232E-2</v>
      </c>
      <c r="G174" s="58">
        <f t="shared" si="69"/>
        <v>1.6666666666666667</v>
      </c>
      <c r="H174" s="40">
        <f t="shared" si="70"/>
        <v>7.4515648286140089E-3</v>
      </c>
    </row>
    <row r="175" spans="1:9" s="24" customFormat="1" ht="15" x14ac:dyDescent="0.2">
      <c r="A175" s="72"/>
      <c r="B175" s="39" t="s">
        <v>42</v>
      </c>
      <c r="C175" s="62">
        <v>28</v>
      </c>
      <c r="D175" s="62">
        <f>VLOOKUP(B175,'[1]Deptos 2011-2019'!$BE$6004:$BF$6548,2,0)</f>
        <v>102</v>
      </c>
      <c r="E175" s="44">
        <f t="shared" si="67"/>
        <v>4.1728763040238454E-2</v>
      </c>
      <c r="F175" s="44">
        <f t="shared" si="68"/>
        <v>0.24519230769230768</v>
      </c>
      <c r="G175" s="58">
        <f t="shared" si="69"/>
        <v>2.6428571428571428</v>
      </c>
      <c r="H175" s="40">
        <f t="shared" si="70"/>
        <v>0.11028315946348734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2011-2019'!$BE$6004:$BF$6548,2,0)</f>
        <v>0</v>
      </c>
      <c r="E176" s="44" t="str">
        <f t="shared" si="67"/>
        <v/>
      </c>
      <c r="F176" s="44" t="str">
        <f t="shared" si="68"/>
        <v/>
      </c>
      <c r="G176" s="58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6</v>
      </c>
      <c r="D177" s="62">
        <f>VLOOKUP(B177,'[1]Deptos 2011-2019'!$BE$6004:$BF$6548,2,0)</f>
        <v>2</v>
      </c>
      <c r="E177" s="44">
        <f t="shared" si="67"/>
        <v>8.9418777943368107E-3</v>
      </c>
      <c r="F177" s="44">
        <f t="shared" si="68"/>
        <v>4.807692307692308E-3</v>
      </c>
      <c r="G177" s="58">
        <f t="shared" si="69"/>
        <v>-0.66666666666666663</v>
      </c>
      <c r="H177" s="40">
        <f t="shared" si="70"/>
        <v>-5.9612518628912071E-3</v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2011-2019'!$BE$6004:$BF$6548,2,0)</f>
        <v>0</v>
      </c>
      <c r="E178" s="44" t="str">
        <f t="shared" si="67"/>
        <v/>
      </c>
      <c r="F178" s="44" t="str">
        <f t="shared" si="68"/>
        <v/>
      </c>
      <c r="G178" s="58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3</v>
      </c>
      <c r="D179" s="62">
        <f>VLOOKUP(B179,'[1]Deptos 2011-2019'!$BE$6004:$BF$6548,2,0)</f>
        <v>0</v>
      </c>
      <c r="E179" s="44">
        <f t="shared" si="67"/>
        <v>4.4709388971684054E-3</v>
      </c>
      <c r="F179" s="44" t="str">
        <f t="shared" si="68"/>
        <v/>
      </c>
      <c r="G179" s="58">
        <f t="shared" si="69"/>
        <v>-1</v>
      </c>
      <c r="H179" s="40">
        <f t="shared" si="70"/>
        <v>-4.4709388971684054E-3</v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2011-2019'!$BE$6004:$BF$6548,2,0)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1</v>
      </c>
      <c r="D181" s="62">
        <f>VLOOKUP(B181,'[1]Deptos 2011-2019'!$BE$6004:$BF$6548,2,0)</f>
        <v>0</v>
      </c>
      <c r="E181" s="44">
        <f t="shared" si="67"/>
        <v>1.4903129657228018E-3</v>
      </c>
      <c r="F181" s="44" t="str">
        <f t="shared" si="68"/>
        <v/>
      </c>
      <c r="G181" s="58">
        <f t="shared" si="69"/>
        <v>-1</v>
      </c>
      <c r="H181" s="40">
        <f t="shared" si="70"/>
        <v>-1.4903129657228018E-3</v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2011-2019'!$BE$6004:$BF$6548,2,0)</f>
        <v>0</v>
      </c>
      <c r="E182" s="44" t="str">
        <f t="shared" si="67"/>
        <v/>
      </c>
      <c r="F182" s="44" t="str">
        <f t="shared" si="68"/>
        <v/>
      </c>
      <c r="G182" s="58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14</v>
      </c>
      <c r="D183" s="62">
        <f>VLOOKUP(B183,'[1]Deptos 2011-2019'!$BE$6004:$BF$6548,2,0)</f>
        <v>11</v>
      </c>
      <c r="E183" s="43">
        <f t="shared" ref="E183" si="71">+IF(C183=0,"",C183/C$169)</f>
        <v>2.0864381520119227E-2</v>
      </c>
      <c r="F183" s="43">
        <f t="shared" ref="F183" si="72">+IF(D183=0,"",D183/D$169)</f>
        <v>2.6442307692307692E-2</v>
      </c>
      <c r="G183" s="58">
        <f t="shared" si="69"/>
        <v>-0.21428571428571427</v>
      </c>
      <c r="H183" s="42">
        <f t="shared" ref="H183" si="73">+IF(OR(AND(E183=""),(G183="")),"",E183*G183)</f>
        <v>-4.4709388971684054E-3</v>
      </c>
      <c r="I183" s="24"/>
    </row>
    <row r="184" spans="1:9" s="24" customFormat="1" ht="15" x14ac:dyDescent="0.2">
      <c r="A184" s="72"/>
      <c r="B184" s="39" t="s">
        <v>437</v>
      </c>
      <c r="C184" s="62">
        <v>31</v>
      </c>
      <c r="D184" s="62">
        <f>VLOOKUP(B184,'[1]Deptos 2011-2019'!$BE$6004:$BF$6548,2,0)</f>
        <v>39</v>
      </c>
      <c r="E184" s="44">
        <f t="shared" ref="E184:F187" si="74">+IF(C184=0,"",C184/C$169)</f>
        <v>4.6199701937406856E-2</v>
      </c>
      <c r="F184" s="44">
        <f t="shared" si="74"/>
        <v>9.375E-2</v>
      </c>
      <c r="G184" s="58">
        <f t="shared" si="69"/>
        <v>0.25806451612903225</v>
      </c>
      <c r="H184" s="40">
        <f t="shared" si="70"/>
        <v>1.1922503725782414E-2</v>
      </c>
    </row>
    <row r="185" spans="1:9" s="24" customFormat="1" ht="15" x14ac:dyDescent="0.2">
      <c r="A185" s="72"/>
      <c r="B185" s="39" t="s">
        <v>580</v>
      </c>
      <c r="C185" s="62">
        <v>2</v>
      </c>
      <c r="D185" s="62">
        <f>VLOOKUP(B185,'[1]Deptos 2011-2019'!$BE$6004:$BF$6548,2,0)</f>
        <v>0</v>
      </c>
      <c r="E185" s="44">
        <f t="shared" si="74"/>
        <v>2.9806259314456036E-3</v>
      </c>
      <c r="F185" s="44" t="str">
        <f t="shared" si="74"/>
        <v/>
      </c>
      <c r="G185" s="58">
        <f t="shared" si="69"/>
        <v>-1</v>
      </c>
      <c r="H185" s="40">
        <f t="shared" si="70"/>
        <v>-2.9806259314456036E-3</v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2011-2019'!$BE$6004:$BF$6548,2,0)</f>
        <v>0</v>
      </c>
      <c r="E186" s="44" t="str">
        <f t="shared" si="74"/>
        <v/>
      </c>
      <c r="F186" s="44" t="str">
        <f t="shared" si="74"/>
        <v/>
      </c>
      <c r="G186" s="58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2011-2019'!$BE$6004:$BF$6548,2,0)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2</v>
      </c>
      <c r="D188" s="62">
        <f>VLOOKUP(B188,'[1]Deptos 2011-2019'!$BE$6004:$BF$6548,2,0)</f>
        <v>0</v>
      </c>
      <c r="E188" s="43">
        <f t="shared" ref="E188:E190" si="75">+IF(C188=0,"",C188/C$169)</f>
        <v>2.9806259314456036E-3</v>
      </c>
      <c r="F188" s="43" t="str">
        <f t="shared" ref="F188:F189" si="76">+IF(D188=0,"",D188/D$169)</f>
        <v/>
      </c>
      <c r="G188" s="58">
        <f t="shared" si="69"/>
        <v>-1</v>
      </c>
      <c r="H188" s="42">
        <f t="shared" ref="H188:H189" si="77">+IF(OR(AND(E188=""),(G188="")),"",E188*G188)</f>
        <v>-2.9806259314456036E-3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2011-2019'!$BE$6004:$BF$6548,2,0)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7</v>
      </c>
      <c r="D191" s="62">
        <f>VLOOKUP(B191,'[1]Deptos 2011-2019'!$BE$6004:$BF$6548,2,0)</f>
        <v>0</v>
      </c>
      <c r="E191" s="43">
        <f t="shared" ref="E191:F196" si="81">+IF(C191=0,"",C191/C$169)</f>
        <v>1.0432190760059613E-2</v>
      </c>
      <c r="F191" s="43" t="str">
        <f t="shared" si="81"/>
        <v/>
      </c>
      <c r="G191" s="58">
        <f t="shared" si="69"/>
        <v>-1</v>
      </c>
      <c r="H191" s="42">
        <f t="shared" si="70"/>
        <v>-1.0432190760059613E-2</v>
      </c>
      <c r="I191" s="24"/>
    </row>
    <row r="192" spans="1:9" s="63" customFormat="1" ht="15" x14ac:dyDescent="0.2">
      <c r="A192" s="75"/>
      <c r="B192" s="37" t="s">
        <v>210</v>
      </c>
      <c r="C192" s="62">
        <v>1</v>
      </c>
      <c r="D192" s="62">
        <f>VLOOKUP(B192,'[1]Deptos 2011-2019'!$BE$6004:$BF$6548,2,0)</f>
        <v>3</v>
      </c>
      <c r="E192" s="43">
        <f t="shared" si="81"/>
        <v>1.4903129657228018E-3</v>
      </c>
      <c r="F192" s="43">
        <f t="shared" si="81"/>
        <v>7.2115384615384619E-3</v>
      </c>
      <c r="G192" s="58">
        <f t="shared" si="69"/>
        <v>2</v>
      </c>
      <c r="H192" s="42">
        <f t="shared" si="70"/>
        <v>2.9806259314456036E-3</v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2011-2019'!$BE$6004:$BF$6548,2,0)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2011-2019'!$BE$6004:$BF$6548,2,0)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1</v>
      </c>
      <c r="D195" s="62">
        <f>VLOOKUP(B195,'[1]Deptos 2011-2019'!$BE$6004:$BF$6548,2,0)</f>
        <v>0</v>
      </c>
      <c r="E195" s="43">
        <f t="shared" si="81"/>
        <v>1.4903129657228018E-3</v>
      </c>
      <c r="F195" s="43" t="str">
        <f t="shared" si="81"/>
        <v/>
      </c>
      <c r="G195" s="58">
        <f t="shared" si="69"/>
        <v>-1</v>
      </c>
      <c r="H195" s="42">
        <f t="shared" si="70"/>
        <v>-1.4903129657228018E-3</v>
      </c>
      <c r="I195" s="24"/>
    </row>
    <row r="196" spans="1:9" s="63" customFormat="1" ht="15" x14ac:dyDescent="0.2">
      <c r="A196" s="75"/>
      <c r="B196" s="37" t="s">
        <v>438</v>
      </c>
      <c r="C196" s="62">
        <v>9</v>
      </c>
      <c r="D196" s="62">
        <f>VLOOKUP(B196,'[1]Deptos 2011-2019'!$BE$6004:$BF$6548,2,0)</f>
        <v>2</v>
      </c>
      <c r="E196" s="43">
        <f t="shared" si="81"/>
        <v>1.3412816691505217E-2</v>
      </c>
      <c r="F196" s="43">
        <f t="shared" si="81"/>
        <v>4.807692307692308E-3</v>
      </c>
      <c r="G196" s="58">
        <f t="shared" si="69"/>
        <v>-0.77777777777777779</v>
      </c>
      <c r="H196" s="42">
        <f t="shared" si="70"/>
        <v>-1.0432190760059613E-2</v>
      </c>
      <c r="I196" s="24"/>
    </row>
    <row r="197" spans="1:9" s="63" customFormat="1" ht="15" x14ac:dyDescent="0.2">
      <c r="A197" s="36"/>
      <c r="B197" s="37" t="s">
        <v>527</v>
      </c>
      <c r="C197" s="62">
        <v>5</v>
      </c>
      <c r="D197" s="62">
        <f>VLOOKUP(B197,'[1]Deptos 2011-2019'!$BE$6004:$BF$6548,2,0)</f>
        <v>1</v>
      </c>
      <c r="E197" s="43">
        <f t="shared" ref="E197" si="83">+IF(C197=0,"",C197/C$169)</f>
        <v>7.4515648286140089E-3</v>
      </c>
      <c r="F197" s="43">
        <f t="shared" ref="F197" si="84">+IF(D197=0,"",D197/D$169)</f>
        <v>2.403846153846154E-3</v>
      </c>
      <c r="G197" s="58">
        <f t="shared" si="69"/>
        <v>-0.8</v>
      </c>
      <c r="H197" s="42">
        <f t="shared" ref="H197" si="85">+IF(OR(AND(E197=""),(G197="")),"",E197*G197)</f>
        <v>-5.9612518628912071E-3</v>
      </c>
      <c r="I197" s="24"/>
    </row>
    <row r="198" spans="1:9" s="63" customFormat="1" ht="15" x14ac:dyDescent="0.2">
      <c r="A198" s="75"/>
      <c r="B198" s="37" t="s">
        <v>213</v>
      </c>
      <c r="C198" s="62">
        <v>20</v>
      </c>
      <c r="D198" s="62">
        <f>VLOOKUP(B198,'[1]Deptos 2011-2019'!$BE$6004:$BF$6548,2,0)</f>
        <v>13</v>
      </c>
      <c r="E198" s="43">
        <f t="shared" ref="E198:F204" si="86">+IF(C198=0,"",C198/C$169)</f>
        <v>2.9806259314456036E-2</v>
      </c>
      <c r="F198" s="43">
        <f t="shared" si="86"/>
        <v>3.125E-2</v>
      </c>
      <c r="G198" s="58">
        <f t="shared" si="69"/>
        <v>-0.35</v>
      </c>
      <c r="H198" s="42">
        <f t="shared" si="70"/>
        <v>-1.0432190760059612E-2</v>
      </c>
      <c r="I198" s="24"/>
    </row>
    <row r="199" spans="1:9" s="63" customFormat="1" ht="15" x14ac:dyDescent="0.2">
      <c r="A199" s="75"/>
      <c r="B199" s="37" t="s">
        <v>214</v>
      </c>
      <c r="C199" s="62">
        <v>31</v>
      </c>
      <c r="D199" s="62">
        <f>VLOOKUP(B199,'[1]Deptos 2011-2019'!$BE$6004:$BF$6548,2,0)</f>
        <v>11</v>
      </c>
      <c r="E199" s="43">
        <f t="shared" si="86"/>
        <v>4.6199701937406856E-2</v>
      </c>
      <c r="F199" s="43">
        <f t="shared" si="86"/>
        <v>2.6442307692307692E-2</v>
      </c>
      <c r="G199" s="58">
        <f t="shared" si="69"/>
        <v>-0.64516129032258063</v>
      </c>
      <c r="H199" s="42">
        <f t="shared" si="70"/>
        <v>-2.9806259314456036E-2</v>
      </c>
      <c r="I199" s="24"/>
    </row>
    <row r="200" spans="1:9" s="63" customFormat="1" ht="15" x14ac:dyDescent="0.2">
      <c r="A200" s="75"/>
      <c r="B200" s="37" t="s">
        <v>215</v>
      </c>
      <c r="C200" s="62">
        <v>31</v>
      </c>
      <c r="D200" s="62">
        <f>VLOOKUP(B200,'[1]Deptos 2011-2019'!$BE$6004:$BF$6548,2,0)</f>
        <v>2</v>
      </c>
      <c r="E200" s="43">
        <f t="shared" si="86"/>
        <v>4.6199701937406856E-2</v>
      </c>
      <c r="F200" s="43">
        <f t="shared" si="86"/>
        <v>4.807692307692308E-3</v>
      </c>
      <c r="G200" s="58">
        <f t="shared" si="69"/>
        <v>-0.93548387096774188</v>
      </c>
      <c r="H200" s="42">
        <f t="shared" si="70"/>
        <v>-4.3219076005961247E-2</v>
      </c>
      <c r="I200" s="24"/>
    </row>
    <row r="201" spans="1:9" s="63" customFormat="1" ht="15" x14ac:dyDescent="0.2">
      <c r="A201" s="75"/>
      <c r="B201" s="37" t="s">
        <v>216</v>
      </c>
      <c r="C201" s="62">
        <v>4</v>
      </c>
      <c r="D201" s="62">
        <f>VLOOKUP(B201,'[1]Deptos 2011-2019'!$BE$6004:$BF$6548,2,0)</f>
        <v>6</v>
      </c>
      <c r="E201" s="43">
        <f t="shared" si="86"/>
        <v>5.9612518628912071E-3</v>
      </c>
      <c r="F201" s="43">
        <f t="shared" si="86"/>
        <v>1.4423076923076924E-2</v>
      </c>
      <c r="G201" s="58">
        <f t="shared" si="69"/>
        <v>0.5</v>
      </c>
      <c r="H201" s="42">
        <f t="shared" si="70"/>
        <v>2.9806259314456036E-3</v>
      </c>
      <c r="I201" s="24"/>
    </row>
    <row r="202" spans="1:9" s="63" customFormat="1" ht="15" x14ac:dyDescent="0.2">
      <c r="A202" s="75"/>
      <c r="B202" s="37" t="s">
        <v>439</v>
      </c>
      <c r="C202" s="62">
        <v>17</v>
      </c>
      <c r="D202" s="62">
        <f>VLOOKUP(B202,'[1]Deptos 2011-2019'!$BE$6004:$BF$6548,2,0)</f>
        <v>1</v>
      </c>
      <c r="E202" s="43">
        <f t="shared" si="86"/>
        <v>2.533532041728763E-2</v>
      </c>
      <c r="F202" s="43">
        <f t="shared" si="86"/>
        <v>2.403846153846154E-3</v>
      </c>
      <c r="G202" s="58">
        <f t="shared" si="69"/>
        <v>-0.94117647058823528</v>
      </c>
      <c r="H202" s="42">
        <f t="shared" si="70"/>
        <v>-2.3845007451564829E-2</v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2011-2019'!$BE$6004:$BF$6548,2,0)</f>
        <v>0</v>
      </c>
      <c r="E203" s="43" t="str">
        <f t="shared" si="86"/>
        <v/>
      </c>
      <c r="F203" s="43" t="str">
        <f t="shared" si="86"/>
        <v/>
      </c>
      <c r="G203" s="58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2011-2019'!$BE$6004:$BF$6548,2,0)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3</v>
      </c>
      <c r="D205" s="62">
        <f>VLOOKUP(B205,'[1]Deptos 2011-2019'!$BE$6004:$BF$6548,2,0)</f>
        <v>0</v>
      </c>
      <c r="E205" s="43">
        <f t="shared" ref="E205" si="87">+IF(C205=0,"",C205/C$169)</f>
        <v>4.4709388971684054E-3</v>
      </c>
      <c r="F205" s="43" t="str">
        <f t="shared" ref="F205" si="88">+IF(D205=0,"",D205/D$169)</f>
        <v/>
      </c>
      <c r="G205" s="58">
        <f t="shared" si="69"/>
        <v>-1</v>
      </c>
      <c r="H205" s="42">
        <f t="shared" ref="H205" si="89">+IF(OR(AND(E205=""),(G205="")),"",E205*G205)</f>
        <v>-4.4709388971684054E-3</v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2011-2019'!$BE$6004:$BF$6548,2,0)</f>
        <v>1</v>
      </c>
      <c r="E206" s="43" t="str">
        <f t="shared" ref="E206:F213" si="90">+IF(C206=0,"",C206/C$169)</f>
        <v/>
      </c>
      <c r="F206" s="43">
        <f t="shared" si="90"/>
        <v>2.403846153846154E-3</v>
      </c>
      <c r="G206" s="58">
        <f t="shared" si="69"/>
        <v>1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2011-2019'!$BE$6004:$BF$6548,2,0)</f>
        <v>0</v>
      </c>
      <c r="E207" s="44" t="str">
        <f t="shared" si="90"/>
        <v/>
      </c>
      <c r="F207" s="44" t="str">
        <f t="shared" si="90"/>
        <v/>
      </c>
      <c r="G207" s="58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2011-2019'!$BE$6004:$BF$6548,2,0)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2011-2019'!$BE$6004:$BF$6548,2,0)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44</v>
      </c>
      <c r="D210" s="62">
        <f>VLOOKUP(B210,'[1]Deptos 2011-2019'!$BE$6004:$BF$6548,2,0)</f>
        <v>34</v>
      </c>
      <c r="E210" s="44">
        <f t="shared" si="90"/>
        <v>6.5573770491803282E-2</v>
      </c>
      <c r="F210" s="44">
        <f t="shared" si="90"/>
        <v>8.1730769230769232E-2</v>
      </c>
      <c r="G210" s="58">
        <f t="shared" si="69"/>
        <v>-0.22727272727272727</v>
      </c>
      <c r="H210" s="40">
        <f t="shared" si="70"/>
        <v>-1.4903129657228018E-2</v>
      </c>
    </row>
    <row r="211" spans="1:9" s="24" customFormat="1" ht="15" x14ac:dyDescent="0.2">
      <c r="A211" s="72"/>
      <c r="B211" s="39" t="s">
        <v>221</v>
      </c>
      <c r="C211" s="62">
        <v>2</v>
      </c>
      <c r="D211" s="62">
        <f>VLOOKUP(B211,'[1]Deptos 2011-2019'!$BE$6004:$BF$6548,2,0)</f>
        <v>0</v>
      </c>
      <c r="E211" s="44">
        <f t="shared" si="90"/>
        <v>2.9806259314456036E-3</v>
      </c>
      <c r="F211" s="44" t="str">
        <f t="shared" si="90"/>
        <v/>
      </c>
      <c r="G211" s="58">
        <f t="shared" si="69"/>
        <v>-1</v>
      </c>
      <c r="H211" s="40">
        <f t="shared" si="70"/>
        <v>-2.9806259314456036E-3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2011-2019'!$BE$6004:$BF$6548,2,0)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1</v>
      </c>
      <c r="D213" s="62">
        <f>VLOOKUP(B213,'[1]Deptos 2011-2019'!$BE$6004:$BF$6548,2,0)</f>
        <v>0</v>
      </c>
      <c r="E213" s="43">
        <f t="shared" si="90"/>
        <v>1.4903129657228018E-3</v>
      </c>
      <c r="F213" s="43" t="str">
        <f t="shared" si="90"/>
        <v/>
      </c>
      <c r="G213" s="58">
        <f t="shared" si="69"/>
        <v>-1</v>
      </c>
      <c r="H213" s="42">
        <f t="shared" si="70"/>
        <v>-1.4903129657228018E-3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2011-2019'!$BE$6004:$BF$6548,2,0)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2011-2019'!$BE$6004:$BF$6548,2,0)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2011-2019'!$BE$6004:$BF$6548,2,0)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2011-2019'!$BE$6004:$BF$6548,2,0)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2011-2019'!$BE$6004:$BF$6548,2,0)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2011-2019'!$BE$6004:$BF$6548,2,0)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2011-2019'!$BE$6004:$BF$6548,2,0)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85</v>
      </c>
      <c r="D222" s="62">
        <f>VLOOKUP(B222,'[1]Deptos 2011-2019'!$BE$6004:$BF$6548,2,0)</f>
        <v>19</v>
      </c>
      <c r="E222" s="44">
        <f t="shared" si="97"/>
        <v>0.12667660208643816</v>
      </c>
      <c r="F222" s="44">
        <f t="shared" si="98"/>
        <v>4.567307692307692E-2</v>
      </c>
      <c r="G222" s="58">
        <f t="shared" si="69"/>
        <v>-0.77647058823529413</v>
      </c>
      <c r="H222" s="40">
        <f t="shared" si="70"/>
        <v>-9.836065573770493E-2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2011-2019'!$BE$6004:$BF$6548,2,0)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2011-2019'!$BE$6004:$BF$6548,2,0)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2011-2019'!$BE$6004:$BF$6548,2,0)</f>
        <v>0</v>
      </c>
      <c r="E225" s="44" t="str">
        <f t="shared" si="97"/>
        <v/>
      </c>
      <c r="F225" s="44" t="str">
        <f t="shared" si="98"/>
        <v/>
      </c>
      <c r="G225" s="58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2011-2019'!$BE$6004:$BF$6548,2,0)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2</v>
      </c>
      <c r="D227" s="62">
        <f>VLOOKUP(B227,'[1]Deptos 2011-2019'!$BE$6004:$BF$6548,2,0)</f>
        <v>1</v>
      </c>
      <c r="E227" s="44">
        <f t="shared" si="97"/>
        <v>2.9806259314456036E-3</v>
      </c>
      <c r="F227" s="44">
        <f t="shared" si="98"/>
        <v>2.403846153846154E-3</v>
      </c>
      <c r="G227" s="58">
        <f t="shared" si="69"/>
        <v>-0.5</v>
      </c>
      <c r="H227" s="40">
        <f t="shared" si="70"/>
        <v>-1.4903129657228018E-3</v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2011-2019'!$BE$6004:$BF$6548,2,0)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2011-2019'!$BE$6004:$BF$6548,2,0)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1</v>
      </c>
      <c r="D231" s="62">
        <f>VLOOKUP(B231,'[1]Deptos 2011-2019'!$BE$6004:$BF$6548,2,0)</f>
        <v>0</v>
      </c>
      <c r="E231" s="44">
        <f t="shared" si="97"/>
        <v>1.4903129657228018E-3</v>
      </c>
      <c r="F231" s="44" t="str">
        <f t="shared" si="98"/>
        <v/>
      </c>
      <c r="G231" s="58">
        <f t="shared" si="69"/>
        <v>-1</v>
      </c>
      <c r="H231" s="40">
        <f t="shared" si="70"/>
        <v>-1.4903129657228018E-3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2011-2019'!$BE$6004:$BF$6548,2,0)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2011-2019'!$BE$6004:$BF$6548,2,0)</f>
        <v>0</v>
      </c>
      <c r="E233" s="44" t="str">
        <f t="shared" si="97"/>
        <v/>
      </c>
      <c r="F233" s="44" t="str">
        <f t="shared" si="98"/>
        <v/>
      </c>
      <c r="G233" s="58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8</v>
      </c>
      <c r="D234" s="62">
        <f>VLOOKUP(B234,'[1]Deptos 2011-2019'!$BE$6004:$BF$6548,2,0)</f>
        <v>14</v>
      </c>
      <c r="E234" s="44">
        <f t="shared" si="97"/>
        <v>1.1922503725782414E-2</v>
      </c>
      <c r="F234" s="44">
        <f t="shared" si="98"/>
        <v>3.3653846153846152E-2</v>
      </c>
      <c r="G234" s="58">
        <f t="shared" si="69"/>
        <v>0.75</v>
      </c>
      <c r="H234" s="40">
        <f t="shared" si="70"/>
        <v>8.9418777943368107E-3</v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2011-2019'!$BE$6004:$BF$6548,2,0)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22</v>
      </c>
      <c r="D236" s="62">
        <f>VLOOKUP(B236,'[1]Deptos 2011-2019'!$BE$6004:$BF$6548,2,0)</f>
        <v>0</v>
      </c>
      <c r="E236" s="44">
        <f t="shared" si="97"/>
        <v>3.2786885245901641E-2</v>
      </c>
      <c r="F236" s="44" t="str">
        <f t="shared" si="98"/>
        <v/>
      </c>
      <c r="G236" s="58">
        <f t="shared" si="69"/>
        <v>-1</v>
      </c>
      <c r="H236" s="40">
        <f t="shared" si="70"/>
        <v>-3.2786885245901641E-2</v>
      </c>
    </row>
    <row r="237" spans="1:9" s="24" customFormat="1" ht="15" x14ac:dyDescent="0.2">
      <c r="A237" s="72"/>
      <c r="B237" s="39" t="s">
        <v>55</v>
      </c>
      <c r="C237" s="62">
        <v>1</v>
      </c>
      <c r="D237" s="62">
        <f>VLOOKUP(B237,'[1]Deptos 2011-2019'!$BE$6004:$BF$6548,2,0)</f>
        <v>0</v>
      </c>
      <c r="E237" s="44">
        <f t="shared" si="97"/>
        <v>1.4903129657228018E-3</v>
      </c>
      <c r="F237" s="44" t="str">
        <f t="shared" si="98"/>
        <v/>
      </c>
      <c r="G237" s="58">
        <f t="shared" ref="G237:G300" si="103">+IF(AND(C237=0,D237=0)," ",IF(C237=0,1,IF(D237=0,-1,(D237-C237)/C237)))</f>
        <v>-1</v>
      </c>
      <c r="H237" s="40">
        <f t="shared" si="70"/>
        <v>-1.4903129657228018E-3</v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2011-2019'!$BE$6004:$BF$6548,2,0)</f>
        <v>0</v>
      </c>
      <c r="E238" s="44" t="str">
        <f t="shared" si="97"/>
        <v/>
      </c>
      <c r="F238" s="44" t="str">
        <f t="shared" si="98"/>
        <v/>
      </c>
      <c r="G238" s="58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5</v>
      </c>
      <c r="D239" s="62">
        <f>VLOOKUP(B239,'[1]Deptos 2011-2019'!$BE$6004:$BF$6548,2,0)</f>
        <v>0</v>
      </c>
      <c r="E239" s="44">
        <f t="shared" si="97"/>
        <v>7.4515648286140089E-3</v>
      </c>
      <c r="F239" s="44" t="str">
        <f t="shared" si="98"/>
        <v/>
      </c>
      <c r="G239" s="58">
        <f t="shared" si="103"/>
        <v>-1</v>
      </c>
      <c r="H239" s="40">
        <f t="shared" si="70"/>
        <v>-7.4515648286140089E-3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2011-2019'!$BE$6004:$BF$6548,2,0)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2011-2019'!$BE$6004:$BF$6548,2,0)</f>
        <v>1</v>
      </c>
      <c r="E241" s="44" t="str">
        <f t="shared" si="97"/>
        <v/>
      </c>
      <c r="F241" s="44">
        <f t="shared" si="98"/>
        <v>2.403846153846154E-3</v>
      </c>
      <c r="G241" s="58">
        <f t="shared" si="103"/>
        <v>1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50</v>
      </c>
      <c r="D242" s="62">
        <f>VLOOKUP(B242,'[1]Deptos 2011-2019'!$BE$6004:$BF$6548,2,0)</f>
        <v>4</v>
      </c>
      <c r="E242" s="44">
        <f t="shared" si="97"/>
        <v>7.4515648286140088E-2</v>
      </c>
      <c r="F242" s="44">
        <f t="shared" si="98"/>
        <v>9.6153846153846159E-3</v>
      </c>
      <c r="G242" s="58">
        <f t="shared" si="103"/>
        <v>-0.92</v>
      </c>
      <c r="H242" s="40">
        <f t="shared" si="70"/>
        <v>-6.8554396423248884E-2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2011-2019'!$BE$6004:$BF$6548,2,0)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1</v>
      </c>
      <c r="D244" s="62">
        <f>VLOOKUP(B244,'[1]Deptos 2011-2019'!$BE$6004:$BF$6548,2,0)</f>
        <v>0</v>
      </c>
      <c r="E244" s="44">
        <f t="shared" si="97"/>
        <v>1.4903129657228018E-3</v>
      </c>
      <c r="F244" s="44" t="str">
        <f t="shared" si="98"/>
        <v/>
      </c>
      <c r="G244" s="58">
        <f t="shared" si="103"/>
        <v>-1</v>
      </c>
      <c r="H244" s="40">
        <f t="shared" si="70"/>
        <v>-1.4903129657228018E-3</v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2011-2019'!$BE$6004:$BF$6548,2,0)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2011-2019'!$BE$6004:$BF$6548,2,0)</f>
        <v>1</v>
      </c>
      <c r="E246" s="44" t="str">
        <f t="shared" si="97"/>
        <v/>
      </c>
      <c r="F246" s="44">
        <f t="shared" si="98"/>
        <v>2.403846153846154E-3</v>
      </c>
      <c r="G246" s="58">
        <f t="shared" si="103"/>
        <v>1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2011-2019'!$BE$6004:$BF$6548,2,0)</f>
        <v>0</v>
      </c>
      <c r="E247" s="44" t="str">
        <f t="shared" si="97"/>
        <v/>
      </c>
      <c r="F247" s="44" t="str">
        <f t="shared" si="98"/>
        <v/>
      </c>
      <c r="G247" s="58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2</v>
      </c>
      <c r="D248" s="62">
        <f>VLOOKUP(B248,'[1]Deptos 2011-2019'!$BE$6004:$BF$6548,2,0)</f>
        <v>0</v>
      </c>
      <c r="E248" s="44">
        <f t="shared" si="97"/>
        <v>2.9806259314456036E-3</v>
      </c>
      <c r="F248" s="44" t="str">
        <f t="shared" si="98"/>
        <v/>
      </c>
      <c r="G248" s="58">
        <f t="shared" si="103"/>
        <v>-1</v>
      </c>
      <c r="H248" s="40">
        <f t="shared" si="104"/>
        <v>-2.9806259314456036E-3</v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2011-2019'!$BE$6004:$BF$6548,2,0)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2011-2019'!$BE$6004:$BF$6548,2,0)</f>
        <v>5</v>
      </c>
      <c r="E250" s="44" t="str">
        <f t="shared" si="97"/>
        <v/>
      </c>
      <c r="F250" s="44">
        <f t="shared" si="98"/>
        <v>1.201923076923077E-2</v>
      </c>
      <c r="G250" s="58">
        <f t="shared" si="103"/>
        <v>1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2011-2019'!$BE$6004:$BF$6548,2,0)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2011-2019'!$BE$6004:$BF$6548,2,0)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2011-2019'!$BE$6004:$BF$6548,2,0)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2011-2019'!$BE$6004:$BF$6548,2,0)</f>
        <v>0</v>
      </c>
      <c r="E254" s="44" t="str">
        <f t="shared" si="97"/>
        <v/>
      </c>
      <c r="F254" s="44" t="str">
        <f t="shared" si="98"/>
        <v/>
      </c>
      <c r="G254" s="58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2011-2019'!$BE$6004:$BF$6548,2,0)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2011-2019'!$BE$6004:$BF$6548,2,0)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1</v>
      </c>
      <c r="D257" s="62">
        <f>VLOOKUP(B257,'[1]Deptos 2011-2019'!$BE$6004:$BF$6548,2,0)</f>
        <v>0</v>
      </c>
      <c r="E257" s="43">
        <f t="shared" si="97"/>
        <v>1.4903129657228018E-3</v>
      </c>
      <c r="F257" s="43" t="str">
        <f t="shared" si="98"/>
        <v/>
      </c>
      <c r="G257" s="58">
        <f t="shared" si="103"/>
        <v>-1</v>
      </c>
      <c r="H257" s="42">
        <f t="shared" si="104"/>
        <v>-1.4903129657228018E-3</v>
      </c>
      <c r="I257" s="24"/>
    </row>
    <row r="258" spans="1:9" s="63" customFormat="1" ht="15" x14ac:dyDescent="0.2">
      <c r="A258" s="75"/>
      <c r="B258" s="37" t="s">
        <v>452</v>
      </c>
      <c r="C258" s="62">
        <v>3</v>
      </c>
      <c r="D258" s="62">
        <f>VLOOKUP(B258,'[1]Deptos 2011-2019'!$BE$6004:$BF$6548,2,0)</f>
        <v>0</v>
      </c>
      <c r="E258" s="43">
        <f t="shared" si="97"/>
        <v>4.4709388971684054E-3</v>
      </c>
      <c r="F258" s="43" t="str">
        <f t="shared" si="98"/>
        <v/>
      </c>
      <c r="G258" s="58">
        <f t="shared" si="103"/>
        <v>-1</v>
      </c>
      <c r="H258" s="42">
        <f t="shared" si="104"/>
        <v>-4.4709388971684054E-3</v>
      </c>
      <c r="I258" s="24"/>
    </row>
    <row r="259" spans="1:9" s="63" customFormat="1" ht="15" x14ac:dyDescent="0.2">
      <c r="A259" s="75"/>
      <c r="B259" s="37" t="s">
        <v>453</v>
      </c>
      <c r="C259" s="62">
        <v>2</v>
      </c>
      <c r="D259" s="62">
        <f>VLOOKUP(B259,'[1]Deptos 2011-2019'!$BE$6004:$BF$6548,2,0)</f>
        <v>0</v>
      </c>
      <c r="E259" s="43">
        <f t="shared" si="97"/>
        <v>2.9806259314456036E-3</v>
      </c>
      <c r="F259" s="43" t="str">
        <f t="shared" si="98"/>
        <v/>
      </c>
      <c r="G259" s="58">
        <f t="shared" si="103"/>
        <v>-1</v>
      </c>
      <c r="H259" s="42">
        <f t="shared" si="104"/>
        <v>-2.9806259314456036E-3</v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2011-2019'!$BE$6004:$BF$6548,2,0)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2011-2019'!$BE$6004:$BF$6548,2,0)</f>
        <v>4</v>
      </c>
      <c r="E261" s="43" t="str">
        <f t="shared" si="105"/>
        <v/>
      </c>
      <c r="F261" s="43">
        <f t="shared" si="106"/>
        <v>9.6153846153846159E-3</v>
      </c>
      <c r="G261" s="58">
        <f t="shared" si="103"/>
        <v>1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2011-2019'!$BE$6004:$BF$6548,2,0)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1</v>
      </c>
      <c r="D263" s="62">
        <f>VLOOKUP(B263,'[1]Deptos 2011-2019'!$BE$6004:$BF$6548,2,0)</f>
        <v>1</v>
      </c>
      <c r="E263" s="43">
        <f t="shared" si="108"/>
        <v>1.4903129657228018E-3</v>
      </c>
      <c r="F263" s="43">
        <f t="shared" si="108"/>
        <v>2.403846153846154E-3</v>
      </c>
      <c r="G263" s="58">
        <f t="shared" si="103"/>
        <v>0</v>
      </c>
      <c r="H263" s="42">
        <f t="shared" si="104"/>
        <v>0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2011-2019'!$BE$6004:$BF$6548,2,0)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2</v>
      </c>
      <c r="D265" s="62">
        <f>VLOOKUP(B265,'[1]Deptos 2011-2019'!$BE$6004:$BF$6548,2,0)</f>
        <v>0</v>
      </c>
      <c r="E265" s="43">
        <f t="shared" ref="E265:E270" si="109">+IF(C265=0,"",C265/C$169)</f>
        <v>2.9806259314456036E-3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-2.9806259314456036E-3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2011-2019'!$BE$6004:$BF$6548,2,0)</f>
        <v>3</v>
      </c>
      <c r="E266" s="43" t="str">
        <f t="shared" si="109"/>
        <v/>
      </c>
      <c r="F266" s="43">
        <f t="shared" si="110"/>
        <v>7.2115384615384619E-3</v>
      </c>
      <c r="G266" s="58">
        <f t="shared" si="103"/>
        <v>1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5</v>
      </c>
      <c r="D267" s="62">
        <f>VLOOKUP(B267,'[1]Deptos 2011-2019'!$BE$6004:$BF$6548,2,0)</f>
        <v>0</v>
      </c>
      <c r="E267" s="43">
        <f t="shared" si="109"/>
        <v>7.4515648286140089E-3</v>
      </c>
      <c r="F267" s="43" t="str">
        <f t="shared" si="110"/>
        <v/>
      </c>
      <c r="G267" s="58">
        <f t="shared" si="103"/>
        <v>-1</v>
      </c>
      <c r="H267" s="42">
        <f t="shared" si="111"/>
        <v>-7.4515648286140089E-3</v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2011-2019'!$BE$6004:$BF$6548,2,0)</f>
        <v>0</v>
      </c>
      <c r="E268" s="43" t="str">
        <f t="shared" si="109"/>
        <v/>
      </c>
      <c r="F268" s="43" t="str">
        <f t="shared" si="110"/>
        <v/>
      </c>
      <c r="G268" s="58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2011-2019'!$BE$6004:$BF$6548,2,0)</f>
        <v>1</v>
      </c>
      <c r="E269" s="43" t="str">
        <f t="shared" si="109"/>
        <v/>
      </c>
      <c r="F269" s="43">
        <f t="shared" si="110"/>
        <v>2.403846153846154E-3</v>
      </c>
      <c r="G269" s="58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1</v>
      </c>
      <c r="D270" s="62">
        <f>VLOOKUP(B270,'[1]Deptos 2011-2019'!$BE$6004:$BF$6548,2,0)</f>
        <v>22</v>
      </c>
      <c r="E270" s="43">
        <f t="shared" si="109"/>
        <v>1.4903129657228018E-3</v>
      </c>
      <c r="F270" s="43">
        <f t="shared" si="110"/>
        <v>5.2884615384615384E-2</v>
      </c>
      <c r="G270" s="58">
        <f t="shared" si="103"/>
        <v>21</v>
      </c>
      <c r="H270" s="42">
        <f t="shared" si="111"/>
        <v>3.129657228017884E-2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2011-2019'!$BE$6004:$BF$6548,2,0)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2011-2019'!$BE$6004:$BF$6548,2,0)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2011-2019'!$BE$6004:$BF$6548,2,0)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2011-2019'!$BE$6004:$BF$6548,2,0)</f>
        <v>0</v>
      </c>
      <c r="E274" s="43" t="str">
        <f t="shared" si="112"/>
        <v/>
      </c>
      <c r="F274" s="43" t="str">
        <f t="shared" si="113"/>
        <v/>
      </c>
      <c r="G274" s="58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9</v>
      </c>
      <c r="D275" s="62">
        <f>VLOOKUP(B275,'[1]Deptos 2011-2019'!$BE$6004:$BF$6548,2,0)</f>
        <v>3</v>
      </c>
      <c r="E275" s="43">
        <f t="shared" ref="E275:F278" si="116">+IF(C275=0,"",C275/C$169)</f>
        <v>1.3412816691505217E-2</v>
      </c>
      <c r="F275" s="43">
        <f t="shared" si="116"/>
        <v>7.2115384615384619E-3</v>
      </c>
      <c r="G275" s="58">
        <f t="shared" si="103"/>
        <v>-0.66666666666666663</v>
      </c>
      <c r="H275" s="42">
        <f t="shared" si="104"/>
        <v>-8.9418777943368107E-3</v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2011-2019'!$BE$6004:$BF$6548,2,0)</f>
        <v>0</v>
      </c>
      <c r="E276" s="43" t="str">
        <f t="shared" si="116"/>
        <v/>
      </c>
      <c r="F276" s="43" t="str">
        <f t="shared" si="116"/>
        <v/>
      </c>
      <c r="G276" s="58" t="str">
        <f t="shared" si="103"/>
        <v xml:space="preserve"> 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1</v>
      </c>
      <c r="D277" s="62">
        <f>VLOOKUP(B277,'[1]Deptos 2011-2019'!$BE$6004:$BF$6548,2,0)</f>
        <v>1</v>
      </c>
      <c r="E277" s="43">
        <f t="shared" si="116"/>
        <v>1.4903129657228018E-3</v>
      </c>
      <c r="F277" s="43">
        <f t="shared" si="116"/>
        <v>2.403846153846154E-3</v>
      </c>
      <c r="G277" s="58">
        <f t="shared" si="103"/>
        <v>0</v>
      </c>
      <c r="H277" s="42">
        <f t="shared" si="104"/>
        <v>0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2011-2019'!$BE$6004:$BF$6548,2,0)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2011-2019'!$BE$6004:$BF$6548,2,0)</f>
        <v>1</v>
      </c>
      <c r="E279" s="43" t="str">
        <f t="shared" ref="E279" si="117">+IF(C279=0,"",C279/C$169)</f>
        <v/>
      </c>
      <c r="F279" s="43">
        <f t="shared" ref="F279" si="118">+IF(D279=0,"",D279/D$169)</f>
        <v>2.403846153846154E-3</v>
      </c>
      <c r="G279" s="58">
        <f t="shared" si="103"/>
        <v>1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2</v>
      </c>
      <c r="D280" s="62">
        <f>VLOOKUP(B280,'[1]Deptos 2011-2019'!$BE$6004:$BF$6548,2,0)</f>
        <v>1</v>
      </c>
      <c r="E280" s="43">
        <f t="shared" ref="E280:F288" si="120">+IF(C280=0,"",C280/C$169)</f>
        <v>2.9806259314456036E-3</v>
      </c>
      <c r="F280" s="43">
        <f t="shared" si="120"/>
        <v>2.403846153846154E-3</v>
      </c>
      <c r="G280" s="58">
        <f t="shared" si="103"/>
        <v>-0.5</v>
      </c>
      <c r="H280" s="42">
        <f t="shared" si="104"/>
        <v>-1.4903129657228018E-3</v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2011-2019'!$BE$6004:$BF$6548,2,0)</f>
        <v>0</v>
      </c>
      <c r="E281" s="43" t="str">
        <f t="shared" si="120"/>
        <v/>
      </c>
      <c r="F281" s="43" t="str">
        <f t="shared" si="120"/>
        <v/>
      </c>
      <c r="G281" s="58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2</v>
      </c>
      <c r="D282" s="62">
        <f>VLOOKUP(B282,'[1]Deptos 2011-2019'!$BE$6004:$BF$6548,2,0)</f>
        <v>0</v>
      </c>
      <c r="E282" s="44">
        <f t="shared" si="120"/>
        <v>2.9806259314456036E-3</v>
      </c>
      <c r="F282" s="44" t="str">
        <f t="shared" si="120"/>
        <v/>
      </c>
      <c r="G282" s="58">
        <f t="shared" si="103"/>
        <v>-1</v>
      </c>
      <c r="H282" s="40">
        <f t="shared" si="104"/>
        <v>-2.9806259314456036E-3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2011-2019'!$BE$6004:$BF$6548,2,0)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2011-2019'!$BE$6004:$BF$6548,2,0)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2011-2019'!$BE$6004:$BF$6548,2,0)</f>
        <v>6</v>
      </c>
      <c r="E285" s="44" t="str">
        <f t="shared" si="121"/>
        <v/>
      </c>
      <c r="F285" s="44">
        <f t="shared" si="122"/>
        <v>1.4423076923076924E-2</v>
      </c>
      <c r="G285" s="58">
        <f t="shared" si="123"/>
        <v>1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2011-2019'!$BE$6004:$BF$6548,2,0)</f>
        <v>0</v>
      </c>
      <c r="E286" s="44" t="str">
        <f t="shared" si="120"/>
        <v/>
      </c>
      <c r="F286" s="44" t="str">
        <f t="shared" si="120"/>
        <v/>
      </c>
      <c r="G286" s="58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1</v>
      </c>
      <c r="D287" s="62">
        <f>VLOOKUP(B287,'[1]Deptos 2011-2019'!$BE$6004:$BF$6548,2,0)</f>
        <v>4</v>
      </c>
      <c r="E287" s="44">
        <f t="shared" si="120"/>
        <v>1.4903129657228018E-3</v>
      </c>
      <c r="F287" s="44">
        <f t="shared" si="120"/>
        <v>9.6153846153846159E-3</v>
      </c>
      <c r="G287" s="58">
        <f t="shared" si="103"/>
        <v>3</v>
      </c>
      <c r="H287" s="40">
        <f t="shared" si="104"/>
        <v>4.4709388971684054E-3</v>
      </c>
    </row>
    <row r="288" spans="1:9" s="63" customFormat="1" ht="15" x14ac:dyDescent="0.2">
      <c r="A288" s="75"/>
      <c r="B288" s="37" t="s">
        <v>65</v>
      </c>
      <c r="C288" s="62">
        <v>48</v>
      </c>
      <c r="D288" s="62">
        <f>VLOOKUP(B288,'[1]Deptos 2011-2019'!$BE$6004:$BF$6548,2,0)</f>
        <v>1</v>
      </c>
      <c r="E288" s="43">
        <f t="shared" si="120"/>
        <v>7.1535022354694486E-2</v>
      </c>
      <c r="F288" s="43">
        <f t="shared" si="120"/>
        <v>2.403846153846154E-3</v>
      </c>
      <c r="G288" s="58">
        <f t="shared" si="103"/>
        <v>-0.97916666666666663</v>
      </c>
      <c r="H288" s="42">
        <f t="shared" si="104"/>
        <v>-7.0044709388971685E-2</v>
      </c>
      <c r="I288" s="24"/>
    </row>
    <row r="289" spans="1:9" s="63" customFormat="1" ht="15" x14ac:dyDescent="0.2">
      <c r="A289" s="36"/>
      <c r="B289" s="37" t="s">
        <v>540</v>
      </c>
      <c r="C289" s="62">
        <v>1</v>
      </c>
      <c r="D289" s="62">
        <f>VLOOKUP(B289,'[1]Deptos 2011-2019'!$BE$6004:$BF$6548,2,0)</f>
        <v>0</v>
      </c>
      <c r="E289" s="43">
        <f t="shared" ref="E289:E290" si="125">+IF(C289=0,"",C289/C$169)</f>
        <v>1.4903129657228018E-3</v>
      </c>
      <c r="F289" s="43" t="str">
        <f t="shared" ref="F289:F290" si="126">+IF(D289=0,"",D289/D$169)</f>
        <v/>
      </c>
      <c r="G289" s="58">
        <f t="shared" si="103"/>
        <v>-1</v>
      </c>
      <c r="H289" s="42">
        <f t="shared" ref="H289:H290" si="127">+IF(OR(AND(E289=""),(G289="")),"",E289*G289)</f>
        <v>-1.4903129657228018E-3</v>
      </c>
      <c r="I289" s="24"/>
    </row>
    <row r="290" spans="1:9" s="63" customFormat="1" ht="15" x14ac:dyDescent="0.2">
      <c r="A290" s="36"/>
      <c r="B290" s="37" t="s">
        <v>541</v>
      </c>
      <c r="C290" s="62">
        <v>4</v>
      </c>
      <c r="D290" s="62">
        <f>VLOOKUP(B290,'[1]Deptos 2011-2019'!$BE$6004:$BF$6548,2,0)</f>
        <v>0</v>
      </c>
      <c r="E290" s="43">
        <f t="shared" si="125"/>
        <v>5.9612518628912071E-3</v>
      </c>
      <c r="F290" s="43" t="str">
        <f t="shared" si="126"/>
        <v/>
      </c>
      <c r="G290" s="58">
        <f t="shared" si="103"/>
        <v>-1</v>
      </c>
      <c r="H290" s="42">
        <f t="shared" si="127"/>
        <v>-5.9612518628912071E-3</v>
      </c>
      <c r="I290" s="24"/>
    </row>
    <row r="291" spans="1:9" s="63" customFormat="1" ht="15" x14ac:dyDescent="0.2">
      <c r="A291" s="75"/>
      <c r="B291" s="37" t="s">
        <v>66</v>
      </c>
      <c r="C291" s="62">
        <v>2</v>
      </c>
      <c r="D291" s="62">
        <f>VLOOKUP(B291,'[1]Deptos 2011-2019'!$BE$6004:$BF$6548,2,0)</f>
        <v>1</v>
      </c>
      <c r="E291" s="43">
        <f>+IF(C291=0,"",C291/C$169)</f>
        <v>2.9806259314456036E-3</v>
      </c>
      <c r="F291" s="43">
        <f>+IF(D291=0,"",D291/D$169)</f>
        <v>2.403846153846154E-3</v>
      </c>
      <c r="G291" s="58">
        <f t="shared" si="103"/>
        <v>-0.5</v>
      </c>
      <c r="H291" s="42">
        <f t="shared" si="104"/>
        <v>-1.4903129657228018E-3</v>
      </c>
      <c r="I291" s="24"/>
    </row>
    <row r="292" spans="1:9" s="63" customFormat="1" ht="15" x14ac:dyDescent="0.2">
      <c r="A292" s="75"/>
      <c r="B292" s="37" t="s">
        <v>613</v>
      </c>
      <c r="C292" s="62">
        <v>1</v>
      </c>
      <c r="D292" s="62">
        <f>VLOOKUP(B292,'[1]Deptos 2011-2019'!$BE$6004:$BF$6548,2,0)</f>
        <v>0</v>
      </c>
      <c r="E292" s="43">
        <f>+IF(C292=0,"",C292/C$169)</f>
        <v>1.4903129657228018E-3</v>
      </c>
      <c r="F292" s="43" t="str">
        <f>+IF(D292=0,"",D292/D$169)</f>
        <v/>
      </c>
      <c r="G292" s="58">
        <f t="shared" si="103"/>
        <v>-1</v>
      </c>
      <c r="H292" s="42">
        <f t="shared" si="104"/>
        <v>-1.4903129657228018E-3</v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2011-2019'!$BE$6004:$BF$6548,2,0)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1</v>
      </c>
      <c r="D294" s="62">
        <f>VLOOKUP(B294,'[1]Deptos 2011-2019'!$BE$6004:$BF$6548,2,0)</f>
        <v>0</v>
      </c>
      <c r="E294" s="43">
        <f t="shared" si="128"/>
        <v>1.4903129657228018E-3</v>
      </c>
      <c r="F294" s="43" t="str">
        <f t="shared" si="129"/>
        <v/>
      </c>
      <c r="G294" s="58">
        <f t="shared" si="103"/>
        <v>-1</v>
      </c>
      <c r="H294" s="42">
        <f t="shared" si="130"/>
        <v>-1.4903129657228018E-3</v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2011-2019'!$BE$6004:$BF$6548,2,0)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2011-2019'!$BE$6004:$BF$6548,2,0)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1</v>
      </c>
      <c r="D297" s="62">
        <f>VLOOKUP(B297,'[1]Deptos 2011-2019'!$BE$6004:$BF$6548,2,0)</f>
        <v>0</v>
      </c>
      <c r="E297" s="43">
        <f t="shared" si="131"/>
        <v>1.4903129657228018E-3</v>
      </c>
      <c r="F297" s="43" t="str">
        <f t="shared" si="132"/>
        <v/>
      </c>
      <c r="G297" s="58">
        <f t="shared" si="103"/>
        <v>-1</v>
      </c>
      <c r="H297" s="42">
        <f t="shared" si="133"/>
        <v>-1.4903129657228018E-3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2011-2019'!$BE$6004:$BF$6548,2,0)</f>
        <v>0</v>
      </c>
      <c r="E298" s="43" t="str">
        <f>+IF(C298=0,"",C298/C$169)</f>
        <v/>
      </c>
      <c r="F298" s="43" t="str">
        <f>+IF(D298=0,"",D298/D$169)</f>
        <v/>
      </c>
      <c r="G298" s="58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2011-2019'!$BE$6004:$BF$6548,2,0)</f>
        <v>1</v>
      </c>
      <c r="E299" s="43" t="str">
        <f>+IF(C299=0,"",C299/C$169)</f>
        <v/>
      </c>
      <c r="F299" s="43">
        <f>+IF(D299=0,"",D299/D$169)</f>
        <v>2.403846153846154E-3</v>
      </c>
      <c r="G299" s="58">
        <f t="shared" si="103"/>
        <v>1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2011-2019'!$BE$6004:$BF$6548,2,0)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5</v>
      </c>
      <c r="D301" s="62">
        <f>VLOOKUP(B301,'[1]Deptos 2011-2019'!$BE$6004:$BF$6548,2,0)</f>
        <v>2</v>
      </c>
      <c r="E301" s="43">
        <f t="shared" ref="E301:E323" si="137">+IF(C301=0,"",C301/C$169)</f>
        <v>7.4515648286140089E-3</v>
      </c>
      <c r="F301" s="43">
        <f t="shared" ref="F301:F323" si="138">+IF(D301=0,"",D301/D$169)</f>
        <v>4.807692307692308E-3</v>
      </c>
      <c r="G301" s="58">
        <f t="shared" ref="G301:G339" si="139">+IF(AND(C301=0,D301=0)," ",IF(C301=0,1,IF(D301=0,-1,(D301-C301)/C301)))</f>
        <v>-0.6</v>
      </c>
      <c r="H301" s="42">
        <f t="shared" si="104"/>
        <v>-4.4709388971684054E-3</v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2011-2019'!$BE$6004:$BF$6548,2,0)</f>
        <v>8</v>
      </c>
      <c r="E302" s="43" t="str">
        <f t="shared" si="137"/>
        <v/>
      </c>
      <c r="F302" s="43">
        <f t="shared" si="138"/>
        <v>1.9230769230769232E-2</v>
      </c>
      <c r="G302" s="58">
        <f t="shared" si="139"/>
        <v>1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1</v>
      </c>
      <c r="D303" s="62">
        <f>VLOOKUP(B303,'[1]Deptos 2011-2019'!$BE$6004:$BF$6548,2,0)</f>
        <v>0</v>
      </c>
      <c r="E303" s="44">
        <f t="shared" si="137"/>
        <v>1.4903129657228018E-3</v>
      </c>
      <c r="F303" s="44" t="str">
        <f t="shared" si="138"/>
        <v/>
      </c>
      <c r="G303" s="58">
        <f t="shared" si="139"/>
        <v>-1</v>
      </c>
      <c r="H303" s="40">
        <f t="shared" si="104"/>
        <v>-1.4903129657228018E-3</v>
      </c>
    </row>
    <row r="304" spans="1:9" s="24" customFormat="1" ht="15" x14ac:dyDescent="0.2">
      <c r="A304" s="72"/>
      <c r="B304" s="39" t="s">
        <v>67</v>
      </c>
      <c r="C304" s="62">
        <v>105</v>
      </c>
      <c r="D304" s="62">
        <f>VLOOKUP(B304,'[1]Deptos 2011-2019'!$BE$6004:$BF$6548,2,0)</f>
        <v>54</v>
      </c>
      <c r="E304" s="44">
        <f t="shared" si="137"/>
        <v>0.15648286140089418</v>
      </c>
      <c r="F304" s="44">
        <f t="shared" si="138"/>
        <v>0.12980769230769232</v>
      </c>
      <c r="G304" s="58">
        <f t="shared" si="139"/>
        <v>-0.48571428571428571</v>
      </c>
      <c r="H304" s="40">
        <f t="shared" si="104"/>
        <v>-7.6005961251862889E-2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2011-2019'!$BE$6004:$BF$6548,2,0)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2011-2019'!$BE$6004:$BF$6548,2,0)</f>
        <v>0</v>
      </c>
      <c r="E306" s="44" t="str">
        <f t="shared" si="137"/>
        <v/>
      </c>
      <c r="F306" s="44" t="str">
        <f t="shared" si="138"/>
        <v/>
      </c>
      <c r="G306" s="58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2011-2019'!$BE$6004:$BF$6548,2,0)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2011-2019'!$BE$6004:$BF$6548,2,0)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3</v>
      </c>
      <c r="D309" s="62">
        <f>VLOOKUP(B309,'[1]Deptos 2011-2019'!$BE$6004:$BF$6548,2,0)</f>
        <v>0</v>
      </c>
      <c r="E309" s="44">
        <f t="shared" si="137"/>
        <v>4.4709388971684054E-3</v>
      </c>
      <c r="F309" s="44" t="str">
        <f t="shared" si="138"/>
        <v/>
      </c>
      <c r="G309" s="58">
        <f t="shared" si="139"/>
        <v>-1</v>
      </c>
      <c r="H309" s="40">
        <f t="shared" si="104"/>
        <v>-4.4709388971684054E-3</v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2011-2019'!$BE$6004:$BF$6548,2,0)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3</v>
      </c>
      <c r="D311" s="62">
        <f>VLOOKUP(B311,'[1]Deptos 2011-2019'!$BE$6004:$BF$6548,2,0)</f>
        <v>0</v>
      </c>
      <c r="E311" s="44">
        <f t="shared" si="137"/>
        <v>4.4709388971684054E-3</v>
      </c>
      <c r="F311" s="44" t="str">
        <f t="shared" si="138"/>
        <v/>
      </c>
      <c r="G311" s="58">
        <f t="shared" si="139"/>
        <v>-1</v>
      </c>
      <c r="H311" s="40">
        <f t="shared" si="104"/>
        <v>-4.4709388971684054E-3</v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2011-2019'!$BE$6004:$BF$6548,2,0)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6</v>
      </c>
      <c r="D313" s="62">
        <f>VLOOKUP(B313,'[1]Deptos 2011-2019'!$BE$6004:$BF$6548,2,0)</f>
        <v>1</v>
      </c>
      <c r="E313" s="44">
        <f t="shared" si="137"/>
        <v>8.9418777943368107E-3</v>
      </c>
      <c r="F313" s="44">
        <f t="shared" si="138"/>
        <v>2.403846153846154E-3</v>
      </c>
      <c r="G313" s="58">
        <f t="shared" si="139"/>
        <v>-0.83333333333333337</v>
      </c>
      <c r="H313" s="40">
        <f t="shared" si="104"/>
        <v>-7.4515648286140089E-3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2011-2019'!$BE$6004:$BF$6548,2,0)</f>
        <v>1</v>
      </c>
      <c r="E314" s="44" t="str">
        <f t="shared" si="137"/>
        <v/>
      </c>
      <c r="F314" s="44">
        <f t="shared" si="138"/>
        <v>2.403846153846154E-3</v>
      </c>
      <c r="G314" s="58">
        <f t="shared" si="139"/>
        <v>1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8</v>
      </c>
      <c r="D315" s="62">
        <f>VLOOKUP(B315,'[1]Deptos 2011-2019'!$BE$6004:$BF$6548,2,0)</f>
        <v>3</v>
      </c>
      <c r="E315" s="44">
        <f t="shared" si="137"/>
        <v>1.1922503725782414E-2</v>
      </c>
      <c r="F315" s="44">
        <f t="shared" si="138"/>
        <v>7.2115384615384619E-3</v>
      </c>
      <c r="G315" s="58">
        <f t="shared" si="139"/>
        <v>-0.625</v>
      </c>
      <c r="H315" s="40">
        <f t="shared" si="104"/>
        <v>-7.4515648286140089E-3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2011-2019'!$BE$6004:$BF$6548,2,0)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2011-2019'!$BE$6004:$BF$6548,2,0)</f>
        <v>0</v>
      </c>
      <c r="E317" s="44" t="str">
        <f t="shared" si="137"/>
        <v/>
      </c>
      <c r="F317" s="44" t="str">
        <f t="shared" si="138"/>
        <v/>
      </c>
      <c r="G317" s="58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2011-2019'!$BE$6004:$BF$6548,2,0)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1</v>
      </c>
      <c r="D319" s="62">
        <f>VLOOKUP(B319,'[1]Deptos 2011-2019'!$BE$6004:$BF$6548,2,0)</f>
        <v>1</v>
      </c>
      <c r="E319" s="44">
        <f t="shared" si="137"/>
        <v>1.4903129657228018E-3</v>
      </c>
      <c r="F319" s="44">
        <f t="shared" si="138"/>
        <v>2.403846153846154E-3</v>
      </c>
      <c r="G319" s="58">
        <f t="shared" si="139"/>
        <v>0</v>
      </c>
      <c r="H319" s="40">
        <f t="shared" si="104"/>
        <v>0</v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2011-2019'!$BE$6004:$BF$6548,2,0)</f>
        <v>0</v>
      </c>
      <c r="E320" s="44" t="str">
        <f t="shared" si="137"/>
        <v/>
      </c>
      <c r="F320" s="44" t="str">
        <f t="shared" si="138"/>
        <v/>
      </c>
      <c r="G320" s="58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2011-2019'!$BE$6004:$BF$6548,2,0)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2011-2019'!$BE$6004:$BF$6548,2,0)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2011-2019'!$BE$6004:$BF$6548,2,0)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2</v>
      </c>
      <c r="D324" s="62">
        <f>VLOOKUP(B324,'[1]Deptos 2011-2019'!$BE$6004:$BF$6548,2,0)</f>
        <v>2</v>
      </c>
      <c r="E324" s="43">
        <f t="shared" ref="E324" si="140">+IF(C324=0,"",C324/C$169)</f>
        <v>2.9806259314456036E-3</v>
      </c>
      <c r="F324" s="43">
        <f t="shared" ref="F324" si="141">+IF(D324=0,"",D324/D$169)</f>
        <v>4.807692307692308E-3</v>
      </c>
      <c r="G324" s="58">
        <f t="shared" si="139"/>
        <v>0</v>
      </c>
      <c r="H324" s="42">
        <f t="shared" ref="H324" si="142">+IF(OR(AND(E324=""),(G324="")),"",E324*G324)</f>
        <v>0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2011-2019'!$BE$6004:$BF$6548,2,0)</f>
        <v>1</v>
      </c>
      <c r="E325" s="44" t="str">
        <f t="shared" ref="E325:F328" si="143">+IF(C325=0,"",C325/C$169)</f>
        <v/>
      </c>
      <c r="F325" s="44">
        <f t="shared" si="143"/>
        <v>2.403846153846154E-3</v>
      </c>
      <c r="G325" s="58">
        <f t="shared" si="139"/>
        <v>1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2011-2019'!$BE$6004:$BF$6548,2,0)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2011-2019'!$BE$6004:$BF$6548,2,0)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2011-2019'!$BE$6004:$BF$6548,2,0)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2011-2019'!$BE$6004:$BF$6548,2,0)</f>
        <v>4</v>
      </c>
      <c r="E329" s="44" t="str">
        <f t="shared" ref="E329:E336" si="144">+IF(C329=0,"",C329/C$169)</f>
        <v/>
      </c>
      <c r="F329" s="44">
        <f t="shared" ref="F329:F336" si="145">+IF(D329=0,"",D329/D$169)</f>
        <v>9.6153846153846159E-3</v>
      </c>
      <c r="G329" s="58">
        <f t="shared" si="139"/>
        <v>1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2011-2019'!$BE$6004:$BF$6548,2,0)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1</v>
      </c>
      <c r="D331" s="62">
        <f>VLOOKUP(B331,'[1]Deptos 2011-2019'!$BE$6004:$BF$6548,2,0)</f>
        <v>0</v>
      </c>
      <c r="E331" s="44">
        <f t="shared" si="144"/>
        <v>1.4903129657228018E-3</v>
      </c>
      <c r="F331" s="44" t="str">
        <f t="shared" si="145"/>
        <v/>
      </c>
      <c r="G331" s="58">
        <f t="shared" si="139"/>
        <v>-1</v>
      </c>
      <c r="H331" s="40">
        <f t="shared" si="146"/>
        <v>-1.4903129657228018E-3</v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2011-2019'!$BE$6004:$BF$6548,2,0)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2011-2019'!$BE$6004:$BF$6548,2,0)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2011-2019'!$BE$6004:$BF$6548,2,0)</f>
        <v>0</v>
      </c>
      <c r="E334" s="44" t="str">
        <f t="shared" si="144"/>
        <v/>
      </c>
      <c r="F334" s="44" t="str">
        <f t="shared" si="145"/>
        <v/>
      </c>
      <c r="G334" s="58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2011-2019'!$BE$6004:$BF$6548,2,0)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2011-2019'!$BE$6004:$BF$6548,2,0)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2011-2019'!$BE$6004:$BF$6548,2,0)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8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2011-2019'!$BE$6004:$BF$6548,2,0)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2011-2019'!$BE$6004:$BF$6548,2,0)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3733</v>
      </c>
      <c r="D345" s="54">
        <f>SUM(D346:D564)</f>
        <v>1249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-0.66541655504955799</v>
      </c>
      <c r="H345" s="56">
        <f>+IF(OR(AND(E345=""),(G345="")),"",E345*G345)</f>
        <v>-0.66541655504955799</v>
      </c>
      <c r="I345" s="24"/>
    </row>
    <row r="346" spans="1:9" s="24" customFormat="1" ht="15" x14ac:dyDescent="0.2">
      <c r="A346" s="72"/>
      <c r="B346" s="57" t="s">
        <v>74</v>
      </c>
      <c r="C346" s="62">
        <v>33</v>
      </c>
      <c r="D346" s="62">
        <f>VLOOKUP(B346,'[1]Deptos 2011-2019'!$BE$6004:$BF$6548,2,0)</f>
        <v>6</v>
      </c>
      <c r="E346" s="60">
        <f t="shared" si="150"/>
        <v>8.8400750066970259E-3</v>
      </c>
      <c r="F346" s="60">
        <f t="shared" si="151"/>
        <v>4.8038430744595673E-3</v>
      </c>
      <c r="G346" s="58">
        <f t="shared" ref="G346:G410" si="152">+IF(AND(C346=0,D346=0)," ",IF(C346=0,1,IF(D346=0,-1,(D346-C346)/C346)))</f>
        <v>-0.81818181818181823</v>
      </c>
      <c r="H346" s="51">
        <f>+IF(OR(AND(E346=""),(G346="")),"",E346*G346)</f>
        <v>-7.2327886418430219E-3</v>
      </c>
    </row>
    <row r="347" spans="1:9" s="24" customFormat="1" ht="15" x14ac:dyDescent="0.2">
      <c r="A347" s="72"/>
      <c r="B347" s="3" t="s">
        <v>77</v>
      </c>
      <c r="C347" s="62">
        <v>4</v>
      </c>
      <c r="D347" s="62">
        <f>VLOOKUP(B347,'[1]Deptos 2011-2019'!$BE$6004:$BF$6548,2,0)</f>
        <v>0</v>
      </c>
      <c r="E347" s="44">
        <f t="shared" si="150"/>
        <v>1.0715242432360033E-3</v>
      </c>
      <c r="F347" s="44" t="str">
        <f t="shared" si="151"/>
        <v/>
      </c>
      <c r="G347" s="58">
        <f t="shared" si="152"/>
        <v>-1</v>
      </c>
      <c r="H347" s="40">
        <f t="shared" ref="H347:H414" si="153">+IF(OR(AND(E347=""),(G347="")),"",E347*G347)</f>
        <v>-1.0715242432360033E-3</v>
      </c>
    </row>
    <row r="348" spans="1:9" s="24" customFormat="1" ht="15" x14ac:dyDescent="0.2">
      <c r="A348" s="72"/>
      <c r="B348" s="3" t="s">
        <v>70</v>
      </c>
      <c r="C348" s="62">
        <v>56</v>
      </c>
      <c r="D348" s="62">
        <f>VLOOKUP(B348,'[1]Deptos 2011-2019'!$BE$6004:$BF$6548,2,0)</f>
        <v>2</v>
      </c>
      <c r="E348" s="44">
        <f t="shared" si="150"/>
        <v>1.5001339405304044E-2</v>
      </c>
      <c r="F348" s="44">
        <f t="shared" si="151"/>
        <v>1.6012810248198558E-3</v>
      </c>
      <c r="G348" s="58">
        <f t="shared" si="152"/>
        <v>-0.9642857142857143</v>
      </c>
      <c r="H348" s="40">
        <f t="shared" si="153"/>
        <v>-1.4465577283686044E-2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2011-2019'!$BE$6004:$BF$6548,2,0)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2011-2019'!$BE$6004:$BF$6548,2,0)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290</v>
      </c>
      <c r="D351" s="62">
        <f>VLOOKUP(B351,'[1]Deptos 2011-2019'!$BE$6004:$BF$6548,2,0)</f>
        <v>12</v>
      </c>
      <c r="E351" s="44">
        <f t="shared" si="150"/>
        <v>7.7685507634610226E-2</v>
      </c>
      <c r="F351" s="44">
        <f t="shared" si="151"/>
        <v>9.6076861489191347E-3</v>
      </c>
      <c r="G351" s="58">
        <f t="shared" si="152"/>
        <v>-0.95862068965517244</v>
      </c>
      <c r="H351" s="40">
        <f t="shared" si="153"/>
        <v>-7.4470934904902225E-2</v>
      </c>
    </row>
    <row r="352" spans="1:9" s="24" customFormat="1" ht="15" x14ac:dyDescent="0.2">
      <c r="A352" s="72"/>
      <c r="B352" s="3" t="s">
        <v>80</v>
      </c>
      <c r="C352" s="62">
        <v>48</v>
      </c>
      <c r="D352" s="62">
        <f>VLOOKUP(B352,'[1]Deptos 2011-2019'!$BE$6004:$BF$6548,2,0)</f>
        <v>2</v>
      </c>
      <c r="E352" s="44">
        <f t="shared" si="150"/>
        <v>1.2858290918832038E-2</v>
      </c>
      <c r="F352" s="44">
        <f t="shared" si="151"/>
        <v>1.6012810248198558E-3</v>
      </c>
      <c r="G352" s="58">
        <f t="shared" si="152"/>
        <v>-0.95833333333333337</v>
      </c>
      <c r="H352" s="40">
        <f t="shared" si="153"/>
        <v>-1.2322528797214037E-2</v>
      </c>
    </row>
    <row r="353" spans="1:9" s="24" customFormat="1" ht="15" x14ac:dyDescent="0.2">
      <c r="A353" s="72"/>
      <c r="B353" s="3" t="s">
        <v>582</v>
      </c>
      <c r="C353" s="62">
        <v>45</v>
      </c>
      <c r="D353" s="62">
        <f>VLOOKUP(B353,'[1]Deptos 2011-2019'!$BE$6004:$BF$6548,2,0)</f>
        <v>1</v>
      </c>
      <c r="E353" s="44">
        <f t="shared" si="150"/>
        <v>1.2054647736405036E-2</v>
      </c>
      <c r="F353" s="44">
        <f t="shared" si="151"/>
        <v>8.0064051240992789E-4</v>
      </c>
      <c r="G353" s="58">
        <f t="shared" si="152"/>
        <v>-0.97777777777777775</v>
      </c>
      <c r="H353" s="40">
        <f t="shared" si="153"/>
        <v>-1.1786766675596035E-2</v>
      </c>
    </row>
    <row r="354" spans="1:9" s="24" customFormat="1" ht="15" x14ac:dyDescent="0.2">
      <c r="A354" s="72"/>
      <c r="B354" s="3" t="s">
        <v>79</v>
      </c>
      <c r="C354" s="62">
        <v>119</v>
      </c>
      <c r="D354" s="62">
        <f>VLOOKUP(B354,'[1]Deptos 2011-2019'!$BE$6004:$BF$6548,2,0)</f>
        <v>1</v>
      </c>
      <c r="E354" s="44">
        <f t="shared" si="150"/>
        <v>3.1877846236271094E-2</v>
      </c>
      <c r="F354" s="44">
        <f t="shared" si="151"/>
        <v>8.0064051240992789E-4</v>
      </c>
      <c r="G354" s="58">
        <f t="shared" si="152"/>
        <v>-0.99159663865546221</v>
      </c>
      <c r="H354" s="40">
        <f t="shared" si="153"/>
        <v>-3.1609965175462093E-2</v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2011-2019'!$BE$6004:$BF$6548,2,0)</f>
        <v>0</v>
      </c>
      <c r="E355" s="44" t="str">
        <f t="shared" si="150"/>
        <v/>
      </c>
      <c r="F355" s="44" t="str">
        <f t="shared" si="151"/>
        <v/>
      </c>
      <c r="G355" s="58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2</v>
      </c>
      <c r="D356" s="62">
        <f>VLOOKUP(B356,'[1]Deptos 2011-2019'!$BE$6004:$BF$6548,2,0)</f>
        <v>0</v>
      </c>
      <c r="E356" s="44">
        <f t="shared" si="150"/>
        <v>5.3576212161800165E-4</v>
      </c>
      <c r="F356" s="44" t="str">
        <f t="shared" si="151"/>
        <v/>
      </c>
      <c r="G356" s="58">
        <f t="shared" si="152"/>
        <v>-1</v>
      </c>
      <c r="H356" s="40">
        <f t="shared" si="153"/>
        <v>-5.3576212161800165E-4</v>
      </c>
    </row>
    <row r="357" spans="1:9" s="24" customFormat="1" ht="15" x14ac:dyDescent="0.2">
      <c r="A357" s="72"/>
      <c r="B357" s="3" t="s">
        <v>81</v>
      </c>
      <c r="C357" s="62">
        <v>57</v>
      </c>
      <c r="D357" s="62">
        <f>VLOOKUP(B357,'[1]Deptos 2011-2019'!$BE$6004:$BF$6548,2,0)</f>
        <v>28</v>
      </c>
      <c r="E357" s="44">
        <f t="shared" si="150"/>
        <v>1.5269220466113046E-2</v>
      </c>
      <c r="F357" s="44">
        <f t="shared" si="151"/>
        <v>2.2417934347477981E-2</v>
      </c>
      <c r="G357" s="58">
        <f t="shared" si="152"/>
        <v>-0.50877192982456143</v>
      </c>
      <c r="H357" s="40">
        <f t="shared" si="153"/>
        <v>-7.7685507634610235E-3</v>
      </c>
    </row>
    <row r="358" spans="1:9" s="24" customFormat="1" ht="15" x14ac:dyDescent="0.2">
      <c r="A358" s="72"/>
      <c r="B358" s="3" t="s">
        <v>583</v>
      </c>
      <c r="C358" s="62">
        <v>288</v>
      </c>
      <c r="D358" s="62">
        <f>VLOOKUP(B358,'[1]Deptos 2011-2019'!$BE$6004:$BF$6548,2,0)</f>
        <v>20</v>
      </c>
      <c r="E358" s="44">
        <f t="shared" si="150"/>
        <v>7.7149745512992238E-2</v>
      </c>
      <c r="F358" s="44">
        <f t="shared" si="151"/>
        <v>1.6012810248198558E-2</v>
      </c>
      <c r="G358" s="58">
        <f t="shared" si="152"/>
        <v>-0.93055555555555558</v>
      </c>
      <c r="H358" s="40">
        <f t="shared" si="153"/>
        <v>-7.1792124296812226E-2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2011-2019'!$BE$6004:$BF$6548,2,0)</f>
        <v>1</v>
      </c>
      <c r="E359" s="44" t="str">
        <f t="shared" si="150"/>
        <v/>
      </c>
      <c r="F359" s="44">
        <f t="shared" si="151"/>
        <v>8.0064051240992789E-4</v>
      </c>
      <c r="G359" s="58">
        <f t="shared" si="152"/>
        <v>1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73</v>
      </c>
      <c r="D360" s="62">
        <f>VLOOKUP(B360,'[1]Deptos 2011-2019'!$BE$6004:$BF$6548,2,0)</f>
        <v>18</v>
      </c>
      <c r="E360" s="44">
        <f t="shared" si="150"/>
        <v>1.9555317439057057E-2</v>
      </c>
      <c r="F360" s="44">
        <f t="shared" si="151"/>
        <v>1.4411529223378704E-2</v>
      </c>
      <c r="G360" s="58">
        <f t="shared" si="152"/>
        <v>-0.75342465753424659</v>
      </c>
      <c r="H360" s="40">
        <f t="shared" si="153"/>
        <v>-1.4733458344495043E-2</v>
      </c>
    </row>
    <row r="361" spans="1:9" s="24" customFormat="1" ht="15" x14ac:dyDescent="0.2">
      <c r="A361" s="72"/>
      <c r="B361" s="3" t="s">
        <v>616</v>
      </c>
      <c r="C361" s="62">
        <v>343</v>
      </c>
      <c r="D361" s="62">
        <f>VLOOKUP(B361,'[1]Deptos 2011-2019'!$BE$6004:$BF$6548,2,0)</f>
        <v>0</v>
      </c>
      <c r="E361" s="44">
        <f t="shared" si="150"/>
        <v>9.1883203857487272E-2</v>
      </c>
      <c r="F361" s="44" t="str">
        <f t="shared" si="151"/>
        <v/>
      </c>
      <c r="G361" s="58">
        <f t="shared" si="152"/>
        <v>-1</v>
      </c>
      <c r="H361" s="40">
        <f t="shared" si="153"/>
        <v>-9.1883203857487272E-2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2011-2019'!$BE$6004:$BF$6548,2,0)</f>
        <v>0</v>
      </c>
      <c r="E362" s="43" t="str">
        <f t="shared" si="150"/>
        <v/>
      </c>
      <c r="F362" s="43" t="str">
        <f t="shared" si="151"/>
        <v/>
      </c>
      <c r="G362" s="58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4</v>
      </c>
      <c r="D363" s="62">
        <f>VLOOKUP(B363,'[1]Deptos 2011-2019'!$BE$6004:$BF$6548,2,0)</f>
        <v>0</v>
      </c>
      <c r="E363" s="44">
        <f t="shared" si="150"/>
        <v>1.0715242432360033E-3</v>
      </c>
      <c r="F363" s="44" t="str">
        <f t="shared" si="151"/>
        <v/>
      </c>
      <c r="G363" s="58">
        <f t="shared" si="152"/>
        <v>-1</v>
      </c>
      <c r="H363" s="40">
        <f t="shared" si="153"/>
        <v>-1.0715242432360033E-3</v>
      </c>
    </row>
    <row r="364" spans="1:9" s="24" customFormat="1" ht="15" x14ac:dyDescent="0.2">
      <c r="A364" s="72"/>
      <c r="B364" s="3" t="s">
        <v>248</v>
      </c>
      <c r="C364" s="62">
        <v>1</v>
      </c>
      <c r="D364" s="62">
        <f>VLOOKUP(B364,'[1]Deptos 2011-2019'!$BE$6004:$BF$6548,2,0)</f>
        <v>0</v>
      </c>
      <c r="E364" s="44">
        <f t="shared" si="150"/>
        <v>2.6788106080900083E-4</v>
      </c>
      <c r="F364" s="44" t="str">
        <f t="shared" si="151"/>
        <v/>
      </c>
      <c r="G364" s="58">
        <f t="shared" si="152"/>
        <v>-1</v>
      </c>
      <c r="H364" s="40">
        <f t="shared" si="153"/>
        <v>-2.6788106080900083E-4</v>
      </c>
    </row>
    <row r="365" spans="1:9" s="24" customFormat="1" ht="15" x14ac:dyDescent="0.2">
      <c r="A365" s="72"/>
      <c r="B365" s="3" t="s">
        <v>249</v>
      </c>
      <c r="C365" s="62">
        <v>165</v>
      </c>
      <c r="D365" s="62">
        <f>VLOOKUP(B365,'[1]Deptos 2011-2019'!$BE$6004:$BF$6548,2,0)</f>
        <v>331</v>
      </c>
      <c r="E365" s="44">
        <f t="shared" si="150"/>
        <v>4.4200375033485131E-2</v>
      </c>
      <c r="F365" s="44">
        <f t="shared" si="151"/>
        <v>0.26501200960768617</v>
      </c>
      <c r="G365" s="58">
        <f t="shared" si="152"/>
        <v>1.0060606060606061</v>
      </c>
      <c r="H365" s="40">
        <f t="shared" si="153"/>
        <v>4.4468256094294133E-2</v>
      </c>
    </row>
    <row r="366" spans="1:9" s="24" customFormat="1" ht="15" x14ac:dyDescent="0.2">
      <c r="A366" s="72"/>
      <c r="B366" s="3" t="s">
        <v>250</v>
      </c>
      <c r="C366" s="62">
        <v>2</v>
      </c>
      <c r="D366" s="62">
        <f>VLOOKUP(B366,'[1]Deptos 2011-2019'!$BE$6004:$BF$6548,2,0)</f>
        <v>1</v>
      </c>
      <c r="E366" s="44">
        <f t="shared" si="150"/>
        <v>5.3576212161800165E-4</v>
      </c>
      <c r="F366" s="44">
        <f t="shared" si="151"/>
        <v>8.0064051240992789E-4</v>
      </c>
      <c r="G366" s="58">
        <f t="shared" si="152"/>
        <v>-0.5</v>
      </c>
      <c r="H366" s="40">
        <f t="shared" si="153"/>
        <v>-2.6788106080900083E-4</v>
      </c>
    </row>
    <row r="367" spans="1:9" s="24" customFormat="1" ht="15" x14ac:dyDescent="0.2">
      <c r="A367" s="72"/>
      <c r="B367" s="3" t="s">
        <v>75</v>
      </c>
      <c r="C367" s="62">
        <v>1</v>
      </c>
      <c r="D367" s="62">
        <f>VLOOKUP(B367,'[1]Deptos 2011-2019'!$BE$6004:$BF$6548,2,0)</f>
        <v>0</v>
      </c>
      <c r="E367" s="44">
        <f t="shared" si="150"/>
        <v>2.6788106080900083E-4</v>
      </c>
      <c r="F367" s="44" t="str">
        <f t="shared" si="151"/>
        <v/>
      </c>
      <c r="G367" s="58">
        <f t="shared" si="152"/>
        <v>-1</v>
      </c>
      <c r="H367" s="40">
        <f t="shared" si="153"/>
        <v>-2.6788106080900083E-4</v>
      </c>
    </row>
    <row r="368" spans="1:9" s="24" customFormat="1" ht="15" x14ac:dyDescent="0.2">
      <c r="A368" s="72"/>
      <c r="B368" s="3" t="s">
        <v>76</v>
      </c>
      <c r="C368" s="62">
        <v>2</v>
      </c>
      <c r="D368" s="62">
        <f>VLOOKUP(B368,'[1]Deptos 2011-2019'!$BE$6004:$BF$6548,2,0)</f>
        <v>0</v>
      </c>
      <c r="E368" s="44">
        <f t="shared" si="150"/>
        <v>5.3576212161800165E-4</v>
      </c>
      <c r="F368" s="44" t="str">
        <f t="shared" si="151"/>
        <v/>
      </c>
      <c r="G368" s="58">
        <f t="shared" si="152"/>
        <v>-1</v>
      </c>
      <c r="H368" s="40">
        <f t="shared" si="153"/>
        <v>-5.3576212161800165E-4</v>
      </c>
    </row>
    <row r="369" spans="1:8" s="24" customFormat="1" ht="15" x14ac:dyDescent="0.2">
      <c r="A369" s="72"/>
      <c r="B369" s="3" t="s">
        <v>584</v>
      </c>
      <c r="C369" s="62">
        <v>51</v>
      </c>
      <c r="D369" s="62">
        <f>VLOOKUP(B369,'[1]Deptos 2011-2019'!$BE$6004:$BF$6548,2,0)</f>
        <v>8</v>
      </c>
      <c r="E369" s="44">
        <f t="shared" si="150"/>
        <v>1.3661934101259042E-2</v>
      </c>
      <c r="F369" s="44">
        <f t="shared" si="151"/>
        <v>6.4051240992794231E-3</v>
      </c>
      <c r="G369" s="58">
        <f t="shared" si="152"/>
        <v>-0.84313725490196079</v>
      </c>
      <c r="H369" s="40">
        <f t="shared" si="153"/>
        <v>-1.1518885614787035E-2</v>
      </c>
    </row>
    <row r="370" spans="1:8" s="24" customFormat="1" ht="15" x14ac:dyDescent="0.2">
      <c r="A370" s="72"/>
      <c r="B370" s="3" t="s">
        <v>85</v>
      </c>
      <c r="C370" s="62">
        <v>74</v>
      </c>
      <c r="D370" s="62">
        <f>VLOOKUP(B370,'[1]Deptos 2011-2019'!$BE$6004:$BF$6548,2,0)</f>
        <v>0</v>
      </c>
      <c r="E370" s="44">
        <f t="shared" si="150"/>
        <v>1.9823198499866058E-2</v>
      </c>
      <c r="F370" s="44" t="str">
        <f t="shared" si="151"/>
        <v/>
      </c>
      <c r="G370" s="58">
        <f t="shared" si="152"/>
        <v>-1</v>
      </c>
      <c r="H370" s="40">
        <f t="shared" si="153"/>
        <v>-1.9823198499866058E-2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2011-2019'!$BE$6004:$BF$6548,2,0)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2011-2019'!$BE$6004:$BF$6548,2,0)</f>
        <v>0</v>
      </c>
      <c r="E372" s="44" t="str">
        <f t="shared" si="150"/>
        <v/>
      </c>
      <c r="F372" s="44" t="str">
        <f t="shared" si="151"/>
        <v/>
      </c>
      <c r="G372" s="58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1</v>
      </c>
      <c r="D373" s="62">
        <f>VLOOKUP(B373,'[1]Deptos 2011-2019'!$BE$6004:$BF$6548,2,0)</f>
        <v>0</v>
      </c>
      <c r="E373" s="44">
        <f t="shared" si="150"/>
        <v>2.6788106080900083E-4</v>
      </c>
      <c r="F373" s="44" t="str">
        <f t="shared" si="151"/>
        <v/>
      </c>
      <c r="G373" s="58">
        <f t="shared" si="152"/>
        <v>-1</v>
      </c>
      <c r="H373" s="40">
        <f t="shared" si="153"/>
        <v>-2.6788106080900083E-4</v>
      </c>
    </row>
    <row r="374" spans="1:8" s="24" customFormat="1" ht="15" x14ac:dyDescent="0.2">
      <c r="A374" s="72"/>
      <c r="B374" s="3" t="s">
        <v>335</v>
      </c>
      <c r="C374" s="62">
        <v>13</v>
      </c>
      <c r="D374" s="62">
        <f>VLOOKUP(B374,'[1]Deptos 2011-2019'!$BE$6004:$BF$6548,2,0)</f>
        <v>1</v>
      </c>
      <c r="E374" s="44">
        <f t="shared" si="150"/>
        <v>3.4824537905170103E-3</v>
      </c>
      <c r="F374" s="44">
        <f t="shared" si="151"/>
        <v>8.0064051240992789E-4</v>
      </c>
      <c r="G374" s="58">
        <f t="shared" si="152"/>
        <v>-0.92307692307692313</v>
      </c>
      <c r="H374" s="40">
        <f t="shared" si="153"/>
        <v>-3.2145727297080095E-3</v>
      </c>
    </row>
    <row r="375" spans="1:8" s="24" customFormat="1" ht="15" x14ac:dyDescent="0.2">
      <c r="A375" s="72"/>
      <c r="B375" s="3" t="s">
        <v>336</v>
      </c>
      <c r="C375" s="62">
        <v>296</v>
      </c>
      <c r="D375" s="62">
        <f>VLOOKUP(B375,'[1]Deptos 2011-2019'!$BE$6004:$BF$6548,2,0)</f>
        <v>1</v>
      </c>
      <c r="E375" s="44">
        <f t="shared" si="150"/>
        <v>7.9292793999464234E-2</v>
      </c>
      <c r="F375" s="44">
        <f t="shared" si="151"/>
        <v>8.0064051240992789E-4</v>
      </c>
      <c r="G375" s="58">
        <f t="shared" si="152"/>
        <v>-0.9966216216216216</v>
      </c>
      <c r="H375" s="40">
        <f t="shared" si="153"/>
        <v>-7.9024912938655226E-2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1</v>
      </c>
      <c r="D377" s="62">
        <f>VLOOKUP(B377,'[1]Deptos 2011-2019'!$BE$6004:$BF$6548,2,0)</f>
        <v>1</v>
      </c>
      <c r="E377" s="44">
        <f t="shared" si="150"/>
        <v>2.6788106080900083E-4</v>
      </c>
      <c r="F377" s="44">
        <f t="shared" si="151"/>
        <v>8.0064051240992789E-4</v>
      </c>
      <c r="G377" s="58">
        <f t="shared" si="152"/>
        <v>0</v>
      </c>
      <c r="H377" s="40">
        <f t="shared" si="153"/>
        <v>0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2011-2019'!$BE$6004:$BF$6548,2,0)</f>
        <v>14</v>
      </c>
      <c r="E378" s="43" t="str">
        <f t="shared" ref="E378:E379" si="159">+IF(C378=0,"",C378/C$345)</f>
        <v/>
      </c>
      <c r="F378" s="43">
        <f t="shared" ref="F378:F379" si="160">+IF(D378=0,"",D378/D$345)</f>
        <v>1.120896717373899E-2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30</v>
      </c>
      <c r="D379" s="62">
        <f>VLOOKUP(B379,'[1]Deptos 2011-2019'!$BE$6004:$BF$6548,2,0)</f>
        <v>13</v>
      </c>
      <c r="E379" s="44">
        <f t="shared" si="159"/>
        <v>8.0364318242700239E-3</v>
      </c>
      <c r="F379" s="44">
        <f t="shared" si="160"/>
        <v>1.0408326661329063E-2</v>
      </c>
      <c r="G379" s="58">
        <f t="shared" si="161"/>
        <v>-0.56666666666666665</v>
      </c>
      <c r="H379" s="40">
        <f t="shared" si="162"/>
        <v>-4.5539780337530136E-3</v>
      </c>
    </row>
    <row r="380" spans="1:8" s="24" customFormat="1" ht="15" x14ac:dyDescent="0.2">
      <c r="A380" s="72"/>
      <c r="B380" s="3" t="s">
        <v>485</v>
      </c>
      <c r="C380" s="62">
        <v>137</v>
      </c>
      <c r="D380" s="62">
        <f>VLOOKUP(B380,'[1]Deptos 2011-2019'!$BE$6004:$BF$6548,2,0)</f>
        <v>0</v>
      </c>
      <c r="E380" s="44">
        <f t="shared" ref="E380:E401" si="163">+IF(C380=0,"",C380/C$345)</f>
        <v>3.669970533083311E-2</v>
      </c>
      <c r="F380" s="44" t="str">
        <f t="shared" ref="F380:F401" si="164">+IF(D380=0,"",D380/D$345)</f>
        <v/>
      </c>
      <c r="G380" s="58">
        <f t="shared" si="152"/>
        <v>-1</v>
      </c>
      <c r="H380" s="40">
        <f t="shared" si="153"/>
        <v>-3.669970533083311E-2</v>
      </c>
    </row>
    <row r="381" spans="1:8" s="24" customFormat="1" ht="15" x14ac:dyDescent="0.2">
      <c r="A381" s="72"/>
      <c r="B381" s="3" t="s">
        <v>486</v>
      </c>
      <c r="C381" s="62">
        <v>35</v>
      </c>
      <c r="D381" s="62">
        <f>VLOOKUP(B381,'[1]Deptos 2011-2019'!$BE$6004:$BF$6548,2,0)</f>
        <v>1</v>
      </c>
      <c r="E381" s="44">
        <f t="shared" si="163"/>
        <v>9.3758371283150285E-3</v>
      </c>
      <c r="F381" s="44">
        <f t="shared" si="164"/>
        <v>8.0064051240992789E-4</v>
      </c>
      <c r="G381" s="58">
        <f t="shared" si="152"/>
        <v>-0.97142857142857142</v>
      </c>
      <c r="H381" s="40">
        <f t="shared" si="153"/>
        <v>-9.1079560675060272E-3</v>
      </c>
    </row>
    <row r="382" spans="1:8" s="24" customFormat="1" ht="15" x14ac:dyDescent="0.2">
      <c r="A382" s="72"/>
      <c r="B382" s="3" t="s">
        <v>252</v>
      </c>
      <c r="C382" s="62">
        <v>3</v>
      </c>
      <c r="D382" s="62">
        <f>VLOOKUP(B382,'[1]Deptos 2011-2019'!$BE$6004:$BF$6548,2,0)</f>
        <v>1</v>
      </c>
      <c r="E382" s="44">
        <f t="shared" si="163"/>
        <v>8.0364318242700237E-4</v>
      </c>
      <c r="F382" s="44">
        <f t="shared" si="164"/>
        <v>8.0064051240992789E-4</v>
      </c>
      <c r="G382" s="58">
        <f t="shared" si="152"/>
        <v>-0.66666666666666663</v>
      </c>
      <c r="H382" s="40">
        <f t="shared" si="153"/>
        <v>-5.3576212161800154E-4</v>
      </c>
    </row>
    <row r="383" spans="1:8" s="24" customFormat="1" ht="15" x14ac:dyDescent="0.2">
      <c r="A383" s="72"/>
      <c r="B383" s="3" t="s">
        <v>253</v>
      </c>
      <c r="C383" s="62">
        <v>1</v>
      </c>
      <c r="D383" s="62">
        <f>VLOOKUP(B383,'[1]Deptos 2011-2019'!$BE$6004:$BF$6548,2,0)</f>
        <v>3</v>
      </c>
      <c r="E383" s="44">
        <f t="shared" si="163"/>
        <v>2.6788106080900083E-4</v>
      </c>
      <c r="F383" s="44">
        <f t="shared" si="164"/>
        <v>2.4019215372297837E-3</v>
      </c>
      <c r="G383" s="58">
        <f t="shared" si="152"/>
        <v>2</v>
      </c>
      <c r="H383" s="40">
        <f t="shared" si="153"/>
        <v>5.3576212161800165E-4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2011-2019'!$BE$6004:$BF$6548,2,0)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122</v>
      </c>
      <c r="D385" s="62">
        <f>VLOOKUP(B385,'[1]Deptos 2011-2019'!$BE$6004:$BF$6548,2,0)</f>
        <v>15</v>
      </c>
      <c r="E385" s="43">
        <f t="shared" si="163"/>
        <v>3.2681489418698098E-2</v>
      </c>
      <c r="F385" s="43">
        <f t="shared" si="164"/>
        <v>1.2009607686148919E-2</v>
      </c>
      <c r="G385" s="58">
        <f t="shared" si="152"/>
        <v>-0.87704918032786883</v>
      </c>
      <c r="H385" s="42">
        <f t="shared" ref="H385" si="165">+IF(OR(AND(E385=""),(G385="")),"",E385*G385)</f>
        <v>-2.8663273506563086E-2</v>
      </c>
      <c r="I385" s="24"/>
    </row>
    <row r="386" spans="1:9" s="24" customFormat="1" ht="15" x14ac:dyDescent="0.2">
      <c r="A386" s="72"/>
      <c r="B386" s="3" t="s">
        <v>488</v>
      </c>
      <c r="C386" s="62">
        <v>30</v>
      </c>
      <c r="D386" s="62">
        <f>VLOOKUP(B386,'[1]Deptos 2011-2019'!$BE$6004:$BF$6548,2,0)</f>
        <v>29</v>
      </c>
      <c r="E386" s="44">
        <f t="shared" si="163"/>
        <v>8.0364318242700239E-3</v>
      </c>
      <c r="F386" s="44">
        <f t="shared" si="164"/>
        <v>2.321857485988791E-2</v>
      </c>
      <c r="G386" s="58">
        <f t="shared" si="152"/>
        <v>-3.3333333333333333E-2</v>
      </c>
      <c r="H386" s="40">
        <f t="shared" si="153"/>
        <v>-2.6788106080900077E-4</v>
      </c>
    </row>
    <row r="387" spans="1:9" s="24" customFormat="1" ht="15" x14ac:dyDescent="0.2">
      <c r="A387" s="72"/>
      <c r="B387" s="3" t="s">
        <v>93</v>
      </c>
      <c r="C387" s="62">
        <v>47</v>
      </c>
      <c r="D387" s="62">
        <f>VLOOKUP(B387,'[1]Deptos 2011-2019'!$BE$6004:$BF$6548,2,0)</f>
        <v>5</v>
      </c>
      <c r="E387" s="44">
        <f t="shared" si="163"/>
        <v>1.2590409858023038E-2</v>
      </c>
      <c r="F387" s="44">
        <f t="shared" si="164"/>
        <v>4.0032025620496394E-3</v>
      </c>
      <c r="G387" s="58">
        <f t="shared" si="152"/>
        <v>-0.8936170212765957</v>
      </c>
      <c r="H387" s="40">
        <f t="shared" si="153"/>
        <v>-1.1251004553978034E-2</v>
      </c>
    </row>
    <row r="388" spans="1:9" s="24" customFormat="1" ht="15" x14ac:dyDescent="0.2">
      <c r="A388" s="72"/>
      <c r="B388" s="3" t="s">
        <v>86</v>
      </c>
      <c r="C388" s="62">
        <v>344</v>
      </c>
      <c r="D388" s="62">
        <f>VLOOKUP(B388,'[1]Deptos 2011-2019'!$BE$6004:$BF$6548,2,0)</f>
        <v>318</v>
      </c>
      <c r="E388" s="44">
        <f t="shared" si="163"/>
        <v>9.215108491829628E-2</v>
      </c>
      <c r="F388" s="44">
        <f t="shared" si="164"/>
        <v>0.2546036829463571</v>
      </c>
      <c r="G388" s="58">
        <f t="shared" si="152"/>
        <v>-7.5581395348837205E-2</v>
      </c>
      <c r="H388" s="40">
        <f t="shared" si="153"/>
        <v>-6.9649075810340206E-3</v>
      </c>
    </row>
    <row r="389" spans="1:9" s="24" customFormat="1" ht="15" x14ac:dyDescent="0.2">
      <c r="A389" s="72"/>
      <c r="B389" s="3" t="s">
        <v>92</v>
      </c>
      <c r="C389" s="62">
        <v>53</v>
      </c>
      <c r="D389" s="62">
        <f>VLOOKUP(B389,'[1]Deptos 2011-2019'!$BE$6004:$BF$6548,2,0)</f>
        <v>5</v>
      </c>
      <c r="E389" s="44">
        <f t="shared" si="163"/>
        <v>1.4197696222877042E-2</v>
      </c>
      <c r="F389" s="44">
        <f t="shared" si="164"/>
        <v>4.0032025620496394E-3</v>
      </c>
      <c r="G389" s="58">
        <f t="shared" si="152"/>
        <v>-0.90566037735849059</v>
      </c>
      <c r="H389" s="40">
        <f t="shared" si="153"/>
        <v>-1.2858290918832038E-2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2011-2019'!$BE$6004:$BF$6548,2,0)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2011-2019'!$BE$6004:$BF$6548,2,0)</f>
        <v>0</v>
      </c>
      <c r="E391" s="44" t="str">
        <f t="shared" si="163"/>
        <v/>
      </c>
      <c r="F391" s="44" t="str">
        <f t="shared" si="164"/>
        <v/>
      </c>
      <c r="G391" s="58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4</v>
      </c>
      <c r="D392" s="62">
        <f>VLOOKUP(B392,'[1]Deptos 2011-2019'!$BE$6004:$BF$6548,2,0)</f>
        <v>1</v>
      </c>
      <c r="E392" s="44">
        <f t="shared" si="163"/>
        <v>1.0715242432360033E-3</v>
      </c>
      <c r="F392" s="44">
        <f t="shared" si="164"/>
        <v>8.0064051240992789E-4</v>
      </c>
      <c r="G392" s="58">
        <f t="shared" si="152"/>
        <v>-0.75</v>
      </c>
      <c r="H392" s="40">
        <f t="shared" si="153"/>
        <v>-8.0364318242700248E-4</v>
      </c>
    </row>
    <row r="393" spans="1:9" s="24" customFormat="1" ht="15" x14ac:dyDescent="0.2">
      <c r="A393" s="72"/>
      <c r="B393" s="3" t="s">
        <v>255</v>
      </c>
      <c r="C393" s="62">
        <v>2</v>
      </c>
      <c r="D393" s="62">
        <f>VLOOKUP(B393,'[1]Deptos 2011-2019'!$BE$6004:$BF$6548,2,0)</f>
        <v>14</v>
      </c>
      <c r="E393" s="44">
        <f t="shared" si="163"/>
        <v>5.3576212161800165E-4</v>
      </c>
      <c r="F393" s="44">
        <f t="shared" si="164"/>
        <v>1.120896717373899E-2</v>
      </c>
      <c r="G393" s="58">
        <f t="shared" si="152"/>
        <v>6</v>
      </c>
      <c r="H393" s="40">
        <f t="shared" si="153"/>
        <v>3.2145727297080099E-3</v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2011-2019'!$BE$6004:$BF$6548,2,0)</f>
        <v>1</v>
      </c>
      <c r="E394" s="44" t="str">
        <f t="shared" si="163"/>
        <v/>
      </c>
      <c r="F394" s="44">
        <f t="shared" si="164"/>
        <v>8.0064051240992789E-4</v>
      </c>
      <c r="G394" s="58">
        <f t="shared" si="152"/>
        <v>1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2011-2019'!$BE$6004:$BF$6548,2,0)</f>
        <v>0</v>
      </c>
      <c r="E395" s="44" t="str">
        <f t="shared" si="163"/>
        <v/>
      </c>
      <c r="F395" s="44" t="str">
        <f t="shared" si="164"/>
        <v/>
      </c>
      <c r="G395" s="58" t="str">
        <f t="shared" si="152"/>
        <v xml:space="preserve"> 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2011-2019'!$BE$6004:$BF$6548,2,0)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2011-2019'!$BE$6004:$BF$6548,2,0)</f>
        <v>1</v>
      </c>
      <c r="E397" s="44" t="str">
        <f t="shared" si="163"/>
        <v/>
      </c>
      <c r="F397" s="44">
        <f t="shared" si="164"/>
        <v>8.0064051240992789E-4</v>
      </c>
      <c r="G397" s="58">
        <f t="shared" si="152"/>
        <v>1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5</v>
      </c>
      <c r="D398" s="62">
        <f>VLOOKUP(B398,'[1]Deptos 2011-2019'!$BE$6004:$BF$6548,2,0)</f>
        <v>25</v>
      </c>
      <c r="E398" s="44">
        <f t="shared" si="163"/>
        <v>1.3394053040450039E-3</v>
      </c>
      <c r="F398" s="44">
        <f t="shared" si="164"/>
        <v>2.0016012810248198E-2</v>
      </c>
      <c r="G398" s="58">
        <f t="shared" si="152"/>
        <v>4</v>
      </c>
      <c r="H398" s="40">
        <f t="shared" si="153"/>
        <v>5.3576212161800156E-3</v>
      </c>
    </row>
    <row r="399" spans="1:9" s="24" customFormat="1" ht="15" x14ac:dyDescent="0.2">
      <c r="A399" s="72"/>
      <c r="B399" s="3" t="s">
        <v>257</v>
      </c>
      <c r="C399" s="62">
        <v>8</v>
      </c>
      <c r="D399" s="62">
        <f>VLOOKUP(B399,'[1]Deptos 2011-2019'!$BE$6004:$BF$6548,2,0)</f>
        <v>1</v>
      </c>
      <c r="E399" s="44">
        <f t="shared" si="163"/>
        <v>2.1430484864720066E-3</v>
      </c>
      <c r="F399" s="44">
        <f t="shared" si="164"/>
        <v>8.0064051240992789E-4</v>
      </c>
      <c r="G399" s="58">
        <f t="shared" si="152"/>
        <v>-0.875</v>
      </c>
      <c r="H399" s="40">
        <f t="shared" si="153"/>
        <v>-1.8751674256630058E-3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2011-2019'!$BE$6004:$BF$6548,2,0)</f>
        <v>0</v>
      </c>
      <c r="E400" s="44" t="str">
        <f t="shared" si="163"/>
        <v/>
      </c>
      <c r="F400" s="44" t="str">
        <f t="shared" si="164"/>
        <v/>
      </c>
      <c r="G400" s="58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6</v>
      </c>
      <c r="D401" s="62">
        <f>VLOOKUP(B401,'[1]Deptos 2011-2019'!$BE$6004:$BF$6548,2,0)</f>
        <v>9</v>
      </c>
      <c r="E401" s="44">
        <f t="shared" si="163"/>
        <v>1.6072863648540047E-3</v>
      </c>
      <c r="F401" s="44">
        <f t="shared" si="164"/>
        <v>7.2057646116893519E-3</v>
      </c>
      <c r="G401" s="58">
        <f t="shared" si="152"/>
        <v>0.5</v>
      </c>
      <c r="H401" s="40">
        <f t="shared" si="153"/>
        <v>8.0364318242700237E-4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2011-2019'!$BE$6004:$BF$6548,2,0)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8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2011-2019'!$BE$6004:$BF$6548,2,0)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2011-2019'!$BE$6004:$BF$6548,2,0)</f>
        <v>1</v>
      </c>
      <c r="E404" s="44" t="str">
        <f t="shared" si="169"/>
        <v/>
      </c>
      <c r="F404" s="44">
        <f t="shared" si="170"/>
        <v>8.0064051240992789E-4</v>
      </c>
      <c r="G404" s="58">
        <f t="shared" si="152"/>
        <v>1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2011-2019'!$BE$6004:$BF$6548,2,0)</f>
        <v>0</v>
      </c>
      <c r="E405" s="44" t="str">
        <f t="shared" si="169"/>
        <v/>
      </c>
      <c r="F405" s="44" t="str">
        <f t="shared" si="170"/>
        <v/>
      </c>
      <c r="G405" s="58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2011-2019'!$BE$6004:$BF$6548,2,0)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1</v>
      </c>
      <c r="D407" s="62">
        <f>VLOOKUP(B407,'[1]Deptos 2011-2019'!$BE$6004:$BF$6548,2,0)</f>
        <v>0</v>
      </c>
      <c r="E407" s="44">
        <f t="shared" si="169"/>
        <v>2.6788106080900083E-4</v>
      </c>
      <c r="F407" s="44" t="str">
        <f t="shared" si="170"/>
        <v/>
      </c>
      <c r="G407" s="58">
        <f t="shared" si="152"/>
        <v>-1</v>
      </c>
      <c r="H407" s="40">
        <f t="shared" si="153"/>
        <v>-2.6788106080900083E-4</v>
      </c>
    </row>
    <row r="408" spans="1:9" s="24" customFormat="1" ht="15" x14ac:dyDescent="0.2">
      <c r="A408" s="72"/>
      <c r="B408" s="3" t="s">
        <v>91</v>
      </c>
      <c r="C408" s="62">
        <v>2</v>
      </c>
      <c r="D408" s="62">
        <f>VLOOKUP(B408,'[1]Deptos 2011-2019'!$BE$6004:$BF$6548,2,0)</f>
        <v>1</v>
      </c>
      <c r="E408" s="44">
        <f t="shared" si="169"/>
        <v>5.3576212161800165E-4</v>
      </c>
      <c r="F408" s="44">
        <f t="shared" si="170"/>
        <v>8.0064051240992789E-4</v>
      </c>
      <c r="G408" s="58">
        <f t="shared" si="152"/>
        <v>-0.5</v>
      </c>
      <c r="H408" s="40">
        <f t="shared" si="153"/>
        <v>-2.6788106080900083E-4</v>
      </c>
    </row>
    <row r="409" spans="1:9" s="24" customFormat="1" ht="15" x14ac:dyDescent="0.2">
      <c r="A409" s="72"/>
      <c r="B409" s="3" t="s">
        <v>90</v>
      </c>
      <c r="C409" s="62">
        <v>39</v>
      </c>
      <c r="D409" s="62">
        <f>VLOOKUP(B409,'[1]Deptos 2011-2019'!$BE$6004:$BF$6548,2,0)</f>
        <v>29</v>
      </c>
      <c r="E409" s="44">
        <f t="shared" si="169"/>
        <v>1.0447361371551032E-2</v>
      </c>
      <c r="F409" s="44">
        <f t="shared" si="170"/>
        <v>2.321857485988791E-2</v>
      </c>
      <c r="G409" s="58">
        <f t="shared" si="152"/>
        <v>-0.25641025641025639</v>
      </c>
      <c r="H409" s="40">
        <f t="shared" si="153"/>
        <v>-2.6788106080900078E-3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2011-2019'!$BE$6004:$BF$6548,2,0)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2011-2019'!$BE$6004:$BF$6548,2,0)</f>
        <v>2</v>
      </c>
      <c r="E411" s="44" t="str">
        <f t="shared" si="169"/>
        <v/>
      </c>
      <c r="F411" s="44">
        <f t="shared" si="170"/>
        <v>1.6012810248198558E-3</v>
      </c>
      <c r="G411" s="58">
        <f t="shared" ref="G411:G477" si="171">+IF(AND(C411=0,D411=0)," ",IF(C411=0,1,IF(D411=0,-1,(D411-C411)/C411)))</f>
        <v>1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2</v>
      </c>
      <c r="D412" s="62">
        <f>VLOOKUP(B412,'[1]Deptos 2011-2019'!$BE$6004:$BF$6548,2,0)</f>
        <v>1</v>
      </c>
      <c r="E412" s="44">
        <f t="shared" si="169"/>
        <v>5.3576212161800165E-4</v>
      </c>
      <c r="F412" s="44">
        <f t="shared" si="170"/>
        <v>8.0064051240992789E-4</v>
      </c>
      <c r="G412" s="58">
        <f t="shared" si="171"/>
        <v>-0.5</v>
      </c>
      <c r="H412" s="40">
        <f t="shared" si="153"/>
        <v>-2.6788106080900083E-4</v>
      </c>
    </row>
    <row r="413" spans="1:9" s="24" customFormat="1" ht="15" x14ac:dyDescent="0.2">
      <c r="A413" s="72"/>
      <c r="B413" s="3" t="s">
        <v>491</v>
      </c>
      <c r="C413" s="62">
        <v>1</v>
      </c>
      <c r="D413" s="62">
        <f>VLOOKUP(B413,'[1]Deptos 2011-2019'!$BE$6004:$BF$6548,2,0)</f>
        <v>3</v>
      </c>
      <c r="E413" s="44">
        <f t="shared" si="169"/>
        <v>2.6788106080900083E-4</v>
      </c>
      <c r="F413" s="44">
        <f t="shared" si="170"/>
        <v>2.4019215372297837E-3</v>
      </c>
      <c r="G413" s="58">
        <f t="shared" si="171"/>
        <v>2</v>
      </c>
      <c r="H413" s="40">
        <f t="shared" si="153"/>
        <v>5.3576212161800165E-4</v>
      </c>
    </row>
    <row r="414" spans="1:9" s="24" customFormat="1" ht="15" x14ac:dyDescent="0.2">
      <c r="A414" s="72"/>
      <c r="B414" s="3" t="s">
        <v>89</v>
      </c>
      <c r="C414" s="62">
        <v>38</v>
      </c>
      <c r="D414" s="62">
        <f>VLOOKUP(B414,'[1]Deptos 2011-2019'!$BE$6004:$BF$6548,2,0)</f>
        <v>0</v>
      </c>
      <c r="E414" s="44">
        <f t="shared" si="169"/>
        <v>1.017948031074203E-2</v>
      </c>
      <c r="F414" s="44" t="str">
        <f t="shared" si="170"/>
        <v/>
      </c>
      <c r="G414" s="58">
        <f t="shared" si="171"/>
        <v>-1</v>
      </c>
      <c r="H414" s="40">
        <f t="shared" si="153"/>
        <v>-1.017948031074203E-2</v>
      </c>
    </row>
    <row r="415" spans="1:9" s="24" customFormat="1" ht="15" x14ac:dyDescent="0.2">
      <c r="A415" s="72"/>
      <c r="B415" s="3" t="s">
        <v>589</v>
      </c>
      <c r="C415" s="62">
        <v>1</v>
      </c>
      <c r="D415" s="62">
        <f>VLOOKUP(B415,'[1]Deptos 2011-2019'!$BE$6004:$BF$6548,2,0)</f>
        <v>0</v>
      </c>
      <c r="E415" s="44">
        <f t="shared" ref="E415:E490" si="172">+IF(C415=0,"",C415/C$345)</f>
        <v>2.6788106080900083E-4</v>
      </c>
      <c r="F415" s="44" t="str">
        <f t="shared" ref="F415:F490" si="173">+IF(D415=0,"",D415/D$345)</f>
        <v/>
      </c>
      <c r="G415" s="58">
        <f t="shared" si="171"/>
        <v>-1</v>
      </c>
      <c r="H415" s="40">
        <f t="shared" ref="H415:H490" si="174">+IF(OR(AND(E415=""),(G415="")),"",E415*G415)</f>
        <v>-2.6788106080900083E-4</v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2011-2019'!$BE$6004:$BF$6548,2,0)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2011-2019'!$BE$6004:$BF$6548,2,0)</f>
        <v>1</v>
      </c>
      <c r="E417" s="43" t="str">
        <f t="shared" ref="E417:E419" si="175">+IF(C417=0,"",C417/C$345)</f>
        <v/>
      </c>
      <c r="F417" s="43">
        <f t="shared" ref="F417:F419" si="176">+IF(D417=0,"",D417/D$345)</f>
        <v>8.0064051240992789E-4</v>
      </c>
      <c r="G417" s="58">
        <f t="shared" si="171"/>
        <v>1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2011-2019'!$BE$6004:$BF$6548,2,0)</f>
        <v>0</v>
      </c>
      <c r="E418" s="43" t="str">
        <f t="shared" si="175"/>
        <v/>
      </c>
      <c r="F418" s="43" t="str">
        <f t="shared" si="176"/>
        <v/>
      </c>
      <c r="G418" s="58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2011-2019'!$BE$6004:$BF$6548,2,0)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1</v>
      </c>
      <c r="D420" s="62">
        <f>VLOOKUP(B420,'[1]Deptos 2011-2019'!$BE$6004:$BF$6548,2,0)</f>
        <v>0</v>
      </c>
      <c r="E420" s="44">
        <f t="shared" si="172"/>
        <v>2.6788106080900083E-4</v>
      </c>
      <c r="F420" s="44" t="str">
        <f t="shared" si="173"/>
        <v/>
      </c>
      <c r="G420" s="58">
        <f t="shared" si="171"/>
        <v>-1</v>
      </c>
      <c r="H420" s="40">
        <f t="shared" si="174"/>
        <v>-2.6788106080900083E-4</v>
      </c>
    </row>
    <row r="421" spans="1:9" s="24" customFormat="1" ht="15" x14ac:dyDescent="0.2">
      <c r="A421" s="72"/>
      <c r="B421" s="3" t="s">
        <v>265</v>
      </c>
      <c r="C421" s="62">
        <v>203</v>
      </c>
      <c r="D421" s="62">
        <f>VLOOKUP(B421,'[1]Deptos 2011-2019'!$BE$6004:$BF$6548,2,0)</f>
        <v>7</v>
      </c>
      <c r="E421" s="44">
        <f t="shared" si="172"/>
        <v>5.4379855344227165E-2</v>
      </c>
      <c r="F421" s="44">
        <f t="shared" si="173"/>
        <v>5.6044835868694952E-3</v>
      </c>
      <c r="G421" s="58">
        <f t="shared" si="171"/>
        <v>-0.96551724137931039</v>
      </c>
      <c r="H421" s="40">
        <f t="shared" si="174"/>
        <v>-5.2504687918564164E-2</v>
      </c>
    </row>
    <row r="422" spans="1:9" s="24" customFormat="1" ht="15" x14ac:dyDescent="0.2">
      <c r="A422" s="72"/>
      <c r="B422" s="3" t="s">
        <v>492</v>
      </c>
      <c r="C422" s="62">
        <v>5</v>
      </c>
      <c r="D422" s="62">
        <f>VLOOKUP(B422,'[1]Deptos 2011-2019'!$BE$6004:$BF$6548,2,0)</f>
        <v>0</v>
      </c>
      <c r="E422" s="44">
        <f t="shared" si="172"/>
        <v>1.3394053040450039E-3</v>
      </c>
      <c r="F422" s="44" t="str">
        <f t="shared" si="173"/>
        <v/>
      </c>
      <c r="G422" s="58">
        <f t="shared" si="171"/>
        <v>-1</v>
      </c>
      <c r="H422" s="40">
        <f t="shared" si="174"/>
        <v>-1.3394053040450039E-3</v>
      </c>
    </row>
    <row r="423" spans="1:9" s="24" customFormat="1" ht="15" x14ac:dyDescent="0.2">
      <c r="A423" s="72"/>
      <c r="B423" s="3" t="s">
        <v>266</v>
      </c>
      <c r="C423" s="62">
        <v>2</v>
      </c>
      <c r="D423" s="62">
        <f>VLOOKUP(B423,'[1]Deptos 2011-2019'!$BE$6004:$BF$6548,2,0)</f>
        <v>2</v>
      </c>
      <c r="E423" s="44">
        <f t="shared" si="172"/>
        <v>5.3576212161800165E-4</v>
      </c>
      <c r="F423" s="44">
        <f t="shared" si="173"/>
        <v>1.6012810248198558E-3</v>
      </c>
      <c r="G423" s="58">
        <f t="shared" si="171"/>
        <v>0</v>
      </c>
      <c r="H423" s="40">
        <f t="shared" si="174"/>
        <v>0</v>
      </c>
    </row>
    <row r="424" spans="1:9" s="24" customFormat="1" ht="15" x14ac:dyDescent="0.2">
      <c r="A424" s="72"/>
      <c r="B424" s="3" t="s">
        <v>493</v>
      </c>
      <c r="C424" s="62">
        <v>1</v>
      </c>
      <c r="D424" s="62">
        <f>VLOOKUP(B424,'[1]Deptos 2011-2019'!$BE$6004:$BF$6548,2,0)</f>
        <v>0</v>
      </c>
      <c r="E424" s="44">
        <f t="shared" si="172"/>
        <v>2.6788106080900083E-4</v>
      </c>
      <c r="F424" s="44" t="str">
        <f t="shared" si="173"/>
        <v/>
      </c>
      <c r="G424" s="58">
        <f t="shared" si="171"/>
        <v>-1</v>
      </c>
      <c r="H424" s="40">
        <f t="shared" si="174"/>
        <v>-2.6788106080900083E-4</v>
      </c>
    </row>
    <row r="425" spans="1:9" s="63" customFormat="1" ht="15" x14ac:dyDescent="0.2">
      <c r="A425" s="36"/>
      <c r="B425" s="35" t="s">
        <v>552</v>
      </c>
      <c r="C425" s="62">
        <v>12</v>
      </c>
      <c r="D425" s="62">
        <f>VLOOKUP(B425,'[1]Deptos 2011-2019'!$BE$6004:$BF$6548,2,0)</f>
        <v>6</v>
      </c>
      <c r="E425" s="43">
        <f t="shared" ref="E425" si="178">+IF(C425=0,"",C425/C$345)</f>
        <v>3.2145727297080095E-3</v>
      </c>
      <c r="F425" s="43">
        <f t="shared" ref="F425" si="179">+IF(D425=0,"",D425/D$345)</f>
        <v>4.8038430744595673E-3</v>
      </c>
      <c r="G425" s="58">
        <f t="shared" si="171"/>
        <v>-0.5</v>
      </c>
      <c r="H425" s="42">
        <f t="shared" ref="H425" si="180">+IF(OR(AND(E425=""),(G425="")),"",E425*G425)</f>
        <v>-1.6072863648540047E-3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2011-2019'!$BE$6004:$BF$6548,2,0)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1</v>
      </c>
      <c r="D430" s="62">
        <f>VLOOKUP(B430,'[1]Deptos 2011-2019'!$BE$6004:$BF$6548,2,0)</f>
        <v>1</v>
      </c>
      <c r="E430" s="43">
        <f t="shared" si="172"/>
        <v>2.6788106080900083E-4</v>
      </c>
      <c r="F430" s="43">
        <f t="shared" si="173"/>
        <v>8.0064051240992789E-4</v>
      </c>
      <c r="G430" s="58">
        <f t="shared" si="171"/>
        <v>0</v>
      </c>
      <c r="H430" s="42">
        <f t="shared" si="174"/>
        <v>0</v>
      </c>
      <c r="I430" s="24"/>
    </row>
    <row r="431" spans="1:9" s="63" customFormat="1" ht="15" x14ac:dyDescent="0.2">
      <c r="A431" s="75"/>
      <c r="B431" s="35" t="s">
        <v>269</v>
      </c>
      <c r="C431" s="62">
        <v>3</v>
      </c>
      <c r="D431" s="62">
        <f>VLOOKUP(B431,'[1]Deptos 2011-2019'!$BE$6004:$BF$6548,2,0)</f>
        <v>4</v>
      </c>
      <c r="E431" s="43">
        <f t="shared" si="172"/>
        <v>8.0364318242700237E-4</v>
      </c>
      <c r="F431" s="43">
        <f t="shared" si="173"/>
        <v>3.2025620496397116E-3</v>
      </c>
      <c r="G431" s="58">
        <f t="shared" si="171"/>
        <v>0.33333333333333331</v>
      </c>
      <c r="H431" s="42">
        <f t="shared" si="174"/>
        <v>2.6788106080900077E-4</v>
      </c>
      <c r="I431" s="24"/>
    </row>
    <row r="432" spans="1:9" s="63" customFormat="1" ht="15" x14ac:dyDescent="0.2">
      <c r="A432" s="75"/>
      <c r="B432" s="35" t="s">
        <v>98</v>
      </c>
      <c r="C432" s="62">
        <v>6</v>
      </c>
      <c r="D432" s="62">
        <f>VLOOKUP(B432,'[1]Deptos 2011-2019'!$BE$6004:$BF$6548,2,0)</f>
        <v>0</v>
      </c>
      <c r="E432" s="43">
        <f t="shared" si="172"/>
        <v>1.6072863648540047E-3</v>
      </c>
      <c r="F432" s="43" t="str">
        <f t="shared" si="173"/>
        <v/>
      </c>
      <c r="G432" s="58">
        <f t="shared" si="171"/>
        <v>-1</v>
      </c>
      <c r="H432" s="42">
        <f t="shared" si="174"/>
        <v>-1.6072863648540047E-3</v>
      </c>
      <c r="I432" s="24"/>
    </row>
    <row r="433" spans="1:9" s="63" customFormat="1" ht="15" x14ac:dyDescent="0.2">
      <c r="A433" s="75"/>
      <c r="B433" s="35" t="s">
        <v>99</v>
      </c>
      <c r="C433" s="62">
        <v>2</v>
      </c>
      <c r="D433" s="62">
        <f>VLOOKUP(B433,'[1]Deptos 2011-2019'!$BE$6004:$BF$6548,2,0)</f>
        <v>1</v>
      </c>
      <c r="E433" s="43">
        <f t="shared" si="172"/>
        <v>5.3576212161800165E-4</v>
      </c>
      <c r="F433" s="43">
        <f t="shared" si="173"/>
        <v>8.0064051240992789E-4</v>
      </c>
      <c r="G433" s="58">
        <f t="shared" si="171"/>
        <v>-0.5</v>
      </c>
      <c r="H433" s="42">
        <f t="shared" si="174"/>
        <v>-2.6788106080900083E-4</v>
      </c>
      <c r="I433" s="24"/>
    </row>
    <row r="434" spans="1:9" s="63" customFormat="1" ht="15" x14ac:dyDescent="0.2">
      <c r="A434" s="75"/>
      <c r="B434" s="35" t="s">
        <v>100</v>
      </c>
      <c r="C434" s="62">
        <v>2</v>
      </c>
      <c r="D434" s="62">
        <f>VLOOKUP(B434,'[1]Deptos 2011-2019'!$BE$6004:$BF$6548,2,0)</f>
        <v>17</v>
      </c>
      <c r="E434" s="43">
        <f t="shared" si="172"/>
        <v>5.3576212161800165E-4</v>
      </c>
      <c r="F434" s="43">
        <f t="shared" si="173"/>
        <v>1.3610888710968775E-2</v>
      </c>
      <c r="G434" s="58">
        <f t="shared" si="171"/>
        <v>7.5</v>
      </c>
      <c r="H434" s="42">
        <f t="shared" si="174"/>
        <v>4.0182159121350119E-3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2011-2019'!$BE$6004:$BF$6548,2,0)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2011-2019'!$BE$6004:$BF$6548,2,0)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2011-2019'!$BE$6004:$BF$6548,2,0)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2011-2019'!$BE$6004:$BF$6548,2,0)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1</v>
      </c>
      <c r="D439" s="62">
        <f>VLOOKUP(B439,'[1]Deptos 2011-2019'!$BE$6004:$BF$6548,2,0)</f>
        <v>6</v>
      </c>
      <c r="E439" s="43">
        <f t="shared" ref="E439:E441" si="188">+IF(C439=0,"",C439/C$345)</f>
        <v>2.6788106080900083E-4</v>
      </c>
      <c r="F439" s="43">
        <f t="shared" ref="F439:F441" si="189">+IF(D439=0,"",D439/D$345)</f>
        <v>4.8038430744595673E-3</v>
      </c>
      <c r="G439" s="58">
        <f t="shared" si="171"/>
        <v>5</v>
      </c>
      <c r="H439" s="42">
        <f t="shared" ref="H439:H441" si="190">+IF(OR(AND(E439=""),(G439="")),"",E439*G439)</f>
        <v>1.3394053040450041E-3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2011-2019'!$BE$6004:$BF$6548,2,0)</f>
        <v>2</v>
      </c>
      <c r="E440" s="43" t="str">
        <f t="shared" si="188"/>
        <v/>
      </c>
      <c r="F440" s="43">
        <f t="shared" si="189"/>
        <v>1.6012810248198558E-3</v>
      </c>
      <c r="G440" s="58">
        <f t="shared" si="171"/>
        <v>1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2011-2019'!$BE$6004:$BF$6548,2,0)</f>
        <v>1</v>
      </c>
      <c r="E441" s="43" t="str">
        <f t="shared" si="188"/>
        <v/>
      </c>
      <c r="F441" s="43">
        <f t="shared" si="189"/>
        <v>8.0064051240992789E-4</v>
      </c>
      <c r="G441" s="58">
        <f t="shared" si="171"/>
        <v>1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2011-2019'!$BE$6004:$BF$6548,2,0)</f>
        <v>0</v>
      </c>
      <c r="E442" s="44" t="str">
        <f t="shared" si="172"/>
        <v/>
      </c>
      <c r="F442" s="44" t="str">
        <f t="shared" si="173"/>
        <v/>
      </c>
      <c r="G442" s="58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2011-2019'!$BE$6004:$BF$6548,2,0)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4</v>
      </c>
      <c r="D444" s="62">
        <f>VLOOKUP(B444,'[1]Deptos 2011-2019'!$BE$6004:$BF$6548,2,0)</f>
        <v>3</v>
      </c>
      <c r="E444" s="44">
        <f t="shared" si="172"/>
        <v>1.0715242432360033E-3</v>
      </c>
      <c r="F444" s="44">
        <f t="shared" si="173"/>
        <v>2.4019215372297837E-3</v>
      </c>
      <c r="G444" s="58">
        <f t="shared" si="171"/>
        <v>-0.25</v>
      </c>
      <c r="H444" s="40">
        <f t="shared" si="174"/>
        <v>-2.6788106080900083E-4</v>
      </c>
    </row>
    <row r="445" spans="1:9" s="24" customFormat="1" ht="15" x14ac:dyDescent="0.2">
      <c r="A445" s="72"/>
      <c r="B445" s="3" t="s">
        <v>112</v>
      </c>
      <c r="C445" s="62">
        <v>10</v>
      </c>
      <c r="D445" s="62">
        <f>VLOOKUP(B445,'[1]Deptos 2011-2019'!$BE$6004:$BF$6548,2,0)</f>
        <v>6</v>
      </c>
      <c r="E445" s="44">
        <f t="shared" si="172"/>
        <v>2.6788106080900078E-3</v>
      </c>
      <c r="F445" s="44">
        <f t="shared" si="173"/>
        <v>4.8038430744595673E-3</v>
      </c>
      <c r="G445" s="58">
        <f t="shared" si="171"/>
        <v>-0.4</v>
      </c>
      <c r="H445" s="40">
        <f t="shared" si="174"/>
        <v>-1.0715242432360031E-3</v>
      </c>
    </row>
    <row r="446" spans="1:9" s="24" customFormat="1" ht="15" x14ac:dyDescent="0.2">
      <c r="A446" s="72"/>
      <c r="B446" s="3" t="s">
        <v>271</v>
      </c>
      <c r="C446" s="62">
        <v>2</v>
      </c>
      <c r="D446" s="62">
        <f>VLOOKUP(B446,'[1]Deptos 2011-2019'!$BE$6004:$BF$6548,2,0)</f>
        <v>1</v>
      </c>
      <c r="E446" s="44">
        <f t="shared" si="172"/>
        <v>5.3576212161800165E-4</v>
      </c>
      <c r="F446" s="44">
        <f t="shared" si="173"/>
        <v>8.0064051240992789E-4</v>
      </c>
      <c r="G446" s="58">
        <f t="shared" si="171"/>
        <v>-0.5</v>
      </c>
      <c r="H446" s="40">
        <f t="shared" si="174"/>
        <v>-2.6788106080900083E-4</v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2011-2019'!$BE$6004:$BF$6548,2,0)</f>
        <v>0</v>
      </c>
      <c r="E447" s="44" t="str">
        <f t="shared" si="172"/>
        <v/>
      </c>
      <c r="F447" s="44" t="str">
        <f t="shared" si="173"/>
        <v/>
      </c>
      <c r="G447" s="58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68</v>
      </c>
      <c r="D448" s="62">
        <f>VLOOKUP(B448,'[1]Deptos 2011-2019'!$BE$6004:$BF$6548,2,0)</f>
        <v>1</v>
      </c>
      <c r="E448" s="44">
        <f t="shared" si="172"/>
        <v>1.8215912135012054E-2</v>
      </c>
      <c r="F448" s="44">
        <f t="shared" si="173"/>
        <v>8.0064051240992789E-4</v>
      </c>
      <c r="G448" s="58">
        <f t="shared" si="171"/>
        <v>-0.98529411764705888</v>
      </c>
      <c r="H448" s="40">
        <f t="shared" si="174"/>
        <v>-1.7948031074203053E-2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2011-2019'!$BE$6004:$BF$6548,2,0)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2011-2019'!$BE$6004:$BF$6548,2,0)</f>
        <v>0</v>
      </c>
      <c r="E450" s="44" t="str">
        <f t="shared" si="172"/>
        <v/>
      </c>
      <c r="F450" s="44" t="str">
        <f t="shared" si="173"/>
        <v/>
      </c>
      <c r="G450" s="58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2011-2019'!$BE$6004:$BF$6548,2,0)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2011-2019'!$BE$6004:$BF$6548,2,0)</f>
        <v>0</v>
      </c>
      <c r="E452" s="44" t="str">
        <f t="shared" si="172"/>
        <v/>
      </c>
      <c r="F452" s="44" t="str">
        <f t="shared" si="173"/>
        <v/>
      </c>
      <c r="G452" s="58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1</v>
      </c>
      <c r="D453" s="62">
        <f>VLOOKUP(B453,'[1]Deptos 2011-2019'!$BE$6004:$BF$6548,2,0)</f>
        <v>0</v>
      </c>
      <c r="E453" s="44">
        <f t="shared" si="172"/>
        <v>2.6788106080900083E-4</v>
      </c>
      <c r="F453" s="44" t="str">
        <f t="shared" si="173"/>
        <v/>
      </c>
      <c r="G453" s="58">
        <f t="shared" si="171"/>
        <v>-1</v>
      </c>
      <c r="H453" s="40">
        <f t="shared" si="174"/>
        <v>-2.6788106080900083E-4</v>
      </c>
    </row>
    <row r="454" spans="1:8" s="24" customFormat="1" ht="15" x14ac:dyDescent="0.2">
      <c r="A454" s="72"/>
      <c r="B454" s="3" t="s">
        <v>107</v>
      </c>
      <c r="C454" s="62">
        <v>13</v>
      </c>
      <c r="D454" s="62">
        <f>VLOOKUP(B454,'[1]Deptos 2011-2019'!$BE$6004:$BF$6548,2,0)</f>
        <v>20</v>
      </c>
      <c r="E454" s="44">
        <f t="shared" si="172"/>
        <v>3.4824537905170103E-3</v>
      </c>
      <c r="F454" s="44">
        <f t="shared" si="173"/>
        <v>1.6012810248198558E-2</v>
      </c>
      <c r="G454" s="58">
        <f t="shared" si="171"/>
        <v>0.53846153846153844</v>
      </c>
      <c r="H454" s="40">
        <f t="shared" si="174"/>
        <v>1.8751674256630056E-3</v>
      </c>
    </row>
    <row r="455" spans="1:8" s="24" customFormat="1" ht="15" x14ac:dyDescent="0.2">
      <c r="A455" s="72"/>
      <c r="B455" s="3" t="s">
        <v>272</v>
      </c>
      <c r="C455" s="62">
        <v>8</v>
      </c>
      <c r="D455" s="62">
        <f>VLOOKUP(B455,'[1]Deptos 2011-2019'!$BE$6004:$BF$6548,2,0)</f>
        <v>1</v>
      </c>
      <c r="E455" s="44">
        <f t="shared" si="172"/>
        <v>2.1430484864720066E-3</v>
      </c>
      <c r="F455" s="44">
        <f t="shared" si="173"/>
        <v>8.0064051240992789E-4</v>
      </c>
      <c r="G455" s="58">
        <f t="shared" si="171"/>
        <v>-0.875</v>
      </c>
      <c r="H455" s="40">
        <f t="shared" si="174"/>
        <v>-1.8751674256630058E-3</v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2011-2019'!$BE$6004:$BF$6548,2,0)</f>
        <v>0</v>
      </c>
      <c r="E456" s="44" t="str">
        <f t="shared" si="172"/>
        <v/>
      </c>
      <c r="F456" s="44" t="str">
        <f t="shared" si="173"/>
        <v/>
      </c>
      <c r="G456" s="58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2011-2019'!$BE$6004:$BF$6548,2,0)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2011-2019'!$BE$6004:$BF$6548,2,0)</f>
        <v>0</v>
      </c>
      <c r="E458" s="44" t="str">
        <f t="shared" si="172"/>
        <v/>
      </c>
      <c r="F458" s="44" t="str">
        <f t="shared" si="173"/>
        <v/>
      </c>
      <c r="G458" s="58" t="str">
        <f t="shared" si="171"/>
        <v xml:space="preserve"> 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4</v>
      </c>
      <c r="D459" s="62">
        <f>VLOOKUP(B459,'[1]Deptos 2011-2019'!$BE$6004:$BF$6548,2,0)</f>
        <v>2</v>
      </c>
      <c r="E459" s="44">
        <f t="shared" si="172"/>
        <v>1.0715242432360033E-3</v>
      </c>
      <c r="F459" s="44">
        <f t="shared" si="173"/>
        <v>1.6012810248198558E-3</v>
      </c>
      <c r="G459" s="58">
        <f t="shared" si="171"/>
        <v>-0.5</v>
      </c>
      <c r="H459" s="40">
        <f t="shared" si="174"/>
        <v>-5.3576212161800165E-4</v>
      </c>
    </row>
    <row r="460" spans="1:8" s="24" customFormat="1" ht="15" x14ac:dyDescent="0.2">
      <c r="A460" s="72"/>
      <c r="B460" s="3" t="s">
        <v>273</v>
      </c>
      <c r="C460" s="62">
        <v>56</v>
      </c>
      <c r="D460" s="62">
        <f>VLOOKUP(B460,'[1]Deptos 2011-2019'!$BE$6004:$BF$6548,2,0)</f>
        <v>17</v>
      </c>
      <c r="E460" s="44">
        <f t="shared" si="172"/>
        <v>1.5001339405304044E-2</v>
      </c>
      <c r="F460" s="44">
        <f t="shared" si="173"/>
        <v>1.3610888710968775E-2</v>
      </c>
      <c r="G460" s="58">
        <f t="shared" si="171"/>
        <v>-0.6964285714285714</v>
      </c>
      <c r="H460" s="40">
        <f t="shared" si="174"/>
        <v>-1.044736137155103E-2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2011-2019'!$BE$6004:$BF$6548,2,0)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2011-2019'!$BE$6004:$BF$6548,2,0)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2011-2019'!$BE$6004:$BF$6548,2,0)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1</v>
      </c>
      <c r="D464" s="62">
        <f>VLOOKUP(B464,'[1]Deptos 2011-2019'!$BE$6004:$BF$6548,2,0)</f>
        <v>0</v>
      </c>
      <c r="E464" s="44">
        <f t="shared" si="172"/>
        <v>2.6788106080900083E-4</v>
      </c>
      <c r="F464" s="44" t="str">
        <f t="shared" si="173"/>
        <v/>
      </c>
      <c r="G464" s="58">
        <f t="shared" si="171"/>
        <v>-1</v>
      </c>
      <c r="H464" s="40">
        <f t="shared" si="174"/>
        <v>-2.6788106080900083E-4</v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2011-2019'!$BE$6004:$BF$6548,2,0)</f>
        <v>0</v>
      </c>
      <c r="E465" s="44" t="str">
        <f t="shared" si="172"/>
        <v/>
      </c>
      <c r="F465" s="44" t="str">
        <f t="shared" si="173"/>
        <v/>
      </c>
      <c r="G465" s="58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2011-2019'!$BE$6004:$BF$6548,2,0)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2011-2019'!$BE$6004:$BF$6548,2,0)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22</v>
      </c>
      <c r="D468" s="62">
        <f>VLOOKUP(B468,'[1]Deptos 2011-2019'!$BE$6004:$BF$6548,2,0)</f>
        <v>7</v>
      </c>
      <c r="E468" s="44">
        <f t="shared" si="172"/>
        <v>5.8933833377980173E-3</v>
      </c>
      <c r="F468" s="44">
        <f t="shared" si="173"/>
        <v>5.6044835868694952E-3</v>
      </c>
      <c r="G468" s="58">
        <f t="shared" si="171"/>
        <v>-0.68181818181818177</v>
      </c>
      <c r="H468" s="40">
        <f t="shared" si="174"/>
        <v>-4.0182159121350111E-3</v>
      </c>
    </row>
    <row r="469" spans="1:8" s="24" customFormat="1" ht="15" x14ac:dyDescent="0.2">
      <c r="A469" s="72"/>
      <c r="B469" s="3" t="s">
        <v>499</v>
      </c>
      <c r="C469" s="62">
        <v>1</v>
      </c>
      <c r="D469" s="62">
        <f>VLOOKUP(B469,'[1]Deptos 2011-2019'!$BE$6004:$BF$6548,2,0)</f>
        <v>1</v>
      </c>
      <c r="E469" s="44">
        <f t="shared" si="172"/>
        <v>2.6788106080900083E-4</v>
      </c>
      <c r="F469" s="44">
        <f t="shared" si="173"/>
        <v>8.0064051240992789E-4</v>
      </c>
      <c r="G469" s="58">
        <f t="shared" si="171"/>
        <v>0</v>
      </c>
      <c r="H469" s="40">
        <f t="shared" si="174"/>
        <v>0</v>
      </c>
    </row>
    <row r="470" spans="1:8" s="24" customFormat="1" ht="15" x14ac:dyDescent="0.2">
      <c r="A470" s="72"/>
      <c r="B470" s="3" t="s">
        <v>275</v>
      </c>
      <c r="C470" s="62">
        <v>19</v>
      </c>
      <c r="D470" s="62">
        <f>VLOOKUP(B470,'[1]Deptos 2011-2019'!$BE$6004:$BF$6548,2,0)</f>
        <v>1</v>
      </c>
      <c r="E470" s="44">
        <f t="shared" si="172"/>
        <v>5.0897401553710152E-3</v>
      </c>
      <c r="F470" s="44">
        <f t="shared" si="173"/>
        <v>8.0064051240992789E-4</v>
      </c>
      <c r="G470" s="58">
        <f t="shared" si="171"/>
        <v>-0.94736842105263153</v>
      </c>
      <c r="H470" s="40">
        <f t="shared" si="174"/>
        <v>-4.821859094562014E-3</v>
      </c>
    </row>
    <row r="471" spans="1:8" s="24" customFormat="1" ht="15" x14ac:dyDescent="0.2">
      <c r="A471" s="72"/>
      <c r="B471" s="3" t="s">
        <v>276</v>
      </c>
      <c r="C471" s="62">
        <v>1</v>
      </c>
      <c r="D471" s="62">
        <f>VLOOKUP(B471,'[1]Deptos 2011-2019'!$BE$6004:$BF$6548,2,0)</f>
        <v>0</v>
      </c>
      <c r="E471" s="44">
        <f t="shared" si="172"/>
        <v>2.6788106080900083E-4</v>
      </c>
      <c r="F471" s="44" t="str">
        <f t="shared" si="173"/>
        <v/>
      </c>
      <c r="G471" s="58">
        <f t="shared" si="171"/>
        <v>-1</v>
      </c>
      <c r="H471" s="40">
        <f t="shared" si="174"/>
        <v>-2.6788106080900083E-4</v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2011-2019'!$BE$6004:$BF$6548,2,0)</f>
        <v>0</v>
      </c>
      <c r="E472" s="44" t="str">
        <f t="shared" si="172"/>
        <v/>
      </c>
      <c r="F472" s="44" t="str">
        <f t="shared" si="173"/>
        <v/>
      </c>
      <c r="G472" s="58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60</v>
      </c>
      <c r="D473" s="62">
        <f>VLOOKUP(B473,'[1]Deptos 2011-2019'!$BE$6004:$BF$6548,2,0)</f>
        <v>9</v>
      </c>
      <c r="E473" s="44">
        <f t="shared" si="172"/>
        <v>1.6072863648540048E-2</v>
      </c>
      <c r="F473" s="44">
        <f t="shared" si="173"/>
        <v>7.2057646116893519E-3</v>
      </c>
      <c r="G473" s="58">
        <f t="shared" si="171"/>
        <v>-0.85</v>
      </c>
      <c r="H473" s="40">
        <f t="shared" si="174"/>
        <v>-1.366193410125904E-2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2011-2019'!$BE$6004:$BF$6548,2,0)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10</v>
      </c>
      <c r="D475" s="62">
        <f>VLOOKUP(B475,'[1]Deptos 2011-2019'!$BE$6004:$BF$6548,2,0)</f>
        <v>2</v>
      </c>
      <c r="E475" s="44">
        <f t="shared" si="172"/>
        <v>2.6788106080900078E-3</v>
      </c>
      <c r="F475" s="44">
        <f t="shared" si="173"/>
        <v>1.6012810248198558E-3</v>
      </c>
      <c r="G475" s="58">
        <f t="shared" si="171"/>
        <v>-0.8</v>
      </c>
      <c r="H475" s="40">
        <f t="shared" si="174"/>
        <v>-2.1430484864720062E-3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2011-2019'!$BE$6004:$BF$6548,2,0)</f>
        <v>1</v>
      </c>
      <c r="E476" s="44" t="str">
        <f t="shared" si="172"/>
        <v/>
      </c>
      <c r="F476" s="44">
        <f t="shared" si="173"/>
        <v>8.0064051240992789E-4</v>
      </c>
      <c r="G476" s="58">
        <f t="shared" si="171"/>
        <v>1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2011-2019'!$BE$6004:$BF$6548,2,0)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4</v>
      </c>
      <c r="D478" s="62">
        <f>VLOOKUP(B478,'[1]Deptos 2011-2019'!$BE$6004:$BF$6548,2,0)</f>
        <v>4</v>
      </c>
      <c r="E478" s="44">
        <f t="shared" si="172"/>
        <v>1.0715242432360033E-3</v>
      </c>
      <c r="F478" s="44">
        <f t="shared" si="173"/>
        <v>3.2025620496397116E-3</v>
      </c>
      <c r="G478" s="58">
        <f t="shared" ref="G478:G541" si="191">+IF(AND(C478=0,D478=0)," ",IF(C478=0,1,IF(D478=0,-1,(D478-C478)/C478)))</f>
        <v>0</v>
      </c>
      <c r="H478" s="40">
        <f t="shared" si="174"/>
        <v>0</v>
      </c>
    </row>
    <row r="479" spans="1:8" s="24" customFormat="1" ht="15" x14ac:dyDescent="0.2">
      <c r="A479" s="72"/>
      <c r="B479" s="3" t="s">
        <v>501</v>
      </c>
      <c r="C479" s="62">
        <v>10</v>
      </c>
      <c r="D479" s="62">
        <f>VLOOKUP(B479,'[1]Deptos 2011-2019'!$BE$6004:$BF$6548,2,0)</f>
        <v>3</v>
      </c>
      <c r="E479" s="44">
        <f t="shared" si="172"/>
        <v>2.6788106080900078E-3</v>
      </c>
      <c r="F479" s="44">
        <f t="shared" si="173"/>
        <v>2.4019215372297837E-3</v>
      </c>
      <c r="G479" s="58">
        <f t="shared" si="191"/>
        <v>-0.7</v>
      </c>
      <c r="H479" s="40">
        <f t="shared" si="174"/>
        <v>-1.8751674256630053E-3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2011-2019'!$BE$6004:$BF$6548,2,0)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1</v>
      </c>
      <c r="D481" s="62">
        <f>VLOOKUP(B481,'[1]Deptos 2011-2019'!$BE$6004:$BF$6548,2,0)</f>
        <v>0</v>
      </c>
      <c r="E481" s="44">
        <f t="shared" si="172"/>
        <v>2.6788106080900083E-4</v>
      </c>
      <c r="F481" s="44" t="str">
        <f t="shared" si="173"/>
        <v/>
      </c>
      <c r="G481" s="58">
        <f t="shared" si="191"/>
        <v>-1</v>
      </c>
      <c r="H481" s="40">
        <f t="shared" si="174"/>
        <v>-2.6788106080900083E-4</v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2011-2019'!$BE$6004:$BF$6548,2,0)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2011-2019'!$BE$6004:$BF$6548,2,0)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2011-2019'!$BE$6004:$BF$6548,2,0)</f>
        <v>1</v>
      </c>
      <c r="E484" s="44" t="str">
        <f t="shared" si="172"/>
        <v/>
      </c>
      <c r="F484" s="44">
        <f t="shared" si="173"/>
        <v>8.0064051240992789E-4</v>
      </c>
      <c r="G484" s="58">
        <f t="shared" si="191"/>
        <v>1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2011-2019'!$BE$6004:$BF$6548,2,0)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2011-2019'!$BE$6004:$BF$6548,2,0)</f>
        <v>0</v>
      </c>
      <c r="E486" s="44" t="str">
        <f t="shared" si="172"/>
        <v/>
      </c>
      <c r="F486" s="44" t="str">
        <f t="shared" si="173"/>
        <v/>
      </c>
      <c r="G486" s="58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2011-2019'!$BE$6004:$BF$6548,2,0)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1</v>
      </c>
      <c r="D488" s="62">
        <f>VLOOKUP(B488,'[1]Deptos 2011-2019'!$BE$6004:$BF$6548,2,0)</f>
        <v>0</v>
      </c>
      <c r="E488" s="44">
        <f t="shared" si="172"/>
        <v>2.6788106080900083E-4</v>
      </c>
      <c r="F488" s="44" t="str">
        <f t="shared" si="173"/>
        <v/>
      </c>
      <c r="G488" s="58">
        <f t="shared" si="191"/>
        <v>-1</v>
      </c>
      <c r="H488" s="40">
        <f t="shared" si="174"/>
        <v>-2.6788106080900083E-4</v>
      </c>
    </row>
    <row r="489" spans="1:8" s="24" customFormat="1" ht="15" x14ac:dyDescent="0.2">
      <c r="A489" s="72"/>
      <c r="B489" s="3" t="s">
        <v>123</v>
      </c>
      <c r="C489" s="62">
        <v>17</v>
      </c>
      <c r="D489" s="62">
        <f>VLOOKUP(B489,'[1]Deptos 2011-2019'!$BE$6004:$BF$6548,2,0)</f>
        <v>0</v>
      </c>
      <c r="E489" s="44">
        <f t="shared" si="172"/>
        <v>4.5539780337530136E-3</v>
      </c>
      <c r="F489" s="44" t="str">
        <f t="shared" si="173"/>
        <v/>
      </c>
      <c r="G489" s="58">
        <f t="shared" si="191"/>
        <v>-1</v>
      </c>
      <c r="H489" s="40">
        <f t="shared" si="174"/>
        <v>-4.5539780337530136E-3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2011-2019'!$BE$6004:$BF$6548,2,0)</f>
        <v>1</v>
      </c>
      <c r="E490" s="44" t="str">
        <f t="shared" si="172"/>
        <v/>
      </c>
      <c r="F490" s="44">
        <f t="shared" si="173"/>
        <v>8.0064051240992789E-4</v>
      </c>
      <c r="G490" s="58">
        <f t="shared" si="191"/>
        <v>1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2011-2019'!$BE$6004:$BF$6548,2,0)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2011-2019'!$BE$6004:$BF$6548,2,0)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2011-2019'!$BE$6004:$BF$6548,2,0)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2011-2019'!$BE$6004:$BF$6548,2,0)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1</v>
      </c>
      <c r="D495" s="62">
        <f>VLOOKUP(B495,'[1]Deptos 2011-2019'!$BE$6004:$BF$6548,2,0)</f>
        <v>0</v>
      </c>
      <c r="E495" s="44">
        <f t="shared" si="192"/>
        <v>2.6788106080900083E-4</v>
      </c>
      <c r="F495" s="44" t="str">
        <f t="shared" si="193"/>
        <v/>
      </c>
      <c r="G495" s="58">
        <f t="shared" si="191"/>
        <v>-1</v>
      </c>
      <c r="H495" s="40">
        <f t="shared" si="194"/>
        <v>-2.6788106080900083E-4</v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2011-2019'!$BE$6004:$BF$6548,2,0)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2011-2019'!$BE$6004:$BF$6548,2,0)</f>
        <v>0</v>
      </c>
      <c r="E497" s="44" t="str">
        <f t="shared" si="192"/>
        <v/>
      </c>
      <c r="F497" s="44" t="str">
        <f t="shared" si="193"/>
        <v/>
      </c>
      <c r="G497" s="58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2011-2019'!$BE$6004:$BF$6548,2,0)</f>
        <v>0</v>
      </c>
      <c r="E498" s="44" t="str">
        <f t="shared" si="192"/>
        <v/>
      </c>
      <c r="F498" s="44" t="str">
        <f t="shared" si="193"/>
        <v/>
      </c>
      <c r="G498" s="58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2011-2019'!$BE$6004:$BF$6548,2,0)</f>
        <v>0</v>
      </c>
      <c r="E499" s="44" t="str">
        <f t="shared" si="192"/>
        <v/>
      </c>
      <c r="F499" s="44" t="str">
        <f t="shared" si="193"/>
        <v/>
      </c>
      <c r="G499" s="58" t="str">
        <f t="shared" si="191"/>
        <v xml:space="preserve"> 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1</v>
      </c>
      <c r="D500" s="62">
        <f>VLOOKUP(B500,'[1]Deptos 2011-2019'!$BE$6004:$BF$6548,2,0)</f>
        <v>33</v>
      </c>
      <c r="E500" s="44">
        <f t="shared" si="192"/>
        <v>2.6788106080900083E-4</v>
      </c>
      <c r="F500" s="44">
        <f t="shared" si="193"/>
        <v>2.6421136909527621E-2</v>
      </c>
      <c r="G500" s="58">
        <f t="shared" si="191"/>
        <v>32</v>
      </c>
      <c r="H500" s="40">
        <f t="shared" si="194"/>
        <v>8.5721939458880264E-3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2011-2019'!$BE$6004:$BF$6548,2,0)</f>
        <v>0</v>
      </c>
      <c r="E501" s="44" t="str">
        <f t="shared" si="192"/>
        <v/>
      </c>
      <c r="F501" s="44" t="str">
        <f t="shared" si="193"/>
        <v/>
      </c>
      <c r="G501" s="58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2011-2019'!$BE$6004:$BF$6548,2,0)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2011-2019'!$BE$6004:$BF$6548,2,0)</f>
        <v>5</v>
      </c>
      <c r="E503" s="44" t="str">
        <f t="shared" si="192"/>
        <v/>
      </c>
      <c r="F503" s="44">
        <f t="shared" si="193"/>
        <v>4.0032025620496394E-3</v>
      </c>
      <c r="G503" s="58">
        <f t="shared" si="191"/>
        <v>1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1</v>
      </c>
      <c r="D504" s="62">
        <f>VLOOKUP(B504,'[1]Deptos 2011-2019'!$BE$6004:$BF$6548,2,0)</f>
        <v>10</v>
      </c>
      <c r="E504" s="44">
        <f t="shared" si="192"/>
        <v>2.6788106080900083E-4</v>
      </c>
      <c r="F504" s="44">
        <f t="shared" si="193"/>
        <v>8.0064051240992789E-3</v>
      </c>
      <c r="G504" s="58">
        <f t="shared" si="191"/>
        <v>9</v>
      </c>
      <c r="H504" s="40">
        <f t="shared" si="194"/>
        <v>2.4109295472810074E-3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2011-2019'!$BE$6004:$BF$6548,2,0)</f>
        <v>0</v>
      </c>
      <c r="E505" s="44" t="str">
        <f t="shared" si="192"/>
        <v/>
      </c>
      <c r="F505" s="44" t="str">
        <f t="shared" si="193"/>
        <v/>
      </c>
      <c r="G505" s="58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6</v>
      </c>
      <c r="D506" s="62">
        <f>VLOOKUP(B506,'[1]Deptos 2011-2019'!$BE$6004:$BF$6548,2,0)</f>
        <v>5</v>
      </c>
      <c r="E506" s="44">
        <f t="shared" si="192"/>
        <v>1.6072863648540047E-3</v>
      </c>
      <c r="F506" s="44">
        <f t="shared" si="193"/>
        <v>4.0032025620496394E-3</v>
      </c>
      <c r="G506" s="58">
        <f t="shared" si="191"/>
        <v>-0.16666666666666666</v>
      </c>
      <c r="H506" s="40">
        <f t="shared" si="194"/>
        <v>-2.6788106080900077E-4</v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2011-2019'!$BE$6004:$BF$6548,2,0)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2011-2019'!$BE$6004:$BF$6548,2,0)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2011-2019'!$BE$6004:$BF$6548,2,0)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2</v>
      </c>
      <c r="D510" s="62">
        <f>VLOOKUP(B510,'[1]Deptos 2011-2019'!$BE$6004:$BF$6548,2,0)</f>
        <v>0</v>
      </c>
      <c r="E510" s="43">
        <f t="shared" si="192"/>
        <v>5.3576212161800165E-4</v>
      </c>
      <c r="F510" s="43" t="str">
        <f t="shared" si="193"/>
        <v/>
      </c>
      <c r="G510" s="58">
        <f t="shared" si="191"/>
        <v>-1</v>
      </c>
      <c r="H510" s="42">
        <f t="shared" si="194"/>
        <v>-5.3576212161800165E-4</v>
      </c>
      <c r="I510" s="24"/>
    </row>
    <row r="511" spans="1:9" s="63" customFormat="1" ht="15" x14ac:dyDescent="0.2">
      <c r="A511" s="75"/>
      <c r="B511" s="35" t="s">
        <v>300</v>
      </c>
      <c r="C511" s="62">
        <v>1</v>
      </c>
      <c r="D511" s="62">
        <f>VLOOKUP(B511,'[1]Deptos 2011-2019'!$BE$6004:$BF$6548,2,0)</f>
        <v>0</v>
      </c>
      <c r="E511" s="43">
        <f t="shared" si="192"/>
        <v>2.6788106080900083E-4</v>
      </c>
      <c r="F511" s="43" t="str">
        <f t="shared" si="193"/>
        <v/>
      </c>
      <c r="G511" s="58">
        <f t="shared" si="191"/>
        <v>-1</v>
      </c>
      <c r="H511" s="42">
        <f t="shared" si="194"/>
        <v>-2.6788106080900083E-4</v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2011-2019'!$BE$6004:$BF$6548,2,0)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25</v>
      </c>
      <c r="D513" s="62">
        <f>VLOOKUP(B513,'[1]Deptos 2011-2019'!$BE$6004:$BF$6548,2,0)</f>
        <v>0</v>
      </c>
      <c r="E513" s="44">
        <f t="shared" si="192"/>
        <v>6.6970265202250202E-3</v>
      </c>
      <c r="F513" s="44" t="str">
        <f t="shared" si="193"/>
        <v/>
      </c>
      <c r="G513" s="58">
        <f t="shared" si="191"/>
        <v>-1</v>
      </c>
      <c r="H513" s="40">
        <f t="shared" si="194"/>
        <v>-6.6970265202250202E-3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2011-2019'!$BE$6004:$BF$6548,2,0)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2011-2019'!$BE$6004:$BF$6548,2,0)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2011-2019'!$BE$6004:$BF$6548,2,0)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2011-2019'!$BE$6004:$BF$6548,2,0)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2011-2019'!$BE$6004:$BF$6548,2,0)</f>
        <v>0</v>
      </c>
      <c r="E518" s="44" t="str">
        <f t="shared" si="192"/>
        <v/>
      </c>
      <c r="F518" s="44" t="str">
        <f t="shared" si="193"/>
        <v/>
      </c>
      <c r="G518" s="58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2011-2019'!$BE$6004:$BF$6548,2,0)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2011-2019'!$BE$6004:$BF$6548,2,0)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1</v>
      </c>
      <c r="D521" s="62">
        <f>VLOOKUP(B521,'[1]Deptos 2011-2019'!$BE$6004:$BF$6548,2,0)</f>
        <v>1</v>
      </c>
      <c r="E521" s="44">
        <f t="shared" si="192"/>
        <v>2.6788106080900083E-4</v>
      </c>
      <c r="F521" s="44">
        <f t="shared" si="193"/>
        <v>8.0064051240992789E-4</v>
      </c>
      <c r="G521" s="58">
        <f t="shared" si="191"/>
        <v>0</v>
      </c>
      <c r="H521" s="40">
        <f t="shared" si="194"/>
        <v>0</v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2011-2019'!$BE$6004:$BF$6548,2,0)</f>
        <v>0</v>
      </c>
      <c r="E522" s="44" t="str">
        <f t="shared" si="192"/>
        <v/>
      </c>
      <c r="F522" s="44" t="str">
        <f t="shared" si="193"/>
        <v/>
      </c>
      <c r="G522" s="58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4</v>
      </c>
      <c r="D523" s="62">
        <f>VLOOKUP(B523,'[1]Deptos 2011-2019'!$BE$6004:$BF$6548,2,0)</f>
        <v>4</v>
      </c>
      <c r="E523" s="43">
        <f t="shared" ref="E523" si="195">+IF(C523=0,"",C523/C$345)</f>
        <v>1.0715242432360033E-3</v>
      </c>
      <c r="F523" s="43">
        <f t="shared" ref="F523" si="196">+IF(D523=0,"",D523/D$345)</f>
        <v>3.2025620496397116E-3</v>
      </c>
      <c r="G523" s="58">
        <f t="shared" si="191"/>
        <v>0</v>
      </c>
      <c r="H523" s="42">
        <f t="shared" ref="H523" si="197">+IF(OR(AND(E523=""),(G523="")),"",E523*G523)</f>
        <v>0</v>
      </c>
      <c r="I523" s="24"/>
    </row>
    <row r="524" spans="1:9" s="24" customFormat="1" ht="15" x14ac:dyDescent="0.2">
      <c r="A524" s="72"/>
      <c r="B524" s="3" t="s">
        <v>135</v>
      </c>
      <c r="C524" s="62">
        <v>3</v>
      </c>
      <c r="D524" s="62">
        <f>VLOOKUP(B524,'[1]Deptos 2011-2019'!$BE$6004:$BF$6548,2,0)</f>
        <v>26</v>
      </c>
      <c r="E524" s="44">
        <f t="shared" ref="E524:E549" si="198">+IF(C524=0,"",C524/C$345)</f>
        <v>8.0364318242700237E-4</v>
      </c>
      <c r="F524" s="44">
        <f t="shared" ref="F524:F549" si="199">+IF(D524=0,"",D524/D$345)</f>
        <v>2.0816653322658127E-2</v>
      </c>
      <c r="G524" s="58">
        <f t="shared" si="191"/>
        <v>7.666666666666667</v>
      </c>
      <c r="H524" s="40">
        <f t="shared" si="194"/>
        <v>6.1612643986070185E-3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2011-2019'!$BE$6004:$BF$6548,2,0)</f>
        <v>0</v>
      </c>
      <c r="E525" s="44" t="str">
        <f t="shared" si="198"/>
        <v/>
      </c>
      <c r="F525" s="44" t="str">
        <f t="shared" si="199"/>
        <v/>
      </c>
      <c r="G525" s="58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2011-2019'!$BE$6004:$BF$6548,2,0)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108</v>
      </c>
      <c r="D527" s="62">
        <f>VLOOKUP(B527,'[1]Deptos 2011-2019'!$BE$6004:$BF$6548,2,0)</f>
        <v>6</v>
      </c>
      <c r="E527" s="44">
        <f t="shared" si="198"/>
        <v>2.8931154567372087E-2</v>
      </c>
      <c r="F527" s="44">
        <f t="shared" si="199"/>
        <v>4.8038430744595673E-3</v>
      </c>
      <c r="G527" s="58">
        <f t="shared" si="191"/>
        <v>-0.94444444444444442</v>
      </c>
      <c r="H527" s="40">
        <f t="shared" si="194"/>
        <v>-2.7323868202518083E-2</v>
      </c>
    </row>
    <row r="528" spans="1:9" s="24" customFormat="1" ht="15" x14ac:dyDescent="0.2">
      <c r="A528" s="72"/>
      <c r="B528" s="3" t="s">
        <v>339</v>
      </c>
      <c r="C528" s="62">
        <v>7</v>
      </c>
      <c r="D528" s="62">
        <f>VLOOKUP(B528,'[1]Deptos 2011-2019'!$BE$6004:$BF$6548,2,0)</f>
        <v>0</v>
      </c>
      <c r="E528" s="44">
        <f t="shared" si="198"/>
        <v>1.8751674256630056E-3</v>
      </c>
      <c r="F528" s="44" t="str">
        <f t="shared" si="199"/>
        <v/>
      </c>
      <c r="G528" s="58">
        <f t="shared" si="191"/>
        <v>-1</v>
      </c>
      <c r="H528" s="40">
        <f t="shared" si="194"/>
        <v>-1.8751674256630056E-3</v>
      </c>
    </row>
    <row r="529" spans="1:8" s="24" customFormat="1" ht="15" x14ac:dyDescent="0.2">
      <c r="A529" s="72"/>
      <c r="B529" s="3" t="s">
        <v>509</v>
      </c>
      <c r="C529" s="62">
        <v>1</v>
      </c>
      <c r="D529" s="62">
        <f>VLOOKUP(B529,'[1]Deptos 2011-2019'!$BE$6004:$BF$6548,2,0)</f>
        <v>1</v>
      </c>
      <c r="E529" s="44">
        <f t="shared" si="198"/>
        <v>2.6788106080900083E-4</v>
      </c>
      <c r="F529" s="44">
        <f t="shared" si="199"/>
        <v>8.0064051240992789E-4</v>
      </c>
      <c r="G529" s="58">
        <f t="shared" si="191"/>
        <v>0</v>
      </c>
      <c r="H529" s="40">
        <f t="shared" si="194"/>
        <v>0</v>
      </c>
    </row>
    <row r="530" spans="1:8" s="24" customFormat="1" ht="15" x14ac:dyDescent="0.2">
      <c r="A530" s="72"/>
      <c r="B530" s="3" t="s">
        <v>137</v>
      </c>
      <c r="C530" s="62">
        <v>1</v>
      </c>
      <c r="D530" s="62">
        <f>VLOOKUP(B530,'[1]Deptos 2011-2019'!$BE$6004:$BF$6548,2,0)</f>
        <v>0</v>
      </c>
      <c r="E530" s="44">
        <f t="shared" si="198"/>
        <v>2.6788106080900083E-4</v>
      </c>
      <c r="F530" s="44" t="str">
        <f t="shared" si="199"/>
        <v/>
      </c>
      <c r="G530" s="58">
        <f t="shared" si="191"/>
        <v>-1</v>
      </c>
      <c r="H530" s="40">
        <f t="shared" si="194"/>
        <v>-2.6788106080900083E-4</v>
      </c>
    </row>
    <row r="531" spans="1:8" s="24" customFormat="1" ht="15" x14ac:dyDescent="0.2">
      <c r="A531" s="72"/>
      <c r="B531" s="3" t="s">
        <v>340</v>
      </c>
      <c r="C531" s="62">
        <v>8</v>
      </c>
      <c r="D531" s="62">
        <f>VLOOKUP(B531,'[1]Deptos 2011-2019'!$BE$6004:$BF$6548,2,0)</f>
        <v>49</v>
      </c>
      <c r="E531" s="44">
        <f t="shared" si="198"/>
        <v>2.1430484864720066E-3</v>
      </c>
      <c r="F531" s="44">
        <f t="shared" si="199"/>
        <v>3.9231385108086471E-2</v>
      </c>
      <c r="G531" s="58">
        <f t="shared" si="191"/>
        <v>5.125</v>
      </c>
      <c r="H531" s="40">
        <f t="shared" si="194"/>
        <v>1.0983123493169034E-2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2011-2019'!$BE$6004:$BF$6548,2,0)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2011-2019'!$BE$6004:$BF$6548,2,0)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2011-2019'!$BE$6004:$BF$6548,2,0)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2011-2019'!$BE$6004:$BF$6548,2,0)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2011-2019'!$BE$6004:$BF$6548,2,0)</f>
        <v>1</v>
      </c>
      <c r="E536" s="44" t="str">
        <f t="shared" si="198"/>
        <v/>
      </c>
      <c r="F536" s="44">
        <f t="shared" si="199"/>
        <v>8.0064051240992789E-4</v>
      </c>
      <c r="G536" s="58">
        <f t="shared" si="191"/>
        <v>1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2011-2019'!$BE$6004:$BF$6548,2,0)</f>
        <v>0</v>
      </c>
      <c r="E537" s="44" t="str">
        <f t="shared" si="198"/>
        <v/>
      </c>
      <c r="F537" s="44" t="str">
        <f t="shared" si="199"/>
        <v/>
      </c>
      <c r="G537" s="58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4</v>
      </c>
      <c r="D538" s="62">
        <f>VLOOKUP(B538,'[1]Deptos 2011-2019'!$BE$6004:$BF$6548,2,0)</f>
        <v>0</v>
      </c>
      <c r="E538" s="44">
        <f t="shared" si="198"/>
        <v>1.0715242432360033E-3</v>
      </c>
      <c r="F538" s="44" t="str">
        <f t="shared" si="199"/>
        <v/>
      </c>
      <c r="G538" s="58">
        <f t="shared" si="191"/>
        <v>-1</v>
      </c>
      <c r="H538" s="40">
        <f t="shared" si="194"/>
        <v>-1.0715242432360033E-3</v>
      </c>
    </row>
    <row r="539" spans="1:8" s="24" customFormat="1" ht="15" x14ac:dyDescent="0.2">
      <c r="A539" s="72"/>
      <c r="B539" s="3" t="s">
        <v>309</v>
      </c>
      <c r="C539" s="62">
        <v>7</v>
      </c>
      <c r="D539" s="62">
        <f>VLOOKUP(B539,'[1]Deptos 2011-2019'!$BE$6004:$BF$6548,2,0)</f>
        <v>1</v>
      </c>
      <c r="E539" s="44">
        <f t="shared" si="198"/>
        <v>1.8751674256630056E-3</v>
      </c>
      <c r="F539" s="44">
        <f t="shared" si="199"/>
        <v>8.0064051240992789E-4</v>
      </c>
      <c r="G539" s="58">
        <f t="shared" si="191"/>
        <v>-0.8571428571428571</v>
      </c>
      <c r="H539" s="40">
        <f t="shared" si="194"/>
        <v>-1.6072863648540047E-3</v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2011-2019'!$BE$6004:$BF$6548,2,0)</f>
        <v>0</v>
      </c>
      <c r="E540" s="44" t="str">
        <f t="shared" si="198"/>
        <v/>
      </c>
      <c r="F540" s="44" t="str">
        <f t="shared" si="199"/>
        <v/>
      </c>
      <c r="G540" s="58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2011-2019'!$BE$6004:$BF$6548,2,0)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52</v>
      </c>
      <c r="D542" s="62">
        <f>VLOOKUP(B542,'[1]Deptos 2011-2019'!$BE$6004:$BF$6548,2,0)</f>
        <v>5</v>
      </c>
      <c r="E542" s="44">
        <f t="shared" si="198"/>
        <v>1.3929815162068041E-2</v>
      </c>
      <c r="F542" s="44">
        <f t="shared" si="199"/>
        <v>4.0032025620496394E-3</v>
      </c>
      <c r="G542" s="58">
        <f t="shared" ref="G542:G564" si="200">+IF(AND(C542=0,D542=0)," ",IF(C542=0,1,IF(D542=0,-1,(D542-C542)/C542)))</f>
        <v>-0.90384615384615385</v>
      </c>
      <c r="H542" s="40">
        <f t="shared" si="194"/>
        <v>-1.2590409858023037E-2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2011-2019'!$BE$6004:$BF$6548,2,0)</f>
        <v>1</v>
      </c>
      <c r="E543" s="44" t="str">
        <f t="shared" si="198"/>
        <v/>
      </c>
      <c r="F543" s="44">
        <f t="shared" si="199"/>
        <v>8.0064051240992789E-4</v>
      </c>
      <c r="G543" s="58">
        <f t="shared" si="200"/>
        <v>1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2011-2019'!$BE$6004:$BF$6548,2,0)</f>
        <v>2</v>
      </c>
      <c r="E544" s="44" t="str">
        <f t="shared" si="198"/>
        <v/>
      </c>
      <c r="F544" s="44">
        <f t="shared" si="199"/>
        <v>1.6012810248198558E-3</v>
      </c>
      <c r="G544" s="58">
        <f t="shared" si="200"/>
        <v>1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2011-2019'!$BE$6004:$BF$6548,2,0)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2011-2019'!$BE$6004:$BF$6548,2,0)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24</v>
      </c>
      <c r="D547" s="62">
        <f>VLOOKUP(B547,'[1]Deptos 2011-2019'!$BE$6004:$BF$6548,2,0)</f>
        <v>8</v>
      </c>
      <c r="E547" s="44">
        <f t="shared" si="198"/>
        <v>6.4291454594160189E-3</v>
      </c>
      <c r="F547" s="44">
        <f t="shared" si="199"/>
        <v>6.4051240992794231E-3</v>
      </c>
      <c r="G547" s="58">
        <f t="shared" si="200"/>
        <v>-0.66666666666666663</v>
      </c>
      <c r="H547" s="40">
        <f t="shared" si="194"/>
        <v>-4.2860969729440123E-3</v>
      </c>
    </row>
    <row r="548" spans="1:9" s="24" customFormat="1" ht="15" x14ac:dyDescent="0.2">
      <c r="A548" s="72"/>
      <c r="B548" s="3" t="s">
        <v>142</v>
      </c>
      <c r="C548" s="62">
        <v>8</v>
      </c>
      <c r="D548" s="62">
        <f>VLOOKUP(B548,'[1]Deptos 2011-2019'!$BE$6004:$BF$6548,2,0)</f>
        <v>3</v>
      </c>
      <c r="E548" s="44">
        <f t="shared" si="198"/>
        <v>2.1430484864720066E-3</v>
      </c>
      <c r="F548" s="44">
        <f t="shared" si="199"/>
        <v>2.4019215372297837E-3</v>
      </c>
      <c r="G548" s="58">
        <f t="shared" si="200"/>
        <v>-0.625</v>
      </c>
      <c r="H548" s="40">
        <f t="shared" si="194"/>
        <v>-1.3394053040450041E-3</v>
      </c>
    </row>
    <row r="549" spans="1:9" s="24" customFormat="1" ht="15" x14ac:dyDescent="0.2">
      <c r="A549" s="72"/>
      <c r="B549" s="3" t="s">
        <v>314</v>
      </c>
      <c r="C549" s="62">
        <v>22</v>
      </c>
      <c r="D549" s="62">
        <f>VLOOKUP(B549,'[1]Deptos 2011-2019'!$BE$6004:$BF$6548,2,0)</f>
        <v>17</v>
      </c>
      <c r="E549" s="44">
        <f t="shared" si="198"/>
        <v>5.8933833377980173E-3</v>
      </c>
      <c r="F549" s="44">
        <f t="shared" si="199"/>
        <v>1.3610888710968775E-2</v>
      </c>
      <c r="G549" s="58">
        <f t="shared" si="200"/>
        <v>-0.22727272727272727</v>
      </c>
      <c r="H549" s="40">
        <f t="shared" si="194"/>
        <v>-1.3394053040450039E-3</v>
      </c>
    </row>
    <row r="550" spans="1:9" s="63" customFormat="1" ht="15" x14ac:dyDescent="0.2">
      <c r="A550" s="36"/>
      <c r="B550" s="35" t="s">
        <v>559</v>
      </c>
      <c r="C550" s="62">
        <v>2</v>
      </c>
      <c r="D550" s="62">
        <f>VLOOKUP(B550,'[1]Deptos 2011-2019'!$BE$6004:$BF$6548,2,0)</f>
        <v>0</v>
      </c>
      <c r="E550" s="43">
        <f t="shared" ref="E550" si="201">+IF(C550=0,"",C550/C$345)</f>
        <v>5.3576212161800165E-4</v>
      </c>
      <c r="F550" s="43" t="str">
        <f t="shared" ref="F550" si="202">+IF(D550=0,"",D550/D$345)</f>
        <v/>
      </c>
      <c r="G550" s="58">
        <f t="shared" si="200"/>
        <v>-1</v>
      </c>
      <c r="H550" s="42">
        <f t="shared" ref="H550" si="203">+IF(OR(AND(E550=""),(G550="")),"",E550*G550)</f>
        <v>-5.3576212161800165E-4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2011-2019'!$BE$6004:$BF$6548,2,0)</f>
        <v>1</v>
      </c>
      <c r="E551" s="44" t="str">
        <f>+IF(C551=0,"",C551/C$345)</f>
        <v/>
      </c>
      <c r="F551" s="44">
        <f>+IF(D551=0,"",D551/D$345)</f>
        <v>8.0064051240992789E-4</v>
      </c>
      <c r="G551" s="58">
        <f t="shared" si="200"/>
        <v>1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2011-2019'!$BE$6004:$BF$6548,2,0)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2011-2019'!$BE$6004:$BF$6548,2,0)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2</v>
      </c>
      <c r="D554" s="62">
        <f>VLOOKUP(B554,'[1]Deptos 2011-2019'!$BE$6004:$BF$6548,2,0)</f>
        <v>1</v>
      </c>
      <c r="E554" s="44">
        <f t="shared" si="204"/>
        <v>5.3576212161800165E-4</v>
      </c>
      <c r="F554" s="44">
        <f t="shared" si="205"/>
        <v>8.0064051240992789E-4</v>
      </c>
      <c r="G554" s="58">
        <f t="shared" si="200"/>
        <v>-0.5</v>
      </c>
      <c r="H554" s="40">
        <f t="shared" si="206"/>
        <v>-2.6788106080900083E-4</v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2011-2019'!$BE$6004:$BF$6548,2,0)</f>
        <v>0</v>
      </c>
      <c r="E555" s="44" t="str">
        <f t="shared" si="204"/>
        <v/>
      </c>
      <c r="F555" s="44" t="str">
        <f t="shared" si="205"/>
        <v/>
      </c>
      <c r="G555" s="58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3</v>
      </c>
      <c r="D556" s="62">
        <f>VLOOKUP(B556,'[1]Deptos 2011-2019'!$BE$6004:$BF$6548,2,0)</f>
        <v>10</v>
      </c>
      <c r="E556" s="44">
        <f t="shared" si="204"/>
        <v>8.0364318242700237E-4</v>
      </c>
      <c r="F556" s="44">
        <f t="shared" si="205"/>
        <v>8.0064051240992789E-3</v>
      </c>
      <c r="G556" s="58">
        <f t="shared" si="200"/>
        <v>2.3333333333333335</v>
      </c>
      <c r="H556" s="40">
        <f t="shared" si="206"/>
        <v>1.8751674256630056E-3</v>
      </c>
    </row>
    <row r="557" spans="1:9" s="24" customFormat="1" ht="15" x14ac:dyDescent="0.2">
      <c r="A557" s="72"/>
      <c r="B557" s="3" t="s">
        <v>512</v>
      </c>
      <c r="C557" s="62">
        <v>2</v>
      </c>
      <c r="D557" s="62">
        <f>VLOOKUP(B557,'[1]Deptos 2011-2019'!$BE$6004:$BF$6548,2,0)</f>
        <v>0</v>
      </c>
      <c r="E557" s="44">
        <f t="shared" si="204"/>
        <v>5.3576212161800165E-4</v>
      </c>
      <c r="F557" s="44" t="str">
        <f t="shared" si="205"/>
        <v/>
      </c>
      <c r="G557" s="58">
        <f t="shared" si="200"/>
        <v>-1</v>
      </c>
      <c r="H557" s="40">
        <f t="shared" si="206"/>
        <v>-5.3576212161800165E-4</v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2011-2019'!$BE$6004:$BF$6548,2,0)</f>
        <v>0</v>
      </c>
      <c r="E558" s="44" t="str">
        <f t="shared" si="204"/>
        <v/>
      </c>
      <c r="F558" s="44" t="str">
        <f t="shared" si="205"/>
        <v/>
      </c>
      <c r="G558" s="58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1</v>
      </c>
      <c r="D559" s="62">
        <f>VLOOKUP(B559,'[1]Deptos 2011-2019'!$BE$6004:$BF$6548,2,0)</f>
        <v>0</v>
      </c>
      <c r="E559" s="44">
        <f t="shared" si="204"/>
        <v>2.6788106080900083E-4</v>
      </c>
      <c r="F559" s="44" t="str">
        <f t="shared" si="205"/>
        <v/>
      </c>
      <c r="G559" s="58">
        <f t="shared" si="200"/>
        <v>-1</v>
      </c>
      <c r="H559" s="40">
        <f t="shared" si="206"/>
        <v>-2.6788106080900083E-4</v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2011-2019'!$BE$6004:$BF$6548,2,0)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2011-2019'!$BE$6004:$BF$6548,2,0)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4</v>
      </c>
      <c r="D562" s="62">
        <f>VLOOKUP(B562,'[1]Deptos 2011-2019'!$BE$6004:$BF$6548,2,0)</f>
        <v>3</v>
      </c>
      <c r="E562" s="44">
        <f t="shared" si="204"/>
        <v>1.0715242432360033E-3</v>
      </c>
      <c r="F562" s="44">
        <f t="shared" si="205"/>
        <v>2.4019215372297837E-3</v>
      </c>
      <c r="G562" s="58">
        <f t="shared" si="200"/>
        <v>-0.25</v>
      </c>
      <c r="H562" s="40">
        <f t="shared" si="206"/>
        <v>-2.6788106080900083E-4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2011-2019'!$BE$6004:$BF$6548,2,0)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2011-2019'!$BE$6004:$BF$6548,2,0)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1026</v>
      </c>
      <c r="D570" s="54">
        <f>SUM(D571:D596)</f>
        <v>650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-0.3664717348927875</v>
      </c>
      <c r="H570" s="56">
        <f>+IF(OR(AND(E570=""),(G570="")),"",E570*G570)</f>
        <v>-0.3664717348927875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2011-2019'!$BE$6004:$BF$6548,2,0)</f>
        <v>1</v>
      </c>
      <c r="E571" s="60" t="str">
        <f t="shared" si="207"/>
        <v/>
      </c>
      <c r="F571" s="60">
        <f t="shared" si="208"/>
        <v>1.5384615384615385E-3</v>
      </c>
      <c r="G571" s="58">
        <f t="shared" ref="G571:G596" si="209">+IF(AND(C571=0,D571=0)," ",IF(C571=0,1,IF(D571=0,-1,(D571-C571)/C571)))</f>
        <v>1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20</v>
      </c>
      <c r="D572" s="62">
        <f>VLOOKUP(B572,'[1]Deptos 2011-2019'!$BE$6004:$BF$6548,2,0)</f>
        <v>1</v>
      </c>
      <c r="E572" s="44">
        <f t="shared" si="207"/>
        <v>1.9493177387914229E-2</v>
      </c>
      <c r="F572" s="44">
        <f t="shared" si="208"/>
        <v>1.5384615384615385E-3</v>
      </c>
      <c r="G572" s="58">
        <f t="shared" si="209"/>
        <v>-0.95</v>
      </c>
      <c r="H572" s="40">
        <f t="shared" ref="H572:H596" si="210">+IF(OR(AND(E572=""),(G572="")),"",E572*G572)</f>
        <v>-1.8518518518518517E-2</v>
      </c>
    </row>
    <row r="573" spans="1:9" s="24" customFormat="1" ht="15" x14ac:dyDescent="0.2">
      <c r="A573" s="72"/>
      <c r="B573" s="3" t="s">
        <v>590</v>
      </c>
      <c r="C573" s="62">
        <v>129</v>
      </c>
      <c r="D573" s="62">
        <f>VLOOKUP(B573,'[1]Deptos 2011-2019'!$BE$6004:$BF$6548,2,0)</f>
        <v>29</v>
      </c>
      <c r="E573" s="44">
        <f t="shared" si="207"/>
        <v>0.12573099415204678</v>
      </c>
      <c r="F573" s="44">
        <f t="shared" si="208"/>
        <v>4.4615384615384612E-2</v>
      </c>
      <c r="G573" s="58">
        <f t="shared" si="209"/>
        <v>-0.77519379844961245</v>
      </c>
      <c r="H573" s="40">
        <f t="shared" si="210"/>
        <v>-9.7465886939571145E-2</v>
      </c>
    </row>
    <row r="574" spans="1:9" s="24" customFormat="1" ht="15" x14ac:dyDescent="0.2">
      <c r="A574" s="72"/>
      <c r="B574" s="3" t="s">
        <v>323</v>
      </c>
      <c r="C574" s="62">
        <v>159</v>
      </c>
      <c r="D574" s="62">
        <f>VLOOKUP(B574,'[1]Deptos 2011-2019'!$BE$6004:$BF$6548,2,0)</f>
        <v>173</v>
      </c>
      <c r="E574" s="44">
        <f t="shared" si="207"/>
        <v>0.15497076023391812</v>
      </c>
      <c r="F574" s="44">
        <f t="shared" si="208"/>
        <v>0.26615384615384613</v>
      </c>
      <c r="G574" s="58">
        <f t="shared" si="209"/>
        <v>8.8050314465408799E-2</v>
      </c>
      <c r="H574" s="40">
        <f t="shared" si="210"/>
        <v>1.3645224171539959E-2</v>
      </c>
    </row>
    <row r="575" spans="1:9" s="24" customFormat="1" ht="15" x14ac:dyDescent="0.2">
      <c r="A575" s="72"/>
      <c r="B575" s="3" t="s">
        <v>145</v>
      </c>
      <c r="C575" s="62">
        <v>1</v>
      </c>
      <c r="D575" s="62">
        <f>VLOOKUP(B575,'[1]Deptos 2011-2019'!$BE$6004:$BF$6548,2,0)</f>
        <v>1</v>
      </c>
      <c r="E575" s="44">
        <f t="shared" si="207"/>
        <v>9.7465886939571145E-4</v>
      </c>
      <c r="F575" s="44">
        <f t="shared" si="208"/>
        <v>1.5384615384615385E-3</v>
      </c>
      <c r="G575" s="58">
        <f t="shared" si="209"/>
        <v>0</v>
      </c>
      <c r="H575" s="40">
        <f t="shared" si="210"/>
        <v>0</v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2011-2019'!$BE$6004:$BF$6548,2,0)</f>
        <v>1</v>
      </c>
      <c r="E576" s="44" t="str">
        <f t="shared" si="207"/>
        <v/>
      </c>
      <c r="F576" s="44">
        <f t="shared" si="208"/>
        <v>1.5384615384615385E-3</v>
      </c>
      <c r="G576" s="58">
        <f t="shared" si="209"/>
        <v>1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2011-2019'!$BE$6004:$BF$6548,2,0)</f>
        <v>0</v>
      </c>
      <c r="E577" s="44" t="str">
        <f t="shared" si="207"/>
        <v/>
      </c>
      <c r="F577" s="44" t="str">
        <f t="shared" si="208"/>
        <v/>
      </c>
      <c r="G577" s="58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19</v>
      </c>
      <c r="D578" s="62">
        <f>VLOOKUP(B578,'[1]Deptos 2011-2019'!$BE$6004:$BF$6548,2,0)</f>
        <v>0</v>
      </c>
      <c r="E578" s="44">
        <f t="shared" si="207"/>
        <v>1.8518518518518517E-2</v>
      </c>
      <c r="F578" s="44" t="str">
        <f t="shared" si="208"/>
        <v/>
      </c>
      <c r="G578" s="58">
        <f t="shared" si="209"/>
        <v>-1</v>
      </c>
      <c r="H578" s="40">
        <f t="shared" si="210"/>
        <v>-1.8518518518518517E-2</v>
      </c>
    </row>
    <row r="579" spans="1:9" s="24" customFormat="1" ht="15" x14ac:dyDescent="0.2">
      <c r="A579" s="72"/>
      <c r="B579" s="3" t="s">
        <v>325</v>
      </c>
      <c r="C579" s="62">
        <v>1</v>
      </c>
      <c r="D579" s="62">
        <f>VLOOKUP(B579,'[1]Deptos 2011-2019'!$BE$6004:$BF$6548,2,0)</f>
        <v>0</v>
      </c>
      <c r="E579" s="44">
        <f t="shared" si="207"/>
        <v>9.7465886939571145E-4</v>
      </c>
      <c r="F579" s="44" t="str">
        <f t="shared" si="208"/>
        <v/>
      </c>
      <c r="G579" s="58">
        <f t="shared" si="209"/>
        <v>-1</v>
      </c>
      <c r="H579" s="40">
        <f t="shared" si="210"/>
        <v>-9.7465886939571145E-4</v>
      </c>
    </row>
    <row r="580" spans="1:9" s="24" customFormat="1" ht="15" x14ac:dyDescent="0.2">
      <c r="A580" s="72"/>
      <c r="B580" s="3" t="s">
        <v>515</v>
      </c>
      <c r="C580" s="62">
        <v>8</v>
      </c>
      <c r="D580" s="62">
        <f>VLOOKUP(B580,'[1]Deptos 2011-2019'!$BE$6004:$BF$6548,2,0)</f>
        <v>0</v>
      </c>
      <c r="E580" s="44">
        <f t="shared" si="207"/>
        <v>7.7972709551656916E-3</v>
      </c>
      <c r="F580" s="44" t="str">
        <f t="shared" si="208"/>
        <v/>
      </c>
      <c r="G580" s="58">
        <f t="shared" si="209"/>
        <v>-1</v>
      </c>
      <c r="H580" s="40">
        <f t="shared" si="210"/>
        <v>-7.7972709551656916E-3</v>
      </c>
    </row>
    <row r="581" spans="1:9" s="63" customFormat="1" ht="15" x14ac:dyDescent="0.2">
      <c r="A581" s="36"/>
      <c r="B581" s="35" t="s">
        <v>560</v>
      </c>
      <c r="C581" s="62">
        <v>3</v>
      </c>
      <c r="D581" s="62">
        <f>VLOOKUP(B581,'[1]Deptos 2011-2019'!$BE$6004:$BF$6548,2,0)</f>
        <v>10</v>
      </c>
      <c r="E581" s="43">
        <f t="shared" ref="E581" si="211">+IF(C581=0,"",C581/C$570)</f>
        <v>2.9239766081871343E-3</v>
      </c>
      <c r="F581" s="43">
        <f t="shared" ref="F581" si="212">+IF(D581=0,"",D581/D$570)</f>
        <v>1.5384615384615385E-2</v>
      </c>
      <c r="G581" s="58">
        <f t="shared" si="209"/>
        <v>2.3333333333333335</v>
      </c>
      <c r="H581" s="42">
        <f t="shared" ref="H581" si="213">+IF(OR(AND(E581=""),(G581="")),"",E581*G581)</f>
        <v>6.8226120857699801E-3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2011-2019'!$BE$6004:$BF$6548,2,0)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2011-2019'!$BE$6004:$BF$6548,2,0)</f>
        <v>1</v>
      </c>
      <c r="E583" s="44" t="str">
        <f t="shared" ref="E583:E596" si="217">+IF(C583=0,"",C583/C$570)</f>
        <v/>
      </c>
      <c r="F583" s="44">
        <f t="shared" ref="F583:F596" si="218">+IF(D583=0,"",D583/D$570)</f>
        <v>1.5384615384615385E-3</v>
      </c>
      <c r="G583" s="58">
        <f t="shared" si="209"/>
        <v>1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74</v>
      </c>
      <c r="D584" s="62">
        <f>VLOOKUP(B584,'[1]Deptos 2011-2019'!$BE$6004:$BF$6548,2,0)</f>
        <v>76</v>
      </c>
      <c r="E584" s="44">
        <f t="shared" si="217"/>
        <v>7.2124756335282647E-2</v>
      </c>
      <c r="F584" s="44">
        <f t="shared" si="218"/>
        <v>0.11692307692307692</v>
      </c>
      <c r="G584" s="58">
        <f t="shared" si="209"/>
        <v>2.7027027027027029E-2</v>
      </c>
      <c r="H584" s="40">
        <f t="shared" si="210"/>
        <v>1.9493177387914229E-3</v>
      </c>
    </row>
    <row r="585" spans="1:9" s="24" customFormat="1" ht="15" x14ac:dyDescent="0.2">
      <c r="A585" s="72"/>
      <c r="B585" s="3" t="s">
        <v>147</v>
      </c>
      <c r="C585" s="62">
        <v>25</v>
      </c>
      <c r="D585" s="62">
        <f>VLOOKUP(B585,'[1]Deptos 2011-2019'!$BE$6004:$BF$6548,2,0)</f>
        <v>57</v>
      </c>
      <c r="E585" s="44">
        <f t="shared" si="217"/>
        <v>2.4366471734892786E-2</v>
      </c>
      <c r="F585" s="44">
        <f t="shared" si="218"/>
        <v>8.7692307692307694E-2</v>
      </c>
      <c r="G585" s="58">
        <f t="shared" si="209"/>
        <v>1.28</v>
      </c>
      <c r="H585" s="40">
        <f t="shared" si="210"/>
        <v>3.1189083820662766E-2</v>
      </c>
    </row>
    <row r="586" spans="1:9" s="24" customFormat="1" ht="15" x14ac:dyDescent="0.2">
      <c r="A586" s="72"/>
      <c r="B586" s="3" t="s">
        <v>148</v>
      </c>
      <c r="C586" s="62">
        <v>2</v>
      </c>
      <c r="D586" s="62">
        <f>VLOOKUP(B586,'[1]Deptos 2011-2019'!$BE$6004:$BF$6548,2,0)</f>
        <v>1</v>
      </c>
      <c r="E586" s="44">
        <f t="shared" si="217"/>
        <v>1.9493177387914229E-3</v>
      </c>
      <c r="F586" s="44">
        <f t="shared" si="218"/>
        <v>1.5384615384615385E-3</v>
      </c>
      <c r="G586" s="58">
        <f t="shared" si="209"/>
        <v>-0.5</v>
      </c>
      <c r="H586" s="40">
        <f t="shared" si="210"/>
        <v>-9.7465886939571145E-4</v>
      </c>
    </row>
    <row r="587" spans="1:9" s="24" customFormat="1" ht="15" x14ac:dyDescent="0.2">
      <c r="A587" s="72"/>
      <c r="B587" s="3" t="s">
        <v>328</v>
      </c>
      <c r="C587" s="62">
        <v>111</v>
      </c>
      <c r="D587" s="62">
        <f>VLOOKUP(B587,'[1]Deptos 2011-2019'!$BE$6004:$BF$6548,2,0)</f>
        <v>140</v>
      </c>
      <c r="E587" s="44">
        <f t="shared" si="217"/>
        <v>0.10818713450292397</v>
      </c>
      <c r="F587" s="44">
        <f t="shared" si="218"/>
        <v>0.2153846153846154</v>
      </c>
      <c r="G587" s="58">
        <f t="shared" si="209"/>
        <v>0.26126126126126126</v>
      </c>
      <c r="H587" s="40">
        <f t="shared" si="210"/>
        <v>2.8265107212475632E-2</v>
      </c>
    </row>
    <row r="588" spans="1:9" s="24" customFormat="1" ht="15" x14ac:dyDescent="0.2">
      <c r="A588" s="72"/>
      <c r="B588" s="3" t="s">
        <v>149</v>
      </c>
      <c r="C588" s="62">
        <v>442</v>
      </c>
      <c r="D588" s="62">
        <f>VLOOKUP(B588,'[1]Deptos 2011-2019'!$BE$6004:$BF$6548,2,0)</f>
        <v>116</v>
      </c>
      <c r="E588" s="44">
        <f t="shared" si="217"/>
        <v>0.43079922027290446</v>
      </c>
      <c r="F588" s="44">
        <f t="shared" si="218"/>
        <v>0.17846153846153845</v>
      </c>
      <c r="G588" s="58">
        <f t="shared" si="209"/>
        <v>-0.73755656108597289</v>
      </c>
      <c r="H588" s="40">
        <f t="shared" si="210"/>
        <v>-0.31773879142300193</v>
      </c>
    </row>
    <row r="589" spans="1:9" s="24" customFormat="1" ht="15" x14ac:dyDescent="0.2">
      <c r="A589" s="72"/>
      <c r="B589" s="3" t="s">
        <v>329</v>
      </c>
      <c r="C589" s="62">
        <v>1</v>
      </c>
      <c r="D589" s="62">
        <f>VLOOKUP(B589,'[1]Deptos 2011-2019'!$BE$6004:$BF$6548,2,0)</f>
        <v>1</v>
      </c>
      <c r="E589" s="44">
        <f t="shared" si="217"/>
        <v>9.7465886939571145E-4</v>
      </c>
      <c r="F589" s="44">
        <f t="shared" si="218"/>
        <v>1.5384615384615385E-3</v>
      </c>
      <c r="G589" s="58">
        <f t="shared" si="209"/>
        <v>0</v>
      </c>
      <c r="H589" s="40">
        <f t="shared" si="210"/>
        <v>0</v>
      </c>
    </row>
    <row r="590" spans="1:9" s="24" customFormat="1" ht="15" x14ac:dyDescent="0.2">
      <c r="A590" s="72"/>
      <c r="B590" s="3" t="s">
        <v>150</v>
      </c>
      <c r="C590" s="62">
        <v>7</v>
      </c>
      <c r="D590" s="62">
        <f>VLOOKUP(B590,'[1]Deptos 2011-2019'!$BE$6004:$BF$6548,2,0)</f>
        <v>1</v>
      </c>
      <c r="E590" s="44">
        <f t="shared" si="217"/>
        <v>6.8226120857699801E-3</v>
      </c>
      <c r="F590" s="44">
        <f t="shared" si="218"/>
        <v>1.5384615384615385E-3</v>
      </c>
      <c r="G590" s="58">
        <f t="shared" si="209"/>
        <v>-0.8571428571428571</v>
      </c>
      <c r="H590" s="40">
        <f t="shared" si="210"/>
        <v>-5.8479532163742687E-3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2011-2019'!$BE$6004:$BF$6548,2,0)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5</v>
      </c>
      <c r="D592" s="62">
        <f>VLOOKUP(B592,'[1]Deptos 2011-2019'!$BE$6004:$BF$6548,2,0)</f>
        <v>13</v>
      </c>
      <c r="E592" s="44">
        <f t="shared" si="217"/>
        <v>4.8732943469785572E-3</v>
      </c>
      <c r="F592" s="44">
        <f t="shared" si="218"/>
        <v>0.02</v>
      </c>
      <c r="G592" s="58">
        <f t="shared" si="209"/>
        <v>1.6</v>
      </c>
      <c r="H592" s="40">
        <f t="shared" si="210"/>
        <v>7.7972709551656916E-3</v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2011-2019'!$BE$6004:$BF$6548,2,0)</f>
        <v>0</v>
      </c>
      <c r="E593" s="44" t="str">
        <f t="shared" si="217"/>
        <v/>
      </c>
      <c r="F593" s="44" t="str">
        <f t="shared" si="218"/>
        <v/>
      </c>
      <c r="G593" s="58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2011-2019'!$BE$6004:$BF$6548,2,0)</f>
        <v>17</v>
      </c>
      <c r="E594" s="44" t="str">
        <f t="shared" si="217"/>
        <v/>
      </c>
      <c r="F594" s="44">
        <f t="shared" si="218"/>
        <v>2.6153846153846153E-2</v>
      </c>
      <c r="G594" s="58">
        <f t="shared" si="209"/>
        <v>1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8</v>
      </c>
      <c r="D595" s="62">
        <f>VLOOKUP(B595,'[1]Deptos 2011-2019'!$BE$6004:$BF$6548,2,0)</f>
        <v>9</v>
      </c>
      <c r="E595" s="44">
        <f t="shared" si="217"/>
        <v>7.7972709551656916E-3</v>
      </c>
      <c r="F595" s="44">
        <f t="shared" si="218"/>
        <v>1.3846153846153847E-2</v>
      </c>
      <c r="G595" s="58">
        <f t="shared" si="209"/>
        <v>0.125</v>
      </c>
      <c r="H595" s="40">
        <f t="shared" si="210"/>
        <v>9.7465886939571145E-4</v>
      </c>
    </row>
    <row r="596" spans="1:8" s="24" customFormat="1" ht="15" x14ac:dyDescent="0.2">
      <c r="A596" s="72"/>
      <c r="B596" s="3" t="s">
        <v>516</v>
      </c>
      <c r="C596" s="62">
        <v>11</v>
      </c>
      <c r="D596" s="62">
        <f>VLOOKUP(B596,'[1]Deptos 2011-2019'!$BE$6004:$BF$6548,2,0)</f>
        <v>2</v>
      </c>
      <c r="E596" s="44">
        <f t="shared" si="217"/>
        <v>1.0721247563352826E-2</v>
      </c>
      <c r="F596" s="44">
        <f t="shared" si="218"/>
        <v>3.0769230769230769E-3</v>
      </c>
      <c r="G596" s="58">
        <f t="shared" si="209"/>
        <v>-0.81818181818181823</v>
      </c>
      <c r="H596" s="40">
        <f t="shared" si="210"/>
        <v>-8.771929824561403E-3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400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371</v>
      </c>
      <c r="C8" s="53">
        <f>+C18+C74+C169+C345+C570</f>
        <v>3021</v>
      </c>
      <c r="D8" s="54">
        <f>+D18+D74+D169+D345+D570</f>
        <v>2038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-0.32538894405825886</v>
      </c>
      <c r="H8" s="56">
        <f t="shared" ref="H8:H13" si="2">+IF(OR(AND(E8=""),(G8="")),"",E8*G8)</f>
        <v>-0.32538894405825886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5</v>
      </c>
      <c r="D9" s="97">
        <f>+D18</f>
        <v>2</v>
      </c>
      <c r="E9" s="98">
        <f t="shared" si="0"/>
        <v>1.6550810989738498E-3</v>
      </c>
      <c r="F9" s="98">
        <f t="shared" si="0"/>
        <v>9.813542688910696E-4</v>
      </c>
      <c r="G9" s="100">
        <f>+IF(AND(C9=0,D9=0)," ",IF(C9=0,1,IF(D9=0,-1,(D9-C9)/C9)))</f>
        <v>-0.6</v>
      </c>
      <c r="H9" s="99">
        <f t="shared" si="2"/>
        <v>-9.930486593843098E-4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73</v>
      </c>
      <c r="D10" s="41">
        <f>+D74</f>
        <v>123</v>
      </c>
      <c r="E10" s="40">
        <f t="shared" si="0"/>
        <v>2.4164184045018206E-2</v>
      </c>
      <c r="F10" s="40">
        <f t="shared" si="0"/>
        <v>6.0353287536800783E-2</v>
      </c>
      <c r="G10" s="58">
        <f t="shared" ref="G10:G13" si="3">+IF(AND(C10=0,D10=0)," ",IF(C10=0,1,IF(D10=0,-1,(D10-C10)/C10)))</f>
        <v>0.68493150684931503</v>
      </c>
      <c r="H10" s="46">
        <f t="shared" si="2"/>
        <v>1.6550810989738495E-2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181</v>
      </c>
      <c r="D11" s="41">
        <f>D169</f>
        <v>717</v>
      </c>
      <c r="E11" s="40">
        <f t="shared" si="0"/>
        <v>5.991393578285336E-2</v>
      </c>
      <c r="F11" s="40">
        <f t="shared" si="0"/>
        <v>0.35181550539744849</v>
      </c>
      <c r="G11" s="58">
        <f t="shared" si="3"/>
        <v>2.9613259668508287</v>
      </c>
      <c r="H11" s="46">
        <f t="shared" si="2"/>
        <v>0.1774246938099967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175</v>
      </c>
      <c r="D12" s="41">
        <f>+D345</f>
        <v>341</v>
      </c>
      <c r="E12" s="40">
        <f t="shared" si="0"/>
        <v>5.7927838464084738E-2</v>
      </c>
      <c r="F12" s="40">
        <f t="shared" si="0"/>
        <v>0.16732090284592738</v>
      </c>
      <c r="G12" s="58">
        <f t="shared" si="3"/>
        <v>0.94857142857142862</v>
      </c>
      <c r="H12" s="46">
        <f t="shared" si="2"/>
        <v>5.4948692485931809E-2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2587</v>
      </c>
      <c r="D13" s="48">
        <f>D570</f>
        <v>855</v>
      </c>
      <c r="E13" s="49">
        <f t="shared" si="0"/>
        <v>0.85633896060906989</v>
      </c>
      <c r="F13" s="49">
        <f t="shared" si="0"/>
        <v>0.41952894995093226</v>
      </c>
      <c r="G13" s="101">
        <f t="shared" si="3"/>
        <v>-0.66950135291843837</v>
      </c>
      <c r="H13" s="50">
        <f t="shared" si="2"/>
        <v>-0.57332009268454165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5</v>
      </c>
      <c r="D18" s="54">
        <f>SUM(D19:D68)</f>
        <v>2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-0.6</v>
      </c>
      <c r="H18" s="56">
        <f>+IF(OR(AND(E18=""),(G18="")),"",E18*G18)</f>
        <v>-0.6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2011-2019'!$BE$6549:$BF$7093,2,0)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1</v>
      </c>
      <c r="D20" s="62">
        <f>VLOOKUP(B20,'[1]Deptos 2011-2019'!$BE$6549:$BF$7093,2,0)</f>
        <v>0</v>
      </c>
      <c r="E20" s="40">
        <f t="shared" ref="E20:E68" si="4">+IF(C20=0,"",C20/C$18)</f>
        <v>0.2</v>
      </c>
      <c r="F20" s="40" t="str">
        <f t="shared" ref="F20:F68" si="5">+IF(D20=0,"",D20/D$18)</f>
        <v/>
      </c>
      <c r="G20" s="58">
        <f t="shared" ref="G20:G68" si="6">+IF(AND(C20=0,D20=0)," ",IF(C20=0,1,IF(D20=0,-1,(D20-C20)/C20)))</f>
        <v>-1</v>
      </c>
      <c r="H20" s="40">
        <f t="shared" ref="H20:H68" si="7">+IF(OR(AND(E20=""),(G20="")),"",E20*G20)</f>
        <v>-0.2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2011-2019'!$BE$6549:$BF$7093,2,0)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2011-2019'!$BE$6549:$BF$7093,2,0)</f>
        <v>0</v>
      </c>
      <c r="E22" s="40" t="str">
        <f t="shared" si="4"/>
        <v/>
      </c>
      <c r="F22" s="40" t="str">
        <f t="shared" si="5"/>
        <v/>
      </c>
      <c r="G22" s="58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2011-2019'!$BE$6549:$BF$7093,2,0)</f>
        <v>0</v>
      </c>
      <c r="E23" s="40" t="str">
        <f t="shared" si="4"/>
        <v/>
      </c>
      <c r="F23" s="40" t="str">
        <f t="shared" si="5"/>
        <v/>
      </c>
      <c r="G23" s="58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2011-2019'!$BE$6549:$BF$7093,2,0)</f>
        <v>1</v>
      </c>
      <c r="E24" s="40" t="str">
        <f t="shared" si="4"/>
        <v/>
      </c>
      <c r="F24" s="40">
        <f t="shared" si="5"/>
        <v>0.5</v>
      </c>
      <c r="G24" s="58">
        <f t="shared" si="6"/>
        <v>1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2011-2019'!$BE$6549:$BF$7093,2,0)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1</v>
      </c>
      <c r="D26" s="62">
        <f>VLOOKUP(B26,'[1]Deptos 2011-2019'!$BE$6549:$BF$7093,2,0)</f>
        <v>0</v>
      </c>
      <c r="E26" s="40">
        <f t="shared" si="4"/>
        <v>0.2</v>
      </c>
      <c r="F26" s="40" t="str">
        <f t="shared" si="5"/>
        <v/>
      </c>
      <c r="G26" s="58">
        <f t="shared" si="6"/>
        <v>-1</v>
      </c>
      <c r="H26" s="40">
        <f t="shared" si="7"/>
        <v>-0.2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2011-2019'!$BE$6549:$BF$7093,2,0)</f>
        <v>0</v>
      </c>
      <c r="E27" s="40" t="str">
        <f t="shared" si="4"/>
        <v/>
      </c>
      <c r="F27" s="40" t="str">
        <f t="shared" si="5"/>
        <v/>
      </c>
      <c r="G27" s="58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2011-2019'!$BE$6549:$BF$7093,2,0)</f>
        <v>0</v>
      </c>
      <c r="E28" s="40" t="str">
        <f t="shared" si="4"/>
        <v/>
      </c>
      <c r="F28" s="40" t="str">
        <f t="shared" si="5"/>
        <v/>
      </c>
      <c r="G28" s="58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0</v>
      </c>
      <c r="D29" s="62">
        <f>VLOOKUP(B29,'[1]Deptos 2011-2019'!$BE$6549:$BF$7093,2,0)</f>
        <v>0</v>
      </c>
      <c r="E29" s="40" t="str">
        <f t="shared" si="4"/>
        <v/>
      </c>
      <c r="F29" s="40" t="str">
        <f t="shared" si="5"/>
        <v/>
      </c>
      <c r="G29" s="58" t="str">
        <f t="shared" si="6"/>
        <v xml:space="preserve"> </v>
      </c>
      <c r="H29" s="40" t="str">
        <f t="shared" si="7"/>
        <v/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2011-2019'!$BE$6549:$BF$7093,2,0)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2011-2019'!$BE$6549:$BF$7093,2,0)</f>
        <v>0</v>
      </c>
      <c r="E31" s="40" t="str">
        <f t="shared" si="4"/>
        <v/>
      </c>
      <c r="F31" s="40" t="str">
        <f t="shared" si="5"/>
        <v/>
      </c>
      <c r="G31" s="58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2011-2019'!$BE$6549:$BF$7093,2,0)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2011-2019'!$BE$6549:$BF$7093,2,0)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2011-2019'!$BE$6549:$BF$7093,2,0)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2011-2019'!$BE$6549:$BF$7093,2,0)</f>
        <v>0</v>
      </c>
      <c r="E35" s="40" t="str">
        <f t="shared" si="4"/>
        <v/>
      </c>
      <c r="F35" s="40" t="str">
        <f t="shared" si="5"/>
        <v/>
      </c>
      <c r="G35" s="58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2011-2019'!$BE$6549:$BF$7093,2,0)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2011-2019'!$BE$6549:$BF$7093,2,0)</f>
        <v>0</v>
      </c>
      <c r="E37" s="40" t="str">
        <f t="shared" si="4"/>
        <v/>
      </c>
      <c r="F37" s="40" t="str">
        <f t="shared" si="5"/>
        <v/>
      </c>
      <c r="G37" s="58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2011-2019'!$BE$6549:$BF$7093,2,0)</f>
        <v>0</v>
      </c>
      <c r="E38" s="40" t="str">
        <f t="shared" si="4"/>
        <v/>
      </c>
      <c r="F38" s="40" t="str">
        <f t="shared" si="5"/>
        <v/>
      </c>
      <c r="G38" s="58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2011-2019'!$BE$6549:$BF$7093,2,0)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2011-2019'!$BE$6549:$BF$7093,2,0)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2011-2019'!$BE$6549:$BF$7093,2,0)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2011-2019'!$BE$6549:$BF$7093,2,0)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2011-2019'!$BE$6549:$BF$7093,2,0)</f>
        <v>0</v>
      </c>
      <c r="E43" s="40" t="str">
        <f t="shared" si="4"/>
        <v/>
      </c>
      <c r="F43" s="40" t="str">
        <f t="shared" si="5"/>
        <v/>
      </c>
      <c r="G43" s="58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1</v>
      </c>
      <c r="D44" s="62">
        <f>VLOOKUP(B44,'[1]Deptos 2011-2019'!$BE$6549:$BF$7093,2,0)</f>
        <v>0</v>
      </c>
      <c r="E44" s="40">
        <f t="shared" si="4"/>
        <v>0.2</v>
      </c>
      <c r="F44" s="40" t="str">
        <f t="shared" si="5"/>
        <v/>
      </c>
      <c r="G44" s="58">
        <f t="shared" si="6"/>
        <v>-1</v>
      </c>
      <c r="H44" s="40">
        <f t="shared" si="7"/>
        <v>-0.2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2011-2019'!$BE$6549:$BF$7093,2,0)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2011-2019'!$BE$6549:$BF$7093,2,0)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1</v>
      </c>
      <c r="D47" s="62">
        <f>VLOOKUP(B47,'[1]Deptos 2011-2019'!$BE$6549:$BF$7093,2,0)</f>
        <v>0</v>
      </c>
      <c r="E47" s="40">
        <f t="shared" si="4"/>
        <v>0.2</v>
      </c>
      <c r="F47" s="40" t="str">
        <f t="shared" si="5"/>
        <v/>
      </c>
      <c r="G47" s="58">
        <f t="shared" si="6"/>
        <v>-1</v>
      </c>
      <c r="H47" s="40">
        <f t="shared" si="7"/>
        <v>-0.2</v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2011-2019'!$BE$6549:$BF$7093,2,0)</f>
        <v>0</v>
      </c>
      <c r="E48" s="40" t="str">
        <f t="shared" si="4"/>
        <v/>
      </c>
      <c r="F48" s="40" t="str">
        <f t="shared" si="5"/>
        <v/>
      </c>
      <c r="G48" s="58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2011-2019'!$BE$6549:$BF$7093,2,0)</f>
        <v>0</v>
      </c>
      <c r="E49" s="40" t="str">
        <f t="shared" si="4"/>
        <v/>
      </c>
      <c r="F49" s="40" t="str">
        <f t="shared" si="5"/>
        <v/>
      </c>
      <c r="G49" s="58" t="str">
        <f t="shared" si="6"/>
        <v xml:space="preserve"> 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2011-2019'!$BE$6549:$BF$7093,2,0)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2011-2019'!$BE$6549:$BF$7093,2,0)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2011-2019'!$BE$6549:$BF$7093,2,0)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0</v>
      </c>
      <c r="D53" s="62">
        <f>VLOOKUP(B53,'[1]Deptos 2011-2019'!$BE$6549:$BF$7093,2,0)</f>
        <v>0</v>
      </c>
      <c r="E53" s="40" t="str">
        <f t="shared" si="4"/>
        <v/>
      </c>
      <c r="F53" s="40" t="str">
        <f t="shared" si="5"/>
        <v/>
      </c>
      <c r="G53" s="58" t="str">
        <f t="shared" si="6"/>
        <v xml:space="preserve"> 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2011-2019'!$BE$6549:$BF$7093,2,0)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2011-2019'!$BE$6549:$BF$7093,2,0)</f>
        <v>0</v>
      </c>
      <c r="E55" s="40" t="str">
        <f t="shared" si="4"/>
        <v/>
      </c>
      <c r="F55" s="40" t="str">
        <f t="shared" si="5"/>
        <v/>
      </c>
      <c r="G55" s="58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2011-2019'!$BE$6549:$BF$7093,2,0)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2011-2019'!$BE$6549:$BF$7093,2,0)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2011-2019'!$BE$6549:$BF$7093,2,0)</f>
        <v>0</v>
      </c>
      <c r="E58" s="40" t="str">
        <f t="shared" si="4"/>
        <v/>
      </c>
      <c r="F58" s="40" t="str">
        <f t="shared" si="5"/>
        <v/>
      </c>
      <c r="G58" s="58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2011-2019'!$BE$6549:$BF$7093,2,0)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2011-2019'!$BE$6549:$BF$7093,2,0)</f>
        <v>0</v>
      </c>
      <c r="E60" s="40" t="str">
        <f t="shared" si="4"/>
        <v/>
      </c>
      <c r="F60" s="40" t="str">
        <f t="shared" si="5"/>
        <v/>
      </c>
      <c r="G60" s="58" t="str">
        <f t="shared" si="6"/>
        <v xml:space="preserve"> 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2011-2019'!$BE$6549:$BF$7093,2,0)</f>
        <v>0</v>
      </c>
      <c r="E61" s="40">
        <f t="shared" si="4"/>
        <v>0.2</v>
      </c>
      <c r="F61" s="40" t="str">
        <f t="shared" si="5"/>
        <v/>
      </c>
      <c r="G61" s="58">
        <f t="shared" si="6"/>
        <v>-1</v>
      </c>
      <c r="H61" s="40">
        <f t="shared" si="7"/>
        <v>-0.2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2011-2019'!$BE$6549:$BF$7093,2,0)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2011-2019'!$BE$6549:$BF$7093,2,0)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8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2011-2019'!$BE$6549:$BF$7093,2,0)</f>
        <v>0</v>
      </c>
      <c r="E64" s="42" t="str">
        <f t="shared" si="15"/>
        <v/>
      </c>
      <c r="F64" s="42" t="str">
        <f t="shared" si="16"/>
        <v/>
      </c>
      <c r="G64" s="58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2011-2019'!$BE$6549:$BF$7093,2,0)</f>
        <v>0</v>
      </c>
      <c r="E65" s="40" t="str">
        <f t="shared" si="4"/>
        <v/>
      </c>
      <c r="F65" s="40" t="str">
        <f t="shared" si="5"/>
        <v/>
      </c>
      <c r="G65" s="58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2011-2019'!$BE$6549:$BF$7093,2,0)</f>
        <v>1</v>
      </c>
      <c r="E66" s="40" t="str">
        <f t="shared" si="4"/>
        <v/>
      </c>
      <c r="F66" s="40">
        <f t="shared" si="5"/>
        <v>0.5</v>
      </c>
      <c r="G66" s="58">
        <f t="shared" si="6"/>
        <v>1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2011-2019'!$BE$6549:$BF$7093,2,0)</f>
        <v>0</v>
      </c>
      <c r="E67" s="40" t="str">
        <f t="shared" si="4"/>
        <v/>
      </c>
      <c r="F67" s="40" t="str">
        <f t="shared" si="5"/>
        <v/>
      </c>
      <c r="G67" s="58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2011-2019'!$BE$6549:$BF$7093,2,0)</f>
        <v>0</v>
      </c>
      <c r="E68" s="40" t="str">
        <f t="shared" si="4"/>
        <v/>
      </c>
      <c r="F68" s="40" t="str">
        <f t="shared" si="5"/>
        <v/>
      </c>
      <c r="G68" s="58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73</v>
      </c>
      <c r="D74" s="54">
        <f>SUM(D75:D163)</f>
        <v>123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0.68493150684931503</v>
      </c>
      <c r="H74" s="56">
        <f>+IF(OR(AND(E74=""),(G74="")),"",E74*G74)</f>
        <v>0.68493150684931503</v>
      </c>
      <c r="I74" s="24"/>
    </row>
    <row r="75" spans="1:9" ht="15" x14ac:dyDescent="0.2">
      <c r="B75" s="57" t="s">
        <v>425</v>
      </c>
      <c r="C75" s="62">
        <v>3</v>
      </c>
      <c r="D75" s="62">
        <f>VLOOKUP(B75,'[1]Deptos 2011-2019'!$BE$6549:$BF$7093,2,0)</f>
        <v>1</v>
      </c>
      <c r="E75" s="60">
        <f>+IF(C75=0,"",C75/C$74)</f>
        <v>4.1095890410958902E-2</v>
      </c>
      <c r="F75" s="60">
        <f>+IF(D75=0,"",D75/D$74)</f>
        <v>8.130081300813009E-3</v>
      </c>
      <c r="G75" s="58">
        <f t="shared" ref="G75:G138" si="18">+IF(AND(C75=0,D75=0)," ",IF(C75=0,1,IF(D75=0,-1,(D75-C75)/C75)))</f>
        <v>-0.66666666666666663</v>
      </c>
      <c r="H75" s="51">
        <f>+IF(OR(AND(E75=""),(G75="")),"",E75*G75)</f>
        <v>-2.7397260273972601E-2</v>
      </c>
      <c r="I75" s="24"/>
    </row>
    <row r="76" spans="1:9" ht="15" x14ac:dyDescent="0.2">
      <c r="B76" s="3" t="s">
        <v>568</v>
      </c>
      <c r="C76" s="62">
        <v>0</v>
      </c>
      <c r="D76" s="62">
        <f>VLOOKUP(B76,'[1]Deptos 2011-2019'!$BE$6549:$BF$7093,2,0)</f>
        <v>0</v>
      </c>
      <c r="E76" s="44" t="str">
        <f t="shared" ref="E76:E148" si="19">+IF(C76=0,"",C76/C$74)</f>
        <v/>
      </c>
      <c r="F76" s="44" t="str">
        <f t="shared" ref="F76:F148" si="20">+IF(D76=0,"",D76/D$74)</f>
        <v/>
      </c>
      <c r="G76" s="58" t="str">
        <f t="shared" si="18"/>
        <v xml:space="preserve"> </v>
      </c>
      <c r="H76" s="40" t="str">
        <f t="shared" ref="H76:H148" si="21">+IF(OR(AND(E76=""),(G76="")),"",E76*G76)</f>
        <v/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2011-2019'!$BE$6549:$BF$7093,2,0)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8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0</v>
      </c>
      <c r="D78" s="62">
        <f>VLOOKUP(B78,'[1]Deptos 2011-2019'!$BE$6549:$BF$7093,2,0)</f>
        <v>3</v>
      </c>
      <c r="E78" s="43" t="str">
        <f t="shared" si="19"/>
        <v/>
      </c>
      <c r="F78" s="43">
        <f t="shared" si="20"/>
        <v>2.4390243902439025E-2</v>
      </c>
      <c r="G78" s="58">
        <f t="shared" si="18"/>
        <v>1</v>
      </c>
      <c r="H78" s="42" t="str">
        <f t="shared" si="21"/>
        <v/>
      </c>
      <c r="I78" s="24"/>
    </row>
    <row r="79" spans="1:9" s="34" customFormat="1" ht="15" x14ac:dyDescent="0.2">
      <c r="A79" s="74"/>
      <c r="B79" s="35" t="s">
        <v>175</v>
      </c>
      <c r="C79" s="62">
        <v>3</v>
      </c>
      <c r="D79" s="62">
        <f>VLOOKUP(B79,'[1]Deptos 2011-2019'!$BE$6549:$BF$7093,2,0)</f>
        <v>1</v>
      </c>
      <c r="E79" s="43">
        <f t="shared" si="19"/>
        <v>4.1095890410958902E-2</v>
      </c>
      <c r="F79" s="43">
        <f t="shared" si="20"/>
        <v>8.130081300813009E-3</v>
      </c>
      <c r="G79" s="58">
        <f t="shared" si="18"/>
        <v>-0.66666666666666663</v>
      </c>
      <c r="H79" s="42">
        <f t="shared" si="21"/>
        <v>-2.7397260273972601E-2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2011-2019'!$BE$6549:$BF$7093,2,0)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2011-2019'!$BE$6549:$BF$7093,2,0)</f>
        <v>0</v>
      </c>
      <c r="E81" s="43" t="str">
        <f t="shared" ref="E81" si="25">+IF(C81=0,"",C81/C$74)</f>
        <v/>
      </c>
      <c r="F81" s="43" t="str">
        <f t="shared" ref="F81" si="26">+IF(D81=0,"",D81/D$74)</f>
        <v/>
      </c>
      <c r="G81" s="58" t="str">
        <f t="shared" si="18"/>
        <v xml:space="preserve"> 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2011-2019'!$BE$6549:$BF$7093,2,0)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2011-2019'!$BE$6549:$BF$7093,2,0)</f>
        <v>0</v>
      </c>
      <c r="E83" s="43" t="str">
        <f t="shared" si="19"/>
        <v/>
      </c>
      <c r="F83" s="43" t="str">
        <f t="shared" si="20"/>
        <v/>
      </c>
      <c r="G83" s="58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2011-2019'!$BE$6549:$BF$7093,2,0)</f>
        <v>0</v>
      </c>
      <c r="E84" s="43" t="str">
        <f t="shared" si="19"/>
        <v/>
      </c>
      <c r="F84" s="43" t="str">
        <f t="shared" si="20"/>
        <v/>
      </c>
      <c r="G84" s="58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2011-2019'!$BE$6549:$BF$7093,2,0)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3</v>
      </c>
      <c r="D86" s="62">
        <f>VLOOKUP(B86,'[1]Deptos 2011-2019'!$BE$6549:$BF$7093,2,0)</f>
        <v>0</v>
      </c>
      <c r="E86" s="43">
        <f t="shared" si="19"/>
        <v>4.1095890410958902E-2</v>
      </c>
      <c r="F86" s="43" t="str">
        <f t="shared" si="20"/>
        <v/>
      </c>
      <c r="G86" s="58">
        <f t="shared" si="18"/>
        <v>-1</v>
      </c>
      <c r="H86" s="42">
        <f t="shared" si="21"/>
        <v>-4.1095890410958902E-2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2011-2019'!$BE$6549:$BF$7093,2,0)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</v>
      </c>
      <c r="D88" s="62">
        <f>VLOOKUP(B88,'[1]Deptos 2011-2019'!$BE$6549:$BF$7093,2,0)</f>
        <v>2</v>
      </c>
      <c r="E88" s="43">
        <f t="shared" si="19"/>
        <v>1.3698630136986301E-2</v>
      </c>
      <c r="F88" s="43">
        <f t="shared" si="20"/>
        <v>1.6260162601626018E-2</v>
      </c>
      <c r="G88" s="58">
        <f t="shared" si="18"/>
        <v>1</v>
      </c>
      <c r="H88" s="42">
        <f t="shared" si="21"/>
        <v>1.3698630136986301E-2</v>
      </c>
      <c r="I88" s="24"/>
    </row>
    <row r="89" spans="1:9" s="34" customFormat="1" ht="15" x14ac:dyDescent="0.2">
      <c r="A89" s="36"/>
      <c r="B89" s="35" t="s">
        <v>570</v>
      </c>
      <c r="C89" s="62">
        <v>5</v>
      </c>
      <c r="D89" s="62">
        <f>VLOOKUP(B89,'[1]Deptos 2011-2019'!$BE$6549:$BF$7093,2,0)</f>
        <v>0</v>
      </c>
      <c r="E89" s="43">
        <f t="shared" ref="E89" si="28">+IF(C89=0,"",C89/C$74)</f>
        <v>6.8493150684931503E-2</v>
      </c>
      <c r="F89" s="43" t="str">
        <f t="shared" ref="F89" si="29">+IF(D89=0,"",D89/D$74)</f>
        <v/>
      </c>
      <c r="G89" s="58">
        <f t="shared" si="18"/>
        <v>-1</v>
      </c>
      <c r="H89" s="42">
        <f t="shared" ref="H89" si="30">+IF(OR(AND(E89=""),(G89="")),"",E89*G89)</f>
        <v>-6.8493150684931503E-2</v>
      </c>
      <c r="I89" s="24"/>
    </row>
    <row r="90" spans="1:9" s="34" customFormat="1" ht="15" x14ac:dyDescent="0.2">
      <c r="A90" s="74"/>
      <c r="B90" s="35" t="s">
        <v>181</v>
      </c>
      <c r="C90" s="62">
        <v>2</v>
      </c>
      <c r="D90" s="62">
        <f>VLOOKUP(B90,'[1]Deptos 2011-2019'!$BE$6549:$BF$7093,2,0)</f>
        <v>3</v>
      </c>
      <c r="E90" s="43">
        <f t="shared" si="19"/>
        <v>2.7397260273972601E-2</v>
      </c>
      <c r="F90" s="43">
        <f t="shared" si="20"/>
        <v>2.4390243902439025E-2</v>
      </c>
      <c r="G90" s="58">
        <f t="shared" si="18"/>
        <v>0.5</v>
      </c>
      <c r="H90" s="42">
        <f t="shared" si="21"/>
        <v>1.3698630136986301E-2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2011-2019'!$BE$6549:$BF$7093,2,0)</f>
        <v>0</v>
      </c>
      <c r="E91" s="43" t="str">
        <f t="shared" si="19"/>
        <v/>
      </c>
      <c r="F91" s="43" t="str">
        <f t="shared" si="20"/>
        <v/>
      </c>
      <c r="G91" s="58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2011-2019'!$BE$6549:$BF$7093,2,0)</f>
        <v>0</v>
      </c>
      <c r="E92" s="43" t="str">
        <f t="shared" si="19"/>
        <v/>
      </c>
      <c r="F92" s="43" t="str">
        <f t="shared" si="20"/>
        <v/>
      </c>
      <c r="G92" s="58" t="str">
        <f t="shared" si="18"/>
        <v xml:space="preserve"> 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2011-2019'!$BE$6549:$BF$7093,2,0)</f>
        <v>0</v>
      </c>
      <c r="E93" s="43" t="str">
        <f t="shared" si="19"/>
        <v/>
      </c>
      <c r="F93" s="43" t="str">
        <f t="shared" si="20"/>
        <v/>
      </c>
      <c r="G93" s="58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2011-2019'!$BE$6549:$BF$7093,2,0)</f>
        <v>0</v>
      </c>
      <c r="E94" s="43" t="str">
        <f t="shared" si="19"/>
        <v/>
      </c>
      <c r="F94" s="43" t="str">
        <f t="shared" si="20"/>
        <v/>
      </c>
      <c r="G94" s="58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2011-2019'!$BE$6549:$BF$7093,2,0)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8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2011-2019'!$BE$6549:$BF$7093,2,0)</f>
        <v>1</v>
      </c>
      <c r="E96" s="43" t="str">
        <f t="shared" si="31"/>
        <v/>
      </c>
      <c r="F96" s="43">
        <f t="shared" si="32"/>
        <v>8.130081300813009E-3</v>
      </c>
      <c r="G96" s="58">
        <f t="shared" si="18"/>
        <v>1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2011-2019'!$BE$6549:$BF$7093,2,0)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0</v>
      </c>
      <c r="D98" s="62">
        <f>VLOOKUP(B98,'[1]Deptos 2011-2019'!$BE$6549:$BF$7093,2,0)</f>
        <v>1</v>
      </c>
      <c r="E98" s="43" t="str">
        <f t="shared" si="19"/>
        <v/>
      </c>
      <c r="F98" s="43">
        <f t="shared" si="20"/>
        <v>8.130081300813009E-3</v>
      </c>
      <c r="G98" s="58">
        <f t="shared" si="18"/>
        <v>1</v>
      </c>
      <c r="H98" s="42" t="str">
        <f t="shared" si="21"/>
        <v/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2011-2019'!$BE$6549:$BF$7093,2,0)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2011-2019'!$BE$6549:$BF$7093,2,0)</f>
        <v>0</v>
      </c>
      <c r="E100" s="43" t="str">
        <f t="shared" si="19"/>
        <v/>
      </c>
      <c r="F100" s="43" t="str">
        <f t="shared" si="20"/>
        <v/>
      </c>
      <c r="G100" s="58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2011-2019'!$BE$6549:$BF$7093,2,0)</f>
        <v>0</v>
      </c>
      <c r="E101" s="44" t="str">
        <f t="shared" si="19"/>
        <v/>
      </c>
      <c r="F101" s="44" t="str">
        <f t="shared" si="20"/>
        <v/>
      </c>
      <c r="G101" s="58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0</v>
      </c>
      <c r="D102" s="62">
        <f>VLOOKUP(B102,'[1]Deptos 2011-2019'!$BE$6549:$BF$7093,2,0)</f>
        <v>0</v>
      </c>
      <c r="E102" s="44" t="str">
        <f t="shared" si="19"/>
        <v/>
      </c>
      <c r="F102" s="44" t="str">
        <f t="shared" si="20"/>
        <v/>
      </c>
      <c r="G102" s="58" t="str">
        <f t="shared" si="18"/>
        <v xml:space="preserve"> </v>
      </c>
      <c r="H102" s="40" t="str">
        <f t="shared" si="21"/>
        <v/>
      </c>
      <c r="I102" s="24"/>
    </row>
    <row r="103" spans="1:9" ht="15" x14ac:dyDescent="0.2">
      <c r="B103" s="3" t="s">
        <v>428</v>
      </c>
      <c r="C103" s="62">
        <v>2</v>
      </c>
      <c r="D103" s="62">
        <f>VLOOKUP(B103,'[1]Deptos 2011-2019'!$BE$6549:$BF$7093,2,0)</f>
        <v>2</v>
      </c>
      <c r="E103" s="44">
        <f t="shared" si="19"/>
        <v>2.7397260273972601E-2</v>
      </c>
      <c r="F103" s="44">
        <f t="shared" si="20"/>
        <v>1.6260162601626018E-2</v>
      </c>
      <c r="G103" s="58">
        <f t="shared" si="18"/>
        <v>0</v>
      </c>
      <c r="H103" s="40">
        <f t="shared" si="21"/>
        <v>0</v>
      </c>
      <c r="I103" s="24"/>
    </row>
    <row r="104" spans="1:9" ht="15" x14ac:dyDescent="0.2">
      <c r="B104" s="3" t="s">
        <v>18</v>
      </c>
      <c r="C104" s="62">
        <v>2</v>
      </c>
      <c r="D104" s="62">
        <f>VLOOKUP(B104,'[1]Deptos 2011-2019'!$BE$6549:$BF$7093,2,0)</f>
        <v>1</v>
      </c>
      <c r="E104" s="44">
        <f t="shared" si="19"/>
        <v>2.7397260273972601E-2</v>
      </c>
      <c r="F104" s="44">
        <f t="shared" si="20"/>
        <v>8.130081300813009E-3</v>
      </c>
      <c r="G104" s="58">
        <f t="shared" si="18"/>
        <v>-0.5</v>
      </c>
      <c r="H104" s="40">
        <f t="shared" si="21"/>
        <v>-1.3698630136986301E-2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2011-2019'!$BE$6549:$BF$7093,2,0)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2011-2019'!$BE$6549:$BF$7093,2,0)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2011-2019'!$BE$6549:$BF$7093,2,0)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8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2011-2019'!$BE$6549:$BF$7093,2,0)</f>
        <v>41</v>
      </c>
      <c r="E108" s="44" t="str">
        <f t="shared" si="19"/>
        <v/>
      </c>
      <c r="F108" s="44">
        <f t="shared" si="20"/>
        <v>0.33333333333333331</v>
      </c>
      <c r="G108" s="58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1</v>
      </c>
      <c r="D109" s="62">
        <f>VLOOKUP(B109,'[1]Deptos 2011-2019'!$BE$6549:$BF$7093,2,0)</f>
        <v>9</v>
      </c>
      <c r="E109" s="44">
        <f t="shared" si="19"/>
        <v>1.3698630136986301E-2</v>
      </c>
      <c r="F109" s="44">
        <f t="shared" si="20"/>
        <v>7.3170731707317069E-2</v>
      </c>
      <c r="G109" s="58">
        <f t="shared" si="18"/>
        <v>8</v>
      </c>
      <c r="H109" s="40">
        <f t="shared" si="21"/>
        <v>0.1095890410958904</v>
      </c>
      <c r="I109" s="24"/>
    </row>
    <row r="110" spans="1:9" ht="15" x14ac:dyDescent="0.2">
      <c r="B110" s="3" t="s">
        <v>604</v>
      </c>
      <c r="C110" s="62">
        <v>0</v>
      </c>
      <c r="D110" s="62">
        <f>VLOOKUP(B110,'[1]Deptos 2011-2019'!$BE$6549:$BF$7093,2,0)</f>
        <v>1</v>
      </c>
      <c r="E110" s="44" t="str">
        <f t="shared" si="19"/>
        <v/>
      </c>
      <c r="F110" s="44">
        <f t="shared" si="20"/>
        <v>8.130081300813009E-3</v>
      </c>
      <c r="G110" s="58">
        <f t="shared" si="18"/>
        <v>1</v>
      </c>
      <c r="H110" s="40" t="str">
        <f t="shared" si="21"/>
        <v/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2011-2019'!$BE$6549:$BF$7093,2,0)</f>
        <v>1</v>
      </c>
      <c r="E111" s="44" t="str">
        <f t="shared" si="19"/>
        <v/>
      </c>
      <c r="F111" s="44">
        <f t="shared" si="20"/>
        <v>8.130081300813009E-3</v>
      </c>
      <c r="G111" s="58">
        <f t="shared" si="18"/>
        <v>1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1</v>
      </c>
      <c r="D112" s="62">
        <f>VLOOKUP(B112,'[1]Deptos 2011-2019'!$BE$6549:$BF$7093,2,0)</f>
        <v>0</v>
      </c>
      <c r="E112" s="44">
        <f t="shared" si="19"/>
        <v>1.3698630136986301E-2</v>
      </c>
      <c r="F112" s="44" t="str">
        <f t="shared" si="20"/>
        <v/>
      </c>
      <c r="G112" s="58">
        <f t="shared" si="18"/>
        <v>-1</v>
      </c>
      <c r="H112" s="40">
        <f t="shared" si="21"/>
        <v>-1.3698630136986301E-2</v>
      </c>
      <c r="I112" s="24"/>
    </row>
    <row r="113" spans="2:9" ht="15" x14ac:dyDescent="0.2">
      <c r="B113" s="3" t="s">
        <v>190</v>
      </c>
      <c r="C113" s="62">
        <v>1</v>
      </c>
      <c r="D113" s="62">
        <f>VLOOKUP(B113,'[1]Deptos 2011-2019'!$BE$6549:$BF$7093,2,0)</f>
        <v>0</v>
      </c>
      <c r="E113" s="44">
        <f t="shared" si="19"/>
        <v>1.3698630136986301E-2</v>
      </c>
      <c r="F113" s="44" t="str">
        <f t="shared" si="20"/>
        <v/>
      </c>
      <c r="G113" s="58">
        <f t="shared" si="18"/>
        <v>-1</v>
      </c>
      <c r="H113" s="40">
        <f t="shared" si="21"/>
        <v>-1.3698630136986301E-2</v>
      </c>
      <c r="I113" s="24"/>
    </row>
    <row r="114" spans="2:9" ht="15" x14ac:dyDescent="0.2">
      <c r="B114" s="3" t="s">
        <v>191</v>
      </c>
      <c r="C114" s="62">
        <v>2</v>
      </c>
      <c r="D114" s="62">
        <f>VLOOKUP(B114,'[1]Deptos 2011-2019'!$BE$6549:$BF$7093,2,0)</f>
        <v>0</v>
      </c>
      <c r="E114" s="44">
        <f t="shared" si="19"/>
        <v>2.7397260273972601E-2</v>
      </c>
      <c r="F114" s="44" t="str">
        <f t="shared" si="20"/>
        <v/>
      </c>
      <c r="G114" s="58">
        <f t="shared" si="18"/>
        <v>-1</v>
      </c>
      <c r="H114" s="40">
        <f t="shared" si="21"/>
        <v>-2.7397260273972601E-2</v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2011-2019'!$BE$6549:$BF$7093,2,0)</f>
        <v>0</v>
      </c>
      <c r="E115" s="44" t="str">
        <f t="shared" si="19"/>
        <v/>
      </c>
      <c r="F115" s="44" t="str">
        <f t="shared" si="20"/>
        <v/>
      </c>
      <c r="G115" s="58" t="str">
        <f t="shared" si="18"/>
        <v xml:space="preserve"> 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2011-2019'!$BE$6549:$BF$7093,2,0)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2011-2019'!$BE$6549:$BF$7093,2,0)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2011-2019'!$BE$6549:$BF$7093,2,0)</f>
        <v>1</v>
      </c>
      <c r="E118" s="44" t="str">
        <f t="shared" si="19"/>
        <v/>
      </c>
      <c r="F118" s="44">
        <f t="shared" si="20"/>
        <v>8.130081300813009E-3</v>
      </c>
      <c r="G118" s="58">
        <f t="shared" si="18"/>
        <v>1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2011-2019'!$BE$6549:$BF$7093,2,0)</f>
        <v>0</v>
      </c>
      <c r="E119" s="44" t="str">
        <f t="shared" si="19"/>
        <v/>
      </c>
      <c r="F119" s="44" t="str">
        <f t="shared" si="20"/>
        <v/>
      </c>
      <c r="G119" s="58" t="str">
        <f t="shared" si="18"/>
        <v xml:space="preserve"> 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2011-2019'!$BE$6549:$BF$7093,2,0)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1</v>
      </c>
      <c r="D121" s="62">
        <f>VLOOKUP(B121,'[1]Deptos 2011-2019'!$BE$6549:$BF$7093,2,0)</f>
        <v>0</v>
      </c>
      <c r="E121" s="44">
        <f t="shared" si="19"/>
        <v>1.3698630136986301E-2</v>
      </c>
      <c r="F121" s="44" t="str">
        <f t="shared" si="20"/>
        <v/>
      </c>
      <c r="G121" s="58">
        <f t="shared" si="18"/>
        <v>-1</v>
      </c>
      <c r="H121" s="40">
        <f t="shared" si="21"/>
        <v>-1.3698630136986301E-2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2011-2019'!$BE$6549:$BF$7093,2,0)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0</v>
      </c>
      <c r="D123" s="62">
        <f>VLOOKUP(B123,'[1]Deptos 2011-2019'!$BE$6549:$BF$7093,2,0)</f>
        <v>3</v>
      </c>
      <c r="E123" s="44" t="str">
        <f t="shared" si="19"/>
        <v/>
      </c>
      <c r="F123" s="44">
        <f t="shared" si="20"/>
        <v>2.4390243902439025E-2</v>
      </c>
      <c r="G123" s="58">
        <f t="shared" si="18"/>
        <v>1</v>
      </c>
      <c r="H123" s="40" t="str">
        <f t="shared" si="21"/>
        <v/>
      </c>
      <c r="I123" s="24"/>
    </row>
    <row r="124" spans="2:9" ht="15" x14ac:dyDescent="0.2">
      <c r="B124" s="3" t="s">
        <v>195</v>
      </c>
      <c r="C124" s="62">
        <v>1</v>
      </c>
      <c r="D124" s="62">
        <f>VLOOKUP(B124,'[1]Deptos 2011-2019'!$BE$6549:$BF$7093,2,0)</f>
        <v>7</v>
      </c>
      <c r="E124" s="44">
        <f t="shared" si="19"/>
        <v>1.3698630136986301E-2</v>
      </c>
      <c r="F124" s="44">
        <f t="shared" si="20"/>
        <v>5.6910569105691054E-2</v>
      </c>
      <c r="G124" s="58">
        <f t="shared" si="18"/>
        <v>6</v>
      </c>
      <c r="H124" s="40">
        <f t="shared" si="21"/>
        <v>8.2191780821917804E-2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2011-2019'!$BE$6549:$BF$7093,2,0)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13</v>
      </c>
      <c r="D126" s="62">
        <f>VLOOKUP(B126,'[1]Deptos 2011-2019'!$BE$6549:$BF$7093,2,0)</f>
        <v>4</v>
      </c>
      <c r="E126" s="44">
        <f t="shared" si="19"/>
        <v>0.17808219178082191</v>
      </c>
      <c r="F126" s="44">
        <f t="shared" si="20"/>
        <v>3.2520325203252036E-2</v>
      </c>
      <c r="G126" s="58">
        <f t="shared" si="18"/>
        <v>-0.69230769230769229</v>
      </c>
      <c r="H126" s="40">
        <f t="shared" si="21"/>
        <v>-0.12328767123287671</v>
      </c>
      <c r="I126" s="24"/>
    </row>
    <row r="127" spans="2:9" ht="15" x14ac:dyDescent="0.2">
      <c r="B127" s="3" t="s">
        <v>196</v>
      </c>
      <c r="C127" s="62">
        <v>6</v>
      </c>
      <c r="D127" s="62">
        <f>VLOOKUP(B127,'[1]Deptos 2011-2019'!$BE$6549:$BF$7093,2,0)</f>
        <v>4</v>
      </c>
      <c r="E127" s="44">
        <f t="shared" si="19"/>
        <v>8.2191780821917804E-2</v>
      </c>
      <c r="F127" s="44">
        <f t="shared" si="20"/>
        <v>3.2520325203252036E-2</v>
      </c>
      <c r="G127" s="58">
        <f t="shared" si="18"/>
        <v>-0.33333333333333331</v>
      </c>
      <c r="H127" s="40">
        <f t="shared" si="21"/>
        <v>-2.7397260273972601E-2</v>
      </c>
      <c r="I127" s="24"/>
    </row>
    <row r="128" spans="2:9" ht="15" x14ac:dyDescent="0.2">
      <c r="B128" s="3" t="s">
        <v>430</v>
      </c>
      <c r="C128" s="62">
        <v>2</v>
      </c>
      <c r="D128" s="62">
        <f>VLOOKUP(B128,'[1]Deptos 2011-2019'!$BE$6549:$BF$7093,2,0)</f>
        <v>0</v>
      </c>
      <c r="E128" s="44">
        <f t="shared" si="19"/>
        <v>2.7397260273972601E-2</v>
      </c>
      <c r="F128" s="44" t="str">
        <f t="shared" si="20"/>
        <v/>
      </c>
      <c r="G128" s="58">
        <f t="shared" si="18"/>
        <v>-1</v>
      </c>
      <c r="H128" s="40">
        <f t="shared" si="21"/>
        <v>-2.7397260273972601E-2</v>
      </c>
      <c r="I128" s="24"/>
    </row>
    <row r="129" spans="1:9" ht="15" x14ac:dyDescent="0.2">
      <c r="B129" s="3" t="s">
        <v>431</v>
      </c>
      <c r="C129" s="62">
        <v>10</v>
      </c>
      <c r="D129" s="62">
        <f>VLOOKUP(B129,'[1]Deptos 2011-2019'!$BE$6549:$BF$7093,2,0)</f>
        <v>3</v>
      </c>
      <c r="E129" s="44">
        <f t="shared" si="19"/>
        <v>0.13698630136986301</v>
      </c>
      <c r="F129" s="44">
        <f t="shared" si="20"/>
        <v>2.4390243902439025E-2</v>
      </c>
      <c r="G129" s="58">
        <f t="shared" si="18"/>
        <v>-0.7</v>
      </c>
      <c r="H129" s="40">
        <f t="shared" si="21"/>
        <v>-9.5890410958904104E-2</v>
      </c>
      <c r="I129" s="24"/>
    </row>
    <row r="130" spans="1:9" ht="15" x14ac:dyDescent="0.2">
      <c r="B130" s="3" t="s">
        <v>197</v>
      </c>
      <c r="C130" s="62">
        <v>8</v>
      </c>
      <c r="D130" s="62">
        <f>VLOOKUP(B130,'[1]Deptos 2011-2019'!$BE$6549:$BF$7093,2,0)</f>
        <v>23</v>
      </c>
      <c r="E130" s="44">
        <f t="shared" si="19"/>
        <v>0.1095890410958904</v>
      </c>
      <c r="F130" s="44">
        <f t="shared" si="20"/>
        <v>0.18699186991869918</v>
      </c>
      <c r="G130" s="58">
        <f t="shared" si="18"/>
        <v>1.875</v>
      </c>
      <c r="H130" s="40">
        <f t="shared" si="21"/>
        <v>0.20547945205479451</v>
      </c>
      <c r="I130" s="24"/>
    </row>
    <row r="131" spans="1:9" ht="15" x14ac:dyDescent="0.2">
      <c r="B131" s="3" t="s">
        <v>198</v>
      </c>
      <c r="C131" s="62">
        <v>1</v>
      </c>
      <c r="D131" s="62">
        <f>VLOOKUP(B131,'[1]Deptos 2011-2019'!$BE$6549:$BF$7093,2,0)</f>
        <v>1</v>
      </c>
      <c r="E131" s="44">
        <f t="shared" si="19"/>
        <v>1.3698630136986301E-2</v>
      </c>
      <c r="F131" s="44">
        <f t="shared" si="20"/>
        <v>8.130081300813009E-3</v>
      </c>
      <c r="G131" s="58">
        <f t="shared" si="18"/>
        <v>0</v>
      </c>
      <c r="H131" s="40">
        <f t="shared" si="21"/>
        <v>0</v>
      </c>
      <c r="I131" s="24"/>
    </row>
    <row r="132" spans="1:9" ht="15" x14ac:dyDescent="0.2">
      <c r="B132" s="3" t="s">
        <v>28</v>
      </c>
      <c r="C132" s="62">
        <v>1</v>
      </c>
      <c r="D132" s="62">
        <f>VLOOKUP(B132,'[1]Deptos 2011-2019'!$BE$6549:$BF$7093,2,0)</f>
        <v>2</v>
      </c>
      <c r="E132" s="44">
        <f t="shared" si="19"/>
        <v>1.3698630136986301E-2</v>
      </c>
      <c r="F132" s="44">
        <f t="shared" si="20"/>
        <v>1.6260162601626018E-2</v>
      </c>
      <c r="G132" s="58">
        <f t="shared" si="18"/>
        <v>1</v>
      </c>
      <c r="H132" s="40">
        <f t="shared" si="21"/>
        <v>1.3698630136986301E-2</v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2011-2019'!$BE$6549:$BF$7093,2,0)</f>
        <v>0</v>
      </c>
      <c r="E133" s="44" t="str">
        <f t="shared" si="19"/>
        <v/>
      </c>
      <c r="F133" s="44" t="str">
        <f t="shared" si="20"/>
        <v/>
      </c>
      <c r="G133" s="58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0</v>
      </c>
      <c r="D134" s="62">
        <f>VLOOKUP(B134,'[1]Deptos 2011-2019'!$BE$6549:$BF$7093,2,0)</f>
        <v>1</v>
      </c>
      <c r="E134" s="43" t="str">
        <f t="shared" ref="E134" si="41">+IF(C134=0,"",C134/C$74)</f>
        <v/>
      </c>
      <c r="F134" s="43">
        <f t="shared" ref="F134" si="42">+IF(D134=0,"",D134/D$74)</f>
        <v>8.130081300813009E-3</v>
      </c>
      <c r="G134" s="58">
        <f t="shared" si="18"/>
        <v>1</v>
      </c>
      <c r="H134" s="42" t="str">
        <f t="shared" ref="H134" si="43">+IF(OR(AND(E134=""),(G134="")),"",E134*G134)</f>
        <v/>
      </c>
      <c r="I134" s="24"/>
    </row>
    <row r="135" spans="1:9" ht="15" x14ac:dyDescent="0.2">
      <c r="B135" s="3" t="s">
        <v>30</v>
      </c>
      <c r="C135" s="62">
        <v>0</v>
      </c>
      <c r="D135" s="62">
        <f>VLOOKUP(B135,'[1]Deptos 2011-2019'!$BE$6549:$BF$7093,2,0)</f>
        <v>0</v>
      </c>
      <c r="E135" s="44" t="str">
        <f t="shared" si="19"/>
        <v/>
      </c>
      <c r="F135" s="44" t="str">
        <f t="shared" si="20"/>
        <v/>
      </c>
      <c r="G135" s="58" t="str">
        <f t="shared" si="18"/>
        <v xml:space="preserve"> 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2011-2019'!$BE$6549:$BF$7093,2,0)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2011-2019'!$BE$6549:$BF$7093,2,0)</f>
        <v>0</v>
      </c>
      <c r="E137" s="44" t="str">
        <f t="shared" si="19"/>
        <v/>
      </c>
      <c r="F137" s="44" t="str">
        <f t="shared" si="20"/>
        <v/>
      </c>
      <c r="G137" s="58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2011-2019'!$BE$6549:$BF$7093,2,0)</f>
        <v>0</v>
      </c>
      <c r="E138" s="44" t="str">
        <f t="shared" si="19"/>
        <v/>
      </c>
      <c r="F138" s="44" t="str">
        <f t="shared" si="20"/>
        <v/>
      </c>
      <c r="G138" s="58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2011-2019'!$BE$6549:$BF$7093,2,0)</f>
        <v>0</v>
      </c>
      <c r="E139" s="44" t="str">
        <f t="shared" si="19"/>
        <v/>
      </c>
      <c r="F139" s="44" t="str">
        <f t="shared" si="20"/>
        <v/>
      </c>
      <c r="G139" s="58" t="str">
        <f t="shared" ref="G139:G163" si="44">+IF(AND(C139=0,D139=0)," ",IF(C139=0,1,IF(D139=0,-1,(D139-C139)/C139)))</f>
        <v xml:space="preserve"> 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2011-2019'!$BE$6549:$BF$7093,2,0)</f>
        <v>0</v>
      </c>
      <c r="E140" s="44" t="str">
        <f t="shared" si="19"/>
        <v/>
      </c>
      <c r="F140" s="44" t="str">
        <f t="shared" si="20"/>
        <v/>
      </c>
      <c r="G140" s="58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2</v>
      </c>
      <c r="D141" s="62">
        <f>VLOOKUP(B141,'[1]Deptos 2011-2019'!$BE$6549:$BF$7093,2,0)</f>
        <v>0</v>
      </c>
      <c r="E141" s="44">
        <f t="shared" si="19"/>
        <v>2.7397260273972601E-2</v>
      </c>
      <c r="F141" s="44" t="str">
        <f t="shared" si="20"/>
        <v/>
      </c>
      <c r="G141" s="58">
        <f t="shared" si="44"/>
        <v>-1</v>
      </c>
      <c r="H141" s="40">
        <f t="shared" si="21"/>
        <v>-2.7397260273972601E-2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2011-2019'!$BE$6549:$BF$7093,2,0)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2011-2019'!$BE$6549:$BF$7093,2,0)</f>
        <v>0</v>
      </c>
      <c r="E143" s="44" t="str">
        <f t="shared" si="19"/>
        <v/>
      </c>
      <c r="F143" s="44" t="str">
        <f t="shared" si="20"/>
        <v/>
      </c>
      <c r="G143" s="58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2011-2019'!$BE$6549:$BF$7093,2,0)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2011-2019'!$BE$6549:$BF$7093,2,0)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2011-2019'!$BE$6549:$BF$7093,2,0)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2011-2019'!$BE$6549:$BF$7093,2,0)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2011-2019'!$BE$6549:$BF$7093,2,0)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2011-2019'!$BE$6549:$BF$7093,2,0)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8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2011-2019'!$BE$6549:$BF$7093,2,0)</f>
        <v>0</v>
      </c>
      <c r="E150" s="44" t="str">
        <f t="shared" si="51"/>
        <v/>
      </c>
      <c r="F150" s="44" t="str">
        <f t="shared" si="52"/>
        <v/>
      </c>
      <c r="G150" s="58" t="str">
        <f t="shared" si="44"/>
        <v xml:space="preserve"> 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2011-2019'!$BE$6549:$BF$7093,2,0)</f>
        <v>0</v>
      </c>
      <c r="E151" s="44" t="str">
        <f t="shared" si="51"/>
        <v/>
      </c>
      <c r="F151" s="44" t="str">
        <f t="shared" si="52"/>
        <v/>
      </c>
      <c r="G151" s="58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1</v>
      </c>
      <c r="D152" s="62">
        <f>VLOOKUP(B152,'[1]Deptos 2011-2019'!$BE$6549:$BF$7093,2,0)</f>
        <v>0</v>
      </c>
      <c r="E152" s="44">
        <f t="shared" si="51"/>
        <v>1.3698630136986301E-2</v>
      </c>
      <c r="F152" s="44" t="str">
        <f t="shared" si="52"/>
        <v/>
      </c>
      <c r="G152" s="58">
        <f t="shared" si="44"/>
        <v>-1</v>
      </c>
      <c r="H152" s="40">
        <f t="shared" si="53"/>
        <v>-1.3698630136986301E-2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2011-2019'!$BE$6549:$BF$7093,2,0)</f>
        <v>0</v>
      </c>
      <c r="E154" s="44" t="str">
        <f t="shared" si="51"/>
        <v/>
      </c>
      <c r="F154" s="44" t="str">
        <f t="shared" si="52"/>
        <v/>
      </c>
      <c r="G154" s="58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1</v>
      </c>
      <c r="D155" s="62">
        <f>VLOOKUP(B155,'[1]Deptos 2011-2019'!$BE$6549:$BF$7093,2,0)</f>
        <v>0</v>
      </c>
      <c r="E155" s="44">
        <f t="shared" si="51"/>
        <v>1.3698630136986301E-2</v>
      </c>
      <c r="F155" s="44" t="str">
        <f t="shared" si="52"/>
        <v/>
      </c>
      <c r="G155" s="58">
        <f t="shared" si="44"/>
        <v>-1</v>
      </c>
      <c r="H155" s="40">
        <f t="shared" si="53"/>
        <v>-1.3698630136986301E-2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2011-2019'!$BE$6549:$BF$7093,2,0)</f>
        <v>0</v>
      </c>
      <c r="E156" s="44" t="str">
        <f t="shared" si="51"/>
        <v/>
      </c>
      <c r="F156" s="44" t="str">
        <f t="shared" si="52"/>
        <v/>
      </c>
      <c r="G156" s="58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2011-2019'!$BE$6549:$BF$7093,2,0)</f>
        <v>0</v>
      </c>
      <c r="E157" s="44" t="str">
        <f t="shared" si="51"/>
        <v/>
      </c>
      <c r="F157" s="44" t="str">
        <f t="shared" si="52"/>
        <v/>
      </c>
      <c r="G157" s="58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2011-2019'!$BE$6549:$BF$7093,2,0)</f>
        <v>0</v>
      </c>
      <c r="E158" s="44" t="str">
        <f t="shared" si="51"/>
        <v/>
      </c>
      <c r="F158" s="44" t="str">
        <f t="shared" si="52"/>
        <v/>
      </c>
      <c r="G158" s="58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0</v>
      </c>
      <c r="D160" s="62">
        <f>VLOOKUP(B160,'[1]Deptos 2011-2019'!$BE$6549:$BF$7093,2,0)</f>
        <v>0</v>
      </c>
      <c r="E160" s="43" t="str">
        <f t="shared" ref="E160:E162" si="61">+IF(C160=0,"",C160/C$74)</f>
        <v/>
      </c>
      <c r="F160" s="43" t="str">
        <f t="shared" ref="F160:F162" si="62">+IF(D160=0,"",D160/D$74)</f>
        <v/>
      </c>
      <c r="G160" s="58" t="str">
        <f t="shared" si="44"/>
        <v xml:space="preserve"> </v>
      </c>
      <c r="H160" s="42" t="str">
        <f t="shared" ref="H160:H162" si="63">+IF(OR(AND(E160=""),(G160="")),"",E160*G160)</f>
        <v/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2011-2019'!$BE$6549:$BF$7093,2,0)</f>
        <v>7</v>
      </c>
      <c r="E161" s="43" t="str">
        <f t="shared" si="61"/>
        <v/>
      </c>
      <c r="F161" s="43">
        <f t="shared" si="62"/>
        <v>5.6910569105691054E-2</v>
      </c>
      <c r="G161" s="58">
        <f t="shared" si="44"/>
        <v>1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2011-2019'!$BE$6549:$BF$7093,2,0)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2011-2019'!$BE$6549:$BF$7093,2,0)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181</v>
      </c>
      <c r="D169" s="54">
        <f>SUM(D170:D339)</f>
        <v>717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2.9613259668508287</v>
      </c>
      <c r="H169" s="56">
        <f>+IF(OR(AND(E169=""),(G169="")),"",E169*G169)</f>
        <v>2.9613259668508287</v>
      </c>
      <c r="I169" s="24"/>
    </row>
    <row r="170" spans="1:9" s="24" customFormat="1" ht="15" x14ac:dyDescent="0.2">
      <c r="A170" s="72"/>
      <c r="B170" s="61" t="s">
        <v>434</v>
      </c>
      <c r="C170" s="62">
        <v>6</v>
      </c>
      <c r="D170" s="62">
        <f>VLOOKUP(B170,'[1]Deptos 2011-2019'!$BE$6549:$BF$7093,2,0)</f>
        <v>1</v>
      </c>
      <c r="E170" s="60">
        <f t="shared" si="67"/>
        <v>3.3149171270718231E-2</v>
      </c>
      <c r="F170" s="60">
        <f t="shared" si="68"/>
        <v>1.3947001394700139E-3</v>
      </c>
      <c r="G170" s="58">
        <f t="shared" ref="G170:G236" si="69">+IF(AND(C170=0,D170=0)," ",IF(C170=0,1,IF(D170=0,-1,(D170-C170)/C170)))</f>
        <v>-0.83333333333333337</v>
      </c>
      <c r="H170" s="51">
        <f>+IF(OR(AND(E170=""),(G170="")),"",E170*G170)</f>
        <v>-2.7624309392265192E-2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2011-2019'!$BE$6549:$BF$7093,2,0)</f>
        <v>0</v>
      </c>
      <c r="E171" s="44" t="str">
        <f t="shared" si="67"/>
        <v/>
      </c>
      <c r="F171" s="44" t="str">
        <f t="shared" si="68"/>
        <v/>
      </c>
      <c r="G171" s="58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2011-2019'!$BE$6549:$BF$7093,2,0)</f>
        <v>0</v>
      </c>
      <c r="E172" s="44" t="str">
        <f t="shared" si="67"/>
        <v/>
      </c>
      <c r="F172" s="44" t="str">
        <f t="shared" si="68"/>
        <v/>
      </c>
      <c r="G172" s="58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2011-2019'!$BE$6549:$BF$7093,2,0)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0</v>
      </c>
      <c r="D174" s="62">
        <f>VLOOKUP(B174,'[1]Deptos 2011-2019'!$BE$6549:$BF$7093,2,0)</f>
        <v>0</v>
      </c>
      <c r="E174" s="44" t="str">
        <f t="shared" si="67"/>
        <v/>
      </c>
      <c r="F174" s="44" t="str">
        <f t="shared" si="68"/>
        <v/>
      </c>
      <c r="G174" s="58" t="str">
        <f t="shared" si="69"/>
        <v xml:space="preserve"> </v>
      </c>
      <c r="H174" s="40" t="str">
        <f t="shared" si="70"/>
        <v/>
      </c>
    </row>
    <row r="175" spans="1:9" s="24" customFormat="1" ht="15" x14ac:dyDescent="0.2">
      <c r="A175" s="72"/>
      <c r="B175" s="39" t="s">
        <v>42</v>
      </c>
      <c r="C175" s="62">
        <v>8</v>
      </c>
      <c r="D175" s="62">
        <f>VLOOKUP(B175,'[1]Deptos 2011-2019'!$BE$6549:$BF$7093,2,0)</f>
        <v>51</v>
      </c>
      <c r="E175" s="44">
        <f t="shared" si="67"/>
        <v>4.4198895027624308E-2</v>
      </c>
      <c r="F175" s="44">
        <f t="shared" si="68"/>
        <v>7.1129707112970716E-2</v>
      </c>
      <c r="G175" s="58">
        <f t="shared" si="69"/>
        <v>5.375</v>
      </c>
      <c r="H175" s="40">
        <f t="shared" si="70"/>
        <v>0.23756906077348067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2011-2019'!$BE$6549:$BF$7093,2,0)</f>
        <v>0</v>
      </c>
      <c r="E176" s="44" t="str">
        <f t="shared" si="67"/>
        <v/>
      </c>
      <c r="F176" s="44" t="str">
        <f t="shared" si="68"/>
        <v/>
      </c>
      <c r="G176" s="58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0</v>
      </c>
      <c r="D177" s="62">
        <f>VLOOKUP(B177,'[1]Deptos 2011-2019'!$BE$6549:$BF$7093,2,0)</f>
        <v>0</v>
      </c>
      <c r="E177" s="44" t="str">
        <f t="shared" si="67"/>
        <v/>
      </c>
      <c r="F177" s="44" t="str">
        <f t="shared" si="68"/>
        <v/>
      </c>
      <c r="G177" s="58" t="str">
        <f t="shared" si="69"/>
        <v xml:space="preserve"> </v>
      </c>
      <c r="H177" s="40" t="str">
        <f t="shared" si="70"/>
        <v/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2011-2019'!$BE$6549:$BF$7093,2,0)</f>
        <v>0</v>
      </c>
      <c r="E178" s="44" t="str">
        <f t="shared" si="67"/>
        <v/>
      </c>
      <c r="F178" s="44" t="str">
        <f t="shared" si="68"/>
        <v/>
      </c>
      <c r="G178" s="58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2011-2019'!$BE$6549:$BF$7093,2,0)</f>
        <v>1</v>
      </c>
      <c r="E179" s="44" t="str">
        <f t="shared" si="67"/>
        <v/>
      </c>
      <c r="F179" s="44">
        <f t="shared" si="68"/>
        <v>1.3947001394700139E-3</v>
      </c>
      <c r="G179" s="58">
        <f t="shared" si="69"/>
        <v>1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2011-2019'!$BE$6549:$BF$7093,2,0)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2011-2019'!$BE$6549:$BF$7093,2,0)</f>
        <v>0</v>
      </c>
      <c r="E181" s="44" t="str">
        <f t="shared" si="67"/>
        <v/>
      </c>
      <c r="F181" s="44" t="str">
        <f t="shared" si="68"/>
        <v/>
      </c>
      <c r="G181" s="58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2011-2019'!$BE$6549:$BF$7093,2,0)</f>
        <v>0</v>
      </c>
      <c r="E182" s="44" t="str">
        <f t="shared" si="67"/>
        <v/>
      </c>
      <c r="F182" s="44" t="str">
        <f t="shared" si="68"/>
        <v/>
      </c>
      <c r="G182" s="58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8</v>
      </c>
      <c r="D183" s="62">
        <f>VLOOKUP(B183,'[1]Deptos 2011-2019'!$BE$6549:$BF$7093,2,0)</f>
        <v>1</v>
      </c>
      <c r="E183" s="43">
        <f t="shared" ref="E183" si="71">+IF(C183=0,"",C183/C$169)</f>
        <v>4.4198895027624308E-2</v>
      </c>
      <c r="F183" s="43">
        <f t="shared" ref="F183" si="72">+IF(D183=0,"",D183/D$169)</f>
        <v>1.3947001394700139E-3</v>
      </c>
      <c r="G183" s="58">
        <f t="shared" si="69"/>
        <v>-0.875</v>
      </c>
      <c r="H183" s="42">
        <f t="shared" ref="H183" si="73">+IF(OR(AND(E183=""),(G183="")),"",E183*G183)</f>
        <v>-3.8674033149171269E-2</v>
      </c>
      <c r="I183" s="24"/>
    </row>
    <row r="184" spans="1:9" s="24" customFormat="1" ht="15" x14ac:dyDescent="0.2">
      <c r="A184" s="72"/>
      <c r="B184" s="39" t="s">
        <v>437</v>
      </c>
      <c r="C184" s="62">
        <v>4</v>
      </c>
      <c r="D184" s="62">
        <f>VLOOKUP(B184,'[1]Deptos 2011-2019'!$BE$6549:$BF$7093,2,0)</f>
        <v>1</v>
      </c>
      <c r="E184" s="44">
        <f t="shared" ref="E184:F187" si="74">+IF(C184=0,"",C184/C$169)</f>
        <v>2.2099447513812154E-2</v>
      </c>
      <c r="F184" s="44">
        <f t="shared" si="74"/>
        <v>1.3947001394700139E-3</v>
      </c>
      <c r="G184" s="58">
        <f t="shared" si="69"/>
        <v>-0.75</v>
      </c>
      <c r="H184" s="40">
        <f t="shared" si="70"/>
        <v>-1.6574585635359115E-2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2011-2019'!$BE$6549:$BF$7093,2,0)</f>
        <v>0</v>
      </c>
      <c r="E185" s="44" t="str">
        <f t="shared" si="74"/>
        <v/>
      </c>
      <c r="F185" s="44" t="str">
        <f t="shared" si="74"/>
        <v/>
      </c>
      <c r="G185" s="58" t="str">
        <f t="shared" si="69"/>
        <v xml:space="preserve"> 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2011-2019'!$BE$6549:$BF$7093,2,0)</f>
        <v>0</v>
      </c>
      <c r="E186" s="44" t="str">
        <f t="shared" si="74"/>
        <v/>
      </c>
      <c r="F186" s="44" t="str">
        <f t="shared" si="74"/>
        <v/>
      </c>
      <c r="G186" s="58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2011-2019'!$BE$6549:$BF$7093,2,0)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2011-2019'!$BE$6549:$BF$7093,2,0)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8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2011-2019'!$BE$6549:$BF$7093,2,0)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0</v>
      </c>
      <c r="D191" s="62">
        <f>VLOOKUP(B191,'[1]Deptos 2011-2019'!$BE$6549:$BF$7093,2,0)</f>
        <v>0</v>
      </c>
      <c r="E191" s="43" t="str">
        <f t="shared" ref="E191:F196" si="81">+IF(C191=0,"",C191/C$169)</f>
        <v/>
      </c>
      <c r="F191" s="43" t="str">
        <f t="shared" si="81"/>
        <v/>
      </c>
      <c r="G191" s="58" t="str">
        <f t="shared" si="69"/>
        <v xml:space="preserve"> 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2011-2019'!$BE$6549:$BF$7093,2,0)</f>
        <v>0</v>
      </c>
      <c r="E192" s="43" t="str">
        <f t="shared" si="81"/>
        <v/>
      </c>
      <c r="F192" s="43" t="str">
        <f t="shared" si="81"/>
        <v/>
      </c>
      <c r="G192" s="58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2011-2019'!$BE$6549:$BF$7093,2,0)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2011-2019'!$BE$6549:$BF$7093,2,0)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2011-2019'!$BE$6549:$BF$7093,2,0)</f>
        <v>11</v>
      </c>
      <c r="E195" s="43" t="str">
        <f t="shared" si="81"/>
        <v/>
      </c>
      <c r="F195" s="43">
        <f t="shared" si="81"/>
        <v>1.5341701534170154E-2</v>
      </c>
      <c r="G195" s="58">
        <f t="shared" si="69"/>
        <v>1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0</v>
      </c>
      <c r="D196" s="62">
        <f>VLOOKUP(B196,'[1]Deptos 2011-2019'!$BE$6549:$BF$7093,2,0)</f>
        <v>64</v>
      </c>
      <c r="E196" s="43" t="str">
        <f t="shared" si="81"/>
        <v/>
      </c>
      <c r="F196" s="43">
        <f t="shared" si="81"/>
        <v>8.926080892608089E-2</v>
      </c>
      <c r="G196" s="58">
        <f t="shared" si="69"/>
        <v>1</v>
      </c>
      <c r="H196" s="42" t="str">
        <f t="shared" si="70"/>
        <v/>
      </c>
      <c r="I196" s="24"/>
    </row>
    <row r="197" spans="1:9" s="63" customFormat="1" ht="15" x14ac:dyDescent="0.2">
      <c r="A197" s="36"/>
      <c r="B197" s="37" t="s">
        <v>527</v>
      </c>
      <c r="C197" s="62">
        <v>1</v>
      </c>
      <c r="D197" s="62">
        <f>VLOOKUP(B197,'[1]Deptos 2011-2019'!$BE$6549:$BF$7093,2,0)</f>
        <v>25</v>
      </c>
      <c r="E197" s="43">
        <f t="shared" ref="E197" si="83">+IF(C197=0,"",C197/C$169)</f>
        <v>5.5248618784530384E-3</v>
      </c>
      <c r="F197" s="43">
        <f t="shared" ref="F197" si="84">+IF(D197=0,"",D197/D$169)</f>
        <v>3.4867503486750349E-2</v>
      </c>
      <c r="G197" s="58">
        <f t="shared" si="69"/>
        <v>24</v>
      </c>
      <c r="H197" s="42">
        <f t="shared" ref="H197" si="85">+IF(OR(AND(E197=""),(G197="")),"",E197*G197)</f>
        <v>0.13259668508287292</v>
      </c>
      <c r="I197" s="24"/>
    </row>
    <row r="198" spans="1:9" s="63" customFormat="1" ht="15" x14ac:dyDescent="0.2">
      <c r="A198" s="75"/>
      <c r="B198" s="37" t="s">
        <v>213</v>
      </c>
      <c r="C198" s="62">
        <v>21</v>
      </c>
      <c r="D198" s="62">
        <f>VLOOKUP(B198,'[1]Deptos 2011-2019'!$BE$6549:$BF$7093,2,0)</f>
        <v>40</v>
      </c>
      <c r="E198" s="43">
        <f t="shared" ref="E198:F204" si="86">+IF(C198=0,"",C198/C$169)</f>
        <v>0.11602209944751381</v>
      </c>
      <c r="F198" s="43">
        <f t="shared" si="86"/>
        <v>5.5788005578800558E-2</v>
      </c>
      <c r="G198" s="58">
        <f t="shared" si="69"/>
        <v>0.90476190476190477</v>
      </c>
      <c r="H198" s="42">
        <f t="shared" si="70"/>
        <v>0.10497237569060773</v>
      </c>
      <c r="I198" s="24"/>
    </row>
    <row r="199" spans="1:9" s="63" customFormat="1" ht="15" x14ac:dyDescent="0.2">
      <c r="A199" s="75"/>
      <c r="B199" s="37" t="s">
        <v>214</v>
      </c>
      <c r="C199" s="62">
        <v>2</v>
      </c>
      <c r="D199" s="62">
        <f>VLOOKUP(B199,'[1]Deptos 2011-2019'!$BE$6549:$BF$7093,2,0)</f>
        <v>1</v>
      </c>
      <c r="E199" s="43">
        <f t="shared" si="86"/>
        <v>1.1049723756906077E-2</v>
      </c>
      <c r="F199" s="43">
        <f t="shared" si="86"/>
        <v>1.3947001394700139E-3</v>
      </c>
      <c r="G199" s="58">
        <f t="shared" si="69"/>
        <v>-0.5</v>
      </c>
      <c r="H199" s="42">
        <f t="shared" si="70"/>
        <v>-5.5248618784530384E-3</v>
      </c>
      <c r="I199" s="24"/>
    </row>
    <row r="200" spans="1:9" s="63" customFormat="1" ht="15" x14ac:dyDescent="0.2">
      <c r="A200" s="75"/>
      <c r="B200" s="37" t="s">
        <v>215</v>
      </c>
      <c r="C200" s="62">
        <v>1</v>
      </c>
      <c r="D200" s="62">
        <f>VLOOKUP(B200,'[1]Deptos 2011-2019'!$BE$6549:$BF$7093,2,0)</f>
        <v>0</v>
      </c>
      <c r="E200" s="43">
        <f t="shared" si="86"/>
        <v>5.5248618784530384E-3</v>
      </c>
      <c r="F200" s="43" t="str">
        <f t="shared" si="86"/>
        <v/>
      </c>
      <c r="G200" s="58">
        <f t="shared" si="69"/>
        <v>-1</v>
      </c>
      <c r="H200" s="42">
        <f t="shared" si="70"/>
        <v>-5.5248618784530384E-3</v>
      </c>
      <c r="I200" s="24"/>
    </row>
    <row r="201" spans="1:9" s="63" customFormat="1" ht="15" x14ac:dyDescent="0.2">
      <c r="A201" s="75"/>
      <c r="B201" s="37" t="s">
        <v>216</v>
      </c>
      <c r="C201" s="62">
        <v>0</v>
      </c>
      <c r="D201" s="62">
        <f>VLOOKUP(B201,'[1]Deptos 2011-2019'!$BE$6549:$BF$7093,2,0)</f>
        <v>0</v>
      </c>
      <c r="E201" s="43" t="str">
        <f t="shared" si="86"/>
        <v/>
      </c>
      <c r="F201" s="43" t="str">
        <f t="shared" si="86"/>
        <v/>
      </c>
      <c r="G201" s="58" t="str">
        <f t="shared" si="69"/>
        <v xml:space="preserve"> </v>
      </c>
      <c r="H201" s="42" t="str">
        <f t="shared" si="70"/>
        <v/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2011-2019'!$BE$6549:$BF$7093,2,0)</f>
        <v>0</v>
      </c>
      <c r="E202" s="43" t="str">
        <f t="shared" si="86"/>
        <v/>
      </c>
      <c r="F202" s="43" t="str">
        <f t="shared" si="86"/>
        <v/>
      </c>
      <c r="G202" s="58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2011-2019'!$BE$6549:$BF$7093,2,0)</f>
        <v>0</v>
      </c>
      <c r="E203" s="43" t="str">
        <f t="shared" si="86"/>
        <v/>
      </c>
      <c r="F203" s="43" t="str">
        <f t="shared" si="86"/>
        <v/>
      </c>
      <c r="G203" s="58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2011-2019'!$BE$6549:$BF$7093,2,0)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1</v>
      </c>
      <c r="D205" s="62">
        <f>VLOOKUP(B205,'[1]Deptos 2011-2019'!$BE$6549:$BF$7093,2,0)</f>
        <v>0</v>
      </c>
      <c r="E205" s="43">
        <f t="shared" ref="E205" si="87">+IF(C205=0,"",C205/C$169)</f>
        <v>5.5248618784530384E-3</v>
      </c>
      <c r="F205" s="43" t="str">
        <f t="shared" ref="F205" si="88">+IF(D205=0,"",D205/D$169)</f>
        <v/>
      </c>
      <c r="G205" s="58">
        <f t="shared" si="69"/>
        <v>-1</v>
      </c>
      <c r="H205" s="42">
        <f t="shared" ref="H205" si="89">+IF(OR(AND(E205=""),(G205="")),"",E205*G205)</f>
        <v>-5.5248618784530384E-3</v>
      </c>
      <c r="I205" s="24"/>
    </row>
    <row r="206" spans="1:9" s="63" customFormat="1" ht="15" x14ac:dyDescent="0.2">
      <c r="A206" s="75"/>
      <c r="B206" s="37" t="s">
        <v>218</v>
      </c>
      <c r="C206" s="62">
        <v>1</v>
      </c>
      <c r="D206" s="62">
        <f>VLOOKUP(B206,'[1]Deptos 2011-2019'!$BE$6549:$BF$7093,2,0)</f>
        <v>0</v>
      </c>
      <c r="E206" s="43">
        <f t="shared" ref="E206:F213" si="90">+IF(C206=0,"",C206/C$169)</f>
        <v>5.5248618784530384E-3</v>
      </c>
      <c r="F206" s="43" t="str">
        <f t="shared" si="90"/>
        <v/>
      </c>
      <c r="G206" s="58">
        <f t="shared" si="69"/>
        <v>-1</v>
      </c>
      <c r="H206" s="42">
        <f t="shared" si="70"/>
        <v>-5.5248618784530384E-3</v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2011-2019'!$BE$6549:$BF$7093,2,0)</f>
        <v>0</v>
      </c>
      <c r="E207" s="44" t="str">
        <f t="shared" si="90"/>
        <v/>
      </c>
      <c r="F207" s="44" t="str">
        <f t="shared" si="90"/>
        <v/>
      </c>
      <c r="G207" s="58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2011-2019'!$BE$6549:$BF$7093,2,0)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2011-2019'!$BE$6549:$BF$7093,2,0)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1</v>
      </c>
      <c r="D210" s="62">
        <f>VLOOKUP(B210,'[1]Deptos 2011-2019'!$BE$6549:$BF$7093,2,0)</f>
        <v>1</v>
      </c>
      <c r="E210" s="44">
        <f t="shared" si="90"/>
        <v>5.5248618784530384E-3</v>
      </c>
      <c r="F210" s="44">
        <f t="shared" si="90"/>
        <v>1.3947001394700139E-3</v>
      </c>
      <c r="G210" s="58">
        <f t="shared" si="69"/>
        <v>0</v>
      </c>
      <c r="H210" s="40">
        <f t="shared" si="70"/>
        <v>0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2011-2019'!$BE$6549:$BF$7093,2,0)</f>
        <v>0</v>
      </c>
      <c r="E211" s="44" t="str">
        <f t="shared" si="90"/>
        <v/>
      </c>
      <c r="F211" s="44" t="str">
        <f t="shared" si="90"/>
        <v/>
      </c>
      <c r="G211" s="58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2011-2019'!$BE$6549:$BF$7093,2,0)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2011-2019'!$BE$6549:$BF$7093,2,0)</f>
        <v>0</v>
      </c>
      <c r="E213" s="43" t="str">
        <f t="shared" si="90"/>
        <v/>
      </c>
      <c r="F213" s="43" t="str">
        <f t="shared" si="90"/>
        <v/>
      </c>
      <c r="G213" s="58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2011-2019'!$BE$6549:$BF$7093,2,0)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2011-2019'!$BE$6549:$BF$7093,2,0)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2011-2019'!$BE$6549:$BF$7093,2,0)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2011-2019'!$BE$6549:$BF$7093,2,0)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2011-2019'!$BE$6549:$BF$7093,2,0)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2011-2019'!$BE$6549:$BF$7093,2,0)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2011-2019'!$BE$6549:$BF$7093,2,0)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12</v>
      </c>
      <c r="D222" s="62">
        <f>VLOOKUP(B222,'[1]Deptos 2011-2019'!$BE$6549:$BF$7093,2,0)</f>
        <v>20</v>
      </c>
      <c r="E222" s="44">
        <f t="shared" si="97"/>
        <v>6.6298342541436461E-2</v>
      </c>
      <c r="F222" s="44">
        <f t="shared" si="98"/>
        <v>2.7894002789400279E-2</v>
      </c>
      <c r="G222" s="58">
        <f t="shared" si="69"/>
        <v>0.66666666666666663</v>
      </c>
      <c r="H222" s="40">
        <f t="shared" si="70"/>
        <v>4.4198895027624308E-2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2011-2019'!$BE$6549:$BF$7093,2,0)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2011-2019'!$BE$6549:$BF$7093,2,0)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2011-2019'!$BE$6549:$BF$7093,2,0)</f>
        <v>0</v>
      </c>
      <c r="E225" s="44" t="str">
        <f t="shared" si="97"/>
        <v/>
      </c>
      <c r="F225" s="44" t="str">
        <f t="shared" si="98"/>
        <v/>
      </c>
      <c r="G225" s="58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2011-2019'!$BE$6549:$BF$7093,2,0)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2011-2019'!$BE$6549:$BF$7093,2,0)</f>
        <v>0</v>
      </c>
      <c r="E227" s="44" t="str">
        <f t="shared" si="97"/>
        <v/>
      </c>
      <c r="F227" s="44" t="str">
        <f t="shared" si="98"/>
        <v/>
      </c>
      <c r="G227" s="58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2011-2019'!$BE$6549:$BF$7093,2,0)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2011-2019'!$BE$6549:$BF$7093,2,0)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2011-2019'!$BE$6549:$BF$7093,2,0)</f>
        <v>0</v>
      </c>
      <c r="E231" s="44" t="str">
        <f t="shared" si="97"/>
        <v/>
      </c>
      <c r="F231" s="44" t="str">
        <f t="shared" si="98"/>
        <v/>
      </c>
      <c r="G231" s="58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2011-2019'!$BE$6549:$BF$7093,2,0)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2011-2019'!$BE$6549:$BF$7093,2,0)</f>
        <v>0</v>
      </c>
      <c r="E233" s="44" t="str">
        <f t="shared" si="97"/>
        <v/>
      </c>
      <c r="F233" s="44" t="str">
        <f t="shared" si="98"/>
        <v/>
      </c>
      <c r="G233" s="58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2011-2019'!$BE$6549:$BF$7093,2,0)</f>
        <v>0</v>
      </c>
      <c r="E234" s="44" t="str">
        <f t="shared" si="97"/>
        <v/>
      </c>
      <c r="F234" s="44" t="str">
        <f t="shared" si="98"/>
        <v/>
      </c>
      <c r="G234" s="58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2011-2019'!$BE$6549:$BF$7093,2,0)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77</v>
      </c>
      <c r="D236" s="62">
        <f>VLOOKUP(B236,'[1]Deptos 2011-2019'!$BE$6549:$BF$7093,2,0)</f>
        <v>18</v>
      </c>
      <c r="E236" s="44">
        <f t="shared" si="97"/>
        <v>0.425414364640884</v>
      </c>
      <c r="F236" s="44">
        <f t="shared" si="98"/>
        <v>2.5104602510460251E-2</v>
      </c>
      <c r="G236" s="58">
        <f t="shared" si="69"/>
        <v>-0.76623376623376627</v>
      </c>
      <c r="H236" s="40">
        <f t="shared" si="70"/>
        <v>-0.32596685082872934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2011-2019'!$BE$6549:$BF$7093,2,0)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2011-2019'!$BE$6549:$BF$7093,2,0)</f>
        <v>0</v>
      </c>
      <c r="E238" s="44" t="str">
        <f t="shared" si="97"/>
        <v/>
      </c>
      <c r="F238" s="44" t="str">
        <f t="shared" si="98"/>
        <v/>
      </c>
      <c r="G238" s="58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0</v>
      </c>
      <c r="D239" s="62">
        <f>VLOOKUP(B239,'[1]Deptos 2011-2019'!$BE$6549:$BF$7093,2,0)</f>
        <v>1</v>
      </c>
      <c r="E239" s="44" t="str">
        <f t="shared" si="97"/>
        <v/>
      </c>
      <c r="F239" s="44">
        <f t="shared" si="98"/>
        <v>1.3947001394700139E-3</v>
      </c>
      <c r="G239" s="58">
        <f t="shared" si="103"/>
        <v>1</v>
      </c>
      <c r="H239" s="40" t="str">
        <f t="shared" si="70"/>
        <v/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2011-2019'!$BE$6549:$BF$7093,2,0)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2011-2019'!$BE$6549:$BF$7093,2,0)</f>
        <v>0</v>
      </c>
      <c r="E241" s="44" t="str">
        <f t="shared" si="97"/>
        <v/>
      </c>
      <c r="F241" s="44" t="str">
        <f t="shared" si="98"/>
        <v/>
      </c>
      <c r="G241" s="58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1</v>
      </c>
      <c r="D242" s="62">
        <f>VLOOKUP(B242,'[1]Deptos 2011-2019'!$BE$6549:$BF$7093,2,0)</f>
        <v>1</v>
      </c>
      <c r="E242" s="44">
        <f t="shared" si="97"/>
        <v>5.5248618784530384E-3</v>
      </c>
      <c r="F242" s="44">
        <f t="shared" si="98"/>
        <v>1.3947001394700139E-3</v>
      </c>
      <c r="G242" s="58">
        <f t="shared" si="103"/>
        <v>0</v>
      </c>
      <c r="H242" s="40">
        <f t="shared" si="70"/>
        <v>0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2011-2019'!$BE$6549:$BF$7093,2,0)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2011-2019'!$BE$6549:$BF$7093,2,0)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2011-2019'!$BE$6549:$BF$7093,2,0)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2011-2019'!$BE$6549:$BF$7093,2,0)</f>
        <v>0</v>
      </c>
      <c r="E246" s="44" t="str">
        <f t="shared" si="97"/>
        <v/>
      </c>
      <c r="F246" s="44" t="str">
        <f t="shared" si="98"/>
        <v/>
      </c>
      <c r="G246" s="58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2011-2019'!$BE$6549:$BF$7093,2,0)</f>
        <v>0</v>
      </c>
      <c r="E247" s="44" t="str">
        <f t="shared" si="97"/>
        <v/>
      </c>
      <c r="F247" s="44" t="str">
        <f t="shared" si="98"/>
        <v/>
      </c>
      <c r="G247" s="58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2011-2019'!$BE$6549:$BF$7093,2,0)</f>
        <v>0</v>
      </c>
      <c r="E248" s="44" t="str">
        <f t="shared" si="97"/>
        <v/>
      </c>
      <c r="F248" s="44" t="str">
        <f t="shared" si="98"/>
        <v/>
      </c>
      <c r="G248" s="58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2011-2019'!$BE$6549:$BF$7093,2,0)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2011-2019'!$BE$6549:$BF$7093,2,0)</f>
        <v>0</v>
      </c>
      <c r="E250" s="44" t="str">
        <f t="shared" si="97"/>
        <v/>
      </c>
      <c r="F250" s="44" t="str">
        <f t="shared" si="98"/>
        <v/>
      </c>
      <c r="G250" s="58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2011-2019'!$BE$6549:$BF$7093,2,0)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2011-2019'!$BE$6549:$BF$7093,2,0)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2011-2019'!$BE$6549:$BF$7093,2,0)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2011-2019'!$BE$6549:$BF$7093,2,0)</f>
        <v>0</v>
      </c>
      <c r="E254" s="44" t="str">
        <f t="shared" si="97"/>
        <v/>
      </c>
      <c r="F254" s="44" t="str">
        <f t="shared" si="98"/>
        <v/>
      </c>
      <c r="G254" s="58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2011-2019'!$BE$6549:$BF$7093,2,0)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2011-2019'!$BE$6549:$BF$7093,2,0)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2011-2019'!$BE$6549:$BF$7093,2,0)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2011-2019'!$BE$6549:$BF$7093,2,0)</f>
        <v>0</v>
      </c>
      <c r="E258" s="43" t="str">
        <f t="shared" si="97"/>
        <v/>
      </c>
      <c r="F258" s="43" t="str">
        <f t="shared" si="98"/>
        <v/>
      </c>
      <c r="G258" s="58" t="str">
        <f t="shared" si="103"/>
        <v xml:space="preserve"> 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2011-2019'!$BE$6549:$BF$7093,2,0)</f>
        <v>12</v>
      </c>
      <c r="E259" s="43" t="str">
        <f t="shared" si="97"/>
        <v/>
      </c>
      <c r="F259" s="43">
        <f t="shared" si="98"/>
        <v>1.6736401673640166E-2</v>
      </c>
      <c r="G259" s="58">
        <f t="shared" si="103"/>
        <v>1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2011-2019'!$BE$6549:$BF$7093,2,0)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2011-2019'!$BE$6549:$BF$7093,2,0)</f>
        <v>0</v>
      </c>
      <c r="E261" s="43" t="str">
        <f t="shared" si="105"/>
        <v/>
      </c>
      <c r="F261" s="43" t="str">
        <f t="shared" si="106"/>
        <v/>
      </c>
      <c r="G261" s="58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2011-2019'!$BE$6549:$BF$7093,2,0)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5</v>
      </c>
      <c r="D263" s="62">
        <f>VLOOKUP(B263,'[1]Deptos 2011-2019'!$BE$6549:$BF$7093,2,0)</f>
        <v>0</v>
      </c>
      <c r="E263" s="43">
        <f t="shared" si="108"/>
        <v>2.7624309392265192E-2</v>
      </c>
      <c r="F263" s="43" t="str">
        <f t="shared" si="108"/>
        <v/>
      </c>
      <c r="G263" s="58">
        <f t="shared" si="103"/>
        <v>-1</v>
      </c>
      <c r="H263" s="42">
        <f t="shared" si="104"/>
        <v>-2.7624309392265192E-2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2011-2019'!$BE$6549:$BF$7093,2,0)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0</v>
      </c>
      <c r="D265" s="62">
        <f>VLOOKUP(B265,'[1]Deptos 2011-2019'!$BE$6549:$BF$7093,2,0)</f>
        <v>0</v>
      </c>
      <c r="E265" s="43" t="str">
        <f t="shared" ref="E265:E270" si="109">+IF(C265=0,"",C265/C$169)</f>
        <v/>
      </c>
      <c r="F265" s="43" t="str">
        <f t="shared" ref="F265:F270" si="110">+IF(D265=0,"",D265/D$169)</f>
        <v/>
      </c>
      <c r="G265" s="58" t="str">
        <f t="shared" si="103"/>
        <v xml:space="preserve"> </v>
      </c>
      <c r="H265" s="42" t="str">
        <f t="shared" ref="H265:H270" si="111">+IF(OR(AND(E265=""),(G265="")),"",E265*G265)</f>
        <v/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2011-2019'!$BE$6549:$BF$7093,2,0)</f>
        <v>0</v>
      </c>
      <c r="E266" s="43" t="str">
        <f t="shared" si="109"/>
        <v/>
      </c>
      <c r="F266" s="43" t="str">
        <f t="shared" si="110"/>
        <v/>
      </c>
      <c r="G266" s="58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2011-2019'!$BE$6549:$BF$7093,2,0)</f>
        <v>1</v>
      </c>
      <c r="E267" s="43" t="str">
        <f t="shared" si="109"/>
        <v/>
      </c>
      <c r="F267" s="43">
        <f t="shared" si="110"/>
        <v>1.3947001394700139E-3</v>
      </c>
      <c r="G267" s="58">
        <f t="shared" si="103"/>
        <v>1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2011-2019'!$BE$6549:$BF$7093,2,0)</f>
        <v>0</v>
      </c>
      <c r="E268" s="43" t="str">
        <f t="shared" si="109"/>
        <v/>
      </c>
      <c r="F268" s="43" t="str">
        <f t="shared" si="110"/>
        <v/>
      </c>
      <c r="G268" s="58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2011-2019'!$BE$6549:$BF$7093,2,0)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2011-2019'!$BE$6549:$BF$7093,2,0)</f>
        <v>329</v>
      </c>
      <c r="E270" s="43" t="str">
        <f t="shared" si="109"/>
        <v/>
      </c>
      <c r="F270" s="43">
        <f t="shared" si="110"/>
        <v>0.45885634588563456</v>
      </c>
      <c r="G270" s="58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2011-2019'!$BE$6549:$BF$7093,2,0)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2011-2019'!$BE$6549:$BF$7093,2,0)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2011-2019'!$BE$6549:$BF$7093,2,0)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2011-2019'!$BE$6549:$BF$7093,2,0)</f>
        <v>0</v>
      </c>
      <c r="E274" s="43" t="str">
        <f t="shared" si="112"/>
        <v/>
      </c>
      <c r="F274" s="43" t="str">
        <f t="shared" si="113"/>
        <v/>
      </c>
      <c r="G274" s="58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0</v>
      </c>
      <c r="D275" s="62">
        <f>VLOOKUP(B275,'[1]Deptos 2011-2019'!$BE$6549:$BF$7093,2,0)</f>
        <v>1</v>
      </c>
      <c r="E275" s="43" t="str">
        <f t="shared" ref="E275:F278" si="116">+IF(C275=0,"",C275/C$169)</f>
        <v/>
      </c>
      <c r="F275" s="43">
        <f t="shared" si="116"/>
        <v>1.3947001394700139E-3</v>
      </c>
      <c r="G275" s="58">
        <f t="shared" si="103"/>
        <v>1</v>
      </c>
      <c r="H275" s="42" t="str">
        <f t="shared" si="104"/>
        <v/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2011-2019'!$BE$6549:$BF$7093,2,0)</f>
        <v>0</v>
      </c>
      <c r="E276" s="43" t="str">
        <f t="shared" si="116"/>
        <v/>
      </c>
      <c r="F276" s="43" t="str">
        <f t="shared" si="116"/>
        <v/>
      </c>
      <c r="G276" s="58" t="str">
        <f t="shared" si="103"/>
        <v xml:space="preserve"> 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2011-2019'!$BE$6549:$BF$7093,2,0)</f>
        <v>0</v>
      </c>
      <c r="E277" s="43" t="str">
        <f t="shared" si="116"/>
        <v/>
      </c>
      <c r="F277" s="43" t="str">
        <f t="shared" si="116"/>
        <v/>
      </c>
      <c r="G277" s="58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2011-2019'!$BE$6549:$BF$7093,2,0)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2011-2019'!$BE$6549:$BF$7093,2,0)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8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2011-2019'!$BE$6549:$BF$7093,2,0)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8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1</v>
      </c>
      <c r="D281" s="62">
        <f>VLOOKUP(B281,'[1]Deptos 2011-2019'!$BE$6549:$BF$7093,2,0)</f>
        <v>1</v>
      </c>
      <c r="E281" s="43">
        <f t="shared" si="120"/>
        <v>5.5248618784530384E-3</v>
      </c>
      <c r="F281" s="43">
        <f t="shared" si="120"/>
        <v>1.3947001394700139E-3</v>
      </c>
      <c r="G281" s="58">
        <f t="shared" si="103"/>
        <v>0</v>
      </c>
      <c r="H281" s="42">
        <f t="shared" si="104"/>
        <v>0</v>
      </c>
      <c r="I281" s="24"/>
    </row>
    <row r="282" spans="1:9" s="24" customFormat="1" ht="15" x14ac:dyDescent="0.2">
      <c r="A282" s="72"/>
      <c r="B282" s="39" t="s">
        <v>59</v>
      </c>
      <c r="C282" s="62">
        <v>0</v>
      </c>
      <c r="D282" s="62">
        <f>VLOOKUP(B282,'[1]Deptos 2011-2019'!$BE$6549:$BF$7093,2,0)</f>
        <v>0</v>
      </c>
      <c r="E282" s="44" t="str">
        <f t="shared" si="120"/>
        <v/>
      </c>
      <c r="F282" s="44" t="str">
        <f t="shared" si="120"/>
        <v/>
      </c>
      <c r="G282" s="58" t="str">
        <f t="shared" si="103"/>
        <v xml:space="preserve"> </v>
      </c>
      <c r="H282" s="40" t="str">
        <f t="shared" si="104"/>
        <v/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2011-2019'!$BE$6549:$BF$7093,2,0)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2011-2019'!$BE$6549:$BF$7093,2,0)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</v>
      </c>
      <c r="D285" s="62">
        <f>VLOOKUP(B285,'[1]Deptos 2011-2019'!$BE$6549:$BF$7093,2,0)</f>
        <v>0</v>
      </c>
      <c r="E285" s="44">
        <f t="shared" si="121"/>
        <v>5.5248618784530384E-3</v>
      </c>
      <c r="F285" s="44" t="str">
        <f t="shared" si="122"/>
        <v/>
      </c>
      <c r="G285" s="58">
        <f t="shared" si="123"/>
        <v>-1</v>
      </c>
      <c r="H285" s="40">
        <f t="shared" si="124"/>
        <v>-5.5248618784530384E-3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2011-2019'!$BE$6549:$BF$7093,2,0)</f>
        <v>0</v>
      </c>
      <c r="E286" s="44" t="str">
        <f t="shared" si="120"/>
        <v/>
      </c>
      <c r="F286" s="44" t="str">
        <f t="shared" si="120"/>
        <v/>
      </c>
      <c r="G286" s="58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0</v>
      </c>
      <c r="D287" s="62">
        <f>VLOOKUP(B287,'[1]Deptos 2011-2019'!$BE$6549:$BF$7093,2,0)</f>
        <v>1</v>
      </c>
      <c r="E287" s="44" t="str">
        <f t="shared" si="120"/>
        <v/>
      </c>
      <c r="F287" s="44">
        <f t="shared" si="120"/>
        <v>1.3947001394700139E-3</v>
      </c>
      <c r="G287" s="58">
        <f t="shared" si="103"/>
        <v>1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2011-2019'!$BE$6549:$BF$7093,2,0)</f>
        <v>0</v>
      </c>
      <c r="E288" s="43" t="str">
        <f t="shared" si="120"/>
        <v/>
      </c>
      <c r="F288" s="43" t="str">
        <f t="shared" si="120"/>
        <v/>
      </c>
      <c r="G288" s="58" t="str">
        <f t="shared" si="103"/>
        <v xml:space="preserve"> 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2011-2019'!$BE$6549:$BF$7093,2,0)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8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2011-2019'!$BE$6549:$BF$7093,2,0)</f>
        <v>0</v>
      </c>
      <c r="E290" s="43" t="str">
        <f t="shared" si="125"/>
        <v/>
      </c>
      <c r="F290" s="43" t="str">
        <f t="shared" si="126"/>
        <v/>
      </c>
      <c r="G290" s="58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2011-2019'!$BE$6549:$BF$7093,2,0)</f>
        <v>0</v>
      </c>
      <c r="E291" s="43" t="str">
        <f>+IF(C291=0,"",C291/C$169)</f>
        <v/>
      </c>
      <c r="F291" s="43" t="str">
        <f>+IF(D291=0,"",D291/D$169)</f>
        <v/>
      </c>
      <c r="G291" s="58" t="str">
        <f t="shared" si="103"/>
        <v xml:space="preserve"> 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2011-2019'!$BE$6549:$BF$7093,2,0)</f>
        <v>0</v>
      </c>
      <c r="E292" s="43" t="str">
        <f>+IF(C292=0,"",C292/C$169)</f>
        <v/>
      </c>
      <c r="F292" s="43" t="str">
        <f>+IF(D292=0,"",D292/D$169)</f>
        <v/>
      </c>
      <c r="G292" s="58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2011-2019'!$BE$6549:$BF$7093,2,0)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2011-2019'!$BE$6549:$BF$7093,2,0)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2011-2019'!$BE$6549:$BF$7093,2,0)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2011-2019'!$BE$6549:$BF$7093,2,0)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0</v>
      </c>
      <c r="D297" s="62">
        <f>VLOOKUP(B297,'[1]Deptos 2011-2019'!$BE$6549:$BF$7093,2,0)</f>
        <v>5</v>
      </c>
      <c r="E297" s="43" t="str">
        <f t="shared" si="131"/>
        <v/>
      </c>
      <c r="F297" s="43">
        <f t="shared" si="132"/>
        <v>6.9735006973500697E-3</v>
      </c>
      <c r="G297" s="58">
        <f t="shared" si="103"/>
        <v>1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2">
        <v>1</v>
      </c>
      <c r="D298" s="62">
        <f>VLOOKUP(B298,'[1]Deptos 2011-2019'!$BE$6549:$BF$7093,2,0)</f>
        <v>0</v>
      </c>
      <c r="E298" s="43">
        <f>+IF(C298=0,"",C298/C$169)</f>
        <v>5.5248618784530384E-3</v>
      </c>
      <c r="F298" s="43" t="str">
        <f>+IF(D298=0,"",D298/D$169)</f>
        <v/>
      </c>
      <c r="G298" s="58">
        <f t="shared" si="103"/>
        <v>-1</v>
      </c>
      <c r="H298" s="42">
        <f t="shared" si="104"/>
        <v>-5.5248618784530384E-3</v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2011-2019'!$BE$6549:$BF$7093,2,0)</f>
        <v>0</v>
      </c>
      <c r="E299" s="43" t="str">
        <f>+IF(C299=0,"",C299/C$169)</f>
        <v/>
      </c>
      <c r="F299" s="43" t="str">
        <f>+IF(D299=0,"",D299/D$169)</f>
        <v/>
      </c>
      <c r="G299" s="58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2011-2019'!$BE$6549:$BF$7093,2,0)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0</v>
      </c>
      <c r="D301" s="62">
        <f>VLOOKUP(B301,'[1]Deptos 2011-2019'!$BE$6549:$BF$7093,2,0)</f>
        <v>19</v>
      </c>
      <c r="E301" s="43" t="str">
        <f t="shared" ref="E301:E323" si="137">+IF(C301=0,"",C301/C$169)</f>
        <v/>
      </c>
      <c r="F301" s="43">
        <f t="shared" ref="F301:F323" si="138">+IF(D301=0,"",D301/D$169)</f>
        <v>2.6499302649930265E-2</v>
      </c>
      <c r="G301" s="58">
        <f t="shared" ref="G301:G339" si="139">+IF(AND(C301=0,D301=0)," ",IF(C301=0,1,IF(D301=0,-1,(D301-C301)/C301)))</f>
        <v>1</v>
      </c>
      <c r="H301" s="42" t="str">
        <f t="shared" si="104"/>
        <v/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2011-2019'!$BE$6549:$BF$7093,2,0)</f>
        <v>0</v>
      </c>
      <c r="E302" s="43" t="str">
        <f t="shared" si="137"/>
        <v/>
      </c>
      <c r="F302" s="43" t="str">
        <f t="shared" si="138"/>
        <v/>
      </c>
      <c r="G302" s="58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2011-2019'!$BE$6549:$BF$7093,2,0)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25</v>
      </c>
      <c r="D304" s="62">
        <f>VLOOKUP(B304,'[1]Deptos 2011-2019'!$BE$6549:$BF$7093,2,0)</f>
        <v>50</v>
      </c>
      <c r="E304" s="44">
        <f t="shared" si="137"/>
        <v>0.13812154696132597</v>
      </c>
      <c r="F304" s="44">
        <f t="shared" si="138"/>
        <v>6.9735006973500699E-2</v>
      </c>
      <c r="G304" s="58">
        <f t="shared" si="139"/>
        <v>1</v>
      </c>
      <c r="H304" s="40">
        <f t="shared" si="104"/>
        <v>0.13812154696132597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2011-2019'!$BE$6549:$BF$7093,2,0)</f>
        <v>1</v>
      </c>
      <c r="E305" s="44" t="str">
        <f t="shared" si="137"/>
        <v/>
      </c>
      <c r="F305" s="44">
        <f t="shared" si="138"/>
        <v>1.3947001394700139E-3</v>
      </c>
      <c r="G305" s="58">
        <f t="shared" si="139"/>
        <v>1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2011-2019'!$BE$6549:$BF$7093,2,0)</f>
        <v>57</v>
      </c>
      <c r="E306" s="44" t="str">
        <f t="shared" si="137"/>
        <v/>
      </c>
      <c r="F306" s="44">
        <f t="shared" si="138"/>
        <v>7.9497907949790794E-2</v>
      </c>
      <c r="G306" s="58">
        <f t="shared" si="139"/>
        <v>1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2011-2019'!$BE$6549:$BF$7093,2,0)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2011-2019'!$BE$6549:$BF$7093,2,0)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1</v>
      </c>
      <c r="D309" s="62">
        <f>VLOOKUP(B309,'[1]Deptos 2011-2019'!$BE$6549:$BF$7093,2,0)</f>
        <v>0</v>
      </c>
      <c r="E309" s="44">
        <f t="shared" si="137"/>
        <v>5.5248618784530384E-3</v>
      </c>
      <c r="F309" s="44" t="str">
        <f t="shared" si="138"/>
        <v/>
      </c>
      <c r="G309" s="58">
        <f t="shared" si="139"/>
        <v>-1</v>
      </c>
      <c r="H309" s="40">
        <f t="shared" si="104"/>
        <v>-5.5248618784530384E-3</v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2011-2019'!$BE$6549:$BF$7093,2,0)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2011-2019'!$BE$6549:$BF$7093,2,0)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2011-2019'!$BE$6549:$BF$7093,2,0)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2011-2019'!$BE$6549:$BF$7093,2,0)</f>
        <v>0</v>
      </c>
      <c r="E313" s="44" t="str">
        <f t="shared" si="137"/>
        <v/>
      </c>
      <c r="F313" s="44" t="str">
        <f t="shared" si="138"/>
        <v/>
      </c>
      <c r="G313" s="58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2011-2019'!$BE$6549:$BF$7093,2,0)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3</v>
      </c>
      <c r="D315" s="62">
        <f>VLOOKUP(B315,'[1]Deptos 2011-2019'!$BE$6549:$BF$7093,2,0)</f>
        <v>2</v>
      </c>
      <c r="E315" s="44">
        <f t="shared" si="137"/>
        <v>1.6574585635359115E-2</v>
      </c>
      <c r="F315" s="44">
        <f t="shared" si="138"/>
        <v>2.7894002789400278E-3</v>
      </c>
      <c r="G315" s="58">
        <f t="shared" si="139"/>
        <v>-0.33333333333333331</v>
      </c>
      <c r="H315" s="40">
        <f t="shared" si="104"/>
        <v>-5.5248618784530384E-3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2011-2019'!$BE$6549:$BF$7093,2,0)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2011-2019'!$BE$6549:$BF$7093,2,0)</f>
        <v>0</v>
      </c>
      <c r="E317" s="44" t="str">
        <f t="shared" si="137"/>
        <v/>
      </c>
      <c r="F317" s="44" t="str">
        <f t="shared" si="138"/>
        <v/>
      </c>
      <c r="G317" s="58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2011-2019'!$BE$6549:$BF$7093,2,0)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2011-2019'!$BE$6549:$BF$7093,2,0)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2011-2019'!$BE$6549:$BF$7093,2,0)</f>
        <v>0</v>
      </c>
      <c r="E320" s="44" t="str">
        <f t="shared" si="137"/>
        <v/>
      </c>
      <c r="F320" s="44" t="str">
        <f t="shared" si="138"/>
        <v/>
      </c>
      <c r="G320" s="58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2011-2019'!$BE$6549:$BF$7093,2,0)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2011-2019'!$BE$6549:$BF$7093,2,0)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2011-2019'!$BE$6549:$BF$7093,2,0)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2011-2019'!$BE$6549:$BF$7093,2,0)</f>
        <v>1</v>
      </c>
      <c r="E324" s="43" t="str">
        <f t="shared" ref="E324" si="140">+IF(C324=0,"",C324/C$169)</f>
        <v/>
      </c>
      <c r="F324" s="43">
        <f t="shared" ref="F324" si="141">+IF(D324=0,"",D324/D$169)</f>
        <v>1.3947001394700139E-3</v>
      </c>
      <c r="G324" s="58">
        <f t="shared" si="139"/>
        <v>1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2011-2019'!$BE$6549:$BF$7093,2,0)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2011-2019'!$BE$6549:$BF$7093,2,0)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2011-2019'!$BE$6549:$BF$7093,2,0)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2011-2019'!$BE$6549:$BF$7093,2,0)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2011-2019'!$BE$6549:$BF$7093,2,0)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2011-2019'!$BE$6549:$BF$7093,2,0)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2011-2019'!$BE$6549:$BF$7093,2,0)</f>
        <v>0</v>
      </c>
      <c r="E331" s="44" t="str">
        <f t="shared" si="144"/>
        <v/>
      </c>
      <c r="F331" s="44" t="str">
        <f t="shared" si="145"/>
        <v/>
      </c>
      <c r="G331" s="58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2011-2019'!$BE$6549:$BF$7093,2,0)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2011-2019'!$BE$6549:$BF$7093,2,0)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2011-2019'!$BE$6549:$BF$7093,2,0)</f>
        <v>0</v>
      </c>
      <c r="E334" s="44" t="str">
        <f t="shared" si="144"/>
        <v/>
      </c>
      <c r="F334" s="44" t="str">
        <f t="shared" si="145"/>
        <v/>
      </c>
      <c r="G334" s="58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2011-2019'!$BE$6549:$BF$7093,2,0)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2011-2019'!$BE$6549:$BF$7093,2,0)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2011-2019'!$BE$6549:$BF$7093,2,0)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8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2011-2019'!$BE$6549:$BF$7093,2,0)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2011-2019'!$BE$6549:$BF$7093,2,0)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175</v>
      </c>
      <c r="D345" s="54">
        <f>SUM(D346:D564)</f>
        <v>341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0.94857142857142862</v>
      </c>
      <c r="H345" s="56">
        <f>+IF(OR(AND(E345=""),(G345="")),"",E345*G345)</f>
        <v>0.94857142857142862</v>
      </c>
      <c r="I345" s="24"/>
    </row>
    <row r="346" spans="1:9" s="24" customFormat="1" ht="15" x14ac:dyDescent="0.2">
      <c r="A346" s="72"/>
      <c r="B346" s="57" t="s">
        <v>74</v>
      </c>
      <c r="C346" s="62">
        <v>2</v>
      </c>
      <c r="D346" s="62">
        <f>VLOOKUP(B346,'[1]Deptos 2011-2019'!$BE$6549:$BF$7093,2,0)</f>
        <v>0</v>
      </c>
      <c r="E346" s="60">
        <f t="shared" si="150"/>
        <v>1.1428571428571429E-2</v>
      </c>
      <c r="F346" s="60" t="str">
        <f t="shared" si="151"/>
        <v/>
      </c>
      <c r="G346" s="58">
        <f t="shared" ref="G346:G410" si="152">+IF(AND(C346=0,D346=0)," ",IF(C346=0,1,IF(D346=0,-1,(D346-C346)/C346)))</f>
        <v>-1</v>
      </c>
      <c r="H346" s="51">
        <f>+IF(OR(AND(E346=""),(G346="")),"",E346*G346)</f>
        <v>-1.1428571428571429E-2</v>
      </c>
    </row>
    <row r="347" spans="1:9" s="24" customFormat="1" ht="15" x14ac:dyDescent="0.2">
      <c r="A347" s="72"/>
      <c r="B347" s="3" t="s">
        <v>77</v>
      </c>
      <c r="C347" s="62">
        <v>0</v>
      </c>
      <c r="D347" s="62">
        <f>VLOOKUP(B347,'[1]Deptos 2011-2019'!$BE$6549:$BF$7093,2,0)</f>
        <v>0</v>
      </c>
      <c r="E347" s="44" t="str">
        <f t="shared" si="150"/>
        <v/>
      </c>
      <c r="F347" s="44" t="str">
        <f t="shared" si="151"/>
        <v/>
      </c>
      <c r="G347" s="58" t="str">
        <f t="shared" si="152"/>
        <v xml:space="preserve"> </v>
      </c>
      <c r="H347" s="40" t="str">
        <f t="shared" ref="H347:H414" si="153">+IF(OR(AND(E347=""),(G347="")),"",E347*G347)</f>
        <v/>
      </c>
    </row>
    <row r="348" spans="1:9" s="24" customFormat="1" ht="15" x14ac:dyDescent="0.2">
      <c r="A348" s="72"/>
      <c r="B348" s="3" t="s">
        <v>70</v>
      </c>
      <c r="C348" s="62">
        <v>2</v>
      </c>
      <c r="D348" s="62">
        <f>VLOOKUP(B348,'[1]Deptos 2011-2019'!$BE$6549:$BF$7093,2,0)</f>
        <v>0</v>
      </c>
      <c r="E348" s="44">
        <f t="shared" si="150"/>
        <v>1.1428571428571429E-2</v>
      </c>
      <c r="F348" s="44" t="str">
        <f t="shared" si="151"/>
        <v/>
      </c>
      <c r="G348" s="58">
        <f t="shared" si="152"/>
        <v>-1</v>
      </c>
      <c r="H348" s="40">
        <f t="shared" si="153"/>
        <v>-1.1428571428571429E-2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2011-2019'!$BE$6549:$BF$7093,2,0)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2011-2019'!$BE$6549:$BF$7093,2,0)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3</v>
      </c>
      <c r="D351" s="62">
        <f>VLOOKUP(B351,'[1]Deptos 2011-2019'!$BE$6549:$BF$7093,2,0)</f>
        <v>7</v>
      </c>
      <c r="E351" s="44">
        <f t="shared" si="150"/>
        <v>1.7142857142857144E-2</v>
      </c>
      <c r="F351" s="44">
        <f t="shared" si="151"/>
        <v>2.0527859237536656E-2</v>
      </c>
      <c r="G351" s="58">
        <f t="shared" si="152"/>
        <v>1.3333333333333333</v>
      </c>
      <c r="H351" s="40">
        <f t="shared" si="153"/>
        <v>2.2857142857142857E-2</v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2011-2019'!$BE$6549:$BF$7093,2,0)</f>
        <v>0</v>
      </c>
      <c r="E352" s="44" t="str">
        <f t="shared" si="150"/>
        <v/>
      </c>
      <c r="F352" s="44" t="str">
        <f t="shared" si="151"/>
        <v/>
      </c>
      <c r="G352" s="58" t="str">
        <f t="shared" si="152"/>
        <v xml:space="preserve"> 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2011-2019'!$BE$6549:$BF$7093,2,0)</f>
        <v>0</v>
      </c>
      <c r="E353" s="44" t="str">
        <f t="shared" si="150"/>
        <v/>
      </c>
      <c r="F353" s="44" t="str">
        <f t="shared" si="151"/>
        <v/>
      </c>
      <c r="G353" s="58" t="str">
        <f t="shared" si="152"/>
        <v xml:space="preserve"> 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2011-2019'!$BE$6549:$BF$7093,2,0)</f>
        <v>0</v>
      </c>
      <c r="E354" s="44" t="str">
        <f t="shared" si="150"/>
        <v/>
      </c>
      <c r="F354" s="44" t="str">
        <f t="shared" si="151"/>
        <v/>
      </c>
      <c r="G354" s="58" t="str">
        <f t="shared" si="152"/>
        <v xml:space="preserve"> 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2011-2019'!$BE$6549:$BF$7093,2,0)</f>
        <v>0</v>
      </c>
      <c r="E355" s="44" t="str">
        <f t="shared" si="150"/>
        <v/>
      </c>
      <c r="F355" s="44" t="str">
        <f t="shared" si="151"/>
        <v/>
      </c>
      <c r="G355" s="58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2011-2019'!$BE$6549:$BF$7093,2,0)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3</v>
      </c>
      <c r="D357" s="62">
        <f>VLOOKUP(B357,'[1]Deptos 2011-2019'!$BE$6549:$BF$7093,2,0)</f>
        <v>1</v>
      </c>
      <c r="E357" s="44">
        <f t="shared" si="150"/>
        <v>1.7142857142857144E-2</v>
      </c>
      <c r="F357" s="44">
        <f t="shared" si="151"/>
        <v>2.9325513196480938E-3</v>
      </c>
      <c r="G357" s="58">
        <f t="shared" si="152"/>
        <v>-0.66666666666666663</v>
      </c>
      <c r="H357" s="40">
        <f t="shared" si="153"/>
        <v>-1.1428571428571429E-2</v>
      </c>
    </row>
    <row r="358" spans="1:9" s="24" customFormat="1" ht="15" x14ac:dyDescent="0.2">
      <c r="A358" s="72"/>
      <c r="B358" s="3" t="s">
        <v>583</v>
      </c>
      <c r="C358" s="62">
        <v>1</v>
      </c>
      <c r="D358" s="62">
        <f>VLOOKUP(B358,'[1]Deptos 2011-2019'!$BE$6549:$BF$7093,2,0)</f>
        <v>0</v>
      </c>
      <c r="E358" s="44">
        <f t="shared" si="150"/>
        <v>5.7142857142857143E-3</v>
      </c>
      <c r="F358" s="44" t="str">
        <f t="shared" si="151"/>
        <v/>
      </c>
      <c r="G358" s="58">
        <f t="shared" si="152"/>
        <v>-1</v>
      </c>
      <c r="H358" s="40">
        <f t="shared" si="153"/>
        <v>-5.7142857142857143E-3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2011-2019'!$BE$6549:$BF$7093,2,0)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9</v>
      </c>
      <c r="D360" s="62">
        <f>VLOOKUP(B360,'[1]Deptos 2011-2019'!$BE$6549:$BF$7093,2,0)</f>
        <v>7</v>
      </c>
      <c r="E360" s="44">
        <f t="shared" si="150"/>
        <v>5.1428571428571428E-2</v>
      </c>
      <c r="F360" s="44">
        <f t="shared" si="151"/>
        <v>2.0527859237536656E-2</v>
      </c>
      <c r="G360" s="58">
        <f t="shared" si="152"/>
        <v>-0.22222222222222221</v>
      </c>
      <c r="H360" s="40">
        <f t="shared" si="153"/>
        <v>-1.1428571428571429E-2</v>
      </c>
    </row>
    <row r="361" spans="1:9" s="24" customFormat="1" ht="15" x14ac:dyDescent="0.2">
      <c r="A361" s="72"/>
      <c r="B361" s="3" t="s">
        <v>616</v>
      </c>
      <c r="C361" s="62">
        <v>0</v>
      </c>
      <c r="D361" s="62">
        <f>VLOOKUP(B361,'[1]Deptos 2011-2019'!$BE$6549:$BF$7093,2,0)</f>
        <v>0</v>
      </c>
      <c r="E361" s="44" t="str">
        <f t="shared" si="150"/>
        <v/>
      </c>
      <c r="F361" s="44" t="str">
        <f t="shared" si="151"/>
        <v/>
      </c>
      <c r="G361" s="58" t="str">
        <f t="shared" si="152"/>
        <v xml:space="preserve"> </v>
      </c>
      <c r="H361" s="40" t="str">
        <f t="shared" si="153"/>
        <v/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2011-2019'!$BE$6549:$BF$7093,2,0)</f>
        <v>0</v>
      </c>
      <c r="E362" s="43" t="str">
        <f t="shared" si="150"/>
        <v/>
      </c>
      <c r="F362" s="43" t="str">
        <f t="shared" si="151"/>
        <v/>
      </c>
      <c r="G362" s="58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2011-2019'!$BE$6549:$BF$7093,2,0)</f>
        <v>0</v>
      </c>
      <c r="E363" s="44" t="str">
        <f t="shared" si="150"/>
        <v/>
      </c>
      <c r="F363" s="44" t="str">
        <f t="shared" si="151"/>
        <v/>
      </c>
      <c r="G363" s="58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2011-2019'!$BE$6549:$BF$7093,2,0)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0</v>
      </c>
      <c r="D365" s="62">
        <f>VLOOKUP(B365,'[1]Deptos 2011-2019'!$BE$6549:$BF$7093,2,0)</f>
        <v>15</v>
      </c>
      <c r="E365" s="44" t="str">
        <f t="shared" si="150"/>
        <v/>
      </c>
      <c r="F365" s="44">
        <f t="shared" si="151"/>
        <v>4.398826979472141E-2</v>
      </c>
      <c r="G365" s="58">
        <f t="shared" si="152"/>
        <v>1</v>
      </c>
      <c r="H365" s="40" t="str">
        <f t="shared" si="153"/>
        <v/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2011-2019'!$BE$6549:$BF$7093,2,0)</f>
        <v>1</v>
      </c>
      <c r="E366" s="44" t="str">
        <f t="shared" si="150"/>
        <v/>
      </c>
      <c r="F366" s="44">
        <f t="shared" si="151"/>
        <v>2.9325513196480938E-3</v>
      </c>
      <c r="G366" s="58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2011-2019'!$BE$6549:$BF$7093,2,0)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1</v>
      </c>
      <c r="D368" s="62">
        <f>VLOOKUP(B368,'[1]Deptos 2011-2019'!$BE$6549:$BF$7093,2,0)</f>
        <v>0</v>
      </c>
      <c r="E368" s="44">
        <f t="shared" si="150"/>
        <v>5.7142857142857143E-3</v>
      </c>
      <c r="F368" s="44" t="str">
        <f t="shared" si="151"/>
        <v/>
      </c>
      <c r="G368" s="58">
        <f t="shared" si="152"/>
        <v>-1</v>
      </c>
      <c r="H368" s="40">
        <f t="shared" si="153"/>
        <v>-5.7142857142857143E-3</v>
      </c>
    </row>
    <row r="369" spans="1:8" s="24" customFormat="1" ht="15" x14ac:dyDescent="0.2">
      <c r="A369" s="72"/>
      <c r="B369" s="3" t="s">
        <v>584</v>
      </c>
      <c r="C369" s="62">
        <v>1</v>
      </c>
      <c r="D369" s="62">
        <f>VLOOKUP(B369,'[1]Deptos 2011-2019'!$BE$6549:$BF$7093,2,0)</f>
        <v>1</v>
      </c>
      <c r="E369" s="44">
        <f t="shared" si="150"/>
        <v>5.7142857142857143E-3</v>
      </c>
      <c r="F369" s="44">
        <f t="shared" si="151"/>
        <v>2.9325513196480938E-3</v>
      </c>
      <c r="G369" s="58">
        <f t="shared" si="152"/>
        <v>0</v>
      </c>
      <c r="H369" s="40">
        <f t="shared" si="153"/>
        <v>0</v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2011-2019'!$BE$6549:$BF$7093,2,0)</f>
        <v>0</v>
      </c>
      <c r="E370" s="44" t="str">
        <f t="shared" si="150"/>
        <v/>
      </c>
      <c r="F370" s="44" t="str">
        <f t="shared" si="151"/>
        <v/>
      </c>
      <c r="G370" s="58" t="str">
        <f t="shared" si="152"/>
        <v xml:space="preserve"> 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2011-2019'!$BE$6549:$BF$7093,2,0)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2011-2019'!$BE$6549:$BF$7093,2,0)</f>
        <v>0</v>
      </c>
      <c r="E372" s="44" t="str">
        <f t="shared" si="150"/>
        <v/>
      </c>
      <c r="F372" s="44" t="str">
        <f t="shared" si="151"/>
        <v/>
      </c>
      <c r="G372" s="58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2011-2019'!$BE$6549:$BF$7093,2,0)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2011-2019'!$BE$6549:$BF$7093,2,0)</f>
        <v>13</v>
      </c>
      <c r="E374" s="44" t="str">
        <f t="shared" si="150"/>
        <v/>
      </c>
      <c r="F374" s="44">
        <f t="shared" si="151"/>
        <v>3.8123167155425221E-2</v>
      </c>
      <c r="G374" s="58">
        <f t="shared" si="152"/>
        <v>1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2011-2019'!$BE$6549:$BF$7093,2,0)</f>
        <v>0</v>
      </c>
      <c r="E375" s="44" t="str">
        <f t="shared" si="150"/>
        <v/>
      </c>
      <c r="F375" s="44" t="str">
        <f t="shared" si="151"/>
        <v/>
      </c>
      <c r="G375" s="58" t="str">
        <f t="shared" si="152"/>
        <v xml:space="preserve"> 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2011-2019'!$BE$6549:$BF$7093,2,0)</f>
        <v>0</v>
      </c>
      <c r="E377" s="44" t="str">
        <f t="shared" si="150"/>
        <v/>
      </c>
      <c r="F377" s="44" t="str">
        <f t="shared" si="151"/>
        <v/>
      </c>
      <c r="G377" s="58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2011-2019'!$BE$6549:$BF$7093,2,0)</f>
        <v>1</v>
      </c>
      <c r="E378" s="43" t="str">
        <f t="shared" ref="E378:E379" si="159">+IF(C378=0,"",C378/C$345)</f>
        <v/>
      </c>
      <c r="F378" s="43">
        <f t="shared" ref="F378:F379" si="160">+IF(D378=0,"",D378/D$345)</f>
        <v>2.9325513196480938E-3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5</v>
      </c>
      <c r="D379" s="62">
        <f>VLOOKUP(B379,'[1]Deptos 2011-2019'!$BE$6549:$BF$7093,2,0)</f>
        <v>20</v>
      </c>
      <c r="E379" s="44">
        <f t="shared" si="159"/>
        <v>2.8571428571428571E-2</v>
      </c>
      <c r="F379" s="44">
        <f t="shared" si="160"/>
        <v>5.865102639296188E-2</v>
      </c>
      <c r="G379" s="58">
        <f t="shared" si="161"/>
        <v>3</v>
      </c>
      <c r="H379" s="40">
        <f t="shared" si="162"/>
        <v>8.5714285714285715E-2</v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2011-2019'!$BE$6549:$BF$7093,2,0)</f>
        <v>0</v>
      </c>
      <c r="E380" s="44" t="str">
        <f t="shared" ref="E380:E401" si="163">+IF(C380=0,"",C380/C$345)</f>
        <v/>
      </c>
      <c r="F380" s="44" t="str">
        <f t="shared" ref="F380:F401" si="164">+IF(D380=0,"",D380/D$345)</f>
        <v/>
      </c>
      <c r="G380" s="58" t="str">
        <f t="shared" si="152"/>
        <v xml:space="preserve"> 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1</v>
      </c>
      <c r="D381" s="62">
        <f>VLOOKUP(B381,'[1]Deptos 2011-2019'!$BE$6549:$BF$7093,2,0)</f>
        <v>0</v>
      </c>
      <c r="E381" s="44">
        <f t="shared" si="163"/>
        <v>5.7142857142857143E-3</v>
      </c>
      <c r="F381" s="44" t="str">
        <f t="shared" si="164"/>
        <v/>
      </c>
      <c r="G381" s="58">
        <f t="shared" si="152"/>
        <v>-1</v>
      </c>
      <c r="H381" s="40">
        <f t="shared" si="153"/>
        <v>-5.7142857142857143E-3</v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2011-2019'!$BE$6549:$BF$7093,2,0)</f>
        <v>0</v>
      </c>
      <c r="E382" s="44" t="str">
        <f t="shared" si="163"/>
        <v/>
      </c>
      <c r="F382" s="44" t="str">
        <f t="shared" si="164"/>
        <v/>
      </c>
      <c r="G382" s="58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7</v>
      </c>
      <c r="D383" s="62">
        <f>VLOOKUP(B383,'[1]Deptos 2011-2019'!$BE$6549:$BF$7093,2,0)</f>
        <v>5</v>
      </c>
      <c r="E383" s="44">
        <f t="shared" si="163"/>
        <v>0.04</v>
      </c>
      <c r="F383" s="44">
        <f t="shared" si="164"/>
        <v>1.466275659824047E-2</v>
      </c>
      <c r="G383" s="58">
        <f t="shared" si="152"/>
        <v>-0.2857142857142857</v>
      </c>
      <c r="H383" s="40">
        <f t="shared" si="153"/>
        <v>-1.1428571428571429E-2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2011-2019'!$BE$6549:$BF$7093,2,0)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11</v>
      </c>
      <c r="D385" s="62">
        <f>VLOOKUP(B385,'[1]Deptos 2011-2019'!$BE$6549:$BF$7093,2,0)</f>
        <v>19</v>
      </c>
      <c r="E385" s="43">
        <f t="shared" si="163"/>
        <v>6.2857142857142861E-2</v>
      </c>
      <c r="F385" s="43">
        <f t="shared" si="164"/>
        <v>5.5718475073313782E-2</v>
      </c>
      <c r="G385" s="58">
        <f t="shared" si="152"/>
        <v>0.72727272727272729</v>
      </c>
      <c r="H385" s="42">
        <f t="shared" ref="H385" si="165">+IF(OR(AND(E385=""),(G385="")),"",E385*G385)</f>
        <v>4.5714285714285721E-2</v>
      </c>
      <c r="I385" s="24"/>
    </row>
    <row r="386" spans="1:9" s="24" customFormat="1" ht="15" x14ac:dyDescent="0.2">
      <c r="A386" s="72"/>
      <c r="B386" s="3" t="s">
        <v>488</v>
      </c>
      <c r="C386" s="62">
        <v>8</v>
      </c>
      <c r="D386" s="62">
        <f>VLOOKUP(B386,'[1]Deptos 2011-2019'!$BE$6549:$BF$7093,2,0)</f>
        <v>36</v>
      </c>
      <c r="E386" s="44">
        <f t="shared" si="163"/>
        <v>4.5714285714285714E-2</v>
      </c>
      <c r="F386" s="44">
        <f t="shared" si="164"/>
        <v>0.10557184750733138</v>
      </c>
      <c r="G386" s="58">
        <f t="shared" si="152"/>
        <v>3.5</v>
      </c>
      <c r="H386" s="40">
        <f t="shared" si="153"/>
        <v>0.16</v>
      </c>
    </row>
    <row r="387" spans="1:9" s="24" customFormat="1" ht="15" x14ac:dyDescent="0.2">
      <c r="A387" s="72"/>
      <c r="B387" s="3" t="s">
        <v>93</v>
      </c>
      <c r="C387" s="62">
        <v>46</v>
      </c>
      <c r="D387" s="62">
        <f>VLOOKUP(B387,'[1]Deptos 2011-2019'!$BE$6549:$BF$7093,2,0)</f>
        <v>32</v>
      </c>
      <c r="E387" s="44">
        <f t="shared" si="163"/>
        <v>0.26285714285714284</v>
      </c>
      <c r="F387" s="44">
        <f t="shared" si="164"/>
        <v>9.3841642228739003E-2</v>
      </c>
      <c r="G387" s="58">
        <f t="shared" si="152"/>
        <v>-0.30434782608695654</v>
      </c>
      <c r="H387" s="40">
        <f t="shared" si="153"/>
        <v>-0.08</v>
      </c>
    </row>
    <row r="388" spans="1:9" s="24" customFormat="1" ht="15" x14ac:dyDescent="0.2">
      <c r="A388" s="72"/>
      <c r="B388" s="3" t="s">
        <v>86</v>
      </c>
      <c r="C388" s="62">
        <v>20</v>
      </c>
      <c r="D388" s="62">
        <f>VLOOKUP(B388,'[1]Deptos 2011-2019'!$BE$6549:$BF$7093,2,0)</f>
        <v>17</v>
      </c>
      <c r="E388" s="44">
        <f t="shared" si="163"/>
        <v>0.11428571428571428</v>
      </c>
      <c r="F388" s="44">
        <f t="shared" si="164"/>
        <v>4.9853372434017593E-2</v>
      </c>
      <c r="G388" s="58">
        <f t="shared" si="152"/>
        <v>-0.15</v>
      </c>
      <c r="H388" s="40">
        <f t="shared" si="153"/>
        <v>-1.714285714285714E-2</v>
      </c>
    </row>
    <row r="389" spans="1:9" s="24" customFormat="1" ht="15" x14ac:dyDescent="0.2">
      <c r="A389" s="72"/>
      <c r="B389" s="3" t="s">
        <v>92</v>
      </c>
      <c r="C389" s="62">
        <v>0</v>
      </c>
      <c r="D389" s="62">
        <f>VLOOKUP(B389,'[1]Deptos 2011-2019'!$BE$6549:$BF$7093,2,0)</f>
        <v>1</v>
      </c>
      <c r="E389" s="44" t="str">
        <f t="shared" si="163"/>
        <v/>
      </c>
      <c r="F389" s="44">
        <f t="shared" si="164"/>
        <v>2.9325513196480938E-3</v>
      </c>
      <c r="G389" s="58">
        <f t="shared" si="152"/>
        <v>1</v>
      </c>
      <c r="H389" s="40" t="str">
        <f t="shared" si="153"/>
        <v/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2011-2019'!$BE$6549:$BF$7093,2,0)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1</v>
      </c>
      <c r="D391" s="62">
        <f>VLOOKUP(B391,'[1]Deptos 2011-2019'!$BE$6549:$BF$7093,2,0)</f>
        <v>0</v>
      </c>
      <c r="E391" s="44">
        <f t="shared" si="163"/>
        <v>5.7142857142857143E-3</v>
      </c>
      <c r="F391" s="44" t="str">
        <f t="shared" si="164"/>
        <v/>
      </c>
      <c r="G391" s="58">
        <f t="shared" si="152"/>
        <v>-1</v>
      </c>
      <c r="H391" s="40">
        <f t="shared" si="153"/>
        <v>-5.7142857142857143E-3</v>
      </c>
    </row>
    <row r="392" spans="1:9" s="24" customFormat="1" ht="15" x14ac:dyDescent="0.2">
      <c r="A392" s="72"/>
      <c r="B392" s="3" t="s">
        <v>254</v>
      </c>
      <c r="C392" s="62">
        <v>1</v>
      </c>
      <c r="D392" s="62">
        <f>VLOOKUP(B392,'[1]Deptos 2011-2019'!$BE$6549:$BF$7093,2,0)</f>
        <v>0</v>
      </c>
      <c r="E392" s="44">
        <f t="shared" si="163"/>
        <v>5.7142857142857143E-3</v>
      </c>
      <c r="F392" s="44" t="str">
        <f t="shared" si="164"/>
        <v/>
      </c>
      <c r="G392" s="58">
        <f t="shared" si="152"/>
        <v>-1</v>
      </c>
      <c r="H392" s="40">
        <f t="shared" si="153"/>
        <v>-5.7142857142857143E-3</v>
      </c>
    </row>
    <row r="393" spans="1:9" s="24" customFormat="1" ht="15" x14ac:dyDescent="0.2">
      <c r="A393" s="72"/>
      <c r="B393" s="3" t="s">
        <v>255</v>
      </c>
      <c r="C393" s="62">
        <v>1</v>
      </c>
      <c r="D393" s="62">
        <f>VLOOKUP(B393,'[1]Deptos 2011-2019'!$BE$6549:$BF$7093,2,0)</f>
        <v>1</v>
      </c>
      <c r="E393" s="44">
        <f t="shared" si="163"/>
        <v>5.7142857142857143E-3</v>
      </c>
      <c r="F393" s="44">
        <f t="shared" si="164"/>
        <v>2.9325513196480938E-3</v>
      </c>
      <c r="G393" s="58">
        <f t="shared" si="152"/>
        <v>0</v>
      </c>
      <c r="H393" s="40">
        <f t="shared" si="153"/>
        <v>0</v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2011-2019'!$BE$6549:$BF$7093,2,0)</f>
        <v>0</v>
      </c>
      <c r="E394" s="44" t="str">
        <f t="shared" si="163"/>
        <v/>
      </c>
      <c r="F394" s="44" t="str">
        <f t="shared" si="164"/>
        <v/>
      </c>
      <c r="G394" s="58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2011-2019'!$BE$6549:$BF$7093,2,0)</f>
        <v>5</v>
      </c>
      <c r="E395" s="44" t="str">
        <f t="shared" si="163"/>
        <v/>
      </c>
      <c r="F395" s="44">
        <f t="shared" si="164"/>
        <v>1.466275659824047E-2</v>
      </c>
      <c r="G395" s="58">
        <f t="shared" si="152"/>
        <v>1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2011-2019'!$BE$6549:$BF$7093,2,0)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2011-2019'!$BE$6549:$BF$7093,2,0)</f>
        <v>0</v>
      </c>
      <c r="E397" s="44" t="str">
        <f t="shared" si="163"/>
        <v/>
      </c>
      <c r="F397" s="44" t="str">
        <f t="shared" si="164"/>
        <v/>
      </c>
      <c r="G397" s="58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2</v>
      </c>
      <c r="D398" s="62">
        <f>VLOOKUP(B398,'[1]Deptos 2011-2019'!$BE$6549:$BF$7093,2,0)</f>
        <v>2</v>
      </c>
      <c r="E398" s="44">
        <f t="shared" si="163"/>
        <v>1.1428571428571429E-2</v>
      </c>
      <c r="F398" s="44">
        <f t="shared" si="164"/>
        <v>5.8651026392961877E-3</v>
      </c>
      <c r="G398" s="58">
        <f t="shared" si="152"/>
        <v>0</v>
      </c>
      <c r="H398" s="40">
        <f t="shared" si="153"/>
        <v>0</v>
      </c>
    </row>
    <row r="399" spans="1:9" s="24" customFormat="1" ht="15" x14ac:dyDescent="0.2">
      <c r="A399" s="72"/>
      <c r="B399" s="3" t="s">
        <v>257</v>
      </c>
      <c r="C399" s="62">
        <v>2</v>
      </c>
      <c r="D399" s="62">
        <f>VLOOKUP(B399,'[1]Deptos 2011-2019'!$BE$6549:$BF$7093,2,0)</f>
        <v>2</v>
      </c>
      <c r="E399" s="44">
        <f t="shared" si="163"/>
        <v>1.1428571428571429E-2</v>
      </c>
      <c r="F399" s="44">
        <f t="shared" si="164"/>
        <v>5.8651026392961877E-3</v>
      </c>
      <c r="G399" s="58">
        <f t="shared" si="152"/>
        <v>0</v>
      </c>
      <c r="H399" s="40">
        <f t="shared" si="153"/>
        <v>0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2011-2019'!$BE$6549:$BF$7093,2,0)</f>
        <v>0</v>
      </c>
      <c r="E400" s="44" t="str">
        <f t="shared" si="163"/>
        <v/>
      </c>
      <c r="F400" s="44" t="str">
        <f t="shared" si="164"/>
        <v/>
      </c>
      <c r="G400" s="58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0</v>
      </c>
      <c r="D401" s="62">
        <f>VLOOKUP(B401,'[1]Deptos 2011-2019'!$BE$6549:$BF$7093,2,0)</f>
        <v>0</v>
      </c>
      <c r="E401" s="44" t="str">
        <f t="shared" si="163"/>
        <v/>
      </c>
      <c r="F401" s="44" t="str">
        <f t="shared" si="164"/>
        <v/>
      </c>
      <c r="G401" s="58" t="str">
        <f t="shared" si="152"/>
        <v xml:space="preserve"> </v>
      </c>
      <c r="H401" s="40" t="str">
        <f t="shared" si="153"/>
        <v/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2011-2019'!$BE$6549:$BF$7093,2,0)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8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2011-2019'!$BE$6549:$BF$7093,2,0)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2011-2019'!$BE$6549:$BF$7093,2,0)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3</v>
      </c>
      <c r="D405" s="62">
        <f>VLOOKUP(B405,'[1]Deptos 2011-2019'!$BE$6549:$BF$7093,2,0)</f>
        <v>2</v>
      </c>
      <c r="E405" s="44">
        <f t="shared" si="169"/>
        <v>1.7142857142857144E-2</v>
      </c>
      <c r="F405" s="44">
        <f t="shared" si="170"/>
        <v>5.8651026392961877E-3</v>
      </c>
      <c r="G405" s="58">
        <f t="shared" si="152"/>
        <v>-0.33333333333333331</v>
      </c>
      <c r="H405" s="40">
        <f t="shared" si="153"/>
        <v>-5.7142857142857143E-3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2011-2019'!$BE$6549:$BF$7093,2,0)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2011-2019'!$BE$6549:$BF$7093,2,0)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2011-2019'!$BE$6549:$BF$7093,2,0)</f>
        <v>21</v>
      </c>
      <c r="E408" s="44" t="str">
        <f t="shared" si="169"/>
        <v/>
      </c>
      <c r="F408" s="44">
        <f t="shared" si="170"/>
        <v>6.1583577712609971E-2</v>
      </c>
      <c r="G408" s="58">
        <f t="shared" si="152"/>
        <v>1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12</v>
      </c>
      <c r="D409" s="62">
        <f>VLOOKUP(B409,'[1]Deptos 2011-2019'!$BE$6549:$BF$7093,2,0)</f>
        <v>2</v>
      </c>
      <c r="E409" s="44">
        <f t="shared" si="169"/>
        <v>6.8571428571428575E-2</v>
      </c>
      <c r="F409" s="44">
        <f t="shared" si="170"/>
        <v>5.8651026392961877E-3</v>
      </c>
      <c r="G409" s="58">
        <f t="shared" si="152"/>
        <v>-0.83333333333333337</v>
      </c>
      <c r="H409" s="40">
        <f t="shared" si="153"/>
        <v>-5.7142857142857148E-2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2011-2019'!$BE$6549:$BF$7093,2,0)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2011-2019'!$BE$6549:$BF$7093,2,0)</f>
        <v>0</v>
      </c>
      <c r="E411" s="44" t="str">
        <f t="shared" si="169"/>
        <v/>
      </c>
      <c r="F411" s="44" t="str">
        <f t="shared" si="170"/>
        <v/>
      </c>
      <c r="G411" s="58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0</v>
      </c>
      <c r="D412" s="62">
        <f>VLOOKUP(B412,'[1]Deptos 2011-2019'!$BE$6549:$BF$7093,2,0)</f>
        <v>1</v>
      </c>
      <c r="E412" s="44" t="str">
        <f t="shared" si="169"/>
        <v/>
      </c>
      <c r="F412" s="44">
        <f t="shared" si="170"/>
        <v>2.9325513196480938E-3</v>
      </c>
      <c r="G412" s="58">
        <f t="shared" si="171"/>
        <v>1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2">
        <v>0</v>
      </c>
      <c r="D413" s="62">
        <f>VLOOKUP(B413,'[1]Deptos 2011-2019'!$BE$6549:$BF$7093,2,0)</f>
        <v>0</v>
      </c>
      <c r="E413" s="44" t="str">
        <f t="shared" si="169"/>
        <v/>
      </c>
      <c r="F413" s="44" t="str">
        <f t="shared" si="170"/>
        <v/>
      </c>
      <c r="G413" s="58" t="str">
        <f t="shared" si="171"/>
        <v xml:space="preserve"> </v>
      </c>
      <c r="H413" s="40" t="str">
        <f t="shared" si="153"/>
        <v/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2011-2019'!$BE$6549:$BF$7093,2,0)</f>
        <v>0</v>
      </c>
      <c r="E414" s="44" t="str">
        <f t="shared" si="169"/>
        <v/>
      </c>
      <c r="F414" s="44" t="str">
        <f t="shared" si="170"/>
        <v/>
      </c>
      <c r="G414" s="58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2011-2019'!$BE$6549:$BF$7093,2,0)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2011-2019'!$BE$6549:$BF$7093,2,0)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2011-2019'!$BE$6549:$BF$7093,2,0)</f>
        <v>13</v>
      </c>
      <c r="E417" s="43" t="str">
        <f t="shared" ref="E417:E419" si="175">+IF(C417=0,"",C417/C$345)</f>
        <v/>
      </c>
      <c r="F417" s="43">
        <f t="shared" ref="F417:F419" si="176">+IF(D417=0,"",D417/D$345)</f>
        <v>3.8123167155425221E-2</v>
      </c>
      <c r="G417" s="58">
        <f t="shared" si="171"/>
        <v>1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2011-2019'!$BE$6549:$BF$7093,2,0)</f>
        <v>0</v>
      </c>
      <c r="E418" s="43" t="str">
        <f t="shared" si="175"/>
        <v/>
      </c>
      <c r="F418" s="43" t="str">
        <f t="shared" si="176"/>
        <v/>
      </c>
      <c r="G418" s="58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2011-2019'!$BE$6549:$BF$7093,2,0)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2011-2019'!$BE$6549:$BF$7093,2,0)</f>
        <v>0</v>
      </c>
      <c r="E420" s="44" t="str">
        <f t="shared" si="172"/>
        <v/>
      </c>
      <c r="F420" s="44" t="str">
        <f t="shared" si="173"/>
        <v/>
      </c>
      <c r="G420" s="58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0</v>
      </c>
      <c r="D421" s="62">
        <f>VLOOKUP(B421,'[1]Deptos 2011-2019'!$BE$6549:$BF$7093,2,0)</f>
        <v>0</v>
      </c>
      <c r="E421" s="44" t="str">
        <f t="shared" si="172"/>
        <v/>
      </c>
      <c r="F421" s="44" t="str">
        <f t="shared" si="173"/>
        <v/>
      </c>
      <c r="G421" s="58" t="str">
        <f t="shared" si="171"/>
        <v xml:space="preserve"> </v>
      </c>
      <c r="H421" s="40" t="str">
        <f t="shared" si="174"/>
        <v/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2011-2019'!$BE$6549:$BF$7093,2,0)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2011-2019'!$BE$6549:$BF$7093,2,0)</f>
        <v>0</v>
      </c>
      <c r="E423" s="44" t="str">
        <f t="shared" si="172"/>
        <v/>
      </c>
      <c r="F423" s="44" t="str">
        <f t="shared" si="173"/>
        <v/>
      </c>
      <c r="G423" s="58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2011-2019'!$BE$6549:$BF$7093,2,0)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2011-2019'!$BE$6549:$BF$7093,2,0)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2011-2019'!$BE$6549:$BF$7093,2,0)</f>
        <v>1</v>
      </c>
      <c r="E429" s="43" t="str">
        <f t="shared" si="172"/>
        <v/>
      </c>
      <c r="F429" s="43">
        <f t="shared" si="173"/>
        <v>2.9325513196480938E-3</v>
      </c>
      <c r="G429" s="58">
        <f t="shared" si="171"/>
        <v>1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2011-2019'!$BE$6549:$BF$7093,2,0)</f>
        <v>0</v>
      </c>
      <c r="E430" s="43" t="str">
        <f t="shared" si="172"/>
        <v/>
      </c>
      <c r="F430" s="43" t="str">
        <f t="shared" si="173"/>
        <v/>
      </c>
      <c r="G430" s="58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0</v>
      </c>
      <c r="D431" s="62">
        <f>VLOOKUP(B431,'[1]Deptos 2011-2019'!$BE$6549:$BF$7093,2,0)</f>
        <v>2</v>
      </c>
      <c r="E431" s="43" t="str">
        <f t="shared" si="172"/>
        <v/>
      </c>
      <c r="F431" s="43">
        <f t="shared" si="173"/>
        <v>5.8651026392961877E-3</v>
      </c>
      <c r="G431" s="58">
        <f t="shared" si="171"/>
        <v>1</v>
      </c>
      <c r="H431" s="42" t="str">
        <f t="shared" si="174"/>
        <v/>
      </c>
      <c r="I431" s="24"/>
    </row>
    <row r="432" spans="1:9" s="63" customFormat="1" ht="15" x14ac:dyDescent="0.2">
      <c r="A432" s="75"/>
      <c r="B432" s="35" t="s">
        <v>98</v>
      </c>
      <c r="C432" s="62">
        <v>0</v>
      </c>
      <c r="D432" s="62">
        <f>VLOOKUP(B432,'[1]Deptos 2011-2019'!$BE$6549:$BF$7093,2,0)</f>
        <v>0</v>
      </c>
      <c r="E432" s="43" t="str">
        <f t="shared" si="172"/>
        <v/>
      </c>
      <c r="F432" s="43" t="str">
        <f t="shared" si="173"/>
        <v/>
      </c>
      <c r="G432" s="58" t="str">
        <f t="shared" si="171"/>
        <v xml:space="preserve"> </v>
      </c>
      <c r="H432" s="42" t="str">
        <f t="shared" si="174"/>
        <v/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2011-2019'!$BE$6549:$BF$7093,2,0)</f>
        <v>0</v>
      </c>
      <c r="E433" s="43" t="str">
        <f t="shared" si="172"/>
        <v/>
      </c>
      <c r="F433" s="43" t="str">
        <f t="shared" si="173"/>
        <v/>
      </c>
      <c r="G433" s="58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6</v>
      </c>
      <c r="D434" s="62">
        <f>VLOOKUP(B434,'[1]Deptos 2011-2019'!$BE$6549:$BF$7093,2,0)</f>
        <v>66</v>
      </c>
      <c r="E434" s="43">
        <f t="shared" si="172"/>
        <v>3.4285714285714287E-2</v>
      </c>
      <c r="F434" s="43">
        <f t="shared" si="173"/>
        <v>0.19354838709677419</v>
      </c>
      <c r="G434" s="58">
        <f t="shared" si="171"/>
        <v>10</v>
      </c>
      <c r="H434" s="42">
        <f t="shared" si="174"/>
        <v>0.34285714285714286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2011-2019'!$BE$6549:$BF$7093,2,0)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2011-2019'!$BE$6549:$BF$7093,2,0)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2011-2019'!$BE$6549:$BF$7093,2,0)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2011-2019'!$BE$6549:$BF$7093,2,0)</f>
        <v>3</v>
      </c>
      <c r="E438" s="43" t="str">
        <f t="shared" si="172"/>
        <v/>
      </c>
      <c r="F438" s="43">
        <f t="shared" si="173"/>
        <v>8.7976539589442824E-3</v>
      </c>
      <c r="G438" s="58">
        <f t="shared" si="171"/>
        <v>1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3</v>
      </c>
      <c r="D439" s="62">
        <f>VLOOKUP(B439,'[1]Deptos 2011-2019'!$BE$6549:$BF$7093,2,0)</f>
        <v>4</v>
      </c>
      <c r="E439" s="43">
        <f t="shared" ref="E439:E441" si="188">+IF(C439=0,"",C439/C$345)</f>
        <v>1.7142857142857144E-2</v>
      </c>
      <c r="F439" s="43">
        <f t="shared" ref="F439:F441" si="189">+IF(D439=0,"",D439/D$345)</f>
        <v>1.1730205278592375E-2</v>
      </c>
      <c r="G439" s="58">
        <f t="shared" si="171"/>
        <v>0.33333333333333331</v>
      </c>
      <c r="H439" s="42">
        <f t="shared" ref="H439:H441" si="190">+IF(OR(AND(E439=""),(G439="")),"",E439*G439)</f>
        <v>5.7142857142857143E-3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2011-2019'!$BE$6549:$BF$7093,2,0)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2011-2019'!$BE$6549:$BF$7093,2,0)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2011-2019'!$BE$6549:$BF$7093,2,0)</f>
        <v>0</v>
      </c>
      <c r="E442" s="44" t="str">
        <f t="shared" si="172"/>
        <v/>
      </c>
      <c r="F442" s="44" t="str">
        <f t="shared" si="173"/>
        <v/>
      </c>
      <c r="G442" s="58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2011-2019'!$BE$6549:$BF$7093,2,0)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2011-2019'!$BE$6549:$BF$7093,2,0)</f>
        <v>0</v>
      </c>
      <c r="E444" s="44" t="str">
        <f t="shared" si="172"/>
        <v/>
      </c>
      <c r="F444" s="44" t="str">
        <f t="shared" si="173"/>
        <v/>
      </c>
      <c r="G444" s="58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0</v>
      </c>
      <c r="D445" s="62">
        <f>VLOOKUP(B445,'[1]Deptos 2011-2019'!$BE$6549:$BF$7093,2,0)</f>
        <v>0</v>
      </c>
      <c r="E445" s="44" t="str">
        <f t="shared" si="172"/>
        <v/>
      </c>
      <c r="F445" s="44" t="str">
        <f t="shared" si="173"/>
        <v/>
      </c>
      <c r="G445" s="58" t="str">
        <f t="shared" si="171"/>
        <v xml:space="preserve"> </v>
      </c>
      <c r="H445" s="40" t="str">
        <f t="shared" si="174"/>
        <v/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2011-2019'!$BE$6549:$BF$7093,2,0)</f>
        <v>0</v>
      </c>
      <c r="E446" s="44" t="str">
        <f t="shared" si="172"/>
        <v/>
      </c>
      <c r="F446" s="44" t="str">
        <f t="shared" si="173"/>
        <v/>
      </c>
      <c r="G446" s="58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2011-2019'!$BE$6549:$BF$7093,2,0)</f>
        <v>0</v>
      </c>
      <c r="E447" s="44" t="str">
        <f t="shared" si="172"/>
        <v/>
      </c>
      <c r="F447" s="44" t="str">
        <f t="shared" si="173"/>
        <v/>
      </c>
      <c r="G447" s="58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2011-2019'!$BE$6549:$BF$7093,2,0)</f>
        <v>0</v>
      </c>
      <c r="E448" s="44" t="str">
        <f t="shared" si="172"/>
        <v/>
      </c>
      <c r="F448" s="44" t="str">
        <f t="shared" si="173"/>
        <v/>
      </c>
      <c r="G448" s="58" t="str">
        <f t="shared" si="171"/>
        <v xml:space="preserve"> 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2011-2019'!$BE$6549:$BF$7093,2,0)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2011-2019'!$BE$6549:$BF$7093,2,0)</f>
        <v>0</v>
      </c>
      <c r="E450" s="44" t="str">
        <f t="shared" si="172"/>
        <v/>
      </c>
      <c r="F450" s="44" t="str">
        <f t="shared" si="173"/>
        <v/>
      </c>
      <c r="G450" s="58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2011-2019'!$BE$6549:$BF$7093,2,0)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2011-2019'!$BE$6549:$BF$7093,2,0)</f>
        <v>0</v>
      </c>
      <c r="E452" s="44" t="str">
        <f t="shared" si="172"/>
        <v/>
      </c>
      <c r="F452" s="44" t="str">
        <f t="shared" si="173"/>
        <v/>
      </c>
      <c r="G452" s="58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2011-2019'!$BE$6549:$BF$7093,2,0)</f>
        <v>0</v>
      </c>
      <c r="E453" s="44" t="str">
        <f t="shared" si="172"/>
        <v/>
      </c>
      <c r="F453" s="44" t="str">
        <f t="shared" si="173"/>
        <v/>
      </c>
      <c r="G453" s="58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0</v>
      </c>
      <c r="D454" s="62">
        <f>VLOOKUP(B454,'[1]Deptos 2011-2019'!$BE$6549:$BF$7093,2,0)</f>
        <v>0</v>
      </c>
      <c r="E454" s="44" t="str">
        <f t="shared" si="172"/>
        <v/>
      </c>
      <c r="F454" s="44" t="str">
        <f t="shared" si="173"/>
        <v/>
      </c>
      <c r="G454" s="58" t="str">
        <f t="shared" si="171"/>
        <v xml:space="preserve"> </v>
      </c>
      <c r="H454" s="40" t="str">
        <f t="shared" si="174"/>
        <v/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2011-2019'!$BE$6549:$BF$7093,2,0)</f>
        <v>0</v>
      </c>
      <c r="E455" s="44" t="str">
        <f t="shared" si="172"/>
        <v/>
      </c>
      <c r="F455" s="44" t="str">
        <f t="shared" si="173"/>
        <v/>
      </c>
      <c r="G455" s="58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2011-2019'!$BE$6549:$BF$7093,2,0)</f>
        <v>0</v>
      </c>
      <c r="E456" s="44" t="str">
        <f t="shared" si="172"/>
        <v/>
      </c>
      <c r="F456" s="44" t="str">
        <f t="shared" si="173"/>
        <v/>
      </c>
      <c r="G456" s="58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2011-2019'!$BE$6549:$BF$7093,2,0)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2011-2019'!$BE$6549:$BF$7093,2,0)</f>
        <v>0</v>
      </c>
      <c r="E458" s="44" t="str">
        <f t="shared" si="172"/>
        <v/>
      </c>
      <c r="F458" s="44" t="str">
        <f t="shared" si="173"/>
        <v/>
      </c>
      <c r="G458" s="58" t="str">
        <f t="shared" si="171"/>
        <v xml:space="preserve"> 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2011-2019'!$BE$6549:$BF$7093,2,0)</f>
        <v>0</v>
      </c>
      <c r="E459" s="44" t="str">
        <f t="shared" si="172"/>
        <v/>
      </c>
      <c r="F459" s="44" t="str">
        <f t="shared" si="173"/>
        <v/>
      </c>
      <c r="G459" s="58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4</v>
      </c>
      <c r="D460" s="62">
        <f>VLOOKUP(B460,'[1]Deptos 2011-2019'!$BE$6549:$BF$7093,2,0)</f>
        <v>1</v>
      </c>
      <c r="E460" s="44">
        <f t="shared" si="172"/>
        <v>2.2857142857142857E-2</v>
      </c>
      <c r="F460" s="44">
        <f t="shared" si="173"/>
        <v>2.9325513196480938E-3</v>
      </c>
      <c r="G460" s="58">
        <f t="shared" si="171"/>
        <v>-0.75</v>
      </c>
      <c r="H460" s="40">
        <f t="shared" si="174"/>
        <v>-1.7142857142857144E-2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2011-2019'!$BE$6549:$BF$7093,2,0)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2011-2019'!$BE$6549:$BF$7093,2,0)</f>
        <v>3</v>
      </c>
      <c r="E462" s="44" t="str">
        <f t="shared" si="172"/>
        <v/>
      </c>
      <c r="F462" s="44">
        <f t="shared" si="173"/>
        <v>8.7976539589442824E-3</v>
      </c>
      <c r="G462" s="58">
        <f t="shared" si="171"/>
        <v>1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2011-2019'!$BE$6549:$BF$7093,2,0)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2011-2019'!$BE$6549:$BF$7093,2,0)</f>
        <v>0</v>
      </c>
      <c r="E464" s="44" t="str">
        <f t="shared" si="172"/>
        <v/>
      </c>
      <c r="F464" s="44" t="str">
        <f t="shared" si="173"/>
        <v/>
      </c>
      <c r="G464" s="58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2011-2019'!$BE$6549:$BF$7093,2,0)</f>
        <v>0</v>
      </c>
      <c r="E465" s="44" t="str">
        <f t="shared" si="172"/>
        <v/>
      </c>
      <c r="F465" s="44" t="str">
        <f t="shared" si="173"/>
        <v/>
      </c>
      <c r="G465" s="58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2011-2019'!$BE$6549:$BF$7093,2,0)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2011-2019'!$BE$6549:$BF$7093,2,0)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2</v>
      </c>
      <c r="D468" s="62">
        <f>VLOOKUP(B468,'[1]Deptos 2011-2019'!$BE$6549:$BF$7093,2,0)</f>
        <v>0</v>
      </c>
      <c r="E468" s="44">
        <f t="shared" si="172"/>
        <v>1.1428571428571429E-2</v>
      </c>
      <c r="F468" s="44" t="str">
        <f t="shared" si="173"/>
        <v/>
      </c>
      <c r="G468" s="58">
        <f t="shared" si="171"/>
        <v>-1</v>
      </c>
      <c r="H468" s="40">
        <f t="shared" si="174"/>
        <v>-1.1428571428571429E-2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2011-2019'!$BE$6549:$BF$7093,2,0)</f>
        <v>0</v>
      </c>
      <c r="E469" s="44" t="str">
        <f t="shared" si="172"/>
        <v/>
      </c>
      <c r="F469" s="44" t="str">
        <f t="shared" si="173"/>
        <v/>
      </c>
      <c r="G469" s="58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2011-2019'!$BE$6549:$BF$7093,2,0)</f>
        <v>0</v>
      </c>
      <c r="E470" s="44" t="str">
        <f t="shared" si="172"/>
        <v/>
      </c>
      <c r="F470" s="44" t="str">
        <f t="shared" si="173"/>
        <v/>
      </c>
      <c r="G470" s="58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2011-2019'!$BE$6549:$BF$7093,2,0)</f>
        <v>0</v>
      </c>
      <c r="E471" s="44" t="str">
        <f t="shared" si="172"/>
        <v/>
      </c>
      <c r="F471" s="44" t="str">
        <f t="shared" si="173"/>
        <v/>
      </c>
      <c r="G471" s="58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2011-2019'!$BE$6549:$BF$7093,2,0)</f>
        <v>0</v>
      </c>
      <c r="E472" s="44" t="str">
        <f t="shared" si="172"/>
        <v/>
      </c>
      <c r="F472" s="44" t="str">
        <f t="shared" si="173"/>
        <v/>
      </c>
      <c r="G472" s="58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0</v>
      </c>
      <c r="D473" s="62">
        <f>VLOOKUP(B473,'[1]Deptos 2011-2019'!$BE$6549:$BF$7093,2,0)</f>
        <v>11</v>
      </c>
      <c r="E473" s="44" t="str">
        <f t="shared" si="172"/>
        <v/>
      </c>
      <c r="F473" s="44">
        <f t="shared" si="173"/>
        <v>3.2258064516129031E-2</v>
      </c>
      <c r="G473" s="58">
        <f t="shared" si="171"/>
        <v>1</v>
      </c>
      <c r="H473" s="40" t="str">
        <f t="shared" si="174"/>
        <v/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2011-2019'!$BE$6549:$BF$7093,2,0)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1</v>
      </c>
      <c r="D475" s="62">
        <f>VLOOKUP(B475,'[1]Deptos 2011-2019'!$BE$6549:$BF$7093,2,0)</f>
        <v>0</v>
      </c>
      <c r="E475" s="44">
        <f t="shared" si="172"/>
        <v>5.7142857142857143E-3</v>
      </c>
      <c r="F475" s="44" t="str">
        <f t="shared" si="173"/>
        <v/>
      </c>
      <c r="G475" s="58">
        <f t="shared" si="171"/>
        <v>-1</v>
      </c>
      <c r="H475" s="40">
        <f t="shared" si="174"/>
        <v>-5.7142857142857143E-3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2011-2019'!$BE$6549:$BF$7093,2,0)</f>
        <v>0</v>
      </c>
      <c r="E476" s="44" t="str">
        <f t="shared" si="172"/>
        <v/>
      </c>
      <c r="F476" s="44" t="str">
        <f t="shared" si="173"/>
        <v/>
      </c>
      <c r="G476" s="58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2011-2019'!$BE$6549:$BF$7093,2,0)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2011-2019'!$BE$6549:$BF$7093,2,0)</f>
        <v>0</v>
      </c>
      <c r="E478" s="44" t="str">
        <f t="shared" si="172"/>
        <v/>
      </c>
      <c r="F478" s="44" t="str">
        <f t="shared" si="173"/>
        <v/>
      </c>
      <c r="G478" s="58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0</v>
      </c>
      <c r="D479" s="62">
        <f>VLOOKUP(B479,'[1]Deptos 2011-2019'!$BE$6549:$BF$7093,2,0)</f>
        <v>0</v>
      </c>
      <c r="E479" s="44" t="str">
        <f t="shared" si="172"/>
        <v/>
      </c>
      <c r="F479" s="44" t="str">
        <f t="shared" si="173"/>
        <v/>
      </c>
      <c r="G479" s="58" t="str">
        <f t="shared" si="191"/>
        <v xml:space="preserve"> 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2011-2019'!$BE$6549:$BF$7093,2,0)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2011-2019'!$BE$6549:$BF$7093,2,0)</f>
        <v>0</v>
      </c>
      <c r="E481" s="44" t="str">
        <f t="shared" si="172"/>
        <v/>
      </c>
      <c r="F481" s="44" t="str">
        <f t="shared" si="173"/>
        <v/>
      </c>
      <c r="G481" s="58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2011-2019'!$BE$6549:$BF$7093,2,0)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2011-2019'!$BE$6549:$BF$7093,2,0)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2011-2019'!$BE$6549:$BF$7093,2,0)</f>
        <v>0</v>
      </c>
      <c r="E484" s="44" t="str">
        <f t="shared" si="172"/>
        <v/>
      </c>
      <c r="F484" s="44" t="str">
        <f t="shared" si="173"/>
        <v/>
      </c>
      <c r="G484" s="58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2011-2019'!$BE$6549:$BF$7093,2,0)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2011-2019'!$BE$6549:$BF$7093,2,0)</f>
        <v>0</v>
      </c>
      <c r="E486" s="44" t="str">
        <f t="shared" si="172"/>
        <v/>
      </c>
      <c r="F486" s="44" t="str">
        <f t="shared" si="173"/>
        <v/>
      </c>
      <c r="G486" s="58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2011-2019'!$BE$6549:$BF$7093,2,0)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2011-2019'!$BE$6549:$BF$7093,2,0)</f>
        <v>0</v>
      </c>
      <c r="E488" s="44" t="str">
        <f t="shared" si="172"/>
        <v/>
      </c>
      <c r="F488" s="44" t="str">
        <f t="shared" si="173"/>
        <v/>
      </c>
      <c r="G488" s="58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2011-2019'!$BE$6549:$BF$7093,2,0)</f>
        <v>0</v>
      </c>
      <c r="E489" s="44" t="str">
        <f t="shared" si="172"/>
        <v/>
      </c>
      <c r="F489" s="44" t="str">
        <f t="shared" si="173"/>
        <v/>
      </c>
      <c r="G489" s="58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2011-2019'!$BE$6549:$BF$7093,2,0)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2011-2019'!$BE$6549:$BF$7093,2,0)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2011-2019'!$BE$6549:$BF$7093,2,0)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2011-2019'!$BE$6549:$BF$7093,2,0)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2011-2019'!$BE$6549:$BF$7093,2,0)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2011-2019'!$BE$6549:$BF$7093,2,0)</f>
        <v>0</v>
      </c>
      <c r="E495" s="44" t="str">
        <f t="shared" si="192"/>
        <v/>
      </c>
      <c r="F495" s="44" t="str">
        <f t="shared" si="193"/>
        <v/>
      </c>
      <c r="G495" s="58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2011-2019'!$BE$6549:$BF$7093,2,0)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2011-2019'!$BE$6549:$BF$7093,2,0)</f>
        <v>0</v>
      </c>
      <c r="E497" s="44" t="str">
        <f t="shared" si="192"/>
        <v/>
      </c>
      <c r="F497" s="44" t="str">
        <f t="shared" si="193"/>
        <v/>
      </c>
      <c r="G497" s="58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2011-2019'!$BE$6549:$BF$7093,2,0)</f>
        <v>0</v>
      </c>
      <c r="E498" s="44" t="str">
        <f t="shared" si="192"/>
        <v/>
      </c>
      <c r="F498" s="44" t="str">
        <f t="shared" si="193"/>
        <v/>
      </c>
      <c r="G498" s="58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2011-2019'!$BE$6549:$BF$7093,2,0)</f>
        <v>9</v>
      </c>
      <c r="E499" s="44" t="str">
        <f t="shared" si="192"/>
        <v/>
      </c>
      <c r="F499" s="44">
        <f t="shared" si="193"/>
        <v>2.6392961876832845E-2</v>
      </c>
      <c r="G499" s="58">
        <f t="shared" si="191"/>
        <v>1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1</v>
      </c>
      <c r="D500" s="62">
        <f>VLOOKUP(B500,'[1]Deptos 2011-2019'!$BE$6549:$BF$7093,2,0)</f>
        <v>5</v>
      </c>
      <c r="E500" s="44">
        <f t="shared" si="192"/>
        <v>5.7142857142857143E-3</v>
      </c>
      <c r="F500" s="44">
        <f t="shared" si="193"/>
        <v>1.466275659824047E-2</v>
      </c>
      <c r="G500" s="58">
        <f t="shared" si="191"/>
        <v>4</v>
      </c>
      <c r="H500" s="40">
        <f t="shared" si="194"/>
        <v>2.2857142857142857E-2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2011-2019'!$BE$6549:$BF$7093,2,0)</f>
        <v>0</v>
      </c>
      <c r="E501" s="44" t="str">
        <f t="shared" si="192"/>
        <v/>
      </c>
      <c r="F501" s="44" t="str">
        <f t="shared" si="193"/>
        <v/>
      </c>
      <c r="G501" s="58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2011-2019'!$BE$6549:$BF$7093,2,0)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2011-2019'!$BE$6549:$BF$7093,2,0)</f>
        <v>5</v>
      </c>
      <c r="E503" s="44" t="str">
        <f t="shared" si="192"/>
        <v/>
      </c>
      <c r="F503" s="44">
        <f t="shared" si="193"/>
        <v>1.466275659824047E-2</v>
      </c>
      <c r="G503" s="58">
        <f t="shared" si="191"/>
        <v>1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0</v>
      </c>
      <c r="D504" s="62">
        <f>VLOOKUP(B504,'[1]Deptos 2011-2019'!$BE$6549:$BF$7093,2,0)</f>
        <v>0</v>
      </c>
      <c r="E504" s="44" t="str">
        <f t="shared" si="192"/>
        <v/>
      </c>
      <c r="F504" s="44" t="str">
        <f t="shared" si="193"/>
        <v/>
      </c>
      <c r="G504" s="58" t="str">
        <f t="shared" si="191"/>
        <v xml:space="preserve"> </v>
      </c>
      <c r="H504" s="40" t="str">
        <f t="shared" si="194"/>
        <v/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2011-2019'!$BE$6549:$BF$7093,2,0)</f>
        <v>0</v>
      </c>
      <c r="E505" s="44" t="str">
        <f t="shared" si="192"/>
        <v/>
      </c>
      <c r="F505" s="44" t="str">
        <f t="shared" si="193"/>
        <v/>
      </c>
      <c r="G505" s="58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2011-2019'!$BE$6549:$BF$7093,2,0)</f>
        <v>0</v>
      </c>
      <c r="E506" s="44" t="str">
        <f t="shared" si="192"/>
        <v/>
      </c>
      <c r="F506" s="44" t="str">
        <f t="shared" si="193"/>
        <v/>
      </c>
      <c r="G506" s="58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2011-2019'!$BE$6549:$BF$7093,2,0)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2011-2019'!$BE$6549:$BF$7093,2,0)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2011-2019'!$BE$6549:$BF$7093,2,0)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2011-2019'!$BE$6549:$BF$7093,2,0)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2011-2019'!$BE$6549:$BF$7093,2,0)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2011-2019'!$BE$6549:$BF$7093,2,0)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2011-2019'!$BE$6549:$BF$7093,2,0)</f>
        <v>0</v>
      </c>
      <c r="E513" s="44">
        <f t="shared" si="192"/>
        <v>5.7142857142857143E-3</v>
      </c>
      <c r="F513" s="44" t="str">
        <f t="shared" si="193"/>
        <v/>
      </c>
      <c r="G513" s="58">
        <f t="shared" si="191"/>
        <v>-1</v>
      </c>
      <c r="H513" s="40">
        <f t="shared" si="194"/>
        <v>-5.7142857142857143E-3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2011-2019'!$BE$6549:$BF$7093,2,0)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2011-2019'!$BE$6549:$BF$7093,2,0)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2011-2019'!$BE$6549:$BF$7093,2,0)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2011-2019'!$BE$6549:$BF$7093,2,0)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2011-2019'!$BE$6549:$BF$7093,2,0)</f>
        <v>0</v>
      </c>
      <c r="E518" s="44" t="str">
        <f t="shared" si="192"/>
        <v/>
      </c>
      <c r="F518" s="44" t="str">
        <f t="shared" si="193"/>
        <v/>
      </c>
      <c r="G518" s="58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2011-2019'!$BE$6549:$BF$7093,2,0)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2011-2019'!$BE$6549:$BF$7093,2,0)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2011-2019'!$BE$6549:$BF$7093,2,0)</f>
        <v>0</v>
      </c>
      <c r="E521" s="44" t="str">
        <f t="shared" si="192"/>
        <v/>
      </c>
      <c r="F521" s="44" t="str">
        <f t="shared" si="193"/>
        <v/>
      </c>
      <c r="G521" s="58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1</v>
      </c>
      <c r="D522" s="62">
        <f>VLOOKUP(B522,'[1]Deptos 2011-2019'!$BE$6549:$BF$7093,2,0)</f>
        <v>0</v>
      </c>
      <c r="E522" s="44">
        <f t="shared" si="192"/>
        <v>5.7142857142857143E-3</v>
      </c>
      <c r="F522" s="44" t="str">
        <f t="shared" si="193"/>
        <v/>
      </c>
      <c r="G522" s="58">
        <f t="shared" si="191"/>
        <v>-1</v>
      </c>
      <c r="H522" s="40">
        <f t="shared" si="194"/>
        <v>-5.7142857142857143E-3</v>
      </c>
    </row>
    <row r="523" spans="1:9" s="63" customFormat="1" ht="15" x14ac:dyDescent="0.2">
      <c r="A523" s="36"/>
      <c r="B523" s="35" t="s">
        <v>558</v>
      </c>
      <c r="C523" s="62">
        <v>6</v>
      </c>
      <c r="D523" s="62">
        <f>VLOOKUP(B523,'[1]Deptos 2011-2019'!$BE$6549:$BF$7093,2,0)</f>
        <v>2</v>
      </c>
      <c r="E523" s="43">
        <f t="shared" ref="E523" si="195">+IF(C523=0,"",C523/C$345)</f>
        <v>3.4285714285714287E-2</v>
      </c>
      <c r="F523" s="43">
        <f t="shared" ref="F523" si="196">+IF(D523=0,"",D523/D$345)</f>
        <v>5.8651026392961877E-3</v>
      </c>
      <c r="G523" s="58">
        <f t="shared" si="191"/>
        <v>-0.66666666666666663</v>
      </c>
      <c r="H523" s="42">
        <f t="shared" ref="H523" si="197">+IF(OR(AND(E523=""),(G523="")),"",E523*G523)</f>
        <v>-2.2857142857142857E-2</v>
      </c>
      <c r="I523" s="24"/>
    </row>
    <row r="524" spans="1:9" s="24" customFormat="1" ht="15" x14ac:dyDescent="0.2">
      <c r="A524" s="72"/>
      <c r="B524" s="3" t="s">
        <v>135</v>
      </c>
      <c r="C524" s="62">
        <v>0</v>
      </c>
      <c r="D524" s="62">
        <f>VLOOKUP(B524,'[1]Deptos 2011-2019'!$BE$6549:$BF$7093,2,0)</f>
        <v>0</v>
      </c>
      <c r="E524" s="44" t="str">
        <f t="shared" ref="E524:E549" si="198">+IF(C524=0,"",C524/C$345)</f>
        <v/>
      </c>
      <c r="F524" s="44" t="str">
        <f t="shared" ref="F524:F549" si="199">+IF(D524=0,"",D524/D$345)</f>
        <v/>
      </c>
      <c r="G524" s="58" t="str">
        <f t="shared" si="191"/>
        <v xml:space="preserve"> </v>
      </c>
      <c r="H524" s="40" t="str">
        <f t="shared" si="194"/>
        <v/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2011-2019'!$BE$6549:$BF$7093,2,0)</f>
        <v>0</v>
      </c>
      <c r="E525" s="44" t="str">
        <f t="shared" si="198"/>
        <v/>
      </c>
      <c r="F525" s="44" t="str">
        <f t="shared" si="199"/>
        <v/>
      </c>
      <c r="G525" s="58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2011-2019'!$BE$6549:$BF$7093,2,0)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1</v>
      </c>
      <c r="D527" s="62">
        <f>VLOOKUP(B527,'[1]Deptos 2011-2019'!$BE$6549:$BF$7093,2,0)</f>
        <v>0</v>
      </c>
      <c r="E527" s="44">
        <f t="shared" si="198"/>
        <v>5.7142857142857143E-3</v>
      </c>
      <c r="F527" s="44" t="str">
        <f t="shared" si="199"/>
        <v/>
      </c>
      <c r="G527" s="58">
        <f t="shared" si="191"/>
        <v>-1</v>
      </c>
      <c r="H527" s="40">
        <f t="shared" si="194"/>
        <v>-5.7142857142857143E-3</v>
      </c>
    </row>
    <row r="528" spans="1:9" s="24" customFormat="1" ht="15" x14ac:dyDescent="0.2">
      <c r="A528" s="72"/>
      <c r="B528" s="3" t="s">
        <v>339</v>
      </c>
      <c r="C528" s="62">
        <v>1</v>
      </c>
      <c r="D528" s="62">
        <f>VLOOKUP(B528,'[1]Deptos 2011-2019'!$BE$6549:$BF$7093,2,0)</f>
        <v>0</v>
      </c>
      <c r="E528" s="44">
        <f t="shared" si="198"/>
        <v>5.7142857142857143E-3</v>
      </c>
      <c r="F528" s="44" t="str">
        <f t="shared" si="199"/>
        <v/>
      </c>
      <c r="G528" s="58">
        <f t="shared" si="191"/>
        <v>-1</v>
      </c>
      <c r="H528" s="40">
        <f t="shared" si="194"/>
        <v>-5.7142857142857143E-3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2011-2019'!$BE$6549:$BF$7093,2,0)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2011-2019'!$BE$6549:$BF$7093,2,0)</f>
        <v>0</v>
      </c>
      <c r="E530" s="44" t="str">
        <f t="shared" si="198"/>
        <v/>
      </c>
      <c r="F530" s="44" t="str">
        <f t="shared" si="199"/>
        <v/>
      </c>
      <c r="G530" s="58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2011-2019'!$BE$6549:$BF$7093,2,0)</f>
        <v>0</v>
      </c>
      <c r="E531" s="44" t="str">
        <f t="shared" si="198"/>
        <v/>
      </c>
      <c r="F531" s="44" t="str">
        <f t="shared" si="199"/>
        <v/>
      </c>
      <c r="G531" s="58" t="str">
        <f t="shared" si="191"/>
        <v xml:space="preserve"> 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2011-2019'!$BE$6549:$BF$7093,2,0)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2011-2019'!$BE$6549:$BF$7093,2,0)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2011-2019'!$BE$6549:$BF$7093,2,0)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2011-2019'!$BE$6549:$BF$7093,2,0)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2011-2019'!$BE$6549:$BF$7093,2,0)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2011-2019'!$BE$6549:$BF$7093,2,0)</f>
        <v>0</v>
      </c>
      <c r="E537" s="44" t="str">
        <f t="shared" si="198"/>
        <v/>
      </c>
      <c r="F537" s="44" t="str">
        <f t="shared" si="199"/>
        <v/>
      </c>
      <c r="G537" s="58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2011-2019'!$BE$6549:$BF$7093,2,0)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2011-2019'!$BE$6549:$BF$7093,2,0)</f>
        <v>0</v>
      </c>
      <c r="E539" s="44" t="str">
        <f t="shared" si="198"/>
        <v/>
      </c>
      <c r="F539" s="44" t="str">
        <f t="shared" si="199"/>
        <v/>
      </c>
      <c r="G539" s="58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2011-2019'!$BE$6549:$BF$7093,2,0)</f>
        <v>2</v>
      </c>
      <c r="E540" s="44" t="str">
        <f t="shared" si="198"/>
        <v/>
      </c>
      <c r="F540" s="44">
        <f t="shared" si="199"/>
        <v>5.8651026392961877E-3</v>
      </c>
      <c r="G540" s="58">
        <f t="shared" si="191"/>
        <v>1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2011-2019'!$BE$6549:$BF$7093,2,0)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0</v>
      </c>
      <c r="D542" s="62">
        <f>VLOOKUP(B542,'[1]Deptos 2011-2019'!$BE$6549:$BF$7093,2,0)</f>
        <v>2</v>
      </c>
      <c r="E542" s="44" t="str">
        <f t="shared" si="198"/>
        <v/>
      </c>
      <c r="F542" s="44">
        <f t="shared" si="199"/>
        <v>5.8651026392961877E-3</v>
      </c>
      <c r="G542" s="58">
        <f t="shared" ref="G542:G564" si="200">+IF(AND(C542=0,D542=0)," ",IF(C542=0,1,IF(D542=0,-1,(D542-C542)/C542)))</f>
        <v>1</v>
      </c>
      <c r="H542" s="40" t="str">
        <f t="shared" si="194"/>
        <v/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2011-2019'!$BE$6549:$BF$7093,2,0)</f>
        <v>0</v>
      </c>
      <c r="E543" s="44" t="str">
        <f t="shared" si="198"/>
        <v/>
      </c>
      <c r="F543" s="44" t="str">
        <f t="shared" si="199"/>
        <v/>
      </c>
      <c r="G543" s="58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2011-2019'!$BE$6549:$BF$7093,2,0)</f>
        <v>0</v>
      </c>
      <c r="E544" s="44" t="str">
        <f t="shared" si="198"/>
        <v/>
      </c>
      <c r="F544" s="44" t="str">
        <f t="shared" si="199"/>
        <v/>
      </c>
      <c r="G544" s="58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2011-2019'!$BE$6549:$BF$7093,2,0)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2011-2019'!$BE$6549:$BF$7093,2,0)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0</v>
      </c>
      <c r="D547" s="62">
        <f>VLOOKUP(B547,'[1]Deptos 2011-2019'!$BE$6549:$BF$7093,2,0)</f>
        <v>0</v>
      </c>
      <c r="E547" s="44" t="str">
        <f t="shared" si="198"/>
        <v/>
      </c>
      <c r="F547" s="44" t="str">
        <f t="shared" si="199"/>
        <v/>
      </c>
      <c r="G547" s="58" t="str">
        <f t="shared" si="200"/>
        <v xml:space="preserve"> </v>
      </c>
      <c r="H547" s="40" t="str">
        <f t="shared" si="194"/>
        <v/>
      </c>
    </row>
    <row r="548" spans="1:9" s="24" customFormat="1" ht="15" x14ac:dyDescent="0.2">
      <c r="A548" s="72"/>
      <c r="B548" s="3" t="s">
        <v>142</v>
      </c>
      <c r="C548" s="62">
        <v>0</v>
      </c>
      <c r="D548" s="62">
        <f>VLOOKUP(B548,'[1]Deptos 2011-2019'!$BE$6549:$BF$7093,2,0)</f>
        <v>0</v>
      </c>
      <c r="E548" s="44" t="str">
        <f t="shared" si="198"/>
        <v/>
      </c>
      <c r="F548" s="44" t="str">
        <f t="shared" si="199"/>
        <v/>
      </c>
      <c r="G548" s="58" t="str">
        <f t="shared" si="200"/>
        <v xml:space="preserve"> </v>
      </c>
      <c r="H548" s="40" t="str">
        <f t="shared" si="194"/>
        <v/>
      </c>
    </row>
    <row r="549" spans="1:9" s="24" customFormat="1" ht="15" x14ac:dyDescent="0.2">
      <c r="A549" s="72"/>
      <c r="B549" s="3" t="s">
        <v>314</v>
      </c>
      <c r="C549" s="62">
        <v>2</v>
      </c>
      <c r="D549" s="62">
        <f>VLOOKUP(B549,'[1]Deptos 2011-2019'!$BE$6549:$BF$7093,2,0)</f>
        <v>0</v>
      </c>
      <c r="E549" s="44">
        <f t="shared" si="198"/>
        <v>1.1428571428571429E-2</v>
      </c>
      <c r="F549" s="44" t="str">
        <f t="shared" si="199"/>
        <v/>
      </c>
      <c r="G549" s="58">
        <f t="shared" si="200"/>
        <v>-1</v>
      </c>
      <c r="H549" s="40">
        <f t="shared" si="194"/>
        <v>-1.1428571428571429E-2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2011-2019'!$BE$6549:$BF$7093,2,0)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8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2011-2019'!$BE$6549:$BF$7093,2,0)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2011-2019'!$BE$6549:$BF$7093,2,0)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2011-2019'!$BE$6549:$BF$7093,2,0)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2011-2019'!$BE$6549:$BF$7093,2,0)</f>
        <v>0</v>
      </c>
      <c r="E554" s="44" t="str">
        <f t="shared" si="204"/>
        <v/>
      </c>
      <c r="F554" s="44" t="str">
        <f t="shared" si="205"/>
        <v/>
      </c>
      <c r="G554" s="58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3</v>
      </c>
      <c r="D555" s="62">
        <f>VLOOKUP(B555,'[1]Deptos 2011-2019'!$BE$6549:$BF$7093,2,0)</f>
        <v>0</v>
      </c>
      <c r="E555" s="44">
        <f t="shared" si="204"/>
        <v>1.7142857142857144E-2</v>
      </c>
      <c r="F555" s="44" t="str">
        <f t="shared" si="205"/>
        <v/>
      </c>
      <c r="G555" s="58">
        <f t="shared" si="200"/>
        <v>-1</v>
      </c>
      <c r="H555" s="40">
        <f t="shared" si="206"/>
        <v>-1.7142857142857144E-2</v>
      </c>
    </row>
    <row r="556" spans="1:9" s="24" customFormat="1" ht="15" x14ac:dyDescent="0.2">
      <c r="A556" s="72"/>
      <c r="B556" s="3" t="s">
        <v>139</v>
      </c>
      <c r="C556" s="62">
        <v>1</v>
      </c>
      <c r="D556" s="62">
        <f>VLOOKUP(B556,'[1]Deptos 2011-2019'!$BE$6549:$BF$7093,2,0)</f>
        <v>0</v>
      </c>
      <c r="E556" s="44">
        <f t="shared" si="204"/>
        <v>5.7142857142857143E-3</v>
      </c>
      <c r="F556" s="44" t="str">
        <f t="shared" si="205"/>
        <v/>
      </c>
      <c r="G556" s="58">
        <f t="shared" si="200"/>
        <v>-1</v>
      </c>
      <c r="H556" s="40">
        <f t="shared" si="206"/>
        <v>-5.7142857142857143E-3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2011-2019'!$BE$6549:$BF$7093,2,0)</f>
        <v>0</v>
      </c>
      <c r="E557" s="44" t="str">
        <f t="shared" si="204"/>
        <v/>
      </c>
      <c r="F557" s="44" t="str">
        <f t="shared" si="205"/>
        <v/>
      </c>
      <c r="G557" s="58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2011-2019'!$BE$6549:$BF$7093,2,0)</f>
        <v>0</v>
      </c>
      <c r="E558" s="44" t="str">
        <f t="shared" si="204"/>
        <v/>
      </c>
      <c r="F558" s="44" t="str">
        <f t="shared" si="205"/>
        <v/>
      </c>
      <c r="G558" s="58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2011-2019'!$BE$6549:$BF$7093,2,0)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2011-2019'!$BE$6549:$BF$7093,2,0)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2011-2019'!$BE$6549:$BF$7093,2,0)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2011-2019'!$BE$6549:$BF$7093,2,0)</f>
        <v>0</v>
      </c>
      <c r="E562" s="44" t="str">
        <f t="shared" si="204"/>
        <v/>
      </c>
      <c r="F562" s="44" t="str">
        <f t="shared" si="205"/>
        <v/>
      </c>
      <c r="G562" s="58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2011-2019'!$BE$6549:$BF$7093,2,0)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2011-2019'!$BE$6549:$BF$7093,2,0)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2587</v>
      </c>
      <c r="D570" s="54">
        <f>SUM(D571:D596)</f>
        <v>855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-0.66950135291843837</v>
      </c>
      <c r="H570" s="56">
        <f>+IF(OR(AND(E570=""),(G570="")),"",E570*G570)</f>
        <v>-0.66950135291843837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2011-2019'!$BE$6549:$BF$7093,2,0)</f>
        <v>1</v>
      </c>
      <c r="E571" s="60" t="str">
        <f t="shared" si="207"/>
        <v/>
      </c>
      <c r="F571" s="60">
        <f t="shared" si="208"/>
        <v>1.1695906432748538E-3</v>
      </c>
      <c r="G571" s="58">
        <f t="shared" ref="G571:G596" si="209">+IF(AND(C571=0,D571=0)," ",IF(C571=0,1,IF(D571=0,-1,(D571-C571)/C571)))</f>
        <v>1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1</v>
      </c>
      <c r="D572" s="62">
        <f>VLOOKUP(B572,'[1]Deptos 2011-2019'!$BE$6549:$BF$7093,2,0)</f>
        <v>1</v>
      </c>
      <c r="E572" s="44">
        <f t="shared" si="207"/>
        <v>3.8654812524159255E-4</v>
      </c>
      <c r="F572" s="44">
        <f t="shared" si="208"/>
        <v>1.1695906432748538E-3</v>
      </c>
      <c r="G572" s="58">
        <f t="shared" si="209"/>
        <v>0</v>
      </c>
      <c r="H572" s="40">
        <f t="shared" ref="H572:H596" si="210">+IF(OR(AND(E572=""),(G572="")),"",E572*G572)</f>
        <v>0</v>
      </c>
    </row>
    <row r="573" spans="1:9" s="24" customFormat="1" ht="15" x14ac:dyDescent="0.2">
      <c r="A573" s="72"/>
      <c r="B573" s="3" t="s">
        <v>590</v>
      </c>
      <c r="C573" s="62">
        <v>2</v>
      </c>
      <c r="D573" s="62">
        <f>VLOOKUP(B573,'[1]Deptos 2011-2019'!$BE$6549:$BF$7093,2,0)</f>
        <v>8</v>
      </c>
      <c r="E573" s="44">
        <f t="shared" si="207"/>
        <v>7.7309625048318511E-4</v>
      </c>
      <c r="F573" s="44">
        <f t="shared" si="208"/>
        <v>9.3567251461988306E-3</v>
      </c>
      <c r="G573" s="58">
        <f t="shared" si="209"/>
        <v>3</v>
      </c>
      <c r="H573" s="40">
        <f t="shared" si="210"/>
        <v>2.3192887514495554E-3</v>
      </c>
    </row>
    <row r="574" spans="1:9" s="24" customFormat="1" ht="15" x14ac:dyDescent="0.2">
      <c r="A574" s="72"/>
      <c r="B574" s="3" t="s">
        <v>323</v>
      </c>
      <c r="C574" s="62">
        <v>0</v>
      </c>
      <c r="D574" s="62">
        <f>VLOOKUP(B574,'[1]Deptos 2011-2019'!$BE$6549:$BF$7093,2,0)</f>
        <v>2</v>
      </c>
      <c r="E574" s="44" t="str">
        <f t="shared" si="207"/>
        <v/>
      </c>
      <c r="F574" s="44">
        <f t="shared" si="208"/>
        <v>2.3391812865497076E-3</v>
      </c>
      <c r="G574" s="58">
        <f t="shared" si="209"/>
        <v>1</v>
      </c>
      <c r="H574" s="40" t="str">
        <f t="shared" si="210"/>
        <v/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2011-2019'!$BE$6549:$BF$7093,2,0)</f>
        <v>2</v>
      </c>
      <c r="E575" s="44" t="str">
        <f t="shared" si="207"/>
        <v/>
      </c>
      <c r="F575" s="44">
        <f t="shared" si="208"/>
        <v>2.3391812865497076E-3</v>
      </c>
      <c r="G575" s="58">
        <f t="shared" si="209"/>
        <v>1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2011-2019'!$BE$6549:$BF$7093,2,0)</f>
        <v>0</v>
      </c>
      <c r="E576" s="44" t="str">
        <f t="shared" si="207"/>
        <v/>
      </c>
      <c r="F576" s="44" t="str">
        <f t="shared" si="208"/>
        <v/>
      </c>
      <c r="G576" s="58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2011-2019'!$BE$6549:$BF$7093,2,0)</f>
        <v>0</v>
      </c>
      <c r="E577" s="44" t="str">
        <f t="shared" si="207"/>
        <v/>
      </c>
      <c r="F577" s="44" t="str">
        <f t="shared" si="208"/>
        <v/>
      </c>
      <c r="G577" s="58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2011-2019'!$BE$6549:$BF$7093,2,0)</f>
        <v>0</v>
      </c>
      <c r="E578" s="44" t="str">
        <f t="shared" si="207"/>
        <v/>
      </c>
      <c r="F578" s="44" t="str">
        <f t="shared" si="208"/>
        <v/>
      </c>
      <c r="G578" s="58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2011-2019'!$BE$6549:$BF$7093,2,0)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2011-2019'!$BE$6549:$BF$7093,2,0)</f>
        <v>0</v>
      </c>
      <c r="E580" s="44" t="str">
        <f t="shared" si="207"/>
        <v/>
      </c>
      <c r="F580" s="44" t="str">
        <f t="shared" si="208"/>
        <v/>
      </c>
      <c r="G580" s="58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2011-2019'!$BE$6549:$BF$7093,2,0)</f>
        <v>5</v>
      </c>
      <c r="E581" s="43" t="str">
        <f t="shared" ref="E581" si="211">+IF(C581=0,"",C581/C$570)</f>
        <v/>
      </c>
      <c r="F581" s="43">
        <f t="shared" ref="F581" si="212">+IF(D581=0,"",D581/D$570)</f>
        <v>5.8479532163742687E-3</v>
      </c>
      <c r="G581" s="58">
        <f t="shared" si="209"/>
        <v>1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2011-2019'!$BE$6549:$BF$7093,2,0)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2011-2019'!$BE$6549:$BF$7093,2,0)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8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0</v>
      </c>
      <c r="D584" s="62">
        <f>VLOOKUP(B584,'[1]Deptos 2011-2019'!$BE$6549:$BF$7093,2,0)</f>
        <v>0</v>
      </c>
      <c r="E584" s="44" t="str">
        <f t="shared" si="217"/>
        <v/>
      </c>
      <c r="F584" s="44" t="str">
        <f t="shared" si="218"/>
        <v/>
      </c>
      <c r="G584" s="58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2">
        <v>1</v>
      </c>
      <c r="D585" s="62">
        <f>VLOOKUP(B585,'[1]Deptos 2011-2019'!$BE$6549:$BF$7093,2,0)</f>
        <v>22</v>
      </c>
      <c r="E585" s="44">
        <f t="shared" si="217"/>
        <v>3.8654812524159255E-4</v>
      </c>
      <c r="F585" s="44">
        <f t="shared" si="218"/>
        <v>2.5730994152046785E-2</v>
      </c>
      <c r="G585" s="58">
        <f t="shared" si="209"/>
        <v>21</v>
      </c>
      <c r="H585" s="40">
        <f t="shared" si="210"/>
        <v>8.1175106300734445E-3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2011-2019'!$BE$6549:$BF$7093,2,0)</f>
        <v>0</v>
      </c>
      <c r="E586" s="44" t="str">
        <f t="shared" si="217"/>
        <v/>
      </c>
      <c r="F586" s="44" t="str">
        <f t="shared" si="218"/>
        <v/>
      </c>
      <c r="G586" s="58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129</v>
      </c>
      <c r="D587" s="62">
        <f>VLOOKUP(B587,'[1]Deptos 2011-2019'!$BE$6549:$BF$7093,2,0)</f>
        <v>17</v>
      </c>
      <c r="E587" s="44">
        <f t="shared" si="217"/>
        <v>4.9864708156165442E-2</v>
      </c>
      <c r="F587" s="44">
        <f t="shared" si="218"/>
        <v>1.9883040935672516E-2</v>
      </c>
      <c r="G587" s="58">
        <f t="shared" si="209"/>
        <v>-0.86821705426356588</v>
      </c>
      <c r="H587" s="40">
        <f t="shared" si="210"/>
        <v>-4.329339002705837E-2</v>
      </c>
    </row>
    <row r="588" spans="1:9" s="24" customFormat="1" ht="15" x14ac:dyDescent="0.2">
      <c r="A588" s="72"/>
      <c r="B588" s="3" t="s">
        <v>149</v>
      </c>
      <c r="C588" s="62">
        <v>2444</v>
      </c>
      <c r="D588" s="62">
        <f>VLOOKUP(B588,'[1]Deptos 2011-2019'!$BE$6549:$BF$7093,2,0)</f>
        <v>797</v>
      </c>
      <c r="E588" s="44">
        <f t="shared" si="217"/>
        <v>0.94472361809045224</v>
      </c>
      <c r="F588" s="44">
        <f t="shared" si="218"/>
        <v>0.93216374269005853</v>
      </c>
      <c r="G588" s="58">
        <f t="shared" si="209"/>
        <v>-0.6738952536824877</v>
      </c>
      <c r="H588" s="40">
        <f t="shared" si="210"/>
        <v>-0.6366447622729029</v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2011-2019'!$BE$6549:$BF$7093,2,0)</f>
        <v>0</v>
      </c>
      <c r="E589" s="44" t="str">
        <f t="shared" si="217"/>
        <v/>
      </c>
      <c r="F589" s="44" t="str">
        <f t="shared" si="218"/>
        <v/>
      </c>
      <c r="G589" s="58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2011-2019'!$BE$6549:$BF$7093,2,0)</f>
        <v>0</v>
      </c>
      <c r="E590" s="44" t="str">
        <f t="shared" si="217"/>
        <v/>
      </c>
      <c r="F590" s="44" t="str">
        <f t="shared" si="218"/>
        <v/>
      </c>
      <c r="G590" s="58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2011-2019'!$BE$6549:$BF$7093,2,0)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0</v>
      </c>
      <c r="D592" s="62">
        <f>VLOOKUP(B592,'[1]Deptos 2011-2019'!$BE$6549:$BF$7093,2,0)</f>
        <v>0</v>
      </c>
      <c r="E592" s="44" t="str">
        <f t="shared" si="217"/>
        <v/>
      </c>
      <c r="F592" s="44" t="str">
        <f t="shared" si="218"/>
        <v/>
      </c>
      <c r="G592" s="58" t="str">
        <f t="shared" si="209"/>
        <v xml:space="preserve"> </v>
      </c>
      <c r="H592" s="40" t="str">
        <f t="shared" si="210"/>
        <v/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2011-2019'!$BE$6549:$BF$7093,2,0)</f>
        <v>0</v>
      </c>
      <c r="E593" s="44" t="str">
        <f t="shared" si="217"/>
        <v/>
      </c>
      <c r="F593" s="44" t="str">
        <f t="shared" si="218"/>
        <v/>
      </c>
      <c r="G593" s="58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2011-2019'!$BE$6549:$BF$7093,2,0)</f>
        <v>0</v>
      </c>
      <c r="E594" s="44" t="str">
        <f t="shared" si="217"/>
        <v/>
      </c>
      <c r="F594" s="44" t="str">
        <f t="shared" si="218"/>
        <v/>
      </c>
      <c r="G594" s="58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9</v>
      </c>
      <c r="D595" s="62">
        <f>VLOOKUP(B595,'[1]Deptos 2011-2019'!$BE$6549:$BF$7093,2,0)</f>
        <v>0</v>
      </c>
      <c r="E595" s="44">
        <f t="shared" si="217"/>
        <v>3.4789331271743332E-3</v>
      </c>
      <c r="F595" s="44" t="str">
        <f t="shared" si="218"/>
        <v/>
      </c>
      <c r="G595" s="58">
        <f t="shared" si="209"/>
        <v>-1</v>
      </c>
      <c r="H595" s="40">
        <f t="shared" si="210"/>
        <v>-3.4789331271743332E-3</v>
      </c>
    </row>
    <row r="596" spans="1:8" s="24" customFormat="1" ht="15" x14ac:dyDescent="0.2">
      <c r="A596" s="72"/>
      <c r="B596" s="3" t="s">
        <v>516</v>
      </c>
      <c r="C596" s="62">
        <v>1</v>
      </c>
      <c r="D596" s="62">
        <f>VLOOKUP(B596,'[1]Deptos 2011-2019'!$BE$6549:$BF$7093,2,0)</f>
        <v>0</v>
      </c>
      <c r="E596" s="44">
        <f t="shared" si="217"/>
        <v>3.8654812524159255E-4</v>
      </c>
      <c r="F596" s="44" t="str">
        <f t="shared" si="218"/>
        <v/>
      </c>
      <c r="G596" s="58">
        <f t="shared" si="209"/>
        <v>-1</v>
      </c>
      <c r="H596" s="40">
        <f t="shared" si="210"/>
        <v>-3.8654812524159255E-4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401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370</v>
      </c>
      <c r="C8" s="53">
        <f>+C18+C74+C169+C345+C570</f>
        <v>5076</v>
      </c>
      <c r="D8" s="54">
        <f>+D18+D74+D169+D345+D570</f>
        <v>3661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-0.27876280535855003</v>
      </c>
      <c r="H8" s="56">
        <f t="shared" ref="H8:H13" si="2">+IF(OR(AND(E8=""),(G8="")),"",E8*G8)</f>
        <v>-0.27876280535855003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21</v>
      </c>
      <c r="D9" s="97">
        <f>+D18</f>
        <v>25</v>
      </c>
      <c r="E9" s="98">
        <f t="shared" si="0"/>
        <v>4.1371158392434987E-3</v>
      </c>
      <c r="F9" s="98">
        <f t="shared" si="0"/>
        <v>6.8287353182190655E-3</v>
      </c>
      <c r="G9" s="100">
        <f>+IF(AND(C9=0,D9=0)," ",IF(C9=0,1,IF(D9=0,-1,(D9-C9)/C9)))</f>
        <v>0.19047619047619047</v>
      </c>
      <c r="H9" s="99">
        <f t="shared" si="2"/>
        <v>7.8802206461780924E-4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264</v>
      </c>
      <c r="D10" s="41">
        <f>+D74</f>
        <v>233</v>
      </c>
      <c r="E10" s="40">
        <f t="shared" si="0"/>
        <v>5.2009456264775412E-2</v>
      </c>
      <c r="F10" s="40">
        <f t="shared" si="0"/>
        <v>6.3643813165801699E-2</v>
      </c>
      <c r="G10" s="58">
        <f t="shared" ref="G10:G13" si="3">+IF(AND(C10=0,D10=0)," ",IF(C10=0,1,IF(D10=0,-1,(D10-C10)/C10)))</f>
        <v>-0.11742424242424243</v>
      </c>
      <c r="H10" s="46">
        <f t="shared" si="2"/>
        <v>-6.1071710007880222E-3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235</v>
      </c>
      <c r="D11" s="41">
        <f>D169</f>
        <v>333</v>
      </c>
      <c r="E11" s="40">
        <f t="shared" si="0"/>
        <v>4.6296296296296294E-2</v>
      </c>
      <c r="F11" s="40">
        <f t="shared" si="0"/>
        <v>9.0958754438677958E-2</v>
      </c>
      <c r="G11" s="58">
        <f t="shared" si="3"/>
        <v>0.41702127659574467</v>
      </c>
      <c r="H11" s="46">
        <f t="shared" si="2"/>
        <v>1.9306540583136328E-2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1936</v>
      </c>
      <c r="D12" s="41">
        <f>+D345</f>
        <v>2140</v>
      </c>
      <c r="E12" s="40">
        <f t="shared" si="0"/>
        <v>0.3814026792750197</v>
      </c>
      <c r="F12" s="40">
        <f t="shared" si="0"/>
        <v>0.58453974323955205</v>
      </c>
      <c r="G12" s="58">
        <f t="shared" si="3"/>
        <v>0.10537190082644628</v>
      </c>
      <c r="H12" s="46">
        <f t="shared" si="2"/>
        <v>4.018912529550827E-2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2620</v>
      </c>
      <c r="D13" s="48">
        <f>D570</f>
        <v>930</v>
      </c>
      <c r="E13" s="49">
        <f t="shared" si="0"/>
        <v>0.51615445232466506</v>
      </c>
      <c r="F13" s="49">
        <f t="shared" si="0"/>
        <v>0.25402895383774926</v>
      </c>
      <c r="G13" s="101">
        <f t="shared" si="3"/>
        <v>-0.64503816793893132</v>
      </c>
      <c r="H13" s="50">
        <f t="shared" si="2"/>
        <v>-0.33293932230102441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21</v>
      </c>
      <c r="D18" s="54">
        <f>SUM(D19:D68)</f>
        <v>25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0.19047619047619047</v>
      </c>
      <c r="H18" s="56">
        <f>+IF(OR(AND(E18=""),(G18="")),"",E18*G18)</f>
        <v>0.19047619047619047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2011-2019'!$BE$7094:$BF$7641,2,0)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1</v>
      </c>
      <c r="D20" s="62">
        <f>VLOOKUP(B20,'[1]Deptos 2011-2019'!$BE$7094:$BF$7641,2,0)</f>
        <v>1</v>
      </c>
      <c r="E20" s="40">
        <f t="shared" ref="E20:E68" si="4">+IF(C20=0,"",C20/C$18)</f>
        <v>4.7619047619047616E-2</v>
      </c>
      <c r="F20" s="40">
        <f t="shared" ref="F20:F68" si="5">+IF(D20=0,"",D20/D$18)</f>
        <v>0.04</v>
      </c>
      <c r="G20" s="58">
        <f t="shared" ref="G20:G68" si="6">+IF(AND(C20=0,D20=0)," ",IF(C20=0,1,IF(D20=0,-1,(D20-C20)/C20)))</f>
        <v>0</v>
      </c>
      <c r="H20" s="40">
        <f t="shared" ref="H20:H68" si="7">+IF(OR(AND(E20=""),(G20="")),"",E20*G20)</f>
        <v>0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2011-2019'!$BE$7094:$BF$7641,2,0)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2011-2019'!$BE$7094:$BF$7641,2,0)</f>
        <v>0</v>
      </c>
      <c r="E22" s="40" t="str">
        <f t="shared" si="4"/>
        <v/>
      </c>
      <c r="F22" s="40" t="str">
        <f t="shared" si="5"/>
        <v/>
      </c>
      <c r="G22" s="58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2011-2019'!$BE$7094:$BF$7641,2,0)</f>
        <v>0</v>
      </c>
      <c r="E23" s="40" t="str">
        <f t="shared" si="4"/>
        <v/>
      </c>
      <c r="F23" s="40" t="str">
        <f t="shared" si="5"/>
        <v/>
      </c>
      <c r="G23" s="58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1</v>
      </c>
      <c r="D24" s="62">
        <f>VLOOKUP(B24,'[1]Deptos 2011-2019'!$BE$7094:$BF$7641,2,0)</f>
        <v>0</v>
      </c>
      <c r="E24" s="40">
        <f t="shared" si="4"/>
        <v>4.7619047619047616E-2</v>
      </c>
      <c r="F24" s="40" t="str">
        <f t="shared" si="5"/>
        <v/>
      </c>
      <c r="G24" s="58">
        <f t="shared" si="6"/>
        <v>-1</v>
      </c>
      <c r="H24" s="40">
        <f t="shared" si="7"/>
        <v>-4.7619047619047616E-2</v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2011-2019'!$BE$7094:$BF$7641,2,0)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2011-2019'!$BE$7094:$BF$7641,2,0)</f>
        <v>0</v>
      </c>
      <c r="E26" s="40" t="str">
        <f t="shared" si="4"/>
        <v/>
      </c>
      <c r="F26" s="40" t="str">
        <f t="shared" si="5"/>
        <v/>
      </c>
      <c r="G26" s="58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1</v>
      </c>
      <c r="D27" s="62">
        <f>VLOOKUP(B27,'[1]Deptos 2011-2019'!$BE$7094:$BF$7641,2,0)</f>
        <v>1</v>
      </c>
      <c r="E27" s="40">
        <f t="shared" si="4"/>
        <v>4.7619047619047616E-2</v>
      </c>
      <c r="F27" s="40">
        <f t="shared" si="5"/>
        <v>0.04</v>
      </c>
      <c r="G27" s="58">
        <f t="shared" si="6"/>
        <v>0</v>
      </c>
      <c r="H27" s="40">
        <f t="shared" si="7"/>
        <v>0</v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2011-2019'!$BE$7094:$BF$7641,2,0)</f>
        <v>0</v>
      </c>
      <c r="E28" s="40" t="str">
        <f t="shared" si="4"/>
        <v/>
      </c>
      <c r="F28" s="40" t="str">
        <f t="shared" si="5"/>
        <v/>
      </c>
      <c r="G28" s="58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1</v>
      </c>
      <c r="D29" s="62">
        <f>VLOOKUP(B29,'[1]Deptos 2011-2019'!$BE$7094:$BF$7641,2,0)</f>
        <v>5</v>
      </c>
      <c r="E29" s="40">
        <f t="shared" si="4"/>
        <v>4.7619047619047616E-2</v>
      </c>
      <c r="F29" s="40">
        <f t="shared" si="5"/>
        <v>0.2</v>
      </c>
      <c r="G29" s="58">
        <f t="shared" si="6"/>
        <v>4</v>
      </c>
      <c r="H29" s="40">
        <f t="shared" si="7"/>
        <v>0.19047619047619047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2011-2019'!$BE$7094:$BF$7641,2,0)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2011-2019'!$BE$7094:$BF$7641,2,0)</f>
        <v>0</v>
      </c>
      <c r="E31" s="40" t="str">
        <f t="shared" si="4"/>
        <v/>
      </c>
      <c r="F31" s="40" t="str">
        <f t="shared" si="5"/>
        <v/>
      </c>
      <c r="G31" s="58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2011-2019'!$BE$7094:$BF$7641,2,0)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2011-2019'!$BE$7094:$BF$7641,2,0)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2011-2019'!$BE$7094:$BF$7641,2,0)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2011-2019'!$BE$7094:$BF$7641,2,0)</f>
        <v>0</v>
      </c>
      <c r="E35" s="40" t="str">
        <f t="shared" si="4"/>
        <v/>
      </c>
      <c r="F35" s="40" t="str">
        <f t="shared" si="5"/>
        <v/>
      </c>
      <c r="G35" s="58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2011-2019'!$BE$7094:$BF$7641,2,0)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4</v>
      </c>
      <c r="D37" s="62">
        <f>VLOOKUP(B37,'[1]Deptos 2011-2019'!$BE$7094:$BF$7641,2,0)</f>
        <v>2</v>
      </c>
      <c r="E37" s="40">
        <f t="shared" si="4"/>
        <v>0.19047619047619047</v>
      </c>
      <c r="F37" s="40">
        <f t="shared" si="5"/>
        <v>0.08</v>
      </c>
      <c r="G37" s="58">
        <f t="shared" si="6"/>
        <v>-0.5</v>
      </c>
      <c r="H37" s="40">
        <f t="shared" si="7"/>
        <v>-9.5238095238095233E-2</v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2011-2019'!$BE$7094:$BF$7641,2,0)</f>
        <v>7</v>
      </c>
      <c r="E38" s="40" t="str">
        <f t="shared" si="4"/>
        <v/>
      </c>
      <c r="F38" s="40">
        <f t="shared" si="5"/>
        <v>0.28000000000000003</v>
      </c>
      <c r="G38" s="58">
        <f t="shared" si="6"/>
        <v>1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2011-2019'!$BE$7094:$BF$7641,2,0)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2011-2019'!$BE$7094:$BF$7641,2,0)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2011-2019'!$BE$7094:$BF$7641,2,0)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2011-2019'!$BE$7094:$BF$7641,2,0)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2</v>
      </c>
      <c r="D43" s="62">
        <f>VLOOKUP(B43,'[1]Deptos 2011-2019'!$BE$7094:$BF$7641,2,0)</f>
        <v>1</v>
      </c>
      <c r="E43" s="40">
        <f t="shared" si="4"/>
        <v>9.5238095238095233E-2</v>
      </c>
      <c r="F43" s="40">
        <f t="shared" si="5"/>
        <v>0.04</v>
      </c>
      <c r="G43" s="58">
        <f t="shared" si="6"/>
        <v>-0.5</v>
      </c>
      <c r="H43" s="40">
        <f t="shared" si="7"/>
        <v>-4.7619047619047616E-2</v>
      </c>
    </row>
    <row r="44" spans="1:8" s="24" customFormat="1" ht="15" x14ac:dyDescent="0.2">
      <c r="A44" s="72"/>
      <c r="B44" s="3" t="s">
        <v>166</v>
      </c>
      <c r="C44" s="62">
        <v>2</v>
      </c>
      <c r="D44" s="62">
        <f>VLOOKUP(B44,'[1]Deptos 2011-2019'!$BE$7094:$BF$7641,2,0)</f>
        <v>1</v>
      </c>
      <c r="E44" s="40">
        <f t="shared" si="4"/>
        <v>9.5238095238095233E-2</v>
      </c>
      <c r="F44" s="40">
        <f t="shared" si="5"/>
        <v>0.04</v>
      </c>
      <c r="G44" s="58">
        <f t="shared" si="6"/>
        <v>-0.5</v>
      </c>
      <c r="H44" s="40">
        <f t="shared" si="7"/>
        <v>-4.7619047619047616E-2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2011-2019'!$BE$7094:$BF$7641,2,0)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1</v>
      </c>
      <c r="D46" s="62">
        <f>VLOOKUP(B46,'[1]Deptos 2011-2019'!$BE$7094:$BF$7641,2,0)</f>
        <v>0</v>
      </c>
      <c r="E46" s="40">
        <f t="shared" si="4"/>
        <v>4.7619047619047616E-2</v>
      </c>
      <c r="F46" s="40" t="str">
        <f t="shared" si="5"/>
        <v/>
      </c>
      <c r="G46" s="58">
        <f t="shared" si="6"/>
        <v>-1</v>
      </c>
      <c r="H46" s="40">
        <f t="shared" si="7"/>
        <v>-4.7619047619047616E-2</v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2011-2019'!$BE$7094:$BF$7641,2,0)</f>
        <v>0</v>
      </c>
      <c r="E47" s="40" t="str">
        <f t="shared" si="4"/>
        <v/>
      </c>
      <c r="F47" s="40" t="str">
        <f t="shared" si="5"/>
        <v/>
      </c>
      <c r="G47" s="58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2011-2019'!$BE$7094:$BF$7641,2,0)</f>
        <v>1</v>
      </c>
      <c r="E48" s="40" t="str">
        <f t="shared" si="4"/>
        <v/>
      </c>
      <c r="F48" s="40">
        <f t="shared" si="5"/>
        <v>0.04</v>
      </c>
      <c r="G48" s="58">
        <f t="shared" si="6"/>
        <v>1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3</v>
      </c>
      <c r="D49" s="62">
        <f>VLOOKUP(B49,'[1]Deptos 2011-2019'!$BE$7094:$BF$7641,2,0)</f>
        <v>1</v>
      </c>
      <c r="E49" s="40">
        <f t="shared" si="4"/>
        <v>0.14285714285714285</v>
      </c>
      <c r="F49" s="40">
        <f t="shared" si="5"/>
        <v>0.04</v>
      </c>
      <c r="G49" s="58">
        <f t="shared" si="6"/>
        <v>-0.66666666666666663</v>
      </c>
      <c r="H49" s="40">
        <f t="shared" si="7"/>
        <v>-9.5238095238095233E-2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2011-2019'!$BE$7094:$BF$7641,2,0)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2011-2019'!$BE$7094:$BF$7641,2,0)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2011-2019'!$BE$7094:$BF$7641,2,0)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0</v>
      </c>
      <c r="D53" s="62">
        <f>VLOOKUP(B53,'[1]Deptos 2011-2019'!$BE$7094:$BF$7641,2,0)</f>
        <v>1</v>
      </c>
      <c r="E53" s="40" t="str">
        <f t="shared" si="4"/>
        <v/>
      </c>
      <c r="F53" s="40">
        <f t="shared" si="5"/>
        <v>0.04</v>
      </c>
      <c r="G53" s="58">
        <f t="shared" si="6"/>
        <v>1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2011-2019'!$BE$7094:$BF$7641,2,0)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2011-2019'!$BE$7094:$BF$7641,2,0)</f>
        <v>0</v>
      </c>
      <c r="E55" s="40" t="str">
        <f t="shared" si="4"/>
        <v/>
      </c>
      <c r="F55" s="40" t="str">
        <f t="shared" si="5"/>
        <v/>
      </c>
      <c r="G55" s="58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2011-2019'!$BE$7094:$BF$7641,2,0)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2011-2019'!$BE$7094:$BF$7641,2,0)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2011-2019'!$BE$7094:$BF$7641,2,0)</f>
        <v>0</v>
      </c>
      <c r="E58" s="40" t="str">
        <f t="shared" si="4"/>
        <v/>
      </c>
      <c r="F58" s="40" t="str">
        <f t="shared" si="5"/>
        <v/>
      </c>
      <c r="G58" s="58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2011-2019'!$BE$7094:$BF$7641,2,0)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2</v>
      </c>
      <c r="D60" s="62">
        <f>VLOOKUP(B60,'[1]Deptos 2011-2019'!$BE$7094:$BF$7641,2,0)</f>
        <v>0</v>
      </c>
      <c r="E60" s="40">
        <f t="shared" si="4"/>
        <v>9.5238095238095233E-2</v>
      </c>
      <c r="F60" s="40" t="str">
        <f t="shared" si="5"/>
        <v/>
      </c>
      <c r="G60" s="58">
        <f t="shared" si="6"/>
        <v>-1</v>
      </c>
      <c r="H60" s="40">
        <f t="shared" si="7"/>
        <v>-9.5238095238095233E-2</v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2011-2019'!$BE$7094:$BF$7641,2,0)</f>
        <v>0</v>
      </c>
      <c r="E61" s="40">
        <f t="shared" si="4"/>
        <v>4.7619047619047616E-2</v>
      </c>
      <c r="F61" s="40" t="str">
        <f t="shared" si="5"/>
        <v/>
      </c>
      <c r="G61" s="58">
        <f t="shared" si="6"/>
        <v>-1</v>
      </c>
      <c r="H61" s="40">
        <f t="shared" si="7"/>
        <v>-4.7619047619047616E-2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2011-2019'!$BE$7094:$BF$7641,2,0)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2011-2019'!$BE$7094:$BF$7641,2,0)</f>
        <v>3</v>
      </c>
      <c r="E63" s="42" t="str">
        <f t="shared" ref="E63:E64" si="15">+IF(C63=0,"",C63/C$18)</f>
        <v/>
      </c>
      <c r="F63" s="42">
        <f t="shared" ref="F63:F64" si="16">+IF(D63=0,"",D63/D$18)</f>
        <v>0.12</v>
      </c>
      <c r="G63" s="58">
        <f t="shared" si="6"/>
        <v>1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2011-2019'!$BE$7094:$BF$7641,2,0)</f>
        <v>1</v>
      </c>
      <c r="E64" s="42" t="str">
        <f t="shared" si="15"/>
        <v/>
      </c>
      <c r="F64" s="42">
        <f t="shared" si="16"/>
        <v>0.04</v>
      </c>
      <c r="G64" s="58">
        <f t="shared" si="6"/>
        <v>1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1</v>
      </c>
      <c r="D65" s="62">
        <f>VLOOKUP(B65,'[1]Deptos 2011-2019'!$BE$7094:$BF$7641,2,0)</f>
        <v>0</v>
      </c>
      <c r="E65" s="40">
        <f t="shared" si="4"/>
        <v>4.7619047619047616E-2</v>
      </c>
      <c r="F65" s="40" t="str">
        <f t="shared" si="5"/>
        <v/>
      </c>
      <c r="G65" s="58">
        <f t="shared" si="6"/>
        <v>-1</v>
      </c>
      <c r="H65" s="40">
        <f t="shared" si="7"/>
        <v>-4.7619047619047616E-2</v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2011-2019'!$BE$7094:$BF$7641,2,0)</f>
        <v>0</v>
      </c>
      <c r="E66" s="40" t="str">
        <f t="shared" si="4"/>
        <v/>
      </c>
      <c r="F66" s="40" t="str">
        <f t="shared" si="5"/>
        <v/>
      </c>
      <c r="G66" s="58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1</v>
      </c>
      <c r="D67" s="62">
        <f>VLOOKUP(B67,'[1]Deptos 2011-2019'!$BE$7094:$BF$7641,2,0)</f>
        <v>0</v>
      </c>
      <c r="E67" s="40">
        <f t="shared" si="4"/>
        <v>4.7619047619047616E-2</v>
      </c>
      <c r="F67" s="40" t="str">
        <f t="shared" si="5"/>
        <v/>
      </c>
      <c r="G67" s="58">
        <f t="shared" si="6"/>
        <v>-1</v>
      </c>
      <c r="H67" s="40">
        <f t="shared" si="7"/>
        <v>-4.7619047619047616E-2</v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2011-2019'!$BE$7094:$BF$7641,2,0)</f>
        <v>0</v>
      </c>
      <c r="E68" s="40" t="str">
        <f t="shared" si="4"/>
        <v/>
      </c>
      <c r="F68" s="40" t="str">
        <f t="shared" si="5"/>
        <v/>
      </c>
      <c r="G68" s="58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264</v>
      </c>
      <c r="D74" s="54">
        <f>SUM(D75:D163)</f>
        <v>233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-0.11742424242424243</v>
      </c>
      <c r="H74" s="56">
        <f>+IF(OR(AND(E74=""),(G74="")),"",E74*G74)</f>
        <v>-0.11742424242424243</v>
      </c>
      <c r="I74" s="24"/>
    </row>
    <row r="75" spans="1:9" ht="15" x14ac:dyDescent="0.2">
      <c r="B75" s="57" t="s">
        <v>425</v>
      </c>
      <c r="C75" s="62">
        <v>10</v>
      </c>
      <c r="D75" s="62">
        <f>VLOOKUP(B75,'[1]Deptos 2011-2019'!$BE$7094:$BF$7641,2,0)</f>
        <v>10</v>
      </c>
      <c r="E75" s="60">
        <f>+IF(C75=0,"",C75/C$74)</f>
        <v>3.787878787878788E-2</v>
      </c>
      <c r="F75" s="60">
        <f>+IF(D75=0,"",D75/D$74)</f>
        <v>4.2918454935622317E-2</v>
      </c>
      <c r="G75" s="58">
        <f t="shared" ref="G75:G138" si="18">+IF(AND(C75=0,D75=0)," ",IF(C75=0,1,IF(D75=0,-1,(D75-C75)/C75)))</f>
        <v>0</v>
      </c>
      <c r="H75" s="51">
        <f>+IF(OR(AND(E75=""),(G75="")),"",E75*G75)</f>
        <v>0</v>
      </c>
      <c r="I75" s="24"/>
    </row>
    <row r="76" spans="1:9" ht="15" x14ac:dyDescent="0.2">
      <c r="B76" s="3" t="s">
        <v>568</v>
      </c>
      <c r="C76" s="62">
        <v>1</v>
      </c>
      <c r="D76" s="62">
        <f>VLOOKUP(B76,'[1]Deptos 2011-2019'!$BE$7094:$BF$7641,2,0)</f>
        <v>1</v>
      </c>
      <c r="E76" s="44">
        <f t="shared" ref="E76:E148" si="19">+IF(C76=0,"",C76/C$74)</f>
        <v>3.787878787878788E-3</v>
      </c>
      <c r="F76" s="44">
        <f t="shared" ref="F76:F148" si="20">+IF(D76=0,"",D76/D$74)</f>
        <v>4.2918454935622317E-3</v>
      </c>
      <c r="G76" s="58">
        <f t="shared" si="18"/>
        <v>0</v>
      </c>
      <c r="H76" s="40">
        <f t="shared" ref="H76:H148" si="21">+IF(OR(AND(E76=""),(G76="")),"",E76*G76)</f>
        <v>0</v>
      </c>
      <c r="I76" s="24"/>
    </row>
    <row r="77" spans="1:9" s="34" customFormat="1" ht="15" x14ac:dyDescent="0.2">
      <c r="A77" s="36"/>
      <c r="B77" s="35" t="s">
        <v>518</v>
      </c>
      <c r="C77" s="62">
        <v>3</v>
      </c>
      <c r="D77" s="62">
        <f>VLOOKUP(B77,'[1]Deptos 2011-2019'!$BE$7094:$BF$7641,2,0)</f>
        <v>1</v>
      </c>
      <c r="E77" s="43">
        <f t="shared" ref="E77" si="22">+IF(C77=0,"",C77/C$74)</f>
        <v>1.1363636363636364E-2</v>
      </c>
      <c r="F77" s="43">
        <f t="shared" ref="F77" si="23">+IF(D77=0,"",D77/D$74)</f>
        <v>4.2918454935622317E-3</v>
      </c>
      <c r="G77" s="58">
        <f t="shared" si="18"/>
        <v>-0.66666666666666663</v>
      </c>
      <c r="H77" s="42">
        <f t="shared" ref="H77" si="24">+IF(OR(AND(E77=""),(G77="")),"",E77*G77)</f>
        <v>-7.575757575757576E-3</v>
      </c>
      <c r="I77" s="24"/>
    </row>
    <row r="78" spans="1:9" s="34" customFormat="1" ht="15" x14ac:dyDescent="0.2">
      <c r="A78" s="74"/>
      <c r="B78" s="35" t="s">
        <v>569</v>
      </c>
      <c r="C78" s="62">
        <v>1</v>
      </c>
      <c r="D78" s="62">
        <f>VLOOKUP(B78,'[1]Deptos 2011-2019'!$BE$7094:$BF$7641,2,0)</f>
        <v>8</v>
      </c>
      <c r="E78" s="43">
        <f t="shared" si="19"/>
        <v>3.787878787878788E-3</v>
      </c>
      <c r="F78" s="43">
        <f t="shared" si="20"/>
        <v>3.4334763948497854E-2</v>
      </c>
      <c r="G78" s="58">
        <f t="shared" si="18"/>
        <v>7</v>
      </c>
      <c r="H78" s="42">
        <f t="shared" si="21"/>
        <v>2.6515151515151516E-2</v>
      </c>
      <c r="I78" s="24"/>
    </row>
    <row r="79" spans="1:9" s="34" customFormat="1" ht="15" x14ac:dyDescent="0.2">
      <c r="A79" s="74"/>
      <c r="B79" s="35" t="s">
        <v>175</v>
      </c>
      <c r="C79" s="62">
        <v>7</v>
      </c>
      <c r="D79" s="62">
        <f>VLOOKUP(B79,'[1]Deptos 2011-2019'!$BE$7094:$BF$7641,2,0)</f>
        <v>14</v>
      </c>
      <c r="E79" s="43">
        <f t="shared" si="19"/>
        <v>2.6515151515151516E-2</v>
      </c>
      <c r="F79" s="43">
        <f t="shared" si="20"/>
        <v>6.0085836909871244E-2</v>
      </c>
      <c r="G79" s="58">
        <f t="shared" si="18"/>
        <v>1</v>
      </c>
      <c r="H79" s="42">
        <f t="shared" si="21"/>
        <v>2.6515151515151516E-2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2011-2019'!$BE$7094:$BF$7641,2,0)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3</v>
      </c>
      <c r="D81" s="62">
        <f>VLOOKUP(B81,'[1]Deptos 2011-2019'!$BE$7094:$BF$7641,2,0)</f>
        <v>1</v>
      </c>
      <c r="E81" s="43">
        <f t="shared" ref="E81" si="25">+IF(C81=0,"",C81/C$74)</f>
        <v>1.1363636363636364E-2</v>
      </c>
      <c r="F81" s="43">
        <f t="shared" ref="F81" si="26">+IF(D81=0,"",D81/D$74)</f>
        <v>4.2918454935622317E-3</v>
      </c>
      <c r="G81" s="58">
        <f t="shared" si="18"/>
        <v>-0.66666666666666663</v>
      </c>
      <c r="H81" s="42">
        <f t="shared" ref="H81" si="27">+IF(OR(AND(E81=""),(G81="")),"",E81*G81)</f>
        <v>-7.575757575757576E-3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2011-2019'!$BE$7094:$BF$7641,2,0)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2011-2019'!$BE$7094:$BF$7641,2,0)</f>
        <v>0</v>
      </c>
      <c r="E83" s="43" t="str">
        <f t="shared" si="19"/>
        <v/>
      </c>
      <c r="F83" s="43" t="str">
        <f t="shared" si="20"/>
        <v/>
      </c>
      <c r="G83" s="58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1</v>
      </c>
      <c r="D84" s="62">
        <f>VLOOKUP(B84,'[1]Deptos 2011-2019'!$BE$7094:$BF$7641,2,0)</f>
        <v>0</v>
      </c>
      <c r="E84" s="43">
        <f t="shared" si="19"/>
        <v>3.787878787878788E-3</v>
      </c>
      <c r="F84" s="43" t="str">
        <f t="shared" si="20"/>
        <v/>
      </c>
      <c r="G84" s="58">
        <f t="shared" si="18"/>
        <v>-1</v>
      </c>
      <c r="H84" s="42">
        <f t="shared" si="21"/>
        <v>-3.787878787878788E-3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2011-2019'!$BE$7094:$BF$7641,2,0)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3</v>
      </c>
      <c r="D86" s="62">
        <f>VLOOKUP(B86,'[1]Deptos 2011-2019'!$BE$7094:$BF$7641,2,0)</f>
        <v>5</v>
      </c>
      <c r="E86" s="43">
        <f t="shared" si="19"/>
        <v>1.1363636363636364E-2</v>
      </c>
      <c r="F86" s="43">
        <f t="shared" si="20"/>
        <v>2.1459227467811159E-2</v>
      </c>
      <c r="G86" s="58">
        <f t="shared" si="18"/>
        <v>0.66666666666666663</v>
      </c>
      <c r="H86" s="42">
        <f t="shared" si="21"/>
        <v>7.575757575757576E-3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2011-2019'!$BE$7094:$BF$7641,2,0)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3</v>
      </c>
      <c r="D88" s="62">
        <f>VLOOKUP(B88,'[1]Deptos 2011-2019'!$BE$7094:$BF$7641,2,0)</f>
        <v>5</v>
      </c>
      <c r="E88" s="43">
        <f t="shared" si="19"/>
        <v>1.1363636363636364E-2</v>
      </c>
      <c r="F88" s="43">
        <f t="shared" si="20"/>
        <v>2.1459227467811159E-2</v>
      </c>
      <c r="G88" s="58">
        <f t="shared" si="18"/>
        <v>0.66666666666666663</v>
      </c>
      <c r="H88" s="42">
        <f t="shared" si="21"/>
        <v>7.575757575757576E-3</v>
      </c>
      <c r="I88" s="24"/>
    </row>
    <row r="89" spans="1:9" s="34" customFormat="1" ht="15" x14ac:dyDescent="0.2">
      <c r="A89" s="36"/>
      <c r="B89" s="35" t="s">
        <v>570</v>
      </c>
      <c r="C89" s="62">
        <v>15</v>
      </c>
      <c r="D89" s="62">
        <f>VLOOKUP(B89,'[1]Deptos 2011-2019'!$BE$7094:$BF$7641,2,0)</f>
        <v>7</v>
      </c>
      <c r="E89" s="43">
        <f t="shared" ref="E89" si="28">+IF(C89=0,"",C89/C$74)</f>
        <v>5.6818181818181816E-2</v>
      </c>
      <c r="F89" s="43">
        <f t="shared" ref="F89" si="29">+IF(D89=0,"",D89/D$74)</f>
        <v>3.0042918454935622E-2</v>
      </c>
      <c r="G89" s="58">
        <f t="shared" si="18"/>
        <v>-0.53333333333333333</v>
      </c>
      <c r="H89" s="42">
        <f t="shared" ref="H89" si="30">+IF(OR(AND(E89=""),(G89="")),"",E89*G89)</f>
        <v>-3.03030303030303E-2</v>
      </c>
      <c r="I89" s="24"/>
    </row>
    <row r="90" spans="1:9" s="34" customFormat="1" ht="15" x14ac:dyDescent="0.2">
      <c r="A90" s="74"/>
      <c r="B90" s="35" t="s">
        <v>181</v>
      </c>
      <c r="C90" s="62">
        <v>9</v>
      </c>
      <c r="D90" s="62">
        <f>VLOOKUP(B90,'[1]Deptos 2011-2019'!$BE$7094:$BF$7641,2,0)</f>
        <v>3</v>
      </c>
      <c r="E90" s="43">
        <f t="shared" si="19"/>
        <v>3.4090909090909088E-2</v>
      </c>
      <c r="F90" s="43">
        <f t="shared" si="20"/>
        <v>1.2875536480686695E-2</v>
      </c>
      <c r="G90" s="58">
        <f t="shared" si="18"/>
        <v>-0.66666666666666663</v>
      </c>
      <c r="H90" s="42">
        <f t="shared" si="21"/>
        <v>-2.2727272727272724E-2</v>
      </c>
      <c r="I90" s="24"/>
    </row>
    <row r="91" spans="1:9" s="34" customFormat="1" ht="15" x14ac:dyDescent="0.2">
      <c r="A91" s="74"/>
      <c r="B91" s="35" t="s">
        <v>182</v>
      </c>
      <c r="C91" s="62">
        <v>3</v>
      </c>
      <c r="D91" s="62">
        <f>VLOOKUP(B91,'[1]Deptos 2011-2019'!$BE$7094:$BF$7641,2,0)</f>
        <v>1</v>
      </c>
      <c r="E91" s="43">
        <f t="shared" si="19"/>
        <v>1.1363636363636364E-2</v>
      </c>
      <c r="F91" s="43">
        <f t="shared" si="20"/>
        <v>4.2918454935622317E-3</v>
      </c>
      <c r="G91" s="58">
        <f t="shared" si="18"/>
        <v>-0.66666666666666663</v>
      </c>
      <c r="H91" s="42">
        <f t="shared" si="21"/>
        <v>-7.575757575757576E-3</v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2011-2019'!$BE$7094:$BF$7641,2,0)</f>
        <v>0</v>
      </c>
      <c r="E92" s="43" t="str">
        <f t="shared" si="19"/>
        <v/>
      </c>
      <c r="F92" s="43" t="str">
        <f t="shared" si="20"/>
        <v/>
      </c>
      <c r="G92" s="58" t="str">
        <f t="shared" si="18"/>
        <v xml:space="preserve"> 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2011-2019'!$BE$7094:$BF$7641,2,0)</f>
        <v>0</v>
      </c>
      <c r="E93" s="43" t="str">
        <f t="shared" si="19"/>
        <v/>
      </c>
      <c r="F93" s="43" t="str">
        <f t="shared" si="20"/>
        <v/>
      </c>
      <c r="G93" s="58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2011-2019'!$BE$7094:$BF$7641,2,0)</f>
        <v>2</v>
      </c>
      <c r="E94" s="43" t="str">
        <f t="shared" si="19"/>
        <v/>
      </c>
      <c r="F94" s="43">
        <f t="shared" si="20"/>
        <v>8.5836909871244635E-3</v>
      </c>
      <c r="G94" s="58">
        <f t="shared" si="18"/>
        <v>1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2011-2019'!$BE$7094:$BF$7641,2,0)</f>
        <v>1</v>
      </c>
      <c r="E95" s="43" t="str">
        <f t="shared" ref="E95:E96" si="31">+IF(C95=0,"",C95/C$74)</f>
        <v/>
      </c>
      <c r="F95" s="43">
        <f t="shared" ref="F95:F96" si="32">+IF(D95=0,"",D95/D$74)</f>
        <v>4.2918454935622317E-3</v>
      </c>
      <c r="G95" s="58">
        <f t="shared" si="18"/>
        <v>1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2011-2019'!$BE$7094:$BF$7641,2,0)</f>
        <v>0</v>
      </c>
      <c r="E96" s="43" t="str">
        <f t="shared" si="31"/>
        <v/>
      </c>
      <c r="F96" s="43" t="str">
        <f t="shared" si="32"/>
        <v/>
      </c>
      <c r="G96" s="58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2011-2019'!$BE$7094:$BF$7641,2,0)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5</v>
      </c>
      <c r="D98" s="62">
        <f>VLOOKUP(B98,'[1]Deptos 2011-2019'!$BE$7094:$BF$7641,2,0)</f>
        <v>3</v>
      </c>
      <c r="E98" s="43">
        <f t="shared" si="19"/>
        <v>1.893939393939394E-2</v>
      </c>
      <c r="F98" s="43">
        <f t="shared" si="20"/>
        <v>1.2875536480686695E-2</v>
      </c>
      <c r="G98" s="58">
        <f t="shared" si="18"/>
        <v>-0.4</v>
      </c>
      <c r="H98" s="42">
        <f t="shared" si="21"/>
        <v>-7.575757575757576E-3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2011-2019'!$BE$7094:$BF$7641,2,0)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2011-2019'!$BE$7094:$BF$7641,2,0)</f>
        <v>0</v>
      </c>
      <c r="E100" s="43" t="str">
        <f t="shared" si="19"/>
        <v/>
      </c>
      <c r="F100" s="43" t="str">
        <f t="shared" si="20"/>
        <v/>
      </c>
      <c r="G100" s="58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2011-2019'!$BE$7094:$BF$7641,2,0)</f>
        <v>1</v>
      </c>
      <c r="E101" s="44" t="str">
        <f t="shared" si="19"/>
        <v/>
      </c>
      <c r="F101" s="44">
        <f t="shared" si="20"/>
        <v>4.2918454935622317E-3</v>
      </c>
      <c r="G101" s="58">
        <f t="shared" si="18"/>
        <v>1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8</v>
      </c>
      <c r="D102" s="62">
        <f>VLOOKUP(B102,'[1]Deptos 2011-2019'!$BE$7094:$BF$7641,2,0)</f>
        <v>8</v>
      </c>
      <c r="E102" s="44">
        <f t="shared" si="19"/>
        <v>3.0303030303030304E-2</v>
      </c>
      <c r="F102" s="44">
        <f t="shared" si="20"/>
        <v>3.4334763948497854E-2</v>
      </c>
      <c r="G102" s="58">
        <f t="shared" si="18"/>
        <v>0</v>
      </c>
      <c r="H102" s="40">
        <f t="shared" si="21"/>
        <v>0</v>
      </c>
      <c r="I102" s="24"/>
    </row>
    <row r="103" spans="1:9" ht="15" x14ac:dyDescent="0.2">
      <c r="B103" s="3" t="s">
        <v>428</v>
      </c>
      <c r="C103" s="62">
        <v>8</v>
      </c>
      <c r="D103" s="62">
        <f>VLOOKUP(B103,'[1]Deptos 2011-2019'!$BE$7094:$BF$7641,2,0)</f>
        <v>6</v>
      </c>
      <c r="E103" s="44">
        <f t="shared" si="19"/>
        <v>3.0303030303030304E-2</v>
      </c>
      <c r="F103" s="44">
        <f t="shared" si="20"/>
        <v>2.575107296137339E-2</v>
      </c>
      <c r="G103" s="58">
        <f t="shared" si="18"/>
        <v>-0.25</v>
      </c>
      <c r="H103" s="40">
        <f t="shared" si="21"/>
        <v>-7.575757575757576E-3</v>
      </c>
      <c r="I103" s="24"/>
    </row>
    <row r="104" spans="1:9" ht="15" x14ac:dyDescent="0.2">
      <c r="B104" s="3" t="s">
        <v>18</v>
      </c>
      <c r="C104" s="62">
        <v>5</v>
      </c>
      <c r="D104" s="62">
        <f>VLOOKUP(B104,'[1]Deptos 2011-2019'!$BE$7094:$BF$7641,2,0)</f>
        <v>4</v>
      </c>
      <c r="E104" s="44">
        <f t="shared" si="19"/>
        <v>1.893939393939394E-2</v>
      </c>
      <c r="F104" s="44">
        <f t="shared" si="20"/>
        <v>1.7167381974248927E-2</v>
      </c>
      <c r="G104" s="58">
        <f t="shared" si="18"/>
        <v>-0.2</v>
      </c>
      <c r="H104" s="40">
        <f t="shared" si="21"/>
        <v>-3.787878787878788E-3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2011-2019'!$BE$7094:$BF$7641,2,0)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2011-2019'!$BE$7094:$BF$7641,2,0)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2011-2019'!$BE$7094:$BF$7641,2,0)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8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2011-2019'!$BE$7094:$BF$7641,2,0)</f>
        <v>1</v>
      </c>
      <c r="E108" s="44" t="str">
        <f t="shared" si="19"/>
        <v/>
      </c>
      <c r="F108" s="44">
        <f t="shared" si="20"/>
        <v>4.2918454935622317E-3</v>
      </c>
      <c r="G108" s="58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0</v>
      </c>
      <c r="D109" s="62">
        <f>VLOOKUP(B109,'[1]Deptos 2011-2019'!$BE$7094:$BF$7641,2,0)</f>
        <v>8</v>
      </c>
      <c r="E109" s="44" t="str">
        <f t="shared" si="19"/>
        <v/>
      </c>
      <c r="F109" s="44">
        <f t="shared" si="20"/>
        <v>3.4334763948497854E-2</v>
      </c>
      <c r="G109" s="58">
        <f t="shared" si="18"/>
        <v>1</v>
      </c>
      <c r="H109" s="40" t="str">
        <f t="shared" si="21"/>
        <v/>
      </c>
      <c r="I109" s="24"/>
    </row>
    <row r="110" spans="1:9" ht="15" x14ac:dyDescent="0.2">
      <c r="B110" s="3" t="s">
        <v>604</v>
      </c>
      <c r="C110" s="62">
        <v>3</v>
      </c>
      <c r="D110" s="62">
        <f>VLOOKUP(B110,'[1]Deptos 2011-2019'!$BE$7094:$BF$7641,2,0)</f>
        <v>2</v>
      </c>
      <c r="E110" s="44">
        <f t="shared" si="19"/>
        <v>1.1363636363636364E-2</v>
      </c>
      <c r="F110" s="44">
        <f t="shared" si="20"/>
        <v>8.5836909871244635E-3</v>
      </c>
      <c r="G110" s="58">
        <f t="shared" si="18"/>
        <v>-0.33333333333333331</v>
      </c>
      <c r="H110" s="40">
        <f t="shared" si="21"/>
        <v>-3.787878787878788E-3</v>
      </c>
      <c r="I110" s="24"/>
    </row>
    <row r="111" spans="1:9" ht="15" x14ac:dyDescent="0.2">
      <c r="B111" s="3" t="s">
        <v>605</v>
      </c>
      <c r="C111" s="62">
        <v>1</v>
      </c>
      <c r="D111" s="62">
        <f>VLOOKUP(B111,'[1]Deptos 2011-2019'!$BE$7094:$BF$7641,2,0)</f>
        <v>3</v>
      </c>
      <c r="E111" s="44">
        <f t="shared" si="19"/>
        <v>3.787878787878788E-3</v>
      </c>
      <c r="F111" s="44">
        <f t="shared" si="20"/>
        <v>1.2875536480686695E-2</v>
      </c>
      <c r="G111" s="58">
        <f t="shared" si="18"/>
        <v>2</v>
      </c>
      <c r="H111" s="40">
        <f t="shared" si="21"/>
        <v>7.575757575757576E-3</v>
      </c>
      <c r="I111" s="24"/>
    </row>
    <row r="112" spans="1:9" ht="15" x14ac:dyDescent="0.2">
      <c r="B112" s="3" t="s">
        <v>189</v>
      </c>
      <c r="C112" s="62">
        <v>1</v>
      </c>
      <c r="D112" s="62">
        <f>VLOOKUP(B112,'[1]Deptos 2011-2019'!$BE$7094:$BF$7641,2,0)</f>
        <v>1</v>
      </c>
      <c r="E112" s="44">
        <f t="shared" si="19"/>
        <v>3.787878787878788E-3</v>
      </c>
      <c r="F112" s="44">
        <f t="shared" si="20"/>
        <v>4.2918454935622317E-3</v>
      </c>
      <c r="G112" s="58">
        <f t="shared" si="18"/>
        <v>0</v>
      </c>
      <c r="H112" s="40">
        <f t="shared" si="21"/>
        <v>0</v>
      </c>
      <c r="I112" s="24"/>
    </row>
    <row r="113" spans="2:9" ht="15" x14ac:dyDescent="0.2">
      <c r="B113" s="3" t="s">
        <v>190</v>
      </c>
      <c r="C113" s="62">
        <v>0</v>
      </c>
      <c r="D113" s="62">
        <f>VLOOKUP(B113,'[1]Deptos 2011-2019'!$BE$7094:$BF$7641,2,0)</f>
        <v>17</v>
      </c>
      <c r="E113" s="44" t="str">
        <f t="shared" si="19"/>
        <v/>
      </c>
      <c r="F113" s="44">
        <f t="shared" si="20"/>
        <v>7.2961373390557943E-2</v>
      </c>
      <c r="G113" s="58">
        <f t="shared" si="18"/>
        <v>1</v>
      </c>
      <c r="H113" s="40" t="str">
        <f t="shared" si="21"/>
        <v/>
      </c>
      <c r="I113" s="24"/>
    </row>
    <row r="114" spans="2:9" ht="15" x14ac:dyDescent="0.2">
      <c r="B114" s="3" t="s">
        <v>191</v>
      </c>
      <c r="C114" s="62">
        <v>1</v>
      </c>
      <c r="D114" s="62">
        <f>VLOOKUP(B114,'[1]Deptos 2011-2019'!$BE$7094:$BF$7641,2,0)</f>
        <v>1</v>
      </c>
      <c r="E114" s="44">
        <f t="shared" si="19"/>
        <v>3.787878787878788E-3</v>
      </c>
      <c r="F114" s="44">
        <f t="shared" si="20"/>
        <v>4.2918454935622317E-3</v>
      </c>
      <c r="G114" s="58">
        <f t="shared" si="18"/>
        <v>0</v>
      </c>
      <c r="H114" s="40">
        <f t="shared" si="21"/>
        <v>0</v>
      </c>
      <c r="I114" s="24"/>
    </row>
    <row r="115" spans="2:9" ht="15" x14ac:dyDescent="0.2">
      <c r="B115" s="3" t="s">
        <v>27</v>
      </c>
      <c r="C115" s="62">
        <v>3</v>
      </c>
      <c r="D115" s="62">
        <f>VLOOKUP(B115,'[1]Deptos 2011-2019'!$BE$7094:$BF$7641,2,0)</f>
        <v>1</v>
      </c>
      <c r="E115" s="44">
        <f t="shared" si="19"/>
        <v>1.1363636363636364E-2</v>
      </c>
      <c r="F115" s="44">
        <f t="shared" si="20"/>
        <v>4.2918454935622317E-3</v>
      </c>
      <c r="G115" s="58">
        <f t="shared" si="18"/>
        <v>-0.66666666666666663</v>
      </c>
      <c r="H115" s="40">
        <f t="shared" si="21"/>
        <v>-7.575757575757576E-3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2011-2019'!$BE$7094:$BF$7641,2,0)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2011-2019'!$BE$7094:$BF$7641,2,0)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2011-2019'!$BE$7094:$BF$7641,2,0)</f>
        <v>6</v>
      </c>
      <c r="E118" s="44" t="str">
        <f t="shared" si="19"/>
        <v/>
      </c>
      <c r="F118" s="44">
        <f t="shared" si="20"/>
        <v>2.575107296137339E-2</v>
      </c>
      <c r="G118" s="58">
        <f t="shared" si="18"/>
        <v>1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2011-2019'!$BE$7094:$BF$7641,2,0)</f>
        <v>1</v>
      </c>
      <c r="E119" s="44" t="str">
        <f t="shared" si="19"/>
        <v/>
      </c>
      <c r="F119" s="44">
        <f t="shared" si="20"/>
        <v>4.2918454935622317E-3</v>
      </c>
      <c r="G119" s="58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2011-2019'!$BE$7094:$BF$7641,2,0)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1</v>
      </c>
      <c r="D121" s="62">
        <f>VLOOKUP(B121,'[1]Deptos 2011-2019'!$BE$7094:$BF$7641,2,0)</f>
        <v>2</v>
      </c>
      <c r="E121" s="44">
        <f t="shared" si="19"/>
        <v>3.787878787878788E-3</v>
      </c>
      <c r="F121" s="44">
        <f t="shared" si="20"/>
        <v>8.5836909871244635E-3</v>
      </c>
      <c r="G121" s="58">
        <f t="shared" si="18"/>
        <v>1</v>
      </c>
      <c r="H121" s="40">
        <f t="shared" si="21"/>
        <v>3.787878787878788E-3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2011-2019'!$BE$7094:$BF$7641,2,0)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4</v>
      </c>
      <c r="D123" s="62">
        <f>VLOOKUP(B123,'[1]Deptos 2011-2019'!$BE$7094:$BF$7641,2,0)</f>
        <v>18</v>
      </c>
      <c r="E123" s="44">
        <f t="shared" si="19"/>
        <v>1.5151515151515152E-2</v>
      </c>
      <c r="F123" s="44">
        <f t="shared" si="20"/>
        <v>7.7253218884120178E-2</v>
      </c>
      <c r="G123" s="58">
        <f t="shared" si="18"/>
        <v>3.5</v>
      </c>
      <c r="H123" s="40">
        <f t="shared" si="21"/>
        <v>5.3030303030303032E-2</v>
      </c>
      <c r="I123" s="24"/>
    </row>
    <row r="124" spans="2:9" ht="15" x14ac:dyDescent="0.2">
      <c r="B124" s="3" t="s">
        <v>195</v>
      </c>
      <c r="C124" s="62">
        <v>5</v>
      </c>
      <c r="D124" s="62">
        <f>VLOOKUP(B124,'[1]Deptos 2011-2019'!$BE$7094:$BF$7641,2,0)</f>
        <v>6</v>
      </c>
      <c r="E124" s="44">
        <f t="shared" si="19"/>
        <v>1.893939393939394E-2</v>
      </c>
      <c r="F124" s="44">
        <f t="shared" si="20"/>
        <v>2.575107296137339E-2</v>
      </c>
      <c r="G124" s="58">
        <f t="shared" si="18"/>
        <v>0.2</v>
      </c>
      <c r="H124" s="40">
        <f t="shared" si="21"/>
        <v>3.787878787878788E-3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2011-2019'!$BE$7094:$BF$7641,2,0)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19</v>
      </c>
      <c r="D126" s="62">
        <f>VLOOKUP(B126,'[1]Deptos 2011-2019'!$BE$7094:$BF$7641,2,0)</f>
        <v>6</v>
      </c>
      <c r="E126" s="44">
        <f t="shared" si="19"/>
        <v>7.1969696969696975E-2</v>
      </c>
      <c r="F126" s="44">
        <f t="shared" si="20"/>
        <v>2.575107296137339E-2</v>
      </c>
      <c r="G126" s="58">
        <f t="shared" si="18"/>
        <v>-0.68421052631578949</v>
      </c>
      <c r="H126" s="40">
        <f t="shared" si="21"/>
        <v>-4.9242424242424247E-2</v>
      </c>
      <c r="I126" s="24"/>
    </row>
    <row r="127" spans="2:9" ht="15" x14ac:dyDescent="0.2">
      <c r="B127" s="3" t="s">
        <v>196</v>
      </c>
      <c r="C127" s="62">
        <v>21</v>
      </c>
      <c r="D127" s="62">
        <f>VLOOKUP(B127,'[1]Deptos 2011-2019'!$BE$7094:$BF$7641,2,0)</f>
        <v>18</v>
      </c>
      <c r="E127" s="44">
        <f t="shared" si="19"/>
        <v>7.9545454545454544E-2</v>
      </c>
      <c r="F127" s="44">
        <f t="shared" si="20"/>
        <v>7.7253218884120178E-2</v>
      </c>
      <c r="G127" s="58">
        <f t="shared" si="18"/>
        <v>-0.14285714285714285</v>
      </c>
      <c r="H127" s="40">
        <f t="shared" si="21"/>
        <v>-1.1363636363636362E-2</v>
      </c>
      <c r="I127" s="24"/>
    </row>
    <row r="128" spans="2:9" ht="15" x14ac:dyDescent="0.2">
      <c r="B128" s="3" t="s">
        <v>430</v>
      </c>
      <c r="C128" s="62">
        <v>1</v>
      </c>
      <c r="D128" s="62">
        <f>VLOOKUP(B128,'[1]Deptos 2011-2019'!$BE$7094:$BF$7641,2,0)</f>
        <v>0</v>
      </c>
      <c r="E128" s="44">
        <f t="shared" si="19"/>
        <v>3.787878787878788E-3</v>
      </c>
      <c r="F128" s="44" t="str">
        <f t="shared" si="20"/>
        <v/>
      </c>
      <c r="G128" s="58">
        <f t="shared" si="18"/>
        <v>-1</v>
      </c>
      <c r="H128" s="40">
        <f t="shared" si="21"/>
        <v>-3.787878787878788E-3</v>
      </c>
      <c r="I128" s="24"/>
    </row>
    <row r="129" spans="1:9" ht="15" x14ac:dyDescent="0.2">
      <c r="B129" s="3" t="s">
        <v>431</v>
      </c>
      <c r="C129" s="62">
        <v>51</v>
      </c>
      <c r="D129" s="62">
        <f>VLOOKUP(B129,'[1]Deptos 2011-2019'!$BE$7094:$BF$7641,2,0)</f>
        <v>6</v>
      </c>
      <c r="E129" s="44">
        <f t="shared" si="19"/>
        <v>0.19318181818181818</v>
      </c>
      <c r="F129" s="44">
        <f t="shared" si="20"/>
        <v>2.575107296137339E-2</v>
      </c>
      <c r="G129" s="58">
        <f t="shared" si="18"/>
        <v>-0.88235294117647056</v>
      </c>
      <c r="H129" s="40">
        <f t="shared" si="21"/>
        <v>-0.17045454545454544</v>
      </c>
      <c r="I129" s="24"/>
    </row>
    <row r="130" spans="1:9" ht="15" x14ac:dyDescent="0.2">
      <c r="B130" s="3" t="s">
        <v>197</v>
      </c>
      <c r="C130" s="62">
        <v>24</v>
      </c>
      <c r="D130" s="62">
        <f>VLOOKUP(B130,'[1]Deptos 2011-2019'!$BE$7094:$BF$7641,2,0)</f>
        <v>15</v>
      </c>
      <c r="E130" s="44">
        <f t="shared" si="19"/>
        <v>9.0909090909090912E-2</v>
      </c>
      <c r="F130" s="44">
        <f t="shared" si="20"/>
        <v>6.4377682403433473E-2</v>
      </c>
      <c r="G130" s="58">
        <f t="shared" si="18"/>
        <v>-0.375</v>
      </c>
      <c r="H130" s="40">
        <f t="shared" si="21"/>
        <v>-3.4090909090909088E-2</v>
      </c>
      <c r="I130" s="24"/>
    </row>
    <row r="131" spans="1:9" ht="15" x14ac:dyDescent="0.2">
      <c r="B131" s="3" t="s">
        <v>198</v>
      </c>
      <c r="C131" s="62">
        <v>21</v>
      </c>
      <c r="D131" s="62">
        <f>VLOOKUP(B131,'[1]Deptos 2011-2019'!$BE$7094:$BF$7641,2,0)</f>
        <v>13</v>
      </c>
      <c r="E131" s="44">
        <f t="shared" si="19"/>
        <v>7.9545454545454544E-2</v>
      </c>
      <c r="F131" s="44">
        <f t="shared" si="20"/>
        <v>5.5793991416309016E-2</v>
      </c>
      <c r="G131" s="58">
        <f t="shared" si="18"/>
        <v>-0.38095238095238093</v>
      </c>
      <c r="H131" s="40">
        <f t="shared" si="21"/>
        <v>-3.03030303030303E-2</v>
      </c>
      <c r="I131" s="24"/>
    </row>
    <row r="132" spans="1:9" ht="15" x14ac:dyDescent="0.2">
      <c r="B132" s="3" t="s">
        <v>28</v>
      </c>
      <c r="C132" s="62">
        <v>8</v>
      </c>
      <c r="D132" s="62">
        <f>VLOOKUP(B132,'[1]Deptos 2011-2019'!$BE$7094:$BF$7641,2,0)</f>
        <v>1</v>
      </c>
      <c r="E132" s="44">
        <f t="shared" si="19"/>
        <v>3.0303030303030304E-2</v>
      </c>
      <c r="F132" s="44">
        <f t="shared" si="20"/>
        <v>4.2918454935622317E-3</v>
      </c>
      <c r="G132" s="58">
        <f t="shared" si="18"/>
        <v>-0.875</v>
      </c>
      <c r="H132" s="40">
        <f t="shared" si="21"/>
        <v>-2.6515151515151516E-2</v>
      </c>
      <c r="I132" s="24"/>
    </row>
    <row r="133" spans="1:9" ht="15" x14ac:dyDescent="0.2">
      <c r="B133" s="3" t="s">
        <v>32</v>
      </c>
      <c r="C133" s="62">
        <v>1</v>
      </c>
      <c r="D133" s="62">
        <f>VLOOKUP(B133,'[1]Deptos 2011-2019'!$BE$7094:$BF$7641,2,0)</f>
        <v>2</v>
      </c>
      <c r="E133" s="44">
        <f t="shared" si="19"/>
        <v>3.787878787878788E-3</v>
      </c>
      <c r="F133" s="44">
        <f t="shared" si="20"/>
        <v>8.5836909871244635E-3</v>
      </c>
      <c r="G133" s="58">
        <f t="shared" si="18"/>
        <v>1</v>
      </c>
      <c r="H133" s="40">
        <f t="shared" si="21"/>
        <v>3.787878787878788E-3</v>
      </c>
      <c r="I133" s="24"/>
    </row>
    <row r="134" spans="1:9" s="34" customFormat="1" ht="15" x14ac:dyDescent="0.2">
      <c r="A134" s="36"/>
      <c r="B134" s="35" t="s">
        <v>520</v>
      </c>
      <c r="C134" s="62">
        <v>3</v>
      </c>
      <c r="D134" s="62">
        <f>VLOOKUP(B134,'[1]Deptos 2011-2019'!$BE$7094:$BF$7641,2,0)</f>
        <v>2</v>
      </c>
      <c r="E134" s="43">
        <f t="shared" ref="E134" si="41">+IF(C134=0,"",C134/C$74)</f>
        <v>1.1363636363636364E-2</v>
      </c>
      <c r="F134" s="43">
        <f t="shared" ref="F134" si="42">+IF(D134=0,"",D134/D$74)</f>
        <v>8.5836909871244635E-3</v>
      </c>
      <c r="G134" s="58">
        <f t="shared" si="18"/>
        <v>-0.33333333333333331</v>
      </c>
      <c r="H134" s="42">
        <f t="shared" ref="H134" si="43">+IF(OR(AND(E134=""),(G134="")),"",E134*G134)</f>
        <v>-3.787878787878788E-3</v>
      </c>
      <c r="I134" s="24"/>
    </row>
    <row r="135" spans="1:9" ht="15" x14ac:dyDescent="0.2">
      <c r="B135" s="3" t="s">
        <v>30</v>
      </c>
      <c r="C135" s="62">
        <v>2</v>
      </c>
      <c r="D135" s="62">
        <f>VLOOKUP(B135,'[1]Deptos 2011-2019'!$BE$7094:$BF$7641,2,0)</f>
        <v>0</v>
      </c>
      <c r="E135" s="44">
        <f t="shared" si="19"/>
        <v>7.575757575757576E-3</v>
      </c>
      <c r="F135" s="44" t="str">
        <f t="shared" si="20"/>
        <v/>
      </c>
      <c r="G135" s="58">
        <f t="shared" si="18"/>
        <v>-1</v>
      </c>
      <c r="H135" s="40">
        <f t="shared" si="21"/>
        <v>-7.575757575757576E-3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2011-2019'!$BE$7094:$BF$7641,2,0)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2011-2019'!$BE$7094:$BF$7641,2,0)</f>
        <v>1</v>
      </c>
      <c r="E137" s="44" t="str">
        <f t="shared" si="19"/>
        <v/>
      </c>
      <c r="F137" s="44">
        <f t="shared" si="20"/>
        <v>4.2918454935622317E-3</v>
      </c>
      <c r="G137" s="58">
        <f t="shared" si="18"/>
        <v>1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2011-2019'!$BE$7094:$BF$7641,2,0)</f>
        <v>0</v>
      </c>
      <c r="E138" s="44" t="str">
        <f t="shared" si="19"/>
        <v/>
      </c>
      <c r="F138" s="44" t="str">
        <f t="shared" si="20"/>
        <v/>
      </c>
      <c r="G138" s="58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1</v>
      </c>
      <c r="D139" s="62">
        <f>VLOOKUP(B139,'[1]Deptos 2011-2019'!$BE$7094:$BF$7641,2,0)</f>
        <v>0</v>
      </c>
      <c r="E139" s="44">
        <f t="shared" si="19"/>
        <v>3.787878787878788E-3</v>
      </c>
      <c r="F139" s="44" t="str">
        <f t="shared" si="20"/>
        <v/>
      </c>
      <c r="G139" s="58">
        <f t="shared" ref="G139:G163" si="44">+IF(AND(C139=0,D139=0)," ",IF(C139=0,1,IF(D139=0,-1,(D139-C139)/C139)))</f>
        <v>-1</v>
      </c>
      <c r="H139" s="40">
        <f t="shared" si="21"/>
        <v>-3.787878787878788E-3</v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2011-2019'!$BE$7094:$BF$7641,2,0)</f>
        <v>2</v>
      </c>
      <c r="E140" s="44" t="str">
        <f t="shared" si="19"/>
        <v/>
      </c>
      <c r="F140" s="44">
        <f t="shared" si="20"/>
        <v>8.5836909871244635E-3</v>
      </c>
      <c r="G140" s="58">
        <f t="shared" si="44"/>
        <v>1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2011-2019'!$BE$7094:$BF$7641,2,0)</f>
        <v>1</v>
      </c>
      <c r="E141" s="44">
        <f t="shared" si="19"/>
        <v>3.787878787878788E-3</v>
      </c>
      <c r="F141" s="44">
        <f t="shared" si="20"/>
        <v>4.2918454935622317E-3</v>
      </c>
      <c r="G141" s="58">
        <f t="shared" si="44"/>
        <v>0</v>
      </c>
      <c r="H141" s="40">
        <f t="shared" si="21"/>
        <v>0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2011-2019'!$BE$7094:$BF$7641,2,0)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2011-2019'!$BE$7094:$BF$7641,2,0)</f>
        <v>0</v>
      </c>
      <c r="E143" s="44" t="str">
        <f t="shared" si="19"/>
        <v/>
      </c>
      <c r="F143" s="44" t="str">
        <f t="shared" si="20"/>
        <v/>
      </c>
      <c r="G143" s="58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1</v>
      </c>
      <c r="D144" s="62">
        <f>VLOOKUP(B144,'[1]Deptos 2011-2019'!$BE$7094:$BF$7641,2,0)</f>
        <v>0</v>
      </c>
      <c r="E144" s="43">
        <f t="shared" ref="E144" si="45">+IF(C144=0,"",C144/C$74)</f>
        <v>3.787878787878788E-3</v>
      </c>
      <c r="F144" s="43" t="str">
        <f t="shared" ref="F144" si="46">+IF(D144=0,"",D144/D$74)</f>
        <v/>
      </c>
      <c r="G144" s="58">
        <f t="shared" si="44"/>
        <v>-1</v>
      </c>
      <c r="H144" s="42">
        <f t="shared" ref="H144" si="47">+IF(OR(AND(E144=""),(G144="")),"",E144*G144)</f>
        <v>-3.787878787878788E-3</v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2011-2019'!$BE$7094:$BF$7641,2,0)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2011-2019'!$BE$7094:$BF$7641,2,0)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2011-2019'!$BE$7094:$BF$7641,2,0)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2011-2019'!$BE$7094:$BF$7641,2,0)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2011-2019'!$BE$7094:$BF$7641,2,0)</f>
        <v>1</v>
      </c>
      <c r="E149" s="44" t="str">
        <f t="shared" ref="E149:E159" si="51">+IF(C149=0,"",C149/C$74)</f>
        <v/>
      </c>
      <c r="F149" s="44">
        <f t="shared" ref="F149:F158" si="52">+IF(D149=0,"",D149/D$74)</f>
        <v>4.2918454935622317E-3</v>
      </c>
      <c r="G149" s="58">
        <f t="shared" si="44"/>
        <v>1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2</v>
      </c>
      <c r="D150" s="62">
        <f>VLOOKUP(B150,'[1]Deptos 2011-2019'!$BE$7094:$BF$7641,2,0)</f>
        <v>1</v>
      </c>
      <c r="E150" s="44">
        <f t="shared" si="51"/>
        <v>7.575757575757576E-3</v>
      </c>
      <c r="F150" s="44">
        <f t="shared" si="52"/>
        <v>4.2918454935622317E-3</v>
      </c>
      <c r="G150" s="58">
        <f t="shared" si="44"/>
        <v>-0.5</v>
      </c>
      <c r="H150" s="40">
        <f t="shared" si="53"/>
        <v>-3.787878787878788E-3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2011-2019'!$BE$7094:$BF$7641,2,0)</f>
        <v>0</v>
      </c>
      <c r="E151" s="44" t="str">
        <f t="shared" si="51"/>
        <v/>
      </c>
      <c r="F151" s="44" t="str">
        <f t="shared" si="52"/>
        <v/>
      </c>
      <c r="G151" s="58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1</v>
      </c>
      <c r="D152" s="62">
        <f>VLOOKUP(B152,'[1]Deptos 2011-2019'!$BE$7094:$BF$7641,2,0)</f>
        <v>0</v>
      </c>
      <c r="E152" s="44">
        <f t="shared" si="51"/>
        <v>3.787878787878788E-3</v>
      </c>
      <c r="F152" s="44" t="str">
        <f t="shared" si="52"/>
        <v/>
      </c>
      <c r="G152" s="58">
        <f t="shared" si="44"/>
        <v>-1</v>
      </c>
      <c r="H152" s="40">
        <f t="shared" si="53"/>
        <v>-3.787878787878788E-3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2011-2019'!$BE$7094:$BF$7641,2,0)</f>
        <v>1</v>
      </c>
      <c r="E154" s="44" t="str">
        <f t="shared" si="51"/>
        <v/>
      </c>
      <c r="F154" s="44">
        <f t="shared" si="52"/>
        <v>4.2918454935622317E-3</v>
      </c>
      <c r="G154" s="58">
        <f t="shared" si="44"/>
        <v>1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2011-2019'!$BE$7094:$BF$7641,2,0)</f>
        <v>1</v>
      </c>
      <c r="E155" s="44" t="str">
        <f t="shared" si="51"/>
        <v/>
      </c>
      <c r="F155" s="44">
        <f t="shared" si="52"/>
        <v>4.2918454935622317E-3</v>
      </c>
      <c r="G155" s="58">
        <f t="shared" si="44"/>
        <v>1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2011-2019'!$BE$7094:$BF$7641,2,0)</f>
        <v>0</v>
      </c>
      <c r="E156" s="44" t="str">
        <f t="shared" si="51"/>
        <v/>
      </c>
      <c r="F156" s="44" t="str">
        <f t="shared" si="52"/>
        <v/>
      </c>
      <c r="G156" s="58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2011-2019'!$BE$7094:$BF$7641,2,0)</f>
        <v>1</v>
      </c>
      <c r="E157" s="44" t="str">
        <f t="shared" si="51"/>
        <v/>
      </c>
      <c r="F157" s="44">
        <f t="shared" si="52"/>
        <v>4.2918454935622317E-3</v>
      </c>
      <c r="G157" s="58">
        <f t="shared" si="44"/>
        <v>1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2011-2019'!$BE$7094:$BF$7641,2,0)</f>
        <v>0</v>
      </c>
      <c r="E158" s="44" t="str">
        <f t="shared" si="51"/>
        <v/>
      </c>
      <c r="F158" s="44" t="str">
        <f t="shared" si="52"/>
        <v/>
      </c>
      <c r="G158" s="58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</v>
      </c>
      <c r="D160" s="62">
        <f>VLOOKUP(B160,'[1]Deptos 2011-2019'!$BE$7094:$BF$7641,2,0)</f>
        <v>3</v>
      </c>
      <c r="E160" s="43">
        <f t="shared" ref="E160:E162" si="61">+IF(C160=0,"",C160/C$74)</f>
        <v>3.787878787878788E-3</v>
      </c>
      <c r="F160" s="43">
        <f t="shared" ref="F160:F162" si="62">+IF(D160=0,"",D160/D$74)</f>
        <v>1.2875536480686695E-2</v>
      </c>
      <c r="G160" s="58">
        <f t="shared" si="44"/>
        <v>2</v>
      </c>
      <c r="H160" s="42">
        <f t="shared" ref="H160:H162" si="63">+IF(OR(AND(E160=""),(G160="")),"",E160*G160)</f>
        <v>7.575757575757576E-3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2</v>
      </c>
      <c r="D161" s="62">
        <f>VLOOKUP(B161,'[1]Deptos 2011-2019'!$BE$7094:$BF$7641,2,0)</f>
        <v>10</v>
      </c>
      <c r="E161" s="43">
        <f t="shared" si="61"/>
        <v>7.575757575757576E-3</v>
      </c>
      <c r="F161" s="43">
        <f t="shared" si="62"/>
        <v>4.2918454935622317E-2</v>
      </c>
      <c r="G161" s="58">
        <f t="shared" si="44"/>
        <v>4</v>
      </c>
      <c r="H161" s="42">
        <f t="shared" si="63"/>
        <v>3.0303030303030304E-2</v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2011-2019'!$BE$7094:$BF$7641,2,0)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2011-2019'!$BE$7094:$BF$7641,2,0)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235</v>
      </c>
      <c r="D169" s="54">
        <f>SUM(D170:D339)</f>
        <v>333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0.41702127659574467</v>
      </c>
      <c r="H169" s="56">
        <f>+IF(OR(AND(E169=""),(G169="")),"",E169*G169)</f>
        <v>0.41702127659574467</v>
      </c>
      <c r="I169" s="24"/>
    </row>
    <row r="170" spans="1:9" s="24" customFormat="1" ht="15" x14ac:dyDescent="0.2">
      <c r="A170" s="72"/>
      <c r="B170" s="61" t="s">
        <v>434</v>
      </c>
      <c r="C170" s="62">
        <v>2</v>
      </c>
      <c r="D170" s="62">
        <f>VLOOKUP(B170,'[1]Deptos 2011-2019'!$BE$7094:$BF$7641,2,0)</f>
        <v>2</v>
      </c>
      <c r="E170" s="60">
        <f t="shared" si="67"/>
        <v>8.5106382978723406E-3</v>
      </c>
      <c r="F170" s="60">
        <f t="shared" si="68"/>
        <v>6.006006006006006E-3</v>
      </c>
      <c r="G170" s="58">
        <f t="shared" ref="G170:G236" si="69">+IF(AND(C170=0,D170=0)," ",IF(C170=0,1,IF(D170=0,-1,(D170-C170)/C170)))</f>
        <v>0</v>
      </c>
      <c r="H170" s="51">
        <f>+IF(OR(AND(E170=""),(G170="")),"",E170*G170)</f>
        <v>0</v>
      </c>
    </row>
    <row r="171" spans="1:9" s="24" customFormat="1" ht="15" x14ac:dyDescent="0.2">
      <c r="A171" s="72"/>
      <c r="B171" s="39" t="s">
        <v>575</v>
      </c>
      <c r="C171" s="62">
        <v>1</v>
      </c>
      <c r="D171" s="62">
        <f>VLOOKUP(B171,'[1]Deptos 2011-2019'!$BE$7094:$BF$7641,2,0)</f>
        <v>0</v>
      </c>
      <c r="E171" s="44">
        <f t="shared" si="67"/>
        <v>4.2553191489361703E-3</v>
      </c>
      <c r="F171" s="44" t="str">
        <f t="shared" si="68"/>
        <v/>
      </c>
      <c r="G171" s="58">
        <f t="shared" si="69"/>
        <v>-1</v>
      </c>
      <c r="H171" s="40">
        <f t="shared" ref="H171:H244" si="70">+IF(OR(AND(E171=""),(G171="")),"",E171*G171)</f>
        <v>-4.2553191489361703E-3</v>
      </c>
    </row>
    <row r="172" spans="1:9" s="24" customFormat="1" ht="30" x14ac:dyDescent="0.2">
      <c r="A172" s="72"/>
      <c r="B172" s="39" t="s">
        <v>435</v>
      </c>
      <c r="C172" s="62">
        <v>1</v>
      </c>
      <c r="D172" s="62">
        <f>VLOOKUP(B172,'[1]Deptos 2011-2019'!$BE$7094:$BF$7641,2,0)</f>
        <v>1</v>
      </c>
      <c r="E172" s="44">
        <f t="shared" si="67"/>
        <v>4.2553191489361703E-3</v>
      </c>
      <c r="F172" s="44">
        <f t="shared" si="68"/>
        <v>3.003003003003003E-3</v>
      </c>
      <c r="G172" s="58">
        <f t="shared" si="69"/>
        <v>0</v>
      </c>
      <c r="H172" s="40">
        <f t="shared" si="70"/>
        <v>0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2011-2019'!$BE$7094:$BF$7641,2,0)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2</v>
      </c>
      <c r="D174" s="62">
        <f>VLOOKUP(B174,'[1]Deptos 2011-2019'!$BE$7094:$BF$7641,2,0)</f>
        <v>3</v>
      </c>
      <c r="E174" s="44">
        <f t="shared" si="67"/>
        <v>8.5106382978723406E-3</v>
      </c>
      <c r="F174" s="44">
        <f t="shared" si="68"/>
        <v>9.0090090090090089E-3</v>
      </c>
      <c r="G174" s="58">
        <f t="shared" si="69"/>
        <v>0.5</v>
      </c>
      <c r="H174" s="40">
        <f t="shared" si="70"/>
        <v>4.2553191489361703E-3</v>
      </c>
    </row>
    <row r="175" spans="1:9" s="24" customFormat="1" ht="15" x14ac:dyDescent="0.2">
      <c r="A175" s="72"/>
      <c r="B175" s="39" t="s">
        <v>42</v>
      </c>
      <c r="C175" s="62">
        <v>28</v>
      </c>
      <c r="D175" s="62">
        <f>VLOOKUP(B175,'[1]Deptos 2011-2019'!$BE$7094:$BF$7641,2,0)</f>
        <v>40</v>
      </c>
      <c r="E175" s="44">
        <f t="shared" si="67"/>
        <v>0.11914893617021277</v>
      </c>
      <c r="F175" s="44">
        <f t="shared" si="68"/>
        <v>0.12012012012012012</v>
      </c>
      <c r="G175" s="58">
        <f t="shared" si="69"/>
        <v>0.42857142857142855</v>
      </c>
      <c r="H175" s="40">
        <f t="shared" si="70"/>
        <v>5.106382978723404E-2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2011-2019'!$BE$7094:$BF$7641,2,0)</f>
        <v>0</v>
      </c>
      <c r="E176" s="44" t="str">
        <f t="shared" si="67"/>
        <v/>
      </c>
      <c r="F176" s="44" t="str">
        <f t="shared" si="68"/>
        <v/>
      </c>
      <c r="G176" s="58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4</v>
      </c>
      <c r="D177" s="62">
        <f>VLOOKUP(B177,'[1]Deptos 2011-2019'!$BE$7094:$BF$7641,2,0)</f>
        <v>8</v>
      </c>
      <c r="E177" s="44">
        <f t="shared" si="67"/>
        <v>1.7021276595744681E-2</v>
      </c>
      <c r="F177" s="44">
        <f t="shared" si="68"/>
        <v>2.4024024024024024E-2</v>
      </c>
      <c r="G177" s="58">
        <f t="shared" si="69"/>
        <v>1</v>
      </c>
      <c r="H177" s="40">
        <f t="shared" si="70"/>
        <v>1.7021276595744681E-2</v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2011-2019'!$BE$7094:$BF$7641,2,0)</f>
        <v>0</v>
      </c>
      <c r="E178" s="44" t="str">
        <f t="shared" si="67"/>
        <v/>
      </c>
      <c r="F178" s="44" t="str">
        <f t="shared" si="68"/>
        <v/>
      </c>
      <c r="G178" s="58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1</v>
      </c>
      <c r="D179" s="62">
        <f>VLOOKUP(B179,'[1]Deptos 2011-2019'!$BE$7094:$BF$7641,2,0)</f>
        <v>0</v>
      </c>
      <c r="E179" s="44">
        <f t="shared" si="67"/>
        <v>4.2553191489361703E-3</v>
      </c>
      <c r="F179" s="44" t="str">
        <f t="shared" si="68"/>
        <v/>
      </c>
      <c r="G179" s="58">
        <f t="shared" si="69"/>
        <v>-1</v>
      </c>
      <c r="H179" s="40">
        <f t="shared" si="70"/>
        <v>-4.2553191489361703E-3</v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2011-2019'!$BE$7094:$BF$7641,2,0)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1</v>
      </c>
      <c r="D181" s="62">
        <f>VLOOKUP(B181,'[1]Deptos 2011-2019'!$BE$7094:$BF$7641,2,0)</f>
        <v>0</v>
      </c>
      <c r="E181" s="44">
        <f t="shared" si="67"/>
        <v>4.2553191489361703E-3</v>
      </c>
      <c r="F181" s="44" t="str">
        <f t="shared" si="68"/>
        <v/>
      </c>
      <c r="G181" s="58">
        <f t="shared" si="69"/>
        <v>-1</v>
      </c>
      <c r="H181" s="40">
        <f t="shared" si="70"/>
        <v>-4.2553191489361703E-3</v>
      </c>
    </row>
    <row r="182" spans="1:9" s="24" customFormat="1" ht="15" x14ac:dyDescent="0.2">
      <c r="A182" s="72"/>
      <c r="B182" s="39" t="s">
        <v>43</v>
      </c>
      <c r="C182" s="62">
        <v>1</v>
      </c>
      <c r="D182" s="62">
        <f>VLOOKUP(B182,'[1]Deptos 2011-2019'!$BE$7094:$BF$7641,2,0)</f>
        <v>0</v>
      </c>
      <c r="E182" s="44">
        <f t="shared" si="67"/>
        <v>4.2553191489361703E-3</v>
      </c>
      <c r="F182" s="44" t="str">
        <f t="shared" si="68"/>
        <v/>
      </c>
      <c r="G182" s="58">
        <f t="shared" si="69"/>
        <v>-1</v>
      </c>
      <c r="H182" s="40">
        <f t="shared" si="70"/>
        <v>-4.2553191489361703E-3</v>
      </c>
    </row>
    <row r="183" spans="1:9" s="63" customFormat="1" ht="15" x14ac:dyDescent="0.2">
      <c r="A183" s="36"/>
      <c r="B183" s="37" t="s">
        <v>524</v>
      </c>
      <c r="C183" s="62">
        <v>9</v>
      </c>
      <c r="D183" s="62">
        <f>VLOOKUP(B183,'[1]Deptos 2011-2019'!$BE$7094:$BF$7641,2,0)</f>
        <v>1</v>
      </c>
      <c r="E183" s="43">
        <f t="shared" ref="E183" si="71">+IF(C183=0,"",C183/C$169)</f>
        <v>3.8297872340425532E-2</v>
      </c>
      <c r="F183" s="43">
        <f t="shared" ref="F183" si="72">+IF(D183=0,"",D183/D$169)</f>
        <v>3.003003003003003E-3</v>
      </c>
      <c r="G183" s="58">
        <f t="shared" si="69"/>
        <v>-0.88888888888888884</v>
      </c>
      <c r="H183" s="42">
        <f t="shared" ref="H183" si="73">+IF(OR(AND(E183=""),(G183="")),"",E183*G183)</f>
        <v>-3.4042553191489362E-2</v>
      </c>
      <c r="I183" s="24"/>
    </row>
    <row r="184" spans="1:9" s="24" customFormat="1" ht="15" x14ac:dyDescent="0.2">
      <c r="A184" s="72"/>
      <c r="B184" s="39" t="s">
        <v>437</v>
      </c>
      <c r="C184" s="62">
        <v>5</v>
      </c>
      <c r="D184" s="62">
        <f>VLOOKUP(B184,'[1]Deptos 2011-2019'!$BE$7094:$BF$7641,2,0)</f>
        <v>8</v>
      </c>
      <c r="E184" s="44">
        <f t="shared" ref="E184:F187" si="74">+IF(C184=0,"",C184/C$169)</f>
        <v>2.1276595744680851E-2</v>
      </c>
      <c r="F184" s="44">
        <f t="shared" si="74"/>
        <v>2.4024024024024024E-2</v>
      </c>
      <c r="G184" s="58">
        <f t="shared" si="69"/>
        <v>0.6</v>
      </c>
      <c r="H184" s="40">
        <f t="shared" si="70"/>
        <v>1.276595744680851E-2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2011-2019'!$BE$7094:$BF$7641,2,0)</f>
        <v>0</v>
      </c>
      <c r="E185" s="44" t="str">
        <f t="shared" si="74"/>
        <v/>
      </c>
      <c r="F185" s="44" t="str">
        <f t="shared" si="74"/>
        <v/>
      </c>
      <c r="G185" s="58" t="str">
        <f t="shared" si="69"/>
        <v xml:space="preserve"> 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2011-2019'!$BE$7094:$BF$7641,2,0)</f>
        <v>0</v>
      </c>
      <c r="E186" s="44" t="str">
        <f t="shared" si="74"/>
        <v/>
      </c>
      <c r="F186" s="44" t="str">
        <f t="shared" si="74"/>
        <v/>
      </c>
      <c r="G186" s="58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2011-2019'!$BE$7094:$BF$7641,2,0)</f>
        <v>1</v>
      </c>
      <c r="E187" s="43" t="str">
        <f t="shared" si="74"/>
        <v/>
      </c>
      <c r="F187" s="43">
        <f t="shared" si="74"/>
        <v>3.003003003003003E-3</v>
      </c>
      <c r="G187" s="58">
        <f t="shared" si="69"/>
        <v>1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2011-2019'!$BE$7094:$BF$7641,2,0)</f>
        <v>1</v>
      </c>
      <c r="E188" s="43" t="str">
        <f t="shared" ref="E188:E190" si="75">+IF(C188=0,"",C188/C$169)</f>
        <v/>
      </c>
      <c r="F188" s="43">
        <f t="shared" ref="F188:F189" si="76">+IF(D188=0,"",D188/D$169)</f>
        <v>3.003003003003003E-3</v>
      </c>
      <c r="G188" s="58">
        <f t="shared" si="69"/>
        <v>1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2011-2019'!$BE$7094:$BF$7641,2,0)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14</v>
      </c>
      <c r="D191" s="62">
        <f>VLOOKUP(B191,'[1]Deptos 2011-2019'!$BE$7094:$BF$7641,2,0)</f>
        <v>2</v>
      </c>
      <c r="E191" s="43">
        <f t="shared" ref="E191:F196" si="81">+IF(C191=0,"",C191/C$169)</f>
        <v>5.9574468085106386E-2</v>
      </c>
      <c r="F191" s="43">
        <f t="shared" si="81"/>
        <v>6.006006006006006E-3</v>
      </c>
      <c r="G191" s="58">
        <f t="shared" si="69"/>
        <v>-0.8571428571428571</v>
      </c>
      <c r="H191" s="42">
        <f t="shared" si="70"/>
        <v>-5.106382978723404E-2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2011-2019'!$BE$7094:$BF$7641,2,0)</f>
        <v>0</v>
      </c>
      <c r="E192" s="43" t="str">
        <f t="shared" si="81"/>
        <v/>
      </c>
      <c r="F192" s="43" t="str">
        <f t="shared" si="81"/>
        <v/>
      </c>
      <c r="G192" s="58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2011-2019'!$BE$7094:$BF$7641,2,0)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2011-2019'!$BE$7094:$BF$7641,2,0)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2011-2019'!$BE$7094:$BF$7641,2,0)</f>
        <v>6</v>
      </c>
      <c r="E195" s="43" t="str">
        <f t="shared" si="81"/>
        <v/>
      </c>
      <c r="F195" s="43">
        <f t="shared" si="81"/>
        <v>1.8018018018018018E-2</v>
      </c>
      <c r="G195" s="58">
        <f t="shared" si="69"/>
        <v>1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2</v>
      </c>
      <c r="D196" s="62">
        <f>VLOOKUP(B196,'[1]Deptos 2011-2019'!$BE$7094:$BF$7641,2,0)</f>
        <v>22</v>
      </c>
      <c r="E196" s="43">
        <f t="shared" si="81"/>
        <v>8.5106382978723406E-3</v>
      </c>
      <c r="F196" s="43">
        <f t="shared" si="81"/>
        <v>6.6066066066066062E-2</v>
      </c>
      <c r="G196" s="58">
        <f t="shared" si="69"/>
        <v>10</v>
      </c>
      <c r="H196" s="42">
        <f t="shared" si="70"/>
        <v>8.5106382978723402E-2</v>
      </c>
      <c r="I196" s="24"/>
    </row>
    <row r="197" spans="1:9" s="63" customFormat="1" ht="15" x14ac:dyDescent="0.2">
      <c r="A197" s="36"/>
      <c r="B197" s="37" t="s">
        <v>527</v>
      </c>
      <c r="C197" s="62">
        <v>2</v>
      </c>
      <c r="D197" s="62">
        <f>VLOOKUP(B197,'[1]Deptos 2011-2019'!$BE$7094:$BF$7641,2,0)</f>
        <v>5</v>
      </c>
      <c r="E197" s="43">
        <f t="shared" ref="E197" si="83">+IF(C197=0,"",C197/C$169)</f>
        <v>8.5106382978723406E-3</v>
      </c>
      <c r="F197" s="43">
        <f t="shared" ref="F197" si="84">+IF(D197=0,"",D197/D$169)</f>
        <v>1.5015015015015015E-2</v>
      </c>
      <c r="G197" s="58">
        <f t="shared" si="69"/>
        <v>1.5</v>
      </c>
      <c r="H197" s="42">
        <f t="shared" ref="H197" si="85">+IF(OR(AND(E197=""),(G197="")),"",E197*G197)</f>
        <v>1.2765957446808512E-2</v>
      </c>
      <c r="I197" s="24"/>
    </row>
    <row r="198" spans="1:9" s="63" customFormat="1" ht="15" x14ac:dyDescent="0.2">
      <c r="A198" s="75"/>
      <c r="B198" s="37" t="s">
        <v>213</v>
      </c>
      <c r="C198" s="62">
        <v>14</v>
      </c>
      <c r="D198" s="62">
        <f>VLOOKUP(B198,'[1]Deptos 2011-2019'!$BE$7094:$BF$7641,2,0)</f>
        <v>13</v>
      </c>
      <c r="E198" s="43">
        <f t="shared" ref="E198:F204" si="86">+IF(C198=0,"",C198/C$169)</f>
        <v>5.9574468085106386E-2</v>
      </c>
      <c r="F198" s="43">
        <f t="shared" si="86"/>
        <v>3.903903903903904E-2</v>
      </c>
      <c r="G198" s="58">
        <f t="shared" si="69"/>
        <v>-7.1428571428571425E-2</v>
      </c>
      <c r="H198" s="42">
        <f t="shared" si="70"/>
        <v>-4.2553191489361703E-3</v>
      </c>
      <c r="I198" s="24"/>
    </row>
    <row r="199" spans="1:9" s="63" customFormat="1" ht="15" x14ac:dyDescent="0.2">
      <c r="A199" s="75"/>
      <c r="B199" s="37" t="s">
        <v>214</v>
      </c>
      <c r="C199" s="62">
        <v>8</v>
      </c>
      <c r="D199" s="62">
        <f>VLOOKUP(B199,'[1]Deptos 2011-2019'!$BE$7094:$BF$7641,2,0)</f>
        <v>8</v>
      </c>
      <c r="E199" s="43">
        <f t="shared" si="86"/>
        <v>3.4042553191489362E-2</v>
      </c>
      <c r="F199" s="43">
        <f t="shared" si="86"/>
        <v>2.4024024024024024E-2</v>
      </c>
      <c r="G199" s="58">
        <f t="shared" si="69"/>
        <v>0</v>
      </c>
      <c r="H199" s="42">
        <f t="shared" si="70"/>
        <v>0</v>
      </c>
      <c r="I199" s="24"/>
    </row>
    <row r="200" spans="1:9" s="63" customFormat="1" ht="15" x14ac:dyDescent="0.2">
      <c r="A200" s="75"/>
      <c r="B200" s="37" t="s">
        <v>215</v>
      </c>
      <c r="C200" s="62">
        <v>1</v>
      </c>
      <c r="D200" s="62">
        <f>VLOOKUP(B200,'[1]Deptos 2011-2019'!$BE$7094:$BF$7641,2,0)</f>
        <v>3</v>
      </c>
      <c r="E200" s="43">
        <f t="shared" si="86"/>
        <v>4.2553191489361703E-3</v>
      </c>
      <c r="F200" s="43">
        <f t="shared" si="86"/>
        <v>9.0090090090090089E-3</v>
      </c>
      <c r="G200" s="58">
        <f t="shared" si="69"/>
        <v>2</v>
      </c>
      <c r="H200" s="42">
        <f t="shared" si="70"/>
        <v>8.5106382978723406E-3</v>
      </c>
      <c r="I200" s="24"/>
    </row>
    <row r="201" spans="1:9" s="63" customFormat="1" ht="15" x14ac:dyDescent="0.2">
      <c r="A201" s="75"/>
      <c r="B201" s="37" t="s">
        <v>216</v>
      </c>
      <c r="C201" s="62">
        <v>0</v>
      </c>
      <c r="D201" s="62">
        <f>VLOOKUP(B201,'[1]Deptos 2011-2019'!$BE$7094:$BF$7641,2,0)</f>
        <v>2</v>
      </c>
      <c r="E201" s="43" t="str">
        <f t="shared" si="86"/>
        <v/>
      </c>
      <c r="F201" s="43">
        <f t="shared" si="86"/>
        <v>6.006006006006006E-3</v>
      </c>
      <c r="G201" s="58">
        <f t="shared" si="69"/>
        <v>1</v>
      </c>
      <c r="H201" s="42" t="str">
        <f t="shared" si="70"/>
        <v/>
      </c>
      <c r="I201" s="24"/>
    </row>
    <row r="202" spans="1:9" s="63" customFormat="1" ht="15" x14ac:dyDescent="0.2">
      <c r="A202" s="75"/>
      <c r="B202" s="37" t="s">
        <v>439</v>
      </c>
      <c r="C202" s="62">
        <v>1</v>
      </c>
      <c r="D202" s="62">
        <f>VLOOKUP(B202,'[1]Deptos 2011-2019'!$BE$7094:$BF$7641,2,0)</f>
        <v>1</v>
      </c>
      <c r="E202" s="43">
        <f t="shared" si="86"/>
        <v>4.2553191489361703E-3</v>
      </c>
      <c r="F202" s="43">
        <f t="shared" si="86"/>
        <v>3.003003003003003E-3</v>
      </c>
      <c r="G202" s="58">
        <f t="shared" si="69"/>
        <v>0</v>
      </c>
      <c r="H202" s="42">
        <f t="shared" si="70"/>
        <v>0</v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2011-2019'!$BE$7094:$BF$7641,2,0)</f>
        <v>1</v>
      </c>
      <c r="E203" s="43" t="str">
        <f t="shared" si="86"/>
        <v/>
      </c>
      <c r="F203" s="43">
        <f t="shared" si="86"/>
        <v>3.003003003003003E-3</v>
      </c>
      <c r="G203" s="58">
        <f t="shared" si="69"/>
        <v>1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2011-2019'!$BE$7094:$BF$7641,2,0)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2011-2019'!$BE$7094:$BF$7641,2,0)</f>
        <v>1</v>
      </c>
      <c r="E205" s="43" t="str">
        <f t="shared" ref="E205" si="87">+IF(C205=0,"",C205/C$169)</f>
        <v/>
      </c>
      <c r="F205" s="43">
        <f t="shared" ref="F205" si="88">+IF(D205=0,"",D205/D$169)</f>
        <v>3.003003003003003E-3</v>
      </c>
      <c r="G205" s="58">
        <f t="shared" si="69"/>
        <v>1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2011-2019'!$BE$7094:$BF$7641,2,0)</f>
        <v>0</v>
      </c>
      <c r="E206" s="43" t="str">
        <f t="shared" ref="E206:F213" si="90">+IF(C206=0,"",C206/C$169)</f>
        <v/>
      </c>
      <c r="F206" s="43" t="str">
        <f t="shared" si="90"/>
        <v/>
      </c>
      <c r="G206" s="58" t="str">
        <f t="shared" si="69"/>
        <v xml:space="preserve"> 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2</v>
      </c>
      <c r="D207" s="62">
        <f>VLOOKUP(B207,'[1]Deptos 2011-2019'!$BE$7094:$BF$7641,2,0)</f>
        <v>1</v>
      </c>
      <c r="E207" s="44">
        <f t="shared" si="90"/>
        <v>8.5106382978723406E-3</v>
      </c>
      <c r="F207" s="44">
        <f t="shared" si="90"/>
        <v>3.003003003003003E-3</v>
      </c>
      <c r="G207" s="58">
        <f t="shared" si="69"/>
        <v>-0.5</v>
      </c>
      <c r="H207" s="40">
        <f t="shared" si="70"/>
        <v>-4.2553191489361703E-3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2011-2019'!$BE$7094:$BF$7641,2,0)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2011-2019'!$BE$7094:$BF$7641,2,0)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6</v>
      </c>
      <c r="D210" s="62">
        <f>VLOOKUP(B210,'[1]Deptos 2011-2019'!$BE$7094:$BF$7641,2,0)</f>
        <v>16</v>
      </c>
      <c r="E210" s="44">
        <f t="shared" si="90"/>
        <v>2.553191489361702E-2</v>
      </c>
      <c r="F210" s="44">
        <f t="shared" si="90"/>
        <v>4.8048048048048048E-2</v>
      </c>
      <c r="G210" s="58">
        <f t="shared" si="69"/>
        <v>1.6666666666666667</v>
      </c>
      <c r="H210" s="40">
        <f t="shared" si="70"/>
        <v>4.2553191489361701E-2</v>
      </c>
    </row>
    <row r="211" spans="1:9" s="24" customFormat="1" ht="15" x14ac:dyDescent="0.2">
      <c r="A211" s="72"/>
      <c r="B211" s="39" t="s">
        <v>221</v>
      </c>
      <c r="C211" s="62">
        <v>1</v>
      </c>
      <c r="D211" s="62">
        <f>VLOOKUP(B211,'[1]Deptos 2011-2019'!$BE$7094:$BF$7641,2,0)</f>
        <v>1</v>
      </c>
      <c r="E211" s="44">
        <f t="shared" si="90"/>
        <v>4.2553191489361703E-3</v>
      </c>
      <c r="F211" s="44">
        <f t="shared" si="90"/>
        <v>3.003003003003003E-3</v>
      </c>
      <c r="G211" s="58">
        <f t="shared" si="69"/>
        <v>0</v>
      </c>
      <c r="H211" s="40">
        <f t="shared" si="70"/>
        <v>0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2011-2019'!$BE$7094:$BF$7641,2,0)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1</v>
      </c>
      <c r="D213" s="62">
        <f>VLOOKUP(B213,'[1]Deptos 2011-2019'!$BE$7094:$BF$7641,2,0)</f>
        <v>0</v>
      </c>
      <c r="E213" s="43">
        <f t="shared" si="90"/>
        <v>4.2553191489361703E-3</v>
      </c>
      <c r="F213" s="43" t="str">
        <f t="shared" si="90"/>
        <v/>
      </c>
      <c r="G213" s="58">
        <f t="shared" si="69"/>
        <v>-1</v>
      </c>
      <c r="H213" s="42">
        <f t="shared" si="70"/>
        <v>-4.2553191489361703E-3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2011-2019'!$BE$7094:$BF$7641,2,0)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f>VLOOKUP(B215,'[1]Deptos 2011-2019'!$BE$7094:$BF$7641,2,0)</f>
        <v>1</v>
      </c>
      <c r="E215" s="43" t="str">
        <f t="shared" si="91"/>
        <v/>
      </c>
      <c r="F215" s="43">
        <f t="shared" ref="F215" si="94">+IF(D215=0,"",D215/D$169)</f>
        <v>3.003003003003003E-3</v>
      </c>
      <c r="G215" s="58">
        <f t="shared" ref="G215" si="95">+IF(AND(C215=0,D215=0)," ",IF(C215=0,1,IF(D215=0,-1,(D215-C215)/C215)))</f>
        <v>1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2011-2019'!$BE$7094:$BF$7641,2,0)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2011-2019'!$BE$7094:$BF$7641,2,0)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2011-2019'!$BE$7094:$BF$7641,2,0)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2011-2019'!$BE$7094:$BF$7641,2,0)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2011-2019'!$BE$7094:$BF$7641,2,0)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2011-2019'!$BE$7094:$BF$7641,2,0)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54</v>
      </c>
      <c r="D222" s="62">
        <f>VLOOKUP(B222,'[1]Deptos 2011-2019'!$BE$7094:$BF$7641,2,0)</f>
        <v>71</v>
      </c>
      <c r="E222" s="44">
        <f t="shared" si="97"/>
        <v>0.22978723404255319</v>
      </c>
      <c r="F222" s="44">
        <f t="shared" si="98"/>
        <v>0.21321321321321321</v>
      </c>
      <c r="G222" s="58">
        <f t="shared" si="69"/>
        <v>0.31481481481481483</v>
      </c>
      <c r="H222" s="40">
        <f t="shared" si="70"/>
        <v>7.2340425531914901E-2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2011-2019'!$BE$7094:$BF$7641,2,0)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2011-2019'!$BE$7094:$BF$7641,2,0)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2011-2019'!$BE$7094:$BF$7641,2,0)</f>
        <v>1</v>
      </c>
      <c r="E225" s="44" t="str">
        <f t="shared" si="97"/>
        <v/>
      </c>
      <c r="F225" s="44">
        <f t="shared" si="98"/>
        <v>3.003003003003003E-3</v>
      </c>
      <c r="G225" s="58">
        <f t="shared" si="69"/>
        <v>1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2011-2019'!$BE$7094:$BF$7641,2,0)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2011-2019'!$BE$7094:$BF$7641,2,0)</f>
        <v>0</v>
      </c>
      <c r="E227" s="44" t="str">
        <f t="shared" si="97"/>
        <v/>
      </c>
      <c r="F227" s="44" t="str">
        <f t="shared" si="98"/>
        <v/>
      </c>
      <c r="G227" s="58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2011-2019'!$BE$7094:$BF$7641,2,0)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2011-2019'!$BE$7094:$BF$7641,2,0)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2011-2019'!$BE$7094:$BF$7641,2,0)</f>
        <v>0</v>
      </c>
      <c r="E231" s="44" t="str">
        <f t="shared" si="97"/>
        <v/>
      </c>
      <c r="F231" s="44" t="str">
        <f t="shared" si="98"/>
        <v/>
      </c>
      <c r="G231" s="58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2011-2019'!$BE$7094:$BF$7641,2,0)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2011-2019'!$BE$7094:$BF$7641,2,0)</f>
        <v>0</v>
      </c>
      <c r="E233" s="44" t="str">
        <f t="shared" si="97"/>
        <v/>
      </c>
      <c r="F233" s="44" t="str">
        <f t="shared" si="98"/>
        <v/>
      </c>
      <c r="G233" s="58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2011-2019'!$BE$7094:$BF$7641,2,0)</f>
        <v>0</v>
      </c>
      <c r="E234" s="44" t="str">
        <f t="shared" si="97"/>
        <v/>
      </c>
      <c r="F234" s="44" t="str">
        <f t="shared" si="98"/>
        <v/>
      </c>
      <c r="G234" s="58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2011-2019'!$BE$7094:$BF$7641,2,0)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2</v>
      </c>
      <c r="D236" s="62">
        <f>VLOOKUP(B236,'[1]Deptos 2011-2019'!$BE$7094:$BF$7641,2,0)</f>
        <v>0</v>
      </c>
      <c r="E236" s="44">
        <f t="shared" si="97"/>
        <v>8.5106382978723406E-3</v>
      </c>
      <c r="F236" s="44" t="str">
        <f t="shared" si="98"/>
        <v/>
      </c>
      <c r="G236" s="58">
        <f t="shared" si="69"/>
        <v>-1</v>
      </c>
      <c r="H236" s="40">
        <f t="shared" si="70"/>
        <v>-8.5106382978723406E-3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2011-2019'!$BE$7094:$BF$7641,2,0)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2011-2019'!$BE$7094:$BF$7641,2,0)</f>
        <v>0</v>
      </c>
      <c r="E238" s="44" t="str">
        <f t="shared" si="97"/>
        <v/>
      </c>
      <c r="F238" s="44" t="str">
        <f t="shared" si="98"/>
        <v/>
      </c>
      <c r="G238" s="58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3</v>
      </c>
      <c r="D239" s="62">
        <f>VLOOKUP(B239,'[1]Deptos 2011-2019'!$BE$7094:$BF$7641,2,0)</f>
        <v>5</v>
      </c>
      <c r="E239" s="44">
        <f t="shared" si="97"/>
        <v>1.276595744680851E-2</v>
      </c>
      <c r="F239" s="44">
        <f t="shared" si="98"/>
        <v>1.5015015015015015E-2</v>
      </c>
      <c r="G239" s="58">
        <f t="shared" si="103"/>
        <v>0.66666666666666663</v>
      </c>
      <c r="H239" s="40">
        <f t="shared" si="70"/>
        <v>8.5106382978723388E-3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2011-2019'!$BE$7094:$BF$7641,2,0)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2011-2019'!$BE$7094:$BF$7641,2,0)</f>
        <v>1</v>
      </c>
      <c r="E241" s="44" t="str">
        <f t="shared" si="97"/>
        <v/>
      </c>
      <c r="F241" s="44">
        <f t="shared" si="98"/>
        <v>3.003003003003003E-3</v>
      </c>
      <c r="G241" s="58">
        <f t="shared" si="103"/>
        <v>1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0</v>
      </c>
      <c r="D242" s="62">
        <f>VLOOKUP(B242,'[1]Deptos 2011-2019'!$BE$7094:$BF$7641,2,0)</f>
        <v>1</v>
      </c>
      <c r="E242" s="44" t="str">
        <f t="shared" si="97"/>
        <v/>
      </c>
      <c r="F242" s="44">
        <f t="shared" si="98"/>
        <v>3.003003003003003E-3</v>
      </c>
      <c r="G242" s="58">
        <f t="shared" si="103"/>
        <v>1</v>
      </c>
      <c r="H242" s="40" t="str">
        <f t="shared" si="70"/>
        <v/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2011-2019'!$BE$7094:$BF$7641,2,0)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2011-2019'!$BE$7094:$BF$7641,2,0)</f>
        <v>1</v>
      </c>
      <c r="E244" s="44" t="str">
        <f t="shared" si="97"/>
        <v/>
      </c>
      <c r="F244" s="44">
        <f t="shared" si="98"/>
        <v>3.003003003003003E-3</v>
      </c>
      <c r="G244" s="58">
        <f t="shared" si="103"/>
        <v>1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2011-2019'!$BE$7094:$BF$7641,2,0)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2011-2019'!$BE$7094:$BF$7641,2,0)</f>
        <v>0</v>
      </c>
      <c r="E246" s="44" t="str">
        <f t="shared" si="97"/>
        <v/>
      </c>
      <c r="F246" s="44" t="str">
        <f t="shared" si="98"/>
        <v/>
      </c>
      <c r="G246" s="58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2011-2019'!$BE$7094:$BF$7641,2,0)</f>
        <v>0</v>
      </c>
      <c r="E247" s="44" t="str">
        <f t="shared" si="97"/>
        <v/>
      </c>
      <c r="F247" s="44" t="str">
        <f t="shared" si="98"/>
        <v/>
      </c>
      <c r="G247" s="58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2011-2019'!$BE$7094:$BF$7641,2,0)</f>
        <v>0</v>
      </c>
      <c r="E248" s="44" t="str">
        <f t="shared" si="97"/>
        <v/>
      </c>
      <c r="F248" s="44" t="str">
        <f t="shared" si="98"/>
        <v/>
      </c>
      <c r="G248" s="58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2011-2019'!$BE$7094:$BF$7641,2,0)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2011-2019'!$BE$7094:$BF$7641,2,0)</f>
        <v>0</v>
      </c>
      <c r="E250" s="44" t="str">
        <f t="shared" si="97"/>
        <v/>
      </c>
      <c r="F250" s="44" t="str">
        <f t="shared" si="98"/>
        <v/>
      </c>
      <c r="G250" s="58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2011-2019'!$BE$7094:$BF$7641,2,0)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2011-2019'!$BE$7094:$BF$7641,2,0)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2011-2019'!$BE$7094:$BF$7641,2,0)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2011-2019'!$BE$7094:$BF$7641,2,0)</f>
        <v>1</v>
      </c>
      <c r="E254" s="44" t="str">
        <f t="shared" si="97"/>
        <v/>
      </c>
      <c r="F254" s="44">
        <f t="shared" si="98"/>
        <v>3.003003003003003E-3</v>
      </c>
      <c r="G254" s="58">
        <f t="shared" si="103"/>
        <v>1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2011-2019'!$BE$7094:$BF$7641,2,0)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2011-2019'!$BE$7094:$BF$7641,2,0)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2011-2019'!$BE$7094:$BF$7641,2,0)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2011-2019'!$BE$7094:$BF$7641,2,0)</f>
        <v>1</v>
      </c>
      <c r="E258" s="43" t="str">
        <f t="shared" si="97"/>
        <v/>
      </c>
      <c r="F258" s="43">
        <f t="shared" si="98"/>
        <v>3.003003003003003E-3</v>
      </c>
      <c r="G258" s="58">
        <f t="shared" si="103"/>
        <v>1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2011-2019'!$BE$7094:$BF$7641,2,0)</f>
        <v>1</v>
      </c>
      <c r="E259" s="43" t="str">
        <f t="shared" si="97"/>
        <v/>
      </c>
      <c r="F259" s="43">
        <f t="shared" si="98"/>
        <v>3.003003003003003E-3</v>
      </c>
      <c r="G259" s="58">
        <f t="shared" si="103"/>
        <v>1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2011-2019'!$BE$7094:$BF$7641,2,0)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2011-2019'!$BE$7094:$BF$7641,2,0)</f>
        <v>0</v>
      </c>
      <c r="E261" s="43" t="str">
        <f t="shared" si="105"/>
        <v/>
      </c>
      <c r="F261" s="43" t="str">
        <f t="shared" si="106"/>
        <v/>
      </c>
      <c r="G261" s="58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2011-2019'!$BE$7094:$BF$7641,2,0)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2</v>
      </c>
      <c r="D263" s="62">
        <f>VLOOKUP(B263,'[1]Deptos 2011-2019'!$BE$7094:$BF$7641,2,0)</f>
        <v>3</v>
      </c>
      <c r="E263" s="43">
        <f t="shared" si="108"/>
        <v>8.5106382978723406E-3</v>
      </c>
      <c r="F263" s="43">
        <f t="shared" si="108"/>
        <v>9.0090090090090089E-3</v>
      </c>
      <c r="G263" s="58">
        <f t="shared" si="103"/>
        <v>0.5</v>
      </c>
      <c r="H263" s="42">
        <f t="shared" si="104"/>
        <v>4.2553191489361703E-3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2011-2019'!$BE$7094:$BF$7641,2,0)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0</v>
      </c>
      <c r="D265" s="62">
        <f>VLOOKUP(B265,'[1]Deptos 2011-2019'!$BE$7094:$BF$7641,2,0)</f>
        <v>0</v>
      </c>
      <c r="E265" s="43" t="str">
        <f t="shared" ref="E265:E270" si="109">+IF(C265=0,"",C265/C$169)</f>
        <v/>
      </c>
      <c r="F265" s="43" t="str">
        <f t="shared" ref="F265:F270" si="110">+IF(D265=0,"",D265/D$169)</f>
        <v/>
      </c>
      <c r="G265" s="58" t="str">
        <f t="shared" si="103"/>
        <v xml:space="preserve"> </v>
      </c>
      <c r="H265" s="42" t="str">
        <f t="shared" ref="H265:H270" si="111">+IF(OR(AND(E265=""),(G265="")),"",E265*G265)</f>
        <v/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2011-2019'!$BE$7094:$BF$7641,2,0)</f>
        <v>0</v>
      </c>
      <c r="E266" s="43" t="str">
        <f t="shared" si="109"/>
        <v/>
      </c>
      <c r="F266" s="43" t="str">
        <f t="shared" si="110"/>
        <v/>
      </c>
      <c r="G266" s="58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2011-2019'!$BE$7094:$BF$7641,2,0)</f>
        <v>0</v>
      </c>
      <c r="E267" s="43" t="str">
        <f t="shared" si="109"/>
        <v/>
      </c>
      <c r="F267" s="43" t="str">
        <f t="shared" si="110"/>
        <v/>
      </c>
      <c r="G267" s="58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2011-2019'!$BE$7094:$BF$7641,2,0)</f>
        <v>0</v>
      </c>
      <c r="E268" s="43" t="str">
        <f t="shared" si="109"/>
        <v/>
      </c>
      <c r="F268" s="43" t="str">
        <f t="shared" si="110"/>
        <v/>
      </c>
      <c r="G268" s="58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2011-2019'!$BE$7094:$BF$7641,2,0)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2011-2019'!$BE$7094:$BF$7641,2,0)</f>
        <v>0</v>
      </c>
      <c r="E270" s="43" t="str">
        <f t="shared" si="109"/>
        <v/>
      </c>
      <c r="F270" s="43" t="str">
        <f t="shared" si="110"/>
        <v/>
      </c>
      <c r="G270" s="58" t="str">
        <f t="shared" si="103"/>
        <v xml:space="preserve"> 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2011-2019'!$BE$7094:$BF$7641,2,0)</f>
        <v>1</v>
      </c>
      <c r="E271" s="43" t="str">
        <f t="shared" ref="E271:E274" si="112">+IF(C271=0,"",C271/C$169)</f>
        <v/>
      </c>
      <c r="F271" s="43">
        <f t="shared" ref="F271:F274" si="113">+IF(D271=0,"",D271/D$169)</f>
        <v>3.003003003003003E-3</v>
      </c>
      <c r="G271" s="91">
        <f t="shared" ref="G271:G274" si="114">+IF(AND(C271=0,D271=0)," ",IF(C271=0,1,IF(D271=0,-1,(D271-C271)/C271)))</f>
        <v>1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2011-2019'!$BE$7094:$BF$7641,2,0)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2011-2019'!$BE$7094:$BF$7641,2,0)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3</v>
      </c>
      <c r="D274" s="62">
        <f>VLOOKUP(B274,'[1]Deptos 2011-2019'!$BE$7094:$BF$7641,2,0)</f>
        <v>0</v>
      </c>
      <c r="E274" s="43">
        <f t="shared" si="112"/>
        <v>1.276595744680851E-2</v>
      </c>
      <c r="F274" s="43" t="str">
        <f t="shared" si="113"/>
        <v/>
      </c>
      <c r="G274" s="58">
        <f t="shared" si="114"/>
        <v>-1</v>
      </c>
      <c r="H274" s="42">
        <f t="shared" si="115"/>
        <v>-1.276595744680851E-2</v>
      </c>
      <c r="I274" s="24"/>
    </row>
    <row r="275" spans="1:9" s="63" customFormat="1" ht="15" x14ac:dyDescent="0.2">
      <c r="A275" s="75"/>
      <c r="B275" s="37" t="s">
        <v>64</v>
      </c>
      <c r="C275" s="62">
        <v>5</v>
      </c>
      <c r="D275" s="62">
        <f>VLOOKUP(B275,'[1]Deptos 2011-2019'!$BE$7094:$BF$7641,2,0)</f>
        <v>7</v>
      </c>
      <c r="E275" s="43">
        <f t="shared" ref="E275:F278" si="116">+IF(C275=0,"",C275/C$169)</f>
        <v>2.1276595744680851E-2</v>
      </c>
      <c r="F275" s="43">
        <f t="shared" si="116"/>
        <v>2.1021021021021023E-2</v>
      </c>
      <c r="G275" s="58">
        <f t="shared" si="103"/>
        <v>0.4</v>
      </c>
      <c r="H275" s="42">
        <f t="shared" si="104"/>
        <v>8.5106382978723406E-3</v>
      </c>
      <c r="I275" s="24"/>
    </row>
    <row r="276" spans="1:9" s="63" customFormat="1" ht="15" x14ac:dyDescent="0.2">
      <c r="A276" s="75"/>
      <c r="B276" s="37" t="s">
        <v>61</v>
      </c>
      <c r="C276" s="62">
        <v>1</v>
      </c>
      <c r="D276" s="62">
        <f>VLOOKUP(B276,'[1]Deptos 2011-2019'!$BE$7094:$BF$7641,2,0)</f>
        <v>0</v>
      </c>
      <c r="E276" s="43">
        <f t="shared" si="116"/>
        <v>4.2553191489361703E-3</v>
      </c>
      <c r="F276" s="43" t="str">
        <f t="shared" si="116"/>
        <v/>
      </c>
      <c r="G276" s="58">
        <f t="shared" si="103"/>
        <v>-1</v>
      </c>
      <c r="H276" s="42">
        <f t="shared" si="104"/>
        <v>-4.2553191489361703E-3</v>
      </c>
      <c r="I276" s="24"/>
    </row>
    <row r="277" spans="1:9" s="63" customFormat="1" ht="15" x14ac:dyDescent="0.2">
      <c r="A277" s="75"/>
      <c r="B277" s="37" t="s">
        <v>238</v>
      </c>
      <c r="C277" s="62">
        <v>2</v>
      </c>
      <c r="D277" s="62">
        <f>VLOOKUP(B277,'[1]Deptos 2011-2019'!$BE$7094:$BF$7641,2,0)</f>
        <v>0</v>
      </c>
      <c r="E277" s="43">
        <f t="shared" si="116"/>
        <v>8.5106382978723406E-3</v>
      </c>
      <c r="F277" s="43" t="str">
        <f t="shared" si="116"/>
        <v/>
      </c>
      <c r="G277" s="58">
        <f t="shared" si="103"/>
        <v>-1</v>
      </c>
      <c r="H277" s="42">
        <f t="shared" si="104"/>
        <v>-8.5106382978723406E-3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2011-2019'!$BE$7094:$BF$7641,2,0)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2011-2019'!$BE$7094:$BF$7641,2,0)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8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2011-2019'!$BE$7094:$BF$7641,2,0)</f>
        <v>1</v>
      </c>
      <c r="E280" s="43" t="str">
        <f t="shared" ref="E280:F288" si="120">+IF(C280=0,"",C280/C$169)</f>
        <v/>
      </c>
      <c r="F280" s="43">
        <f t="shared" si="120"/>
        <v>3.003003003003003E-3</v>
      </c>
      <c r="G280" s="58">
        <f t="shared" si="103"/>
        <v>1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2011-2019'!$BE$7094:$BF$7641,2,0)</f>
        <v>1</v>
      </c>
      <c r="E281" s="43" t="str">
        <f t="shared" si="120"/>
        <v/>
      </c>
      <c r="F281" s="43">
        <f t="shared" si="120"/>
        <v>3.003003003003003E-3</v>
      </c>
      <c r="G281" s="58">
        <f t="shared" si="103"/>
        <v>1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1</v>
      </c>
      <c r="D282" s="62">
        <f>VLOOKUP(B282,'[1]Deptos 2011-2019'!$BE$7094:$BF$7641,2,0)</f>
        <v>1</v>
      </c>
      <c r="E282" s="44">
        <f t="shared" si="120"/>
        <v>4.2553191489361703E-3</v>
      </c>
      <c r="F282" s="44">
        <f t="shared" si="120"/>
        <v>3.003003003003003E-3</v>
      </c>
      <c r="G282" s="58">
        <f t="shared" si="103"/>
        <v>0</v>
      </c>
      <c r="H282" s="40">
        <f t="shared" si="104"/>
        <v>0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2011-2019'!$BE$7094:$BF$7641,2,0)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2011-2019'!$BE$7094:$BF$7641,2,0)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</v>
      </c>
      <c r="D285" s="62">
        <f>VLOOKUP(B285,'[1]Deptos 2011-2019'!$BE$7094:$BF$7641,2,0)</f>
        <v>17</v>
      </c>
      <c r="E285" s="44">
        <f t="shared" si="121"/>
        <v>4.2553191489361703E-3</v>
      </c>
      <c r="F285" s="44">
        <f t="shared" si="122"/>
        <v>5.1051051051051052E-2</v>
      </c>
      <c r="G285" s="58">
        <f t="shared" si="123"/>
        <v>16</v>
      </c>
      <c r="H285" s="40">
        <f t="shared" si="124"/>
        <v>6.8085106382978725E-2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2011-2019'!$BE$7094:$BF$7641,2,0)</f>
        <v>0</v>
      </c>
      <c r="E286" s="44" t="str">
        <f t="shared" si="120"/>
        <v/>
      </c>
      <c r="F286" s="44" t="str">
        <f t="shared" si="120"/>
        <v/>
      </c>
      <c r="G286" s="58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20</v>
      </c>
      <c r="D287" s="62">
        <f>VLOOKUP(B287,'[1]Deptos 2011-2019'!$BE$7094:$BF$7641,2,0)</f>
        <v>4</v>
      </c>
      <c r="E287" s="44">
        <f t="shared" si="120"/>
        <v>8.5106382978723402E-2</v>
      </c>
      <c r="F287" s="44">
        <f t="shared" si="120"/>
        <v>1.2012012012012012E-2</v>
      </c>
      <c r="G287" s="58">
        <f t="shared" si="103"/>
        <v>-0.8</v>
      </c>
      <c r="H287" s="40">
        <f t="shared" si="104"/>
        <v>-6.8085106382978725E-2</v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2011-2019'!$BE$7094:$BF$7641,2,0)</f>
        <v>3</v>
      </c>
      <c r="E288" s="43" t="str">
        <f t="shared" si="120"/>
        <v/>
      </c>
      <c r="F288" s="43">
        <f t="shared" si="120"/>
        <v>9.0090090090090089E-3</v>
      </c>
      <c r="G288" s="58">
        <f t="shared" si="103"/>
        <v>1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2011-2019'!$BE$7094:$BF$7641,2,0)</f>
        <v>1</v>
      </c>
      <c r="E289" s="43" t="str">
        <f t="shared" ref="E289:E290" si="125">+IF(C289=0,"",C289/C$169)</f>
        <v/>
      </c>
      <c r="F289" s="43">
        <f t="shared" ref="F289:F290" si="126">+IF(D289=0,"",D289/D$169)</f>
        <v>3.003003003003003E-3</v>
      </c>
      <c r="G289" s="58">
        <f t="shared" si="103"/>
        <v>1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1</v>
      </c>
      <c r="D290" s="62">
        <f>VLOOKUP(B290,'[1]Deptos 2011-2019'!$BE$7094:$BF$7641,2,0)</f>
        <v>0</v>
      </c>
      <c r="E290" s="43">
        <f t="shared" si="125"/>
        <v>4.2553191489361703E-3</v>
      </c>
      <c r="F290" s="43" t="str">
        <f t="shared" si="126"/>
        <v/>
      </c>
      <c r="G290" s="58">
        <f t="shared" si="103"/>
        <v>-1</v>
      </c>
      <c r="H290" s="42">
        <f t="shared" si="127"/>
        <v>-4.2553191489361703E-3</v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2011-2019'!$BE$7094:$BF$7641,2,0)</f>
        <v>4</v>
      </c>
      <c r="E291" s="43" t="str">
        <f>+IF(C291=0,"",C291/C$169)</f>
        <v/>
      </c>
      <c r="F291" s="43">
        <f>+IF(D291=0,"",D291/D$169)</f>
        <v>1.2012012012012012E-2</v>
      </c>
      <c r="G291" s="58">
        <f t="shared" si="103"/>
        <v>1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2011-2019'!$BE$7094:$BF$7641,2,0)</f>
        <v>0</v>
      </c>
      <c r="E292" s="43" t="str">
        <f>+IF(C292=0,"",C292/C$169)</f>
        <v/>
      </c>
      <c r="F292" s="43" t="str">
        <f>+IF(D292=0,"",D292/D$169)</f>
        <v/>
      </c>
      <c r="G292" s="58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2011-2019'!$BE$7094:$BF$7641,2,0)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2011-2019'!$BE$7094:$BF$7641,2,0)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2011-2019'!$BE$7094:$BF$7641,2,0)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2011-2019'!$BE$7094:$BF$7641,2,0)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0</v>
      </c>
      <c r="D297" s="62">
        <f>VLOOKUP(B297,'[1]Deptos 2011-2019'!$BE$7094:$BF$7641,2,0)</f>
        <v>0</v>
      </c>
      <c r="E297" s="43" t="str">
        <f t="shared" si="131"/>
        <v/>
      </c>
      <c r="F297" s="43" t="str">
        <f t="shared" si="132"/>
        <v/>
      </c>
      <c r="G297" s="58" t="str">
        <f t="shared" si="103"/>
        <v xml:space="preserve"> 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2011-2019'!$BE$7094:$BF$7641,2,0)</f>
        <v>1</v>
      </c>
      <c r="E298" s="43" t="str">
        <f>+IF(C298=0,"",C298/C$169)</f>
        <v/>
      </c>
      <c r="F298" s="43">
        <f>+IF(D298=0,"",D298/D$169)</f>
        <v>3.003003003003003E-3</v>
      </c>
      <c r="G298" s="58">
        <f t="shared" si="103"/>
        <v>1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1</v>
      </c>
      <c r="D299" s="62">
        <f>VLOOKUP(B299,'[1]Deptos 2011-2019'!$BE$7094:$BF$7641,2,0)</f>
        <v>4</v>
      </c>
      <c r="E299" s="43">
        <f>+IF(C299=0,"",C299/C$169)</f>
        <v>4.2553191489361703E-3</v>
      </c>
      <c r="F299" s="43">
        <f>+IF(D299=0,"",D299/D$169)</f>
        <v>1.2012012012012012E-2</v>
      </c>
      <c r="G299" s="58">
        <f t="shared" si="103"/>
        <v>3</v>
      </c>
      <c r="H299" s="42">
        <f t="shared" si="104"/>
        <v>1.2765957446808512E-2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2011-2019'!$BE$7094:$BF$7641,2,0)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</v>
      </c>
      <c r="D301" s="62">
        <f>VLOOKUP(B301,'[1]Deptos 2011-2019'!$BE$7094:$BF$7641,2,0)</f>
        <v>1</v>
      </c>
      <c r="E301" s="43">
        <f t="shared" ref="E301:E323" si="137">+IF(C301=0,"",C301/C$169)</f>
        <v>4.2553191489361703E-3</v>
      </c>
      <c r="F301" s="43">
        <f t="shared" ref="F301:F323" si="138">+IF(D301=0,"",D301/D$169)</f>
        <v>3.003003003003003E-3</v>
      </c>
      <c r="G301" s="58">
        <f t="shared" ref="G301:G339" si="139">+IF(AND(C301=0,D301=0)," ",IF(C301=0,1,IF(D301=0,-1,(D301-C301)/C301)))</f>
        <v>0</v>
      </c>
      <c r="H301" s="42">
        <f t="shared" si="104"/>
        <v>0</v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2011-2019'!$BE$7094:$BF$7641,2,0)</f>
        <v>1</v>
      </c>
      <c r="E302" s="43" t="str">
        <f t="shared" si="137"/>
        <v/>
      </c>
      <c r="F302" s="43">
        <f t="shared" si="138"/>
        <v>3.003003003003003E-3</v>
      </c>
      <c r="G302" s="58">
        <f t="shared" si="139"/>
        <v>1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2011-2019'!$BE$7094:$BF$7641,2,0)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15</v>
      </c>
      <c r="D304" s="62">
        <f>VLOOKUP(B304,'[1]Deptos 2011-2019'!$BE$7094:$BF$7641,2,0)</f>
        <v>42</v>
      </c>
      <c r="E304" s="44">
        <f t="shared" si="137"/>
        <v>6.3829787234042548E-2</v>
      </c>
      <c r="F304" s="44">
        <f t="shared" si="138"/>
        <v>0.12612612612612611</v>
      </c>
      <c r="G304" s="58">
        <f t="shared" si="139"/>
        <v>1.8</v>
      </c>
      <c r="H304" s="40">
        <f t="shared" si="104"/>
        <v>0.1148936170212766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2011-2019'!$BE$7094:$BF$7641,2,0)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2011-2019'!$BE$7094:$BF$7641,2,0)</f>
        <v>0</v>
      </c>
      <c r="E306" s="44" t="str">
        <f t="shared" si="137"/>
        <v/>
      </c>
      <c r="F306" s="44" t="str">
        <f t="shared" si="138"/>
        <v/>
      </c>
      <c r="G306" s="58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2011-2019'!$BE$7094:$BF$7641,2,0)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2011-2019'!$BE$7094:$BF$7641,2,0)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7</v>
      </c>
      <c r="D309" s="62">
        <f>VLOOKUP(B309,'[1]Deptos 2011-2019'!$BE$7094:$BF$7641,2,0)</f>
        <v>0</v>
      </c>
      <c r="E309" s="44">
        <f t="shared" si="137"/>
        <v>2.9787234042553193E-2</v>
      </c>
      <c r="F309" s="44" t="str">
        <f t="shared" si="138"/>
        <v/>
      </c>
      <c r="G309" s="58">
        <f t="shared" si="139"/>
        <v>-1</v>
      </c>
      <c r="H309" s="40">
        <f t="shared" si="104"/>
        <v>-2.9787234042553193E-2</v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2011-2019'!$BE$7094:$BF$7641,2,0)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2011-2019'!$BE$7094:$BF$7641,2,0)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2011-2019'!$BE$7094:$BF$7641,2,0)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2011-2019'!$BE$7094:$BF$7641,2,0)</f>
        <v>1</v>
      </c>
      <c r="E313" s="44" t="str">
        <f t="shared" si="137"/>
        <v/>
      </c>
      <c r="F313" s="44">
        <f t="shared" si="138"/>
        <v>3.003003003003003E-3</v>
      </c>
      <c r="G313" s="58">
        <f t="shared" si="139"/>
        <v>1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2011-2019'!$BE$7094:$BF$7641,2,0)</f>
        <v>1</v>
      </c>
      <c r="E314" s="44" t="str">
        <f t="shared" si="137"/>
        <v/>
      </c>
      <c r="F314" s="44">
        <f t="shared" si="138"/>
        <v>3.003003003003003E-3</v>
      </c>
      <c r="G314" s="58">
        <f t="shared" si="139"/>
        <v>1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4</v>
      </c>
      <c r="D315" s="62">
        <f>VLOOKUP(B315,'[1]Deptos 2011-2019'!$BE$7094:$BF$7641,2,0)</f>
        <v>6</v>
      </c>
      <c r="E315" s="44">
        <f t="shared" si="137"/>
        <v>1.7021276595744681E-2</v>
      </c>
      <c r="F315" s="44">
        <f t="shared" si="138"/>
        <v>1.8018018018018018E-2</v>
      </c>
      <c r="G315" s="58">
        <f t="shared" si="139"/>
        <v>0.5</v>
      </c>
      <c r="H315" s="40">
        <f t="shared" si="104"/>
        <v>8.5106382978723406E-3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2011-2019'!$BE$7094:$BF$7641,2,0)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2</v>
      </c>
      <c r="D317" s="62">
        <f>VLOOKUP(B317,'[1]Deptos 2011-2019'!$BE$7094:$BF$7641,2,0)</f>
        <v>0</v>
      </c>
      <c r="E317" s="44">
        <f t="shared" si="137"/>
        <v>8.5106382978723406E-3</v>
      </c>
      <c r="F317" s="44" t="str">
        <f t="shared" si="138"/>
        <v/>
      </c>
      <c r="G317" s="58">
        <f t="shared" si="139"/>
        <v>-1</v>
      </c>
      <c r="H317" s="40">
        <f t="shared" si="104"/>
        <v>-8.5106382978723406E-3</v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2011-2019'!$BE$7094:$BF$7641,2,0)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2011-2019'!$BE$7094:$BF$7641,2,0)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2011-2019'!$BE$7094:$BF$7641,2,0)</f>
        <v>1</v>
      </c>
      <c r="E320" s="44" t="str">
        <f t="shared" si="137"/>
        <v/>
      </c>
      <c r="F320" s="44">
        <f t="shared" si="138"/>
        <v>3.003003003003003E-3</v>
      </c>
      <c r="G320" s="58">
        <f t="shared" si="139"/>
        <v>1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2011-2019'!$BE$7094:$BF$7641,2,0)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2011-2019'!$BE$7094:$BF$7641,2,0)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2011-2019'!$BE$7094:$BF$7641,2,0)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2011-2019'!$BE$7094:$BF$7641,2,0)</f>
        <v>0</v>
      </c>
      <c r="E324" s="43" t="str">
        <f t="shared" ref="E324" si="140">+IF(C324=0,"",C324/C$169)</f>
        <v/>
      </c>
      <c r="F324" s="43" t="str">
        <f t="shared" ref="F324" si="141">+IF(D324=0,"",D324/D$169)</f>
        <v/>
      </c>
      <c r="G324" s="58" t="str">
        <f t="shared" si="139"/>
        <v xml:space="preserve"> 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2011-2019'!$BE$7094:$BF$7641,2,0)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2011-2019'!$BE$7094:$BF$7641,2,0)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2011-2019'!$BE$7094:$BF$7641,2,0)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1</v>
      </c>
      <c r="D328" s="62">
        <f>VLOOKUP(B328,'[1]Deptos 2011-2019'!$BE$7094:$BF$7641,2,0)</f>
        <v>0</v>
      </c>
      <c r="E328" s="44">
        <f t="shared" si="143"/>
        <v>4.2553191489361703E-3</v>
      </c>
      <c r="F328" s="44" t="str">
        <f t="shared" si="143"/>
        <v/>
      </c>
      <c r="G328" s="58">
        <f t="shared" si="139"/>
        <v>-1</v>
      </c>
      <c r="H328" s="40">
        <f t="shared" si="104"/>
        <v>-4.2553191489361703E-3</v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2011-2019'!$BE$7094:$BF$7641,2,0)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2011-2019'!$BE$7094:$BF$7641,2,0)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2011-2019'!$BE$7094:$BF$7641,2,0)</f>
        <v>0</v>
      </c>
      <c r="E331" s="44" t="str">
        <f t="shared" si="144"/>
        <v/>
      </c>
      <c r="F331" s="44" t="str">
        <f t="shared" si="145"/>
        <v/>
      </c>
      <c r="G331" s="58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2011-2019'!$BE$7094:$BF$7641,2,0)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1</v>
      </c>
      <c r="D333" s="62">
        <f>VLOOKUP(B333,'[1]Deptos 2011-2019'!$BE$7094:$BF$7641,2,0)</f>
        <v>0</v>
      </c>
      <c r="E333" s="44">
        <f t="shared" si="144"/>
        <v>4.2553191489361703E-3</v>
      </c>
      <c r="F333" s="44" t="str">
        <f t="shared" si="145"/>
        <v/>
      </c>
      <c r="G333" s="58">
        <f t="shared" si="139"/>
        <v>-1</v>
      </c>
      <c r="H333" s="40">
        <f t="shared" si="146"/>
        <v>-4.2553191489361703E-3</v>
      </c>
    </row>
    <row r="334" spans="1:9" s="24" customFormat="1" ht="15" x14ac:dyDescent="0.2">
      <c r="A334" s="72"/>
      <c r="B334" s="39" t="s">
        <v>244</v>
      </c>
      <c r="C334" s="62">
        <v>1</v>
      </c>
      <c r="D334" s="62">
        <f>VLOOKUP(B334,'[1]Deptos 2011-2019'!$BE$7094:$BF$7641,2,0)</f>
        <v>0</v>
      </c>
      <c r="E334" s="44">
        <f t="shared" si="144"/>
        <v>4.2553191489361703E-3</v>
      </c>
      <c r="F334" s="44" t="str">
        <f t="shared" si="145"/>
        <v/>
      </c>
      <c r="G334" s="58">
        <f t="shared" si="139"/>
        <v>-1</v>
      </c>
      <c r="H334" s="40">
        <f t="shared" si="146"/>
        <v>-4.2553191489361703E-3</v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2011-2019'!$BE$7094:$BF$7641,2,0)</f>
        <v>1</v>
      </c>
      <c r="E335" s="44" t="str">
        <f t="shared" si="144"/>
        <v/>
      </c>
      <c r="F335" s="44">
        <f t="shared" si="145"/>
        <v>3.003003003003003E-3</v>
      </c>
      <c r="G335" s="58">
        <f t="shared" si="139"/>
        <v>1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2011-2019'!$BE$7094:$BF$7641,2,0)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2011-2019'!$BE$7094:$BF$7641,2,0)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8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2011-2019'!$BE$7094:$BF$7641,2,0)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2011-2019'!$BE$7094:$BF$7641,2,0)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1936</v>
      </c>
      <c r="D345" s="54">
        <f>SUM(D346:D564)</f>
        <v>2140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0.10537190082644628</v>
      </c>
      <c r="H345" s="56">
        <f>+IF(OR(AND(E345=""),(G345="")),"",E345*G345)</f>
        <v>0.10537190082644628</v>
      </c>
      <c r="I345" s="24"/>
    </row>
    <row r="346" spans="1:9" s="24" customFormat="1" ht="15" x14ac:dyDescent="0.2">
      <c r="A346" s="72"/>
      <c r="B346" s="57" t="s">
        <v>74</v>
      </c>
      <c r="C346" s="62">
        <v>10</v>
      </c>
      <c r="D346" s="62">
        <f>VLOOKUP(B346,'[1]Deptos 2011-2019'!$BE$7094:$BF$7641,2,0)</f>
        <v>3</v>
      </c>
      <c r="E346" s="60">
        <f t="shared" si="150"/>
        <v>5.1652892561983473E-3</v>
      </c>
      <c r="F346" s="60">
        <f t="shared" si="151"/>
        <v>1.4018691588785046E-3</v>
      </c>
      <c r="G346" s="58">
        <f t="shared" ref="G346:G410" si="152">+IF(AND(C346=0,D346=0)," ",IF(C346=0,1,IF(D346=0,-1,(D346-C346)/C346)))</f>
        <v>-0.7</v>
      </c>
      <c r="H346" s="51">
        <f>+IF(OR(AND(E346=""),(G346="")),"",E346*G346)</f>
        <v>-3.6157024793388426E-3</v>
      </c>
    </row>
    <row r="347" spans="1:9" s="24" customFormat="1" ht="15" x14ac:dyDescent="0.2">
      <c r="A347" s="72"/>
      <c r="B347" s="3" t="s">
        <v>77</v>
      </c>
      <c r="C347" s="62">
        <v>2</v>
      </c>
      <c r="D347" s="62">
        <f>VLOOKUP(B347,'[1]Deptos 2011-2019'!$BE$7094:$BF$7641,2,0)</f>
        <v>0</v>
      </c>
      <c r="E347" s="44">
        <f t="shared" si="150"/>
        <v>1.0330578512396695E-3</v>
      </c>
      <c r="F347" s="44" t="str">
        <f t="shared" si="151"/>
        <v/>
      </c>
      <c r="G347" s="58">
        <f t="shared" si="152"/>
        <v>-1</v>
      </c>
      <c r="H347" s="40">
        <f t="shared" ref="H347:H414" si="153">+IF(OR(AND(E347=""),(G347="")),"",E347*G347)</f>
        <v>-1.0330578512396695E-3</v>
      </c>
    </row>
    <row r="348" spans="1:9" s="24" customFormat="1" ht="15" x14ac:dyDescent="0.2">
      <c r="A348" s="72"/>
      <c r="B348" s="3" t="s">
        <v>70</v>
      </c>
      <c r="C348" s="62">
        <v>1</v>
      </c>
      <c r="D348" s="62">
        <f>VLOOKUP(B348,'[1]Deptos 2011-2019'!$BE$7094:$BF$7641,2,0)</f>
        <v>68</v>
      </c>
      <c r="E348" s="44">
        <f t="shared" si="150"/>
        <v>5.1652892561983473E-4</v>
      </c>
      <c r="F348" s="44">
        <f t="shared" si="151"/>
        <v>3.1775700934579439E-2</v>
      </c>
      <c r="G348" s="58">
        <f t="shared" si="152"/>
        <v>67</v>
      </c>
      <c r="H348" s="40">
        <f t="shared" si="153"/>
        <v>3.4607438016528928E-2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2011-2019'!$BE$7094:$BF$7641,2,0)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2011-2019'!$BE$7094:$BF$7641,2,0)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29</v>
      </c>
      <c r="D351" s="62">
        <f>VLOOKUP(B351,'[1]Deptos 2011-2019'!$BE$7094:$BF$7641,2,0)</f>
        <v>36</v>
      </c>
      <c r="E351" s="44">
        <f t="shared" si="150"/>
        <v>1.4979338842975207E-2</v>
      </c>
      <c r="F351" s="44">
        <f t="shared" si="151"/>
        <v>1.6822429906542057E-2</v>
      </c>
      <c r="G351" s="58">
        <f t="shared" si="152"/>
        <v>0.2413793103448276</v>
      </c>
      <c r="H351" s="40">
        <f t="shared" si="153"/>
        <v>3.6157024793388431E-3</v>
      </c>
    </row>
    <row r="352" spans="1:9" s="24" customFormat="1" ht="15" x14ac:dyDescent="0.2">
      <c r="A352" s="72"/>
      <c r="B352" s="3" t="s">
        <v>80</v>
      </c>
      <c r="C352" s="62">
        <v>1</v>
      </c>
      <c r="D352" s="62">
        <f>VLOOKUP(B352,'[1]Deptos 2011-2019'!$BE$7094:$BF$7641,2,0)</f>
        <v>1</v>
      </c>
      <c r="E352" s="44">
        <f t="shared" si="150"/>
        <v>5.1652892561983473E-4</v>
      </c>
      <c r="F352" s="44">
        <f t="shared" si="151"/>
        <v>4.6728971962616824E-4</v>
      </c>
      <c r="G352" s="58">
        <f t="shared" si="152"/>
        <v>0</v>
      </c>
      <c r="H352" s="40">
        <f t="shared" si="153"/>
        <v>0</v>
      </c>
    </row>
    <row r="353" spans="1:9" s="24" customFormat="1" ht="15" x14ac:dyDescent="0.2">
      <c r="A353" s="72"/>
      <c r="B353" s="3" t="s">
        <v>582</v>
      </c>
      <c r="C353" s="62">
        <v>1</v>
      </c>
      <c r="D353" s="62">
        <f>VLOOKUP(B353,'[1]Deptos 2011-2019'!$BE$7094:$BF$7641,2,0)</f>
        <v>1</v>
      </c>
      <c r="E353" s="44">
        <f t="shared" si="150"/>
        <v>5.1652892561983473E-4</v>
      </c>
      <c r="F353" s="44">
        <f t="shared" si="151"/>
        <v>4.6728971962616824E-4</v>
      </c>
      <c r="G353" s="58">
        <f t="shared" si="152"/>
        <v>0</v>
      </c>
      <c r="H353" s="40">
        <f t="shared" si="153"/>
        <v>0</v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2011-2019'!$BE$7094:$BF$7641,2,0)</f>
        <v>2</v>
      </c>
      <c r="E354" s="44" t="str">
        <f t="shared" si="150"/>
        <v/>
      </c>
      <c r="F354" s="44">
        <f t="shared" si="151"/>
        <v>9.3457943925233649E-4</v>
      </c>
      <c r="G354" s="58">
        <f t="shared" si="152"/>
        <v>1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2011-2019'!$BE$7094:$BF$7641,2,0)</f>
        <v>9</v>
      </c>
      <c r="E355" s="44" t="str">
        <f t="shared" si="150"/>
        <v/>
      </c>
      <c r="F355" s="44">
        <f t="shared" si="151"/>
        <v>4.2056074766355141E-3</v>
      </c>
      <c r="G355" s="58">
        <f t="shared" si="152"/>
        <v>1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2011-2019'!$BE$7094:$BF$7641,2,0)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17</v>
      </c>
      <c r="D357" s="62">
        <f>VLOOKUP(B357,'[1]Deptos 2011-2019'!$BE$7094:$BF$7641,2,0)</f>
        <v>18</v>
      </c>
      <c r="E357" s="44">
        <f t="shared" si="150"/>
        <v>8.7809917355371903E-3</v>
      </c>
      <c r="F357" s="44">
        <f t="shared" si="151"/>
        <v>8.4112149532710283E-3</v>
      </c>
      <c r="G357" s="58">
        <f t="shared" si="152"/>
        <v>5.8823529411764705E-2</v>
      </c>
      <c r="H357" s="40">
        <f t="shared" si="153"/>
        <v>5.1652892561983473E-4</v>
      </c>
    </row>
    <row r="358" spans="1:9" s="24" customFormat="1" ht="15" x14ac:dyDescent="0.2">
      <c r="A358" s="72"/>
      <c r="B358" s="3" t="s">
        <v>583</v>
      </c>
      <c r="C358" s="62">
        <v>11</v>
      </c>
      <c r="D358" s="62">
        <f>VLOOKUP(B358,'[1]Deptos 2011-2019'!$BE$7094:$BF$7641,2,0)</f>
        <v>7</v>
      </c>
      <c r="E358" s="44">
        <f t="shared" si="150"/>
        <v>5.681818181818182E-3</v>
      </c>
      <c r="F358" s="44">
        <f t="shared" si="151"/>
        <v>3.2710280373831778E-3</v>
      </c>
      <c r="G358" s="58">
        <f t="shared" si="152"/>
        <v>-0.36363636363636365</v>
      </c>
      <c r="H358" s="40">
        <f t="shared" si="153"/>
        <v>-2.0661157024793389E-3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2011-2019'!$BE$7094:$BF$7641,2,0)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7</v>
      </c>
      <c r="D360" s="62">
        <f>VLOOKUP(B360,'[1]Deptos 2011-2019'!$BE$7094:$BF$7641,2,0)</f>
        <v>2</v>
      </c>
      <c r="E360" s="44">
        <f t="shared" si="150"/>
        <v>3.6157024793388431E-3</v>
      </c>
      <c r="F360" s="44">
        <f t="shared" si="151"/>
        <v>9.3457943925233649E-4</v>
      </c>
      <c r="G360" s="58">
        <f t="shared" si="152"/>
        <v>-0.7142857142857143</v>
      </c>
      <c r="H360" s="40">
        <f t="shared" si="153"/>
        <v>-2.5826446280991736E-3</v>
      </c>
    </row>
    <row r="361" spans="1:9" s="24" customFormat="1" ht="15" x14ac:dyDescent="0.2">
      <c r="A361" s="72"/>
      <c r="B361" s="3" t="s">
        <v>616</v>
      </c>
      <c r="C361" s="62">
        <v>5</v>
      </c>
      <c r="D361" s="62">
        <f>VLOOKUP(B361,'[1]Deptos 2011-2019'!$BE$7094:$BF$7641,2,0)</f>
        <v>6</v>
      </c>
      <c r="E361" s="44">
        <f t="shared" si="150"/>
        <v>2.5826446280991736E-3</v>
      </c>
      <c r="F361" s="44">
        <f t="shared" si="151"/>
        <v>2.8037383177570091E-3</v>
      </c>
      <c r="G361" s="58">
        <f t="shared" si="152"/>
        <v>0.2</v>
      </c>
      <c r="H361" s="40">
        <f t="shared" si="153"/>
        <v>5.1652892561983473E-4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2011-2019'!$BE$7094:$BF$7641,2,0)</f>
        <v>0</v>
      </c>
      <c r="E362" s="43" t="str">
        <f t="shared" si="150"/>
        <v/>
      </c>
      <c r="F362" s="43" t="str">
        <f t="shared" si="151"/>
        <v/>
      </c>
      <c r="G362" s="58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2011-2019'!$BE$7094:$BF$7641,2,0)</f>
        <v>0</v>
      </c>
      <c r="E363" s="44" t="str">
        <f t="shared" si="150"/>
        <v/>
      </c>
      <c r="F363" s="44" t="str">
        <f t="shared" si="151"/>
        <v/>
      </c>
      <c r="G363" s="58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2011-2019'!$BE$7094:$BF$7641,2,0)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30</v>
      </c>
      <c r="D365" s="62">
        <f>VLOOKUP(B365,'[1]Deptos 2011-2019'!$BE$7094:$BF$7641,2,0)</f>
        <v>35</v>
      </c>
      <c r="E365" s="44">
        <f t="shared" si="150"/>
        <v>1.5495867768595042E-2</v>
      </c>
      <c r="F365" s="44">
        <f t="shared" si="151"/>
        <v>1.6355140186915886E-2</v>
      </c>
      <c r="G365" s="58">
        <f t="shared" si="152"/>
        <v>0.16666666666666666</v>
      </c>
      <c r="H365" s="40">
        <f t="shared" si="153"/>
        <v>2.5826446280991736E-3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2011-2019'!$BE$7094:$BF$7641,2,0)</f>
        <v>4</v>
      </c>
      <c r="E366" s="44" t="str">
        <f t="shared" si="150"/>
        <v/>
      </c>
      <c r="F366" s="44">
        <f t="shared" si="151"/>
        <v>1.869158878504673E-3</v>
      </c>
      <c r="G366" s="58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2011-2019'!$BE$7094:$BF$7641,2,0)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0</v>
      </c>
      <c r="D368" s="62">
        <f>VLOOKUP(B368,'[1]Deptos 2011-2019'!$BE$7094:$BF$7641,2,0)</f>
        <v>1</v>
      </c>
      <c r="E368" s="44" t="str">
        <f t="shared" si="150"/>
        <v/>
      </c>
      <c r="F368" s="44">
        <f t="shared" si="151"/>
        <v>4.6728971962616824E-4</v>
      </c>
      <c r="G368" s="58">
        <f t="shared" si="152"/>
        <v>1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2">
        <v>5</v>
      </c>
      <c r="D369" s="62">
        <f>VLOOKUP(B369,'[1]Deptos 2011-2019'!$BE$7094:$BF$7641,2,0)</f>
        <v>18</v>
      </c>
      <c r="E369" s="44">
        <f t="shared" si="150"/>
        <v>2.5826446280991736E-3</v>
      </c>
      <c r="F369" s="44">
        <f t="shared" si="151"/>
        <v>8.4112149532710283E-3</v>
      </c>
      <c r="G369" s="58">
        <f t="shared" si="152"/>
        <v>2.6</v>
      </c>
      <c r="H369" s="40">
        <f t="shared" si="153"/>
        <v>6.7148760330578514E-3</v>
      </c>
    </row>
    <row r="370" spans="1:8" s="24" customFormat="1" ht="15" x14ac:dyDescent="0.2">
      <c r="A370" s="72"/>
      <c r="B370" s="3" t="s">
        <v>85</v>
      </c>
      <c r="C370" s="62">
        <v>1</v>
      </c>
      <c r="D370" s="62">
        <f>VLOOKUP(B370,'[1]Deptos 2011-2019'!$BE$7094:$BF$7641,2,0)</f>
        <v>3</v>
      </c>
      <c r="E370" s="44">
        <f t="shared" si="150"/>
        <v>5.1652892561983473E-4</v>
      </c>
      <c r="F370" s="44">
        <f t="shared" si="151"/>
        <v>1.4018691588785046E-3</v>
      </c>
      <c r="G370" s="58">
        <f t="shared" si="152"/>
        <v>2</v>
      </c>
      <c r="H370" s="40">
        <f t="shared" si="153"/>
        <v>1.0330578512396695E-3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2011-2019'!$BE$7094:$BF$7641,2,0)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2011-2019'!$BE$7094:$BF$7641,2,0)</f>
        <v>0</v>
      </c>
      <c r="E372" s="44" t="str">
        <f t="shared" si="150"/>
        <v/>
      </c>
      <c r="F372" s="44" t="str">
        <f t="shared" si="151"/>
        <v/>
      </c>
      <c r="G372" s="58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1</v>
      </c>
      <c r="D373" s="62">
        <f>VLOOKUP(B373,'[1]Deptos 2011-2019'!$BE$7094:$BF$7641,2,0)</f>
        <v>0</v>
      </c>
      <c r="E373" s="44">
        <f t="shared" si="150"/>
        <v>5.1652892561983473E-4</v>
      </c>
      <c r="F373" s="44" t="str">
        <f t="shared" si="151"/>
        <v/>
      </c>
      <c r="G373" s="58">
        <f t="shared" si="152"/>
        <v>-1</v>
      </c>
      <c r="H373" s="40">
        <f t="shared" si="153"/>
        <v>-5.1652892561983473E-4</v>
      </c>
    </row>
    <row r="374" spans="1:8" s="24" customFormat="1" ht="15" x14ac:dyDescent="0.2">
      <c r="A374" s="72"/>
      <c r="B374" s="3" t="s">
        <v>335</v>
      </c>
      <c r="C374" s="62">
        <v>1</v>
      </c>
      <c r="D374" s="62">
        <f>VLOOKUP(B374,'[1]Deptos 2011-2019'!$BE$7094:$BF$7641,2,0)</f>
        <v>0</v>
      </c>
      <c r="E374" s="44">
        <f t="shared" si="150"/>
        <v>5.1652892561983473E-4</v>
      </c>
      <c r="F374" s="44" t="str">
        <f t="shared" si="151"/>
        <v/>
      </c>
      <c r="G374" s="58">
        <f t="shared" si="152"/>
        <v>-1</v>
      </c>
      <c r="H374" s="40">
        <f t="shared" si="153"/>
        <v>-5.1652892561983473E-4</v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2011-2019'!$BE$7094:$BF$7641,2,0)</f>
        <v>0</v>
      </c>
      <c r="E375" s="44" t="str">
        <f t="shared" si="150"/>
        <v/>
      </c>
      <c r="F375" s="44" t="str">
        <f t="shared" si="151"/>
        <v/>
      </c>
      <c r="G375" s="58" t="str">
        <f t="shared" si="152"/>
        <v xml:space="preserve"> 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2011-2019'!$BE$7094:$BF$7641,2,0)</f>
        <v>1</v>
      </c>
      <c r="E377" s="44" t="str">
        <f t="shared" si="150"/>
        <v/>
      </c>
      <c r="F377" s="44">
        <f t="shared" si="151"/>
        <v>4.6728971962616824E-4</v>
      </c>
      <c r="G377" s="58">
        <f t="shared" si="152"/>
        <v>1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2011-2019'!$BE$7094:$BF$7641,2,0)</f>
        <v>15</v>
      </c>
      <c r="E378" s="43" t="str">
        <f t="shared" ref="E378:E379" si="159">+IF(C378=0,"",C378/C$345)</f>
        <v/>
      </c>
      <c r="F378" s="43">
        <f t="shared" ref="F378:F379" si="160">+IF(D378=0,"",D378/D$345)</f>
        <v>7.0093457943925233E-3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10</v>
      </c>
      <c r="D379" s="62">
        <f>VLOOKUP(B379,'[1]Deptos 2011-2019'!$BE$7094:$BF$7641,2,0)</f>
        <v>90</v>
      </c>
      <c r="E379" s="44">
        <f t="shared" si="159"/>
        <v>5.1652892561983473E-3</v>
      </c>
      <c r="F379" s="44">
        <f t="shared" si="160"/>
        <v>4.2056074766355138E-2</v>
      </c>
      <c r="G379" s="58">
        <f t="shared" si="161"/>
        <v>8</v>
      </c>
      <c r="H379" s="40">
        <f t="shared" si="162"/>
        <v>4.1322314049586778E-2</v>
      </c>
    </row>
    <row r="380" spans="1:8" s="24" customFormat="1" ht="15" x14ac:dyDescent="0.2">
      <c r="A380" s="72"/>
      <c r="B380" s="3" t="s">
        <v>485</v>
      </c>
      <c r="C380" s="62">
        <v>2</v>
      </c>
      <c r="D380" s="62">
        <f>VLOOKUP(B380,'[1]Deptos 2011-2019'!$BE$7094:$BF$7641,2,0)</f>
        <v>1</v>
      </c>
      <c r="E380" s="44">
        <f t="shared" ref="E380:E401" si="163">+IF(C380=0,"",C380/C$345)</f>
        <v>1.0330578512396695E-3</v>
      </c>
      <c r="F380" s="44">
        <f t="shared" ref="F380:F401" si="164">+IF(D380=0,"",D380/D$345)</f>
        <v>4.6728971962616824E-4</v>
      </c>
      <c r="G380" s="58">
        <f t="shared" si="152"/>
        <v>-0.5</v>
      </c>
      <c r="H380" s="40">
        <f t="shared" si="153"/>
        <v>-5.1652892561983473E-4</v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2011-2019'!$BE$7094:$BF$7641,2,0)</f>
        <v>188</v>
      </c>
      <c r="E381" s="44" t="str">
        <f t="shared" si="163"/>
        <v/>
      </c>
      <c r="F381" s="44">
        <f t="shared" si="164"/>
        <v>8.7850467289719625E-2</v>
      </c>
      <c r="G381" s="58">
        <f t="shared" si="152"/>
        <v>1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2011-2019'!$BE$7094:$BF$7641,2,0)</f>
        <v>8</v>
      </c>
      <c r="E382" s="44" t="str">
        <f t="shared" si="163"/>
        <v/>
      </c>
      <c r="F382" s="44">
        <f t="shared" si="164"/>
        <v>3.7383177570093459E-3</v>
      </c>
      <c r="G382" s="58">
        <f t="shared" si="152"/>
        <v>1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1</v>
      </c>
      <c r="D383" s="62">
        <f>VLOOKUP(B383,'[1]Deptos 2011-2019'!$BE$7094:$BF$7641,2,0)</f>
        <v>4</v>
      </c>
      <c r="E383" s="44">
        <f t="shared" si="163"/>
        <v>5.1652892561983473E-4</v>
      </c>
      <c r="F383" s="44">
        <f t="shared" si="164"/>
        <v>1.869158878504673E-3</v>
      </c>
      <c r="G383" s="58">
        <f t="shared" si="152"/>
        <v>3</v>
      </c>
      <c r="H383" s="40">
        <f t="shared" si="153"/>
        <v>1.5495867768595042E-3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2011-2019'!$BE$7094:$BF$7641,2,0)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13</v>
      </c>
      <c r="D385" s="62">
        <f>VLOOKUP(B385,'[1]Deptos 2011-2019'!$BE$7094:$BF$7641,2,0)</f>
        <v>2</v>
      </c>
      <c r="E385" s="43">
        <f t="shared" si="163"/>
        <v>6.7148760330578514E-3</v>
      </c>
      <c r="F385" s="43">
        <f t="shared" si="164"/>
        <v>9.3457943925233649E-4</v>
      </c>
      <c r="G385" s="58">
        <f t="shared" si="152"/>
        <v>-0.84615384615384615</v>
      </c>
      <c r="H385" s="42">
        <f t="shared" ref="H385" si="165">+IF(OR(AND(E385=""),(G385="")),"",E385*G385)</f>
        <v>-5.681818181818182E-3</v>
      </c>
      <c r="I385" s="24"/>
    </row>
    <row r="386" spans="1:9" s="24" customFormat="1" ht="15" x14ac:dyDescent="0.2">
      <c r="A386" s="72"/>
      <c r="B386" s="3" t="s">
        <v>488</v>
      </c>
      <c r="C386" s="62">
        <v>68</v>
      </c>
      <c r="D386" s="62">
        <f>VLOOKUP(B386,'[1]Deptos 2011-2019'!$BE$7094:$BF$7641,2,0)</f>
        <v>34</v>
      </c>
      <c r="E386" s="44">
        <f t="shared" si="163"/>
        <v>3.5123966942148761E-2</v>
      </c>
      <c r="F386" s="44">
        <f t="shared" si="164"/>
        <v>1.5887850467289719E-2</v>
      </c>
      <c r="G386" s="58">
        <f t="shared" si="152"/>
        <v>-0.5</v>
      </c>
      <c r="H386" s="40">
        <f t="shared" si="153"/>
        <v>-1.7561983471074381E-2</v>
      </c>
    </row>
    <row r="387" spans="1:9" s="24" customFormat="1" ht="15" x14ac:dyDescent="0.2">
      <c r="A387" s="72"/>
      <c r="B387" s="3" t="s">
        <v>93</v>
      </c>
      <c r="C387" s="62">
        <v>5</v>
      </c>
      <c r="D387" s="62">
        <f>VLOOKUP(B387,'[1]Deptos 2011-2019'!$BE$7094:$BF$7641,2,0)</f>
        <v>3</v>
      </c>
      <c r="E387" s="44">
        <f t="shared" si="163"/>
        <v>2.5826446280991736E-3</v>
      </c>
      <c r="F387" s="44">
        <f t="shared" si="164"/>
        <v>1.4018691588785046E-3</v>
      </c>
      <c r="G387" s="58">
        <f t="shared" si="152"/>
        <v>-0.4</v>
      </c>
      <c r="H387" s="40">
        <f t="shared" si="153"/>
        <v>-1.0330578512396695E-3</v>
      </c>
    </row>
    <row r="388" spans="1:9" s="24" customFormat="1" ht="15" x14ac:dyDescent="0.2">
      <c r="A388" s="72"/>
      <c r="B388" s="3" t="s">
        <v>86</v>
      </c>
      <c r="C388" s="62">
        <v>1498</v>
      </c>
      <c r="D388" s="62">
        <f>VLOOKUP(B388,'[1]Deptos 2011-2019'!$BE$7094:$BF$7641,2,0)</f>
        <v>802</v>
      </c>
      <c r="E388" s="44">
        <f t="shared" si="163"/>
        <v>0.77376033057851235</v>
      </c>
      <c r="F388" s="44">
        <f t="shared" si="164"/>
        <v>0.37476635514018691</v>
      </c>
      <c r="G388" s="58">
        <f t="shared" si="152"/>
        <v>-0.46461949265687585</v>
      </c>
      <c r="H388" s="40">
        <f t="shared" si="153"/>
        <v>-0.35950413223140493</v>
      </c>
    </row>
    <row r="389" spans="1:9" s="24" customFormat="1" ht="15" x14ac:dyDescent="0.2">
      <c r="A389" s="72"/>
      <c r="B389" s="3" t="s">
        <v>92</v>
      </c>
      <c r="C389" s="62">
        <v>5</v>
      </c>
      <c r="D389" s="62">
        <f>VLOOKUP(B389,'[1]Deptos 2011-2019'!$BE$7094:$BF$7641,2,0)</f>
        <v>5</v>
      </c>
      <c r="E389" s="44">
        <f t="shared" si="163"/>
        <v>2.5826446280991736E-3</v>
      </c>
      <c r="F389" s="44">
        <f t="shared" si="164"/>
        <v>2.3364485981308409E-3</v>
      </c>
      <c r="G389" s="58">
        <f t="shared" si="152"/>
        <v>0</v>
      </c>
      <c r="H389" s="40">
        <f t="shared" si="153"/>
        <v>0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2011-2019'!$BE$7094:$BF$7641,2,0)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2011-2019'!$BE$7094:$BF$7641,2,0)</f>
        <v>0</v>
      </c>
      <c r="E391" s="44" t="str">
        <f t="shared" si="163"/>
        <v/>
      </c>
      <c r="F391" s="44" t="str">
        <f t="shared" si="164"/>
        <v/>
      </c>
      <c r="G391" s="58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2011-2019'!$BE$7094:$BF$7641,2,0)</f>
        <v>0</v>
      </c>
      <c r="E392" s="44" t="str">
        <f t="shared" si="163"/>
        <v/>
      </c>
      <c r="F392" s="44" t="str">
        <f t="shared" si="164"/>
        <v/>
      </c>
      <c r="G392" s="58" t="str">
        <f t="shared" si="152"/>
        <v xml:space="preserve"> 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0</v>
      </c>
      <c r="D393" s="62">
        <f>VLOOKUP(B393,'[1]Deptos 2011-2019'!$BE$7094:$BF$7641,2,0)</f>
        <v>0</v>
      </c>
      <c r="E393" s="44" t="str">
        <f t="shared" si="163"/>
        <v/>
      </c>
      <c r="F393" s="44" t="str">
        <f t="shared" si="164"/>
        <v/>
      </c>
      <c r="G393" s="58" t="str">
        <f t="shared" si="152"/>
        <v xml:space="preserve"> </v>
      </c>
      <c r="H393" s="40" t="str">
        <f t="shared" si="153"/>
        <v/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2011-2019'!$BE$7094:$BF$7641,2,0)</f>
        <v>0</v>
      </c>
      <c r="E394" s="44" t="str">
        <f t="shared" si="163"/>
        <v/>
      </c>
      <c r="F394" s="44" t="str">
        <f t="shared" si="164"/>
        <v/>
      </c>
      <c r="G394" s="58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1</v>
      </c>
      <c r="D395" s="62">
        <f>VLOOKUP(B395,'[1]Deptos 2011-2019'!$BE$7094:$BF$7641,2,0)</f>
        <v>1</v>
      </c>
      <c r="E395" s="44">
        <f t="shared" si="163"/>
        <v>5.1652892561983473E-4</v>
      </c>
      <c r="F395" s="44">
        <f t="shared" si="164"/>
        <v>4.6728971962616824E-4</v>
      </c>
      <c r="G395" s="58">
        <f t="shared" si="152"/>
        <v>0</v>
      </c>
      <c r="H395" s="40">
        <f t="shared" si="153"/>
        <v>0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2011-2019'!$BE$7094:$BF$7641,2,0)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2011-2019'!$BE$7094:$BF$7641,2,0)</f>
        <v>0</v>
      </c>
      <c r="E397" s="44" t="str">
        <f t="shared" si="163"/>
        <v/>
      </c>
      <c r="F397" s="44" t="str">
        <f t="shared" si="164"/>
        <v/>
      </c>
      <c r="G397" s="58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3</v>
      </c>
      <c r="D398" s="62">
        <f>VLOOKUP(B398,'[1]Deptos 2011-2019'!$BE$7094:$BF$7641,2,0)</f>
        <v>1</v>
      </c>
      <c r="E398" s="44">
        <f t="shared" si="163"/>
        <v>1.5495867768595042E-3</v>
      </c>
      <c r="F398" s="44">
        <f t="shared" si="164"/>
        <v>4.6728971962616824E-4</v>
      </c>
      <c r="G398" s="58">
        <f t="shared" si="152"/>
        <v>-0.66666666666666663</v>
      </c>
      <c r="H398" s="40">
        <f t="shared" si="153"/>
        <v>-1.0330578512396695E-3</v>
      </c>
    </row>
    <row r="399" spans="1:9" s="24" customFormat="1" ht="15" x14ac:dyDescent="0.2">
      <c r="A399" s="72"/>
      <c r="B399" s="3" t="s">
        <v>257</v>
      </c>
      <c r="C399" s="62">
        <v>2</v>
      </c>
      <c r="D399" s="62">
        <f>VLOOKUP(B399,'[1]Deptos 2011-2019'!$BE$7094:$BF$7641,2,0)</f>
        <v>10</v>
      </c>
      <c r="E399" s="44">
        <f t="shared" si="163"/>
        <v>1.0330578512396695E-3</v>
      </c>
      <c r="F399" s="44">
        <f t="shared" si="164"/>
        <v>4.6728971962616819E-3</v>
      </c>
      <c r="G399" s="58">
        <f t="shared" si="152"/>
        <v>4</v>
      </c>
      <c r="H399" s="40">
        <f t="shared" si="153"/>
        <v>4.1322314049586778E-3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2011-2019'!$BE$7094:$BF$7641,2,0)</f>
        <v>0</v>
      </c>
      <c r="E400" s="44" t="str">
        <f t="shared" si="163"/>
        <v/>
      </c>
      <c r="F400" s="44" t="str">
        <f t="shared" si="164"/>
        <v/>
      </c>
      <c r="G400" s="58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0</v>
      </c>
      <c r="D401" s="62">
        <f>VLOOKUP(B401,'[1]Deptos 2011-2019'!$BE$7094:$BF$7641,2,0)</f>
        <v>0</v>
      </c>
      <c r="E401" s="44" t="str">
        <f t="shared" si="163"/>
        <v/>
      </c>
      <c r="F401" s="44" t="str">
        <f t="shared" si="164"/>
        <v/>
      </c>
      <c r="G401" s="58" t="str">
        <f t="shared" si="152"/>
        <v xml:space="preserve"> </v>
      </c>
      <c r="H401" s="40" t="str">
        <f t="shared" si="153"/>
        <v/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2011-2019'!$BE$7094:$BF$7641,2,0)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8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2011-2019'!$BE$7094:$BF$7641,2,0)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2011-2019'!$BE$7094:$BF$7641,2,0)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2011-2019'!$BE$7094:$BF$7641,2,0)</f>
        <v>0</v>
      </c>
      <c r="E405" s="44" t="str">
        <f t="shared" si="169"/>
        <v/>
      </c>
      <c r="F405" s="44" t="str">
        <f t="shared" si="170"/>
        <v/>
      </c>
      <c r="G405" s="58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2011-2019'!$BE$7094:$BF$7641,2,0)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2011-2019'!$BE$7094:$BF$7641,2,0)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1</v>
      </c>
      <c r="D408" s="62">
        <f>VLOOKUP(B408,'[1]Deptos 2011-2019'!$BE$7094:$BF$7641,2,0)</f>
        <v>2</v>
      </c>
      <c r="E408" s="44">
        <f t="shared" si="169"/>
        <v>5.1652892561983473E-4</v>
      </c>
      <c r="F408" s="44">
        <f t="shared" si="170"/>
        <v>9.3457943925233649E-4</v>
      </c>
      <c r="G408" s="58">
        <f t="shared" si="152"/>
        <v>1</v>
      </c>
      <c r="H408" s="40">
        <f t="shared" si="153"/>
        <v>5.1652892561983473E-4</v>
      </c>
    </row>
    <row r="409" spans="1:9" s="24" customFormat="1" ht="15" x14ac:dyDescent="0.2">
      <c r="A409" s="72"/>
      <c r="B409" s="3" t="s">
        <v>90</v>
      </c>
      <c r="C409" s="62">
        <v>12</v>
      </c>
      <c r="D409" s="62">
        <f>VLOOKUP(B409,'[1]Deptos 2011-2019'!$BE$7094:$BF$7641,2,0)</f>
        <v>124</v>
      </c>
      <c r="E409" s="44">
        <f t="shared" si="169"/>
        <v>6.1983471074380167E-3</v>
      </c>
      <c r="F409" s="44">
        <f t="shared" si="170"/>
        <v>5.7943925233644861E-2</v>
      </c>
      <c r="G409" s="58">
        <f t="shared" si="152"/>
        <v>9.3333333333333339</v>
      </c>
      <c r="H409" s="40">
        <f t="shared" si="153"/>
        <v>5.7851239669421496E-2</v>
      </c>
    </row>
    <row r="410" spans="1:9" s="24" customFormat="1" ht="15" x14ac:dyDescent="0.2">
      <c r="A410" s="72"/>
      <c r="B410" s="3" t="s">
        <v>490</v>
      </c>
      <c r="C410" s="62">
        <v>1</v>
      </c>
      <c r="D410" s="62">
        <f>VLOOKUP(B410,'[1]Deptos 2011-2019'!$BE$7094:$BF$7641,2,0)</f>
        <v>0</v>
      </c>
      <c r="E410" s="44">
        <f t="shared" si="169"/>
        <v>5.1652892561983473E-4</v>
      </c>
      <c r="F410" s="44" t="str">
        <f t="shared" si="170"/>
        <v/>
      </c>
      <c r="G410" s="58">
        <f t="shared" si="152"/>
        <v>-1</v>
      </c>
      <c r="H410" s="40">
        <f t="shared" si="153"/>
        <v>-5.1652892561983473E-4</v>
      </c>
    </row>
    <row r="411" spans="1:9" s="24" customFormat="1" ht="15" x14ac:dyDescent="0.2">
      <c r="A411" s="72"/>
      <c r="B411" s="3" t="s">
        <v>261</v>
      </c>
      <c r="C411" s="62">
        <v>1</v>
      </c>
      <c r="D411" s="62">
        <f>VLOOKUP(B411,'[1]Deptos 2011-2019'!$BE$7094:$BF$7641,2,0)</f>
        <v>1</v>
      </c>
      <c r="E411" s="44">
        <f t="shared" si="169"/>
        <v>5.1652892561983473E-4</v>
      </c>
      <c r="F411" s="44">
        <f t="shared" si="170"/>
        <v>4.6728971962616824E-4</v>
      </c>
      <c r="G411" s="58">
        <f t="shared" ref="G411:G477" si="171">+IF(AND(C411=0,D411=0)," ",IF(C411=0,1,IF(D411=0,-1,(D411-C411)/C411)))</f>
        <v>0</v>
      </c>
      <c r="H411" s="40">
        <f t="shared" si="153"/>
        <v>0</v>
      </c>
    </row>
    <row r="412" spans="1:9" s="24" customFormat="1" ht="15" x14ac:dyDescent="0.2">
      <c r="A412" s="72"/>
      <c r="B412" s="3" t="s">
        <v>262</v>
      </c>
      <c r="C412" s="62">
        <v>1</v>
      </c>
      <c r="D412" s="62">
        <f>VLOOKUP(B412,'[1]Deptos 2011-2019'!$BE$7094:$BF$7641,2,0)</f>
        <v>0</v>
      </c>
      <c r="E412" s="44">
        <f t="shared" si="169"/>
        <v>5.1652892561983473E-4</v>
      </c>
      <c r="F412" s="44" t="str">
        <f t="shared" si="170"/>
        <v/>
      </c>
      <c r="G412" s="58">
        <f t="shared" si="171"/>
        <v>-1</v>
      </c>
      <c r="H412" s="40">
        <f t="shared" si="153"/>
        <v>-5.1652892561983473E-4</v>
      </c>
    </row>
    <row r="413" spans="1:9" s="24" customFormat="1" ht="15" x14ac:dyDescent="0.2">
      <c r="A413" s="72"/>
      <c r="B413" s="3" t="s">
        <v>491</v>
      </c>
      <c r="C413" s="62">
        <v>0</v>
      </c>
      <c r="D413" s="62">
        <f>VLOOKUP(B413,'[1]Deptos 2011-2019'!$BE$7094:$BF$7641,2,0)</f>
        <v>3</v>
      </c>
      <c r="E413" s="44" t="str">
        <f t="shared" si="169"/>
        <v/>
      </c>
      <c r="F413" s="44">
        <f t="shared" si="170"/>
        <v>1.4018691588785046E-3</v>
      </c>
      <c r="G413" s="58">
        <f t="shared" si="171"/>
        <v>1</v>
      </c>
      <c r="H413" s="40" t="str">
        <f t="shared" si="153"/>
        <v/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2011-2019'!$BE$7094:$BF$7641,2,0)</f>
        <v>0</v>
      </c>
      <c r="E414" s="44" t="str">
        <f t="shared" si="169"/>
        <v/>
      </c>
      <c r="F414" s="44" t="str">
        <f t="shared" si="170"/>
        <v/>
      </c>
      <c r="G414" s="58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2011-2019'!$BE$7094:$BF$7641,2,0)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2011-2019'!$BE$7094:$BF$7641,2,0)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2011-2019'!$BE$7094:$BF$7641,2,0)</f>
        <v>1</v>
      </c>
      <c r="E417" s="43" t="str">
        <f t="shared" ref="E417:E419" si="175">+IF(C417=0,"",C417/C$345)</f>
        <v/>
      </c>
      <c r="F417" s="43">
        <f t="shared" ref="F417:F419" si="176">+IF(D417=0,"",D417/D$345)</f>
        <v>4.6728971962616824E-4</v>
      </c>
      <c r="G417" s="58">
        <f t="shared" si="171"/>
        <v>1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2011-2019'!$BE$7094:$BF$7641,2,0)</f>
        <v>1</v>
      </c>
      <c r="E418" s="43" t="str">
        <f t="shared" si="175"/>
        <v/>
      </c>
      <c r="F418" s="43">
        <f t="shared" si="176"/>
        <v>4.6728971962616824E-4</v>
      </c>
      <c r="G418" s="58">
        <f t="shared" si="171"/>
        <v>1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2011-2019'!$BE$7094:$BF$7641,2,0)</f>
        <v>1</v>
      </c>
      <c r="E419" s="43" t="str">
        <f t="shared" si="175"/>
        <v/>
      </c>
      <c r="F419" s="43">
        <f t="shared" si="176"/>
        <v>4.6728971962616824E-4</v>
      </c>
      <c r="G419" s="58">
        <f t="shared" si="171"/>
        <v>1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2011-2019'!$BE$7094:$BF$7641,2,0)</f>
        <v>0</v>
      </c>
      <c r="E420" s="44" t="str">
        <f t="shared" si="172"/>
        <v/>
      </c>
      <c r="F420" s="44" t="str">
        <f t="shared" si="173"/>
        <v/>
      </c>
      <c r="G420" s="58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3</v>
      </c>
      <c r="D421" s="62">
        <f>VLOOKUP(B421,'[1]Deptos 2011-2019'!$BE$7094:$BF$7641,2,0)</f>
        <v>372</v>
      </c>
      <c r="E421" s="44">
        <f t="shared" si="172"/>
        <v>1.5495867768595042E-3</v>
      </c>
      <c r="F421" s="44">
        <f t="shared" si="173"/>
        <v>0.17383177570093458</v>
      </c>
      <c r="G421" s="58">
        <f t="shared" si="171"/>
        <v>123</v>
      </c>
      <c r="H421" s="40">
        <f t="shared" si="174"/>
        <v>0.19059917355371903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2011-2019'!$BE$7094:$BF$7641,2,0)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2011-2019'!$BE$7094:$BF$7641,2,0)</f>
        <v>0</v>
      </c>
      <c r="E423" s="44" t="str">
        <f t="shared" si="172"/>
        <v/>
      </c>
      <c r="F423" s="44" t="str">
        <f t="shared" si="173"/>
        <v/>
      </c>
      <c r="G423" s="58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2011-2019'!$BE$7094:$BF$7641,2,0)</f>
        <v>1</v>
      </c>
      <c r="E424" s="44" t="str">
        <f t="shared" si="172"/>
        <v/>
      </c>
      <c r="F424" s="44">
        <f t="shared" si="173"/>
        <v>4.6728971962616824E-4</v>
      </c>
      <c r="G424" s="58">
        <f t="shared" si="171"/>
        <v>1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2011-2019'!$BE$7094:$BF$7641,2,0)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f>VLOOKUP(B426,'[1]Deptos 2011-2019'!$BE$7094:$BF$7641,2,0)</f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f>VLOOKUP(B427,'[1]Deptos 2011-2019'!$BE$7094:$BF$7641,2,0)</f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2011-2019'!$BE$7094:$BF$7641,2,0)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2011-2019'!$BE$7094:$BF$7641,2,0)</f>
        <v>2</v>
      </c>
      <c r="E430" s="43" t="str">
        <f t="shared" si="172"/>
        <v/>
      </c>
      <c r="F430" s="43">
        <f t="shared" si="173"/>
        <v>9.3457943925233649E-4</v>
      </c>
      <c r="G430" s="58">
        <f t="shared" si="171"/>
        <v>1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0</v>
      </c>
      <c r="D431" s="62">
        <f>VLOOKUP(B431,'[1]Deptos 2011-2019'!$BE$7094:$BF$7641,2,0)</f>
        <v>1</v>
      </c>
      <c r="E431" s="43" t="str">
        <f t="shared" si="172"/>
        <v/>
      </c>
      <c r="F431" s="43">
        <f t="shared" si="173"/>
        <v>4.6728971962616824E-4</v>
      </c>
      <c r="G431" s="58">
        <f t="shared" si="171"/>
        <v>1</v>
      </c>
      <c r="H431" s="42" t="str">
        <f t="shared" si="174"/>
        <v/>
      </c>
      <c r="I431" s="24"/>
    </row>
    <row r="432" spans="1:9" s="63" customFormat="1" ht="15" x14ac:dyDescent="0.2">
      <c r="A432" s="75"/>
      <c r="B432" s="35" t="s">
        <v>98</v>
      </c>
      <c r="C432" s="62">
        <v>46</v>
      </c>
      <c r="D432" s="62">
        <f>VLOOKUP(B432,'[1]Deptos 2011-2019'!$BE$7094:$BF$7641,2,0)</f>
        <v>6</v>
      </c>
      <c r="E432" s="43">
        <f t="shared" si="172"/>
        <v>2.3760330578512397E-2</v>
      </c>
      <c r="F432" s="43">
        <f t="shared" si="173"/>
        <v>2.8037383177570091E-3</v>
      </c>
      <c r="G432" s="58">
        <f t="shared" si="171"/>
        <v>-0.86956521739130432</v>
      </c>
      <c r="H432" s="42">
        <f t="shared" si="174"/>
        <v>-2.0661157024793389E-2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2011-2019'!$BE$7094:$BF$7641,2,0)</f>
        <v>1</v>
      </c>
      <c r="E433" s="43" t="str">
        <f t="shared" si="172"/>
        <v/>
      </c>
      <c r="F433" s="43">
        <f t="shared" si="173"/>
        <v>4.6728971962616824E-4</v>
      </c>
      <c r="G433" s="58">
        <f t="shared" si="171"/>
        <v>1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1</v>
      </c>
      <c r="D434" s="62">
        <f>VLOOKUP(B434,'[1]Deptos 2011-2019'!$BE$7094:$BF$7641,2,0)</f>
        <v>11</v>
      </c>
      <c r="E434" s="43">
        <f t="shared" si="172"/>
        <v>5.1652892561983473E-4</v>
      </c>
      <c r="F434" s="43">
        <f t="shared" si="173"/>
        <v>5.1401869158878505E-3</v>
      </c>
      <c r="G434" s="58">
        <f t="shared" si="171"/>
        <v>10</v>
      </c>
      <c r="H434" s="42">
        <f t="shared" si="174"/>
        <v>5.1652892561983473E-3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2011-2019'!$BE$7094:$BF$7641,2,0)</f>
        <v>1</v>
      </c>
      <c r="E435" s="43" t="str">
        <f t="shared" si="172"/>
        <v/>
      </c>
      <c r="F435" s="43">
        <f t="shared" si="173"/>
        <v>4.6728971962616824E-4</v>
      </c>
      <c r="G435" s="58">
        <f t="shared" si="171"/>
        <v>1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2011-2019'!$BE$7094:$BF$7641,2,0)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1</v>
      </c>
      <c r="D437" s="62">
        <f>VLOOKUP(B437,'[1]Deptos 2011-2019'!$BE$7094:$BF$7641,2,0)</f>
        <v>0</v>
      </c>
      <c r="E437" s="43">
        <f t="shared" si="185"/>
        <v>5.1652892561983473E-4</v>
      </c>
      <c r="F437" s="43" t="str">
        <f t="shared" si="186"/>
        <v/>
      </c>
      <c r="G437" s="58">
        <f t="shared" si="171"/>
        <v>-1</v>
      </c>
      <c r="H437" s="42">
        <f t="shared" si="187"/>
        <v>-5.1652892561983473E-4</v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2011-2019'!$BE$7094:$BF$7641,2,0)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0</v>
      </c>
      <c r="D439" s="62">
        <f>VLOOKUP(B439,'[1]Deptos 2011-2019'!$BE$7094:$BF$7641,2,0)</f>
        <v>6</v>
      </c>
      <c r="E439" s="43" t="str">
        <f t="shared" ref="E439:E441" si="188">+IF(C439=0,"",C439/C$345)</f>
        <v/>
      </c>
      <c r="F439" s="43">
        <f t="shared" ref="F439:F441" si="189">+IF(D439=0,"",D439/D$345)</f>
        <v>2.8037383177570091E-3</v>
      </c>
      <c r="G439" s="58">
        <f t="shared" si="171"/>
        <v>1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2011-2019'!$BE$7094:$BF$7641,2,0)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2011-2019'!$BE$7094:$BF$7641,2,0)</f>
        <v>1</v>
      </c>
      <c r="E441" s="43" t="str">
        <f t="shared" si="188"/>
        <v/>
      </c>
      <c r="F441" s="43">
        <f t="shared" si="189"/>
        <v>4.6728971962616824E-4</v>
      </c>
      <c r="G441" s="58">
        <f t="shared" si="171"/>
        <v>1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1</v>
      </c>
      <c r="D442" s="62">
        <f>VLOOKUP(B442,'[1]Deptos 2011-2019'!$BE$7094:$BF$7641,2,0)</f>
        <v>1</v>
      </c>
      <c r="E442" s="44">
        <f t="shared" si="172"/>
        <v>5.1652892561983473E-4</v>
      </c>
      <c r="F442" s="44">
        <f t="shared" si="173"/>
        <v>4.6728971962616824E-4</v>
      </c>
      <c r="G442" s="58">
        <f t="shared" si="171"/>
        <v>0</v>
      </c>
      <c r="H442" s="40">
        <f t="shared" si="174"/>
        <v>0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2011-2019'!$BE$7094:$BF$7641,2,0)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2</v>
      </c>
      <c r="D444" s="62">
        <f>VLOOKUP(B444,'[1]Deptos 2011-2019'!$BE$7094:$BF$7641,2,0)</f>
        <v>8</v>
      </c>
      <c r="E444" s="44">
        <f t="shared" si="172"/>
        <v>1.0330578512396695E-3</v>
      </c>
      <c r="F444" s="44">
        <f t="shared" si="173"/>
        <v>3.7383177570093459E-3</v>
      </c>
      <c r="G444" s="58">
        <f t="shared" si="171"/>
        <v>3</v>
      </c>
      <c r="H444" s="40">
        <f t="shared" si="174"/>
        <v>3.0991735537190084E-3</v>
      </c>
    </row>
    <row r="445" spans="1:9" s="24" customFormat="1" ht="15" x14ac:dyDescent="0.2">
      <c r="A445" s="72"/>
      <c r="B445" s="3" t="s">
        <v>112</v>
      </c>
      <c r="C445" s="62">
        <v>2</v>
      </c>
      <c r="D445" s="62">
        <f>VLOOKUP(B445,'[1]Deptos 2011-2019'!$BE$7094:$BF$7641,2,0)</f>
        <v>11</v>
      </c>
      <c r="E445" s="44">
        <f t="shared" si="172"/>
        <v>1.0330578512396695E-3</v>
      </c>
      <c r="F445" s="44">
        <f t="shared" si="173"/>
        <v>5.1401869158878505E-3</v>
      </c>
      <c r="G445" s="58">
        <f t="shared" si="171"/>
        <v>4.5</v>
      </c>
      <c r="H445" s="40">
        <f t="shared" si="174"/>
        <v>4.6487603305785125E-3</v>
      </c>
    </row>
    <row r="446" spans="1:9" s="24" customFormat="1" ht="15" x14ac:dyDescent="0.2">
      <c r="A446" s="72"/>
      <c r="B446" s="3" t="s">
        <v>271</v>
      </c>
      <c r="C446" s="62">
        <v>1</v>
      </c>
      <c r="D446" s="62">
        <f>VLOOKUP(B446,'[1]Deptos 2011-2019'!$BE$7094:$BF$7641,2,0)</f>
        <v>0</v>
      </c>
      <c r="E446" s="44">
        <f t="shared" si="172"/>
        <v>5.1652892561983473E-4</v>
      </c>
      <c r="F446" s="44" t="str">
        <f t="shared" si="173"/>
        <v/>
      </c>
      <c r="G446" s="58">
        <f t="shared" si="171"/>
        <v>-1</v>
      </c>
      <c r="H446" s="40">
        <f t="shared" si="174"/>
        <v>-5.1652892561983473E-4</v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2011-2019'!$BE$7094:$BF$7641,2,0)</f>
        <v>0</v>
      </c>
      <c r="E447" s="44" t="str">
        <f t="shared" si="172"/>
        <v/>
      </c>
      <c r="F447" s="44" t="str">
        <f t="shared" si="173"/>
        <v/>
      </c>
      <c r="G447" s="58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2011-2019'!$BE$7094:$BF$7641,2,0)</f>
        <v>7</v>
      </c>
      <c r="E448" s="44" t="str">
        <f t="shared" si="172"/>
        <v/>
      </c>
      <c r="F448" s="44">
        <f t="shared" si="173"/>
        <v>3.2710280373831778E-3</v>
      </c>
      <c r="G448" s="58">
        <f t="shared" si="171"/>
        <v>1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2011-2019'!$BE$7094:$BF$7641,2,0)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1</v>
      </c>
      <c r="D450" s="62">
        <f>VLOOKUP(B450,'[1]Deptos 2011-2019'!$BE$7094:$BF$7641,2,0)</f>
        <v>0</v>
      </c>
      <c r="E450" s="44">
        <f t="shared" si="172"/>
        <v>5.1652892561983473E-4</v>
      </c>
      <c r="F450" s="44" t="str">
        <f t="shared" si="173"/>
        <v/>
      </c>
      <c r="G450" s="58">
        <f t="shared" si="171"/>
        <v>-1</v>
      </c>
      <c r="H450" s="40">
        <f t="shared" si="174"/>
        <v>-5.1652892561983473E-4</v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2011-2019'!$BE$7094:$BF$7641,2,0)</f>
        <v>1</v>
      </c>
      <c r="E451" s="44" t="str">
        <f t="shared" si="172"/>
        <v/>
      </c>
      <c r="F451" s="44">
        <f t="shared" si="173"/>
        <v>4.6728971962616824E-4</v>
      </c>
      <c r="G451" s="58">
        <f t="shared" si="171"/>
        <v>1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1</v>
      </c>
      <c r="D452" s="62">
        <f>VLOOKUP(B452,'[1]Deptos 2011-2019'!$BE$7094:$BF$7641,2,0)</f>
        <v>1</v>
      </c>
      <c r="E452" s="44">
        <f t="shared" si="172"/>
        <v>5.1652892561983473E-4</v>
      </c>
      <c r="F452" s="44">
        <f t="shared" si="173"/>
        <v>4.6728971962616824E-4</v>
      </c>
      <c r="G452" s="58">
        <f t="shared" si="171"/>
        <v>0</v>
      </c>
      <c r="H452" s="40">
        <f t="shared" si="174"/>
        <v>0</v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2011-2019'!$BE$7094:$BF$7641,2,0)</f>
        <v>2</v>
      </c>
      <c r="E453" s="44" t="str">
        <f t="shared" si="172"/>
        <v/>
      </c>
      <c r="F453" s="44">
        <f t="shared" si="173"/>
        <v>9.3457943925233649E-4</v>
      </c>
      <c r="G453" s="58">
        <f t="shared" si="171"/>
        <v>1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5</v>
      </c>
      <c r="D454" s="62">
        <f>VLOOKUP(B454,'[1]Deptos 2011-2019'!$BE$7094:$BF$7641,2,0)</f>
        <v>21</v>
      </c>
      <c r="E454" s="44">
        <f t="shared" si="172"/>
        <v>2.5826446280991736E-3</v>
      </c>
      <c r="F454" s="44">
        <f t="shared" si="173"/>
        <v>9.8130841121495324E-3</v>
      </c>
      <c r="G454" s="58">
        <f t="shared" si="171"/>
        <v>3.2</v>
      </c>
      <c r="H454" s="40">
        <f t="shared" si="174"/>
        <v>8.2644628099173556E-3</v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2011-2019'!$BE$7094:$BF$7641,2,0)</f>
        <v>2</v>
      </c>
      <c r="E455" s="44" t="str">
        <f t="shared" si="172"/>
        <v/>
      </c>
      <c r="F455" s="44">
        <f t="shared" si="173"/>
        <v>9.3457943925233649E-4</v>
      </c>
      <c r="G455" s="58">
        <f t="shared" si="171"/>
        <v>1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2011-2019'!$BE$7094:$BF$7641,2,0)</f>
        <v>0</v>
      </c>
      <c r="E456" s="44" t="str">
        <f t="shared" si="172"/>
        <v/>
      </c>
      <c r="F456" s="44" t="str">
        <f t="shared" si="173"/>
        <v/>
      </c>
      <c r="G456" s="58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1</v>
      </c>
      <c r="D457" s="62">
        <f>VLOOKUP(B457,'[1]Deptos 2011-2019'!$BE$7094:$BF$7641,2,0)</f>
        <v>0</v>
      </c>
      <c r="E457" s="44">
        <f t="shared" si="172"/>
        <v>5.1652892561983473E-4</v>
      </c>
      <c r="F457" s="44" t="str">
        <f t="shared" si="173"/>
        <v/>
      </c>
      <c r="G457" s="58">
        <f t="shared" si="171"/>
        <v>-1</v>
      </c>
      <c r="H457" s="40">
        <f t="shared" si="174"/>
        <v>-5.1652892561983473E-4</v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2011-2019'!$BE$7094:$BF$7641,2,0)</f>
        <v>4</v>
      </c>
      <c r="E458" s="44" t="str">
        <f t="shared" si="172"/>
        <v/>
      </c>
      <c r="F458" s="44">
        <f t="shared" si="173"/>
        <v>1.869158878504673E-3</v>
      </c>
      <c r="G458" s="58">
        <f t="shared" si="171"/>
        <v>1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2011-2019'!$BE$7094:$BF$7641,2,0)</f>
        <v>0</v>
      </c>
      <c r="E459" s="44" t="str">
        <f t="shared" si="172"/>
        <v/>
      </c>
      <c r="F459" s="44" t="str">
        <f t="shared" si="173"/>
        <v/>
      </c>
      <c r="G459" s="58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25</v>
      </c>
      <c r="D460" s="62">
        <f>VLOOKUP(B460,'[1]Deptos 2011-2019'!$BE$7094:$BF$7641,2,0)</f>
        <v>44</v>
      </c>
      <c r="E460" s="44">
        <f t="shared" si="172"/>
        <v>1.2913223140495868E-2</v>
      </c>
      <c r="F460" s="44">
        <f t="shared" si="173"/>
        <v>2.0560747663551402E-2</v>
      </c>
      <c r="G460" s="58">
        <f t="shared" si="171"/>
        <v>0.76</v>
      </c>
      <c r="H460" s="40">
        <f t="shared" si="174"/>
        <v>9.8140495867768598E-3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2011-2019'!$BE$7094:$BF$7641,2,0)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2011-2019'!$BE$7094:$BF$7641,2,0)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2011-2019'!$BE$7094:$BF$7641,2,0)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2011-2019'!$BE$7094:$BF$7641,2,0)</f>
        <v>0</v>
      </c>
      <c r="E464" s="44" t="str">
        <f t="shared" si="172"/>
        <v/>
      </c>
      <c r="F464" s="44" t="str">
        <f t="shared" si="173"/>
        <v/>
      </c>
      <c r="G464" s="58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2011-2019'!$BE$7094:$BF$7641,2,0)</f>
        <v>0</v>
      </c>
      <c r="E465" s="44" t="str">
        <f t="shared" si="172"/>
        <v/>
      </c>
      <c r="F465" s="44" t="str">
        <f t="shared" si="173"/>
        <v/>
      </c>
      <c r="G465" s="58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2011-2019'!$BE$7094:$BF$7641,2,0)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2011-2019'!$BE$7094:$BF$7641,2,0)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</v>
      </c>
      <c r="D468" s="62">
        <f>VLOOKUP(B468,'[1]Deptos 2011-2019'!$BE$7094:$BF$7641,2,0)</f>
        <v>3</v>
      </c>
      <c r="E468" s="44">
        <f t="shared" si="172"/>
        <v>5.1652892561983473E-4</v>
      </c>
      <c r="F468" s="44">
        <f t="shared" si="173"/>
        <v>1.4018691588785046E-3</v>
      </c>
      <c r="G468" s="58">
        <f t="shared" si="171"/>
        <v>2</v>
      </c>
      <c r="H468" s="40">
        <f t="shared" si="174"/>
        <v>1.0330578512396695E-3</v>
      </c>
    </row>
    <row r="469" spans="1:8" s="24" customFormat="1" ht="15" x14ac:dyDescent="0.2">
      <c r="A469" s="72"/>
      <c r="B469" s="3" t="s">
        <v>499</v>
      </c>
      <c r="C469" s="62">
        <v>1</v>
      </c>
      <c r="D469" s="62">
        <f>VLOOKUP(B469,'[1]Deptos 2011-2019'!$BE$7094:$BF$7641,2,0)</f>
        <v>0</v>
      </c>
      <c r="E469" s="44">
        <f t="shared" si="172"/>
        <v>5.1652892561983473E-4</v>
      </c>
      <c r="F469" s="44" t="str">
        <f t="shared" si="173"/>
        <v/>
      </c>
      <c r="G469" s="58">
        <f t="shared" si="171"/>
        <v>-1</v>
      </c>
      <c r="H469" s="40">
        <f t="shared" si="174"/>
        <v>-5.1652892561983473E-4</v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2011-2019'!$BE$7094:$BF$7641,2,0)</f>
        <v>5</v>
      </c>
      <c r="E470" s="44" t="str">
        <f t="shared" si="172"/>
        <v/>
      </c>
      <c r="F470" s="44">
        <f t="shared" si="173"/>
        <v>2.3364485981308409E-3</v>
      </c>
      <c r="G470" s="58">
        <f t="shared" si="171"/>
        <v>1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2011-2019'!$BE$7094:$BF$7641,2,0)</f>
        <v>0</v>
      </c>
      <c r="E471" s="44" t="str">
        <f t="shared" si="172"/>
        <v/>
      </c>
      <c r="F471" s="44" t="str">
        <f t="shared" si="173"/>
        <v/>
      </c>
      <c r="G471" s="58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2011-2019'!$BE$7094:$BF$7641,2,0)</f>
        <v>1</v>
      </c>
      <c r="E472" s="44" t="str">
        <f t="shared" si="172"/>
        <v/>
      </c>
      <c r="F472" s="44">
        <f t="shared" si="173"/>
        <v>4.6728971962616824E-4</v>
      </c>
      <c r="G472" s="58">
        <f t="shared" si="171"/>
        <v>1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5</v>
      </c>
      <c r="D473" s="62">
        <f>VLOOKUP(B473,'[1]Deptos 2011-2019'!$BE$7094:$BF$7641,2,0)</f>
        <v>6</v>
      </c>
      <c r="E473" s="44">
        <f t="shared" si="172"/>
        <v>2.5826446280991736E-3</v>
      </c>
      <c r="F473" s="44">
        <f t="shared" si="173"/>
        <v>2.8037383177570091E-3</v>
      </c>
      <c r="G473" s="58">
        <f t="shared" si="171"/>
        <v>0.2</v>
      </c>
      <c r="H473" s="40">
        <f t="shared" si="174"/>
        <v>5.1652892561983473E-4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2011-2019'!$BE$7094:$BF$7641,2,0)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2</v>
      </c>
      <c r="D475" s="62">
        <f>VLOOKUP(B475,'[1]Deptos 2011-2019'!$BE$7094:$BF$7641,2,0)</f>
        <v>1</v>
      </c>
      <c r="E475" s="44">
        <f t="shared" si="172"/>
        <v>1.0330578512396695E-3</v>
      </c>
      <c r="F475" s="44">
        <f t="shared" si="173"/>
        <v>4.6728971962616824E-4</v>
      </c>
      <c r="G475" s="58">
        <f t="shared" si="171"/>
        <v>-0.5</v>
      </c>
      <c r="H475" s="40">
        <f t="shared" si="174"/>
        <v>-5.1652892561983473E-4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2011-2019'!$BE$7094:$BF$7641,2,0)</f>
        <v>0</v>
      </c>
      <c r="E476" s="44" t="str">
        <f t="shared" si="172"/>
        <v/>
      </c>
      <c r="F476" s="44" t="str">
        <f t="shared" si="173"/>
        <v/>
      </c>
      <c r="G476" s="58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2011-2019'!$BE$7094:$BF$7641,2,0)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2011-2019'!$BE$7094:$BF$7641,2,0)</f>
        <v>0</v>
      </c>
      <c r="E478" s="44" t="str">
        <f t="shared" si="172"/>
        <v/>
      </c>
      <c r="F478" s="44" t="str">
        <f t="shared" si="173"/>
        <v/>
      </c>
      <c r="G478" s="58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0</v>
      </c>
      <c r="D479" s="62">
        <f>VLOOKUP(B479,'[1]Deptos 2011-2019'!$BE$7094:$BF$7641,2,0)</f>
        <v>3</v>
      </c>
      <c r="E479" s="44" t="str">
        <f t="shared" si="172"/>
        <v/>
      </c>
      <c r="F479" s="44">
        <f t="shared" si="173"/>
        <v>1.4018691588785046E-3</v>
      </c>
      <c r="G479" s="58">
        <f t="shared" si="191"/>
        <v>1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2011-2019'!$BE$7094:$BF$7641,2,0)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2011-2019'!$BE$7094:$BF$7641,2,0)</f>
        <v>0</v>
      </c>
      <c r="E481" s="44" t="str">
        <f t="shared" si="172"/>
        <v/>
      </c>
      <c r="F481" s="44" t="str">
        <f t="shared" si="173"/>
        <v/>
      </c>
      <c r="G481" s="58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2011-2019'!$BE$7094:$BF$7641,2,0)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2011-2019'!$BE$7094:$BF$7641,2,0)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2011-2019'!$BE$7094:$BF$7641,2,0)</f>
        <v>1</v>
      </c>
      <c r="E484" s="44" t="str">
        <f t="shared" si="172"/>
        <v/>
      </c>
      <c r="F484" s="44">
        <f t="shared" si="173"/>
        <v>4.6728971962616824E-4</v>
      </c>
      <c r="G484" s="58">
        <f t="shared" si="191"/>
        <v>1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2011-2019'!$BE$7094:$BF$7641,2,0)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2011-2019'!$BE$7094:$BF$7641,2,0)</f>
        <v>1</v>
      </c>
      <c r="E486" s="44" t="str">
        <f t="shared" si="172"/>
        <v/>
      </c>
      <c r="F486" s="44">
        <f t="shared" si="173"/>
        <v>4.6728971962616824E-4</v>
      </c>
      <c r="G486" s="58">
        <f t="shared" si="191"/>
        <v>1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2011-2019'!$BE$7094:$BF$7641,2,0)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2011-2019'!$BE$7094:$BF$7641,2,0)</f>
        <v>0</v>
      </c>
      <c r="E488" s="44" t="str">
        <f t="shared" si="172"/>
        <v/>
      </c>
      <c r="F488" s="44" t="str">
        <f t="shared" si="173"/>
        <v/>
      </c>
      <c r="G488" s="58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2011-2019'!$BE$7094:$BF$7641,2,0)</f>
        <v>0</v>
      </c>
      <c r="E489" s="44" t="str">
        <f t="shared" si="172"/>
        <v/>
      </c>
      <c r="F489" s="44" t="str">
        <f t="shared" si="173"/>
        <v/>
      </c>
      <c r="G489" s="58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2011-2019'!$BE$7094:$BF$7641,2,0)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2011-2019'!$BE$7094:$BF$7641,2,0)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2011-2019'!$BE$7094:$BF$7641,2,0)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2011-2019'!$BE$7094:$BF$7641,2,0)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2011-2019'!$BE$7094:$BF$7641,2,0)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1</v>
      </c>
      <c r="D495" s="62">
        <f>VLOOKUP(B495,'[1]Deptos 2011-2019'!$BE$7094:$BF$7641,2,0)</f>
        <v>0</v>
      </c>
      <c r="E495" s="44">
        <f t="shared" si="192"/>
        <v>5.1652892561983473E-4</v>
      </c>
      <c r="F495" s="44" t="str">
        <f t="shared" si="193"/>
        <v/>
      </c>
      <c r="G495" s="58">
        <f t="shared" si="191"/>
        <v>-1</v>
      </c>
      <c r="H495" s="40">
        <f t="shared" si="194"/>
        <v>-5.1652892561983473E-4</v>
      </c>
    </row>
    <row r="496" spans="1:8" s="24" customFormat="1" ht="15" x14ac:dyDescent="0.2">
      <c r="A496" s="72"/>
      <c r="B496" s="3" t="s">
        <v>294</v>
      </c>
      <c r="C496" s="62">
        <v>1</v>
      </c>
      <c r="D496" s="62">
        <f>VLOOKUP(B496,'[1]Deptos 2011-2019'!$BE$7094:$BF$7641,2,0)</f>
        <v>0</v>
      </c>
      <c r="E496" s="44">
        <f t="shared" si="192"/>
        <v>5.1652892561983473E-4</v>
      </c>
      <c r="F496" s="44" t="str">
        <f t="shared" si="193"/>
        <v/>
      </c>
      <c r="G496" s="58">
        <f t="shared" si="191"/>
        <v>-1</v>
      </c>
      <c r="H496" s="40">
        <f t="shared" si="194"/>
        <v>-5.1652892561983473E-4</v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2011-2019'!$BE$7094:$BF$7641,2,0)</f>
        <v>0</v>
      </c>
      <c r="E497" s="44" t="str">
        <f t="shared" si="192"/>
        <v/>
      </c>
      <c r="F497" s="44" t="str">
        <f t="shared" si="193"/>
        <v/>
      </c>
      <c r="G497" s="58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1</v>
      </c>
      <c r="D498" s="62">
        <f>VLOOKUP(B498,'[1]Deptos 2011-2019'!$BE$7094:$BF$7641,2,0)</f>
        <v>0</v>
      </c>
      <c r="E498" s="44">
        <f t="shared" si="192"/>
        <v>5.1652892561983473E-4</v>
      </c>
      <c r="F498" s="44" t="str">
        <f t="shared" si="193"/>
        <v/>
      </c>
      <c r="G498" s="58">
        <f t="shared" si="191"/>
        <v>-1</v>
      </c>
      <c r="H498" s="40">
        <f t="shared" si="194"/>
        <v>-5.1652892561983473E-4</v>
      </c>
    </row>
    <row r="499" spans="1:9" s="24" customFormat="1" ht="15" x14ac:dyDescent="0.2">
      <c r="A499" s="72"/>
      <c r="B499" s="3" t="s">
        <v>503</v>
      </c>
      <c r="C499" s="62">
        <v>10</v>
      </c>
      <c r="D499" s="62">
        <f>VLOOKUP(B499,'[1]Deptos 2011-2019'!$BE$7094:$BF$7641,2,0)</f>
        <v>7</v>
      </c>
      <c r="E499" s="44">
        <f t="shared" si="192"/>
        <v>5.1652892561983473E-3</v>
      </c>
      <c r="F499" s="44">
        <f t="shared" si="193"/>
        <v>3.2710280373831778E-3</v>
      </c>
      <c r="G499" s="58">
        <f t="shared" si="191"/>
        <v>-0.3</v>
      </c>
      <c r="H499" s="40">
        <f t="shared" si="194"/>
        <v>-1.5495867768595042E-3</v>
      </c>
    </row>
    <row r="500" spans="1:9" s="24" customFormat="1" ht="15" x14ac:dyDescent="0.2">
      <c r="A500" s="72"/>
      <c r="B500" s="3" t="s">
        <v>122</v>
      </c>
      <c r="C500" s="62">
        <v>4</v>
      </c>
      <c r="D500" s="62">
        <f>VLOOKUP(B500,'[1]Deptos 2011-2019'!$BE$7094:$BF$7641,2,0)</f>
        <v>9</v>
      </c>
      <c r="E500" s="44">
        <f t="shared" si="192"/>
        <v>2.0661157024793389E-3</v>
      </c>
      <c r="F500" s="44">
        <f t="shared" si="193"/>
        <v>4.2056074766355141E-3</v>
      </c>
      <c r="G500" s="58">
        <f t="shared" si="191"/>
        <v>1.25</v>
      </c>
      <c r="H500" s="40">
        <f t="shared" si="194"/>
        <v>2.5826446280991736E-3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2011-2019'!$BE$7094:$BF$7641,2,0)</f>
        <v>0</v>
      </c>
      <c r="E501" s="44" t="str">
        <f t="shared" si="192"/>
        <v/>
      </c>
      <c r="F501" s="44" t="str">
        <f t="shared" si="193"/>
        <v/>
      </c>
      <c r="G501" s="58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2011-2019'!$BE$7094:$BF$7641,2,0)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2011-2019'!$BE$7094:$BF$7641,2,0)</f>
        <v>0</v>
      </c>
      <c r="E503" s="44" t="str">
        <f t="shared" si="192"/>
        <v/>
      </c>
      <c r="F503" s="44" t="str">
        <f t="shared" si="193"/>
        <v/>
      </c>
      <c r="G503" s="58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3</v>
      </c>
      <c r="D504" s="62">
        <f>VLOOKUP(B504,'[1]Deptos 2011-2019'!$BE$7094:$BF$7641,2,0)</f>
        <v>0</v>
      </c>
      <c r="E504" s="44">
        <f t="shared" si="192"/>
        <v>1.5495867768595042E-3</v>
      </c>
      <c r="F504" s="44" t="str">
        <f t="shared" si="193"/>
        <v/>
      </c>
      <c r="G504" s="58">
        <f t="shared" si="191"/>
        <v>-1</v>
      </c>
      <c r="H504" s="40">
        <f t="shared" si="194"/>
        <v>-1.5495867768595042E-3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2011-2019'!$BE$7094:$BF$7641,2,0)</f>
        <v>0</v>
      </c>
      <c r="E505" s="44" t="str">
        <f t="shared" si="192"/>
        <v/>
      </c>
      <c r="F505" s="44" t="str">
        <f t="shared" si="193"/>
        <v/>
      </c>
      <c r="G505" s="58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2011-2019'!$BE$7094:$BF$7641,2,0)</f>
        <v>0</v>
      </c>
      <c r="E506" s="44" t="str">
        <f t="shared" si="192"/>
        <v/>
      </c>
      <c r="F506" s="44" t="str">
        <f t="shared" si="193"/>
        <v/>
      </c>
      <c r="G506" s="58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2011-2019'!$BE$7094:$BF$7641,2,0)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2011-2019'!$BE$7094:$BF$7641,2,0)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2011-2019'!$BE$7094:$BF$7641,2,0)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2011-2019'!$BE$7094:$BF$7641,2,0)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1</v>
      </c>
      <c r="D511" s="62">
        <f>VLOOKUP(B511,'[1]Deptos 2011-2019'!$BE$7094:$BF$7641,2,0)</f>
        <v>0</v>
      </c>
      <c r="E511" s="43">
        <f t="shared" si="192"/>
        <v>5.1652892561983473E-4</v>
      </c>
      <c r="F511" s="43" t="str">
        <f t="shared" si="193"/>
        <v/>
      </c>
      <c r="G511" s="58">
        <f t="shared" si="191"/>
        <v>-1</v>
      </c>
      <c r="H511" s="42">
        <f t="shared" si="194"/>
        <v>-5.1652892561983473E-4</v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2011-2019'!$BE$7094:$BF$7641,2,0)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2011-2019'!$BE$7094:$BF$7641,2,0)</f>
        <v>0</v>
      </c>
      <c r="E513" s="44" t="str">
        <f t="shared" si="192"/>
        <v/>
      </c>
      <c r="F513" s="44" t="str">
        <f t="shared" si="193"/>
        <v/>
      </c>
      <c r="G513" s="58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2011-2019'!$BE$7094:$BF$7641,2,0)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2011-2019'!$BE$7094:$BF$7641,2,0)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2011-2019'!$BE$7094:$BF$7641,2,0)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2011-2019'!$BE$7094:$BF$7641,2,0)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2011-2019'!$BE$7094:$BF$7641,2,0)</f>
        <v>0</v>
      </c>
      <c r="E518" s="44" t="str">
        <f t="shared" si="192"/>
        <v/>
      </c>
      <c r="F518" s="44" t="str">
        <f t="shared" si="193"/>
        <v/>
      </c>
      <c r="G518" s="58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2011-2019'!$BE$7094:$BF$7641,2,0)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2011-2019'!$BE$7094:$BF$7641,2,0)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2011-2019'!$BE$7094:$BF$7641,2,0)</f>
        <v>0</v>
      </c>
      <c r="E521" s="44" t="str">
        <f t="shared" si="192"/>
        <v/>
      </c>
      <c r="F521" s="44" t="str">
        <f t="shared" si="193"/>
        <v/>
      </c>
      <c r="G521" s="58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2011-2019'!$BE$7094:$BF$7641,2,0)</f>
        <v>0</v>
      </c>
      <c r="E522" s="44" t="str">
        <f t="shared" si="192"/>
        <v/>
      </c>
      <c r="F522" s="44" t="str">
        <f t="shared" si="193"/>
        <v/>
      </c>
      <c r="G522" s="58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2</v>
      </c>
      <c r="D523" s="62">
        <f>VLOOKUP(B523,'[1]Deptos 2011-2019'!$BE$7094:$BF$7641,2,0)</f>
        <v>3</v>
      </c>
      <c r="E523" s="43">
        <f t="shared" ref="E523" si="195">+IF(C523=0,"",C523/C$345)</f>
        <v>1.0330578512396695E-3</v>
      </c>
      <c r="F523" s="43">
        <f t="shared" ref="F523" si="196">+IF(D523=0,"",D523/D$345)</f>
        <v>1.4018691588785046E-3</v>
      </c>
      <c r="G523" s="58">
        <f t="shared" si="191"/>
        <v>0.5</v>
      </c>
      <c r="H523" s="42">
        <f t="shared" ref="H523" si="197">+IF(OR(AND(E523=""),(G523="")),"",E523*G523)</f>
        <v>5.1652892561983473E-4</v>
      </c>
      <c r="I523" s="24"/>
    </row>
    <row r="524" spans="1:9" s="24" customFormat="1" ht="15" x14ac:dyDescent="0.2">
      <c r="A524" s="72"/>
      <c r="B524" s="3" t="s">
        <v>135</v>
      </c>
      <c r="C524" s="62">
        <v>1</v>
      </c>
      <c r="D524" s="62">
        <f>VLOOKUP(B524,'[1]Deptos 2011-2019'!$BE$7094:$BF$7641,2,0)</f>
        <v>3</v>
      </c>
      <c r="E524" s="44">
        <f t="shared" ref="E524:E549" si="198">+IF(C524=0,"",C524/C$345)</f>
        <v>5.1652892561983473E-4</v>
      </c>
      <c r="F524" s="44">
        <f t="shared" ref="F524:F549" si="199">+IF(D524=0,"",D524/D$345)</f>
        <v>1.4018691588785046E-3</v>
      </c>
      <c r="G524" s="58">
        <f t="shared" si="191"/>
        <v>2</v>
      </c>
      <c r="H524" s="40">
        <f t="shared" si="194"/>
        <v>1.0330578512396695E-3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2011-2019'!$BE$7094:$BF$7641,2,0)</f>
        <v>0</v>
      </c>
      <c r="E525" s="44" t="str">
        <f t="shared" si="198"/>
        <v/>
      </c>
      <c r="F525" s="44" t="str">
        <f t="shared" si="199"/>
        <v/>
      </c>
      <c r="G525" s="58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2011-2019'!$BE$7094:$BF$7641,2,0)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12</v>
      </c>
      <c r="D527" s="62">
        <f>VLOOKUP(B527,'[1]Deptos 2011-2019'!$BE$7094:$BF$7641,2,0)</f>
        <v>10</v>
      </c>
      <c r="E527" s="44">
        <f t="shared" si="198"/>
        <v>6.1983471074380167E-3</v>
      </c>
      <c r="F527" s="44">
        <f t="shared" si="199"/>
        <v>4.6728971962616819E-3</v>
      </c>
      <c r="G527" s="58">
        <f t="shared" si="191"/>
        <v>-0.16666666666666666</v>
      </c>
      <c r="H527" s="40">
        <f t="shared" si="194"/>
        <v>-1.0330578512396695E-3</v>
      </c>
    </row>
    <row r="528" spans="1:9" s="24" customFormat="1" ht="15" x14ac:dyDescent="0.2">
      <c r="A528" s="72"/>
      <c r="B528" s="3" t="s">
        <v>339</v>
      </c>
      <c r="C528" s="62">
        <v>2</v>
      </c>
      <c r="D528" s="62">
        <f>VLOOKUP(B528,'[1]Deptos 2011-2019'!$BE$7094:$BF$7641,2,0)</f>
        <v>8</v>
      </c>
      <c r="E528" s="44">
        <f t="shared" si="198"/>
        <v>1.0330578512396695E-3</v>
      </c>
      <c r="F528" s="44">
        <f t="shared" si="199"/>
        <v>3.7383177570093459E-3</v>
      </c>
      <c r="G528" s="58">
        <f t="shared" si="191"/>
        <v>3</v>
      </c>
      <c r="H528" s="40">
        <f t="shared" si="194"/>
        <v>3.0991735537190084E-3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2011-2019'!$BE$7094:$BF$7641,2,0)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2011-2019'!$BE$7094:$BF$7641,2,0)</f>
        <v>0</v>
      </c>
      <c r="E530" s="44" t="str">
        <f t="shared" si="198"/>
        <v/>
      </c>
      <c r="F530" s="44" t="str">
        <f t="shared" si="199"/>
        <v/>
      </c>
      <c r="G530" s="58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2011-2019'!$BE$7094:$BF$7641,2,0)</f>
        <v>4</v>
      </c>
      <c r="E531" s="44" t="str">
        <f t="shared" si="198"/>
        <v/>
      </c>
      <c r="F531" s="44">
        <f t="shared" si="199"/>
        <v>1.869158878504673E-3</v>
      </c>
      <c r="G531" s="58">
        <f t="shared" si="191"/>
        <v>1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2011-2019'!$BE$7094:$BF$7641,2,0)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2011-2019'!$BE$7094:$BF$7641,2,0)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2011-2019'!$BE$7094:$BF$7641,2,0)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2011-2019'!$BE$7094:$BF$7641,2,0)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2011-2019'!$BE$7094:$BF$7641,2,0)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2011-2019'!$BE$7094:$BF$7641,2,0)</f>
        <v>24</v>
      </c>
      <c r="E537" s="44" t="str">
        <f t="shared" si="198"/>
        <v/>
      </c>
      <c r="F537" s="44">
        <f t="shared" si="199"/>
        <v>1.1214953271028037E-2</v>
      </c>
      <c r="G537" s="58">
        <f t="shared" si="191"/>
        <v>1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2011-2019'!$BE$7094:$BF$7641,2,0)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2011-2019'!$BE$7094:$BF$7641,2,0)</f>
        <v>0</v>
      </c>
      <c r="E539" s="44" t="str">
        <f t="shared" si="198"/>
        <v/>
      </c>
      <c r="F539" s="44" t="str">
        <f t="shared" si="199"/>
        <v/>
      </c>
      <c r="G539" s="58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2011-2019'!$BE$7094:$BF$7641,2,0)</f>
        <v>0</v>
      </c>
      <c r="E540" s="44" t="str">
        <f t="shared" si="198"/>
        <v/>
      </c>
      <c r="F540" s="44" t="str">
        <f t="shared" si="199"/>
        <v/>
      </c>
      <c r="G540" s="58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2011-2019'!$BE$7094:$BF$7641,2,0)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2</v>
      </c>
      <c r="D542" s="62">
        <f>VLOOKUP(B542,'[1]Deptos 2011-2019'!$BE$7094:$BF$7641,2,0)</f>
        <v>6</v>
      </c>
      <c r="E542" s="44">
        <f t="shared" si="198"/>
        <v>1.0330578512396695E-3</v>
      </c>
      <c r="F542" s="44">
        <f t="shared" si="199"/>
        <v>2.8037383177570091E-3</v>
      </c>
      <c r="G542" s="58">
        <f t="shared" ref="G542:G564" si="200">+IF(AND(C542=0,D542=0)," ",IF(C542=0,1,IF(D542=0,-1,(D542-C542)/C542)))</f>
        <v>2</v>
      </c>
      <c r="H542" s="40">
        <f t="shared" si="194"/>
        <v>2.0661157024793389E-3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2011-2019'!$BE$7094:$BF$7641,2,0)</f>
        <v>0</v>
      </c>
      <c r="E543" s="44" t="str">
        <f t="shared" si="198"/>
        <v/>
      </c>
      <c r="F543" s="44" t="str">
        <f t="shared" si="199"/>
        <v/>
      </c>
      <c r="G543" s="58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1</v>
      </c>
      <c r="D544" s="62">
        <f>VLOOKUP(B544,'[1]Deptos 2011-2019'!$BE$7094:$BF$7641,2,0)</f>
        <v>1</v>
      </c>
      <c r="E544" s="44">
        <f t="shared" si="198"/>
        <v>5.1652892561983473E-4</v>
      </c>
      <c r="F544" s="44">
        <f t="shared" si="199"/>
        <v>4.6728971962616824E-4</v>
      </c>
      <c r="G544" s="58">
        <f t="shared" si="200"/>
        <v>0</v>
      </c>
      <c r="H544" s="40">
        <f t="shared" si="194"/>
        <v>0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2011-2019'!$BE$7094:$BF$7641,2,0)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2011-2019'!$BE$7094:$BF$7641,2,0)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21</v>
      </c>
      <c r="D547" s="62">
        <f>VLOOKUP(B547,'[1]Deptos 2011-2019'!$BE$7094:$BF$7641,2,0)</f>
        <v>7</v>
      </c>
      <c r="E547" s="44">
        <f t="shared" si="198"/>
        <v>1.0847107438016529E-2</v>
      </c>
      <c r="F547" s="44">
        <f t="shared" si="199"/>
        <v>3.2710280373831778E-3</v>
      </c>
      <c r="G547" s="58">
        <f t="shared" si="200"/>
        <v>-0.66666666666666663</v>
      </c>
      <c r="H547" s="40">
        <f t="shared" si="194"/>
        <v>-7.2314049586776862E-3</v>
      </c>
    </row>
    <row r="548" spans="1:9" s="24" customFormat="1" ht="15" x14ac:dyDescent="0.2">
      <c r="A548" s="72"/>
      <c r="B548" s="3" t="s">
        <v>142</v>
      </c>
      <c r="C548" s="62">
        <v>3</v>
      </c>
      <c r="D548" s="62">
        <f>VLOOKUP(B548,'[1]Deptos 2011-2019'!$BE$7094:$BF$7641,2,0)</f>
        <v>4</v>
      </c>
      <c r="E548" s="44">
        <f t="shared" si="198"/>
        <v>1.5495867768595042E-3</v>
      </c>
      <c r="F548" s="44">
        <f t="shared" si="199"/>
        <v>1.869158878504673E-3</v>
      </c>
      <c r="G548" s="58">
        <f t="shared" si="200"/>
        <v>0.33333333333333331</v>
      </c>
      <c r="H548" s="40">
        <f t="shared" si="194"/>
        <v>5.1652892561983473E-4</v>
      </c>
    </row>
    <row r="549" spans="1:9" s="24" customFormat="1" ht="15" x14ac:dyDescent="0.2">
      <c r="A549" s="72"/>
      <c r="B549" s="3" t="s">
        <v>314</v>
      </c>
      <c r="C549" s="62">
        <v>21</v>
      </c>
      <c r="D549" s="62">
        <f>VLOOKUP(B549,'[1]Deptos 2011-2019'!$BE$7094:$BF$7641,2,0)</f>
        <v>10</v>
      </c>
      <c r="E549" s="44">
        <f t="shared" si="198"/>
        <v>1.0847107438016529E-2</v>
      </c>
      <c r="F549" s="44">
        <f t="shared" si="199"/>
        <v>4.6728971962616819E-3</v>
      </c>
      <c r="G549" s="58">
        <f t="shared" si="200"/>
        <v>-0.52380952380952384</v>
      </c>
      <c r="H549" s="40">
        <f t="shared" si="194"/>
        <v>-5.681818181818182E-3</v>
      </c>
    </row>
    <row r="550" spans="1:9" s="63" customFormat="1" ht="15" x14ac:dyDescent="0.2">
      <c r="A550" s="36"/>
      <c r="B550" s="35" t="s">
        <v>559</v>
      </c>
      <c r="C550" s="62">
        <v>1</v>
      </c>
      <c r="D550" s="62">
        <f>VLOOKUP(B550,'[1]Deptos 2011-2019'!$BE$7094:$BF$7641,2,0)</f>
        <v>0</v>
      </c>
      <c r="E550" s="43">
        <f t="shared" ref="E550" si="201">+IF(C550=0,"",C550/C$345)</f>
        <v>5.1652892561983473E-4</v>
      </c>
      <c r="F550" s="43" t="str">
        <f t="shared" ref="F550" si="202">+IF(D550=0,"",D550/D$345)</f>
        <v/>
      </c>
      <c r="G550" s="58">
        <f t="shared" si="200"/>
        <v>-1</v>
      </c>
      <c r="H550" s="42">
        <f t="shared" ref="H550" si="203">+IF(OR(AND(E550=""),(G550="")),"",E550*G550)</f>
        <v>-5.1652892561983473E-4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2011-2019'!$BE$7094:$BF$7641,2,0)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2011-2019'!$BE$7094:$BF$7641,2,0)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2011-2019'!$BE$7094:$BF$7641,2,0)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2011-2019'!$BE$7094:$BF$7641,2,0)</f>
        <v>1</v>
      </c>
      <c r="E554" s="44" t="str">
        <f t="shared" si="204"/>
        <v/>
      </c>
      <c r="F554" s="44">
        <f t="shared" si="205"/>
        <v>4.6728971962616824E-4</v>
      </c>
      <c r="G554" s="58">
        <f t="shared" si="200"/>
        <v>1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2</v>
      </c>
      <c r="D555" s="62">
        <f>VLOOKUP(B555,'[1]Deptos 2011-2019'!$BE$7094:$BF$7641,2,0)</f>
        <v>0</v>
      </c>
      <c r="E555" s="44">
        <f t="shared" si="204"/>
        <v>1.0330578512396695E-3</v>
      </c>
      <c r="F555" s="44" t="str">
        <f t="shared" si="205"/>
        <v/>
      </c>
      <c r="G555" s="58">
        <f t="shared" si="200"/>
        <v>-1</v>
      </c>
      <c r="H555" s="40">
        <f t="shared" si="206"/>
        <v>-1.0330578512396695E-3</v>
      </c>
    </row>
    <row r="556" spans="1:9" s="24" customFormat="1" ht="15" x14ac:dyDescent="0.2">
      <c r="A556" s="72"/>
      <c r="B556" s="3" t="s">
        <v>139</v>
      </c>
      <c r="C556" s="62">
        <v>2</v>
      </c>
      <c r="D556" s="62">
        <f>VLOOKUP(B556,'[1]Deptos 2011-2019'!$BE$7094:$BF$7641,2,0)</f>
        <v>5</v>
      </c>
      <c r="E556" s="44">
        <f t="shared" si="204"/>
        <v>1.0330578512396695E-3</v>
      </c>
      <c r="F556" s="44">
        <f t="shared" si="205"/>
        <v>2.3364485981308409E-3</v>
      </c>
      <c r="G556" s="58">
        <f t="shared" si="200"/>
        <v>1.5</v>
      </c>
      <c r="H556" s="40">
        <f t="shared" si="206"/>
        <v>1.5495867768595042E-3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2011-2019'!$BE$7094:$BF$7641,2,0)</f>
        <v>1</v>
      </c>
      <c r="E557" s="44" t="str">
        <f t="shared" si="204"/>
        <v/>
      </c>
      <c r="F557" s="44">
        <f t="shared" si="205"/>
        <v>4.6728971962616824E-4</v>
      </c>
      <c r="G557" s="58">
        <f t="shared" si="200"/>
        <v>1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2011-2019'!$BE$7094:$BF$7641,2,0)</f>
        <v>0</v>
      </c>
      <c r="E558" s="44" t="str">
        <f t="shared" si="204"/>
        <v/>
      </c>
      <c r="F558" s="44" t="str">
        <f t="shared" si="205"/>
        <v/>
      </c>
      <c r="G558" s="58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2011-2019'!$BE$7094:$BF$7641,2,0)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2011-2019'!$BE$7094:$BF$7641,2,0)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2011-2019'!$BE$7094:$BF$7641,2,0)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2011-2019'!$BE$7094:$BF$7641,2,0)</f>
        <v>0</v>
      </c>
      <c r="E562" s="44" t="str">
        <f t="shared" si="204"/>
        <v/>
      </c>
      <c r="F562" s="44" t="str">
        <f t="shared" si="205"/>
        <v/>
      </c>
      <c r="G562" s="58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2011-2019'!$BE$7094:$BF$7641,2,0)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2011-2019'!$BE$7094:$BF$7641,2,0)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2620</v>
      </c>
      <c r="D570" s="54">
        <f>SUM(D571:D596)</f>
        <v>930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-0.64503816793893132</v>
      </c>
      <c r="H570" s="56">
        <f>+IF(OR(AND(E570=""),(G570="")),"",E570*G570)</f>
        <v>-0.64503816793893132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2011-2019'!$BE$7094:$BF$7641,2,0)</f>
        <v>0</v>
      </c>
      <c r="E571" s="60" t="str">
        <f t="shared" si="207"/>
        <v/>
      </c>
      <c r="F571" s="60" t="str">
        <f t="shared" si="208"/>
        <v/>
      </c>
      <c r="G571" s="58" t="str">
        <f t="shared" ref="G571:G596" si="209">+IF(AND(C571=0,D571=0)," ",IF(C571=0,1,IF(D571=0,-1,(D571-C571)/C571)))</f>
        <v xml:space="preserve"> 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1</v>
      </c>
      <c r="D572" s="62">
        <f>VLOOKUP(B572,'[1]Deptos 2011-2019'!$BE$7094:$BF$7641,2,0)</f>
        <v>0</v>
      </c>
      <c r="E572" s="44">
        <f t="shared" si="207"/>
        <v>3.816793893129771E-4</v>
      </c>
      <c r="F572" s="44" t="str">
        <f t="shared" si="208"/>
        <v/>
      </c>
      <c r="G572" s="58">
        <f t="shared" si="209"/>
        <v>-1</v>
      </c>
      <c r="H572" s="40">
        <f t="shared" ref="H572:H596" si="210">+IF(OR(AND(E572=""),(G572="")),"",E572*G572)</f>
        <v>-3.816793893129771E-4</v>
      </c>
    </row>
    <row r="573" spans="1:9" s="24" customFormat="1" ht="15" x14ac:dyDescent="0.2">
      <c r="A573" s="72"/>
      <c r="B573" s="3" t="s">
        <v>590</v>
      </c>
      <c r="C573" s="62">
        <v>8</v>
      </c>
      <c r="D573" s="62">
        <f>VLOOKUP(B573,'[1]Deptos 2011-2019'!$BE$7094:$BF$7641,2,0)</f>
        <v>12</v>
      </c>
      <c r="E573" s="44">
        <f t="shared" si="207"/>
        <v>3.0534351145038168E-3</v>
      </c>
      <c r="F573" s="44">
        <f t="shared" si="208"/>
        <v>1.2903225806451613E-2</v>
      </c>
      <c r="G573" s="58">
        <f t="shared" si="209"/>
        <v>0.5</v>
      </c>
      <c r="H573" s="40">
        <f t="shared" si="210"/>
        <v>1.5267175572519084E-3</v>
      </c>
    </row>
    <row r="574" spans="1:9" s="24" customFormat="1" ht="15" x14ac:dyDescent="0.2">
      <c r="A574" s="72"/>
      <c r="B574" s="3" t="s">
        <v>323</v>
      </c>
      <c r="C574" s="62">
        <v>14</v>
      </c>
      <c r="D574" s="62">
        <f>VLOOKUP(B574,'[1]Deptos 2011-2019'!$BE$7094:$BF$7641,2,0)</f>
        <v>28</v>
      </c>
      <c r="E574" s="44">
        <f t="shared" si="207"/>
        <v>5.3435114503816794E-3</v>
      </c>
      <c r="F574" s="44">
        <f t="shared" si="208"/>
        <v>3.0107526881720432E-2</v>
      </c>
      <c r="G574" s="58">
        <f t="shared" si="209"/>
        <v>1</v>
      </c>
      <c r="H574" s="40">
        <f t="shared" si="210"/>
        <v>5.3435114503816794E-3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2011-2019'!$BE$7094:$BF$7641,2,0)</f>
        <v>1</v>
      </c>
      <c r="E575" s="44" t="str">
        <f t="shared" si="207"/>
        <v/>
      </c>
      <c r="F575" s="44">
        <f t="shared" si="208"/>
        <v>1.0752688172043011E-3</v>
      </c>
      <c r="G575" s="58">
        <f t="shared" si="209"/>
        <v>1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1</v>
      </c>
      <c r="D576" s="62">
        <f>VLOOKUP(B576,'[1]Deptos 2011-2019'!$BE$7094:$BF$7641,2,0)</f>
        <v>0</v>
      </c>
      <c r="E576" s="44">
        <f t="shared" si="207"/>
        <v>3.816793893129771E-4</v>
      </c>
      <c r="F576" s="44" t="str">
        <f t="shared" si="208"/>
        <v/>
      </c>
      <c r="G576" s="58">
        <f t="shared" si="209"/>
        <v>-1</v>
      </c>
      <c r="H576" s="40">
        <f t="shared" si="210"/>
        <v>-3.816793893129771E-4</v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2011-2019'!$BE$7094:$BF$7641,2,0)</f>
        <v>0</v>
      </c>
      <c r="E577" s="44" t="str">
        <f t="shared" si="207"/>
        <v/>
      </c>
      <c r="F577" s="44" t="str">
        <f t="shared" si="208"/>
        <v/>
      </c>
      <c r="G577" s="58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2011-2019'!$BE$7094:$BF$7641,2,0)</f>
        <v>0</v>
      </c>
      <c r="E578" s="44" t="str">
        <f t="shared" si="207"/>
        <v/>
      </c>
      <c r="F578" s="44" t="str">
        <f t="shared" si="208"/>
        <v/>
      </c>
      <c r="G578" s="58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2011-2019'!$BE$7094:$BF$7641,2,0)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1</v>
      </c>
      <c r="D580" s="62">
        <f>VLOOKUP(B580,'[1]Deptos 2011-2019'!$BE$7094:$BF$7641,2,0)</f>
        <v>0</v>
      </c>
      <c r="E580" s="44">
        <f t="shared" si="207"/>
        <v>3.816793893129771E-4</v>
      </c>
      <c r="F580" s="44" t="str">
        <f t="shared" si="208"/>
        <v/>
      </c>
      <c r="G580" s="58">
        <f t="shared" si="209"/>
        <v>-1</v>
      </c>
      <c r="H580" s="40">
        <f t="shared" si="210"/>
        <v>-3.816793893129771E-4</v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2011-2019'!$BE$7094:$BF$7641,2,0)</f>
        <v>0</v>
      </c>
      <c r="E581" s="43" t="str">
        <f t="shared" ref="E581" si="211">+IF(C581=0,"",C581/C$570)</f>
        <v/>
      </c>
      <c r="F581" s="43" t="str">
        <f t="shared" ref="F581" si="212">+IF(D581=0,"",D581/D$570)</f>
        <v/>
      </c>
      <c r="G581" s="58" t="str">
        <f t="shared" si="209"/>
        <v xml:space="preserve"> 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2011-2019'!$BE$7094:$BF$7641,2,0)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2011-2019'!$BE$7094:$BF$7641,2,0)</f>
        <v>1</v>
      </c>
      <c r="E583" s="44" t="str">
        <f t="shared" ref="E583:E596" si="217">+IF(C583=0,"",C583/C$570)</f>
        <v/>
      </c>
      <c r="F583" s="44">
        <f t="shared" ref="F583:F596" si="218">+IF(D583=0,"",D583/D$570)</f>
        <v>1.0752688172043011E-3</v>
      </c>
      <c r="G583" s="58">
        <f t="shared" si="209"/>
        <v>1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20</v>
      </c>
      <c r="D584" s="62">
        <f>VLOOKUP(B584,'[1]Deptos 2011-2019'!$BE$7094:$BF$7641,2,0)</f>
        <v>21</v>
      </c>
      <c r="E584" s="44">
        <f t="shared" si="217"/>
        <v>7.6335877862595417E-3</v>
      </c>
      <c r="F584" s="44">
        <f t="shared" si="218"/>
        <v>2.2580645161290321E-2</v>
      </c>
      <c r="G584" s="58">
        <f t="shared" si="209"/>
        <v>0.05</v>
      </c>
      <c r="H584" s="40">
        <f t="shared" si="210"/>
        <v>3.816793893129771E-4</v>
      </c>
    </row>
    <row r="585" spans="1:9" s="24" customFormat="1" ht="15" x14ac:dyDescent="0.2">
      <c r="A585" s="72"/>
      <c r="B585" s="3" t="s">
        <v>147</v>
      </c>
      <c r="C585" s="62">
        <v>23</v>
      </c>
      <c r="D585" s="62">
        <f>VLOOKUP(B585,'[1]Deptos 2011-2019'!$BE$7094:$BF$7641,2,0)</f>
        <v>16</v>
      </c>
      <c r="E585" s="44">
        <f t="shared" si="217"/>
        <v>8.7786259541984737E-3</v>
      </c>
      <c r="F585" s="44">
        <f t="shared" si="218"/>
        <v>1.7204301075268817E-2</v>
      </c>
      <c r="G585" s="58">
        <f t="shared" si="209"/>
        <v>-0.30434782608695654</v>
      </c>
      <c r="H585" s="40">
        <f t="shared" si="210"/>
        <v>-2.6717557251908402E-3</v>
      </c>
    </row>
    <row r="586" spans="1:9" s="24" customFormat="1" ht="15" x14ac:dyDescent="0.2">
      <c r="A586" s="72"/>
      <c r="B586" s="3" t="s">
        <v>148</v>
      </c>
      <c r="C586" s="62">
        <v>2</v>
      </c>
      <c r="D586" s="62">
        <f>VLOOKUP(B586,'[1]Deptos 2011-2019'!$BE$7094:$BF$7641,2,0)</f>
        <v>0</v>
      </c>
      <c r="E586" s="44">
        <f t="shared" si="217"/>
        <v>7.6335877862595419E-4</v>
      </c>
      <c r="F586" s="44" t="str">
        <f t="shared" si="218"/>
        <v/>
      </c>
      <c r="G586" s="58">
        <f t="shared" si="209"/>
        <v>-1</v>
      </c>
      <c r="H586" s="40">
        <f t="shared" si="210"/>
        <v>-7.6335877862595419E-4</v>
      </c>
    </row>
    <row r="587" spans="1:9" s="24" customFormat="1" ht="15" x14ac:dyDescent="0.2">
      <c r="A587" s="72"/>
      <c r="B587" s="3" t="s">
        <v>328</v>
      </c>
      <c r="C587" s="62">
        <v>78</v>
      </c>
      <c r="D587" s="62">
        <f>VLOOKUP(B587,'[1]Deptos 2011-2019'!$BE$7094:$BF$7641,2,0)</f>
        <v>449</v>
      </c>
      <c r="E587" s="44">
        <f t="shared" si="217"/>
        <v>2.9770992366412213E-2</v>
      </c>
      <c r="F587" s="44">
        <f t="shared" si="218"/>
        <v>0.48279569892473118</v>
      </c>
      <c r="G587" s="58">
        <f t="shared" si="209"/>
        <v>4.7564102564102564</v>
      </c>
      <c r="H587" s="40">
        <f t="shared" si="210"/>
        <v>0.14160305343511451</v>
      </c>
    </row>
    <row r="588" spans="1:9" s="24" customFormat="1" ht="15" x14ac:dyDescent="0.2">
      <c r="A588" s="72"/>
      <c r="B588" s="3" t="s">
        <v>149</v>
      </c>
      <c r="C588" s="62">
        <v>2465</v>
      </c>
      <c r="D588" s="62">
        <f>VLOOKUP(B588,'[1]Deptos 2011-2019'!$BE$7094:$BF$7641,2,0)</f>
        <v>346</v>
      </c>
      <c r="E588" s="44">
        <f t="shared" si="217"/>
        <v>0.94083969465648853</v>
      </c>
      <c r="F588" s="44">
        <f t="shared" si="218"/>
        <v>0.3720430107526882</v>
      </c>
      <c r="G588" s="58">
        <f t="shared" si="209"/>
        <v>-0.85963488843813385</v>
      </c>
      <c r="H588" s="40">
        <f t="shared" si="210"/>
        <v>-0.80877862595419847</v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2011-2019'!$BE$7094:$BF$7641,2,0)</f>
        <v>2</v>
      </c>
      <c r="E589" s="44" t="str">
        <f t="shared" si="217"/>
        <v/>
      </c>
      <c r="F589" s="44">
        <f t="shared" si="218"/>
        <v>2.1505376344086021E-3</v>
      </c>
      <c r="G589" s="58">
        <f t="shared" si="209"/>
        <v>1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2011-2019'!$BE$7094:$BF$7641,2,0)</f>
        <v>0</v>
      </c>
      <c r="E590" s="44" t="str">
        <f t="shared" si="217"/>
        <v/>
      </c>
      <c r="F590" s="44" t="str">
        <f t="shared" si="218"/>
        <v/>
      </c>
      <c r="G590" s="58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2011-2019'!$BE$7094:$BF$7641,2,0)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2</v>
      </c>
      <c r="D592" s="62">
        <f>VLOOKUP(B592,'[1]Deptos 2011-2019'!$BE$7094:$BF$7641,2,0)</f>
        <v>11</v>
      </c>
      <c r="E592" s="44">
        <f t="shared" si="217"/>
        <v>7.6335877862595419E-4</v>
      </c>
      <c r="F592" s="44">
        <f t="shared" si="218"/>
        <v>1.1827956989247311E-2</v>
      </c>
      <c r="G592" s="58">
        <f t="shared" si="209"/>
        <v>4.5</v>
      </c>
      <c r="H592" s="40">
        <f t="shared" si="210"/>
        <v>3.4351145038167938E-3</v>
      </c>
    </row>
    <row r="593" spans="1:8" s="24" customFormat="1" ht="15" x14ac:dyDescent="0.2">
      <c r="A593" s="72"/>
      <c r="B593" s="3" t="s">
        <v>331</v>
      </c>
      <c r="C593" s="62">
        <v>1</v>
      </c>
      <c r="D593" s="62">
        <f>VLOOKUP(B593,'[1]Deptos 2011-2019'!$BE$7094:$BF$7641,2,0)</f>
        <v>6</v>
      </c>
      <c r="E593" s="44">
        <f t="shared" si="217"/>
        <v>3.816793893129771E-4</v>
      </c>
      <c r="F593" s="44">
        <f t="shared" si="218"/>
        <v>6.4516129032258064E-3</v>
      </c>
      <c r="G593" s="58">
        <f t="shared" si="209"/>
        <v>5</v>
      </c>
      <c r="H593" s="40">
        <f t="shared" si="210"/>
        <v>1.9083969465648854E-3</v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2011-2019'!$BE$7094:$BF$7641,2,0)</f>
        <v>0</v>
      </c>
      <c r="E594" s="44" t="str">
        <f t="shared" si="217"/>
        <v/>
      </c>
      <c r="F594" s="44" t="str">
        <f t="shared" si="218"/>
        <v/>
      </c>
      <c r="G594" s="58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2</v>
      </c>
      <c r="D595" s="62">
        <f>VLOOKUP(B595,'[1]Deptos 2011-2019'!$BE$7094:$BF$7641,2,0)</f>
        <v>35</v>
      </c>
      <c r="E595" s="44">
        <f t="shared" si="217"/>
        <v>7.6335877862595419E-4</v>
      </c>
      <c r="F595" s="44">
        <f t="shared" si="218"/>
        <v>3.7634408602150539E-2</v>
      </c>
      <c r="G595" s="58">
        <f t="shared" si="209"/>
        <v>16.5</v>
      </c>
      <c r="H595" s="40">
        <f t="shared" si="210"/>
        <v>1.2595419847328244E-2</v>
      </c>
    </row>
    <row r="596" spans="1:8" s="24" customFormat="1" ht="15" x14ac:dyDescent="0.2">
      <c r="A596" s="72"/>
      <c r="B596" s="3" t="s">
        <v>516</v>
      </c>
      <c r="C596" s="62">
        <v>2</v>
      </c>
      <c r="D596" s="62">
        <f>VLOOKUP(B596,'[1]Deptos 2011-2019'!$BE$7094:$BF$7641,2,0)</f>
        <v>2</v>
      </c>
      <c r="E596" s="44">
        <f t="shared" si="217"/>
        <v>7.6335877862595419E-4</v>
      </c>
      <c r="F596" s="44">
        <f t="shared" si="218"/>
        <v>2.1505376344086021E-3</v>
      </c>
      <c r="G596" s="58">
        <f t="shared" si="209"/>
        <v>0</v>
      </c>
      <c r="H596" s="40">
        <f t="shared" si="210"/>
        <v>0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402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369</v>
      </c>
      <c r="C8" s="53">
        <f>+C18+C74+C169+C345+C570</f>
        <v>15010</v>
      </c>
      <c r="D8" s="54">
        <f>+D18+D74+D169+D345+D570</f>
        <v>17899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0.19247168554297137</v>
      </c>
      <c r="H8" s="56">
        <f t="shared" ref="H8:H13" si="2">+IF(OR(AND(E8=""),(G8="")),"",E8*G8)</f>
        <v>0.19247168554297137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107</v>
      </c>
      <c r="D9" s="97">
        <f>+D18</f>
        <v>116</v>
      </c>
      <c r="E9" s="98">
        <f t="shared" si="0"/>
        <v>7.1285809460359759E-3</v>
      </c>
      <c r="F9" s="98">
        <f t="shared" si="0"/>
        <v>6.4808089837421088E-3</v>
      </c>
      <c r="G9" s="100">
        <f>+IF(AND(C9=0,D9=0)," ",IF(C9=0,1,IF(D9=0,-1,(D9-C9)/C9)))</f>
        <v>8.4112149532710276E-2</v>
      </c>
      <c r="H9" s="99">
        <f t="shared" si="2"/>
        <v>5.9960026648900734E-4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1510</v>
      </c>
      <c r="D10" s="41">
        <f>+D74</f>
        <v>1335</v>
      </c>
      <c r="E10" s="40">
        <f t="shared" si="0"/>
        <v>0.10059960026648901</v>
      </c>
      <c r="F10" s="40">
        <f t="shared" si="0"/>
        <v>7.4585172355997542E-2</v>
      </c>
      <c r="G10" s="58">
        <f t="shared" ref="G10:G13" si="3">+IF(AND(C10=0,D10=0)," ",IF(C10=0,1,IF(D10=0,-1,(D10-C10)/C10)))</f>
        <v>-0.11589403973509933</v>
      </c>
      <c r="H10" s="46">
        <f t="shared" si="2"/>
        <v>-1.1658894070619586E-2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2196</v>
      </c>
      <c r="D11" s="41">
        <f>D169</f>
        <v>2399</v>
      </c>
      <c r="E11" s="40">
        <f t="shared" si="0"/>
        <v>0.14630246502331778</v>
      </c>
      <c r="F11" s="40">
        <f t="shared" si="0"/>
        <v>0.13402983406894239</v>
      </c>
      <c r="G11" s="58">
        <f t="shared" si="3"/>
        <v>9.2440801457194896E-2</v>
      </c>
      <c r="H11" s="46">
        <f t="shared" si="2"/>
        <v>1.3524317121918719E-2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6933</v>
      </c>
      <c r="D12" s="41">
        <f>+D345</f>
        <v>7864</v>
      </c>
      <c r="E12" s="40">
        <f t="shared" si="0"/>
        <v>0.46189207195203197</v>
      </c>
      <c r="F12" s="40">
        <f t="shared" si="0"/>
        <v>0.43935415386334431</v>
      </c>
      <c r="G12" s="58">
        <f t="shared" si="3"/>
        <v>0.13428530217798931</v>
      </c>
      <c r="H12" s="46">
        <f t="shared" si="2"/>
        <v>6.2025316455696193E-2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4264</v>
      </c>
      <c r="D13" s="48">
        <f>D570</f>
        <v>6185</v>
      </c>
      <c r="E13" s="49">
        <f t="shared" si="0"/>
        <v>0.28407728181212527</v>
      </c>
      <c r="F13" s="49">
        <f t="shared" si="0"/>
        <v>0.34555003072797363</v>
      </c>
      <c r="G13" s="101">
        <f t="shared" si="3"/>
        <v>0.450515947467167</v>
      </c>
      <c r="H13" s="50">
        <f t="shared" si="2"/>
        <v>0.12798134576948703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107</v>
      </c>
      <c r="D18" s="54">
        <f>SUM(D19:D68)</f>
        <v>116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8.4112149532710276E-2</v>
      </c>
      <c r="H18" s="56">
        <f>+IF(OR(AND(E18=""),(G18="")),"",E18*G18)</f>
        <v>8.4112149532710276E-2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2011-2019'!$BE$7642:$BF$8188,2,0)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2</v>
      </c>
      <c r="D20" s="62">
        <f>VLOOKUP(B20,'[1]Deptos 2011-2019'!$BE$7642:$BF$8188,2,0)</f>
        <v>16</v>
      </c>
      <c r="E20" s="40">
        <f t="shared" ref="E20:E68" si="4">+IF(C20=0,"",C20/C$18)</f>
        <v>1.8691588785046728E-2</v>
      </c>
      <c r="F20" s="40">
        <f t="shared" ref="F20:F68" si="5">+IF(D20=0,"",D20/D$18)</f>
        <v>0.13793103448275862</v>
      </c>
      <c r="G20" s="58">
        <f t="shared" ref="G20:G68" si="6">+IF(AND(C20=0,D20=0)," ",IF(C20=0,1,IF(D20=0,-1,(D20-C20)/C20)))</f>
        <v>7</v>
      </c>
      <c r="H20" s="40">
        <f t="shared" ref="H20:H68" si="7">+IF(OR(AND(E20=""),(G20="")),"",E20*G20)</f>
        <v>0.13084112149532709</v>
      </c>
    </row>
    <row r="21" spans="1:9" s="24" customFormat="1" ht="30" x14ac:dyDescent="0.2">
      <c r="A21" s="72"/>
      <c r="B21" s="3" t="s">
        <v>1</v>
      </c>
      <c r="C21" s="62">
        <v>1</v>
      </c>
      <c r="D21" s="62">
        <f>VLOOKUP(B21,'[1]Deptos 2011-2019'!$BE$7642:$BF$8188,2,0)</f>
        <v>1</v>
      </c>
      <c r="E21" s="40">
        <f t="shared" si="4"/>
        <v>9.3457943925233638E-3</v>
      </c>
      <c r="F21" s="40">
        <f t="shared" si="5"/>
        <v>8.6206896551724137E-3</v>
      </c>
      <c r="G21" s="58">
        <f t="shared" si="6"/>
        <v>0</v>
      </c>
      <c r="H21" s="40">
        <f t="shared" si="7"/>
        <v>0</v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2011-2019'!$BE$7642:$BF$8188,2,0)</f>
        <v>1</v>
      </c>
      <c r="E22" s="40" t="str">
        <f t="shared" si="4"/>
        <v/>
      </c>
      <c r="F22" s="40">
        <f t="shared" si="5"/>
        <v>8.6206896551724137E-3</v>
      </c>
      <c r="G22" s="58">
        <f t="shared" si="6"/>
        <v>1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1</v>
      </c>
      <c r="D23" s="62">
        <f>VLOOKUP(B23,'[1]Deptos 2011-2019'!$BE$7642:$BF$8188,2,0)</f>
        <v>1</v>
      </c>
      <c r="E23" s="40">
        <f t="shared" si="4"/>
        <v>9.3457943925233638E-3</v>
      </c>
      <c r="F23" s="40">
        <f t="shared" si="5"/>
        <v>8.6206896551724137E-3</v>
      </c>
      <c r="G23" s="58">
        <f t="shared" si="6"/>
        <v>0</v>
      </c>
      <c r="H23" s="40">
        <f t="shared" si="7"/>
        <v>0</v>
      </c>
    </row>
    <row r="24" spans="1:9" s="24" customFormat="1" ht="30" x14ac:dyDescent="0.2">
      <c r="A24" s="72"/>
      <c r="B24" s="3" t="s">
        <v>154</v>
      </c>
      <c r="C24" s="62">
        <v>1</v>
      </c>
      <c r="D24" s="62">
        <f>VLOOKUP(B24,'[1]Deptos 2011-2019'!$BE$7642:$BF$8188,2,0)</f>
        <v>0</v>
      </c>
      <c r="E24" s="40">
        <f t="shared" si="4"/>
        <v>9.3457943925233638E-3</v>
      </c>
      <c r="F24" s="40" t="str">
        <f t="shared" si="5"/>
        <v/>
      </c>
      <c r="G24" s="58">
        <f t="shared" si="6"/>
        <v>-1</v>
      </c>
      <c r="H24" s="40">
        <f t="shared" si="7"/>
        <v>-9.3457943925233638E-3</v>
      </c>
    </row>
    <row r="25" spans="1:9" s="63" customFormat="1" ht="15" x14ac:dyDescent="0.2">
      <c r="A25" s="36"/>
      <c r="B25" s="35" t="s">
        <v>517</v>
      </c>
      <c r="C25" s="62">
        <v>3</v>
      </c>
      <c r="D25" s="62">
        <f>VLOOKUP(B25,'[1]Deptos 2011-2019'!$BE$7642:$BF$8188,2,0)</f>
        <v>1</v>
      </c>
      <c r="E25" s="42">
        <f t="shared" ref="E25" si="8">+IF(C25=0,"",C25/C$18)</f>
        <v>2.8037383177570093E-2</v>
      </c>
      <c r="F25" s="42">
        <f t="shared" ref="F25" si="9">+IF(D25=0,"",D25/D$18)</f>
        <v>8.6206896551724137E-3</v>
      </c>
      <c r="G25" s="58">
        <f t="shared" si="6"/>
        <v>-0.66666666666666663</v>
      </c>
      <c r="H25" s="42">
        <f t="shared" ref="H25" si="10">+IF(OR(AND(E25=""),(G25="")),"",E25*G25)</f>
        <v>-1.8691588785046728E-2</v>
      </c>
      <c r="I25" s="24"/>
    </row>
    <row r="26" spans="1:9" s="24" customFormat="1" ht="15" x14ac:dyDescent="0.2">
      <c r="A26" s="72"/>
      <c r="B26" s="3" t="s">
        <v>2</v>
      </c>
      <c r="C26" s="62">
        <v>3</v>
      </c>
      <c r="D26" s="62">
        <f>VLOOKUP(B26,'[1]Deptos 2011-2019'!$BE$7642:$BF$8188,2,0)</f>
        <v>0</v>
      </c>
      <c r="E26" s="40">
        <f t="shared" si="4"/>
        <v>2.8037383177570093E-2</v>
      </c>
      <c r="F26" s="40" t="str">
        <f t="shared" si="5"/>
        <v/>
      </c>
      <c r="G26" s="58">
        <f t="shared" si="6"/>
        <v>-1</v>
      </c>
      <c r="H26" s="40">
        <f t="shared" si="7"/>
        <v>-2.8037383177570093E-2</v>
      </c>
    </row>
    <row r="27" spans="1:9" s="24" customFormat="1" ht="15" x14ac:dyDescent="0.2">
      <c r="A27" s="72"/>
      <c r="B27" s="3" t="s">
        <v>565</v>
      </c>
      <c r="C27" s="62">
        <v>1</v>
      </c>
      <c r="D27" s="62">
        <f>VLOOKUP(B27,'[1]Deptos 2011-2019'!$BE$7642:$BF$8188,2,0)</f>
        <v>0</v>
      </c>
      <c r="E27" s="40">
        <f t="shared" si="4"/>
        <v>9.3457943925233638E-3</v>
      </c>
      <c r="F27" s="40" t="str">
        <f t="shared" si="5"/>
        <v/>
      </c>
      <c r="G27" s="58">
        <f t="shared" si="6"/>
        <v>-1</v>
      </c>
      <c r="H27" s="40">
        <f t="shared" si="7"/>
        <v>-9.3457943925233638E-3</v>
      </c>
    </row>
    <row r="28" spans="1:9" s="24" customFormat="1" ht="15" x14ac:dyDescent="0.2">
      <c r="A28" s="72"/>
      <c r="B28" s="3" t="s">
        <v>3</v>
      </c>
      <c r="C28" s="62">
        <v>1</v>
      </c>
      <c r="D28" s="62">
        <f>VLOOKUP(B28,'[1]Deptos 2011-2019'!$BE$7642:$BF$8188,2,0)</f>
        <v>2</v>
      </c>
      <c r="E28" s="40">
        <f t="shared" si="4"/>
        <v>9.3457943925233638E-3</v>
      </c>
      <c r="F28" s="40">
        <f t="shared" si="5"/>
        <v>1.7241379310344827E-2</v>
      </c>
      <c r="G28" s="58">
        <f t="shared" si="6"/>
        <v>1</v>
      </c>
      <c r="H28" s="40">
        <f t="shared" si="7"/>
        <v>9.3457943925233638E-3</v>
      </c>
    </row>
    <row r="29" spans="1:9" s="24" customFormat="1" ht="15" x14ac:dyDescent="0.2">
      <c r="A29" s="72"/>
      <c r="B29" s="3" t="s">
        <v>5</v>
      </c>
      <c r="C29" s="62">
        <v>10</v>
      </c>
      <c r="D29" s="62">
        <f>VLOOKUP(B29,'[1]Deptos 2011-2019'!$BE$7642:$BF$8188,2,0)</f>
        <v>5</v>
      </c>
      <c r="E29" s="40">
        <f t="shared" si="4"/>
        <v>9.3457943925233641E-2</v>
      </c>
      <c r="F29" s="40">
        <f t="shared" si="5"/>
        <v>4.3103448275862072E-2</v>
      </c>
      <c r="G29" s="58">
        <f t="shared" si="6"/>
        <v>-0.5</v>
      </c>
      <c r="H29" s="40">
        <f t="shared" si="7"/>
        <v>-4.6728971962616821E-2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2011-2019'!$BE$7642:$BF$8188,2,0)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2011-2019'!$BE$7642:$BF$8188,2,0)</f>
        <v>2</v>
      </c>
      <c r="E31" s="40" t="str">
        <f t="shared" si="4"/>
        <v/>
      </c>
      <c r="F31" s="40">
        <f t="shared" si="5"/>
        <v>1.7241379310344827E-2</v>
      </c>
      <c r="G31" s="58">
        <f t="shared" si="6"/>
        <v>1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2011-2019'!$BE$7642:$BF$8188,2,0)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2011-2019'!$BE$7642:$BF$8188,2,0)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2011-2019'!$BE$7642:$BF$8188,2,0)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5</v>
      </c>
      <c r="D35" s="62">
        <f>VLOOKUP(B35,'[1]Deptos 2011-2019'!$BE$7642:$BF$8188,2,0)</f>
        <v>3</v>
      </c>
      <c r="E35" s="40">
        <f t="shared" si="4"/>
        <v>4.6728971962616821E-2</v>
      </c>
      <c r="F35" s="40">
        <f t="shared" si="5"/>
        <v>2.5862068965517241E-2</v>
      </c>
      <c r="G35" s="58">
        <f t="shared" si="6"/>
        <v>-0.4</v>
      </c>
      <c r="H35" s="40">
        <f t="shared" si="7"/>
        <v>-1.8691588785046728E-2</v>
      </c>
    </row>
    <row r="36" spans="1:8" s="24" customFormat="1" ht="15" x14ac:dyDescent="0.2">
      <c r="A36" s="72"/>
      <c r="B36" s="3" t="s">
        <v>159</v>
      </c>
      <c r="C36" s="62">
        <v>1</v>
      </c>
      <c r="D36" s="62">
        <f>VLOOKUP(B36,'[1]Deptos 2011-2019'!$BE$7642:$BF$8188,2,0)</f>
        <v>0</v>
      </c>
      <c r="E36" s="40">
        <f t="shared" si="4"/>
        <v>9.3457943925233638E-3</v>
      </c>
      <c r="F36" s="40" t="str">
        <f t="shared" si="5"/>
        <v/>
      </c>
      <c r="G36" s="58">
        <f t="shared" si="6"/>
        <v>-1</v>
      </c>
      <c r="H36" s="40">
        <f t="shared" si="7"/>
        <v>-9.3457943925233638E-3</v>
      </c>
    </row>
    <row r="37" spans="1:8" s="24" customFormat="1" ht="15" x14ac:dyDescent="0.2">
      <c r="A37" s="72"/>
      <c r="B37" s="3" t="s">
        <v>160</v>
      </c>
      <c r="C37" s="62">
        <v>2</v>
      </c>
      <c r="D37" s="62">
        <f>VLOOKUP(B37,'[1]Deptos 2011-2019'!$BE$7642:$BF$8188,2,0)</f>
        <v>6</v>
      </c>
      <c r="E37" s="40">
        <f t="shared" si="4"/>
        <v>1.8691588785046728E-2</v>
      </c>
      <c r="F37" s="40">
        <f t="shared" si="5"/>
        <v>5.1724137931034482E-2</v>
      </c>
      <c r="G37" s="58">
        <f t="shared" si="6"/>
        <v>2</v>
      </c>
      <c r="H37" s="40">
        <f t="shared" si="7"/>
        <v>3.7383177570093455E-2</v>
      </c>
    </row>
    <row r="38" spans="1:8" s="24" customFormat="1" ht="15" x14ac:dyDescent="0.2">
      <c r="A38" s="72"/>
      <c r="B38" s="3" t="s">
        <v>7</v>
      </c>
      <c r="C38" s="62">
        <v>1</v>
      </c>
      <c r="D38" s="62">
        <f>VLOOKUP(B38,'[1]Deptos 2011-2019'!$BE$7642:$BF$8188,2,0)</f>
        <v>0</v>
      </c>
      <c r="E38" s="40">
        <f t="shared" si="4"/>
        <v>9.3457943925233638E-3</v>
      </c>
      <c r="F38" s="40" t="str">
        <f t="shared" si="5"/>
        <v/>
      </c>
      <c r="G38" s="58">
        <f t="shared" si="6"/>
        <v>-1</v>
      </c>
      <c r="H38" s="40">
        <f t="shared" si="7"/>
        <v>-9.3457943925233638E-3</v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2011-2019'!$BE$7642:$BF$8188,2,0)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2011-2019'!$BE$7642:$BF$8188,2,0)</f>
        <v>1</v>
      </c>
      <c r="E40" s="40" t="str">
        <f t="shared" si="4"/>
        <v/>
      </c>
      <c r="F40" s="40">
        <f t="shared" si="5"/>
        <v>8.6206896551724137E-3</v>
      </c>
      <c r="G40" s="58">
        <f t="shared" si="6"/>
        <v>1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1</v>
      </c>
      <c r="D41" s="62">
        <f>VLOOKUP(B41,'[1]Deptos 2011-2019'!$BE$7642:$BF$8188,2,0)</f>
        <v>0</v>
      </c>
      <c r="E41" s="40">
        <f t="shared" si="4"/>
        <v>9.3457943925233638E-3</v>
      </c>
      <c r="F41" s="40" t="str">
        <f t="shared" si="5"/>
        <v/>
      </c>
      <c r="G41" s="58">
        <f t="shared" si="6"/>
        <v>-1</v>
      </c>
      <c r="H41" s="40">
        <f t="shared" si="7"/>
        <v>-9.3457943925233638E-3</v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2011-2019'!$BE$7642:$BF$8188,2,0)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4</v>
      </c>
      <c r="D43" s="62">
        <f>VLOOKUP(B43,'[1]Deptos 2011-2019'!$BE$7642:$BF$8188,2,0)</f>
        <v>3</v>
      </c>
      <c r="E43" s="40">
        <f t="shared" si="4"/>
        <v>3.7383177570093455E-2</v>
      </c>
      <c r="F43" s="40">
        <f t="shared" si="5"/>
        <v>2.5862068965517241E-2</v>
      </c>
      <c r="G43" s="58">
        <f t="shared" si="6"/>
        <v>-0.25</v>
      </c>
      <c r="H43" s="40">
        <f t="shared" si="7"/>
        <v>-9.3457943925233638E-3</v>
      </c>
    </row>
    <row r="44" spans="1:8" s="24" customFormat="1" ht="15" x14ac:dyDescent="0.2">
      <c r="A44" s="72"/>
      <c r="B44" s="3" t="s">
        <v>166</v>
      </c>
      <c r="C44" s="62">
        <v>2</v>
      </c>
      <c r="D44" s="62">
        <f>VLOOKUP(B44,'[1]Deptos 2011-2019'!$BE$7642:$BF$8188,2,0)</f>
        <v>4</v>
      </c>
      <c r="E44" s="40">
        <f t="shared" si="4"/>
        <v>1.8691588785046728E-2</v>
      </c>
      <c r="F44" s="40">
        <f t="shared" si="5"/>
        <v>3.4482758620689655E-2</v>
      </c>
      <c r="G44" s="58">
        <f t="shared" si="6"/>
        <v>1</v>
      </c>
      <c r="H44" s="40">
        <f t="shared" si="7"/>
        <v>1.8691588785046728E-2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2011-2019'!$BE$7642:$BF$8188,2,0)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2011-2019'!$BE$7642:$BF$8188,2,0)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1</v>
      </c>
      <c r="D47" s="62">
        <f>VLOOKUP(B47,'[1]Deptos 2011-2019'!$BE$7642:$BF$8188,2,0)</f>
        <v>1</v>
      </c>
      <c r="E47" s="40">
        <f t="shared" si="4"/>
        <v>9.3457943925233638E-3</v>
      </c>
      <c r="F47" s="40">
        <f t="shared" si="5"/>
        <v>8.6206896551724137E-3</v>
      </c>
      <c r="G47" s="58">
        <f t="shared" si="6"/>
        <v>0</v>
      </c>
      <c r="H47" s="40">
        <f t="shared" si="7"/>
        <v>0</v>
      </c>
    </row>
    <row r="48" spans="1:8" s="24" customFormat="1" ht="15" x14ac:dyDescent="0.2">
      <c r="A48" s="72"/>
      <c r="B48" s="3" t="s">
        <v>566</v>
      </c>
      <c r="C48" s="62">
        <v>4</v>
      </c>
      <c r="D48" s="62">
        <f>VLOOKUP(B48,'[1]Deptos 2011-2019'!$BE$7642:$BF$8188,2,0)</f>
        <v>19</v>
      </c>
      <c r="E48" s="40">
        <f t="shared" si="4"/>
        <v>3.7383177570093455E-2</v>
      </c>
      <c r="F48" s="40">
        <f t="shared" si="5"/>
        <v>0.16379310344827586</v>
      </c>
      <c r="G48" s="58">
        <f t="shared" si="6"/>
        <v>3.75</v>
      </c>
      <c r="H48" s="40">
        <f t="shared" si="7"/>
        <v>0.14018691588785046</v>
      </c>
    </row>
    <row r="49" spans="1:9" s="24" customFormat="1" ht="15" x14ac:dyDescent="0.2">
      <c r="A49" s="72"/>
      <c r="B49" s="3" t="s">
        <v>9</v>
      </c>
      <c r="C49" s="62">
        <v>9</v>
      </c>
      <c r="D49" s="62">
        <f>VLOOKUP(B49,'[1]Deptos 2011-2019'!$BE$7642:$BF$8188,2,0)</f>
        <v>9</v>
      </c>
      <c r="E49" s="40">
        <f t="shared" si="4"/>
        <v>8.4112149532710276E-2</v>
      </c>
      <c r="F49" s="40">
        <f t="shared" si="5"/>
        <v>7.7586206896551727E-2</v>
      </c>
      <c r="G49" s="58">
        <f t="shared" si="6"/>
        <v>0</v>
      </c>
      <c r="H49" s="40">
        <f t="shared" si="7"/>
        <v>0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2011-2019'!$BE$7642:$BF$8188,2,0)</f>
        <v>1</v>
      </c>
      <c r="E50" s="40" t="str">
        <f t="shared" si="4"/>
        <v/>
      </c>
      <c r="F50" s="40">
        <f t="shared" si="5"/>
        <v>8.6206896551724137E-3</v>
      </c>
      <c r="G50" s="58">
        <f t="shared" si="6"/>
        <v>1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1</v>
      </c>
      <c r="D51" s="62">
        <f>VLOOKUP(B51,'[1]Deptos 2011-2019'!$BE$7642:$BF$8188,2,0)</f>
        <v>2</v>
      </c>
      <c r="E51" s="40">
        <f t="shared" si="4"/>
        <v>9.3457943925233638E-3</v>
      </c>
      <c r="F51" s="40">
        <f t="shared" si="5"/>
        <v>1.7241379310344827E-2</v>
      </c>
      <c r="G51" s="58">
        <f t="shared" si="6"/>
        <v>1</v>
      </c>
      <c r="H51" s="40">
        <f t="shared" si="7"/>
        <v>9.3457943925233638E-3</v>
      </c>
    </row>
    <row r="52" spans="1:9" s="24" customFormat="1" ht="15" x14ac:dyDescent="0.2">
      <c r="A52" s="72"/>
      <c r="B52" s="3" t="s">
        <v>11</v>
      </c>
      <c r="C52" s="62">
        <v>1</v>
      </c>
      <c r="D52" s="62">
        <f>VLOOKUP(B52,'[1]Deptos 2011-2019'!$BE$7642:$BF$8188,2,0)</f>
        <v>1</v>
      </c>
      <c r="E52" s="40">
        <f t="shared" si="4"/>
        <v>9.3457943925233638E-3</v>
      </c>
      <c r="F52" s="40">
        <f t="shared" si="5"/>
        <v>8.6206896551724137E-3</v>
      </c>
      <c r="G52" s="58">
        <f t="shared" si="6"/>
        <v>0</v>
      </c>
      <c r="H52" s="40">
        <f t="shared" si="7"/>
        <v>0</v>
      </c>
    </row>
    <row r="53" spans="1:9" s="24" customFormat="1" ht="15" x14ac:dyDescent="0.2">
      <c r="A53" s="72"/>
      <c r="B53" s="3" t="s">
        <v>423</v>
      </c>
      <c r="C53" s="62">
        <v>3</v>
      </c>
      <c r="D53" s="62">
        <f>VLOOKUP(B53,'[1]Deptos 2011-2019'!$BE$7642:$BF$8188,2,0)</f>
        <v>3</v>
      </c>
      <c r="E53" s="40">
        <f t="shared" si="4"/>
        <v>2.8037383177570093E-2</v>
      </c>
      <c r="F53" s="40">
        <f t="shared" si="5"/>
        <v>2.5862068965517241E-2</v>
      </c>
      <c r="G53" s="58">
        <f t="shared" si="6"/>
        <v>0</v>
      </c>
      <c r="H53" s="40">
        <f t="shared" si="7"/>
        <v>0</v>
      </c>
    </row>
    <row r="54" spans="1:9" s="24" customFormat="1" ht="15" x14ac:dyDescent="0.2">
      <c r="A54" s="72"/>
      <c r="B54" s="3" t="s">
        <v>10</v>
      </c>
      <c r="C54" s="62">
        <v>2</v>
      </c>
      <c r="D54" s="62">
        <f>VLOOKUP(B54,'[1]Deptos 2011-2019'!$BE$7642:$BF$8188,2,0)</f>
        <v>0</v>
      </c>
      <c r="E54" s="40">
        <f t="shared" si="4"/>
        <v>1.8691588785046728E-2</v>
      </c>
      <c r="F54" s="40" t="str">
        <f t="shared" si="5"/>
        <v/>
      </c>
      <c r="G54" s="58">
        <f t="shared" si="6"/>
        <v>-1</v>
      </c>
      <c r="H54" s="40">
        <f t="shared" si="7"/>
        <v>-1.8691588785046728E-2</v>
      </c>
    </row>
    <row r="55" spans="1:9" s="24" customFormat="1" ht="15" x14ac:dyDescent="0.2">
      <c r="A55" s="72"/>
      <c r="B55" s="3" t="s">
        <v>168</v>
      </c>
      <c r="C55" s="62">
        <v>1</v>
      </c>
      <c r="D55" s="62">
        <f>VLOOKUP(B55,'[1]Deptos 2011-2019'!$BE$7642:$BF$8188,2,0)</f>
        <v>0</v>
      </c>
      <c r="E55" s="40">
        <f t="shared" si="4"/>
        <v>9.3457943925233638E-3</v>
      </c>
      <c r="F55" s="40" t="str">
        <f t="shared" si="5"/>
        <v/>
      </c>
      <c r="G55" s="58">
        <f t="shared" si="6"/>
        <v>-1</v>
      </c>
      <c r="H55" s="40">
        <f t="shared" si="7"/>
        <v>-9.3457943925233638E-3</v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2011-2019'!$BE$7642:$BF$8188,2,0)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2011-2019'!$BE$7642:$BF$8188,2,0)</f>
        <v>1</v>
      </c>
      <c r="E57" s="42" t="str">
        <f t="shared" ref="E57" si="11">+IF(C57=0,"",C57/C$18)</f>
        <v/>
      </c>
      <c r="F57" s="42">
        <f t="shared" ref="F57" si="12">+IF(D57=0,"",D57/D$18)</f>
        <v>8.6206896551724137E-3</v>
      </c>
      <c r="G57" s="91">
        <f t="shared" ref="G57" si="13">+IF(AND(C57=0,D57=0)," ",IF(C57=0,1,IF(D57=0,-1,(D57-C57)/C57)))</f>
        <v>1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8</v>
      </c>
      <c r="D58" s="62">
        <f>VLOOKUP(B58,'[1]Deptos 2011-2019'!$BE$7642:$BF$8188,2,0)</f>
        <v>17</v>
      </c>
      <c r="E58" s="40">
        <f t="shared" si="4"/>
        <v>7.476635514018691E-2</v>
      </c>
      <c r="F58" s="40">
        <f t="shared" si="5"/>
        <v>0.14655172413793102</v>
      </c>
      <c r="G58" s="58">
        <f t="shared" si="6"/>
        <v>1.125</v>
      </c>
      <c r="H58" s="40">
        <f t="shared" si="7"/>
        <v>8.4112149532710276E-2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2011-2019'!$BE$7642:$BF$8188,2,0)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13</v>
      </c>
      <c r="D60" s="62">
        <f>VLOOKUP(B60,'[1]Deptos 2011-2019'!$BE$7642:$BF$8188,2,0)</f>
        <v>2</v>
      </c>
      <c r="E60" s="40">
        <f t="shared" si="4"/>
        <v>0.12149532710280374</v>
      </c>
      <c r="F60" s="40">
        <f t="shared" si="5"/>
        <v>1.7241379310344827E-2</v>
      </c>
      <c r="G60" s="58">
        <f t="shared" si="6"/>
        <v>-0.84615384615384615</v>
      </c>
      <c r="H60" s="40">
        <f t="shared" si="7"/>
        <v>-0.10280373831775701</v>
      </c>
    </row>
    <row r="61" spans="1:9" s="24" customFormat="1" ht="15" x14ac:dyDescent="0.2">
      <c r="A61" s="72"/>
      <c r="B61" s="3" t="s">
        <v>170</v>
      </c>
      <c r="C61" s="62">
        <v>5</v>
      </c>
      <c r="D61" s="62">
        <f>VLOOKUP(B61,'[1]Deptos 2011-2019'!$BE$7642:$BF$8188,2,0)</f>
        <v>1</v>
      </c>
      <c r="E61" s="40">
        <f t="shared" si="4"/>
        <v>4.6728971962616821E-2</v>
      </c>
      <c r="F61" s="40">
        <f t="shared" si="5"/>
        <v>8.6206896551724137E-3</v>
      </c>
      <c r="G61" s="58">
        <f t="shared" si="6"/>
        <v>-0.8</v>
      </c>
      <c r="H61" s="40">
        <f t="shared" si="7"/>
        <v>-3.7383177570093455E-2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2011-2019'!$BE$7642:$BF$8188,2,0)</f>
        <v>1</v>
      </c>
      <c r="E62" s="40" t="str">
        <f t="shared" si="4"/>
        <v/>
      </c>
      <c r="F62" s="40">
        <f t="shared" si="5"/>
        <v>8.6206896551724137E-3</v>
      </c>
      <c r="G62" s="58">
        <f t="shared" si="6"/>
        <v>1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16</v>
      </c>
      <c r="D63" s="62">
        <f>VLOOKUP(B63,'[1]Deptos 2011-2019'!$BE$7642:$BF$8188,2,0)</f>
        <v>9</v>
      </c>
      <c r="E63" s="42">
        <f t="shared" ref="E63:E64" si="15">+IF(C63=0,"",C63/C$18)</f>
        <v>0.14953271028037382</v>
      </c>
      <c r="F63" s="42">
        <f t="shared" ref="F63:F64" si="16">+IF(D63=0,"",D63/D$18)</f>
        <v>7.7586206896551727E-2</v>
      </c>
      <c r="G63" s="58">
        <f t="shared" si="6"/>
        <v>-0.4375</v>
      </c>
      <c r="H63" s="42">
        <f t="shared" ref="H63:H64" si="17">+IF(OR(AND(E63=""),(G63="")),"",E63*G63)</f>
        <v>-6.5420560747663545E-2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2011-2019'!$BE$7642:$BF$8188,2,0)</f>
        <v>0</v>
      </c>
      <c r="E64" s="42" t="str">
        <f t="shared" si="15"/>
        <v/>
      </c>
      <c r="F64" s="42" t="str">
        <f t="shared" si="16"/>
        <v/>
      </c>
      <c r="G64" s="58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2011-2019'!$BE$7642:$BF$8188,2,0)</f>
        <v>1</v>
      </c>
      <c r="E65" s="40" t="str">
        <f t="shared" si="4"/>
        <v/>
      </c>
      <c r="F65" s="40">
        <f t="shared" si="5"/>
        <v>8.6206896551724137E-3</v>
      </c>
      <c r="G65" s="58">
        <f t="shared" si="6"/>
        <v>1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1</v>
      </c>
      <c r="D66" s="62">
        <f>VLOOKUP(B66,'[1]Deptos 2011-2019'!$BE$7642:$BF$8188,2,0)</f>
        <v>0</v>
      </c>
      <c r="E66" s="40">
        <f t="shared" si="4"/>
        <v>9.3457943925233638E-3</v>
      </c>
      <c r="F66" s="40" t="str">
        <f t="shared" si="5"/>
        <v/>
      </c>
      <c r="G66" s="58">
        <f t="shared" si="6"/>
        <v>-1</v>
      </c>
      <c r="H66" s="40">
        <f t="shared" si="7"/>
        <v>-9.3457943925233638E-3</v>
      </c>
    </row>
    <row r="67" spans="1:9" s="24" customFormat="1" ht="15" x14ac:dyDescent="0.2">
      <c r="A67" s="72"/>
      <c r="B67" s="3" t="s">
        <v>173</v>
      </c>
      <c r="C67" s="62">
        <v>2</v>
      </c>
      <c r="D67" s="62">
        <f>VLOOKUP(B67,'[1]Deptos 2011-2019'!$BE$7642:$BF$8188,2,0)</f>
        <v>1</v>
      </c>
      <c r="E67" s="40">
        <f t="shared" si="4"/>
        <v>1.8691588785046728E-2</v>
      </c>
      <c r="F67" s="40">
        <f t="shared" si="5"/>
        <v>8.6206896551724137E-3</v>
      </c>
      <c r="G67" s="58">
        <f t="shared" si="6"/>
        <v>-0.5</v>
      </c>
      <c r="H67" s="40">
        <f t="shared" si="7"/>
        <v>-9.3457943925233638E-3</v>
      </c>
    </row>
    <row r="68" spans="1:9" s="24" customFormat="1" ht="15" x14ac:dyDescent="0.2">
      <c r="A68" s="72"/>
      <c r="B68" s="3" t="s">
        <v>174</v>
      </c>
      <c r="C68" s="62">
        <v>1</v>
      </c>
      <c r="D68" s="62">
        <f>VLOOKUP(B68,'[1]Deptos 2011-2019'!$BE$7642:$BF$8188,2,0)</f>
        <v>1</v>
      </c>
      <c r="E68" s="40">
        <f t="shared" si="4"/>
        <v>9.3457943925233638E-3</v>
      </c>
      <c r="F68" s="40">
        <f t="shared" si="5"/>
        <v>8.6206896551724137E-3</v>
      </c>
      <c r="G68" s="58">
        <f t="shared" si="6"/>
        <v>0</v>
      </c>
      <c r="H68" s="40">
        <f t="shared" si="7"/>
        <v>0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1510</v>
      </c>
      <c r="D74" s="54">
        <f>SUM(D75:D163)</f>
        <v>1335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-0.11589403973509933</v>
      </c>
      <c r="H74" s="56">
        <f>+IF(OR(AND(E74=""),(G74="")),"",E74*G74)</f>
        <v>-0.11589403973509933</v>
      </c>
      <c r="I74" s="24"/>
    </row>
    <row r="75" spans="1:9" ht="15" x14ac:dyDescent="0.2">
      <c r="B75" s="57" t="s">
        <v>425</v>
      </c>
      <c r="C75" s="62">
        <v>13</v>
      </c>
      <c r="D75" s="62">
        <f>VLOOKUP(B75,'[1]Deptos 2011-2019'!$BE$7642:$BF$8188,2,0)</f>
        <v>29</v>
      </c>
      <c r="E75" s="60">
        <f>+IF(C75=0,"",C75/C$74)</f>
        <v>8.6092715231788075E-3</v>
      </c>
      <c r="F75" s="60">
        <f>+IF(D75=0,"",D75/D$74)</f>
        <v>2.1722846441947566E-2</v>
      </c>
      <c r="G75" s="58">
        <f t="shared" ref="G75:G138" si="18">+IF(AND(C75=0,D75=0)," ",IF(C75=0,1,IF(D75=0,-1,(D75-C75)/C75)))</f>
        <v>1.2307692307692308</v>
      </c>
      <c r="H75" s="51">
        <f>+IF(OR(AND(E75=""),(G75="")),"",E75*G75)</f>
        <v>1.0596026490066225E-2</v>
      </c>
      <c r="I75" s="24"/>
    </row>
    <row r="76" spans="1:9" ht="15" x14ac:dyDescent="0.2">
      <c r="B76" s="3" t="s">
        <v>568</v>
      </c>
      <c r="C76" s="62">
        <v>39</v>
      </c>
      <c r="D76" s="62">
        <f>VLOOKUP(B76,'[1]Deptos 2011-2019'!$BE$7642:$BF$8188,2,0)</f>
        <v>13</v>
      </c>
      <c r="E76" s="44">
        <f t="shared" ref="E76:E148" si="19">+IF(C76=0,"",C76/C$74)</f>
        <v>2.5827814569536423E-2</v>
      </c>
      <c r="F76" s="44">
        <f t="shared" ref="F76:F148" si="20">+IF(D76=0,"",D76/D$74)</f>
        <v>9.7378277153558051E-3</v>
      </c>
      <c r="G76" s="58">
        <f t="shared" si="18"/>
        <v>-0.66666666666666663</v>
      </c>
      <c r="H76" s="40">
        <f t="shared" ref="H76:H148" si="21">+IF(OR(AND(E76=""),(G76="")),"",E76*G76)</f>
        <v>-1.7218543046357615E-2</v>
      </c>
      <c r="I76" s="24"/>
    </row>
    <row r="77" spans="1:9" s="34" customFormat="1" ht="15" x14ac:dyDescent="0.2">
      <c r="A77" s="36"/>
      <c r="B77" s="35" t="s">
        <v>518</v>
      </c>
      <c r="C77" s="62">
        <v>5</v>
      </c>
      <c r="D77" s="62">
        <f>VLOOKUP(B77,'[1]Deptos 2011-2019'!$BE$7642:$BF$8188,2,0)</f>
        <v>5</v>
      </c>
      <c r="E77" s="43">
        <f t="shared" ref="E77" si="22">+IF(C77=0,"",C77/C$74)</f>
        <v>3.3112582781456954E-3</v>
      </c>
      <c r="F77" s="43">
        <f t="shared" ref="F77" si="23">+IF(D77=0,"",D77/D$74)</f>
        <v>3.7453183520599251E-3</v>
      </c>
      <c r="G77" s="58">
        <f t="shared" si="18"/>
        <v>0</v>
      </c>
      <c r="H77" s="42">
        <f t="shared" ref="H77" si="24">+IF(OR(AND(E77=""),(G77="")),"",E77*G77)</f>
        <v>0</v>
      </c>
      <c r="I77" s="24"/>
    </row>
    <row r="78" spans="1:9" s="34" customFormat="1" ht="15" x14ac:dyDescent="0.2">
      <c r="A78" s="74"/>
      <c r="B78" s="35" t="s">
        <v>569</v>
      </c>
      <c r="C78" s="62">
        <v>42</v>
      </c>
      <c r="D78" s="62">
        <f>VLOOKUP(B78,'[1]Deptos 2011-2019'!$BE$7642:$BF$8188,2,0)</f>
        <v>35</v>
      </c>
      <c r="E78" s="43">
        <f t="shared" si="19"/>
        <v>2.781456953642384E-2</v>
      </c>
      <c r="F78" s="43">
        <f t="shared" si="20"/>
        <v>2.6217228464419477E-2</v>
      </c>
      <c r="G78" s="58">
        <f t="shared" si="18"/>
        <v>-0.16666666666666666</v>
      </c>
      <c r="H78" s="42">
        <f t="shared" si="21"/>
        <v>-4.6357615894039731E-3</v>
      </c>
      <c r="I78" s="24"/>
    </row>
    <row r="79" spans="1:9" s="34" customFormat="1" ht="15" x14ac:dyDescent="0.2">
      <c r="A79" s="74"/>
      <c r="B79" s="35" t="s">
        <v>175</v>
      </c>
      <c r="C79" s="62">
        <v>60</v>
      </c>
      <c r="D79" s="62">
        <f>VLOOKUP(B79,'[1]Deptos 2011-2019'!$BE$7642:$BF$8188,2,0)</f>
        <v>37</v>
      </c>
      <c r="E79" s="43">
        <f t="shared" si="19"/>
        <v>3.9735099337748346E-2</v>
      </c>
      <c r="F79" s="43">
        <f t="shared" si="20"/>
        <v>2.7715355805243445E-2</v>
      </c>
      <c r="G79" s="58">
        <f t="shared" si="18"/>
        <v>-0.38333333333333336</v>
      </c>
      <c r="H79" s="42">
        <f t="shared" si="21"/>
        <v>-1.5231788079470201E-2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2011-2019'!$BE$7642:$BF$8188,2,0)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9</v>
      </c>
      <c r="D81" s="62">
        <f>VLOOKUP(B81,'[1]Deptos 2011-2019'!$BE$7642:$BF$8188,2,0)</f>
        <v>9</v>
      </c>
      <c r="E81" s="43">
        <f t="shared" ref="E81" si="25">+IF(C81=0,"",C81/C$74)</f>
        <v>5.9602649006622521E-3</v>
      </c>
      <c r="F81" s="43">
        <f t="shared" ref="F81" si="26">+IF(D81=0,"",D81/D$74)</f>
        <v>6.7415730337078653E-3</v>
      </c>
      <c r="G81" s="58">
        <f t="shared" si="18"/>
        <v>0</v>
      </c>
      <c r="H81" s="42">
        <f t="shared" ref="H81" si="27">+IF(OR(AND(E81=""),(G81="")),"",E81*G81)</f>
        <v>0</v>
      </c>
      <c r="I81" s="24"/>
    </row>
    <row r="82" spans="1:9" s="34" customFormat="1" ht="15" x14ac:dyDescent="0.2">
      <c r="A82" s="74"/>
      <c r="B82" s="35" t="s">
        <v>176</v>
      </c>
      <c r="C82" s="62">
        <v>1</v>
      </c>
      <c r="D82" s="62">
        <f>VLOOKUP(B82,'[1]Deptos 2011-2019'!$BE$7642:$BF$8188,2,0)</f>
        <v>0</v>
      </c>
      <c r="E82" s="43">
        <f t="shared" si="19"/>
        <v>6.6225165562913907E-4</v>
      </c>
      <c r="F82" s="43" t="str">
        <f t="shared" si="20"/>
        <v/>
      </c>
      <c r="G82" s="58">
        <f t="shared" si="18"/>
        <v>-1</v>
      </c>
      <c r="H82" s="42">
        <f t="shared" si="21"/>
        <v>-6.6225165562913907E-4</v>
      </c>
      <c r="I82" s="24"/>
    </row>
    <row r="83" spans="1:9" s="34" customFormat="1" ht="15" x14ac:dyDescent="0.2">
      <c r="A83" s="74"/>
      <c r="B83" s="35" t="s">
        <v>177</v>
      </c>
      <c r="C83" s="62">
        <v>3</v>
      </c>
      <c r="D83" s="62">
        <f>VLOOKUP(B83,'[1]Deptos 2011-2019'!$BE$7642:$BF$8188,2,0)</f>
        <v>1</v>
      </c>
      <c r="E83" s="43">
        <f t="shared" si="19"/>
        <v>1.9867549668874172E-3</v>
      </c>
      <c r="F83" s="43">
        <f t="shared" si="20"/>
        <v>7.4906367041198505E-4</v>
      </c>
      <c r="G83" s="58">
        <f t="shared" si="18"/>
        <v>-0.66666666666666663</v>
      </c>
      <c r="H83" s="42">
        <f t="shared" si="21"/>
        <v>-1.3245033112582781E-3</v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2011-2019'!$BE$7642:$BF$8188,2,0)</f>
        <v>0</v>
      </c>
      <c r="E84" s="43" t="str">
        <f t="shared" si="19"/>
        <v/>
      </c>
      <c r="F84" s="43" t="str">
        <f t="shared" si="20"/>
        <v/>
      </c>
      <c r="G84" s="58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2011-2019'!$BE$7642:$BF$8188,2,0)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3</v>
      </c>
      <c r="D86" s="62">
        <f>VLOOKUP(B86,'[1]Deptos 2011-2019'!$BE$7642:$BF$8188,2,0)</f>
        <v>4</v>
      </c>
      <c r="E86" s="43">
        <f t="shared" si="19"/>
        <v>1.9867549668874172E-3</v>
      </c>
      <c r="F86" s="43">
        <f t="shared" si="20"/>
        <v>2.9962546816479402E-3</v>
      </c>
      <c r="G86" s="58">
        <f t="shared" si="18"/>
        <v>0.33333333333333331</v>
      </c>
      <c r="H86" s="42">
        <f t="shared" si="21"/>
        <v>6.6225165562913907E-4</v>
      </c>
      <c r="I86" s="24"/>
    </row>
    <row r="87" spans="1:9" s="34" customFormat="1" ht="15" x14ac:dyDescent="0.2">
      <c r="A87" s="74"/>
      <c r="B87" s="35" t="s">
        <v>17</v>
      </c>
      <c r="C87" s="62">
        <v>1</v>
      </c>
      <c r="D87" s="62">
        <f>VLOOKUP(B87,'[1]Deptos 2011-2019'!$BE$7642:$BF$8188,2,0)</f>
        <v>1</v>
      </c>
      <c r="E87" s="43">
        <f t="shared" si="19"/>
        <v>6.6225165562913907E-4</v>
      </c>
      <c r="F87" s="43">
        <f t="shared" si="20"/>
        <v>7.4906367041198505E-4</v>
      </c>
      <c r="G87" s="58">
        <f t="shared" si="18"/>
        <v>0</v>
      </c>
      <c r="H87" s="42">
        <f t="shared" si="21"/>
        <v>0</v>
      </c>
      <c r="I87" s="24"/>
    </row>
    <row r="88" spans="1:9" s="34" customFormat="1" ht="15" x14ac:dyDescent="0.2">
      <c r="A88" s="74"/>
      <c r="B88" s="35" t="s">
        <v>180</v>
      </c>
      <c r="C88" s="62">
        <v>125</v>
      </c>
      <c r="D88" s="62">
        <f>VLOOKUP(B88,'[1]Deptos 2011-2019'!$BE$7642:$BF$8188,2,0)</f>
        <v>199</v>
      </c>
      <c r="E88" s="43">
        <f t="shared" si="19"/>
        <v>8.2781456953642391E-2</v>
      </c>
      <c r="F88" s="43">
        <f t="shared" si="20"/>
        <v>0.14906367041198501</v>
      </c>
      <c r="G88" s="58">
        <f t="shared" si="18"/>
        <v>0.59199999999999997</v>
      </c>
      <c r="H88" s="42">
        <f t="shared" si="21"/>
        <v>4.900662251655629E-2</v>
      </c>
      <c r="I88" s="24"/>
    </row>
    <row r="89" spans="1:9" s="34" customFormat="1" ht="15" x14ac:dyDescent="0.2">
      <c r="A89" s="36"/>
      <c r="B89" s="35" t="s">
        <v>570</v>
      </c>
      <c r="C89" s="62">
        <v>66</v>
      </c>
      <c r="D89" s="62">
        <f>VLOOKUP(B89,'[1]Deptos 2011-2019'!$BE$7642:$BF$8188,2,0)</f>
        <v>93</v>
      </c>
      <c r="E89" s="43">
        <f t="shared" ref="E89" si="28">+IF(C89=0,"",C89/C$74)</f>
        <v>4.3708609271523181E-2</v>
      </c>
      <c r="F89" s="43">
        <f t="shared" ref="F89" si="29">+IF(D89=0,"",D89/D$74)</f>
        <v>6.9662921348314602E-2</v>
      </c>
      <c r="G89" s="58">
        <f t="shared" si="18"/>
        <v>0.40909090909090912</v>
      </c>
      <c r="H89" s="42">
        <f t="shared" ref="H89" si="30">+IF(OR(AND(E89=""),(G89="")),"",E89*G89)</f>
        <v>1.7880794701986755E-2</v>
      </c>
      <c r="I89" s="24"/>
    </row>
    <row r="90" spans="1:9" s="34" customFormat="1" ht="15" x14ac:dyDescent="0.2">
      <c r="A90" s="74"/>
      <c r="B90" s="35" t="s">
        <v>181</v>
      </c>
      <c r="C90" s="62">
        <v>19</v>
      </c>
      <c r="D90" s="62">
        <f>VLOOKUP(B90,'[1]Deptos 2011-2019'!$BE$7642:$BF$8188,2,0)</f>
        <v>18</v>
      </c>
      <c r="E90" s="43">
        <f t="shared" si="19"/>
        <v>1.2582781456953643E-2</v>
      </c>
      <c r="F90" s="43">
        <f t="shared" si="20"/>
        <v>1.3483146067415731E-2</v>
      </c>
      <c r="G90" s="58">
        <f t="shared" si="18"/>
        <v>-5.2631578947368418E-2</v>
      </c>
      <c r="H90" s="42">
        <f t="shared" si="21"/>
        <v>-6.6225165562913907E-4</v>
      </c>
      <c r="I90" s="24"/>
    </row>
    <row r="91" spans="1:9" s="34" customFormat="1" ht="15" x14ac:dyDescent="0.2">
      <c r="A91" s="74"/>
      <c r="B91" s="35" t="s">
        <v>182</v>
      </c>
      <c r="C91" s="62">
        <v>4</v>
      </c>
      <c r="D91" s="62">
        <f>VLOOKUP(B91,'[1]Deptos 2011-2019'!$BE$7642:$BF$8188,2,0)</f>
        <v>1</v>
      </c>
      <c r="E91" s="43">
        <f t="shared" si="19"/>
        <v>2.6490066225165563E-3</v>
      </c>
      <c r="F91" s="43">
        <f t="shared" si="20"/>
        <v>7.4906367041198505E-4</v>
      </c>
      <c r="G91" s="58">
        <f t="shared" si="18"/>
        <v>-0.75</v>
      </c>
      <c r="H91" s="42">
        <f t="shared" si="21"/>
        <v>-1.9867549668874172E-3</v>
      </c>
      <c r="I91" s="24"/>
    </row>
    <row r="92" spans="1:9" s="34" customFormat="1" ht="15" x14ac:dyDescent="0.2">
      <c r="A92" s="74"/>
      <c r="B92" s="35" t="s">
        <v>21</v>
      </c>
      <c r="C92" s="62">
        <v>2</v>
      </c>
      <c r="D92" s="62">
        <f>VLOOKUP(B92,'[1]Deptos 2011-2019'!$BE$7642:$BF$8188,2,0)</f>
        <v>8</v>
      </c>
      <c r="E92" s="43">
        <f t="shared" si="19"/>
        <v>1.3245033112582781E-3</v>
      </c>
      <c r="F92" s="43">
        <f t="shared" si="20"/>
        <v>5.9925093632958804E-3</v>
      </c>
      <c r="G92" s="58">
        <f t="shared" si="18"/>
        <v>3</v>
      </c>
      <c r="H92" s="42">
        <f t="shared" si="21"/>
        <v>3.9735099337748344E-3</v>
      </c>
      <c r="I92" s="24"/>
    </row>
    <row r="93" spans="1:9" s="34" customFormat="1" ht="15" x14ac:dyDescent="0.2">
      <c r="A93" s="74"/>
      <c r="B93" s="35" t="s">
        <v>427</v>
      </c>
      <c r="C93" s="62">
        <v>4</v>
      </c>
      <c r="D93" s="62">
        <f>VLOOKUP(B93,'[1]Deptos 2011-2019'!$BE$7642:$BF$8188,2,0)</f>
        <v>11</v>
      </c>
      <c r="E93" s="43">
        <f t="shared" si="19"/>
        <v>2.6490066225165563E-3</v>
      </c>
      <c r="F93" s="43">
        <f t="shared" si="20"/>
        <v>8.2397003745318352E-3</v>
      </c>
      <c r="G93" s="58">
        <f t="shared" si="18"/>
        <v>1.75</v>
      </c>
      <c r="H93" s="42">
        <f t="shared" si="21"/>
        <v>4.6357615894039739E-3</v>
      </c>
      <c r="I93" s="24"/>
    </row>
    <row r="94" spans="1:9" s="34" customFormat="1" ht="15" x14ac:dyDescent="0.2">
      <c r="A94" s="74"/>
      <c r="B94" s="35" t="s">
        <v>183</v>
      </c>
      <c r="C94" s="62">
        <v>4</v>
      </c>
      <c r="D94" s="62">
        <f>VLOOKUP(B94,'[1]Deptos 2011-2019'!$BE$7642:$BF$8188,2,0)</f>
        <v>4</v>
      </c>
      <c r="E94" s="43">
        <f t="shared" si="19"/>
        <v>2.6490066225165563E-3</v>
      </c>
      <c r="F94" s="43">
        <f t="shared" si="20"/>
        <v>2.9962546816479402E-3</v>
      </c>
      <c r="G94" s="58">
        <f t="shared" si="18"/>
        <v>0</v>
      </c>
      <c r="H94" s="42">
        <f t="shared" si="21"/>
        <v>0</v>
      </c>
      <c r="I94" s="24"/>
    </row>
    <row r="95" spans="1:9" s="34" customFormat="1" ht="15" x14ac:dyDescent="0.2">
      <c r="A95" s="36"/>
      <c r="B95" s="35" t="s">
        <v>519</v>
      </c>
      <c r="C95" s="62">
        <v>3</v>
      </c>
      <c r="D95" s="62">
        <f>VLOOKUP(B95,'[1]Deptos 2011-2019'!$BE$7642:$BF$8188,2,0)</f>
        <v>3</v>
      </c>
      <c r="E95" s="43">
        <f t="shared" ref="E95:E96" si="31">+IF(C95=0,"",C95/C$74)</f>
        <v>1.9867549668874172E-3</v>
      </c>
      <c r="F95" s="43">
        <f t="shared" ref="F95:F96" si="32">+IF(D95=0,"",D95/D$74)</f>
        <v>2.2471910112359553E-3</v>
      </c>
      <c r="G95" s="58">
        <f t="shared" si="18"/>
        <v>0</v>
      </c>
      <c r="H95" s="42">
        <f t="shared" ref="H95:H96" si="33">+IF(OR(AND(E95=""),(G95="")),"",E95*G95)</f>
        <v>0</v>
      </c>
      <c r="I95" s="24"/>
    </row>
    <row r="96" spans="1:9" s="34" customFormat="1" ht="15" x14ac:dyDescent="0.2">
      <c r="A96" s="36"/>
      <c r="B96" s="35" t="s">
        <v>602</v>
      </c>
      <c r="C96" s="62">
        <v>1</v>
      </c>
      <c r="D96" s="62">
        <f>VLOOKUP(B96,'[1]Deptos 2011-2019'!$BE$7642:$BF$8188,2,0)</f>
        <v>2</v>
      </c>
      <c r="E96" s="43">
        <f t="shared" si="31"/>
        <v>6.6225165562913907E-4</v>
      </c>
      <c r="F96" s="43">
        <f t="shared" si="32"/>
        <v>1.4981273408239701E-3</v>
      </c>
      <c r="G96" s="58">
        <f t="shared" si="18"/>
        <v>1</v>
      </c>
      <c r="H96" s="42">
        <f t="shared" si="33"/>
        <v>6.6225165562913907E-4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2011-2019'!$BE$7642:$BF$8188,2,0)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42</v>
      </c>
      <c r="D98" s="62">
        <f>VLOOKUP(B98,'[1]Deptos 2011-2019'!$BE$7642:$BF$8188,2,0)</f>
        <v>21</v>
      </c>
      <c r="E98" s="43">
        <f t="shared" si="19"/>
        <v>2.781456953642384E-2</v>
      </c>
      <c r="F98" s="43">
        <f t="shared" si="20"/>
        <v>1.5730337078651686E-2</v>
      </c>
      <c r="G98" s="58">
        <f t="shared" si="18"/>
        <v>-0.5</v>
      </c>
      <c r="H98" s="42">
        <f t="shared" si="21"/>
        <v>-1.390728476821192E-2</v>
      </c>
      <c r="I98" s="24"/>
    </row>
    <row r="99" spans="1:9" s="34" customFormat="1" ht="15" x14ac:dyDescent="0.2">
      <c r="A99" s="74"/>
      <c r="B99" s="35" t="s">
        <v>19</v>
      </c>
      <c r="C99" s="62">
        <v>1</v>
      </c>
      <c r="D99" s="62">
        <f>VLOOKUP(B99,'[1]Deptos 2011-2019'!$BE$7642:$BF$8188,2,0)</f>
        <v>0</v>
      </c>
      <c r="E99" s="43">
        <f t="shared" si="19"/>
        <v>6.6225165562913907E-4</v>
      </c>
      <c r="F99" s="43" t="str">
        <f t="shared" si="20"/>
        <v/>
      </c>
      <c r="G99" s="58">
        <f t="shared" si="18"/>
        <v>-1</v>
      </c>
      <c r="H99" s="42">
        <f t="shared" si="21"/>
        <v>-6.6225165562913907E-4</v>
      </c>
      <c r="I99" s="24"/>
    </row>
    <row r="100" spans="1:9" s="34" customFormat="1" ht="15" x14ac:dyDescent="0.2">
      <c r="A100" s="74"/>
      <c r="B100" s="35" t="s">
        <v>22</v>
      </c>
      <c r="C100" s="62">
        <v>1</v>
      </c>
      <c r="D100" s="62">
        <f>VLOOKUP(B100,'[1]Deptos 2011-2019'!$BE$7642:$BF$8188,2,0)</f>
        <v>1</v>
      </c>
      <c r="E100" s="43">
        <f t="shared" si="19"/>
        <v>6.6225165562913907E-4</v>
      </c>
      <c r="F100" s="43">
        <f t="shared" si="20"/>
        <v>7.4906367041198505E-4</v>
      </c>
      <c r="G100" s="58">
        <f t="shared" si="18"/>
        <v>0</v>
      </c>
      <c r="H100" s="42">
        <f t="shared" si="21"/>
        <v>0</v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2011-2019'!$BE$7642:$BF$8188,2,0)</f>
        <v>4</v>
      </c>
      <c r="E101" s="44" t="str">
        <f t="shared" si="19"/>
        <v/>
      </c>
      <c r="F101" s="44">
        <f t="shared" si="20"/>
        <v>2.9962546816479402E-3</v>
      </c>
      <c r="G101" s="58">
        <f t="shared" si="18"/>
        <v>1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16</v>
      </c>
      <c r="D102" s="62">
        <f>VLOOKUP(B102,'[1]Deptos 2011-2019'!$BE$7642:$BF$8188,2,0)</f>
        <v>36</v>
      </c>
      <c r="E102" s="44">
        <f t="shared" si="19"/>
        <v>1.0596026490066225E-2</v>
      </c>
      <c r="F102" s="44">
        <f t="shared" si="20"/>
        <v>2.6966292134831461E-2</v>
      </c>
      <c r="G102" s="58">
        <f t="shared" si="18"/>
        <v>1.25</v>
      </c>
      <c r="H102" s="40">
        <f t="shared" si="21"/>
        <v>1.3245033112582781E-2</v>
      </c>
      <c r="I102" s="24"/>
    </row>
    <row r="103" spans="1:9" ht="15" x14ac:dyDescent="0.2">
      <c r="B103" s="3" t="s">
        <v>428</v>
      </c>
      <c r="C103" s="62">
        <v>10</v>
      </c>
      <c r="D103" s="62">
        <f>VLOOKUP(B103,'[1]Deptos 2011-2019'!$BE$7642:$BF$8188,2,0)</f>
        <v>10</v>
      </c>
      <c r="E103" s="44">
        <f t="shared" si="19"/>
        <v>6.6225165562913907E-3</v>
      </c>
      <c r="F103" s="44">
        <f t="shared" si="20"/>
        <v>7.4906367041198503E-3</v>
      </c>
      <c r="G103" s="58">
        <f t="shared" si="18"/>
        <v>0</v>
      </c>
      <c r="H103" s="40">
        <f t="shared" si="21"/>
        <v>0</v>
      </c>
      <c r="I103" s="24"/>
    </row>
    <row r="104" spans="1:9" ht="15" x14ac:dyDescent="0.2">
      <c r="B104" s="3" t="s">
        <v>18</v>
      </c>
      <c r="C104" s="62">
        <v>7</v>
      </c>
      <c r="D104" s="62">
        <f>VLOOKUP(B104,'[1]Deptos 2011-2019'!$BE$7642:$BF$8188,2,0)</f>
        <v>7</v>
      </c>
      <c r="E104" s="44">
        <f t="shared" si="19"/>
        <v>4.6357615894039739E-3</v>
      </c>
      <c r="F104" s="44">
        <f t="shared" si="20"/>
        <v>5.2434456928838954E-3</v>
      </c>
      <c r="G104" s="58">
        <f t="shared" si="18"/>
        <v>0</v>
      </c>
      <c r="H104" s="40">
        <f t="shared" si="21"/>
        <v>0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2011-2019'!$BE$7642:$BF$8188,2,0)</f>
        <v>1</v>
      </c>
      <c r="E105" s="44" t="str">
        <f t="shared" si="19"/>
        <v/>
      </c>
      <c r="F105" s="44">
        <f t="shared" si="20"/>
        <v>7.4906367041198505E-4</v>
      </c>
      <c r="G105" s="58">
        <f t="shared" si="18"/>
        <v>1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1</v>
      </c>
      <c r="D106" s="62">
        <f>VLOOKUP(B106,'[1]Deptos 2011-2019'!$BE$7642:$BF$8188,2,0)</f>
        <v>1</v>
      </c>
      <c r="E106" s="44">
        <f t="shared" si="19"/>
        <v>6.6225165562913907E-4</v>
      </c>
      <c r="F106" s="44">
        <f t="shared" si="20"/>
        <v>7.4906367041198505E-4</v>
      </c>
      <c r="G106" s="58">
        <f t="shared" si="18"/>
        <v>0</v>
      </c>
      <c r="H106" s="40">
        <f t="shared" si="21"/>
        <v>0</v>
      </c>
      <c r="I106" s="24"/>
    </row>
    <row r="107" spans="1:9" s="34" customFormat="1" ht="15" x14ac:dyDescent="0.2">
      <c r="A107" s="36"/>
      <c r="B107" s="35" t="s">
        <v>571</v>
      </c>
      <c r="C107" s="62">
        <v>4</v>
      </c>
      <c r="D107" s="62">
        <f>VLOOKUP(B107,'[1]Deptos 2011-2019'!$BE$7642:$BF$8188,2,0)</f>
        <v>1</v>
      </c>
      <c r="E107" s="43">
        <f t="shared" ref="E107" si="38">+IF(C107=0,"",C107/C$74)</f>
        <v>2.6490066225165563E-3</v>
      </c>
      <c r="F107" s="43">
        <f t="shared" ref="F107" si="39">+IF(D107=0,"",D107/D$74)</f>
        <v>7.4906367041198505E-4</v>
      </c>
      <c r="G107" s="58">
        <f t="shared" si="18"/>
        <v>-0.75</v>
      </c>
      <c r="H107" s="42">
        <f t="shared" ref="H107" si="40">+IF(OR(AND(E107=""),(G107="")),"",E107*G107)</f>
        <v>-1.9867549668874172E-3</v>
      </c>
      <c r="I107" s="24"/>
    </row>
    <row r="108" spans="1:9" ht="15" x14ac:dyDescent="0.2">
      <c r="B108" s="3" t="s">
        <v>187</v>
      </c>
      <c r="C108" s="62">
        <v>3</v>
      </c>
      <c r="D108" s="62">
        <f>VLOOKUP(B108,'[1]Deptos 2011-2019'!$BE$7642:$BF$8188,2,0)</f>
        <v>5</v>
      </c>
      <c r="E108" s="44">
        <f t="shared" si="19"/>
        <v>1.9867549668874172E-3</v>
      </c>
      <c r="F108" s="44">
        <f t="shared" si="20"/>
        <v>3.7453183520599251E-3</v>
      </c>
      <c r="G108" s="58">
        <f t="shared" si="18"/>
        <v>0.66666666666666663</v>
      </c>
      <c r="H108" s="40">
        <f t="shared" si="21"/>
        <v>1.3245033112582781E-3</v>
      </c>
      <c r="I108" s="24"/>
    </row>
    <row r="109" spans="1:9" ht="15" x14ac:dyDescent="0.2">
      <c r="B109" s="3" t="s">
        <v>188</v>
      </c>
      <c r="C109" s="62">
        <v>72</v>
      </c>
      <c r="D109" s="62">
        <f>VLOOKUP(B109,'[1]Deptos 2011-2019'!$BE$7642:$BF$8188,2,0)</f>
        <v>126</v>
      </c>
      <c r="E109" s="44">
        <f t="shared" si="19"/>
        <v>4.7682119205298017E-2</v>
      </c>
      <c r="F109" s="44">
        <f t="shared" si="20"/>
        <v>9.4382022471910118E-2</v>
      </c>
      <c r="G109" s="58">
        <f t="shared" si="18"/>
        <v>0.75</v>
      </c>
      <c r="H109" s="40">
        <f t="shared" si="21"/>
        <v>3.5761589403973511E-2</v>
      </c>
      <c r="I109" s="24"/>
    </row>
    <row r="110" spans="1:9" ht="15" x14ac:dyDescent="0.2">
      <c r="B110" s="3" t="s">
        <v>604</v>
      </c>
      <c r="C110" s="62">
        <v>29</v>
      </c>
      <c r="D110" s="62">
        <f>VLOOKUP(B110,'[1]Deptos 2011-2019'!$BE$7642:$BF$8188,2,0)</f>
        <v>23</v>
      </c>
      <c r="E110" s="44">
        <f t="shared" si="19"/>
        <v>1.9205298013245033E-2</v>
      </c>
      <c r="F110" s="44">
        <f t="shared" si="20"/>
        <v>1.7228464419475654E-2</v>
      </c>
      <c r="G110" s="58">
        <f t="shared" si="18"/>
        <v>-0.20689655172413793</v>
      </c>
      <c r="H110" s="40">
        <f t="shared" si="21"/>
        <v>-3.9735099337748344E-3</v>
      </c>
      <c r="I110" s="24"/>
    </row>
    <row r="111" spans="1:9" ht="15" x14ac:dyDescent="0.2">
      <c r="B111" s="3" t="s">
        <v>605</v>
      </c>
      <c r="C111" s="62">
        <v>15</v>
      </c>
      <c r="D111" s="62">
        <f>VLOOKUP(B111,'[1]Deptos 2011-2019'!$BE$7642:$BF$8188,2,0)</f>
        <v>15</v>
      </c>
      <c r="E111" s="44">
        <f t="shared" si="19"/>
        <v>9.9337748344370865E-3</v>
      </c>
      <c r="F111" s="44">
        <f t="shared" si="20"/>
        <v>1.1235955056179775E-2</v>
      </c>
      <c r="G111" s="58">
        <f t="shared" si="18"/>
        <v>0</v>
      </c>
      <c r="H111" s="40">
        <f t="shared" si="21"/>
        <v>0</v>
      </c>
      <c r="I111" s="24"/>
    </row>
    <row r="112" spans="1:9" ht="15" x14ac:dyDescent="0.2">
      <c r="B112" s="3" t="s">
        <v>189</v>
      </c>
      <c r="C112" s="62">
        <v>2</v>
      </c>
      <c r="D112" s="62">
        <f>VLOOKUP(B112,'[1]Deptos 2011-2019'!$BE$7642:$BF$8188,2,0)</f>
        <v>2</v>
      </c>
      <c r="E112" s="44">
        <f t="shared" si="19"/>
        <v>1.3245033112582781E-3</v>
      </c>
      <c r="F112" s="44">
        <f t="shared" si="20"/>
        <v>1.4981273408239701E-3</v>
      </c>
      <c r="G112" s="58">
        <f t="shared" si="18"/>
        <v>0</v>
      </c>
      <c r="H112" s="40">
        <f t="shared" si="21"/>
        <v>0</v>
      </c>
      <c r="I112" s="24"/>
    </row>
    <row r="113" spans="2:9" ht="15" x14ac:dyDescent="0.2">
      <c r="B113" s="3" t="s">
        <v>190</v>
      </c>
      <c r="C113" s="62">
        <v>2</v>
      </c>
      <c r="D113" s="62">
        <f>VLOOKUP(B113,'[1]Deptos 2011-2019'!$BE$7642:$BF$8188,2,0)</f>
        <v>4</v>
      </c>
      <c r="E113" s="44">
        <f t="shared" si="19"/>
        <v>1.3245033112582781E-3</v>
      </c>
      <c r="F113" s="44">
        <f t="shared" si="20"/>
        <v>2.9962546816479402E-3</v>
      </c>
      <c r="G113" s="58">
        <f t="shared" si="18"/>
        <v>1</v>
      </c>
      <c r="H113" s="40">
        <f t="shared" si="21"/>
        <v>1.3245033112582781E-3</v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2011-2019'!$BE$7642:$BF$8188,2,0)</f>
        <v>0</v>
      </c>
      <c r="E114" s="44" t="str">
        <f t="shared" si="19"/>
        <v/>
      </c>
      <c r="F114" s="44" t="str">
        <f t="shared" si="20"/>
        <v/>
      </c>
      <c r="G114" s="58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5</v>
      </c>
      <c r="D115" s="62">
        <f>VLOOKUP(B115,'[1]Deptos 2011-2019'!$BE$7642:$BF$8188,2,0)</f>
        <v>2</v>
      </c>
      <c r="E115" s="44">
        <f t="shared" si="19"/>
        <v>3.3112582781456954E-3</v>
      </c>
      <c r="F115" s="44">
        <f t="shared" si="20"/>
        <v>1.4981273408239701E-3</v>
      </c>
      <c r="G115" s="58">
        <f t="shared" si="18"/>
        <v>-0.6</v>
      </c>
      <c r="H115" s="40">
        <f t="shared" si="21"/>
        <v>-1.9867549668874172E-3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2011-2019'!$BE$7642:$BF$8188,2,0)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2011-2019'!$BE$7642:$BF$8188,2,0)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4</v>
      </c>
      <c r="D118" s="62">
        <f>VLOOKUP(B118,'[1]Deptos 2011-2019'!$BE$7642:$BF$8188,2,0)</f>
        <v>1</v>
      </c>
      <c r="E118" s="44">
        <f t="shared" si="19"/>
        <v>2.6490066225165563E-3</v>
      </c>
      <c r="F118" s="44">
        <f t="shared" si="20"/>
        <v>7.4906367041198505E-4</v>
      </c>
      <c r="G118" s="58">
        <f t="shared" si="18"/>
        <v>-0.75</v>
      </c>
      <c r="H118" s="40">
        <f t="shared" si="21"/>
        <v>-1.9867549668874172E-3</v>
      </c>
      <c r="I118" s="24"/>
    </row>
    <row r="119" spans="2:9" ht="15" x14ac:dyDescent="0.2">
      <c r="B119" s="3" t="s">
        <v>24</v>
      </c>
      <c r="C119" s="62">
        <v>1</v>
      </c>
      <c r="D119" s="62">
        <f>VLOOKUP(B119,'[1]Deptos 2011-2019'!$BE$7642:$BF$8188,2,0)</f>
        <v>1</v>
      </c>
      <c r="E119" s="44">
        <f t="shared" si="19"/>
        <v>6.6225165562913907E-4</v>
      </c>
      <c r="F119" s="44">
        <f t="shared" si="20"/>
        <v>7.4906367041198505E-4</v>
      </c>
      <c r="G119" s="58">
        <f t="shared" si="18"/>
        <v>0</v>
      </c>
      <c r="H119" s="40">
        <f t="shared" si="21"/>
        <v>0</v>
      </c>
      <c r="I119" s="24"/>
    </row>
    <row r="120" spans="2:9" ht="15" x14ac:dyDescent="0.2">
      <c r="B120" s="3" t="s">
        <v>194</v>
      </c>
      <c r="C120" s="62">
        <v>1</v>
      </c>
      <c r="D120" s="62">
        <f>VLOOKUP(B120,'[1]Deptos 2011-2019'!$BE$7642:$BF$8188,2,0)</f>
        <v>1</v>
      </c>
      <c r="E120" s="44">
        <f t="shared" si="19"/>
        <v>6.6225165562913907E-4</v>
      </c>
      <c r="F120" s="44">
        <f t="shared" si="20"/>
        <v>7.4906367041198505E-4</v>
      </c>
      <c r="G120" s="58">
        <f t="shared" si="18"/>
        <v>0</v>
      </c>
      <c r="H120" s="40">
        <f t="shared" si="21"/>
        <v>0</v>
      </c>
      <c r="I120" s="24"/>
    </row>
    <row r="121" spans="2:9" ht="15" x14ac:dyDescent="0.2">
      <c r="B121" s="3" t="s">
        <v>25</v>
      </c>
      <c r="C121" s="62">
        <v>3</v>
      </c>
      <c r="D121" s="62">
        <f>VLOOKUP(B121,'[1]Deptos 2011-2019'!$BE$7642:$BF$8188,2,0)</f>
        <v>2</v>
      </c>
      <c r="E121" s="44">
        <f t="shared" si="19"/>
        <v>1.9867549668874172E-3</v>
      </c>
      <c r="F121" s="44">
        <f t="shared" si="20"/>
        <v>1.4981273408239701E-3</v>
      </c>
      <c r="G121" s="58">
        <f t="shared" si="18"/>
        <v>-0.33333333333333331</v>
      </c>
      <c r="H121" s="40">
        <f t="shared" si="21"/>
        <v>-6.6225165562913907E-4</v>
      </c>
      <c r="I121" s="24"/>
    </row>
    <row r="122" spans="2:9" ht="15" x14ac:dyDescent="0.2">
      <c r="B122" s="3" t="s">
        <v>23</v>
      </c>
      <c r="C122" s="62">
        <v>1</v>
      </c>
      <c r="D122" s="62">
        <f>VLOOKUP(B122,'[1]Deptos 2011-2019'!$BE$7642:$BF$8188,2,0)</f>
        <v>0</v>
      </c>
      <c r="E122" s="44">
        <f t="shared" si="19"/>
        <v>6.6225165562913907E-4</v>
      </c>
      <c r="F122" s="44" t="str">
        <f t="shared" si="20"/>
        <v/>
      </c>
      <c r="G122" s="58">
        <f t="shared" si="18"/>
        <v>-1</v>
      </c>
      <c r="H122" s="40">
        <f t="shared" si="21"/>
        <v>-6.6225165562913907E-4</v>
      </c>
      <c r="I122" s="24"/>
    </row>
    <row r="123" spans="2:9" ht="15" x14ac:dyDescent="0.2">
      <c r="B123" s="3" t="s">
        <v>26</v>
      </c>
      <c r="C123" s="62">
        <v>11</v>
      </c>
      <c r="D123" s="62">
        <f>VLOOKUP(B123,'[1]Deptos 2011-2019'!$BE$7642:$BF$8188,2,0)</f>
        <v>14</v>
      </c>
      <c r="E123" s="44">
        <f t="shared" si="19"/>
        <v>7.2847682119205302E-3</v>
      </c>
      <c r="F123" s="44">
        <f t="shared" si="20"/>
        <v>1.0486891385767791E-2</v>
      </c>
      <c r="G123" s="58">
        <f t="shared" si="18"/>
        <v>0.27272727272727271</v>
      </c>
      <c r="H123" s="40">
        <f t="shared" si="21"/>
        <v>1.9867549668874172E-3</v>
      </c>
      <c r="I123" s="24"/>
    </row>
    <row r="124" spans="2:9" ht="15" x14ac:dyDescent="0.2">
      <c r="B124" s="3" t="s">
        <v>195</v>
      </c>
      <c r="C124" s="62">
        <v>22</v>
      </c>
      <c r="D124" s="62">
        <f>VLOOKUP(B124,'[1]Deptos 2011-2019'!$BE$7642:$BF$8188,2,0)</f>
        <v>23</v>
      </c>
      <c r="E124" s="44">
        <f t="shared" si="19"/>
        <v>1.456953642384106E-2</v>
      </c>
      <c r="F124" s="44">
        <f t="shared" si="20"/>
        <v>1.7228464419475654E-2</v>
      </c>
      <c r="G124" s="58">
        <f t="shared" si="18"/>
        <v>4.5454545454545456E-2</v>
      </c>
      <c r="H124" s="40">
        <f t="shared" si="21"/>
        <v>6.6225165562913918E-4</v>
      </c>
      <c r="I124" s="24"/>
    </row>
    <row r="125" spans="2:9" ht="15" x14ac:dyDescent="0.2">
      <c r="B125" s="3" t="s">
        <v>31</v>
      </c>
      <c r="C125" s="62">
        <v>1</v>
      </c>
      <c r="D125" s="62">
        <f>VLOOKUP(B125,'[1]Deptos 2011-2019'!$BE$7642:$BF$8188,2,0)</f>
        <v>0</v>
      </c>
      <c r="E125" s="44">
        <f t="shared" si="19"/>
        <v>6.6225165562913907E-4</v>
      </c>
      <c r="F125" s="44" t="str">
        <f t="shared" si="20"/>
        <v/>
      </c>
      <c r="G125" s="58">
        <f t="shared" si="18"/>
        <v>-1</v>
      </c>
      <c r="H125" s="40">
        <f t="shared" si="21"/>
        <v>-6.6225165562913907E-4</v>
      </c>
      <c r="I125" s="24"/>
    </row>
    <row r="126" spans="2:9" ht="15" x14ac:dyDescent="0.2">
      <c r="B126" s="3" t="s">
        <v>33</v>
      </c>
      <c r="C126" s="62">
        <v>17</v>
      </c>
      <c r="D126" s="62">
        <f>VLOOKUP(B126,'[1]Deptos 2011-2019'!$BE$7642:$BF$8188,2,0)</f>
        <v>19</v>
      </c>
      <c r="E126" s="44">
        <f t="shared" si="19"/>
        <v>1.1258278145695364E-2</v>
      </c>
      <c r="F126" s="44">
        <f t="shared" si="20"/>
        <v>1.4232209737827715E-2</v>
      </c>
      <c r="G126" s="58">
        <f t="shared" si="18"/>
        <v>0.11764705882352941</v>
      </c>
      <c r="H126" s="40">
        <f t="shared" si="21"/>
        <v>1.3245033112582781E-3</v>
      </c>
      <c r="I126" s="24"/>
    </row>
    <row r="127" spans="2:9" ht="15" x14ac:dyDescent="0.2">
      <c r="B127" s="3" t="s">
        <v>196</v>
      </c>
      <c r="C127" s="62">
        <v>35</v>
      </c>
      <c r="D127" s="62">
        <f>VLOOKUP(B127,'[1]Deptos 2011-2019'!$BE$7642:$BF$8188,2,0)</f>
        <v>41</v>
      </c>
      <c r="E127" s="44">
        <f t="shared" si="19"/>
        <v>2.3178807947019868E-2</v>
      </c>
      <c r="F127" s="44">
        <f t="shared" si="20"/>
        <v>3.0711610486891385E-2</v>
      </c>
      <c r="G127" s="58">
        <f t="shared" si="18"/>
        <v>0.17142857142857143</v>
      </c>
      <c r="H127" s="40">
        <f t="shared" si="21"/>
        <v>3.9735099337748344E-3</v>
      </c>
      <c r="I127" s="24"/>
    </row>
    <row r="128" spans="2:9" ht="15" x14ac:dyDescent="0.2">
      <c r="B128" s="3" t="s">
        <v>430</v>
      </c>
      <c r="C128" s="62">
        <v>1</v>
      </c>
      <c r="D128" s="62">
        <f>VLOOKUP(B128,'[1]Deptos 2011-2019'!$BE$7642:$BF$8188,2,0)</f>
        <v>4</v>
      </c>
      <c r="E128" s="44">
        <f t="shared" si="19"/>
        <v>6.6225165562913907E-4</v>
      </c>
      <c r="F128" s="44">
        <f t="shared" si="20"/>
        <v>2.9962546816479402E-3</v>
      </c>
      <c r="G128" s="58">
        <f t="shared" si="18"/>
        <v>3</v>
      </c>
      <c r="H128" s="40">
        <f t="shared" si="21"/>
        <v>1.9867549668874172E-3</v>
      </c>
      <c r="I128" s="24"/>
    </row>
    <row r="129" spans="1:9" ht="15" x14ac:dyDescent="0.2">
      <c r="B129" s="3" t="s">
        <v>431</v>
      </c>
      <c r="C129" s="62">
        <v>73</v>
      </c>
      <c r="D129" s="62">
        <f>VLOOKUP(B129,'[1]Deptos 2011-2019'!$BE$7642:$BF$8188,2,0)</f>
        <v>28</v>
      </c>
      <c r="E129" s="44">
        <f t="shared" si="19"/>
        <v>4.8344370860927154E-2</v>
      </c>
      <c r="F129" s="44">
        <f t="shared" si="20"/>
        <v>2.0973782771535582E-2</v>
      </c>
      <c r="G129" s="58">
        <f t="shared" si="18"/>
        <v>-0.61643835616438358</v>
      </c>
      <c r="H129" s="40">
        <f t="shared" si="21"/>
        <v>-2.9801324503311261E-2</v>
      </c>
      <c r="I129" s="24"/>
    </row>
    <row r="130" spans="1:9" ht="15" x14ac:dyDescent="0.2">
      <c r="B130" s="3" t="s">
        <v>197</v>
      </c>
      <c r="C130" s="62">
        <v>44</v>
      </c>
      <c r="D130" s="62">
        <f>VLOOKUP(B130,'[1]Deptos 2011-2019'!$BE$7642:$BF$8188,2,0)</f>
        <v>36</v>
      </c>
      <c r="E130" s="44">
        <f t="shared" si="19"/>
        <v>2.9139072847682121E-2</v>
      </c>
      <c r="F130" s="44">
        <f t="shared" si="20"/>
        <v>2.6966292134831461E-2</v>
      </c>
      <c r="G130" s="58">
        <f t="shared" si="18"/>
        <v>-0.18181818181818182</v>
      </c>
      <c r="H130" s="40">
        <f t="shared" si="21"/>
        <v>-5.2980132450331134E-3</v>
      </c>
      <c r="I130" s="24"/>
    </row>
    <row r="131" spans="1:9" ht="15" x14ac:dyDescent="0.2">
      <c r="B131" s="3" t="s">
        <v>198</v>
      </c>
      <c r="C131" s="62">
        <v>30</v>
      </c>
      <c r="D131" s="62">
        <f>VLOOKUP(B131,'[1]Deptos 2011-2019'!$BE$7642:$BF$8188,2,0)</f>
        <v>23</v>
      </c>
      <c r="E131" s="44">
        <f t="shared" si="19"/>
        <v>1.9867549668874173E-2</v>
      </c>
      <c r="F131" s="44">
        <f t="shared" si="20"/>
        <v>1.7228464419475654E-2</v>
      </c>
      <c r="G131" s="58">
        <f t="shared" si="18"/>
        <v>-0.23333333333333334</v>
      </c>
      <c r="H131" s="40">
        <f t="shared" si="21"/>
        <v>-4.6357615894039739E-3</v>
      </c>
      <c r="I131" s="24"/>
    </row>
    <row r="132" spans="1:9" ht="15" x14ac:dyDescent="0.2">
      <c r="B132" s="3" t="s">
        <v>28</v>
      </c>
      <c r="C132" s="62">
        <v>19</v>
      </c>
      <c r="D132" s="62">
        <f>VLOOKUP(B132,'[1]Deptos 2011-2019'!$BE$7642:$BF$8188,2,0)</f>
        <v>25</v>
      </c>
      <c r="E132" s="44">
        <f t="shared" si="19"/>
        <v>1.2582781456953643E-2</v>
      </c>
      <c r="F132" s="44">
        <f t="shared" si="20"/>
        <v>1.8726591760299626E-2</v>
      </c>
      <c r="G132" s="58">
        <f t="shared" si="18"/>
        <v>0.31578947368421051</v>
      </c>
      <c r="H132" s="40">
        <f t="shared" si="21"/>
        <v>3.9735099337748344E-3</v>
      </c>
      <c r="I132" s="24"/>
    </row>
    <row r="133" spans="1:9" ht="15" x14ac:dyDescent="0.2">
      <c r="B133" s="3" t="s">
        <v>32</v>
      </c>
      <c r="C133" s="62">
        <v>1</v>
      </c>
      <c r="D133" s="62">
        <f>VLOOKUP(B133,'[1]Deptos 2011-2019'!$BE$7642:$BF$8188,2,0)</f>
        <v>0</v>
      </c>
      <c r="E133" s="44">
        <f t="shared" si="19"/>
        <v>6.6225165562913907E-4</v>
      </c>
      <c r="F133" s="44" t="str">
        <f t="shared" si="20"/>
        <v/>
      </c>
      <c r="G133" s="58">
        <f t="shared" si="18"/>
        <v>-1</v>
      </c>
      <c r="H133" s="40">
        <f t="shared" si="21"/>
        <v>-6.6225165562913907E-4</v>
      </c>
      <c r="I133" s="24"/>
    </row>
    <row r="134" spans="1:9" s="34" customFormat="1" ht="15" x14ac:dyDescent="0.2">
      <c r="A134" s="36"/>
      <c r="B134" s="35" t="s">
        <v>520</v>
      </c>
      <c r="C134" s="62">
        <v>437</v>
      </c>
      <c r="D134" s="62">
        <f>VLOOKUP(B134,'[1]Deptos 2011-2019'!$BE$7642:$BF$8188,2,0)</f>
        <v>307</v>
      </c>
      <c r="E134" s="43">
        <f t="shared" ref="E134" si="41">+IF(C134=0,"",C134/C$74)</f>
        <v>0.2894039735099338</v>
      </c>
      <c r="F134" s="43">
        <f t="shared" ref="F134" si="42">+IF(D134=0,"",D134/D$74)</f>
        <v>0.2299625468164794</v>
      </c>
      <c r="G134" s="58">
        <f t="shared" si="18"/>
        <v>-0.2974828375286041</v>
      </c>
      <c r="H134" s="42">
        <f t="shared" ref="H134" si="43">+IF(OR(AND(E134=""),(G134="")),"",E134*G134)</f>
        <v>-8.6092715231788089E-2</v>
      </c>
      <c r="I134" s="24"/>
    </row>
    <row r="135" spans="1:9" ht="15" x14ac:dyDescent="0.2">
      <c r="B135" s="3" t="s">
        <v>30</v>
      </c>
      <c r="C135" s="62">
        <v>14</v>
      </c>
      <c r="D135" s="62">
        <f>VLOOKUP(B135,'[1]Deptos 2011-2019'!$BE$7642:$BF$8188,2,0)</f>
        <v>1</v>
      </c>
      <c r="E135" s="44">
        <f t="shared" si="19"/>
        <v>9.2715231788079479E-3</v>
      </c>
      <c r="F135" s="44">
        <f t="shared" si="20"/>
        <v>7.4906367041198505E-4</v>
      </c>
      <c r="G135" s="58">
        <f t="shared" si="18"/>
        <v>-0.9285714285714286</v>
      </c>
      <c r="H135" s="40">
        <f t="shared" si="21"/>
        <v>-8.6092715231788092E-3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2011-2019'!$BE$7642:$BF$8188,2,0)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3</v>
      </c>
      <c r="D137" s="62">
        <f>VLOOKUP(B137,'[1]Deptos 2011-2019'!$BE$7642:$BF$8188,2,0)</f>
        <v>2</v>
      </c>
      <c r="E137" s="44">
        <f t="shared" si="19"/>
        <v>1.9867549668874172E-3</v>
      </c>
      <c r="F137" s="44">
        <f t="shared" si="20"/>
        <v>1.4981273408239701E-3</v>
      </c>
      <c r="G137" s="58">
        <f t="shared" si="18"/>
        <v>-0.33333333333333331</v>
      </c>
      <c r="H137" s="40">
        <f t="shared" si="21"/>
        <v>-6.6225165562913907E-4</v>
      </c>
      <c r="I137" s="24"/>
    </row>
    <row r="138" spans="1:9" ht="15" x14ac:dyDescent="0.2">
      <c r="B138" s="3" t="s">
        <v>200</v>
      </c>
      <c r="C138" s="62">
        <v>1</v>
      </c>
      <c r="D138" s="62">
        <f>VLOOKUP(B138,'[1]Deptos 2011-2019'!$BE$7642:$BF$8188,2,0)</f>
        <v>1</v>
      </c>
      <c r="E138" s="44">
        <f t="shared" si="19"/>
        <v>6.6225165562913907E-4</v>
      </c>
      <c r="F138" s="44">
        <f t="shared" si="20"/>
        <v>7.4906367041198505E-4</v>
      </c>
      <c r="G138" s="58">
        <f t="shared" si="18"/>
        <v>0</v>
      </c>
      <c r="H138" s="40">
        <f t="shared" si="21"/>
        <v>0</v>
      </c>
      <c r="I138" s="24"/>
    </row>
    <row r="139" spans="1:9" ht="15" x14ac:dyDescent="0.2">
      <c r="B139" s="3" t="s">
        <v>201</v>
      </c>
      <c r="C139" s="62">
        <v>40</v>
      </c>
      <c r="D139" s="62">
        <f>VLOOKUP(B139,'[1]Deptos 2011-2019'!$BE$7642:$BF$8188,2,0)</f>
        <v>1</v>
      </c>
      <c r="E139" s="44">
        <f t="shared" si="19"/>
        <v>2.6490066225165563E-2</v>
      </c>
      <c r="F139" s="44">
        <f t="shared" si="20"/>
        <v>7.4906367041198505E-4</v>
      </c>
      <c r="G139" s="58">
        <f t="shared" ref="G139:G163" si="44">+IF(AND(C139=0,D139=0)," ",IF(C139=0,1,IF(D139=0,-1,(D139-C139)/C139)))</f>
        <v>-0.97499999999999998</v>
      </c>
      <c r="H139" s="40">
        <f t="shared" si="21"/>
        <v>-2.5827814569536423E-2</v>
      </c>
      <c r="I139" s="24"/>
    </row>
    <row r="140" spans="1:9" ht="15" x14ac:dyDescent="0.2">
      <c r="B140" s="3" t="s">
        <v>202</v>
      </c>
      <c r="C140" s="62">
        <v>14</v>
      </c>
      <c r="D140" s="62">
        <f>VLOOKUP(B140,'[1]Deptos 2011-2019'!$BE$7642:$BF$8188,2,0)</f>
        <v>9</v>
      </c>
      <c r="E140" s="44">
        <f t="shared" si="19"/>
        <v>9.2715231788079479E-3</v>
      </c>
      <c r="F140" s="44">
        <f t="shared" si="20"/>
        <v>6.7415730337078653E-3</v>
      </c>
      <c r="G140" s="58">
        <f t="shared" si="44"/>
        <v>-0.35714285714285715</v>
      </c>
      <c r="H140" s="40">
        <f t="shared" si="21"/>
        <v>-3.3112582781456958E-3</v>
      </c>
      <c r="I140" s="24"/>
    </row>
    <row r="141" spans="1:9" ht="15" x14ac:dyDescent="0.2">
      <c r="B141" s="3" t="s">
        <v>432</v>
      </c>
      <c r="C141" s="62">
        <v>5</v>
      </c>
      <c r="D141" s="62">
        <f>VLOOKUP(B141,'[1]Deptos 2011-2019'!$BE$7642:$BF$8188,2,0)</f>
        <v>0</v>
      </c>
      <c r="E141" s="44">
        <f t="shared" si="19"/>
        <v>3.3112582781456954E-3</v>
      </c>
      <c r="F141" s="44" t="str">
        <f t="shared" si="20"/>
        <v/>
      </c>
      <c r="G141" s="58">
        <f t="shared" si="44"/>
        <v>-1</v>
      </c>
      <c r="H141" s="40">
        <f t="shared" si="21"/>
        <v>-3.3112582781456954E-3</v>
      </c>
      <c r="I141" s="24"/>
    </row>
    <row r="142" spans="1:9" ht="15" x14ac:dyDescent="0.2">
      <c r="B142" s="3" t="s">
        <v>203</v>
      </c>
      <c r="C142" s="62">
        <v>1</v>
      </c>
      <c r="D142" s="62">
        <f>VLOOKUP(B142,'[1]Deptos 2011-2019'!$BE$7642:$BF$8188,2,0)</f>
        <v>2</v>
      </c>
      <c r="E142" s="44">
        <f t="shared" si="19"/>
        <v>6.6225165562913907E-4</v>
      </c>
      <c r="F142" s="44">
        <f t="shared" si="20"/>
        <v>1.4981273408239701E-3</v>
      </c>
      <c r="G142" s="58">
        <f t="shared" si="44"/>
        <v>1</v>
      </c>
      <c r="H142" s="40">
        <f t="shared" si="21"/>
        <v>6.6225165562913907E-4</v>
      </c>
      <c r="I142" s="24"/>
    </row>
    <row r="143" spans="1:9" ht="15" x14ac:dyDescent="0.2">
      <c r="B143" s="3" t="s">
        <v>204</v>
      </c>
      <c r="C143" s="62">
        <v>3</v>
      </c>
      <c r="D143" s="62">
        <f>VLOOKUP(B143,'[1]Deptos 2011-2019'!$BE$7642:$BF$8188,2,0)</f>
        <v>0</v>
      </c>
      <c r="E143" s="44">
        <f t="shared" si="19"/>
        <v>1.9867549668874172E-3</v>
      </c>
      <c r="F143" s="44" t="str">
        <f t="shared" si="20"/>
        <v/>
      </c>
      <c r="G143" s="58">
        <f t="shared" si="44"/>
        <v>-1</v>
      </c>
      <c r="H143" s="40">
        <f t="shared" si="21"/>
        <v>-1.9867549668874172E-3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2011-2019'!$BE$7642:$BF$8188,2,0)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1</v>
      </c>
      <c r="D145" s="62">
        <f>VLOOKUP(B145,'[1]Deptos 2011-2019'!$BE$7642:$BF$8188,2,0)</f>
        <v>0</v>
      </c>
      <c r="E145" s="44">
        <f t="shared" si="19"/>
        <v>6.6225165562913907E-4</v>
      </c>
      <c r="F145" s="44" t="str">
        <f t="shared" si="20"/>
        <v/>
      </c>
      <c r="G145" s="58">
        <f t="shared" si="44"/>
        <v>-1</v>
      </c>
      <c r="H145" s="40">
        <f t="shared" si="21"/>
        <v>-6.6225165562913907E-4</v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2011-2019'!$BE$7642:$BF$8188,2,0)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2011-2019'!$BE$7642:$BF$8188,2,0)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2011-2019'!$BE$7642:$BF$8188,2,0)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3</v>
      </c>
      <c r="D149" s="62">
        <f>VLOOKUP(B149,'[1]Deptos 2011-2019'!$BE$7642:$BF$8188,2,0)</f>
        <v>4</v>
      </c>
      <c r="E149" s="44">
        <f t="shared" ref="E149:E159" si="51">+IF(C149=0,"",C149/C$74)</f>
        <v>1.9867549668874172E-3</v>
      </c>
      <c r="F149" s="44">
        <f t="shared" ref="F149:F158" si="52">+IF(D149=0,"",D149/D$74)</f>
        <v>2.9962546816479402E-3</v>
      </c>
      <c r="G149" s="58">
        <f t="shared" si="44"/>
        <v>0.33333333333333331</v>
      </c>
      <c r="H149" s="40">
        <f t="shared" ref="H149:H158" si="53">+IF(OR(AND(E149=""),(G149="")),"",E149*G149)</f>
        <v>6.6225165562913907E-4</v>
      </c>
      <c r="I149" s="24"/>
    </row>
    <row r="150" spans="1:9" ht="15" x14ac:dyDescent="0.2">
      <c r="B150" s="3" t="s">
        <v>34</v>
      </c>
      <c r="C150" s="62">
        <v>5</v>
      </c>
      <c r="D150" s="62">
        <f>VLOOKUP(B150,'[1]Deptos 2011-2019'!$BE$7642:$BF$8188,2,0)</f>
        <v>2</v>
      </c>
      <c r="E150" s="44">
        <f t="shared" si="51"/>
        <v>3.3112582781456954E-3</v>
      </c>
      <c r="F150" s="44">
        <f t="shared" si="52"/>
        <v>1.4981273408239701E-3</v>
      </c>
      <c r="G150" s="58">
        <f t="shared" si="44"/>
        <v>-0.6</v>
      </c>
      <c r="H150" s="40">
        <f t="shared" si="53"/>
        <v>-1.9867549668874172E-3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2011-2019'!$BE$7642:$BF$8188,2,0)</f>
        <v>0</v>
      </c>
      <c r="E151" s="44" t="str">
        <f t="shared" si="51"/>
        <v/>
      </c>
      <c r="F151" s="44" t="str">
        <f t="shared" si="52"/>
        <v/>
      </c>
      <c r="G151" s="58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9</v>
      </c>
      <c r="D152" s="62">
        <f>VLOOKUP(B152,'[1]Deptos 2011-2019'!$BE$7642:$BF$8188,2,0)</f>
        <v>4</v>
      </c>
      <c r="E152" s="44">
        <f t="shared" si="51"/>
        <v>5.9602649006622521E-3</v>
      </c>
      <c r="F152" s="44">
        <f t="shared" si="52"/>
        <v>2.9962546816479402E-3</v>
      </c>
      <c r="G152" s="58">
        <f t="shared" si="44"/>
        <v>-0.55555555555555558</v>
      </c>
      <c r="H152" s="40">
        <f t="shared" si="53"/>
        <v>-3.3112582781456958E-3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1</v>
      </c>
      <c r="D154" s="62">
        <f>VLOOKUP(B154,'[1]Deptos 2011-2019'!$BE$7642:$BF$8188,2,0)</f>
        <v>2</v>
      </c>
      <c r="E154" s="44">
        <f t="shared" si="51"/>
        <v>6.6225165562913907E-4</v>
      </c>
      <c r="F154" s="44">
        <f t="shared" si="52"/>
        <v>1.4981273408239701E-3</v>
      </c>
      <c r="G154" s="58">
        <f t="shared" si="44"/>
        <v>1</v>
      </c>
      <c r="H154" s="40">
        <f t="shared" si="53"/>
        <v>6.6225165562913907E-4</v>
      </c>
      <c r="I154" s="24"/>
    </row>
    <row r="155" spans="1:9" ht="15" x14ac:dyDescent="0.2">
      <c r="B155" s="3" t="s">
        <v>606</v>
      </c>
      <c r="C155" s="62">
        <v>40</v>
      </c>
      <c r="D155" s="62">
        <f>VLOOKUP(B155,'[1]Deptos 2011-2019'!$BE$7642:$BF$8188,2,0)</f>
        <v>22</v>
      </c>
      <c r="E155" s="44">
        <f t="shared" si="51"/>
        <v>2.6490066225165563E-2</v>
      </c>
      <c r="F155" s="44">
        <f t="shared" si="52"/>
        <v>1.647940074906367E-2</v>
      </c>
      <c r="G155" s="58">
        <f t="shared" si="44"/>
        <v>-0.45</v>
      </c>
      <c r="H155" s="40">
        <f t="shared" si="53"/>
        <v>-1.1920529801324504E-2</v>
      </c>
      <c r="I155" s="24"/>
    </row>
    <row r="156" spans="1:9" ht="15" x14ac:dyDescent="0.2">
      <c r="B156" s="3" t="s">
        <v>39</v>
      </c>
      <c r="C156" s="62">
        <v>21</v>
      </c>
      <c r="D156" s="62">
        <f>VLOOKUP(B156,'[1]Deptos 2011-2019'!$BE$7642:$BF$8188,2,0)</f>
        <v>0</v>
      </c>
      <c r="E156" s="44">
        <f t="shared" si="51"/>
        <v>1.390728476821192E-2</v>
      </c>
      <c r="F156" s="44" t="str">
        <f t="shared" si="52"/>
        <v/>
      </c>
      <c r="G156" s="58">
        <f t="shared" si="44"/>
        <v>-1</v>
      </c>
      <c r="H156" s="40">
        <f t="shared" si="53"/>
        <v>-1.390728476821192E-2</v>
      </c>
      <c r="I156" s="24"/>
    </row>
    <row r="157" spans="1:9" ht="15" x14ac:dyDescent="0.2">
      <c r="B157" s="3" t="s">
        <v>37</v>
      </c>
      <c r="C157" s="62">
        <v>15</v>
      </c>
      <c r="D157" s="62">
        <f>VLOOKUP(B157,'[1]Deptos 2011-2019'!$BE$7642:$BF$8188,2,0)</f>
        <v>0</v>
      </c>
      <c r="E157" s="44">
        <f t="shared" si="51"/>
        <v>9.9337748344370865E-3</v>
      </c>
      <c r="F157" s="44" t="str">
        <f t="shared" si="52"/>
        <v/>
      </c>
      <c r="G157" s="58">
        <f t="shared" si="44"/>
        <v>-1</v>
      </c>
      <c r="H157" s="40">
        <f t="shared" si="53"/>
        <v>-9.9337748344370865E-3</v>
      </c>
      <c r="I157" s="24"/>
    </row>
    <row r="158" spans="1:9" ht="15" x14ac:dyDescent="0.2">
      <c r="B158" s="3" t="s">
        <v>38</v>
      </c>
      <c r="C158" s="62">
        <v>2</v>
      </c>
      <c r="D158" s="62">
        <f>VLOOKUP(B158,'[1]Deptos 2011-2019'!$BE$7642:$BF$8188,2,0)</f>
        <v>0</v>
      </c>
      <c r="E158" s="44">
        <f t="shared" si="51"/>
        <v>1.3245033112582781E-3</v>
      </c>
      <c r="F158" s="44" t="str">
        <f t="shared" si="52"/>
        <v/>
      </c>
      <c r="G158" s="58">
        <f t="shared" si="44"/>
        <v>-1</v>
      </c>
      <c r="H158" s="40">
        <f t="shared" si="53"/>
        <v>-1.3245033112582781E-3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15</v>
      </c>
      <c r="D160" s="62">
        <f>VLOOKUP(B160,'[1]Deptos 2011-2019'!$BE$7642:$BF$8188,2,0)</f>
        <v>28</v>
      </c>
      <c r="E160" s="43">
        <f t="shared" ref="E160:E162" si="61">+IF(C160=0,"",C160/C$74)</f>
        <v>9.9337748344370865E-3</v>
      </c>
      <c r="F160" s="43">
        <f t="shared" ref="F160:F162" si="62">+IF(D160=0,"",D160/D$74)</f>
        <v>2.0973782771535582E-2</v>
      </c>
      <c r="G160" s="58">
        <f t="shared" si="44"/>
        <v>0.8666666666666667</v>
      </c>
      <c r="H160" s="42">
        <f t="shared" ref="H160:H162" si="63">+IF(OR(AND(E160=""),(G160="")),"",E160*G160)</f>
        <v>8.6092715231788092E-3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2</v>
      </c>
      <c r="D161" s="62">
        <f>VLOOKUP(B161,'[1]Deptos 2011-2019'!$BE$7642:$BF$8188,2,0)</f>
        <v>0</v>
      </c>
      <c r="E161" s="43">
        <f t="shared" si="61"/>
        <v>1.3245033112582781E-3</v>
      </c>
      <c r="F161" s="43" t="str">
        <f t="shared" si="62"/>
        <v/>
      </c>
      <c r="G161" s="58">
        <f t="shared" si="44"/>
        <v>-1</v>
      </c>
      <c r="H161" s="42">
        <f t="shared" si="63"/>
        <v>-1.3245033112582781E-3</v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2011-2019'!$BE$7642:$BF$8188,2,0)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2011-2019'!$BE$7642:$BF$8188,2,0)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2196</v>
      </c>
      <c r="D169" s="54">
        <f>SUM(D170:D339)</f>
        <v>2399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9.2440801457194896E-2</v>
      </c>
      <c r="H169" s="56">
        <f>+IF(OR(AND(E169=""),(G169="")),"",E169*G169)</f>
        <v>9.2440801457194896E-2</v>
      </c>
      <c r="I169" s="24"/>
    </row>
    <row r="170" spans="1:9" s="24" customFormat="1" ht="15" x14ac:dyDescent="0.2">
      <c r="A170" s="72"/>
      <c r="B170" s="61" t="s">
        <v>434</v>
      </c>
      <c r="C170" s="62">
        <v>19</v>
      </c>
      <c r="D170" s="62">
        <f>VLOOKUP(B170,'[1]Deptos 2011-2019'!$BE$7642:$BF$8188,2,0)</f>
        <v>10</v>
      </c>
      <c r="E170" s="60">
        <f t="shared" si="67"/>
        <v>8.6520947176684879E-3</v>
      </c>
      <c r="F170" s="60">
        <f t="shared" si="68"/>
        <v>4.1684035014589414E-3</v>
      </c>
      <c r="G170" s="58">
        <f t="shared" ref="G170:G236" si="69">+IF(AND(C170=0,D170=0)," ",IF(C170=0,1,IF(D170=0,-1,(D170-C170)/C170)))</f>
        <v>-0.47368421052631576</v>
      </c>
      <c r="H170" s="51">
        <f>+IF(OR(AND(E170=""),(G170="")),"",E170*G170)</f>
        <v>-4.0983606557377043E-3</v>
      </c>
    </row>
    <row r="171" spans="1:9" s="24" customFormat="1" ht="15" x14ac:dyDescent="0.2">
      <c r="A171" s="72"/>
      <c r="B171" s="39" t="s">
        <v>575</v>
      </c>
      <c r="C171" s="62">
        <v>1</v>
      </c>
      <c r="D171" s="62">
        <f>VLOOKUP(B171,'[1]Deptos 2011-2019'!$BE$7642:$BF$8188,2,0)</f>
        <v>1</v>
      </c>
      <c r="E171" s="44">
        <f t="shared" si="67"/>
        <v>4.5537340619307832E-4</v>
      </c>
      <c r="F171" s="44">
        <f t="shared" si="68"/>
        <v>4.1684035014589413E-4</v>
      </c>
      <c r="G171" s="58">
        <f t="shared" si="69"/>
        <v>0</v>
      </c>
      <c r="H171" s="40">
        <f t="shared" ref="H171:H244" si="70">+IF(OR(AND(E171=""),(G171="")),"",E171*G171)</f>
        <v>0</v>
      </c>
    </row>
    <row r="172" spans="1:9" s="24" customFormat="1" ht="30" x14ac:dyDescent="0.2">
      <c r="A172" s="72"/>
      <c r="B172" s="39" t="s">
        <v>435</v>
      </c>
      <c r="C172" s="62">
        <v>10</v>
      </c>
      <c r="D172" s="62">
        <f>VLOOKUP(B172,'[1]Deptos 2011-2019'!$BE$7642:$BF$8188,2,0)</f>
        <v>1</v>
      </c>
      <c r="E172" s="44">
        <f t="shared" si="67"/>
        <v>4.5537340619307837E-3</v>
      </c>
      <c r="F172" s="44">
        <f t="shared" si="68"/>
        <v>4.1684035014589413E-4</v>
      </c>
      <c r="G172" s="58">
        <f t="shared" si="69"/>
        <v>-0.9</v>
      </c>
      <c r="H172" s="40">
        <f t="shared" si="70"/>
        <v>-4.0983606557377051E-3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2011-2019'!$BE$7642:$BF$8188,2,0)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15</v>
      </c>
      <c r="D174" s="62">
        <f>VLOOKUP(B174,'[1]Deptos 2011-2019'!$BE$7642:$BF$8188,2,0)</f>
        <v>11</v>
      </c>
      <c r="E174" s="44">
        <f t="shared" si="67"/>
        <v>6.8306010928961746E-3</v>
      </c>
      <c r="F174" s="44">
        <f t="shared" si="68"/>
        <v>4.5852438516048354E-3</v>
      </c>
      <c r="G174" s="58">
        <f t="shared" si="69"/>
        <v>-0.26666666666666666</v>
      </c>
      <c r="H174" s="40">
        <f t="shared" si="70"/>
        <v>-1.8214936247723133E-3</v>
      </c>
    </row>
    <row r="175" spans="1:9" s="24" customFormat="1" ht="15" x14ac:dyDescent="0.2">
      <c r="A175" s="72"/>
      <c r="B175" s="39" t="s">
        <v>42</v>
      </c>
      <c r="C175" s="62">
        <v>321</v>
      </c>
      <c r="D175" s="62">
        <f>VLOOKUP(B175,'[1]Deptos 2011-2019'!$BE$7642:$BF$8188,2,0)</f>
        <v>685</v>
      </c>
      <c r="E175" s="44">
        <f t="shared" si="67"/>
        <v>0.14617486338797814</v>
      </c>
      <c r="F175" s="44">
        <f t="shared" si="68"/>
        <v>0.28553563984993746</v>
      </c>
      <c r="G175" s="58">
        <f t="shared" si="69"/>
        <v>1.1339563862928348</v>
      </c>
      <c r="H175" s="40">
        <f t="shared" si="70"/>
        <v>0.16575591985428048</v>
      </c>
    </row>
    <row r="176" spans="1:9" s="24" customFormat="1" ht="15" x14ac:dyDescent="0.2">
      <c r="A176" s="72"/>
      <c r="B176" s="39" t="s">
        <v>577</v>
      </c>
      <c r="C176" s="62">
        <v>2</v>
      </c>
      <c r="D176" s="62">
        <f>VLOOKUP(B176,'[1]Deptos 2011-2019'!$BE$7642:$BF$8188,2,0)</f>
        <v>2</v>
      </c>
      <c r="E176" s="44">
        <f t="shared" si="67"/>
        <v>9.1074681238615665E-4</v>
      </c>
      <c r="F176" s="44">
        <f t="shared" si="68"/>
        <v>8.3368070029178826E-4</v>
      </c>
      <c r="G176" s="58">
        <f t="shared" si="69"/>
        <v>0</v>
      </c>
      <c r="H176" s="40">
        <f t="shared" si="70"/>
        <v>0</v>
      </c>
    </row>
    <row r="177" spans="1:9" s="24" customFormat="1" ht="15" x14ac:dyDescent="0.2">
      <c r="A177" s="72"/>
      <c r="B177" s="39" t="s">
        <v>578</v>
      </c>
      <c r="C177" s="62">
        <v>81</v>
      </c>
      <c r="D177" s="62">
        <f>VLOOKUP(B177,'[1]Deptos 2011-2019'!$BE$7642:$BF$8188,2,0)</f>
        <v>212</v>
      </c>
      <c r="E177" s="44">
        <f t="shared" si="67"/>
        <v>3.6885245901639344E-2</v>
      </c>
      <c r="F177" s="44">
        <f t="shared" si="68"/>
        <v>8.837015423092956E-2</v>
      </c>
      <c r="G177" s="58">
        <f t="shared" si="69"/>
        <v>1.617283950617284</v>
      </c>
      <c r="H177" s="40">
        <f t="shared" si="70"/>
        <v>5.9653916211293262E-2</v>
      </c>
    </row>
    <row r="178" spans="1:9" s="24" customFormat="1" ht="15" x14ac:dyDescent="0.2">
      <c r="A178" s="72"/>
      <c r="B178" s="39" t="s">
        <v>579</v>
      </c>
      <c r="C178" s="62">
        <v>3</v>
      </c>
      <c r="D178" s="62">
        <f>VLOOKUP(B178,'[1]Deptos 2011-2019'!$BE$7642:$BF$8188,2,0)</f>
        <v>3</v>
      </c>
      <c r="E178" s="44">
        <f t="shared" si="67"/>
        <v>1.366120218579235E-3</v>
      </c>
      <c r="F178" s="44">
        <f t="shared" si="68"/>
        <v>1.2505210504376823E-3</v>
      </c>
      <c r="G178" s="58">
        <f t="shared" si="69"/>
        <v>0</v>
      </c>
      <c r="H178" s="40">
        <f t="shared" si="70"/>
        <v>0</v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2011-2019'!$BE$7642:$BF$8188,2,0)</f>
        <v>0</v>
      </c>
      <c r="E179" s="44" t="str">
        <f t="shared" si="67"/>
        <v/>
      </c>
      <c r="F179" s="44" t="str">
        <f t="shared" si="68"/>
        <v/>
      </c>
      <c r="G179" s="58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2011-2019'!$BE$7642:$BF$8188,2,0)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10</v>
      </c>
      <c r="D181" s="62">
        <f>VLOOKUP(B181,'[1]Deptos 2011-2019'!$BE$7642:$BF$8188,2,0)</f>
        <v>15</v>
      </c>
      <c r="E181" s="44">
        <f t="shared" si="67"/>
        <v>4.5537340619307837E-3</v>
      </c>
      <c r="F181" s="44">
        <f t="shared" si="68"/>
        <v>6.2526052521884121E-3</v>
      </c>
      <c r="G181" s="58">
        <f t="shared" si="69"/>
        <v>0.5</v>
      </c>
      <c r="H181" s="40">
        <f t="shared" si="70"/>
        <v>2.2768670309653918E-3</v>
      </c>
    </row>
    <row r="182" spans="1:9" s="24" customFormat="1" ht="15" x14ac:dyDescent="0.2">
      <c r="A182" s="72"/>
      <c r="B182" s="39" t="s">
        <v>43</v>
      </c>
      <c r="C182" s="62">
        <v>20</v>
      </c>
      <c r="D182" s="62">
        <f>VLOOKUP(B182,'[1]Deptos 2011-2019'!$BE$7642:$BF$8188,2,0)</f>
        <v>33</v>
      </c>
      <c r="E182" s="44">
        <f t="shared" si="67"/>
        <v>9.1074681238615673E-3</v>
      </c>
      <c r="F182" s="44">
        <f t="shared" si="68"/>
        <v>1.3755731554814505E-2</v>
      </c>
      <c r="G182" s="58">
        <f t="shared" si="69"/>
        <v>0.65</v>
      </c>
      <c r="H182" s="40">
        <f t="shared" si="70"/>
        <v>5.9198542805100193E-3</v>
      </c>
    </row>
    <row r="183" spans="1:9" s="63" customFormat="1" ht="15" x14ac:dyDescent="0.2">
      <c r="A183" s="36"/>
      <c r="B183" s="37" t="s">
        <v>524</v>
      </c>
      <c r="C183" s="62">
        <v>28</v>
      </c>
      <c r="D183" s="62">
        <f>VLOOKUP(B183,'[1]Deptos 2011-2019'!$BE$7642:$BF$8188,2,0)</f>
        <v>32</v>
      </c>
      <c r="E183" s="43">
        <f t="shared" ref="E183" si="71">+IF(C183=0,"",C183/C$169)</f>
        <v>1.2750455373406194E-2</v>
      </c>
      <c r="F183" s="43">
        <f t="shared" ref="F183" si="72">+IF(D183=0,"",D183/D$169)</f>
        <v>1.3338891204668612E-2</v>
      </c>
      <c r="G183" s="58">
        <f t="shared" si="69"/>
        <v>0.14285714285714285</v>
      </c>
      <c r="H183" s="42">
        <f t="shared" ref="H183" si="73">+IF(OR(AND(E183=""),(G183="")),"",E183*G183)</f>
        <v>1.8214936247723133E-3</v>
      </c>
      <c r="I183" s="24"/>
    </row>
    <row r="184" spans="1:9" s="24" customFormat="1" ht="15" x14ac:dyDescent="0.2">
      <c r="A184" s="72"/>
      <c r="B184" s="39" t="s">
        <v>437</v>
      </c>
      <c r="C184" s="62">
        <v>129</v>
      </c>
      <c r="D184" s="62">
        <f>VLOOKUP(B184,'[1]Deptos 2011-2019'!$BE$7642:$BF$8188,2,0)</f>
        <v>72</v>
      </c>
      <c r="E184" s="44">
        <f t="shared" ref="E184:F187" si="74">+IF(C184=0,"",C184/C$169)</f>
        <v>5.8743169398907107E-2</v>
      </c>
      <c r="F184" s="44">
        <f t="shared" si="74"/>
        <v>3.0012505210504376E-2</v>
      </c>
      <c r="G184" s="58">
        <f t="shared" si="69"/>
        <v>-0.44186046511627908</v>
      </c>
      <c r="H184" s="40">
        <f t="shared" si="70"/>
        <v>-2.5956284153005466E-2</v>
      </c>
    </row>
    <row r="185" spans="1:9" s="24" customFormat="1" ht="15" x14ac:dyDescent="0.2">
      <c r="A185" s="72"/>
      <c r="B185" s="39" t="s">
        <v>580</v>
      </c>
      <c r="C185" s="62">
        <v>11</v>
      </c>
      <c r="D185" s="62">
        <f>VLOOKUP(B185,'[1]Deptos 2011-2019'!$BE$7642:$BF$8188,2,0)</f>
        <v>9</v>
      </c>
      <c r="E185" s="44">
        <f t="shared" si="74"/>
        <v>5.0091074681238613E-3</v>
      </c>
      <c r="F185" s="44">
        <f t="shared" si="74"/>
        <v>3.751563151313047E-3</v>
      </c>
      <c r="G185" s="58">
        <f t="shared" si="69"/>
        <v>-0.18181818181818182</v>
      </c>
      <c r="H185" s="40">
        <f t="shared" si="70"/>
        <v>-9.1074681238615665E-4</v>
      </c>
    </row>
    <row r="186" spans="1:9" s="24" customFormat="1" ht="15" x14ac:dyDescent="0.2">
      <c r="A186" s="72"/>
      <c r="B186" s="39" t="s">
        <v>41</v>
      </c>
      <c r="C186" s="62">
        <v>17</v>
      </c>
      <c r="D186" s="62">
        <f>VLOOKUP(B186,'[1]Deptos 2011-2019'!$BE$7642:$BF$8188,2,0)</f>
        <v>2</v>
      </c>
      <c r="E186" s="44">
        <f t="shared" si="74"/>
        <v>7.7413479052823317E-3</v>
      </c>
      <c r="F186" s="44">
        <f t="shared" si="74"/>
        <v>8.3368070029178826E-4</v>
      </c>
      <c r="G186" s="58">
        <f t="shared" si="69"/>
        <v>-0.88235294117647056</v>
      </c>
      <c r="H186" s="40">
        <f t="shared" si="70"/>
        <v>-6.8306010928961746E-3</v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2011-2019'!$BE$7642:$BF$8188,2,0)</f>
        <v>1</v>
      </c>
      <c r="E187" s="43" t="str">
        <f t="shared" si="74"/>
        <v/>
      </c>
      <c r="F187" s="43">
        <f t="shared" si="74"/>
        <v>4.1684035014589413E-4</v>
      </c>
      <c r="G187" s="58">
        <f t="shared" si="69"/>
        <v>1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4</v>
      </c>
      <c r="D188" s="62">
        <f>VLOOKUP(B188,'[1]Deptos 2011-2019'!$BE$7642:$BF$8188,2,0)</f>
        <v>6</v>
      </c>
      <c r="E188" s="43">
        <f t="shared" ref="E188:E190" si="75">+IF(C188=0,"",C188/C$169)</f>
        <v>1.8214936247723133E-3</v>
      </c>
      <c r="F188" s="43">
        <f t="shared" ref="F188:F189" si="76">+IF(D188=0,"",D188/D$169)</f>
        <v>2.5010421008753647E-3</v>
      </c>
      <c r="G188" s="58">
        <f t="shared" si="69"/>
        <v>0.5</v>
      </c>
      <c r="H188" s="42">
        <f t="shared" ref="H188:H189" si="77">+IF(OR(AND(E188=""),(G188="")),"",E188*G188)</f>
        <v>9.1074681238615665E-4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2011-2019'!$BE$7642:$BF$8188,2,0)</f>
        <v>3</v>
      </c>
      <c r="E189" s="43" t="str">
        <f t="shared" si="75"/>
        <v/>
      </c>
      <c r="F189" s="43">
        <f t="shared" si="76"/>
        <v>1.2505210504376823E-3</v>
      </c>
      <c r="G189" s="58">
        <f t="shared" si="69"/>
        <v>1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1</v>
      </c>
      <c r="D191" s="62">
        <f>VLOOKUP(B191,'[1]Deptos 2011-2019'!$BE$7642:$BF$8188,2,0)</f>
        <v>6</v>
      </c>
      <c r="E191" s="43">
        <f t="shared" ref="E191:F196" si="81">+IF(C191=0,"",C191/C$169)</f>
        <v>4.5537340619307832E-4</v>
      </c>
      <c r="F191" s="43">
        <f t="shared" si="81"/>
        <v>2.5010421008753647E-3</v>
      </c>
      <c r="G191" s="58">
        <f t="shared" si="69"/>
        <v>5</v>
      </c>
      <c r="H191" s="42">
        <f t="shared" si="70"/>
        <v>2.2768670309653918E-3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2011-2019'!$BE$7642:$BF$8188,2,0)</f>
        <v>4</v>
      </c>
      <c r="E192" s="43" t="str">
        <f t="shared" si="81"/>
        <v/>
      </c>
      <c r="F192" s="43">
        <f t="shared" si="81"/>
        <v>1.6673614005835765E-3</v>
      </c>
      <c r="G192" s="58">
        <f t="shared" si="69"/>
        <v>1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2011-2019'!$BE$7642:$BF$8188,2,0)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1</v>
      </c>
      <c r="D194" s="62">
        <f>VLOOKUP(B194,'[1]Deptos 2011-2019'!$BE$7642:$BF$8188,2,0)</f>
        <v>1</v>
      </c>
      <c r="E194" s="43">
        <f t="shared" si="81"/>
        <v>4.5537340619307832E-4</v>
      </c>
      <c r="F194" s="43">
        <f t="shared" si="81"/>
        <v>4.1684035014589413E-4</v>
      </c>
      <c r="G194" s="58">
        <f t="shared" si="69"/>
        <v>0</v>
      </c>
      <c r="H194" s="42">
        <f t="shared" ref="H194" si="82">+IF(OR(AND(E194=""),(G194="")),"",E194*G194)</f>
        <v>0</v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2011-2019'!$BE$7642:$BF$8188,2,0)</f>
        <v>0</v>
      </c>
      <c r="E195" s="43" t="str">
        <f t="shared" si="81"/>
        <v/>
      </c>
      <c r="F195" s="43" t="str">
        <f t="shared" si="81"/>
        <v/>
      </c>
      <c r="G195" s="58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32</v>
      </c>
      <c r="D196" s="62">
        <f>VLOOKUP(B196,'[1]Deptos 2011-2019'!$BE$7642:$BF$8188,2,0)</f>
        <v>53</v>
      </c>
      <c r="E196" s="43">
        <f t="shared" si="81"/>
        <v>1.4571948998178506E-2</v>
      </c>
      <c r="F196" s="43">
        <f t="shared" si="81"/>
        <v>2.209253855773239E-2</v>
      </c>
      <c r="G196" s="58">
        <f t="shared" si="69"/>
        <v>0.65625</v>
      </c>
      <c r="H196" s="42">
        <f t="shared" si="70"/>
        <v>9.562841530054645E-3</v>
      </c>
      <c r="I196" s="24"/>
    </row>
    <row r="197" spans="1:9" s="63" customFormat="1" ht="15" x14ac:dyDescent="0.2">
      <c r="A197" s="36"/>
      <c r="B197" s="37" t="s">
        <v>527</v>
      </c>
      <c r="C197" s="62">
        <v>23</v>
      </c>
      <c r="D197" s="62">
        <f>VLOOKUP(B197,'[1]Deptos 2011-2019'!$BE$7642:$BF$8188,2,0)</f>
        <v>78</v>
      </c>
      <c r="E197" s="43">
        <f t="shared" ref="E197" si="83">+IF(C197=0,"",C197/C$169)</f>
        <v>1.0473588342440802E-2</v>
      </c>
      <c r="F197" s="43">
        <f t="shared" ref="F197" si="84">+IF(D197=0,"",D197/D$169)</f>
        <v>3.2513547311379738E-2</v>
      </c>
      <c r="G197" s="58">
        <f t="shared" si="69"/>
        <v>2.3913043478260869</v>
      </c>
      <c r="H197" s="42">
        <f t="shared" ref="H197" si="85">+IF(OR(AND(E197=""),(G197="")),"",E197*G197)</f>
        <v>2.504553734061931E-2</v>
      </c>
      <c r="I197" s="24"/>
    </row>
    <row r="198" spans="1:9" s="63" customFormat="1" ht="15" x14ac:dyDescent="0.2">
      <c r="A198" s="75"/>
      <c r="B198" s="37" t="s">
        <v>213</v>
      </c>
      <c r="C198" s="62">
        <v>32</v>
      </c>
      <c r="D198" s="62">
        <f>VLOOKUP(B198,'[1]Deptos 2011-2019'!$BE$7642:$BF$8188,2,0)</f>
        <v>46</v>
      </c>
      <c r="E198" s="43">
        <f t="shared" ref="E198:F204" si="86">+IF(C198=0,"",C198/C$169)</f>
        <v>1.4571948998178506E-2</v>
      </c>
      <c r="F198" s="43">
        <f t="shared" si="86"/>
        <v>1.9174656106711131E-2</v>
      </c>
      <c r="G198" s="58">
        <f t="shared" si="69"/>
        <v>0.4375</v>
      </c>
      <c r="H198" s="42">
        <f t="shared" si="70"/>
        <v>6.3752276867030961E-3</v>
      </c>
      <c r="I198" s="24"/>
    </row>
    <row r="199" spans="1:9" s="63" customFormat="1" ht="15" x14ac:dyDescent="0.2">
      <c r="A199" s="75"/>
      <c r="B199" s="37" t="s">
        <v>214</v>
      </c>
      <c r="C199" s="62">
        <v>12</v>
      </c>
      <c r="D199" s="62">
        <f>VLOOKUP(B199,'[1]Deptos 2011-2019'!$BE$7642:$BF$8188,2,0)</f>
        <v>4</v>
      </c>
      <c r="E199" s="43">
        <f t="shared" si="86"/>
        <v>5.4644808743169399E-3</v>
      </c>
      <c r="F199" s="43">
        <f t="shared" si="86"/>
        <v>1.6673614005835765E-3</v>
      </c>
      <c r="G199" s="58">
        <f t="shared" si="69"/>
        <v>-0.66666666666666663</v>
      </c>
      <c r="H199" s="42">
        <f t="shared" si="70"/>
        <v>-3.6429872495446266E-3</v>
      </c>
      <c r="I199" s="24"/>
    </row>
    <row r="200" spans="1:9" s="63" customFormat="1" ht="15" x14ac:dyDescent="0.2">
      <c r="A200" s="75"/>
      <c r="B200" s="37" t="s">
        <v>215</v>
      </c>
      <c r="C200" s="62">
        <v>96</v>
      </c>
      <c r="D200" s="62">
        <f>VLOOKUP(B200,'[1]Deptos 2011-2019'!$BE$7642:$BF$8188,2,0)</f>
        <v>188</v>
      </c>
      <c r="E200" s="43">
        <f t="shared" si="86"/>
        <v>4.3715846994535519E-2</v>
      </c>
      <c r="F200" s="43">
        <f t="shared" si="86"/>
        <v>7.8365985827428097E-2</v>
      </c>
      <c r="G200" s="58">
        <f t="shared" si="69"/>
        <v>0.95833333333333337</v>
      </c>
      <c r="H200" s="42">
        <f t="shared" si="70"/>
        <v>4.1894353369763208E-2</v>
      </c>
      <c r="I200" s="24"/>
    </row>
    <row r="201" spans="1:9" s="63" customFormat="1" ht="15" x14ac:dyDescent="0.2">
      <c r="A201" s="75"/>
      <c r="B201" s="37" t="s">
        <v>216</v>
      </c>
      <c r="C201" s="62">
        <v>7</v>
      </c>
      <c r="D201" s="62">
        <f>VLOOKUP(B201,'[1]Deptos 2011-2019'!$BE$7642:$BF$8188,2,0)</f>
        <v>8</v>
      </c>
      <c r="E201" s="43">
        <f t="shared" si="86"/>
        <v>3.1876138433515485E-3</v>
      </c>
      <c r="F201" s="43">
        <f t="shared" si="86"/>
        <v>3.3347228011671531E-3</v>
      </c>
      <c r="G201" s="58">
        <f t="shared" si="69"/>
        <v>0.14285714285714285</v>
      </c>
      <c r="H201" s="42">
        <f t="shared" si="70"/>
        <v>4.5537340619307832E-4</v>
      </c>
      <c r="I201" s="24"/>
    </row>
    <row r="202" spans="1:9" s="63" customFormat="1" ht="15" x14ac:dyDescent="0.2">
      <c r="A202" s="75"/>
      <c r="B202" s="37" t="s">
        <v>439</v>
      </c>
      <c r="C202" s="62">
        <v>2</v>
      </c>
      <c r="D202" s="62">
        <f>VLOOKUP(B202,'[1]Deptos 2011-2019'!$BE$7642:$BF$8188,2,0)</f>
        <v>2</v>
      </c>
      <c r="E202" s="43">
        <f t="shared" si="86"/>
        <v>9.1074681238615665E-4</v>
      </c>
      <c r="F202" s="43">
        <f t="shared" si="86"/>
        <v>8.3368070029178826E-4</v>
      </c>
      <c r="G202" s="58">
        <f t="shared" si="69"/>
        <v>0</v>
      </c>
      <c r="H202" s="42">
        <f t="shared" si="70"/>
        <v>0</v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2011-2019'!$BE$7642:$BF$8188,2,0)</f>
        <v>3</v>
      </c>
      <c r="E203" s="43" t="str">
        <f t="shared" si="86"/>
        <v/>
      </c>
      <c r="F203" s="43">
        <f t="shared" si="86"/>
        <v>1.2505210504376823E-3</v>
      </c>
      <c r="G203" s="58">
        <f t="shared" si="69"/>
        <v>1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2011-2019'!$BE$7642:$BF$8188,2,0)</f>
        <v>2</v>
      </c>
      <c r="E204" s="43" t="str">
        <f t="shared" si="86"/>
        <v/>
      </c>
      <c r="F204" s="43">
        <f t="shared" si="86"/>
        <v>8.3368070029178826E-4</v>
      </c>
      <c r="G204" s="58">
        <f t="shared" si="69"/>
        <v>1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1</v>
      </c>
      <c r="D205" s="62">
        <f>VLOOKUP(B205,'[1]Deptos 2011-2019'!$BE$7642:$BF$8188,2,0)</f>
        <v>20</v>
      </c>
      <c r="E205" s="43">
        <f t="shared" ref="E205" si="87">+IF(C205=0,"",C205/C$169)</f>
        <v>4.5537340619307832E-4</v>
      </c>
      <c r="F205" s="43">
        <f t="shared" ref="F205" si="88">+IF(D205=0,"",D205/D$169)</f>
        <v>8.3368070029178828E-3</v>
      </c>
      <c r="G205" s="58">
        <f t="shared" si="69"/>
        <v>19</v>
      </c>
      <c r="H205" s="42">
        <f t="shared" ref="H205" si="89">+IF(OR(AND(E205=""),(G205="")),"",E205*G205)</f>
        <v>8.6520947176684879E-3</v>
      </c>
      <c r="I205" s="24"/>
    </row>
    <row r="206" spans="1:9" s="63" customFormat="1" ht="15" x14ac:dyDescent="0.2">
      <c r="A206" s="75"/>
      <c r="B206" s="37" t="s">
        <v>218</v>
      </c>
      <c r="C206" s="62">
        <v>45</v>
      </c>
      <c r="D206" s="62">
        <f>VLOOKUP(B206,'[1]Deptos 2011-2019'!$BE$7642:$BF$8188,2,0)</f>
        <v>36</v>
      </c>
      <c r="E206" s="43">
        <f t="shared" ref="E206:F213" si="90">+IF(C206=0,"",C206/C$169)</f>
        <v>2.0491803278688523E-2</v>
      </c>
      <c r="F206" s="43">
        <f t="shared" si="90"/>
        <v>1.5006252605252188E-2</v>
      </c>
      <c r="G206" s="58">
        <f t="shared" si="69"/>
        <v>-0.2</v>
      </c>
      <c r="H206" s="42">
        <f t="shared" si="70"/>
        <v>-4.0983606557377051E-3</v>
      </c>
      <c r="I206" s="24"/>
    </row>
    <row r="207" spans="1:9" s="24" customFormat="1" ht="15" x14ac:dyDescent="0.2">
      <c r="A207" s="72"/>
      <c r="B207" s="39" t="s">
        <v>219</v>
      </c>
      <c r="C207" s="62">
        <v>16</v>
      </c>
      <c r="D207" s="62">
        <f>VLOOKUP(B207,'[1]Deptos 2011-2019'!$BE$7642:$BF$8188,2,0)</f>
        <v>1</v>
      </c>
      <c r="E207" s="44">
        <f t="shared" si="90"/>
        <v>7.2859744990892532E-3</v>
      </c>
      <c r="F207" s="44">
        <f t="shared" si="90"/>
        <v>4.1684035014589413E-4</v>
      </c>
      <c r="G207" s="58">
        <f t="shared" si="69"/>
        <v>-0.9375</v>
      </c>
      <c r="H207" s="40">
        <f t="shared" si="70"/>
        <v>-6.8306010928961746E-3</v>
      </c>
    </row>
    <row r="208" spans="1:9" s="24" customFormat="1" ht="15" x14ac:dyDescent="0.2">
      <c r="A208" s="72"/>
      <c r="B208" s="39" t="s">
        <v>220</v>
      </c>
      <c r="C208" s="62">
        <v>3</v>
      </c>
      <c r="D208" s="62">
        <f>VLOOKUP(B208,'[1]Deptos 2011-2019'!$BE$7642:$BF$8188,2,0)</f>
        <v>1</v>
      </c>
      <c r="E208" s="44">
        <f t="shared" si="90"/>
        <v>1.366120218579235E-3</v>
      </c>
      <c r="F208" s="44">
        <f t="shared" si="90"/>
        <v>4.1684035014589413E-4</v>
      </c>
      <c r="G208" s="58">
        <f t="shared" si="69"/>
        <v>-0.66666666666666663</v>
      </c>
      <c r="H208" s="40">
        <f t="shared" si="70"/>
        <v>-9.1074681238615665E-4</v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2011-2019'!$BE$7642:$BF$8188,2,0)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44</v>
      </c>
      <c r="D210" s="62">
        <f>VLOOKUP(B210,'[1]Deptos 2011-2019'!$BE$7642:$BF$8188,2,0)</f>
        <v>40</v>
      </c>
      <c r="E210" s="44">
        <f t="shared" si="90"/>
        <v>2.0036429872495445E-2</v>
      </c>
      <c r="F210" s="44">
        <f t="shared" si="90"/>
        <v>1.6673614005835766E-2</v>
      </c>
      <c r="G210" s="58">
        <f t="shared" si="69"/>
        <v>-9.0909090909090912E-2</v>
      </c>
      <c r="H210" s="40">
        <f t="shared" si="70"/>
        <v>-1.8214936247723133E-3</v>
      </c>
    </row>
    <row r="211" spans="1:9" s="24" customFormat="1" ht="15" x14ac:dyDescent="0.2">
      <c r="A211" s="72"/>
      <c r="B211" s="39" t="s">
        <v>221</v>
      </c>
      <c r="C211" s="62">
        <v>3</v>
      </c>
      <c r="D211" s="62">
        <f>VLOOKUP(B211,'[1]Deptos 2011-2019'!$BE$7642:$BF$8188,2,0)</f>
        <v>0</v>
      </c>
      <c r="E211" s="44">
        <f t="shared" si="90"/>
        <v>1.366120218579235E-3</v>
      </c>
      <c r="F211" s="44" t="str">
        <f t="shared" si="90"/>
        <v/>
      </c>
      <c r="G211" s="58">
        <f t="shared" si="69"/>
        <v>-1</v>
      </c>
      <c r="H211" s="40">
        <f t="shared" si="70"/>
        <v>-1.366120218579235E-3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2011-2019'!$BE$7642:$BF$8188,2,0)</f>
        <v>1</v>
      </c>
      <c r="E212" s="44" t="str">
        <f t="shared" si="90"/>
        <v/>
      </c>
      <c r="F212" s="44">
        <f t="shared" si="90"/>
        <v>4.1684035014589413E-4</v>
      </c>
      <c r="G212" s="58">
        <f t="shared" si="69"/>
        <v>1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2011-2019'!$BE$7642:$BF$8188,2,0)</f>
        <v>1</v>
      </c>
      <c r="E213" s="43" t="str">
        <f t="shared" si="90"/>
        <v/>
      </c>
      <c r="F213" s="43">
        <f t="shared" si="90"/>
        <v>4.1684035014589413E-4</v>
      </c>
      <c r="G213" s="58">
        <f t="shared" si="69"/>
        <v>1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2</v>
      </c>
      <c r="D214" s="62">
        <f>VLOOKUP(B214,'[1]Deptos 2011-2019'!$BE$7642:$BF$8188,2,0)</f>
        <v>0</v>
      </c>
      <c r="E214" s="43">
        <f t="shared" ref="E214:E215" si="91">+IF(C214=0,"",C214/C$169)</f>
        <v>9.1074681238615665E-4</v>
      </c>
      <c r="F214" s="43" t="str">
        <f t="shared" ref="F214" si="92">+IF(D214=0,"",D214/D$169)</f>
        <v/>
      </c>
      <c r="G214" s="58">
        <f t="shared" si="69"/>
        <v>-1</v>
      </c>
      <c r="H214" s="42">
        <f t="shared" ref="H214" si="93">+IF(OR(AND(E214=""),(G214="")),"",E214*G214)</f>
        <v>-9.1074681238615665E-4</v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f>VLOOKUP(B215,'[1]Deptos 2011-2019'!$BE$7642:$BF$8188,2,0)</f>
        <v>1</v>
      </c>
      <c r="E215" s="43" t="str">
        <f t="shared" si="91"/>
        <v/>
      </c>
      <c r="F215" s="43">
        <f t="shared" ref="F215" si="94">+IF(D215=0,"",D215/D$169)</f>
        <v>4.1684035014589413E-4</v>
      </c>
      <c r="G215" s="58">
        <f t="shared" ref="G215" si="95">+IF(AND(C215=0,D215=0)," ",IF(C215=0,1,IF(D215=0,-1,(D215-C215)/C215)))</f>
        <v>1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2011-2019'!$BE$7642:$BF$8188,2,0)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2011-2019'!$BE$7642:$BF$8188,2,0)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2011-2019'!$BE$7642:$BF$8188,2,0)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2011-2019'!$BE$7642:$BF$8188,2,0)</f>
        <v>1</v>
      </c>
      <c r="E219" s="44" t="str">
        <f t="shared" si="97"/>
        <v/>
      </c>
      <c r="F219" s="44">
        <f t="shared" si="98"/>
        <v>4.1684035014589413E-4</v>
      </c>
      <c r="G219" s="58">
        <f t="shared" si="69"/>
        <v>1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2011-2019'!$BE$7642:$BF$8188,2,0)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2011-2019'!$BE$7642:$BF$8188,2,0)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231</v>
      </c>
      <c r="D222" s="62">
        <f>VLOOKUP(B222,'[1]Deptos 2011-2019'!$BE$7642:$BF$8188,2,0)</f>
        <v>152</v>
      </c>
      <c r="E222" s="44">
        <f t="shared" si="97"/>
        <v>0.1051912568306011</v>
      </c>
      <c r="F222" s="44">
        <f t="shared" si="98"/>
        <v>6.3359733222175904E-2</v>
      </c>
      <c r="G222" s="58">
        <f t="shared" si="69"/>
        <v>-0.34199134199134201</v>
      </c>
      <c r="H222" s="40">
        <f t="shared" si="70"/>
        <v>-3.5974499089253195E-2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2011-2019'!$BE$7642:$BF$8188,2,0)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1</v>
      </c>
      <c r="D224" s="62">
        <f>VLOOKUP(B224,'[1]Deptos 2011-2019'!$BE$7642:$BF$8188,2,0)</f>
        <v>1</v>
      </c>
      <c r="E224" s="44">
        <f t="shared" si="97"/>
        <v>4.5537340619307832E-4</v>
      </c>
      <c r="F224" s="44">
        <f t="shared" si="98"/>
        <v>4.1684035014589413E-4</v>
      </c>
      <c r="G224" s="58">
        <f t="shared" si="69"/>
        <v>0</v>
      </c>
      <c r="H224" s="40">
        <f t="shared" si="70"/>
        <v>0</v>
      </c>
    </row>
    <row r="225" spans="1:9" s="24" customFormat="1" ht="15" x14ac:dyDescent="0.2">
      <c r="A225" s="72"/>
      <c r="B225" s="39" t="s">
        <v>228</v>
      </c>
      <c r="C225" s="62">
        <v>1</v>
      </c>
      <c r="D225" s="62">
        <f>VLOOKUP(B225,'[1]Deptos 2011-2019'!$BE$7642:$BF$8188,2,0)</f>
        <v>0</v>
      </c>
      <c r="E225" s="44">
        <f t="shared" si="97"/>
        <v>4.5537340619307832E-4</v>
      </c>
      <c r="F225" s="44" t="str">
        <f t="shared" si="98"/>
        <v/>
      </c>
      <c r="G225" s="58">
        <f t="shared" si="69"/>
        <v>-1</v>
      </c>
      <c r="H225" s="40">
        <f t="shared" si="70"/>
        <v>-4.5537340619307832E-4</v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2011-2019'!$BE$7642:$BF$8188,2,0)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2</v>
      </c>
      <c r="D227" s="62">
        <f>VLOOKUP(B227,'[1]Deptos 2011-2019'!$BE$7642:$BF$8188,2,0)</f>
        <v>0</v>
      </c>
      <c r="E227" s="44">
        <f t="shared" si="97"/>
        <v>9.1074681238615665E-4</v>
      </c>
      <c r="F227" s="44" t="str">
        <f t="shared" si="98"/>
        <v/>
      </c>
      <c r="G227" s="58">
        <f t="shared" si="69"/>
        <v>-1</v>
      </c>
      <c r="H227" s="40">
        <f t="shared" si="70"/>
        <v>-9.1074681238615665E-4</v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2011-2019'!$BE$7642:$BF$8188,2,0)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f>VLOOKUP(B229,'[1]Deptos 2011-2019'!$BE$7642:$BF$8188,2,0)</f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2</v>
      </c>
      <c r="D230" s="62">
        <f>VLOOKUP(B230,'[1]Deptos 2011-2019'!$BE$7642:$BF$8188,2,0)</f>
        <v>2</v>
      </c>
      <c r="E230" s="44">
        <f t="shared" si="97"/>
        <v>9.1074681238615665E-4</v>
      </c>
      <c r="F230" s="44">
        <f t="shared" si="98"/>
        <v>8.3368070029178826E-4</v>
      </c>
      <c r="G230" s="58">
        <f t="shared" si="69"/>
        <v>0</v>
      </c>
      <c r="H230" s="40">
        <f t="shared" si="70"/>
        <v>0</v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2011-2019'!$BE$7642:$BF$8188,2,0)</f>
        <v>0</v>
      </c>
      <c r="E231" s="44" t="str">
        <f t="shared" si="97"/>
        <v/>
      </c>
      <c r="F231" s="44" t="str">
        <f t="shared" si="98"/>
        <v/>
      </c>
      <c r="G231" s="58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2011-2019'!$BE$7642:$BF$8188,2,0)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2</v>
      </c>
      <c r="D233" s="62">
        <f>VLOOKUP(B233,'[1]Deptos 2011-2019'!$BE$7642:$BF$8188,2,0)</f>
        <v>0</v>
      </c>
      <c r="E233" s="44">
        <f t="shared" si="97"/>
        <v>9.1074681238615665E-4</v>
      </c>
      <c r="F233" s="44" t="str">
        <f t="shared" si="98"/>
        <v/>
      </c>
      <c r="G233" s="58">
        <f t="shared" si="69"/>
        <v>-1</v>
      </c>
      <c r="H233" s="40">
        <f t="shared" si="70"/>
        <v>-9.1074681238615665E-4</v>
      </c>
    </row>
    <row r="234" spans="1:9" s="24" customFormat="1" ht="15" x14ac:dyDescent="0.2">
      <c r="A234" s="72"/>
      <c r="B234" s="39" t="s">
        <v>231</v>
      </c>
      <c r="C234" s="62">
        <v>39</v>
      </c>
      <c r="D234" s="62">
        <f>VLOOKUP(B234,'[1]Deptos 2011-2019'!$BE$7642:$BF$8188,2,0)</f>
        <v>0</v>
      </c>
      <c r="E234" s="44">
        <f t="shared" si="97"/>
        <v>1.7759562841530054E-2</v>
      </c>
      <c r="F234" s="44" t="str">
        <f t="shared" si="98"/>
        <v/>
      </c>
      <c r="G234" s="58">
        <f t="shared" si="69"/>
        <v>-1</v>
      </c>
      <c r="H234" s="40">
        <f t="shared" si="70"/>
        <v>-1.7759562841530054E-2</v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2011-2019'!$BE$7642:$BF$8188,2,0)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41</v>
      </c>
      <c r="D236" s="62">
        <f>VLOOKUP(B236,'[1]Deptos 2011-2019'!$BE$7642:$BF$8188,2,0)</f>
        <v>7</v>
      </c>
      <c r="E236" s="44">
        <f t="shared" si="97"/>
        <v>1.8670309653916212E-2</v>
      </c>
      <c r="F236" s="44">
        <f t="shared" si="98"/>
        <v>2.9178824510212586E-3</v>
      </c>
      <c r="G236" s="58">
        <f t="shared" si="69"/>
        <v>-0.82926829268292679</v>
      </c>
      <c r="H236" s="40">
        <f t="shared" si="70"/>
        <v>-1.5482695810564663E-2</v>
      </c>
    </row>
    <row r="237" spans="1:9" s="24" customFormat="1" ht="15" x14ac:dyDescent="0.2">
      <c r="A237" s="72"/>
      <c r="B237" s="39" t="s">
        <v>55</v>
      </c>
      <c r="C237" s="62">
        <v>5</v>
      </c>
      <c r="D237" s="62">
        <f>VLOOKUP(B237,'[1]Deptos 2011-2019'!$BE$7642:$BF$8188,2,0)</f>
        <v>0</v>
      </c>
      <c r="E237" s="44">
        <f t="shared" si="97"/>
        <v>2.2768670309653918E-3</v>
      </c>
      <c r="F237" s="44" t="str">
        <f t="shared" si="98"/>
        <v/>
      </c>
      <c r="G237" s="58">
        <f t="shared" ref="G237:G300" si="103">+IF(AND(C237=0,D237=0)," ",IF(C237=0,1,IF(D237=0,-1,(D237-C237)/C237)))</f>
        <v>-1</v>
      </c>
      <c r="H237" s="40">
        <f t="shared" si="70"/>
        <v>-2.2768670309653918E-3</v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2011-2019'!$BE$7642:$BF$8188,2,0)</f>
        <v>1</v>
      </c>
      <c r="E238" s="44" t="str">
        <f t="shared" si="97"/>
        <v/>
      </c>
      <c r="F238" s="44">
        <f t="shared" si="98"/>
        <v>4.1684035014589413E-4</v>
      </c>
      <c r="G238" s="58">
        <f t="shared" si="103"/>
        <v>1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7</v>
      </c>
      <c r="D239" s="62">
        <f>VLOOKUP(B239,'[1]Deptos 2011-2019'!$BE$7642:$BF$8188,2,0)</f>
        <v>12</v>
      </c>
      <c r="E239" s="44">
        <f t="shared" si="97"/>
        <v>3.1876138433515485E-3</v>
      </c>
      <c r="F239" s="44">
        <f t="shared" si="98"/>
        <v>5.0020842017507294E-3</v>
      </c>
      <c r="G239" s="58">
        <f t="shared" si="103"/>
        <v>0.7142857142857143</v>
      </c>
      <c r="H239" s="40">
        <f t="shared" si="70"/>
        <v>2.2768670309653918E-3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2011-2019'!$BE$7642:$BF$8188,2,0)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2011-2019'!$BE$7642:$BF$8188,2,0)</f>
        <v>3</v>
      </c>
      <c r="E241" s="44" t="str">
        <f t="shared" si="97"/>
        <v/>
      </c>
      <c r="F241" s="44">
        <f t="shared" si="98"/>
        <v>1.2505210504376823E-3</v>
      </c>
      <c r="G241" s="58">
        <f t="shared" si="103"/>
        <v>1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39</v>
      </c>
      <c r="D242" s="62">
        <f>VLOOKUP(B242,'[1]Deptos 2011-2019'!$BE$7642:$BF$8188,2,0)</f>
        <v>0</v>
      </c>
      <c r="E242" s="44">
        <f t="shared" si="97"/>
        <v>1.7759562841530054E-2</v>
      </c>
      <c r="F242" s="44" t="str">
        <f t="shared" si="98"/>
        <v/>
      </c>
      <c r="G242" s="58">
        <f t="shared" si="103"/>
        <v>-1</v>
      </c>
      <c r="H242" s="40">
        <f t="shared" si="70"/>
        <v>-1.7759562841530054E-2</v>
      </c>
    </row>
    <row r="243" spans="1:9" s="24" customFormat="1" ht="15" x14ac:dyDescent="0.2">
      <c r="A243" s="72"/>
      <c r="B243" s="39" t="s">
        <v>232</v>
      </c>
      <c r="C243" s="62">
        <v>1</v>
      </c>
      <c r="D243" s="62">
        <f>VLOOKUP(B243,'[1]Deptos 2011-2019'!$BE$7642:$BF$8188,2,0)</f>
        <v>0</v>
      </c>
      <c r="E243" s="44">
        <f t="shared" si="97"/>
        <v>4.5537340619307832E-4</v>
      </c>
      <c r="F243" s="44" t="str">
        <f t="shared" si="98"/>
        <v/>
      </c>
      <c r="G243" s="58">
        <f t="shared" si="103"/>
        <v>-1</v>
      </c>
      <c r="H243" s="40">
        <f t="shared" si="70"/>
        <v>-4.5537340619307832E-4</v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2011-2019'!$BE$7642:$BF$8188,2,0)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8</v>
      </c>
      <c r="D245" s="62">
        <f>VLOOKUP(B245,'[1]Deptos 2011-2019'!$BE$7642:$BF$8188,2,0)</f>
        <v>1</v>
      </c>
      <c r="E245" s="44">
        <f t="shared" si="97"/>
        <v>3.6429872495446266E-3</v>
      </c>
      <c r="F245" s="44">
        <f t="shared" si="98"/>
        <v>4.1684035014589413E-4</v>
      </c>
      <c r="G245" s="58">
        <f t="shared" si="103"/>
        <v>-0.875</v>
      </c>
      <c r="H245" s="40">
        <f t="shared" ref="H245:H328" si="104">+IF(OR(AND(E245=""),(G245="")),"",E245*G245)</f>
        <v>-3.187613843351548E-3</v>
      </c>
    </row>
    <row r="246" spans="1:9" s="24" customFormat="1" ht="15" x14ac:dyDescent="0.2">
      <c r="A246" s="72"/>
      <c r="B246" s="39" t="s">
        <v>233</v>
      </c>
      <c r="C246" s="62">
        <v>4</v>
      </c>
      <c r="D246" s="62">
        <f>VLOOKUP(B246,'[1]Deptos 2011-2019'!$BE$7642:$BF$8188,2,0)</f>
        <v>3</v>
      </c>
      <c r="E246" s="44">
        <f t="shared" si="97"/>
        <v>1.8214936247723133E-3</v>
      </c>
      <c r="F246" s="44">
        <f t="shared" si="98"/>
        <v>1.2505210504376823E-3</v>
      </c>
      <c r="G246" s="58">
        <f t="shared" si="103"/>
        <v>-0.25</v>
      </c>
      <c r="H246" s="40">
        <f t="shared" si="104"/>
        <v>-4.5537340619307832E-4</v>
      </c>
    </row>
    <row r="247" spans="1:9" s="24" customFormat="1" ht="15" x14ac:dyDescent="0.2">
      <c r="A247" s="72"/>
      <c r="B247" s="39" t="s">
        <v>234</v>
      </c>
      <c r="C247" s="62">
        <v>1</v>
      </c>
      <c r="D247" s="62">
        <f>VLOOKUP(B247,'[1]Deptos 2011-2019'!$BE$7642:$BF$8188,2,0)</f>
        <v>0</v>
      </c>
      <c r="E247" s="44">
        <f t="shared" si="97"/>
        <v>4.5537340619307832E-4</v>
      </c>
      <c r="F247" s="44" t="str">
        <f t="shared" si="98"/>
        <v/>
      </c>
      <c r="G247" s="58">
        <f t="shared" si="103"/>
        <v>-1</v>
      </c>
      <c r="H247" s="40">
        <f t="shared" si="104"/>
        <v>-4.5537340619307832E-4</v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2011-2019'!$BE$7642:$BF$8188,2,0)</f>
        <v>3</v>
      </c>
      <c r="E248" s="44" t="str">
        <f t="shared" si="97"/>
        <v/>
      </c>
      <c r="F248" s="44">
        <f t="shared" si="98"/>
        <v>1.2505210504376823E-3</v>
      </c>
      <c r="G248" s="58">
        <f t="shared" si="103"/>
        <v>1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2011-2019'!$BE$7642:$BF$8188,2,0)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5</v>
      </c>
      <c r="D250" s="62">
        <f>VLOOKUP(B250,'[1]Deptos 2011-2019'!$BE$7642:$BF$8188,2,0)</f>
        <v>1</v>
      </c>
      <c r="E250" s="44">
        <f t="shared" si="97"/>
        <v>2.2768670309653918E-3</v>
      </c>
      <c r="F250" s="44">
        <f t="shared" si="98"/>
        <v>4.1684035014589413E-4</v>
      </c>
      <c r="G250" s="58">
        <f t="shared" si="103"/>
        <v>-0.8</v>
      </c>
      <c r="H250" s="40">
        <f t="shared" si="104"/>
        <v>-1.8214936247723135E-3</v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2011-2019'!$BE$7642:$BF$8188,2,0)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9</v>
      </c>
      <c r="D252" s="62">
        <f>VLOOKUP(B252,'[1]Deptos 2011-2019'!$BE$7642:$BF$8188,2,0)</f>
        <v>0</v>
      </c>
      <c r="E252" s="44">
        <f t="shared" si="97"/>
        <v>4.0983606557377051E-3</v>
      </c>
      <c r="F252" s="44" t="str">
        <f t="shared" si="98"/>
        <v/>
      </c>
      <c r="G252" s="58">
        <f t="shared" si="103"/>
        <v>-1</v>
      </c>
      <c r="H252" s="40">
        <f t="shared" si="104"/>
        <v>-4.0983606557377051E-3</v>
      </c>
    </row>
    <row r="253" spans="1:9" s="24" customFormat="1" ht="15" x14ac:dyDescent="0.2">
      <c r="A253" s="72"/>
      <c r="B253" s="39" t="s">
        <v>531</v>
      </c>
      <c r="C253" s="62">
        <v>2</v>
      </c>
      <c r="D253" s="62">
        <f>VLOOKUP(B253,'[1]Deptos 2011-2019'!$BE$7642:$BF$8188,2,0)</f>
        <v>0</v>
      </c>
      <c r="E253" s="44">
        <f t="shared" si="97"/>
        <v>9.1074681238615665E-4</v>
      </c>
      <c r="F253" s="44" t="str">
        <f t="shared" si="98"/>
        <v/>
      </c>
      <c r="G253" s="58">
        <f t="shared" si="103"/>
        <v>-1</v>
      </c>
      <c r="H253" s="40">
        <f t="shared" si="104"/>
        <v>-9.1074681238615665E-4</v>
      </c>
    </row>
    <row r="254" spans="1:9" s="24" customFormat="1" ht="15" x14ac:dyDescent="0.2">
      <c r="A254" s="72"/>
      <c r="B254" s="39" t="s">
        <v>450</v>
      </c>
      <c r="C254" s="62">
        <v>2</v>
      </c>
      <c r="D254" s="62">
        <f>VLOOKUP(B254,'[1]Deptos 2011-2019'!$BE$7642:$BF$8188,2,0)</f>
        <v>0</v>
      </c>
      <c r="E254" s="44">
        <f t="shared" si="97"/>
        <v>9.1074681238615665E-4</v>
      </c>
      <c r="F254" s="44" t="str">
        <f t="shared" si="98"/>
        <v/>
      </c>
      <c r="G254" s="58">
        <f t="shared" si="103"/>
        <v>-1</v>
      </c>
      <c r="H254" s="40">
        <f t="shared" si="104"/>
        <v>-9.1074681238615665E-4</v>
      </c>
    </row>
    <row r="255" spans="1:9" s="63" customFormat="1" ht="15" x14ac:dyDescent="0.2">
      <c r="A255" s="75"/>
      <c r="B255" s="37" t="s">
        <v>610</v>
      </c>
      <c r="C255" s="62">
        <v>1</v>
      </c>
      <c r="D255" s="62">
        <f>VLOOKUP(B255,'[1]Deptos 2011-2019'!$BE$7642:$BF$8188,2,0)</f>
        <v>0</v>
      </c>
      <c r="E255" s="43">
        <f t="shared" si="97"/>
        <v>4.5537340619307832E-4</v>
      </c>
      <c r="F255" s="43" t="str">
        <f t="shared" si="98"/>
        <v/>
      </c>
      <c r="G255" s="58">
        <f t="shared" si="103"/>
        <v>-1</v>
      </c>
      <c r="H255" s="42">
        <f t="shared" si="104"/>
        <v>-4.5537340619307832E-4</v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2011-2019'!$BE$7642:$BF$8188,2,0)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2</v>
      </c>
      <c r="D257" s="62">
        <f>VLOOKUP(B257,'[1]Deptos 2011-2019'!$BE$7642:$BF$8188,2,0)</f>
        <v>2</v>
      </c>
      <c r="E257" s="43">
        <f t="shared" si="97"/>
        <v>9.1074681238615665E-4</v>
      </c>
      <c r="F257" s="43">
        <f t="shared" si="98"/>
        <v>8.3368070029178826E-4</v>
      </c>
      <c r="G257" s="58">
        <f t="shared" si="103"/>
        <v>0</v>
      </c>
      <c r="H257" s="42">
        <f t="shared" si="104"/>
        <v>0</v>
      </c>
      <c r="I257" s="24"/>
    </row>
    <row r="258" spans="1:9" s="63" customFormat="1" ht="15" x14ac:dyDescent="0.2">
      <c r="A258" s="75"/>
      <c r="B258" s="37" t="s">
        <v>452</v>
      </c>
      <c r="C258" s="62">
        <v>13</v>
      </c>
      <c r="D258" s="62">
        <f>VLOOKUP(B258,'[1]Deptos 2011-2019'!$BE$7642:$BF$8188,2,0)</f>
        <v>5</v>
      </c>
      <c r="E258" s="43">
        <f t="shared" si="97"/>
        <v>5.9198542805100184E-3</v>
      </c>
      <c r="F258" s="43">
        <f t="shared" si="98"/>
        <v>2.0842017507294707E-3</v>
      </c>
      <c r="G258" s="58">
        <f t="shared" si="103"/>
        <v>-0.61538461538461542</v>
      </c>
      <c r="H258" s="42">
        <f t="shared" si="104"/>
        <v>-3.642987249544627E-3</v>
      </c>
      <c r="I258" s="24"/>
    </row>
    <row r="259" spans="1:9" s="63" customFormat="1" ht="15" x14ac:dyDescent="0.2">
      <c r="A259" s="75"/>
      <c r="B259" s="37" t="s">
        <v>453</v>
      </c>
      <c r="C259" s="62">
        <v>6</v>
      </c>
      <c r="D259" s="62">
        <f>VLOOKUP(B259,'[1]Deptos 2011-2019'!$BE$7642:$BF$8188,2,0)</f>
        <v>0</v>
      </c>
      <c r="E259" s="43">
        <f t="shared" si="97"/>
        <v>2.7322404371584699E-3</v>
      </c>
      <c r="F259" s="43" t="str">
        <f t="shared" si="98"/>
        <v/>
      </c>
      <c r="G259" s="58">
        <f t="shared" si="103"/>
        <v>-1</v>
      </c>
      <c r="H259" s="42">
        <f t="shared" si="104"/>
        <v>-2.7322404371584699E-3</v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2011-2019'!$BE$7642:$BF$8188,2,0)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8</v>
      </c>
      <c r="D261" s="62">
        <f>VLOOKUP(B261,'[1]Deptos 2011-2019'!$BE$7642:$BF$8188,2,0)</f>
        <v>0</v>
      </c>
      <c r="E261" s="43">
        <f t="shared" si="105"/>
        <v>3.6429872495446266E-3</v>
      </c>
      <c r="F261" s="43" t="str">
        <f t="shared" si="106"/>
        <v/>
      </c>
      <c r="G261" s="58">
        <f t="shared" si="103"/>
        <v>-1</v>
      </c>
      <c r="H261" s="42">
        <f t="shared" si="107"/>
        <v>-3.6429872495446266E-3</v>
      </c>
      <c r="I261" s="24"/>
    </row>
    <row r="262" spans="1:9" s="63" customFormat="1" ht="15" x14ac:dyDescent="0.2">
      <c r="A262" s="75"/>
      <c r="B262" s="37" t="s">
        <v>57</v>
      </c>
      <c r="C262" s="62">
        <v>13</v>
      </c>
      <c r="D262" s="62">
        <f>VLOOKUP(B262,'[1]Deptos 2011-2019'!$BE$7642:$BF$8188,2,0)</f>
        <v>2</v>
      </c>
      <c r="E262" s="43">
        <f t="shared" ref="E262:F264" si="108">+IF(C262=0,"",C262/C$169)</f>
        <v>5.9198542805100184E-3</v>
      </c>
      <c r="F262" s="43">
        <f t="shared" si="108"/>
        <v>8.3368070029178826E-4</v>
      </c>
      <c r="G262" s="58">
        <f t="shared" si="103"/>
        <v>-0.84615384615384615</v>
      </c>
      <c r="H262" s="42">
        <f t="shared" si="104"/>
        <v>-5.0091074681238613E-3</v>
      </c>
      <c r="I262" s="24"/>
    </row>
    <row r="263" spans="1:9" s="63" customFormat="1" ht="15" x14ac:dyDescent="0.2">
      <c r="A263" s="75"/>
      <c r="B263" s="37" t="s">
        <v>237</v>
      </c>
      <c r="C263" s="62">
        <v>63</v>
      </c>
      <c r="D263" s="62">
        <f>VLOOKUP(B263,'[1]Deptos 2011-2019'!$BE$7642:$BF$8188,2,0)</f>
        <v>86</v>
      </c>
      <c r="E263" s="43">
        <f t="shared" si="108"/>
        <v>2.8688524590163935E-2</v>
      </c>
      <c r="F263" s="43">
        <f t="shared" si="108"/>
        <v>3.5848270112546897E-2</v>
      </c>
      <c r="G263" s="58">
        <f t="shared" si="103"/>
        <v>0.36507936507936506</v>
      </c>
      <c r="H263" s="42">
        <f t="shared" si="104"/>
        <v>1.04735883424408E-2</v>
      </c>
      <c r="I263" s="24"/>
    </row>
    <row r="264" spans="1:9" s="63" customFormat="1" ht="15" x14ac:dyDescent="0.2">
      <c r="A264" s="75"/>
      <c r="B264" s="37" t="s">
        <v>611</v>
      </c>
      <c r="C264" s="62">
        <v>2</v>
      </c>
      <c r="D264" s="62">
        <f>VLOOKUP(B264,'[1]Deptos 2011-2019'!$BE$7642:$BF$8188,2,0)</f>
        <v>0</v>
      </c>
      <c r="E264" s="43">
        <f t="shared" si="108"/>
        <v>9.1074681238615665E-4</v>
      </c>
      <c r="F264" s="43" t="str">
        <f t="shared" si="108"/>
        <v/>
      </c>
      <c r="G264" s="58">
        <f t="shared" si="103"/>
        <v>-1</v>
      </c>
      <c r="H264" s="42">
        <f t="shared" si="104"/>
        <v>-9.1074681238615665E-4</v>
      </c>
      <c r="I264" s="24"/>
    </row>
    <row r="265" spans="1:9" s="63" customFormat="1" ht="15" x14ac:dyDescent="0.2">
      <c r="A265" s="36"/>
      <c r="B265" s="37" t="s">
        <v>534</v>
      </c>
      <c r="C265" s="62">
        <v>5</v>
      </c>
      <c r="D265" s="62">
        <f>VLOOKUP(B265,'[1]Deptos 2011-2019'!$BE$7642:$BF$8188,2,0)</f>
        <v>0</v>
      </c>
      <c r="E265" s="43">
        <f t="shared" ref="E265:E270" si="109">+IF(C265=0,"",C265/C$169)</f>
        <v>2.2768670309653918E-3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-2.2768670309653918E-3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2011-2019'!$BE$7642:$BF$8188,2,0)</f>
        <v>8</v>
      </c>
      <c r="E266" s="43" t="str">
        <f t="shared" si="109"/>
        <v/>
      </c>
      <c r="F266" s="43">
        <f t="shared" si="110"/>
        <v>3.3347228011671531E-3</v>
      </c>
      <c r="G266" s="58">
        <f t="shared" si="103"/>
        <v>1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3</v>
      </c>
      <c r="D267" s="62">
        <f>VLOOKUP(B267,'[1]Deptos 2011-2019'!$BE$7642:$BF$8188,2,0)</f>
        <v>34</v>
      </c>
      <c r="E267" s="43">
        <f t="shared" si="109"/>
        <v>1.366120218579235E-3</v>
      </c>
      <c r="F267" s="43">
        <f t="shared" si="110"/>
        <v>1.41725719049604E-2</v>
      </c>
      <c r="G267" s="58">
        <f t="shared" si="103"/>
        <v>10.333333333333334</v>
      </c>
      <c r="H267" s="42">
        <f t="shared" si="111"/>
        <v>1.4116575591985429E-2</v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2011-2019'!$BE$7642:$BF$8188,2,0)</f>
        <v>17</v>
      </c>
      <c r="E268" s="43" t="str">
        <f t="shared" si="109"/>
        <v/>
      </c>
      <c r="F268" s="43">
        <f t="shared" si="110"/>
        <v>7.0862859524802001E-3</v>
      </c>
      <c r="G268" s="58">
        <f t="shared" si="103"/>
        <v>1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2011-2019'!$BE$7642:$BF$8188,2,0)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1</v>
      </c>
      <c r="D270" s="62">
        <f>VLOOKUP(B270,'[1]Deptos 2011-2019'!$BE$7642:$BF$8188,2,0)</f>
        <v>57</v>
      </c>
      <c r="E270" s="43">
        <f t="shared" si="109"/>
        <v>4.5537340619307832E-4</v>
      </c>
      <c r="F270" s="43">
        <f t="shared" si="110"/>
        <v>2.3759899958315966E-2</v>
      </c>
      <c r="G270" s="58">
        <f t="shared" si="103"/>
        <v>56</v>
      </c>
      <c r="H270" s="42">
        <f t="shared" si="111"/>
        <v>2.5500910746812384E-2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2011-2019'!$BE$7642:$BF$8188,2,0)</f>
        <v>18</v>
      </c>
      <c r="E271" s="43" t="str">
        <f t="shared" ref="E271:E274" si="112">+IF(C271=0,"",C271/C$169)</f>
        <v/>
      </c>
      <c r="F271" s="43">
        <f t="shared" ref="F271:F274" si="113">+IF(D271=0,"",D271/D$169)</f>
        <v>7.503126302626094E-3</v>
      </c>
      <c r="G271" s="91">
        <f t="shared" ref="G271:G274" si="114">+IF(AND(C271=0,D271=0)," ",IF(C271=0,1,IF(D271=0,-1,(D271-C271)/C271)))</f>
        <v>1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2011-2019'!$BE$7642:$BF$8188,2,0)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2011-2019'!$BE$7642:$BF$8188,2,0)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2</v>
      </c>
      <c r="D274" s="62">
        <f>VLOOKUP(B274,'[1]Deptos 2011-2019'!$BE$7642:$BF$8188,2,0)</f>
        <v>0</v>
      </c>
      <c r="E274" s="43">
        <f t="shared" si="112"/>
        <v>9.1074681238615665E-4</v>
      </c>
      <c r="F274" s="43" t="str">
        <f t="shared" si="113"/>
        <v/>
      </c>
      <c r="G274" s="58">
        <f t="shared" si="114"/>
        <v>-1</v>
      </c>
      <c r="H274" s="42">
        <f t="shared" si="115"/>
        <v>-9.1074681238615665E-4</v>
      </c>
      <c r="I274" s="24"/>
    </row>
    <row r="275" spans="1:9" s="63" customFormat="1" ht="15" x14ac:dyDescent="0.2">
      <c r="A275" s="75"/>
      <c r="B275" s="37" t="s">
        <v>64</v>
      </c>
      <c r="C275" s="62">
        <v>52</v>
      </c>
      <c r="D275" s="62">
        <f>VLOOKUP(B275,'[1]Deptos 2011-2019'!$BE$7642:$BF$8188,2,0)</f>
        <v>36</v>
      </c>
      <c r="E275" s="43">
        <f t="shared" ref="E275:F278" si="116">+IF(C275=0,"",C275/C$169)</f>
        <v>2.3679417122040074E-2</v>
      </c>
      <c r="F275" s="43">
        <f t="shared" si="116"/>
        <v>1.5006252605252188E-2</v>
      </c>
      <c r="G275" s="58">
        <f t="shared" si="103"/>
        <v>-0.30769230769230771</v>
      </c>
      <c r="H275" s="42">
        <f t="shared" si="104"/>
        <v>-7.285974499089254E-3</v>
      </c>
      <c r="I275" s="24"/>
    </row>
    <row r="276" spans="1:9" s="63" customFormat="1" ht="15" x14ac:dyDescent="0.2">
      <c r="A276" s="75"/>
      <c r="B276" s="37" t="s">
        <v>61</v>
      </c>
      <c r="C276" s="62">
        <v>22</v>
      </c>
      <c r="D276" s="62">
        <f>VLOOKUP(B276,'[1]Deptos 2011-2019'!$BE$7642:$BF$8188,2,0)</f>
        <v>1</v>
      </c>
      <c r="E276" s="43">
        <f t="shared" si="116"/>
        <v>1.0018214936247723E-2</v>
      </c>
      <c r="F276" s="43">
        <f t="shared" si="116"/>
        <v>4.1684035014589413E-4</v>
      </c>
      <c r="G276" s="58">
        <f t="shared" si="103"/>
        <v>-0.95454545454545459</v>
      </c>
      <c r="H276" s="42">
        <f t="shared" si="104"/>
        <v>-9.562841530054645E-3</v>
      </c>
      <c r="I276" s="24"/>
    </row>
    <row r="277" spans="1:9" s="63" customFormat="1" ht="15" x14ac:dyDescent="0.2">
      <c r="A277" s="75"/>
      <c r="B277" s="37" t="s">
        <v>238</v>
      </c>
      <c r="C277" s="62">
        <v>4</v>
      </c>
      <c r="D277" s="62">
        <f>VLOOKUP(B277,'[1]Deptos 2011-2019'!$BE$7642:$BF$8188,2,0)</f>
        <v>0</v>
      </c>
      <c r="E277" s="43">
        <f t="shared" si="116"/>
        <v>1.8214936247723133E-3</v>
      </c>
      <c r="F277" s="43" t="str">
        <f t="shared" si="116"/>
        <v/>
      </c>
      <c r="G277" s="58">
        <f t="shared" si="103"/>
        <v>-1</v>
      </c>
      <c r="H277" s="42">
        <f t="shared" si="104"/>
        <v>-1.8214936247723133E-3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2011-2019'!$BE$7642:$BF$8188,2,0)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2</v>
      </c>
      <c r="D279" s="62">
        <f>VLOOKUP(B279,'[1]Deptos 2011-2019'!$BE$7642:$BF$8188,2,0)</f>
        <v>0</v>
      </c>
      <c r="E279" s="43">
        <f t="shared" ref="E279" si="117">+IF(C279=0,"",C279/C$169)</f>
        <v>9.1074681238615665E-4</v>
      </c>
      <c r="F279" s="43" t="str">
        <f t="shared" ref="F279" si="118">+IF(D279=0,"",D279/D$169)</f>
        <v/>
      </c>
      <c r="G279" s="58">
        <f t="shared" si="103"/>
        <v>-1</v>
      </c>
      <c r="H279" s="42">
        <f t="shared" ref="H279" si="119">+IF(OR(AND(E279=""),(G279="")),"",E279*G279)</f>
        <v>-9.1074681238615665E-4</v>
      </c>
      <c r="I279" s="24"/>
    </row>
    <row r="280" spans="1:9" s="63" customFormat="1" ht="15" x14ac:dyDescent="0.2">
      <c r="A280" s="75"/>
      <c r="B280" s="37" t="s">
        <v>62</v>
      </c>
      <c r="C280" s="62">
        <v>3</v>
      </c>
      <c r="D280" s="62">
        <f>VLOOKUP(B280,'[1]Deptos 2011-2019'!$BE$7642:$BF$8188,2,0)</f>
        <v>1</v>
      </c>
      <c r="E280" s="43">
        <f t="shared" ref="E280:F288" si="120">+IF(C280=0,"",C280/C$169)</f>
        <v>1.366120218579235E-3</v>
      </c>
      <c r="F280" s="43">
        <f t="shared" si="120"/>
        <v>4.1684035014589413E-4</v>
      </c>
      <c r="G280" s="58">
        <f t="shared" si="103"/>
        <v>-0.66666666666666663</v>
      </c>
      <c r="H280" s="42">
        <f t="shared" si="104"/>
        <v>-9.1074681238615665E-4</v>
      </c>
      <c r="I280" s="24"/>
    </row>
    <row r="281" spans="1:9" s="63" customFormat="1" ht="15" x14ac:dyDescent="0.2">
      <c r="A281" s="75"/>
      <c r="B281" s="37" t="s">
        <v>454</v>
      </c>
      <c r="C281" s="62">
        <v>2</v>
      </c>
      <c r="D281" s="62">
        <f>VLOOKUP(B281,'[1]Deptos 2011-2019'!$BE$7642:$BF$8188,2,0)</f>
        <v>3</v>
      </c>
      <c r="E281" s="43">
        <f t="shared" si="120"/>
        <v>9.1074681238615665E-4</v>
      </c>
      <c r="F281" s="43">
        <f t="shared" si="120"/>
        <v>1.2505210504376823E-3</v>
      </c>
      <c r="G281" s="58">
        <f t="shared" si="103"/>
        <v>0.5</v>
      </c>
      <c r="H281" s="42">
        <f t="shared" si="104"/>
        <v>4.5537340619307832E-4</v>
      </c>
      <c r="I281" s="24"/>
    </row>
    <row r="282" spans="1:9" s="24" customFormat="1" ht="15" x14ac:dyDescent="0.2">
      <c r="A282" s="72"/>
      <c r="B282" s="39" t="s">
        <v>59</v>
      </c>
      <c r="C282" s="62">
        <v>2</v>
      </c>
      <c r="D282" s="62">
        <f>VLOOKUP(B282,'[1]Deptos 2011-2019'!$BE$7642:$BF$8188,2,0)</f>
        <v>3</v>
      </c>
      <c r="E282" s="44">
        <f t="shared" si="120"/>
        <v>9.1074681238615665E-4</v>
      </c>
      <c r="F282" s="44">
        <f t="shared" si="120"/>
        <v>1.2505210504376823E-3</v>
      </c>
      <c r="G282" s="58">
        <f t="shared" si="103"/>
        <v>0.5</v>
      </c>
      <c r="H282" s="40">
        <f t="shared" si="104"/>
        <v>4.5537340619307832E-4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2011-2019'!$BE$7642:$BF$8188,2,0)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2011-2019'!$BE$7642:$BF$8188,2,0)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4</v>
      </c>
      <c r="D285" s="62">
        <f>VLOOKUP(B285,'[1]Deptos 2011-2019'!$BE$7642:$BF$8188,2,0)</f>
        <v>0</v>
      </c>
      <c r="E285" s="44">
        <f t="shared" si="121"/>
        <v>1.8214936247723133E-3</v>
      </c>
      <c r="F285" s="44" t="str">
        <f t="shared" si="122"/>
        <v/>
      </c>
      <c r="G285" s="58">
        <f t="shared" si="123"/>
        <v>-1</v>
      </c>
      <c r="H285" s="40">
        <f t="shared" si="124"/>
        <v>-1.8214936247723133E-3</v>
      </c>
    </row>
    <row r="286" spans="1:9" s="24" customFormat="1" ht="15" x14ac:dyDescent="0.2">
      <c r="A286" s="72"/>
      <c r="B286" s="39" t="s">
        <v>239</v>
      </c>
      <c r="C286" s="62">
        <v>1</v>
      </c>
      <c r="D286" s="62">
        <f>VLOOKUP(B286,'[1]Deptos 2011-2019'!$BE$7642:$BF$8188,2,0)</f>
        <v>1</v>
      </c>
      <c r="E286" s="44">
        <f t="shared" si="120"/>
        <v>4.5537340619307832E-4</v>
      </c>
      <c r="F286" s="44">
        <f t="shared" si="120"/>
        <v>4.1684035014589413E-4</v>
      </c>
      <c r="G286" s="58">
        <f t="shared" si="103"/>
        <v>0</v>
      </c>
      <c r="H286" s="40">
        <f t="shared" si="104"/>
        <v>0</v>
      </c>
    </row>
    <row r="287" spans="1:9" s="24" customFormat="1" ht="15" x14ac:dyDescent="0.2">
      <c r="A287" s="72"/>
      <c r="B287" s="39" t="s">
        <v>455</v>
      </c>
      <c r="C287" s="62">
        <v>17</v>
      </c>
      <c r="D287" s="62">
        <f>VLOOKUP(B287,'[1]Deptos 2011-2019'!$BE$7642:$BF$8188,2,0)</f>
        <v>7</v>
      </c>
      <c r="E287" s="44">
        <f t="shared" si="120"/>
        <v>7.7413479052823317E-3</v>
      </c>
      <c r="F287" s="44">
        <f t="shared" si="120"/>
        <v>2.9178824510212586E-3</v>
      </c>
      <c r="G287" s="58">
        <f t="shared" si="103"/>
        <v>-0.58823529411764708</v>
      </c>
      <c r="H287" s="40">
        <f t="shared" si="104"/>
        <v>-4.5537340619307837E-3</v>
      </c>
    </row>
    <row r="288" spans="1:9" s="63" customFormat="1" ht="15" x14ac:dyDescent="0.2">
      <c r="A288" s="75"/>
      <c r="B288" s="37" t="s">
        <v>65</v>
      </c>
      <c r="C288" s="62">
        <v>26</v>
      </c>
      <c r="D288" s="62">
        <f>VLOOKUP(B288,'[1]Deptos 2011-2019'!$BE$7642:$BF$8188,2,0)</f>
        <v>95</v>
      </c>
      <c r="E288" s="43">
        <f t="shared" si="120"/>
        <v>1.1839708561020037E-2</v>
      </c>
      <c r="F288" s="43">
        <f t="shared" si="120"/>
        <v>3.9599833263859942E-2</v>
      </c>
      <c r="G288" s="58">
        <f t="shared" si="103"/>
        <v>2.6538461538461537</v>
      </c>
      <c r="H288" s="42">
        <f t="shared" si="104"/>
        <v>3.1420765027322405E-2</v>
      </c>
      <c r="I288" s="24"/>
    </row>
    <row r="289" spans="1:9" s="63" customFormat="1" ht="15" x14ac:dyDescent="0.2">
      <c r="A289" s="36"/>
      <c r="B289" s="37" t="s">
        <v>540</v>
      </c>
      <c r="C289" s="62">
        <v>2</v>
      </c>
      <c r="D289" s="62">
        <f>VLOOKUP(B289,'[1]Deptos 2011-2019'!$BE$7642:$BF$8188,2,0)</f>
        <v>4</v>
      </c>
      <c r="E289" s="43">
        <f t="shared" ref="E289:E290" si="125">+IF(C289=0,"",C289/C$169)</f>
        <v>9.1074681238615665E-4</v>
      </c>
      <c r="F289" s="43">
        <f t="shared" ref="F289:F290" si="126">+IF(D289=0,"",D289/D$169)</f>
        <v>1.6673614005835765E-3</v>
      </c>
      <c r="G289" s="58">
        <f t="shared" si="103"/>
        <v>1</v>
      </c>
      <c r="H289" s="42">
        <f t="shared" ref="H289:H290" si="127">+IF(OR(AND(E289=""),(G289="")),"",E289*G289)</f>
        <v>9.1074681238615665E-4</v>
      </c>
      <c r="I289" s="24"/>
    </row>
    <row r="290" spans="1:9" s="63" customFormat="1" ht="15" x14ac:dyDescent="0.2">
      <c r="A290" s="36"/>
      <c r="B290" s="37" t="s">
        <v>541</v>
      </c>
      <c r="C290" s="62">
        <v>1</v>
      </c>
      <c r="D290" s="62">
        <f>VLOOKUP(B290,'[1]Deptos 2011-2019'!$BE$7642:$BF$8188,2,0)</f>
        <v>1</v>
      </c>
      <c r="E290" s="43">
        <f t="shared" si="125"/>
        <v>4.5537340619307832E-4</v>
      </c>
      <c r="F290" s="43">
        <f t="shared" si="126"/>
        <v>4.1684035014589413E-4</v>
      </c>
      <c r="G290" s="58">
        <f t="shared" si="103"/>
        <v>0</v>
      </c>
      <c r="H290" s="42">
        <f t="shared" si="127"/>
        <v>0</v>
      </c>
      <c r="I290" s="24"/>
    </row>
    <row r="291" spans="1:9" s="63" customFormat="1" ht="15" x14ac:dyDescent="0.2">
      <c r="A291" s="75"/>
      <c r="B291" s="37" t="s">
        <v>66</v>
      </c>
      <c r="C291" s="62">
        <v>23</v>
      </c>
      <c r="D291" s="62">
        <f>VLOOKUP(B291,'[1]Deptos 2011-2019'!$BE$7642:$BF$8188,2,0)</f>
        <v>5</v>
      </c>
      <c r="E291" s="43">
        <f>+IF(C291=0,"",C291/C$169)</f>
        <v>1.0473588342440802E-2</v>
      </c>
      <c r="F291" s="43">
        <f>+IF(D291=0,"",D291/D$169)</f>
        <v>2.0842017507294707E-3</v>
      </c>
      <c r="G291" s="58">
        <f t="shared" si="103"/>
        <v>-0.78260869565217395</v>
      </c>
      <c r="H291" s="42">
        <f t="shared" si="104"/>
        <v>-8.1967213114754103E-3</v>
      </c>
      <c r="I291" s="24"/>
    </row>
    <row r="292" spans="1:9" s="63" customFormat="1" ht="15" x14ac:dyDescent="0.2">
      <c r="A292" s="75"/>
      <c r="B292" s="37" t="s">
        <v>613</v>
      </c>
      <c r="C292" s="62">
        <v>4</v>
      </c>
      <c r="D292" s="62">
        <f>VLOOKUP(B292,'[1]Deptos 2011-2019'!$BE$7642:$BF$8188,2,0)</f>
        <v>0</v>
      </c>
      <c r="E292" s="43">
        <f>+IF(C292=0,"",C292/C$169)</f>
        <v>1.8214936247723133E-3</v>
      </c>
      <c r="F292" s="43" t="str">
        <f>+IF(D292=0,"",D292/D$169)</f>
        <v/>
      </c>
      <c r="G292" s="58">
        <f t="shared" si="103"/>
        <v>-1</v>
      </c>
      <c r="H292" s="42">
        <f t="shared" si="104"/>
        <v>-1.8214936247723133E-3</v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2011-2019'!$BE$7642:$BF$8188,2,0)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2011-2019'!$BE$7642:$BF$8188,2,0)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2011-2019'!$BE$7642:$BF$8188,2,0)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2011-2019'!$BE$7642:$BF$8188,2,0)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43</v>
      </c>
      <c r="D297" s="62">
        <f>VLOOKUP(B297,'[1]Deptos 2011-2019'!$BE$7642:$BF$8188,2,0)</f>
        <v>27</v>
      </c>
      <c r="E297" s="43">
        <f t="shared" si="131"/>
        <v>1.9581056466302368E-2</v>
      </c>
      <c r="F297" s="43">
        <f t="shared" si="132"/>
        <v>1.1254689453939141E-2</v>
      </c>
      <c r="G297" s="58">
        <f t="shared" si="103"/>
        <v>-0.37209302325581395</v>
      </c>
      <c r="H297" s="42">
        <f t="shared" si="133"/>
        <v>-7.2859744990892532E-3</v>
      </c>
      <c r="I297" s="24"/>
    </row>
    <row r="298" spans="1:9" s="63" customFormat="1" ht="15" x14ac:dyDescent="0.2">
      <c r="A298" s="75"/>
      <c r="B298" s="37" t="s">
        <v>456</v>
      </c>
      <c r="C298" s="62">
        <v>15</v>
      </c>
      <c r="D298" s="62">
        <f>VLOOKUP(B298,'[1]Deptos 2011-2019'!$BE$7642:$BF$8188,2,0)</f>
        <v>1</v>
      </c>
      <c r="E298" s="43">
        <f>+IF(C298=0,"",C298/C$169)</f>
        <v>6.8306010928961746E-3</v>
      </c>
      <c r="F298" s="43">
        <f>+IF(D298=0,"",D298/D$169)</f>
        <v>4.1684035014589413E-4</v>
      </c>
      <c r="G298" s="58">
        <f t="shared" si="103"/>
        <v>-0.93333333333333335</v>
      </c>
      <c r="H298" s="42">
        <f t="shared" si="104"/>
        <v>-6.3752276867030961E-3</v>
      </c>
      <c r="I298" s="24"/>
    </row>
    <row r="299" spans="1:9" s="63" customFormat="1" ht="15" x14ac:dyDescent="0.2">
      <c r="A299" s="75"/>
      <c r="B299" s="37" t="s">
        <v>457</v>
      </c>
      <c r="C299" s="62">
        <v>15</v>
      </c>
      <c r="D299" s="62">
        <f>VLOOKUP(B299,'[1]Deptos 2011-2019'!$BE$7642:$BF$8188,2,0)</f>
        <v>3</v>
      </c>
      <c r="E299" s="43">
        <f>+IF(C299=0,"",C299/C$169)</f>
        <v>6.8306010928961746E-3</v>
      </c>
      <c r="F299" s="43">
        <f>+IF(D299=0,"",D299/D$169)</f>
        <v>1.2505210504376823E-3</v>
      </c>
      <c r="G299" s="58">
        <f t="shared" si="103"/>
        <v>-0.8</v>
      </c>
      <c r="H299" s="42">
        <f t="shared" si="104"/>
        <v>-5.4644808743169399E-3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2011-2019'!$BE$7642:$BF$8188,2,0)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9</v>
      </c>
      <c r="D301" s="62">
        <f>VLOOKUP(B301,'[1]Deptos 2011-2019'!$BE$7642:$BF$8188,2,0)</f>
        <v>3</v>
      </c>
      <c r="E301" s="43">
        <f t="shared" ref="E301:E323" si="137">+IF(C301=0,"",C301/C$169)</f>
        <v>4.0983606557377051E-3</v>
      </c>
      <c r="F301" s="43">
        <f t="shared" ref="F301:F323" si="138">+IF(D301=0,"",D301/D$169)</f>
        <v>1.2505210504376823E-3</v>
      </c>
      <c r="G301" s="58">
        <f t="shared" ref="G301:G339" si="139">+IF(AND(C301=0,D301=0)," ",IF(C301=0,1,IF(D301=0,-1,(D301-C301)/C301)))</f>
        <v>-0.66666666666666663</v>
      </c>
      <c r="H301" s="42">
        <f t="shared" si="104"/>
        <v>-2.7322404371584699E-3</v>
      </c>
      <c r="I301" s="24"/>
    </row>
    <row r="302" spans="1:9" s="63" customFormat="1" ht="15" x14ac:dyDescent="0.2">
      <c r="A302" s="75"/>
      <c r="B302" s="37" t="s">
        <v>459</v>
      </c>
      <c r="C302" s="62">
        <v>3</v>
      </c>
      <c r="D302" s="62">
        <f>VLOOKUP(B302,'[1]Deptos 2011-2019'!$BE$7642:$BF$8188,2,0)</f>
        <v>2</v>
      </c>
      <c r="E302" s="43">
        <f t="shared" si="137"/>
        <v>1.366120218579235E-3</v>
      </c>
      <c r="F302" s="43">
        <f t="shared" si="138"/>
        <v>8.3368070029178826E-4</v>
      </c>
      <c r="G302" s="58">
        <f t="shared" si="139"/>
        <v>-0.33333333333333331</v>
      </c>
      <c r="H302" s="42">
        <f t="shared" si="104"/>
        <v>-4.5537340619307832E-4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2011-2019'!$BE$7642:$BF$8188,2,0)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277</v>
      </c>
      <c r="D304" s="62">
        <f>VLOOKUP(B304,'[1]Deptos 2011-2019'!$BE$7642:$BF$8188,2,0)</f>
        <v>104</v>
      </c>
      <c r="E304" s="44">
        <f t="shared" si="137"/>
        <v>0.12613843351548271</v>
      </c>
      <c r="F304" s="44">
        <f t="shared" si="138"/>
        <v>4.3351396415172987E-2</v>
      </c>
      <c r="G304" s="58">
        <f t="shared" si="139"/>
        <v>-0.62454873646209386</v>
      </c>
      <c r="H304" s="40">
        <f t="shared" si="104"/>
        <v>-7.8779599271402559E-2</v>
      </c>
    </row>
    <row r="305" spans="1:8" s="24" customFormat="1" ht="15" x14ac:dyDescent="0.2">
      <c r="A305" s="72"/>
      <c r="B305" s="39" t="s">
        <v>240</v>
      </c>
      <c r="C305" s="62">
        <v>7</v>
      </c>
      <c r="D305" s="62">
        <f>VLOOKUP(B305,'[1]Deptos 2011-2019'!$BE$7642:$BF$8188,2,0)</f>
        <v>0</v>
      </c>
      <c r="E305" s="44">
        <f t="shared" si="137"/>
        <v>3.1876138433515485E-3</v>
      </c>
      <c r="F305" s="44" t="str">
        <f t="shared" si="138"/>
        <v/>
      </c>
      <c r="G305" s="58">
        <f t="shared" si="139"/>
        <v>-1</v>
      </c>
      <c r="H305" s="40">
        <f t="shared" si="104"/>
        <v>-3.1876138433515485E-3</v>
      </c>
    </row>
    <row r="306" spans="1:8" s="24" customFormat="1" ht="15" x14ac:dyDescent="0.2">
      <c r="A306" s="72"/>
      <c r="B306" s="39" t="s">
        <v>241</v>
      </c>
      <c r="C306" s="62">
        <v>36</v>
      </c>
      <c r="D306" s="62">
        <f>VLOOKUP(B306,'[1]Deptos 2011-2019'!$BE$7642:$BF$8188,2,0)</f>
        <v>2</v>
      </c>
      <c r="E306" s="44">
        <f t="shared" si="137"/>
        <v>1.6393442622950821E-2</v>
      </c>
      <c r="F306" s="44">
        <f t="shared" si="138"/>
        <v>8.3368070029178826E-4</v>
      </c>
      <c r="G306" s="58">
        <f t="shared" si="139"/>
        <v>-0.94444444444444442</v>
      </c>
      <c r="H306" s="40">
        <f t="shared" si="104"/>
        <v>-1.5482695810564663E-2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2011-2019'!$BE$7642:$BF$8188,2,0)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1</v>
      </c>
      <c r="D308" s="62">
        <f>VLOOKUP(B308,'[1]Deptos 2011-2019'!$BE$7642:$BF$8188,2,0)</f>
        <v>0</v>
      </c>
      <c r="E308" s="44">
        <f t="shared" si="137"/>
        <v>4.5537340619307832E-4</v>
      </c>
      <c r="F308" s="44" t="str">
        <f t="shared" si="138"/>
        <v/>
      </c>
      <c r="G308" s="58">
        <f t="shared" si="139"/>
        <v>-1</v>
      </c>
      <c r="H308" s="40">
        <f t="shared" si="104"/>
        <v>-4.5537340619307832E-4</v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2011-2019'!$BE$7642:$BF$8188,2,0)</f>
        <v>1</v>
      </c>
      <c r="E309" s="44" t="str">
        <f t="shared" si="137"/>
        <v/>
      </c>
      <c r="F309" s="44">
        <f t="shared" si="138"/>
        <v>4.1684035014589413E-4</v>
      </c>
      <c r="G309" s="58">
        <f t="shared" si="139"/>
        <v>1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1</v>
      </c>
      <c r="D310" s="62">
        <f>VLOOKUP(B310,'[1]Deptos 2011-2019'!$BE$7642:$BF$8188,2,0)</f>
        <v>0</v>
      </c>
      <c r="E310" s="44">
        <f t="shared" si="137"/>
        <v>4.5537340619307832E-4</v>
      </c>
      <c r="F310" s="44" t="str">
        <f t="shared" si="138"/>
        <v/>
      </c>
      <c r="G310" s="58">
        <f t="shared" si="139"/>
        <v>-1</v>
      </c>
      <c r="H310" s="40">
        <f t="shared" si="104"/>
        <v>-4.5537340619307832E-4</v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2011-2019'!$BE$7642:$BF$8188,2,0)</f>
        <v>1</v>
      </c>
      <c r="E311" s="44" t="str">
        <f t="shared" si="137"/>
        <v/>
      </c>
      <c r="F311" s="44">
        <f t="shared" si="138"/>
        <v>4.1684035014589413E-4</v>
      </c>
      <c r="G311" s="58">
        <f t="shared" si="139"/>
        <v>1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2011-2019'!$BE$7642:$BF$8188,2,0)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3</v>
      </c>
      <c r="D313" s="62">
        <f>VLOOKUP(B313,'[1]Deptos 2011-2019'!$BE$7642:$BF$8188,2,0)</f>
        <v>0</v>
      </c>
      <c r="E313" s="44">
        <f t="shared" si="137"/>
        <v>1.366120218579235E-3</v>
      </c>
      <c r="F313" s="44" t="str">
        <f t="shared" si="138"/>
        <v/>
      </c>
      <c r="G313" s="58">
        <f t="shared" si="139"/>
        <v>-1</v>
      </c>
      <c r="H313" s="40">
        <f t="shared" si="104"/>
        <v>-1.366120218579235E-3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2011-2019'!$BE$7642:$BF$8188,2,0)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49</v>
      </c>
      <c r="D315" s="62">
        <f>VLOOKUP(B315,'[1]Deptos 2011-2019'!$BE$7642:$BF$8188,2,0)</f>
        <v>29</v>
      </c>
      <c r="E315" s="44">
        <f t="shared" si="137"/>
        <v>2.2313296903460837E-2</v>
      </c>
      <c r="F315" s="44">
        <f t="shared" si="138"/>
        <v>1.2088370154230929E-2</v>
      </c>
      <c r="G315" s="58">
        <f t="shared" si="139"/>
        <v>-0.40816326530612246</v>
      </c>
      <c r="H315" s="40">
        <f t="shared" si="104"/>
        <v>-9.1074681238615656E-3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2011-2019'!$BE$7642:$BF$8188,2,0)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1</v>
      </c>
      <c r="D317" s="62">
        <f>VLOOKUP(B317,'[1]Deptos 2011-2019'!$BE$7642:$BF$8188,2,0)</f>
        <v>3</v>
      </c>
      <c r="E317" s="44">
        <f t="shared" si="137"/>
        <v>4.5537340619307832E-4</v>
      </c>
      <c r="F317" s="44">
        <f t="shared" si="138"/>
        <v>1.2505210504376823E-3</v>
      </c>
      <c r="G317" s="58">
        <f t="shared" si="139"/>
        <v>2</v>
      </c>
      <c r="H317" s="40">
        <f t="shared" si="104"/>
        <v>9.1074681238615665E-4</v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2011-2019'!$BE$7642:$BF$8188,2,0)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2011-2019'!$BE$7642:$BF$8188,2,0)</f>
        <v>1</v>
      </c>
      <c r="E319" s="44" t="str">
        <f t="shared" si="137"/>
        <v/>
      </c>
      <c r="F319" s="44">
        <f t="shared" si="138"/>
        <v>4.1684035014589413E-4</v>
      </c>
      <c r="G319" s="58">
        <f t="shared" si="139"/>
        <v>1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1</v>
      </c>
      <c r="D320" s="62">
        <f>VLOOKUP(B320,'[1]Deptos 2011-2019'!$BE$7642:$BF$8188,2,0)</f>
        <v>5</v>
      </c>
      <c r="E320" s="44">
        <f t="shared" si="137"/>
        <v>4.5537340619307832E-4</v>
      </c>
      <c r="F320" s="44">
        <f t="shared" si="138"/>
        <v>2.0842017507294707E-3</v>
      </c>
      <c r="G320" s="58">
        <f t="shared" si="139"/>
        <v>4</v>
      </c>
      <c r="H320" s="40">
        <f t="shared" si="104"/>
        <v>1.8214936247723133E-3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2011-2019'!$BE$7642:$BF$8188,2,0)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2011-2019'!$BE$7642:$BF$8188,2,0)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2011-2019'!$BE$7642:$BF$8188,2,0)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50</v>
      </c>
      <c r="D324" s="62">
        <f>VLOOKUP(B324,'[1]Deptos 2011-2019'!$BE$7642:$BF$8188,2,0)</f>
        <v>45</v>
      </c>
      <c r="E324" s="43">
        <f t="shared" ref="E324" si="140">+IF(C324=0,"",C324/C$169)</f>
        <v>2.2768670309653915E-2</v>
      </c>
      <c r="F324" s="43">
        <f t="shared" ref="F324" si="141">+IF(D324=0,"",D324/D$169)</f>
        <v>1.8757815756565235E-2</v>
      </c>
      <c r="G324" s="58">
        <f t="shared" si="139"/>
        <v>-0.1</v>
      </c>
      <c r="H324" s="42">
        <f t="shared" ref="H324" si="142">+IF(OR(AND(E324=""),(G324="")),"",E324*G324)</f>
        <v>-2.2768670309653914E-3</v>
      </c>
      <c r="I324" s="24"/>
    </row>
    <row r="325" spans="1:9" s="24" customFormat="1" ht="15" x14ac:dyDescent="0.2">
      <c r="A325" s="72"/>
      <c r="B325" s="39" t="s">
        <v>474</v>
      </c>
      <c r="C325" s="62">
        <v>1</v>
      </c>
      <c r="D325" s="62">
        <f>VLOOKUP(B325,'[1]Deptos 2011-2019'!$BE$7642:$BF$8188,2,0)</f>
        <v>1</v>
      </c>
      <c r="E325" s="44">
        <f t="shared" ref="E325:F328" si="143">+IF(C325=0,"",C325/C$169)</f>
        <v>4.5537340619307832E-4</v>
      </c>
      <c r="F325" s="44">
        <f t="shared" si="143"/>
        <v>4.1684035014589413E-4</v>
      </c>
      <c r="G325" s="58">
        <f t="shared" si="139"/>
        <v>0</v>
      </c>
      <c r="H325" s="40">
        <f t="shared" si="104"/>
        <v>0</v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2011-2019'!$BE$7642:$BF$8188,2,0)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2011-2019'!$BE$7642:$BF$8188,2,0)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2011-2019'!$BE$7642:$BF$8188,2,0)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2011-2019'!$BE$7642:$BF$8188,2,0)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2</v>
      </c>
      <c r="D330" s="62">
        <f>VLOOKUP(B330,'[1]Deptos 2011-2019'!$BE$7642:$BF$8188,2,0)</f>
        <v>0</v>
      </c>
      <c r="E330" s="44">
        <f t="shared" si="144"/>
        <v>9.1074681238615665E-4</v>
      </c>
      <c r="F330" s="44" t="str">
        <f t="shared" si="145"/>
        <v/>
      </c>
      <c r="G330" s="58">
        <f t="shared" si="139"/>
        <v>-1</v>
      </c>
      <c r="H330" s="40">
        <f t="shared" si="146"/>
        <v>-9.1074681238615665E-4</v>
      </c>
    </row>
    <row r="331" spans="1:9" s="24" customFormat="1" ht="15" x14ac:dyDescent="0.2">
      <c r="A331" s="72"/>
      <c r="B331" s="39" t="s">
        <v>480</v>
      </c>
      <c r="C331" s="62">
        <v>1</v>
      </c>
      <c r="D331" s="62">
        <f>VLOOKUP(B331,'[1]Deptos 2011-2019'!$BE$7642:$BF$8188,2,0)</f>
        <v>0</v>
      </c>
      <c r="E331" s="44">
        <f t="shared" si="144"/>
        <v>4.5537340619307832E-4</v>
      </c>
      <c r="F331" s="44" t="str">
        <f t="shared" si="145"/>
        <v/>
      </c>
      <c r="G331" s="58">
        <f t="shared" si="139"/>
        <v>-1</v>
      </c>
      <c r="H331" s="40">
        <f t="shared" si="146"/>
        <v>-4.5537340619307832E-4</v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2011-2019'!$BE$7642:$BF$8188,2,0)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1</v>
      </c>
      <c r="D333" s="62">
        <f>VLOOKUP(B333,'[1]Deptos 2011-2019'!$BE$7642:$BF$8188,2,0)</f>
        <v>0</v>
      </c>
      <c r="E333" s="44">
        <f t="shared" si="144"/>
        <v>4.5537340619307832E-4</v>
      </c>
      <c r="F333" s="44" t="str">
        <f t="shared" si="145"/>
        <v/>
      </c>
      <c r="G333" s="58">
        <f t="shared" si="139"/>
        <v>-1</v>
      </c>
      <c r="H333" s="40">
        <f t="shared" si="146"/>
        <v>-4.5537340619307832E-4</v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2011-2019'!$BE$7642:$BF$8188,2,0)</f>
        <v>1</v>
      </c>
      <c r="E334" s="44" t="str">
        <f t="shared" si="144"/>
        <v/>
      </c>
      <c r="F334" s="44">
        <f t="shared" si="145"/>
        <v>4.1684035014589413E-4</v>
      </c>
      <c r="G334" s="58">
        <f t="shared" si="139"/>
        <v>1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2011-2019'!$BE$7642:$BF$8188,2,0)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2011-2019'!$BE$7642:$BF$8188,2,0)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1</v>
      </c>
      <c r="D337" s="62">
        <f>VLOOKUP(B337,'[1]Deptos 2011-2019'!$BE$7642:$BF$8188,2,0)</f>
        <v>3</v>
      </c>
      <c r="E337" s="43">
        <f t="shared" ref="E337:E339" si="147">+IF(C337=0,"",C337/C$169)</f>
        <v>4.5537340619307832E-4</v>
      </c>
      <c r="F337" s="43">
        <f t="shared" ref="F337:F339" si="148">+IF(D337=0,"",D337/D$169)</f>
        <v>1.2505210504376823E-3</v>
      </c>
      <c r="G337" s="58">
        <f t="shared" si="139"/>
        <v>2</v>
      </c>
      <c r="H337" s="42">
        <f t="shared" ref="H337:H339" si="149">+IF(OR(AND(E337=""),(G337="")),"",E337*G337)</f>
        <v>9.1074681238615665E-4</v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2011-2019'!$BE$7642:$BF$8188,2,0)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2</v>
      </c>
      <c r="D339" s="62">
        <f>VLOOKUP(B339,'[1]Deptos 2011-2019'!$BE$7642:$BF$8188,2,0)</f>
        <v>0</v>
      </c>
      <c r="E339" s="43">
        <f t="shared" si="147"/>
        <v>9.1074681238615665E-4</v>
      </c>
      <c r="F339" s="43" t="str">
        <f t="shared" si="148"/>
        <v/>
      </c>
      <c r="G339" s="58">
        <f t="shared" si="139"/>
        <v>-1</v>
      </c>
      <c r="H339" s="42">
        <f t="shared" si="149"/>
        <v>-9.1074681238615665E-4</v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6933</v>
      </c>
      <c r="D345" s="54">
        <f>SUM(D346:D564)</f>
        <v>7864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0.13428530217798931</v>
      </c>
      <c r="H345" s="56">
        <f>+IF(OR(AND(E345=""),(G345="")),"",E345*G345)</f>
        <v>0.13428530217798931</v>
      </c>
      <c r="I345" s="24"/>
    </row>
    <row r="346" spans="1:9" s="24" customFormat="1" ht="15" x14ac:dyDescent="0.2">
      <c r="A346" s="72"/>
      <c r="B346" s="57" t="s">
        <v>74</v>
      </c>
      <c r="C346" s="62">
        <v>32</v>
      </c>
      <c r="D346" s="62">
        <f>VLOOKUP(B346,'[1]Deptos 2011-2019'!$BE$7642:$BF$8188,2,0)</f>
        <v>21</v>
      </c>
      <c r="E346" s="60">
        <f t="shared" si="150"/>
        <v>4.6156065195442093E-3</v>
      </c>
      <c r="F346" s="60">
        <f t="shared" si="151"/>
        <v>2.6703967446592065E-3</v>
      </c>
      <c r="G346" s="58">
        <f t="shared" ref="G346:G410" si="152">+IF(AND(C346=0,D346=0)," ",IF(C346=0,1,IF(D346=0,-1,(D346-C346)/C346)))</f>
        <v>-0.34375</v>
      </c>
      <c r="H346" s="51">
        <f>+IF(OR(AND(E346=""),(G346="")),"",E346*G346)</f>
        <v>-1.586614741093322E-3</v>
      </c>
    </row>
    <row r="347" spans="1:9" s="24" customFormat="1" ht="15" x14ac:dyDescent="0.2">
      <c r="A347" s="72"/>
      <c r="B347" s="3" t="s">
        <v>77</v>
      </c>
      <c r="C347" s="62">
        <v>23</v>
      </c>
      <c r="D347" s="62">
        <f>VLOOKUP(B347,'[1]Deptos 2011-2019'!$BE$7642:$BF$8188,2,0)</f>
        <v>5</v>
      </c>
      <c r="E347" s="44">
        <f t="shared" si="150"/>
        <v>3.3174671859224E-3</v>
      </c>
      <c r="F347" s="44">
        <f t="shared" si="151"/>
        <v>6.3580874872838254E-4</v>
      </c>
      <c r="G347" s="58">
        <f t="shared" si="152"/>
        <v>-0.78260869565217395</v>
      </c>
      <c r="H347" s="40">
        <f t="shared" ref="H347:H414" si="153">+IF(OR(AND(E347=""),(G347="")),"",E347*G347)</f>
        <v>-2.5962786672436176E-3</v>
      </c>
    </row>
    <row r="348" spans="1:9" s="24" customFormat="1" ht="15" x14ac:dyDescent="0.2">
      <c r="A348" s="72"/>
      <c r="B348" s="3" t="s">
        <v>70</v>
      </c>
      <c r="C348" s="62">
        <v>19</v>
      </c>
      <c r="D348" s="62">
        <f>VLOOKUP(B348,'[1]Deptos 2011-2019'!$BE$7642:$BF$8188,2,0)</f>
        <v>6</v>
      </c>
      <c r="E348" s="44">
        <f t="shared" si="150"/>
        <v>2.7405163709793741E-3</v>
      </c>
      <c r="F348" s="44">
        <f t="shared" si="151"/>
        <v>7.6297049847405898E-4</v>
      </c>
      <c r="G348" s="58">
        <f t="shared" si="152"/>
        <v>-0.68421052631578949</v>
      </c>
      <c r="H348" s="40">
        <f t="shared" si="153"/>
        <v>-1.875090148564835E-3</v>
      </c>
    </row>
    <row r="349" spans="1:9" s="24" customFormat="1" ht="15" x14ac:dyDescent="0.2">
      <c r="A349" s="72"/>
      <c r="B349" s="3" t="s">
        <v>83</v>
      </c>
      <c r="C349" s="62">
        <v>1</v>
      </c>
      <c r="D349" s="62">
        <f>VLOOKUP(B349,'[1]Deptos 2011-2019'!$BE$7642:$BF$8188,2,0)</f>
        <v>0</v>
      </c>
      <c r="E349" s="44">
        <f t="shared" si="150"/>
        <v>1.4423770373575654E-4</v>
      </c>
      <c r="F349" s="44" t="str">
        <f t="shared" si="151"/>
        <v/>
      </c>
      <c r="G349" s="58">
        <f t="shared" si="152"/>
        <v>-1</v>
      </c>
      <c r="H349" s="40">
        <f t="shared" si="153"/>
        <v>-1.4423770373575654E-4</v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2011-2019'!$BE$7642:$BF$8188,2,0)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327</v>
      </c>
      <c r="D351" s="62">
        <f>VLOOKUP(B351,'[1]Deptos 2011-2019'!$BE$7642:$BF$8188,2,0)</f>
        <v>187</v>
      </c>
      <c r="E351" s="44">
        <f t="shared" si="150"/>
        <v>4.7165729121592385E-2</v>
      </c>
      <c r="F351" s="44">
        <f t="shared" si="151"/>
        <v>2.3779247202441504E-2</v>
      </c>
      <c r="G351" s="58">
        <f t="shared" si="152"/>
        <v>-0.42813455657492355</v>
      </c>
      <c r="H351" s="40">
        <f t="shared" si="153"/>
        <v>-2.0193278523005915E-2</v>
      </c>
    </row>
    <row r="352" spans="1:9" s="24" customFormat="1" ht="15" x14ac:dyDescent="0.2">
      <c r="A352" s="72"/>
      <c r="B352" s="3" t="s">
        <v>80</v>
      </c>
      <c r="C352" s="62">
        <v>13</v>
      </c>
      <c r="D352" s="62">
        <f>VLOOKUP(B352,'[1]Deptos 2011-2019'!$BE$7642:$BF$8188,2,0)</f>
        <v>7</v>
      </c>
      <c r="E352" s="44">
        <f t="shared" si="150"/>
        <v>1.8750901485648347E-3</v>
      </c>
      <c r="F352" s="44">
        <f t="shared" si="151"/>
        <v>8.9013224821973553E-4</v>
      </c>
      <c r="G352" s="58">
        <f t="shared" si="152"/>
        <v>-0.46153846153846156</v>
      </c>
      <c r="H352" s="40">
        <f t="shared" si="153"/>
        <v>-8.6542622241453913E-4</v>
      </c>
    </row>
    <row r="353" spans="1:9" s="24" customFormat="1" ht="15" x14ac:dyDescent="0.2">
      <c r="A353" s="72"/>
      <c r="B353" s="3" t="s">
        <v>582</v>
      </c>
      <c r="C353" s="62">
        <v>80</v>
      </c>
      <c r="D353" s="62">
        <f>VLOOKUP(B353,'[1]Deptos 2011-2019'!$BE$7642:$BF$8188,2,0)</f>
        <v>0</v>
      </c>
      <c r="E353" s="44">
        <f t="shared" si="150"/>
        <v>1.1539016298860522E-2</v>
      </c>
      <c r="F353" s="44" t="str">
        <f t="shared" si="151"/>
        <v/>
      </c>
      <c r="G353" s="58">
        <f t="shared" si="152"/>
        <v>-1</v>
      </c>
      <c r="H353" s="40">
        <f t="shared" si="153"/>
        <v>-1.1539016298860522E-2</v>
      </c>
    </row>
    <row r="354" spans="1:9" s="24" customFormat="1" ht="15" x14ac:dyDescent="0.2">
      <c r="A354" s="72"/>
      <c r="B354" s="3" t="s">
        <v>79</v>
      </c>
      <c r="C354" s="62">
        <v>24</v>
      </c>
      <c r="D354" s="62">
        <f>VLOOKUP(B354,'[1]Deptos 2011-2019'!$BE$7642:$BF$8188,2,0)</f>
        <v>3</v>
      </c>
      <c r="E354" s="44">
        <f t="shared" si="150"/>
        <v>3.4617048896581565E-3</v>
      </c>
      <c r="F354" s="44">
        <f t="shared" si="151"/>
        <v>3.8148524923702949E-4</v>
      </c>
      <c r="G354" s="58">
        <f t="shared" si="152"/>
        <v>-0.875</v>
      </c>
      <c r="H354" s="40">
        <f t="shared" si="153"/>
        <v>-3.0289917784508871E-3</v>
      </c>
    </row>
    <row r="355" spans="1:9" s="24" customFormat="1" ht="15" x14ac:dyDescent="0.2">
      <c r="A355" s="72"/>
      <c r="B355" s="3" t="s">
        <v>247</v>
      </c>
      <c r="C355" s="62">
        <v>11</v>
      </c>
      <c r="D355" s="62">
        <f>VLOOKUP(B355,'[1]Deptos 2011-2019'!$BE$7642:$BF$8188,2,0)</f>
        <v>11</v>
      </c>
      <c r="E355" s="44">
        <f t="shared" si="150"/>
        <v>1.5866147410933218E-3</v>
      </c>
      <c r="F355" s="44">
        <f t="shared" si="151"/>
        <v>1.3987792472024414E-3</v>
      </c>
      <c r="G355" s="58">
        <f t="shared" si="152"/>
        <v>0</v>
      </c>
      <c r="H355" s="40">
        <f t="shared" si="153"/>
        <v>0</v>
      </c>
    </row>
    <row r="356" spans="1:9" s="24" customFormat="1" ht="15" x14ac:dyDescent="0.2">
      <c r="A356" s="72"/>
      <c r="B356" s="3" t="s">
        <v>615</v>
      </c>
      <c r="C356" s="62">
        <v>14</v>
      </c>
      <c r="D356" s="62">
        <f>VLOOKUP(B356,'[1]Deptos 2011-2019'!$BE$7642:$BF$8188,2,0)</f>
        <v>0</v>
      </c>
      <c r="E356" s="44">
        <f t="shared" si="150"/>
        <v>2.0193278523005912E-3</v>
      </c>
      <c r="F356" s="44" t="str">
        <f t="shared" si="151"/>
        <v/>
      </c>
      <c r="G356" s="58">
        <f t="shared" si="152"/>
        <v>-1</v>
      </c>
      <c r="H356" s="40">
        <f t="shared" si="153"/>
        <v>-2.0193278523005912E-3</v>
      </c>
    </row>
    <row r="357" spans="1:9" s="24" customFormat="1" ht="15" x14ac:dyDescent="0.2">
      <c r="A357" s="72"/>
      <c r="B357" s="3" t="s">
        <v>81</v>
      </c>
      <c r="C357" s="62">
        <v>289</v>
      </c>
      <c r="D357" s="62">
        <f>VLOOKUP(B357,'[1]Deptos 2011-2019'!$BE$7642:$BF$8188,2,0)</f>
        <v>298</v>
      </c>
      <c r="E357" s="44">
        <f t="shared" si="150"/>
        <v>4.1684696379633637E-2</v>
      </c>
      <c r="F357" s="44">
        <f t="shared" si="151"/>
        <v>3.7894201424211599E-2</v>
      </c>
      <c r="G357" s="58">
        <f t="shared" si="152"/>
        <v>3.1141868512110725E-2</v>
      </c>
      <c r="H357" s="40">
        <f t="shared" si="153"/>
        <v>1.2981393336218088E-3</v>
      </c>
    </row>
    <row r="358" spans="1:9" s="24" customFormat="1" ht="15" x14ac:dyDescent="0.2">
      <c r="A358" s="72"/>
      <c r="B358" s="3" t="s">
        <v>583</v>
      </c>
      <c r="C358" s="62">
        <v>333</v>
      </c>
      <c r="D358" s="62">
        <f>VLOOKUP(B358,'[1]Deptos 2011-2019'!$BE$7642:$BF$8188,2,0)</f>
        <v>243</v>
      </c>
      <c r="E358" s="44">
        <f t="shared" si="150"/>
        <v>4.8031155344006926E-2</v>
      </c>
      <c r="F358" s="44">
        <f t="shared" si="151"/>
        <v>3.090030518819939E-2</v>
      </c>
      <c r="G358" s="58">
        <f t="shared" si="152"/>
        <v>-0.27027027027027029</v>
      </c>
      <c r="H358" s="40">
        <f t="shared" si="153"/>
        <v>-1.2981393336218089E-2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2011-2019'!$BE$7642:$BF$8188,2,0)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238</v>
      </c>
      <c r="D360" s="62">
        <f>VLOOKUP(B360,'[1]Deptos 2011-2019'!$BE$7642:$BF$8188,2,0)</f>
        <v>34</v>
      </c>
      <c r="E360" s="44">
        <f t="shared" si="150"/>
        <v>3.4328573489110052E-2</v>
      </c>
      <c r="F360" s="44">
        <f t="shared" si="151"/>
        <v>4.3234994913530014E-3</v>
      </c>
      <c r="G360" s="58">
        <f t="shared" si="152"/>
        <v>-0.8571428571428571</v>
      </c>
      <c r="H360" s="40">
        <f t="shared" si="153"/>
        <v>-2.942449156209433E-2</v>
      </c>
    </row>
    <row r="361" spans="1:9" s="24" customFormat="1" ht="15" x14ac:dyDescent="0.2">
      <c r="A361" s="72"/>
      <c r="B361" s="3" t="s">
        <v>616</v>
      </c>
      <c r="C361" s="62">
        <v>77</v>
      </c>
      <c r="D361" s="62">
        <f>VLOOKUP(B361,'[1]Deptos 2011-2019'!$BE$7642:$BF$8188,2,0)</f>
        <v>10</v>
      </c>
      <c r="E361" s="44">
        <f t="shared" si="150"/>
        <v>1.1106303187653252E-2</v>
      </c>
      <c r="F361" s="44">
        <f t="shared" si="151"/>
        <v>1.2716174974567651E-3</v>
      </c>
      <c r="G361" s="58">
        <f t="shared" si="152"/>
        <v>-0.87012987012987009</v>
      </c>
      <c r="H361" s="40">
        <f t="shared" si="153"/>
        <v>-9.6639261502956871E-3</v>
      </c>
    </row>
    <row r="362" spans="1:9" s="63" customFormat="1" ht="15" x14ac:dyDescent="0.2">
      <c r="A362" s="69"/>
      <c r="B362" s="35" t="s">
        <v>591</v>
      </c>
      <c r="C362" s="62">
        <v>11</v>
      </c>
      <c r="D362" s="62">
        <f>VLOOKUP(B362,'[1]Deptos 2011-2019'!$BE$7642:$BF$8188,2,0)</f>
        <v>33</v>
      </c>
      <c r="E362" s="43">
        <f t="shared" si="150"/>
        <v>1.5866147410933218E-3</v>
      </c>
      <c r="F362" s="43">
        <f t="shared" si="151"/>
        <v>4.1963377416073247E-3</v>
      </c>
      <c r="G362" s="58">
        <f t="shared" si="152"/>
        <v>2</v>
      </c>
      <c r="H362" s="42">
        <f t="shared" ref="H362" si="154">+IF(OR(AND(E362=""),(G362="")),"",E362*G362)</f>
        <v>3.1732294821866435E-3</v>
      </c>
      <c r="I362" s="24"/>
    </row>
    <row r="363" spans="1:9" s="24" customFormat="1" ht="15" x14ac:dyDescent="0.2">
      <c r="A363" s="72"/>
      <c r="B363" s="3" t="s">
        <v>72</v>
      </c>
      <c r="C363" s="62">
        <v>9</v>
      </c>
      <c r="D363" s="62">
        <f>VLOOKUP(B363,'[1]Deptos 2011-2019'!$BE$7642:$BF$8188,2,0)</f>
        <v>0</v>
      </c>
      <c r="E363" s="44">
        <f t="shared" si="150"/>
        <v>1.2981393336218088E-3</v>
      </c>
      <c r="F363" s="44" t="str">
        <f t="shared" si="151"/>
        <v/>
      </c>
      <c r="G363" s="58">
        <f t="shared" si="152"/>
        <v>-1</v>
      </c>
      <c r="H363" s="40">
        <f t="shared" si="153"/>
        <v>-1.2981393336218088E-3</v>
      </c>
    </row>
    <row r="364" spans="1:9" s="24" customFormat="1" ht="15" x14ac:dyDescent="0.2">
      <c r="A364" s="72"/>
      <c r="B364" s="3" t="s">
        <v>248</v>
      </c>
      <c r="C364" s="62">
        <v>13</v>
      </c>
      <c r="D364" s="62">
        <f>VLOOKUP(B364,'[1]Deptos 2011-2019'!$BE$7642:$BF$8188,2,0)</f>
        <v>0</v>
      </c>
      <c r="E364" s="44">
        <f t="shared" si="150"/>
        <v>1.8750901485648347E-3</v>
      </c>
      <c r="F364" s="44" t="str">
        <f t="shared" si="151"/>
        <v/>
      </c>
      <c r="G364" s="58">
        <f t="shared" si="152"/>
        <v>-1</v>
      </c>
      <c r="H364" s="40">
        <f t="shared" si="153"/>
        <v>-1.8750901485648347E-3</v>
      </c>
    </row>
    <row r="365" spans="1:9" s="24" customFormat="1" ht="15" x14ac:dyDescent="0.2">
      <c r="A365" s="72"/>
      <c r="B365" s="3" t="s">
        <v>249</v>
      </c>
      <c r="C365" s="62">
        <v>1221</v>
      </c>
      <c r="D365" s="62">
        <f>VLOOKUP(B365,'[1]Deptos 2011-2019'!$BE$7642:$BF$8188,2,0)</f>
        <v>2799</v>
      </c>
      <c r="E365" s="44">
        <f t="shared" si="150"/>
        <v>0.17611423626135872</v>
      </c>
      <c r="F365" s="44">
        <f t="shared" si="151"/>
        <v>0.35592573753814855</v>
      </c>
      <c r="G365" s="58">
        <f t="shared" si="152"/>
        <v>1.2923832923832923</v>
      </c>
      <c r="H365" s="40">
        <f t="shared" si="153"/>
        <v>0.22760709649502378</v>
      </c>
    </row>
    <row r="366" spans="1:9" s="24" customFormat="1" ht="15" x14ac:dyDescent="0.2">
      <c r="A366" s="72"/>
      <c r="B366" s="3" t="s">
        <v>250</v>
      </c>
      <c r="C366" s="62">
        <v>4</v>
      </c>
      <c r="D366" s="62">
        <f>VLOOKUP(B366,'[1]Deptos 2011-2019'!$BE$7642:$BF$8188,2,0)</f>
        <v>3</v>
      </c>
      <c r="E366" s="44">
        <f t="shared" si="150"/>
        <v>5.7695081494302616E-4</v>
      </c>
      <c r="F366" s="44">
        <f t="shared" si="151"/>
        <v>3.8148524923702949E-4</v>
      </c>
      <c r="G366" s="58">
        <f t="shared" si="152"/>
        <v>-0.25</v>
      </c>
      <c r="H366" s="40">
        <f t="shared" si="153"/>
        <v>-1.4423770373575654E-4</v>
      </c>
    </row>
    <row r="367" spans="1:9" s="24" customFormat="1" ht="15" x14ac:dyDescent="0.2">
      <c r="A367" s="72"/>
      <c r="B367" s="3" t="s">
        <v>75</v>
      </c>
      <c r="C367" s="62">
        <v>1</v>
      </c>
      <c r="D367" s="62">
        <f>VLOOKUP(B367,'[1]Deptos 2011-2019'!$BE$7642:$BF$8188,2,0)</f>
        <v>0</v>
      </c>
      <c r="E367" s="44">
        <f t="shared" si="150"/>
        <v>1.4423770373575654E-4</v>
      </c>
      <c r="F367" s="44" t="str">
        <f t="shared" si="151"/>
        <v/>
      </c>
      <c r="G367" s="58">
        <f t="shared" si="152"/>
        <v>-1</v>
      </c>
      <c r="H367" s="40">
        <f t="shared" si="153"/>
        <v>-1.4423770373575654E-4</v>
      </c>
    </row>
    <row r="368" spans="1:9" s="24" customFormat="1" ht="15" x14ac:dyDescent="0.2">
      <c r="A368" s="72"/>
      <c r="B368" s="3" t="s">
        <v>76</v>
      </c>
      <c r="C368" s="62">
        <v>14</v>
      </c>
      <c r="D368" s="62">
        <f>VLOOKUP(B368,'[1]Deptos 2011-2019'!$BE$7642:$BF$8188,2,0)</f>
        <v>5</v>
      </c>
      <c r="E368" s="44">
        <f t="shared" si="150"/>
        <v>2.0193278523005912E-3</v>
      </c>
      <c r="F368" s="44">
        <f t="shared" si="151"/>
        <v>6.3580874872838254E-4</v>
      </c>
      <c r="G368" s="58">
        <f t="shared" si="152"/>
        <v>-0.6428571428571429</v>
      </c>
      <c r="H368" s="40">
        <f t="shared" si="153"/>
        <v>-1.2981393336218088E-3</v>
      </c>
    </row>
    <row r="369" spans="1:8" s="24" customFormat="1" ht="15" x14ac:dyDescent="0.2">
      <c r="A369" s="72"/>
      <c r="B369" s="3" t="s">
        <v>584</v>
      </c>
      <c r="C369" s="62">
        <v>481</v>
      </c>
      <c r="D369" s="62">
        <f>VLOOKUP(B369,'[1]Deptos 2011-2019'!$BE$7642:$BF$8188,2,0)</f>
        <v>335</v>
      </c>
      <c r="E369" s="44">
        <f t="shared" si="150"/>
        <v>6.9378335496898882E-2</v>
      </c>
      <c r="F369" s="44">
        <f t="shared" si="151"/>
        <v>4.2599186164801628E-2</v>
      </c>
      <c r="G369" s="58">
        <f t="shared" si="152"/>
        <v>-0.30353430353430355</v>
      </c>
      <c r="H369" s="40">
        <f t="shared" si="153"/>
        <v>-2.1058704745420452E-2</v>
      </c>
    </row>
    <row r="370" spans="1:8" s="24" customFormat="1" ht="15" x14ac:dyDescent="0.2">
      <c r="A370" s="72"/>
      <c r="B370" s="3" t="s">
        <v>85</v>
      </c>
      <c r="C370" s="62">
        <v>13</v>
      </c>
      <c r="D370" s="62">
        <f>VLOOKUP(B370,'[1]Deptos 2011-2019'!$BE$7642:$BF$8188,2,0)</f>
        <v>15</v>
      </c>
      <c r="E370" s="44">
        <f t="shared" si="150"/>
        <v>1.8750901485648347E-3</v>
      </c>
      <c r="F370" s="44">
        <f t="shared" si="151"/>
        <v>1.9074262461851476E-3</v>
      </c>
      <c r="G370" s="58">
        <f t="shared" si="152"/>
        <v>0.15384615384615385</v>
      </c>
      <c r="H370" s="40">
        <f t="shared" si="153"/>
        <v>2.8847540747151308E-4</v>
      </c>
    </row>
    <row r="371" spans="1:8" s="24" customFormat="1" ht="15" x14ac:dyDescent="0.2">
      <c r="A371" s="72"/>
      <c r="B371" s="3" t="s">
        <v>84</v>
      </c>
      <c r="C371" s="62">
        <v>1</v>
      </c>
      <c r="D371" s="62">
        <f>VLOOKUP(B371,'[1]Deptos 2011-2019'!$BE$7642:$BF$8188,2,0)</f>
        <v>0</v>
      </c>
      <c r="E371" s="44">
        <f t="shared" si="150"/>
        <v>1.4423770373575654E-4</v>
      </c>
      <c r="F371" s="44" t="str">
        <f t="shared" si="151"/>
        <v/>
      </c>
      <c r="G371" s="58">
        <f t="shared" si="152"/>
        <v>-1</v>
      </c>
      <c r="H371" s="40">
        <f t="shared" si="153"/>
        <v>-1.4423770373575654E-4</v>
      </c>
    </row>
    <row r="372" spans="1:8" s="24" customFormat="1" ht="15" x14ac:dyDescent="0.2">
      <c r="A372" s="72"/>
      <c r="B372" s="3" t="s">
        <v>73</v>
      </c>
      <c r="C372" s="62">
        <v>3</v>
      </c>
      <c r="D372" s="62">
        <f>VLOOKUP(B372,'[1]Deptos 2011-2019'!$BE$7642:$BF$8188,2,0)</f>
        <v>0</v>
      </c>
      <c r="E372" s="44">
        <f t="shared" si="150"/>
        <v>4.3271311120726956E-4</v>
      </c>
      <c r="F372" s="44" t="str">
        <f t="shared" si="151"/>
        <v/>
      </c>
      <c r="G372" s="58">
        <f t="shared" si="152"/>
        <v>-1</v>
      </c>
      <c r="H372" s="40">
        <f t="shared" si="153"/>
        <v>-4.3271311120726956E-4</v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2011-2019'!$BE$7642:$BF$8188,2,0)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6</v>
      </c>
      <c r="D374" s="62">
        <f>VLOOKUP(B374,'[1]Deptos 2011-2019'!$BE$7642:$BF$8188,2,0)</f>
        <v>18</v>
      </c>
      <c r="E374" s="44">
        <f t="shared" si="150"/>
        <v>8.6542622241453913E-4</v>
      </c>
      <c r="F374" s="44">
        <f t="shared" si="151"/>
        <v>2.2889114954221771E-3</v>
      </c>
      <c r="G374" s="58">
        <f t="shared" si="152"/>
        <v>2</v>
      </c>
      <c r="H374" s="40">
        <f t="shared" si="153"/>
        <v>1.7308524448290783E-3</v>
      </c>
    </row>
    <row r="375" spans="1:8" s="24" customFormat="1" ht="15" x14ac:dyDescent="0.2">
      <c r="A375" s="72"/>
      <c r="B375" s="3" t="s">
        <v>336</v>
      </c>
      <c r="C375" s="62">
        <v>39</v>
      </c>
      <c r="D375" s="62">
        <f>VLOOKUP(B375,'[1]Deptos 2011-2019'!$BE$7642:$BF$8188,2,0)</f>
        <v>4</v>
      </c>
      <c r="E375" s="44">
        <f t="shared" si="150"/>
        <v>5.6252704456945047E-3</v>
      </c>
      <c r="F375" s="44">
        <f t="shared" si="151"/>
        <v>5.0864699898270599E-4</v>
      </c>
      <c r="G375" s="58">
        <f t="shared" si="152"/>
        <v>-0.89743589743589747</v>
      </c>
      <c r="H375" s="40">
        <f t="shared" si="153"/>
        <v>-5.0483196307514787E-3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15</v>
      </c>
      <c r="D377" s="62">
        <f>VLOOKUP(B377,'[1]Deptos 2011-2019'!$BE$7642:$BF$8188,2,0)</f>
        <v>0</v>
      </c>
      <c r="E377" s="44">
        <f t="shared" si="150"/>
        <v>2.1635655560363477E-3</v>
      </c>
      <c r="F377" s="44" t="str">
        <f t="shared" si="151"/>
        <v/>
      </c>
      <c r="G377" s="58">
        <f t="shared" si="152"/>
        <v>-1</v>
      </c>
      <c r="H377" s="40">
        <f t="shared" si="153"/>
        <v>-2.1635655560363477E-3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2011-2019'!$BE$7642:$BF$8188,2,0)</f>
        <v>90</v>
      </c>
      <c r="E378" s="43" t="str">
        <f t="shared" ref="E378:E379" si="159">+IF(C378=0,"",C378/C$345)</f>
        <v/>
      </c>
      <c r="F378" s="43">
        <f t="shared" ref="F378:F379" si="160">+IF(D378=0,"",D378/D$345)</f>
        <v>1.1444557477110885E-2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53</v>
      </c>
      <c r="D379" s="62">
        <f>VLOOKUP(B379,'[1]Deptos 2011-2019'!$BE$7642:$BF$8188,2,0)</f>
        <v>129</v>
      </c>
      <c r="E379" s="44">
        <f t="shared" si="159"/>
        <v>7.6445982979950963E-3</v>
      </c>
      <c r="F379" s="44">
        <f t="shared" si="160"/>
        <v>1.6403865717192267E-2</v>
      </c>
      <c r="G379" s="58">
        <f t="shared" si="161"/>
        <v>1.4339622641509433</v>
      </c>
      <c r="H379" s="40">
        <f t="shared" si="162"/>
        <v>1.0962065483917496E-2</v>
      </c>
    </row>
    <row r="380" spans="1:8" s="24" customFormat="1" ht="15" x14ac:dyDescent="0.2">
      <c r="A380" s="72"/>
      <c r="B380" s="3" t="s">
        <v>485</v>
      </c>
      <c r="C380" s="62">
        <v>10</v>
      </c>
      <c r="D380" s="62">
        <f>VLOOKUP(B380,'[1]Deptos 2011-2019'!$BE$7642:$BF$8188,2,0)</f>
        <v>4</v>
      </c>
      <c r="E380" s="44">
        <f t="shared" ref="E380:E401" si="163">+IF(C380=0,"",C380/C$345)</f>
        <v>1.4423770373575653E-3</v>
      </c>
      <c r="F380" s="44">
        <f t="shared" ref="F380:F401" si="164">+IF(D380=0,"",D380/D$345)</f>
        <v>5.0864699898270599E-4</v>
      </c>
      <c r="G380" s="58">
        <f t="shared" si="152"/>
        <v>-0.6</v>
      </c>
      <c r="H380" s="40">
        <f t="shared" si="153"/>
        <v>-8.6542622241453913E-4</v>
      </c>
    </row>
    <row r="381" spans="1:8" s="24" customFormat="1" ht="15" x14ac:dyDescent="0.2">
      <c r="A381" s="72"/>
      <c r="B381" s="3" t="s">
        <v>486</v>
      </c>
      <c r="C381" s="62">
        <v>8</v>
      </c>
      <c r="D381" s="62">
        <f>VLOOKUP(B381,'[1]Deptos 2011-2019'!$BE$7642:$BF$8188,2,0)</f>
        <v>7</v>
      </c>
      <c r="E381" s="44">
        <f t="shared" si="163"/>
        <v>1.1539016298860523E-3</v>
      </c>
      <c r="F381" s="44">
        <f t="shared" si="164"/>
        <v>8.9013224821973553E-4</v>
      </c>
      <c r="G381" s="58">
        <f t="shared" si="152"/>
        <v>-0.125</v>
      </c>
      <c r="H381" s="40">
        <f t="shared" si="153"/>
        <v>-1.4423770373575654E-4</v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2011-2019'!$BE$7642:$BF$8188,2,0)</f>
        <v>0</v>
      </c>
      <c r="E382" s="44" t="str">
        <f t="shared" si="163"/>
        <v/>
      </c>
      <c r="F382" s="44" t="str">
        <f t="shared" si="164"/>
        <v/>
      </c>
      <c r="G382" s="58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14</v>
      </c>
      <c r="D383" s="62">
        <f>VLOOKUP(B383,'[1]Deptos 2011-2019'!$BE$7642:$BF$8188,2,0)</f>
        <v>7</v>
      </c>
      <c r="E383" s="44">
        <f t="shared" si="163"/>
        <v>2.0193278523005912E-3</v>
      </c>
      <c r="F383" s="44">
        <f t="shared" si="164"/>
        <v>8.9013224821973553E-4</v>
      </c>
      <c r="G383" s="58">
        <f t="shared" si="152"/>
        <v>-0.5</v>
      </c>
      <c r="H383" s="40">
        <f t="shared" si="153"/>
        <v>-1.0096639261502956E-3</v>
      </c>
    </row>
    <row r="384" spans="1:8" s="24" customFormat="1" ht="15" x14ac:dyDescent="0.2">
      <c r="A384" s="72"/>
      <c r="B384" s="3" t="s">
        <v>487</v>
      </c>
      <c r="C384" s="62">
        <v>3</v>
      </c>
      <c r="D384" s="62">
        <f>VLOOKUP(B384,'[1]Deptos 2011-2019'!$BE$7642:$BF$8188,2,0)</f>
        <v>0</v>
      </c>
      <c r="E384" s="44">
        <f t="shared" si="163"/>
        <v>4.3271311120726956E-4</v>
      </c>
      <c r="F384" s="44" t="str">
        <f t="shared" si="164"/>
        <v/>
      </c>
      <c r="G384" s="58">
        <f t="shared" si="152"/>
        <v>-1</v>
      </c>
      <c r="H384" s="40">
        <f t="shared" si="153"/>
        <v>-4.3271311120726956E-4</v>
      </c>
    </row>
    <row r="385" spans="1:9" s="63" customFormat="1" ht="15" x14ac:dyDescent="0.2">
      <c r="A385" s="69"/>
      <c r="B385" s="35" t="s">
        <v>595</v>
      </c>
      <c r="C385" s="62">
        <v>40</v>
      </c>
      <c r="D385" s="62">
        <f>VLOOKUP(B385,'[1]Deptos 2011-2019'!$BE$7642:$BF$8188,2,0)</f>
        <v>69</v>
      </c>
      <c r="E385" s="43">
        <f t="shared" si="163"/>
        <v>5.7695081494302611E-3</v>
      </c>
      <c r="F385" s="43">
        <f t="shared" si="164"/>
        <v>8.7741607324516788E-3</v>
      </c>
      <c r="G385" s="58">
        <f t="shared" si="152"/>
        <v>0.72499999999999998</v>
      </c>
      <c r="H385" s="42">
        <f t="shared" ref="H385" si="165">+IF(OR(AND(E385=""),(G385="")),"",E385*G385)</f>
        <v>4.1828934083369389E-3</v>
      </c>
      <c r="I385" s="24"/>
    </row>
    <row r="386" spans="1:9" s="24" customFormat="1" ht="15" x14ac:dyDescent="0.2">
      <c r="A386" s="72"/>
      <c r="B386" s="3" t="s">
        <v>488</v>
      </c>
      <c r="C386" s="62">
        <v>724</v>
      </c>
      <c r="D386" s="62">
        <f>VLOOKUP(B386,'[1]Deptos 2011-2019'!$BE$7642:$BF$8188,2,0)</f>
        <v>654</v>
      </c>
      <c r="E386" s="44">
        <f t="shared" si="163"/>
        <v>0.10442809750468772</v>
      </c>
      <c r="F386" s="44">
        <f t="shared" si="164"/>
        <v>8.3163784333672428E-2</v>
      </c>
      <c r="G386" s="58">
        <f t="shared" si="152"/>
        <v>-9.668508287292818E-2</v>
      </c>
      <c r="H386" s="40">
        <f t="shared" si="153"/>
        <v>-1.0096639261502957E-2</v>
      </c>
    </row>
    <row r="387" spans="1:9" s="24" customFormat="1" ht="15" x14ac:dyDescent="0.2">
      <c r="A387" s="72"/>
      <c r="B387" s="3" t="s">
        <v>93</v>
      </c>
      <c r="C387" s="62">
        <v>167</v>
      </c>
      <c r="D387" s="62">
        <f>VLOOKUP(B387,'[1]Deptos 2011-2019'!$BE$7642:$BF$8188,2,0)</f>
        <v>500</v>
      </c>
      <c r="E387" s="44">
        <f t="shared" si="163"/>
        <v>2.4087696523871341E-2</v>
      </c>
      <c r="F387" s="44">
        <f t="shared" si="164"/>
        <v>6.3580874872838256E-2</v>
      </c>
      <c r="G387" s="58">
        <f t="shared" si="152"/>
        <v>1.9940119760479043</v>
      </c>
      <c r="H387" s="40">
        <f t="shared" si="153"/>
        <v>4.8031155344006926E-2</v>
      </c>
    </row>
    <row r="388" spans="1:9" s="24" customFormat="1" ht="15" x14ac:dyDescent="0.2">
      <c r="A388" s="72"/>
      <c r="B388" s="3" t="s">
        <v>86</v>
      </c>
      <c r="C388" s="62">
        <v>228</v>
      </c>
      <c r="D388" s="62">
        <f>VLOOKUP(B388,'[1]Deptos 2011-2019'!$BE$7642:$BF$8188,2,0)</f>
        <v>277</v>
      </c>
      <c r="E388" s="44">
        <f t="shared" si="163"/>
        <v>3.2886196451752489E-2</v>
      </c>
      <c r="F388" s="44">
        <f t="shared" si="164"/>
        <v>3.5223804679552391E-2</v>
      </c>
      <c r="G388" s="58">
        <f t="shared" si="152"/>
        <v>0.21491228070175439</v>
      </c>
      <c r="H388" s="40">
        <f t="shared" si="153"/>
        <v>7.0676474830520704E-3</v>
      </c>
    </row>
    <row r="389" spans="1:9" s="24" customFormat="1" ht="15" x14ac:dyDescent="0.2">
      <c r="A389" s="72"/>
      <c r="B389" s="3" t="s">
        <v>92</v>
      </c>
      <c r="C389" s="62">
        <v>170</v>
      </c>
      <c r="D389" s="62">
        <f>VLOOKUP(B389,'[1]Deptos 2011-2019'!$BE$7642:$BF$8188,2,0)</f>
        <v>186</v>
      </c>
      <c r="E389" s="44">
        <f t="shared" si="163"/>
        <v>2.4520409635078611E-2</v>
      </c>
      <c r="F389" s="44">
        <f t="shared" si="164"/>
        <v>2.3652085452695829E-2</v>
      </c>
      <c r="G389" s="58">
        <f t="shared" si="152"/>
        <v>9.4117647058823528E-2</v>
      </c>
      <c r="H389" s="40">
        <f t="shared" si="153"/>
        <v>2.3078032597721046E-3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2011-2019'!$BE$7642:$BF$8188,2,0)</f>
        <v>1</v>
      </c>
      <c r="E390" s="44" t="str">
        <f t="shared" si="163"/>
        <v/>
      </c>
      <c r="F390" s="44">
        <f t="shared" si="164"/>
        <v>1.271617497456765E-4</v>
      </c>
      <c r="G390" s="58">
        <f t="shared" si="152"/>
        <v>1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2</v>
      </c>
      <c r="D391" s="62">
        <f>VLOOKUP(B391,'[1]Deptos 2011-2019'!$BE$7642:$BF$8188,2,0)</f>
        <v>7</v>
      </c>
      <c r="E391" s="44">
        <f t="shared" si="163"/>
        <v>2.8847540747151308E-4</v>
      </c>
      <c r="F391" s="44">
        <f t="shared" si="164"/>
        <v>8.9013224821973553E-4</v>
      </c>
      <c r="G391" s="58">
        <f t="shared" si="152"/>
        <v>2.5</v>
      </c>
      <c r="H391" s="40">
        <f t="shared" si="153"/>
        <v>7.2118851867878264E-4</v>
      </c>
    </row>
    <row r="392" spans="1:9" s="24" customFormat="1" ht="15" x14ac:dyDescent="0.2">
      <c r="A392" s="72"/>
      <c r="B392" s="3" t="s">
        <v>254</v>
      </c>
      <c r="C392" s="62">
        <v>6</v>
      </c>
      <c r="D392" s="62">
        <f>VLOOKUP(B392,'[1]Deptos 2011-2019'!$BE$7642:$BF$8188,2,0)</f>
        <v>66</v>
      </c>
      <c r="E392" s="44">
        <f t="shared" si="163"/>
        <v>8.6542622241453913E-4</v>
      </c>
      <c r="F392" s="44">
        <f t="shared" si="164"/>
        <v>8.3926754832146493E-3</v>
      </c>
      <c r="G392" s="58">
        <f t="shared" si="152"/>
        <v>10</v>
      </c>
      <c r="H392" s="40">
        <f t="shared" si="153"/>
        <v>8.6542622241453909E-3</v>
      </c>
    </row>
    <row r="393" spans="1:9" s="24" customFormat="1" ht="15" x14ac:dyDescent="0.2">
      <c r="A393" s="72"/>
      <c r="B393" s="3" t="s">
        <v>255</v>
      </c>
      <c r="C393" s="62">
        <v>2</v>
      </c>
      <c r="D393" s="62">
        <f>VLOOKUP(B393,'[1]Deptos 2011-2019'!$BE$7642:$BF$8188,2,0)</f>
        <v>2</v>
      </c>
      <c r="E393" s="44">
        <f t="shared" si="163"/>
        <v>2.8847540747151308E-4</v>
      </c>
      <c r="F393" s="44">
        <f t="shared" si="164"/>
        <v>2.5432349949135299E-4</v>
      </c>
      <c r="G393" s="58">
        <f t="shared" si="152"/>
        <v>0</v>
      </c>
      <c r="H393" s="40">
        <f t="shared" si="153"/>
        <v>0</v>
      </c>
    </row>
    <row r="394" spans="1:9" s="24" customFormat="1" ht="15" x14ac:dyDescent="0.2">
      <c r="A394" s="72"/>
      <c r="B394" s="3" t="s">
        <v>585</v>
      </c>
      <c r="C394" s="62">
        <v>4</v>
      </c>
      <c r="D394" s="62">
        <f>VLOOKUP(B394,'[1]Deptos 2011-2019'!$BE$7642:$BF$8188,2,0)</f>
        <v>40</v>
      </c>
      <c r="E394" s="44">
        <f t="shared" si="163"/>
        <v>5.7695081494302616E-4</v>
      </c>
      <c r="F394" s="44">
        <f t="shared" si="164"/>
        <v>5.0864699898270603E-3</v>
      </c>
      <c r="G394" s="58">
        <f t="shared" si="152"/>
        <v>9</v>
      </c>
      <c r="H394" s="40">
        <f t="shared" si="153"/>
        <v>5.1925573344872352E-3</v>
      </c>
    </row>
    <row r="395" spans="1:9" s="24" customFormat="1" ht="15" x14ac:dyDescent="0.2">
      <c r="A395" s="72"/>
      <c r="B395" s="3" t="s">
        <v>586</v>
      </c>
      <c r="C395" s="62">
        <v>24</v>
      </c>
      <c r="D395" s="62">
        <f>VLOOKUP(B395,'[1]Deptos 2011-2019'!$BE$7642:$BF$8188,2,0)</f>
        <v>39</v>
      </c>
      <c r="E395" s="44">
        <f t="shared" si="163"/>
        <v>3.4617048896581565E-3</v>
      </c>
      <c r="F395" s="44">
        <f t="shared" si="164"/>
        <v>4.9593082400813835E-3</v>
      </c>
      <c r="G395" s="58">
        <f t="shared" si="152"/>
        <v>0.625</v>
      </c>
      <c r="H395" s="40">
        <f t="shared" si="153"/>
        <v>2.1635655560363477E-3</v>
      </c>
    </row>
    <row r="396" spans="1:9" s="24" customFormat="1" ht="15" x14ac:dyDescent="0.2">
      <c r="A396" s="72"/>
      <c r="B396" s="3" t="s">
        <v>256</v>
      </c>
      <c r="C396" s="62">
        <v>1</v>
      </c>
      <c r="D396" s="62">
        <f>VLOOKUP(B396,'[1]Deptos 2011-2019'!$BE$7642:$BF$8188,2,0)</f>
        <v>0</v>
      </c>
      <c r="E396" s="44">
        <f t="shared" si="163"/>
        <v>1.4423770373575654E-4</v>
      </c>
      <c r="F396" s="44" t="str">
        <f t="shared" si="164"/>
        <v/>
      </c>
      <c r="G396" s="58">
        <f t="shared" si="152"/>
        <v>-1</v>
      </c>
      <c r="H396" s="40">
        <f t="shared" si="153"/>
        <v>-1.4423770373575654E-4</v>
      </c>
    </row>
    <row r="397" spans="1:9" s="24" customFormat="1" ht="15" x14ac:dyDescent="0.2">
      <c r="A397" s="72"/>
      <c r="B397" s="3" t="s">
        <v>489</v>
      </c>
      <c r="C397" s="62">
        <v>2</v>
      </c>
      <c r="D397" s="62">
        <f>VLOOKUP(B397,'[1]Deptos 2011-2019'!$BE$7642:$BF$8188,2,0)</f>
        <v>15</v>
      </c>
      <c r="E397" s="44">
        <f t="shared" si="163"/>
        <v>2.8847540747151308E-4</v>
      </c>
      <c r="F397" s="44">
        <f t="shared" si="164"/>
        <v>1.9074262461851476E-3</v>
      </c>
      <c r="G397" s="58">
        <f t="shared" si="152"/>
        <v>6.5</v>
      </c>
      <c r="H397" s="40">
        <f t="shared" si="153"/>
        <v>1.875090148564835E-3</v>
      </c>
    </row>
    <row r="398" spans="1:9" s="24" customFormat="1" ht="15" x14ac:dyDescent="0.2">
      <c r="A398" s="72"/>
      <c r="B398" s="3" t="s">
        <v>94</v>
      </c>
      <c r="C398" s="62">
        <v>20</v>
      </c>
      <c r="D398" s="62">
        <f>VLOOKUP(B398,'[1]Deptos 2011-2019'!$BE$7642:$BF$8188,2,0)</f>
        <v>37</v>
      </c>
      <c r="E398" s="44">
        <f t="shared" si="163"/>
        <v>2.8847540747151306E-3</v>
      </c>
      <c r="F398" s="44">
        <f t="shared" si="164"/>
        <v>4.7049847405900309E-3</v>
      </c>
      <c r="G398" s="58">
        <f t="shared" si="152"/>
        <v>0.85</v>
      </c>
      <c r="H398" s="40">
        <f t="shared" si="153"/>
        <v>2.4520409635078611E-3</v>
      </c>
    </row>
    <row r="399" spans="1:9" s="24" customFormat="1" ht="15" x14ac:dyDescent="0.2">
      <c r="A399" s="72"/>
      <c r="B399" s="3" t="s">
        <v>257</v>
      </c>
      <c r="C399" s="62">
        <v>137</v>
      </c>
      <c r="D399" s="62">
        <f>VLOOKUP(B399,'[1]Deptos 2011-2019'!$BE$7642:$BF$8188,2,0)</f>
        <v>35</v>
      </c>
      <c r="E399" s="44">
        <f t="shared" si="163"/>
        <v>1.9760565411798645E-2</v>
      </c>
      <c r="F399" s="44">
        <f t="shared" si="164"/>
        <v>4.4506612410986773E-3</v>
      </c>
      <c r="G399" s="58">
        <f t="shared" si="152"/>
        <v>-0.74452554744525545</v>
      </c>
      <c r="H399" s="40">
        <f t="shared" si="153"/>
        <v>-1.4712245781047165E-2</v>
      </c>
    </row>
    <row r="400" spans="1:9" s="24" customFormat="1" ht="15" x14ac:dyDescent="0.2">
      <c r="A400" s="72"/>
      <c r="B400" s="3" t="s">
        <v>587</v>
      </c>
      <c r="C400" s="62">
        <v>9</v>
      </c>
      <c r="D400" s="62">
        <f>VLOOKUP(B400,'[1]Deptos 2011-2019'!$BE$7642:$BF$8188,2,0)</f>
        <v>0</v>
      </c>
      <c r="E400" s="44">
        <f t="shared" si="163"/>
        <v>1.2981393336218088E-3</v>
      </c>
      <c r="F400" s="44" t="str">
        <f t="shared" si="164"/>
        <v/>
      </c>
      <c r="G400" s="58">
        <f t="shared" si="152"/>
        <v>-1</v>
      </c>
      <c r="H400" s="40">
        <f t="shared" si="153"/>
        <v>-1.2981393336218088E-3</v>
      </c>
    </row>
    <row r="401" spans="1:9" s="24" customFormat="1" ht="15" x14ac:dyDescent="0.2">
      <c r="A401" s="72"/>
      <c r="B401" s="3" t="s">
        <v>88</v>
      </c>
      <c r="C401" s="62">
        <v>111</v>
      </c>
      <c r="D401" s="62">
        <f>VLOOKUP(B401,'[1]Deptos 2011-2019'!$BE$7642:$BF$8188,2,0)</f>
        <v>33</v>
      </c>
      <c r="E401" s="44">
        <f t="shared" si="163"/>
        <v>1.6010385114668974E-2</v>
      </c>
      <c r="F401" s="44">
        <f t="shared" si="164"/>
        <v>4.1963377416073247E-3</v>
      </c>
      <c r="G401" s="58">
        <f t="shared" si="152"/>
        <v>-0.70270270270270274</v>
      </c>
      <c r="H401" s="40">
        <f t="shared" si="153"/>
        <v>-1.1250540891389009E-2</v>
      </c>
    </row>
    <row r="402" spans="1:9" s="63" customFormat="1" ht="15" x14ac:dyDescent="0.2">
      <c r="A402" s="36"/>
      <c r="B402" s="35" t="s">
        <v>548</v>
      </c>
      <c r="C402" s="62">
        <v>2</v>
      </c>
      <c r="D402" s="62">
        <f>VLOOKUP(B402,'[1]Deptos 2011-2019'!$BE$7642:$BF$8188,2,0)</f>
        <v>1</v>
      </c>
      <c r="E402" s="43">
        <f t="shared" ref="E402" si="166">+IF(C402=0,"",C402/C$345)</f>
        <v>2.8847540747151308E-4</v>
      </c>
      <c r="F402" s="43">
        <f t="shared" ref="F402" si="167">+IF(D402=0,"",D402/D$345)</f>
        <v>1.271617497456765E-4</v>
      </c>
      <c r="G402" s="58">
        <f t="shared" si="152"/>
        <v>-0.5</v>
      </c>
      <c r="H402" s="42">
        <f t="shared" ref="H402" si="168">+IF(OR(AND(E402=""),(G402="")),"",E402*G402)</f>
        <v>-1.4423770373575654E-4</v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2011-2019'!$BE$7642:$BF$8188,2,0)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2011-2019'!$BE$7642:$BF$8188,2,0)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11</v>
      </c>
      <c r="D405" s="62">
        <f>VLOOKUP(B405,'[1]Deptos 2011-2019'!$BE$7642:$BF$8188,2,0)</f>
        <v>2</v>
      </c>
      <c r="E405" s="44">
        <f t="shared" si="169"/>
        <v>1.5866147410933218E-3</v>
      </c>
      <c r="F405" s="44">
        <f t="shared" si="170"/>
        <v>2.5432349949135299E-4</v>
      </c>
      <c r="G405" s="58">
        <f t="shared" si="152"/>
        <v>-0.81818181818181823</v>
      </c>
      <c r="H405" s="40">
        <f t="shared" si="153"/>
        <v>-1.2981393336218088E-3</v>
      </c>
    </row>
    <row r="406" spans="1:9" s="24" customFormat="1" ht="15" x14ac:dyDescent="0.2">
      <c r="A406" s="72"/>
      <c r="B406" s="3" t="s">
        <v>87</v>
      </c>
      <c r="C406" s="62">
        <v>1</v>
      </c>
      <c r="D406" s="62">
        <f>VLOOKUP(B406,'[1]Deptos 2011-2019'!$BE$7642:$BF$8188,2,0)</f>
        <v>0</v>
      </c>
      <c r="E406" s="44">
        <f t="shared" si="169"/>
        <v>1.4423770373575654E-4</v>
      </c>
      <c r="F406" s="44" t="str">
        <f t="shared" si="170"/>
        <v/>
      </c>
      <c r="G406" s="58">
        <f t="shared" si="152"/>
        <v>-1</v>
      </c>
      <c r="H406" s="40">
        <f t="shared" si="153"/>
        <v>-1.4423770373575654E-4</v>
      </c>
    </row>
    <row r="407" spans="1:9" s="24" customFormat="1" ht="15" x14ac:dyDescent="0.2">
      <c r="A407" s="72"/>
      <c r="B407" s="3" t="s">
        <v>260</v>
      </c>
      <c r="C407" s="62">
        <v>1</v>
      </c>
      <c r="D407" s="62">
        <f>VLOOKUP(B407,'[1]Deptos 2011-2019'!$BE$7642:$BF$8188,2,0)</f>
        <v>0</v>
      </c>
      <c r="E407" s="44">
        <f t="shared" si="169"/>
        <v>1.4423770373575654E-4</v>
      </c>
      <c r="F407" s="44" t="str">
        <f t="shared" si="170"/>
        <v/>
      </c>
      <c r="G407" s="58">
        <f t="shared" si="152"/>
        <v>-1</v>
      </c>
      <c r="H407" s="40">
        <f t="shared" si="153"/>
        <v>-1.4423770373575654E-4</v>
      </c>
    </row>
    <row r="408" spans="1:9" s="24" customFormat="1" ht="15" x14ac:dyDescent="0.2">
      <c r="A408" s="72"/>
      <c r="B408" s="3" t="s">
        <v>91</v>
      </c>
      <c r="C408" s="62">
        <v>1</v>
      </c>
      <c r="D408" s="62">
        <f>VLOOKUP(B408,'[1]Deptos 2011-2019'!$BE$7642:$BF$8188,2,0)</f>
        <v>2</v>
      </c>
      <c r="E408" s="44">
        <f t="shared" si="169"/>
        <v>1.4423770373575654E-4</v>
      </c>
      <c r="F408" s="44">
        <f t="shared" si="170"/>
        <v>2.5432349949135299E-4</v>
      </c>
      <c r="G408" s="58">
        <f t="shared" si="152"/>
        <v>1</v>
      </c>
      <c r="H408" s="40">
        <f t="shared" si="153"/>
        <v>1.4423770373575654E-4</v>
      </c>
    </row>
    <row r="409" spans="1:9" s="24" customFormat="1" ht="15" x14ac:dyDescent="0.2">
      <c r="A409" s="72"/>
      <c r="B409" s="3" t="s">
        <v>90</v>
      </c>
      <c r="C409" s="62">
        <v>81</v>
      </c>
      <c r="D409" s="62">
        <f>VLOOKUP(B409,'[1]Deptos 2011-2019'!$BE$7642:$BF$8188,2,0)</f>
        <v>116</v>
      </c>
      <c r="E409" s="44">
        <f t="shared" si="169"/>
        <v>1.1683254002596278E-2</v>
      </c>
      <c r="F409" s="44">
        <f t="shared" si="170"/>
        <v>1.4750762970498474E-2</v>
      </c>
      <c r="G409" s="58">
        <f t="shared" si="152"/>
        <v>0.43209876543209874</v>
      </c>
      <c r="H409" s="40">
        <f t="shared" si="153"/>
        <v>5.0483196307514779E-3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2011-2019'!$BE$7642:$BF$8188,2,0)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5</v>
      </c>
      <c r="D411" s="62">
        <f>VLOOKUP(B411,'[1]Deptos 2011-2019'!$BE$7642:$BF$8188,2,0)</f>
        <v>4</v>
      </c>
      <c r="E411" s="44">
        <f t="shared" si="169"/>
        <v>7.2118851867878264E-4</v>
      </c>
      <c r="F411" s="44">
        <f t="shared" si="170"/>
        <v>5.0864699898270599E-4</v>
      </c>
      <c r="G411" s="58">
        <f t="shared" ref="G411:G477" si="171">+IF(AND(C411=0,D411=0)," ",IF(C411=0,1,IF(D411=0,-1,(D411-C411)/C411)))</f>
        <v>-0.2</v>
      </c>
      <c r="H411" s="40">
        <f t="shared" si="153"/>
        <v>-1.4423770373575654E-4</v>
      </c>
    </row>
    <row r="412" spans="1:9" s="24" customFormat="1" ht="15" x14ac:dyDescent="0.2">
      <c r="A412" s="72"/>
      <c r="B412" s="3" t="s">
        <v>262</v>
      </c>
      <c r="C412" s="62">
        <v>5</v>
      </c>
      <c r="D412" s="62">
        <f>VLOOKUP(B412,'[1]Deptos 2011-2019'!$BE$7642:$BF$8188,2,0)</f>
        <v>9</v>
      </c>
      <c r="E412" s="44">
        <f t="shared" si="169"/>
        <v>7.2118851867878264E-4</v>
      </c>
      <c r="F412" s="44">
        <f t="shared" si="170"/>
        <v>1.1444557477110885E-3</v>
      </c>
      <c r="G412" s="58">
        <f t="shared" si="171"/>
        <v>0.8</v>
      </c>
      <c r="H412" s="40">
        <f t="shared" si="153"/>
        <v>5.7695081494302616E-4</v>
      </c>
    </row>
    <row r="413" spans="1:9" s="24" customFormat="1" ht="15" x14ac:dyDescent="0.2">
      <c r="A413" s="72"/>
      <c r="B413" s="3" t="s">
        <v>491</v>
      </c>
      <c r="C413" s="62">
        <v>31</v>
      </c>
      <c r="D413" s="62">
        <f>VLOOKUP(B413,'[1]Deptos 2011-2019'!$BE$7642:$BF$8188,2,0)</f>
        <v>9</v>
      </c>
      <c r="E413" s="44">
        <f t="shared" si="169"/>
        <v>4.4713688158084519E-3</v>
      </c>
      <c r="F413" s="44">
        <f t="shared" si="170"/>
        <v>1.1444557477110885E-3</v>
      </c>
      <c r="G413" s="58">
        <f t="shared" si="171"/>
        <v>-0.70967741935483875</v>
      </c>
      <c r="H413" s="40">
        <f t="shared" si="153"/>
        <v>-3.1732294821866435E-3</v>
      </c>
    </row>
    <row r="414" spans="1:9" s="24" customFormat="1" ht="15" x14ac:dyDescent="0.2">
      <c r="A414" s="72"/>
      <c r="B414" s="3" t="s">
        <v>89</v>
      </c>
      <c r="C414" s="62">
        <v>153</v>
      </c>
      <c r="D414" s="62">
        <f>VLOOKUP(B414,'[1]Deptos 2011-2019'!$BE$7642:$BF$8188,2,0)</f>
        <v>3</v>
      </c>
      <c r="E414" s="44">
        <f t="shared" si="169"/>
        <v>2.2068368671570748E-2</v>
      </c>
      <c r="F414" s="44">
        <f t="shared" si="170"/>
        <v>3.8148524923702949E-4</v>
      </c>
      <c r="G414" s="58">
        <f t="shared" si="171"/>
        <v>-0.98039215686274506</v>
      </c>
      <c r="H414" s="40">
        <f t="shared" si="153"/>
        <v>-2.1635655560363478E-2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2011-2019'!$BE$7642:$BF$8188,2,0)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2011-2019'!$BE$7642:$BF$8188,2,0)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4</v>
      </c>
      <c r="D417" s="62">
        <f>VLOOKUP(B417,'[1]Deptos 2011-2019'!$BE$7642:$BF$8188,2,0)</f>
        <v>26</v>
      </c>
      <c r="E417" s="43">
        <f t="shared" ref="E417:E419" si="175">+IF(C417=0,"",C417/C$345)</f>
        <v>5.7695081494302616E-4</v>
      </c>
      <c r="F417" s="43">
        <f t="shared" ref="F417:F419" si="176">+IF(D417=0,"",D417/D$345)</f>
        <v>3.306205493387589E-3</v>
      </c>
      <c r="G417" s="58">
        <f t="shared" si="171"/>
        <v>5.5</v>
      </c>
      <c r="H417" s="42">
        <f t="shared" ref="H417:H419" si="177">+IF(OR(AND(E417=""),(G417="")),"",E417*G417)</f>
        <v>3.173229482186644E-3</v>
      </c>
      <c r="I417" s="24"/>
    </row>
    <row r="418" spans="1:9" s="63" customFormat="1" ht="15" x14ac:dyDescent="0.2">
      <c r="A418" s="36"/>
      <c r="B418" s="35" t="s">
        <v>550</v>
      </c>
      <c r="C418" s="62">
        <v>2</v>
      </c>
      <c r="D418" s="62">
        <f>VLOOKUP(B418,'[1]Deptos 2011-2019'!$BE$7642:$BF$8188,2,0)</f>
        <v>28</v>
      </c>
      <c r="E418" s="43">
        <f t="shared" si="175"/>
        <v>2.8847540747151308E-4</v>
      </c>
      <c r="F418" s="43">
        <f t="shared" si="176"/>
        <v>3.5605289928789421E-3</v>
      </c>
      <c r="G418" s="58">
        <f t="shared" si="171"/>
        <v>13</v>
      </c>
      <c r="H418" s="42">
        <f t="shared" si="177"/>
        <v>3.7501802971296699E-3</v>
      </c>
      <c r="I418" s="24"/>
    </row>
    <row r="419" spans="1:9" s="63" customFormat="1" ht="15" x14ac:dyDescent="0.2">
      <c r="A419" s="36"/>
      <c r="B419" s="35" t="s">
        <v>551</v>
      </c>
      <c r="C419" s="62">
        <v>4</v>
      </c>
      <c r="D419" s="62">
        <f>VLOOKUP(B419,'[1]Deptos 2011-2019'!$BE$7642:$BF$8188,2,0)</f>
        <v>34</v>
      </c>
      <c r="E419" s="43">
        <f t="shared" si="175"/>
        <v>5.7695081494302616E-4</v>
      </c>
      <c r="F419" s="43">
        <f t="shared" si="176"/>
        <v>4.3234994913530014E-3</v>
      </c>
      <c r="G419" s="58">
        <f t="shared" si="171"/>
        <v>7.5</v>
      </c>
      <c r="H419" s="42">
        <f t="shared" si="177"/>
        <v>4.3271311120726963E-3</v>
      </c>
      <c r="I419" s="24"/>
    </row>
    <row r="420" spans="1:9" s="24" customFormat="1" ht="15" x14ac:dyDescent="0.2">
      <c r="A420" s="72"/>
      <c r="B420" s="3" t="s">
        <v>264</v>
      </c>
      <c r="C420" s="62">
        <v>2</v>
      </c>
      <c r="D420" s="62">
        <f>VLOOKUP(B420,'[1]Deptos 2011-2019'!$BE$7642:$BF$8188,2,0)</f>
        <v>2</v>
      </c>
      <c r="E420" s="44">
        <f t="shared" si="172"/>
        <v>2.8847540747151308E-4</v>
      </c>
      <c r="F420" s="44">
        <f t="shared" si="173"/>
        <v>2.5432349949135299E-4</v>
      </c>
      <c r="G420" s="58">
        <f t="shared" si="171"/>
        <v>0</v>
      </c>
      <c r="H420" s="40">
        <f t="shared" si="174"/>
        <v>0</v>
      </c>
    </row>
    <row r="421" spans="1:9" s="24" customFormat="1" ht="15" x14ac:dyDescent="0.2">
      <c r="A421" s="72"/>
      <c r="B421" s="3" t="s">
        <v>265</v>
      </c>
      <c r="C421" s="62">
        <v>59</v>
      </c>
      <c r="D421" s="62">
        <f>VLOOKUP(B421,'[1]Deptos 2011-2019'!$BE$7642:$BF$8188,2,0)</f>
        <v>6</v>
      </c>
      <c r="E421" s="44">
        <f t="shared" si="172"/>
        <v>8.5100245204096352E-3</v>
      </c>
      <c r="F421" s="44">
        <f t="shared" si="173"/>
        <v>7.6297049847405898E-4</v>
      </c>
      <c r="G421" s="58">
        <f t="shared" si="171"/>
        <v>-0.89830508474576276</v>
      </c>
      <c r="H421" s="40">
        <f t="shared" si="174"/>
        <v>-7.6445982979950963E-3</v>
      </c>
    </row>
    <row r="422" spans="1:9" s="24" customFormat="1" ht="15" x14ac:dyDescent="0.2">
      <c r="A422" s="72"/>
      <c r="B422" s="3" t="s">
        <v>492</v>
      </c>
      <c r="C422" s="62">
        <v>30</v>
      </c>
      <c r="D422" s="62">
        <f>VLOOKUP(B422,'[1]Deptos 2011-2019'!$BE$7642:$BF$8188,2,0)</f>
        <v>0</v>
      </c>
      <c r="E422" s="44">
        <f t="shared" si="172"/>
        <v>4.3271311120726954E-3</v>
      </c>
      <c r="F422" s="44" t="str">
        <f t="shared" si="173"/>
        <v/>
      </c>
      <c r="G422" s="58">
        <f t="shared" si="171"/>
        <v>-1</v>
      </c>
      <c r="H422" s="40">
        <f t="shared" si="174"/>
        <v>-4.3271311120726954E-3</v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2011-2019'!$BE$7642:$BF$8188,2,0)</f>
        <v>1</v>
      </c>
      <c r="E423" s="44" t="str">
        <f t="shared" si="172"/>
        <v/>
      </c>
      <c r="F423" s="44">
        <f t="shared" si="173"/>
        <v>1.271617497456765E-4</v>
      </c>
      <c r="G423" s="58">
        <f t="shared" si="171"/>
        <v>1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2011-2019'!$BE$7642:$BF$8188,2,0)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2011-2019'!$BE$7642:$BF$8188,2,0)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1</v>
      </c>
      <c r="D429" s="62">
        <f>VLOOKUP(B429,'[1]Deptos 2011-2019'!$BE$7642:$BF$8188,2,0)</f>
        <v>0</v>
      </c>
      <c r="E429" s="43">
        <f t="shared" si="172"/>
        <v>1.4423770373575654E-4</v>
      </c>
      <c r="F429" s="43" t="str">
        <f t="shared" si="173"/>
        <v/>
      </c>
      <c r="G429" s="58">
        <f t="shared" si="171"/>
        <v>-1</v>
      </c>
      <c r="H429" s="42">
        <f t="shared" si="174"/>
        <v>-1.4423770373575654E-4</v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2011-2019'!$BE$7642:$BF$8188,2,0)</f>
        <v>3</v>
      </c>
      <c r="E430" s="43" t="str">
        <f t="shared" si="172"/>
        <v/>
      </c>
      <c r="F430" s="43">
        <f t="shared" si="173"/>
        <v>3.8148524923702949E-4</v>
      </c>
      <c r="G430" s="58">
        <f t="shared" si="171"/>
        <v>1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104</v>
      </c>
      <c r="D431" s="62">
        <f>VLOOKUP(B431,'[1]Deptos 2011-2019'!$BE$7642:$BF$8188,2,0)</f>
        <v>272</v>
      </c>
      <c r="E431" s="43">
        <f t="shared" si="172"/>
        <v>1.5000721188518678E-2</v>
      </c>
      <c r="F431" s="43">
        <f t="shared" si="173"/>
        <v>3.4587995930824011E-2</v>
      </c>
      <c r="G431" s="58">
        <f t="shared" si="171"/>
        <v>1.6153846153846154</v>
      </c>
      <c r="H431" s="42">
        <f t="shared" si="174"/>
        <v>2.4231934227607096E-2</v>
      </c>
      <c r="I431" s="24"/>
    </row>
    <row r="432" spans="1:9" s="63" customFormat="1" ht="15" x14ac:dyDescent="0.2">
      <c r="A432" s="75"/>
      <c r="B432" s="35" t="s">
        <v>98</v>
      </c>
      <c r="C432" s="62">
        <v>31</v>
      </c>
      <c r="D432" s="62">
        <f>VLOOKUP(B432,'[1]Deptos 2011-2019'!$BE$7642:$BF$8188,2,0)</f>
        <v>31</v>
      </c>
      <c r="E432" s="43">
        <f t="shared" si="172"/>
        <v>4.4713688158084519E-3</v>
      </c>
      <c r="F432" s="43">
        <f t="shared" si="173"/>
        <v>3.9420142421159711E-3</v>
      </c>
      <c r="G432" s="58">
        <f t="shared" si="171"/>
        <v>0</v>
      </c>
      <c r="H432" s="42">
        <f t="shared" si="174"/>
        <v>0</v>
      </c>
      <c r="I432" s="24"/>
    </row>
    <row r="433" spans="1:9" s="63" customFormat="1" ht="15" x14ac:dyDescent="0.2">
      <c r="A433" s="75"/>
      <c r="B433" s="35" t="s">
        <v>99</v>
      </c>
      <c r="C433" s="62">
        <v>189</v>
      </c>
      <c r="D433" s="62">
        <f>VLOOKUP(B433,'[1]Deptos 2011-2019'!$BE$7642:$BF$8188,2,0)</f>
        <v>4</v>
      </c>
      <c r="E433" s="43">
        <f t="shared" si="172"/>
        <v>2.7260926006057985E-2</v>
      </c>
      <c r="F433" s="43">
        <f t="shared" si="173"/>
        <v>5.0864699898270599E-4</v>
      </c>
      <c r="G433" s="58">
        <f t="shared" si="171"/>
        <v>-0.97883597883597884</v>
      </c>
      <c r="H433" s="42">
        <f t="shared" si="174"/>
        <v>-2.6683975191114959E-2</v>
      </c>
      <c r="I433" s="24"/>
    </row>
    <row r="434" spans="1:9" s="63" customFormat="1" ht="15" x14ac:dyDescent="0.2">
      <c r="A434" s="75"/>
      <c r="B434" s="35" t="s">
        <v>100</v>
      </c>
      <c r="C434" s="62">
        <v>131</v>
      </c>
      <c r="D434" s="62">
        <f>VLOOKUP(B434,'[1]Deptos 2011-2019'!$BE$7642:$BF$8188,2,0)</f>
        <v>91</v>
      </c>
      <c r="E434" s="43">
        <f t="shared" si="172"/>
        <v>1.8895139189384104E-2</v>
      </c>
      <c r="F434" s="43">
        <f t="shared" si="173"/>
        <v>1.1571719226856561E-2</v>
      </c>
      <c r="G434" s="58">
        <f t="shared" si="171"/>
        <v>-0.30534351145038169</v>
      </c>
      <c r="H434" s="42">
        <f t="shared" si="174"/>
        <v>-5.7695081494302611E-3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2011-2019'!$BE$7642:$BF$8188,2,0)</f>
        <v>1</v>
      </c>
      <c r="E435" s="43" t="str">
        <f t="shared" si="172"/>
        <v/>
      </c>
      <c r="F435" s="43">
        <f t="shared" si="173"/>
        <v>1.271617497456765E-4</v>
      </c>
      <c r="G435" s="58">
        <f t="shared" si="171"/>
        <v>1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2011-2019'!$BE$7642:$BF$8188,2,0)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5</v>
      </c>
      <c r="D437" s="62">
        <f>VLOOKUP(B437,'[1]Deptos 2011-2019'!$BE$7642:$BF$8188,2,0)</f>
        <v>10</v>
      </c>
      <c r="E437" s="43">
        <f t="shared" si="185"/>
        <v>7.2118851867878264E-4</v>
      </c>
      <c r="F437" s="43">
        <f t="shared" si="186"/>
        <v>1.2716174974567651E-3</v>
      </c>
      <c r="G437" s="58">
        <f t="shared" si="171"/>
        <v>1</v>
      </c>
      <c r="H437" s="42">
        <f t="shared" si="187"/>
        <v>7.2118851867878264E-4</v>
      </c>
      <c r="I437" s="24"/>
    </row>
    <row r="438" spans="1:9" s="63" customFormat="1" ht="15" x14ac:dyDescent="0.2">
      <c r="A438" s="75"/>
      <c r="B438" s="35" t="s">
        <v>97</v>
      </c>
      <c r="C438" s="62">
        <v>2</v>
      </c>
      <c r="D438" s="62">
        <f>VLOOKUP(B438,'[1]Deptos 2011-2019'!$BE$7642:$BF$8188,2,0)</f>
        <v>0</v>
      </c>
      <c r="E438" s="43">
        <f t="shared" si="172"/>
        <v>2.8847540747151308E-4</v>
      </c>
      <c r="F438" s="43" t="str">
        <f t="shared" si="173"/>
        <v/>
      </c>
      <c r="G438" s="58">
        <f t="shared" si="171"/>
        <v>-1</v>
      </c>
      <c r="H438" s="42">
        <f t="shared" si="174"/>
        <v>-2.8847540747151308E-4</v>
      </c>
      <c r="I438" s="24"/>
    </row>
    <row r="439" spans="1:9" s="63" customFormat="1" ht="15" x14ac:dyDescent="0.2">
      <c r="A439" s="36"/>
      <c r="B439" s="35" t="s">
        <v>555</v>
      </c>
      <c r="C439" s="62">
        <v>8</v>
      </c>
      <c r="D439" s="62">
        <f>VLOOKUP(B439,'[1]Deptos 2011-2019'!$BE$7642:$BF$8188,2,0)</f>
        <v>4</v>
      </c>
      <c r="E439" s="43">
        <f t="shared" ref="E439:E441" si="188">+IF(C439=0,"",C439/C$345)</f>
        <v>1.1539016298860523E-3</v>
      </c>
      <c r="F439" s="43">
        <f t="shared" ref="F439:F441" si="189">+IF(D439=0,"",D439/D$345)</f>
        <v>5.0864699898270599E-4</v>
      </c>
      <c r="G439" s="58">
        <f t="shared" si="171"/>
        <v>-0.5</v>
      </c>
      <c r="H439" s="42">
        <f t="shared" ref="H439:H441" si="190">+IF(OR(AND(E439=""),(G439="")),"",E439*G439)</f>
        <v>-5.7695081494302616E-4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2011-2019'!$BE$7642:$BF$8188,2,0)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21</v>
      </c>
      <c r="D441" s="62">
        <f>VLOOKUP(B441,'[1]Deptos 2011-2019'!$BE$7642:$BF$8188,2,0)</f>
        <v>0</v>
      </c>
      <c r="E441" s="43">
        <f t="shared" si="188"/>
        <v>3.0289917784508871E-3</v>
      </c>
      <c r="F441" s="43" t="str">
        <f t="shared" si="189"/>
        <v/>
      </c>
      <c r="G441" s="58">
        <f t="shared" si="171"/>
        <v>-1</v>
      </c>
      <c r="H441" s="42">
        <f t="shared" si="190"/>
        <v>-3.0289917784508871E-3</v>
      </c>
      <c r="I441" s="24"/>
    </row>
    <row r="442" spans="1:9" s="24" customFormat="1" ht="15" x14ac:dyDescent="0.2">
      <c r="A442" s="72"/>
      <c r="B442" s="3" t="s">
        <v>494</v>
      </c>
      <c r="C442" s="62">
        <v>4</v>
      </c>
      <c r="D442" s="62">
        <f>VLOOKUP(B442,'[1]Deptos 2011-2019'!$BE$7642:$BF$8188,2,0)</f>
        <v>0</v>
      </c>
      <c r="E442" s="44">
        <f t="shared" si="172"/>
        <v>5.7695081494302616E-4</v>
      </c>
      <c r="F442" s="44" t="str">
        <f t="shared" si="173"/>
        <v/>
      </c>
      <c r="G442" s="58">
        <f t="shared" si="171"/>
        <v>-1</v>
      </c>
      <c r="H442" s="40">
        <f t="shared" si="174"/>
        <v>-5.7695081494302616E-4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2011-2019'!$BE$7642:$BF$8188,2,0)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2011-2019'!$BE$7642:$BF$8188,2,0)</f>
        <v>0</v>
      </c>
      <c r="E444" s="44" t="str">
        <f t="shared" si="172"/>
        <v/>
      </c>
      <c r="F444" s="44" t="str">
        <f t="shared" si="173"/>
        <v/>
      </c>
      <c r="G444" s="58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8</v>
      </c>
      <c r="D445" s="62">
        <f>VLOOKUP(B445,'[1]Deptos 2011-2019'!$BE$7642:$BF$8188,2,0)</f>
        <v>6</v>
      </c>
      <c r="E445" s="44">
        <f t="shared" si="172"/>
        <v>1.1539016298860523E-3</v>
      </c>
      <c r="F445" s="44">
        <f t="shared" si="173"/>
        <v>7.6297049847405898E-4</v>
      </c>
      <c r="G445" s="58">
        <f t="shared" si="171"/>
        <v>-0.25</v>
      </c>
      <c r="H445" s="40">
        <f t="shared" si="174"/>
        <v>-2.8847540747151308E-4</v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2011-2019'!$BE$7642:$BF$8188,2,0)</f>
        <v>5</v>
      </c>
      <c r="E446" s="44" t="str">
        <f t="shared" si="172"/>
        <v/>
      </c>
      <c r="F446" s="44">
        <f t="shared" si="173"/>
        <v>6.3580874872838254E-4</v>
      </c>
      <c r="G446" s="58">
        <f t="shared" si="171"/>
        <v>1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2</v>
      </c>
      <c r="D447" s="62">
        <f>VLOOKUP(B447,'[1]Deptos 2011-2019'!$BE$7642:$BF$8188,2,0)</f>
        <v>2</v>
      </c>
      <c r="E447" s="44">
        <f t="shared" si="172"/>
        <v>2.8847540747151308E-4</v>
      </c>
      <c r="F447" s="44">
        <f t="shared" si="173"/>
        <v>2.5432349949135299E-4</v>
      </c>
      <c r="G447" s="58">
        <f t="shared" si="171"/>
        <v>0</v>
      </c>
      <c r="H447" s="40">
        <f t="shared" si="174"/>
        <v>0</v>
      </c>
    </row>
    <row r="448" spans="1:9" s="24" customFormat="1" ht="30" x14ac:dyDescent="0.2">
      <c r="A448" s="72"/>
      <c r="B448" s="3" t="s">
        <v>496</v>
      </c>
      <c r="C448" s="62">
        <v>54</v>
      </c>
      <c r="D448" s="62">
        <f>VLOOKUP(B448,'[1]Deptos 2011-2019'!$BE$7642:$BF$8188,2,0)</f>
        <v>13</v>
      </c>
      <c r="E448" s="44">
        <f t="shared" si="172"/>
        <v>7.7888360017308528E-3</v>
      </c>
      <c r="F448" s="44">
        <f t="shared" si="173"/>
        <v>1.6531027466937945E-3</v>
      </c>
      <c r="G448" s="58">
        <f t="shared" si="171"/>
        <v>-0.7592592592592593</v>
      </c>
      <c r="H448" s="40">
        <f t="shared" si="174"/>
        <v>-5.9137458531660185E-3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2011-2019'!$BE$7642:$BF$8188,2,0)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4</v>
      </c>
      <c r="D450" s="62">
        <f>VLOOKUP(B450,'[1]Deptos 2011-2019'!$BE$7642:$BF$8188,2,0)</f>
        <v>1</v>
      </c>
      <c r="E450" s="44">
        <f t="shared" si="172"/>
        <v>5.7695081494302616E-4</v>
      </c>
      <c r="F450" s="44">
        <f t="shared" si="173"/>
        <v>1.271617497456765E-4</v>
      </c>
      <c r="G450" s="58">
        <f t="shared" si="171"/>
        <v>-0.75</v>
      </c>
      <c r="H450" s="40">
        <f t="shared" si="174"/>
        <v>-4.3271311120726962E-4</v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2011-2019'!$BE$7642:$BF$8188,2,0)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2011-2019'!$BE$7642:$BF$8188,2,0)</f>
        <v>0</v>
      </c>
      <c r="E452" s="44" t="str">
        <f t="shared" si="172"/>
        <v/>
      </c>
      <c r="F452" s="44" t="str">
        <f t="shared" si="173"/>
        <v/>
      </c>
      <c r="G452" s="58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2011-2019'!$BE$7642:$BF$8188,2,0)</f>
        <v>0</v>
      </c>
      <c r="E453" s="44" t="str">
        <f t="shared" si="172"/>
        <v/>
      </c>
      <c r="F453" s="44" t="str">
        <f t="shared" si="173"/>
        <v/>
      </c>
      <c r="G453" s="58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11</v>
      </c>
      <c r="D454" s="62">
        <f>VLOOKUP(B454,'[1]Deptos 2011-2019'!$BE$7642:$BF$8188,2,0)</f>
        <v>11</v>
      </c>
      <c r="E454" s="44">
        <f t="shared" si="172"/>
        <v>1.5866147410933218E-3</v>
      </c>
      <c r="F454" s="44">
        <f t="shared" si="173"/>
        <v>1.3987792472024414E-3</v>
      </c>
      <c r="G454" s="58">
        <f t="shared" si="171"/>
        <v>0</v>
      </c>
      <c r="H454" s="40">
        <f t="shared" si="174"/>
        <v>0</v>
      </c>
    </row>
    <row r="455" spans="1:8" s="24" customFormat="1" ht="15" x14ac:dyDescent="0.2">
      <c r="A455" s="72"/>
      <c r="B455" s="3" t="s">
        <v>272</v>
      </c>
      <c r="C455" s="62">
        <v>14</v>
      </c>
      <c r="D455" s="62">
        <f>VLOOKUP(B455,'[1]Deptos 2011-2019'!$BE$7642:$BF$8188,2,0)</f>
        <v>3</v>
      </c>
      <c r="E455" s="44">
        <f t="shared" si="172"/>
        <v>2.0193278523005912E-3</v>
      </c>
      <c r="F455" s="44">
        <f t="shared" si="173"/>
        <v>3.8148524923702949E-4</v>
      </c>
      <c r="G455" s="58">
        <f t="shared" si="171"/>
        <v>-0.7857142857142857</v>
      </c>
      <c r="H455" s="40">
        <f t="shared" si="174"/>
        <v>-1.5866147410933216E-3</v>
      </c>
    </row>
    <row r="456" spans="1:8" s="24" customFormat="1" ht="15" x14ac:dyDescent="0.2">
      <c r="A456" s="72"/>
      <c r="B456" s="3" t="s">
        <v>106</v>
      </c>
      <c r="C456" s="62">
        <v>1</v>
      </c>
      <c r="D456" s="62">
        <f>VLOOKUP(B456,'[1]Deptos 2011-2019'!$BE$7642:$BF$8188,2,0)</f>
        <v>1</v>
      </c>
      <c r="E456" s="44">
        <f t="shared" si="172"/>
        <v>1.4423770373575654E-4</v>
      </c>
      <c r="F456" s="44">
        <f t="shared" si="173"/>
        <v>1.271617497456765E-4</v>
      </c>
      <c r="G456" s="58">
        <f t="shared" si="171"/>
        <v>0</v>
      </c>
      <c r="H456" s="40">
        <f t="shared" si="174"/>
        <v>0</v>
      </c>
    </row>
    <row r="457" spans="1:8" s="24" customFormat="1" ht="15" x14ac:dyDescent="0.2">
      <c r="A457" s="72"/>
      <c r="B457" s="3" t="s">
        <v>337</v>
      </c>
      <c r="C457" s="62">
        <v>1</v>
      </c>
      <c r="D457" s="62">
        <f>VLOOKUP(B457,'[1]Deptos 2011-2019'!$BE$7642:$BF$8188,2,0)</f>
        <v>0</v>
      </c>
      <c r="E457" s="44">
        <f t="shared" si="172"/>
        <v>1.4423770373575654E-4</v>
      </c>
      <c r="F457" s="44" t="str">
        <f t="shared" si="173"/>
        <v/>
      </c>
      <c r="G457" s="58">
        <f t="shared" si="171"/>
        <v>-1</v>
      </c>
      <c r="H457" s="40">
        <f t="shared" si="174"/>
        <v>-1.4423770373575654E-4</v>
      </c>
    </row>
    <row r="458" spans="1:8" s="24" customFormat="1" ht="15" x14ac:dyDescent="0.2">
      <c r="A458" s="72"/>
      <c r="B458" s="3" t="s">
        <v>116</v>
      </c>
      <c r="C458" s="62">
        <v>19</v>
      </c>
      <c r="D458" s="62">
        <f>VLOOKUP(B458,'[1]Deptos 2011-2019'!$BE$7642:$BF$8188,2,0)</f>
        <v>6</v>
      </c>
      <c r="E458" s="44">
        <f t="shared" si="172"/>
        <v>2.7405163709793741E-3</v>
      </c>
      <c r="F458" s="44">
        <f t="shared" si="173"/>
        <v>7.6297049847405898E-4</v>
      </c>
      <c r="G458" s="58">
        <f t="shared" si="171"/>
        <v>-0.68421052631578949</v>
      </c>
      <c r="H458" s="40">
        <f t="shared" si="174"/>
        <v>-1.875090148564835E-3</v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2011-2019'!$BE$7642:$BF$8188,2,0)</f>
        <v>0</v>
      </c>
      <c r="E459" s="44" t="str">
        <f t="shared" si="172"/>
        <v/>
      </c>
      <c r="F459" s="44" t="str">
        <f t="shared" si="173"/>
        <v/>
      </c>
      <c r="G459" s="58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34</v>
      </c>
      <c r="D460" s="62">
        <f>VLOOKUP(B460,'[1]Deptos 2011-2019'!$BE$7642:$BF$8188,2,0)</f>
        <v>23</v>
      </c>
      <c r="E460" s="44">
        <f t="shared" si="172"/>
        <v>4.9040819270157222E-3</v>
      </c>
      <c r="F460" s="44">
        <f t="shared" si="173"/>
        <v>2.9247202441505596E-3</v>
      </c>
      <c r="G460" s="58">
        <f t="shared" si="171"/>
        <v>-0.3235294117647059</v>
      </c>
      <c r="H460" s="40">
        <f t="shared" si="174"/>
        <v>-1.586614741093322E-3</v>
      </c>
    </row>
    <row r="461" spans="1:8" s="24" customFormat="1" ht="15" x14ac:dyDescent="0.2">
      <c r="A461" s="72"/>
      <c r="B461" s="3" t="s">
        <v>498</v>
      </c>
      <c r="C461" s="62">
        <v>20</v>
      </c>
      <c r="D461" s="62">
        <f>VLOOKUP(B461,'[1]Deptos 2011-2019'!$BE$7642:$BF$8188,2,0)</f>
        <v>0</v>
      </c>
      <c r="E461" s="44">
        <f t="shared" si="172"/>
        <v>2.8847540747151306E-3</v>
      </c>
      <c r="F461" s="44" t="str">
        <f t="shared" si="173"/>
        <v/>
      </c>
      <c r="G461" s="58">
        <f t="shared" si="171"/>
        <v>-1</v>
      </c>
      <c r="H461" s="40">
        <f t="shared" si="174"/>
        <v>-2.8847540747151306E-3</v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2011-2019'!$BE$7642:$BF$8188,2,0)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2011-2019'!$BE$7642:$BF$8188,2,0)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2011-2019'!$BE$7642:$BF$8188,2,0)</f>
        <v>0</v>
      </c>
      <c r="E464" s="44" t="str">
        <f t="shared" si="172"/>
        <v/>
      </c>
      <c r="F464" s="44" t="str">
        <f t="shared" si="173"/>
        <v/>
      </c>
      <c r="G464" s="58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3</v>
      </c>
      <c r="D465" s="62">
        <f>VLOOKUP(B465,'[1]Deptos 2011-2019'!$BE$7642:$BF$8188,2,0)</f>
        <v>2</v>
      </c>
      <c r="E465" s="44">
        <f t="shared" si="172"/>
        <v>4.3271311120726956E-4</v>
      </c>
      <c r="F465" s="44">
        <f t="shared" si="173"/>
        <v>2.5432349949135299E-4</v>
      </c>
      <c r="G465" s="58">
        <f t="shared" si="171"/>
        <v>-0.33333333333333331</v>
      </c>
      <c r="H465" s="40">
        <f t="shared" si="174"/>
        <v>-1.4423770373575651E-4</v>
      </c>
    </row>
    <row r="466" spans="1:8" s="24" customFormat="1" ht="15" x14ac:dyDescent="0.2">
      <c r="A466" s="72"/>
      <c r="B466" s="3" t="s">
        <v>111</v>
      </c>
      <c r="C466" s="62">
        <v>1</v>
      </c>
      <c r="D466" s="62">
        <f>VLOOKUP(B466,'[1]Deptos 2011-2019'!$BE$7642:$BF$8188,2,0)</f>
        <v>0</v>
      </c>
      <c r="E466" s="44">
        <f t="shared" si="172"/>
        <v>1.4423770373575654E-4</v>
      </c>
      <c r="F466" s="44" t="str">
        <f t="shared" si="173"/>
        <v/>
      </c>
      <c r="G466" s="58">
        <f t="shared" si="171"/>
        <v>-1</v>
      </c>
      <c r="H466" s="40">
        <f t="shared" si="174"/>
        <v>-1.4423770373575654E-4</v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2011-2019'!$BE$7642:$BF$8188,2,0)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16</v>
      </c>
      <c r="D468" s="62">
        <f>VLOOKUP(B468,'[1]Deptos 2011-2019'!$BE$7642:$BF$8188,2,0)</f>
        <v>56</v>
      </c>
      <c r="E468" s="44">
        <f t="shared" si="172"/>
        <v>2.3078032597721046E-3</v>
      </c>
      <c r="F468" s="44">
        <f t="shared" si="173"/>
        <v>7.1210579857578843E-3</v>
      </c>
      <c r="G468" s="58">
        <f t="shared" si="171"/>
        <v>2.5</v>
      </c>
      <c r="H468" s="40">
        <f t="shared" si="174"/>
        <v>5.7695081494302611E-3</v>
      </c>
    </row>
    <row r="469" spans="1:8" s="24" customFormat="1" ht="15" x14ac:dyDescent="0.2">
      <c r="A469" s="72"/>
      <c r="B469" s="3" t="s">
        <v>499</v>
      </c>
      <c r="C469" s="62">
        <v>1</v>
      </c>
      <c r="D469" s="62">
        <f>VLOOKUP(B469,'[1]Deptos 2011-2019'!$BE$7642:$BF$8188,2,0)</f>
        <v>16</v>
      </c>
      <c r="E469" s="44">
        <f t="shared" si="172"/>
        <v>1.4423770373575654E-4</v>
      </c>
      <c r="F469" s="44">
        <f t="shared" si="173"/>
        <v>2.0345879959308239E-3</v>
      </c>
      <c r="G469" s="58">
        <f t="shared" si="171"/>
        <v>15</v>
      </c>
      <c r="H469" s="40">
        <f t="shared" si="174"/>
        <v>2.1635655560363481E-3</v>
      </c>
    </row>
    <row r="470" spans="1:8" s="24" customFormat="1" ht="15" x14ac:dyDescent="0.2">
      <c r="A470" s="72"/>
      <c r="B470" s="3" t="s">
        <v>275</v>
      </c>
      <c r="C470" s="62">
        <v>9</v>
      </c>
      <c r="D470" s="62">
        <f>VLOOKUP(B470,'[1]Deptos 2011-2019'!$BE$7642:$BF$8188,2,0)</f>
        <v>2</v>
      </c>
      <c r="E470" s="44">
        <f t="shared" si="172"/>
        <v>1.2981393336218088E-3</v>
      </c>
      <c r="F470" s="44">
        <f t="shared" si="173"/>
        <v>2.5432349949135299E-4</v>
      </c>
      <c r="G470" s="58">
        <f t="shared" si="171"/>
        <v>-0.77777777777777779</v>
      </c>
      <c r="H470" s="40">
        <f t="shared" si="174"/>
        <v>-1.0096639261502958E-3</v>
      </c>
    </row>
    <row r="471" spans="1:8" s="24" customFormat="1" ht="15" x14ac:dyDescent="0.2">
      <c r="A471" s="72"/>
      <c r="B471" s="3" t="s">
        <v>276</v>
      </c>
      <c r="C471" s="62">
        <v>2</v>
      </c>
      <c r="D471" s="62">
        <f>VLOOKUP(B471,'[1]Deptos 2011-2019'!$BE$7642:$BF$8188,2,0)</f>
        <v>8</v>
      </c>
      <c r="E471" s="44">
        <f t="shared" si="172"/>
        <v>2.8847540747151308E-4</v>
      </c>
      <c r="F471" s="44">
        <f t="shared" si="173"/>
        <v>1.017293997965412E-3</v>
      </c>
      <c r="G471" s="58">
        <f t="shared" si="171"/>
        <v>3</v>
      </c>
      <c r="H471" s="40">
        <f t="shared" si="174"/>
        <v>8.6542622241453924E-4</v>
      </c>
    </row>
    <row r="472" spans="1:8" s="24" customFormat="1" ht="15" x14ac:dyDescent="0.2">
      <c r="A472" s="72"/>
      <c r="B472" s="3" t="s">
        <v>500</v>
      </c>
      <c r="C472" s="62">
        <v>1</v>
      </c>
      <c r="D472" s="62">
        <f>VLOOKUP(B472,'[1]Deptos 2011-2019'!$BE$7642:$BF$8188,2,0)</f>
        <v>0</v>
      </c>
      <c r="E472" s="44">
        <f t="shared" si="172"/>
        <v>1.4423770373575654E-4</v>
      </c>
      <c r="F472" s="44" t="str">
        <f t="shared" si="173"/>
        <v/>
      </c>
      <c r="G472" s="58">
        <f t="shared" si="171"/>
        <v>-1</v>
      </c>
      <c r="H472" s="40">
        <f t="shared" si="174"/>
        <v>-1.4423770373575654E-4</v>
      </c>
    </row>
    <row r="473" spans="1:8" s="24" customFormat="1" ht="15" x14ac:dyDescent="0.2">
      <c r="A473" s="72"/>
      <c r="B473" s="3" t="s">
        <v>277</v>
      </c>
      <c r="C473" s="62">
        <v>8</v>
      </c>
      <c r="D473" s="62">
        <f>VLOOKUP(B473,'[1]Deptos 2011-2019'!$BE$7642:$BF$8188,2,0)</f>
        <v>31</v>
      </c>
      <c r="E473" s="44">
        <f t="shared" si="172"/>
        <v>1.1539016298860523E-3</v>
      </c>
      <c r="F473" s="44">
        <f t="shared" si="173"/>
        <v>3.9420142421159711E-3</v>
      </c>
      <c r="G473" s="58">
        <f t="shared" si="171"/>
        <v>2.875</v>
      </c>
      <c r="H473" s="40">
        <f t="shared" si="174"/>
        <v>3.3174671859224005E-3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2011-2019'!$BE$7642:$BF$8188,2,0)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19</v>
      </c>
      <c r="D475" s="62">
        <f>VLOOKUP(B475,'[1]Deptos 2011-2019'!$BE$7642:$BF$8188,2,0)</f>
        <v>14</v>
      </c>
      <c r="E475" s="44">
        <f t="shared" si="172"/>
        <v>2.7405163709793741E-3</v>
      </c>
      <c r="F475" s="44">
        <f t="shared" si="173"/>
        <v>1.7802644964394711E-3</v>
      </c>
      <c r="G475" s="58">
        <f t="shared" si="171"/>
        <v>-0.26315789473684209</v>
      </c>
      <c r="H475" s="40">
        <f t="shared" si="174"/>
        <v>-7.2118851867878264E-4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2011-2019'!$BE$7642:$BF$8188,2,0)</f>
        <v>0</v>
      </c>
      <c r="E476" s="44" t="str">
        <f t="shared" si="172"/>
        <v/>
      </c>
      <c r="F476" s="44" t="str">
        <f t="shared" si="173"/>
        <v/>
      </c>
      <c r="G476" s="58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1</v>
      </c>
      <c r="D477" s="62">
        <f>VLOOKUP(B477,'[1]Deptos 2011-2019'!$BE$7642:$BF$8188,2,0)</f>
        <v>0</v>
      </c>
      <c r="E477" s="44">
        <f t="shared" si="172"/>
        <v>1.4423770373575654E-4</v>
      </c>
      <c r="F477" s="44" t="str">
        <f t="shared" si="173"/>
        <v/>
      </c>
      <c r="G477" s="58">
        <f t="shared" si="171"/>
        <v>-1</v>
      </c>
      <c r="H477" s="40">
        <f t="shared" si="174"/>
        <v>-1.4423770373575654E-4</v>
      </c>
    </row>
    <row r="478" spans="1:8" s="24" customFormat="1" ht="15" x14ac:dyDescent="0.2">
      <c r="A478" s="72"/>
      <c r="B478" s="3" t="s">
        <v>281</v>
      </c>
      <c r="C478" s="62">
        <v>4</v>
      </c>
      <c r="D478" s="62">
        <f>VLOOKUP(B478,'[1]Deptos 2011-2019'!$BE$7642:$BF$8188,2,0)</f>
        <v>42</v>
      </c>
      <c r="E478" s="44">
        <f t="shared" si="172"/>
        <v>5.7695081494302616E-4</v>
      </c>
      <c r="F478" s="44">
        <f t="shared" si="173"/>
        <v>5.340793489318413E-3</v>
      </c>
      <c r="G478" s="58">
        <f t="shared" ref="G478:G541" si="191">+IF(AND(C478=0,D478=0)," ",IF(C478=0,1,IF(D478=0,-1,(D478-C478)/C478)))</f>
        <v>9.5</v>
      </c>
      <c r="H478" s="40">
        <f t="shared" si="174"/>
        <v>5.4810327419587482E-3</v>
      </c>
    </row>
    <row r="479" spans="1:8" s="24" customFormat="1" ht="15" x14ac:dyDescent="0.2">
      <c r="A479" s="72"/>
      <c r="B479" s="3" t="s">
        <v>501</v>
      </c>
      <c r="C479" s="62">
        <v>13</v>
      </c>
      <c r="D479" s="62">
        <f>VLOOKUP(B479,'[1]Deptos 2011-2019'!$BE$7642:$BF$8188,2,0)</f>
        <v>14</v>
      </c>
      <c r="E479" s="44">
        <f t="shared" si="172"/>
        <v>1.8750901485648347E-3</v>
      </c>
      <c r="F479" s="44">
        <f t="shared" si="173"/>
        <v>1.7802644964394711E-3</v>
      </c>
      <c r="G479" s="58">
        <f t="shared" si="191"/>
        <v>7.6923076923076927E-2</v>
      </c>
      <c r="H479" s="40">
        <f t="shared" si="174"/>
        <v>1.4423770373575654E-4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2011-2019'!$BE$7642:$BF$8188,2,0)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2011-2019'!$BE$7642:$BF$8188,2,0)</f>
        <v>0</v>
      </c>
      <c r="E481" s="44" t="str">
        <f t="shared" si="172"/>
        <v/>
      </c>
      <c r="F481" s="44" t="str">
        <f t="shared" si="173"/>
        <v/>
      </c>
      <c r="G481" s="58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1</v>
      </c>
      <c r="D482" s="62">
        <f>VLOOKUP(B482,'[1]Deptos 2011-2019'!$BE$7642:$BF$8188,2,0)</f>
        <v>0</v>
      </c>
      <c r="E482" s="44">
        <f t="shared" si="172"/>
        <v>1.4423770373575654E-4</v>
      </c>
      <c r="F482" s="44" t="str">
        <f t="shared" si="173"/>
        <v/>
      </c>
      <c r="G482" s="58">
        <f t="shared" si="191"/>
        <v>-1</v>
      </c>
      <c r="H482" s="40">
        <f t="shared" si="174"/>
        <v>-1.4423770373575654E-4</v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2011-2019'!$BE$7642:$BF$8188,2,0)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2</v>
      </c>
      <c r="D484" s="62">
        <f>VLOOKUP(B484,'[1]Deptos 2011-2019'!$BE$7642:$BF$8188,2,0)</f>
        <v>1</v>
      </c>
      <c r="E484" s="44">
        <f t="shared" si="172"/>
        <v>2.8847540747151308E-4</v>
      </c>
      <c r="F484" s="44">
        <f t="shared" si="173"/>
        <v>1.271617497456765E-4</v>
      </c>
      <c r="G484" s="58">
        <f t="shared" si="191"/>
        <v>-0.5</v>
      </c>
      <c r="H484" s="40">
        <f t="shared" si="174"/>
        <v>-1.4423770373575654E-4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2011-2019'!$BE$7642:$BF$8188,2,0)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1</v>
      </c>
      <c r="D486" s="62">
        <f>VLOOKUP(B486,'[1]Deptos 2011-2019'!$BE$7642:$BF$8188,2,0)</f>
        <v>0</v>
      </c>
      <c r="E486" s="44">
        <f t="shared" si="172"/>
        <v>1.4423770373575654E-4</v>
      </c>
      <c r="F486" s="44" t="str">
        <f t="shared" si="173"/>
        <v/>
      </c>
      <c r="G486" s="58">
        <f t="shared" si="191"/>
        <v>-1</v>
      </c>
      <c r="H486" s="40">
        <f t="shared" si="174"/>
        <v>-1.4423770373575654E-4</v>
      </c>
    </row>
    <row r="487" spans="1:8" s="24" customFormat="1" ht="15" x14ac:dyDescent="0.2">
      <c r="A487" s="72"/>
      <c r="B487" s="3" t="s">
        <v>287</v>
      </c>
      <c r="C487" s="62">
        <v>5</v>
      </c>
      <c r="D487" s="62">
        <f>VLOOKUP(B487,'[1]Deptos 2011-2019'!$BE$7642:$BF$8188,2,0)</f>
        <v>1</v>
      </c>
      <c r="E487" s="44">
        <f t="shared" si="172"/>
        <v>7.2118851867878264E-4</v>
      </c>
      <c r="F487" s="44">
        <f t="shared" si="173"/>
        <v>1.271617497456765E-4</v>
      </c>
      <c r="G487" s="58">
        <f t="shared" si="191"/>
        <v>-0.8</v>
      </c>
      <c r="H487" s="40">
        <f t="shared" si="174"/>
        <v>-5.7695081494302616E-4</v>
      </c>
    </row>
    <row r="488" spans="1:8" s="24" customFormat="1" ht="15" x14ac:dyDescent="0.2">
      <c r="A488" s="72"/>
      <c r="B488" s="3" t="s">
        <v>288</v>
      </c>
      <c r="C488" s="62">
        <v>1</v>
      </c>
      <c r="D488" s="62">
        <f>VLOOKUP(B488,'[1]Deptos 2011-2019'!$BE$7642:$BF$8188,2,0)</f>
        <v>0</v>
      </c>
      <c r="E488" s="44">
        <f t="shared" si="172"/>
        <v>1.4423770373575654E-4</v>
      </c>
      <c r="F488" s="44" t="str">
        <f t="shared" si="173"/>
        <v/>
      </c>
      <c r="G488" s="58">
        <f t="shared" si="191"/>
        <v>-1</v>
      </c>
      <c r="H488" s="40">
        <f t="shared" si="174"/>
        <v>-1.4423770373575654E-4</v>
      </c>
    </row>
    <row r="489" spans="1:8" s="24" customFormat="1" ht="15" x14ac:dyDescent="0.2">
      <c r="A489" s="72"/>
      <c r="B489" s="3" t="s">
        <v>123</v>
      </c>
      <c r="C489" s="62">
        <v>62</v>
      </c>
      <c r="D489" s="62">
        <f>VLOOKUP(B489,'[1]Deptos 2011-2019'!$BE$7642:$BF$8188,2,0)</f>
        <v>2</v>
      </c>
      <c r="E489" s="44">
        <f t="shared" si="172"/>
        <v>8.9427376316169038E-3</v>
      </c>
      <c r="F489" s="44">
        <f t="shared" si="173"/>
        <v>2.5432349949135299E-4</v>
      </c>
      <c r="G489" s="58">
        <f t="shared" si="191"/>
        <v>-0.967741935483871</v>
      </c>
      <c r="H489" s="40">
        <f t="shared" si="174"/>
        <v>-8.6542622241453909E-3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2011-2019'!$BE$7642:$BF$8188,2,0)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2011-2019'!$BE$7642:$BF$8188,2,0)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2011-2019'!$BE$7642:$BF$8188,2,0)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1</v>
      </c>
      <c r="D493" s="62">
        <f>VLOOKUP(B493,'[1]Deptos 2011-2019'!$BE$7642:$BF$8188,2,0)</f>
        <v>0</v>
      </c>
      <c r="E493" s="44">
        <f t="shared" si="192"/>
        <v>1.4423770373575654E-4</v>
      </c>
      <c r="F493" s="44" t="str">
        <f t="shared" si="193"/>
        <v/>
      </c>
      <c r="G493" s="58">
        <f t="shared" si="191"/>
        <v>-1</v>
      </c>
      <c r="H493" s="40">
        <f t="shared" si="194"/>
        <v>-1.4423770373575654E-4</v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2011-2019'!$BE$7642:$BF$8188,2,0)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2011-2019'!$BE$7642:$BF$8188,2,0)</f>
        <v>0</v>
      </c>
      <c r="E495" s="44" t="str">
        <f t="shared" si="192"/>
        <v/>
      </c>
      <c r="F495" s="44" t="str">
        <f t="shared" si="193"/>
        <v/>
      </c>
      <c r="G495" s="58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2011-2019'!$BE$7642:$BF$8188,2,0)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2</v>
      </c>
      <c r="D497" s="62">
        <f>VLOOKUP(B497,'[1]Deptos 2011-2019'!$BE$7642:$BF$8188,2,0)</f>
        <v>0</v>
      </c>
      <c r="E497" s="44">
        <f t="shared" si="192"/>
        <v>2.8847540747151308E-4</v>
      </c>
      <c r="F497" s="44" t="str">
        <f t="shared" si="193"/>
        <v/>
      </c>
      <c r="G497" s="58">
        <f t="shared" si="191"/>
        <v>-1</v>
      </c>
      <c r="H497" s="40">
        <f t="shared" si="194"/>
        <v>-2.8847540747151308E-4</v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2011-2019'!$BE$7642:$BF$8188,2,0)</f>
        <v>1</v>
      </c>
      <c r="E498" s="44" t="str">
        <f t="shared" si="192"/>
        <v/>
      </c>
      <c r="F498" s="44">
        <f t="shared" si="193"/>
        <v>1.271617497456765E-4</v>
      </c>
      <c r="G498" s="58">
        <f t="shared" si="191"/>
        <v>1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9</v>
      </c>
      <c r="D499" s="62">
        <f>VLOOKUP(B499,'[1]Deptos 2011-2019'!$BE$7642:$BF$8188,2,0)</f>
        <v>13</v>
      </c>
      <c r="E499" s="44">
        <f t="shared" si="192"/>
        <v>1.2981393336218088E-3</v>
      </c>
      <c r="F499" s="44">
        <f t="shared" si="193"/>
        <v>1.6531027466937945E-3</v>
      </c>
      <c r="G499" s="58">
        <f t="shared" si="191"/>
        <v>0.44444444444444442</v>
      </c>
      <c r="H499" s="40">
        <f t="shared" si="194"/>
        <v>5.7695081494302605E-4</v>
      </c>
    </row>
    <row r="500" spans="1:9" s="24" customFormat="1" ht="15" x14ac:dyDescent="0.2">
      <c r="A500" s="72"/>
      <c r="B500" s="3" t="s">
        <v>122</v>
      </c>
      <c r="C500" s="62">
        <v>27</v>
      </c>
      <c r="D500" s="62">
        <f>VLOOKUP(B500,'[1]Deptos 2011-2019'!$BE$7642:$BF$8188,2,0)</f>
        <v>38</v>
      </c>
      <c r="E500" s="44">
        <f t="shared" si="192"/>
        <v>3.8944180008654264E-3</v>
      </c>
      <c r="F500" s="44">
        <f t="shared" si="193"/>
        <v>4.8321464903357068E-3</v>
      </c>
      <c r="G500" s="58">
        <f t="shared" si="191"/>
        <v>0.40740740740740738</v>
      </c>
      <c r="H500" s="40">
        <f t="shared" si="194"/>
        <v>1.5866147410933218E-3</v>
      </c>
    </row>
    <row r="501" spans="1:9" s="24" customFormat="1" ht="30" x14ac:dyDescent="0.2">
      <c r="A501" s="72"/>
      <c r="B501" s="3" t="s">
        <v>295</v>
      </c>
      <c r="C501" s="62">
        <v>2</v>
      </c>
      <c r="D501" s="62">
        <f>VLOOKUP(B501,'[1]Deptos 2011-2019'!$BE$7642:$BF$8188,2,0)</f>
        <v>1</v>
      </c>
      <c r="E501" s="44">
        <f t="shared" si="192"/>
        <v>2.8847540747151308E-4</v>
      </c>
      <c r="F501" s="44">
        <f t="shared" si="193"/>
        <v>1.271617497456765E-4</v>
      </c>
      <c r="G501" s="58">
        <f t="shared" si="191"/>
        <v>-0.5</v>
      </c>
      <c r="H501" s="40">
        <f t="shared" si="194"/>
        <v>-1.4423770373575654E-4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2011-2019'!$BE$7642:$BF$8188,2,0)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3</v>
      </c>
      <c r="D503" s="62">
        <f>VLOOKUP(B503,'[1]Deptos 2011-2019'!$BE$7642:$BF$8188,2,0)</f>
        <v>31</v>
      </c>
      <c r="E503" s="44">
        <f t="shared" si="192"/>
        <v>4.3271311120726956E-4</v>
      </c>
      <c r="F503" s="44">
        <f t="shared" si="193"/>
        <v>3.9420142421159711E-3</v>
      </c>
      <c r="G503" s="58">
        <f t="shared" si="191"/>
        <v>9.3333333333333339</v>
      </c>
      <c r="H503" s="40">
        <f t="shared" si="194"/>
        <v>4.0386557046011825E-3</v>
      </c>
    </row>
    <row r="504" spans="1:9" s="24" customFormat="1" ht="15" customHeight="1" x14ac:dyDescent="0.2">
      <c r="A504" s="72"/>
      <c r="B504" s="3" t="s">
        <v>297</v>
      </c>
      <c r="C504" s="62">
        <v>63</v>
      </c>
      <c r="D504" s="62">
        <f>VLOOKUP(B504,'[1]Deptos 2011-2019'!$BE$7642:$BF$8188,2,0)</f>
        <v>112</v>
      </c>
      <c r="E504" s="44">
        <f t="shared" si="192"/>
        <v>9.0869753353526612E-3</v>
      </c>
      <c r="F504" s="44">
        <f t="shared" si="193"/>
        <v>1.4242115971515769E-2</v>
      </c>
      <c r="G504" s="58">
        <f t="shared" si="191"/>
        <v>0.77777777777777779</v>
      </c>
      <c r="H504" s="40">
        <f t="shared" si="194"/>
        <v>7.0676474830520695E-3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2011-2019'!$BE$7642:$BF$8188,2,0)</f>
        <v>1</v>
      </c>
      <c r="E505" s="44" t="str">
        <f t="shared" si="192"/>
        <v/>
      </c>
      <c r="F505" s="44">
        <f t="shared" si="193"/>
        <v>1.271617497456765E-4</v>
      </c>
      <c r="G505" s="58">
        <f t="shared" si="191"/>
        <v>1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7</v>
      </c>
      <c r="D506" s="62">
        <f>VLOOKUP(B506,'[1]Deptos 2011-2019'!$BE$7642:$BF$8188,2,0)</f>
        <v>4</v>
      </c>
      <c r="E506" s="44">
        <f t="shared" si="192"/>
        <v>1.0096639261502956E-3</v>
      </c>
      <c r="F506" s="44">
        <f t="shared" si="193"/>
        <v>5.0864699898270599E-4</v>
      </c>
      <c r="G506" s="58">
        <f t="shared" si="191"/>
        <v>-0.42857142857142855</v>
      </c>
      <c r="H506" s="40">
        <f t="shared" si="194"/>
        <v>-4.3271311120726951E-4</v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2011-2019'!$BE$7642:$BF$8188,2,0)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1</v>
      </c>
      <c r="D508" s="62">
        <f>VLOOKUP(B508,'[1]Deptos 2011-2019'!$BE$7642:$BF$8188,2,0)</f>
        <v>0</v>
      </c>
      <c r="E508" s="43">
        <f t="shared" si="192"/>
        <v>1.4423770373575654E-4</v>
      </c>
      <c r="F508" s="43" t="str">
        <f t="shared" si="193"/>
        <v/>
      </c>
      <c r="G508" s="58">
        <f t="shared" si="191"/>
        <v>-1</v>
      </c>
      <c r="H508" s="42">
        <f t="shared" si="194"/>
        <v>-1.4423770373575654E-4</v>
      </c>
      <c r="I508" s="24"/>
    </row>
    <row r="509" spans="1:9" s="63" customFormat="1" ht="15" x14ac:dyDescent="0.2">
      <c r="A509" s="75"/>
      <c r="B509" s="35" t="s">
        <v>505</v>
      </c>
      <c r="C509" s="62">
        <v>2</v>
      </c>
      <c r="D509" s="62">
        <f>VLOOKUP(B509,'[1]Deptos 2011-2019'!$BE$7642:$BF$8188,2,0)</f>
        <v>0</v>
      </c>
      <c r="E509" s="43">
        <f t="shared" si="192"/>
        <v>2.8847540747151308E-4</v>
      </c>
      <c r="F509" s="43" t="str">
        <f t="shared" si="193"/>
        <v/>
      </c>
      <c r="G509" s="58">
        <f t="shared" si="191"/>
        <v>-1</v>
      </c>
      <c r="H509" s="42">
        <f t="shared" si="194"/>
        <v>-2.8847540747151308E-4</v>
      </c>
      <c r="I509" s="24"/>
    </row>
    <row r="510" spans="1:9" s="63" customFormat="1" ht="15" x14ac:dyDescent="0.2">
      <c r="A510" s="75"/>
      <c r="B510" s="35" t="s">
        <v>506</v>
      </c>
      <c r="C510" s="62">
        <v>4</v>
      </c>
      <c r="D510" s="62">
        <f>VLOOKUP(B510,'[1]Deptos 2011-2019'!$BE$7642:$BF$8188,2,0)</f>
        <v>0</v>
      </c>
      <c r="E510" s="43">
        <f t="shared" si="192"/>
        <v>5.7695081494302616E-4</v>
      </c>
      <c r="F510" s="43" t="str">
        <f t="shared" si="193"/>
        <v/>
      </c>
      <c r="G510" s="58">
        <f t="shared" si="191"/>
        <v>-1</v>
      </c>
      <c r="H510" s="42">
        <f t="shared" si="194"/>
        <v>-5.7695081494302616E-4</v>
      </c>
      <c r="I510" s="24"/>
    </row>
    <row r="511" spans="1:9" s="63" customFormat="1" ht="15" x14ac:dyDescent="0.2">
      <c r="A511" s="75"/>
      <c r="B511" s="35" t="s">
        <v>300</v>
      </c>
      <c r="C511" s="62">
        <v>2</v>
      </c>
      <c r="D511" s="62">
        <f>VLOOKUP(B511,'[1]Deptos 2011-2019'!$BE$7642:$BF$8188,2,0)</f>
        <v>4</v>
      </c>
      <c r="E511" s="43">
        <f t="shared" si="192"/>
        <v>2.8847540747151308E-4</v>
      </c>
      <c r="F511" s="43">
        <f t="shared" si="193"/>
        <v>5.0864699898270599E-4</v>
      </c>
      <c r="G511" s="58">
        <f t="shared" si="191"/>
        <v>1</v>
      </c>
      <c r="H511" s="42">
        <f t="shared" si="194"/>
        <v>2.8847540747151308E-4</v>
      </c>
      <c r="I511" s="24"/>
    </row>
    <row r="512" spans="1:9" s="24" customFormat="1" ht="13.5" customHeight="1" x14ac:dyDescent="0.2">
      <c r="A512" s="72"/>
      <c r="B512" s="3" t="s">
        <v>301</v>
      </c>
      <c r="C512" s="62">
        <v>1</v>
      </c>
      <c r="D512" s="62">
        <f>VLOOKUP(B512,'[1]Deptos 2011-2019'!$BE$7642:$BF$8188,2,0)</f>
        <v>0</v>
      </c>
      <c r="E512" s="44">
        <f t="shared" si="192"/>
        <v>1.4423770373575654E-4</v>
      </c>
      <c r="F512" s="44" t="str">
        <f t="shared" si="193"/>
        <v/>
      </c>
      <c r="G512" s="58">
        <f t="shared" si="191"/>
        <v>-1</v>
      </c>
      <c r="H512" s="40">
        <f t="shared" si="194"/>
        <v>-1.4423770373575654E-4</v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2011-2019'!$BE$7642:$BF$8188,2,0)</f>
        <v>8</v>
      </c>
      <c r="E513" s="44">
        <f t="shared" si="192"/>
        <v>1.4423770373575654E-4</v>
      </c>
      <c r="F513" s="44">
        <f t="shared" si="193"/>
        <v>1.017293997965412E-3</v>
      </c>
      <c r="G513" s="58">
        <f t="shared" si="191"/>
        <v>7</v>
      </c>
      <c r="H513" s="40">
        <f t="shared" si="194"/>
        <v>1.0096639261502958E-3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2011-2019'!$BE$7642:$BF$8188,2,0)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2</v>
      </c>
      <c r="D515" s="62">
        <f>VLOOKUP(B515,'[1]Deptos 2011-2019'!$BE$7642:$BF$8188,2,0)</f>
        <v>3</v>
      </c>
      <c r="E515" s="44">
        <f t="shared" si="192"/>
        <v>2.8847540747151308E-4</v>
      </c>
      <c r="F515" s="44">
        <f t="shared" si="193"/>
        <v>3.8148524923702949E-4</v>
      </c>
      <c r="G515" s="58">
        <f t="shared" si="191"/>
        <v>0.5</v>
      </c>
      <c r="H515" s="40">
        <f t="shared" si="194"/>
        <v>1.4423770373575654E-4</v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2011-2019'!$BE$7642:$BF$8188,2,0)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1</v>
      </c>
      <c r="D517" s="62">
        <f>VLOOKUP(B517,'[1]Deptos 2011-2019'!$BE$7642:$BF$8188,2,0)</f>
        <v>0</v>
      </c>
      <c r="E517" s="44">
        <f t="shared" si="192"/>
        <v>1.4423770373575654E-4</v>
      </c>
      <c r="F517" s="44" t="str">
        <f t="shared" si="193"/>
        <v/>
      </c>
      <c r="G517" s="58">
        <f t="shared" si="191"/>
        <v>-1</v>
      </c>
      <c r="H517" s="40">
        <f t="shared" si="194"/>
        <v>-1.4423770373575654E-4</v>
      </c>
    </row>
    <row r="518" spans="1:9" s="24" customFormat="1" ht="15" x14ac:dyDescent="0.2">
      <c r="A518" s="72"/>
      <c r="B518" s="3" t="s">
        <v>120</v>
      </c>
      <c r="C518" s="62">
        <v>6</v>
      </c>
      <c r="D518" s="62">
        <f>VLOOKUP(B518,'[1]Deptos 2011-2019'!$BE$7642:$BF$8188,2,0)</f>
        <v>1</v>
      </c>
      <c r="E518" s="44">
        <f t="shared" si="192"/>
        <v>8.6542622241453913E-4</v>
      </c>
      <c r="F518" s="44">
        <f t="shared" si="193"/>
        <v>1.271617497456765E-4</v>
      </c>
      <c r="G518" s="58">
        <f t="shared" si="191"/>
        <v>-0.83333333333333337</v>
      </c>
      <c r="H518" s="40">
        <f t="shared" si="194"/>
        <v>-7.2118851867878264E-4</v>
      </c>
    </row>
    <row r="519" spans="1:9" s="24" customFormat="1" ht="15" x14ac:dyDescent="0.2">
      <c r="A519" s="72"/>
      <c r="B519" s="3" t="s">
        <v>304</v>
      </c>
      <c r="C519" s="62">
        <v>2</v>
      </c>
      <c r="D519" s="62">
        <f>VLOOKUP(B519,'[1]Deptos 2011-2019'!$BE$7642:$BF$8188,2,0)</f>
        <v>1</v>
      </c>
      <c r="E519" s="44">
        <f t="shared" si="192"/>
        <v>2.8847540747151308E-4</v>
      </c>
      <c r="F519" s="44">
        <f t="shared" si="193"/>
        <v>1.271617497456765E-4</v>
      </c>
      <c r="G519" s="58">
        <f t="shared" si="191"/>
        <v>-0.5</v>
      </c>
      <c r="H519" s="40">
        <f t="shared" si="194"/>
        <v>-1.4423770373575654E-4</v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2011-2019'!$BE$7642:$BF$8188,2,0)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5</v>
      </c>
      <c r="D521" s="62">
        <f>VLOOKUP(B521,'[1]Deptos 2011-2019'!$BE$7642:$BF$8188,2,0)</f>
        <v>4</v>
      </c>
      <c r="E521" s="44">
        <f t="shared" si="192"/>
        <v>7.2118851867878264E-4</v>
      </c>
      <c r="F521" s="44">
        <f t="shared" si="193"/>
        <v>5.0864699898270599E-4</v>
      </c>
      <c r="G521" s="58">
        <f t="shared" si="191"/>
        <v>-0.2</v>
      </c>
      <c r="H521" s="40">
        <f t="shared" si="194"/>
        <v>-1.4423770373575654E-4</v>
      </c>
    </row>
    <row r="522" spans="1:9" s="24" customFormat="1" ht="15" x14ac:dyDescent="0.2">
      <c r="A522" s="72"/>
      <c r="B522" s="3" t="s">
        <v>507</v>
      </c>
      <c r="C522" s="62">
        <v>1</v>
      </c>
      <c r="D522" s="62">
        <f>VLOOKUP(B522,'[1]Deptos 2011-2019'!$BE$7642:$BF$8188,2,0)</f>
        <v>0</v>
      </c>
      <c r="E522" s="44">
        <f t="shared" si="192"/>
        <v>1.4423770373575654E-4</v>
      </c>
      <c r="F522" s="44" t="str">
        <f t="shared" si="193"/>
        <v/>
      </c>
      <c r="G522" s="58">
        <f t="shared" si="191"/>
        <v>-1</v>
      </c>
      <c r="H522" s="40">
        <f t="shared" si="194"/>
        <v>-1.4423770373575654E-4</v>
      </c>
    </row>
    <row r="523" spans="1:9" s="63" customFormat="1" ht="15" x14ac:dyDescent="0.2">
      <c r="A523" s="36"/>
      <c r="B523" s="35" t="s">
        <v>558</v>
      </c>
      <c r="C523" s="62">
        <v>31</v>
      </c>
      <c r="D523" s="62">
        <f>VLOOKUP(B523,'[1]Deptos 2011-2019'!$BE$7642:$BF$8188,2,0)</f>
        <v>10</v>
      </c>
      <c r="E523" s="43">
        <f t="shared" ref="E523" si="195">+IF(C523=0,"",C523/C$345)</f>
        <v>4.4713688158084519E-3</v>
      </c>
      <c r="F523" s="43">
        <f t="shared" ref="F523" si="196">+IF(D523=0,"",D523/D$345)</f>
        <v>1.2716174974567651E-3</v>
      </c>
      <c r="G523" s="58">
        <f t="shared" si="191"/>
        <v>-0.67741935483870963</v>
      </c>
      <c r="H523" s="42">
        <f t="shared" ref="H523" si="197">+IF(OR(AND(E523=""),(G523="")),"",E523*G523)</f>
        <v>-3.0289917784508866E-3</v>
      </c>
      <c r="I523" s="24"/>
    </row>
    <row r="524" spans="1:9" s="24" customFormat="1" ht="15" x14ac:dyDescent="0.2">
      <c r="A524" s="72"/>
      <c r="B524" s="3" t="s">
        <v>135</v>
      </c>
      <c r="C524" s="62">
        <v>21</v>
      </c>
      <c r="D524" s="62">
        <f>VLOOKUP(B524,'[1]Deptos 2011-2019'!$BE$7642:$BF$8188,2,0)</f>
        <v>173</v>
      </c>
      <c r="E524" s="44">
        <f t="shared" ref="E524:E549" si="198">+IF(C524=0,"",C524/C$345)</f>
        <v>3.0289917784508871E-3</v>
      </c>
      <c r="F524" s="44">
        <f t="shared" ref="F524:F549" si="199">+IF(D524=0,"",D524/D$345)</f>
        <v>2.1998982706002035E-2</v>
      </c>
      <c r="G524" s="58">
        <f t="shared" si="191"/>
        <v>7.2380952380952381</v>
      </c>
      <c r="H524" s="40">
        <f t="shared" si="194"/>
        <v>2.1924130967834993E-2</v>
      </c>
    </row>
    <row r="525" spans="1:9" s="24" customFormat="1" ht="15" x14ac:dyDescent="0.2">
      <c r="A525" s="72"/>
      <c r="B525" s="3" t="s">
        <v>508</v>
      </c>
      <c r="C525" s="62">
        <v>2</v>
      </c>
      <c r="D525" s="62">
        <f>VLOOKUP(B525,'[1]Deptos 2011-2019'!$BE$7642:$BF$8188,2,0)</f>
        <v>0</v>
      </c>
      <c r="E525" s="44">
        <f t="shared" si="198"/>
        <v>2.8847540747151308E-4</v>
      </c>
      <c r="F525" s="44" t="str">
        <f t="shared" si="199"/>
        <v/>
      </c>
      <c r="G525" s="58">
        <f t="shared" si="191"/>
        <v>-1</v>
      </c>
      <c r="H525" s="40">
        <f t="shared" si="194"/>
        <v>-2.8847540747151308E-4</v>
      </c>
    </row>
    <row r="526" spans="1:9" s="24" customFormat="1" ht="15" x14ac:dyDescent="0.2">
      <c r="A526" s="72"/>
      <c r="B526" s="3" t="s">
        <v>133</v>
      </c>
      <c r="C526" s="62">
        <v>1</v>
      </c>
      <c r="D526" s="62">
        <f>VLOOKUP(B526,'[1]Deptos 2011-2019'!$BE$7642:$BF$8188,2,0)</f>
        <v>0</v>
      </c>
      <c r="E526" s="44">
        <f t="shared" si="198"/>
        <v>1.4423770373575654E-4</v>
      </c>
      <c r="F526" s="44" t="str">
        <f t="shared" si="199"/>
        <v/>
      </c>
      <c r="G526" s="58">
        <f t="shared" si="191"/>
        <v>-1</v>
      </c>
      <c r="H526" s="40">
        <f t="shared" si="194"/>
        <v>-1.4423770373575654E-4</v>
      </c>
    </row>
    <row r="527" spans="1:9" s="24" customFormat="1" ht="15" x14ac:dyDescent="0.2">
      <c r="A527" s="72"/>
      <c r="B527" s="3" t="s">
        <v>338</v>
      </c>
      <c r="C527" s="62">
        <v>97</v>
      </c>
      <c r="D527" s="62">
        <f>VLOOKUP(B527,'[1]Deptos 2011-2019'!$BE$7642:$BF$8188,2,0)</f>
        <v>71</v>
      </c>
      <c r="E527" s="44">
        <f t="shared" si="198"/>
        <v>1.3991057262368383E-2</v>
      </c>
      <c r="F527" s="44">
        <f t="shared" si="199"/>
        <v>9.0284842319430323E-3</v>
      </c>
      <c r="G527" s="58">
        <f t="shared" si="191"/>
        <v>-0.26804123711340205</v>
      </c>
      <c r="H527" s="40">
        <f t="shared" si="194"/>
        <v>-3.7501802971296695E-3</v>
      </c>
    </row>
    <row r="528" spans="1:9" s="24" customFormat="1" ht="15" x14ac:dyDescent="0.2">
      <c r="A528" s="72"/>
      <c r="B528" s="3" t="s">
        <v>339</v>
      </c>
      <c r="C528" s="62">
        <v>10</v>
      </c>
      <c r="D528" s="62">
        <f>VLOOKUP(B528,'[1]Deptos 2011-2019'!$BE$7642:$BF$8188,2,0)</f>
        <v>27</v>
      </c>
      <c r="E528" s="44">
        <f t="shared" si="198"/>
        <v>1.4423770373575653E-3</v>
      </c>
      <c r="F528" s="44">
        <f t="shared" si="199"/>
        <v>3.4333672431332654E-3</v>
      </c>
      <c r="G528" s="58">
        <f t="shared" si="191"/>
        <v>1.7</v>
      </c>
      <c r="H528" s="40">
        <f t="shared" si="194"/>
        <v>2.4520409635078611E-3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2011-2019'!$BE$7642:$BF$8188,2,0)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1</v>
      </c>
      <c r="D530" s="62">
        <f>VLOOKUP(B530,'[1]Deptos 2011-2019'!$BE$7642:$BF$8188,2,0)</f>
        <v>0</v>
      </c>
      <c r="E530" s="44">
        <f t="shared" si="198"/>
        <v>1.4423770373575654E-4</v>
      </c>
      <c r="F530" s="44" t="str">
        <f t="shared" si="199"/>
        <v/>
      </c>
      <c r="G530" s="58">
        <f t="shared" si="191"/>
        <v>-1</v>
      </c>
      <c r="H530" s="40">
        <f t="shared" si="194"/>
        <v>-1.4423770373575654E-4</v>
      </c>
    </row>
    <row r="531" spans="1:8" s="24" customFormat="1" ht="15" x14ac:dyDescent="0.2">
      <c r="A531" s="72"/>
      <c r="B531" s="3" t="s">
        <v>340</v>
      </c>
      <c r="C531" s="62">
        <v>5</v>
      </c>
      <c r="D531" s="62">
        <f>VLOOKUP(B531,'[1]Deptos 2011-2019'!$BE$7642:$BF$8188,2,0)</f>
        <v>0</v>
      </c>
      <c r="E531" s="44">
        <f t="shared" si="198"/>
        <v>7.2118851867878264E-4</v>
      </c>
      <c r="F531" s="44" t="str">
        <f t="shared" si="199"/>
        <v/>
      </c>
      <c r="G531" s="58">
        <f t="shared" si="191"/>
        <v>-1</v>
      </c>
      <c r="H531" s="40">
        <f t="shared" si="194"/>
        <v>-7.2118851867878264E-4</v>
      </c>
    </row>
    <row r="532" spans="1:8" s="24" customFormat="1" ht="15" x14ac:dyDescent="0.2">
      <c r="A532" s="72"/>
      <c r="B532" s="3" t="s">
        <v>141</v>
      </c>
      <c r="C532" s="62">
        <v>1</v>
      </c>
      <c r="D532" s="62">
        <f>VLOOKUP(B532,'[1]Deptos 2011-2019'!$BE$7642:$BF$8188,2,0)</f>
        <v>0</v>
      </c>
      <c r="E532" s="44">
        <f t="shared" si="198"/>
        <v>1.4423770373575654E-4</v>
      </c>
      <c r="F532" s="44" t="str">
        <f t="shared" si="199"/>
        <v/>
      </c>
      <c r="G532" s="58">
        <f t="shared" si="191"/>
        <v>-1</v>
      </c>
      <c r="H532" s="40">
        <f t="shared" si="194"/>
        <v>-1.4423770373575654E-4</v>
      </c>
    </row>
    <row r="533" spans="1:8" s="24" customFormat="1" ht="15" x14ac:dyDescent="0.2">
      <c r="A533" s="72"/>
      <c r="B533" s="3" t="s">
        <v>134</v>
      </c>
      <c r="C533" s="62">
        <v>1</v>
      </c>
      <c r="D533" s="62">
        <f>VLOOKUP(B533,'[1]Deptos 2011-2019'!$BE$7642:$BF$8188,2,0)</f>
        <v>0</v>
      </c>
      <c r="E533" s="44">
        <f t="shared" si="198"/>
        <v>1.4423770373575654E-4</v>
      </c>
      <c r="F533" s="44" t="str">
        <f t="shared" si="199"/>
        <v/>
      </c>
      <c r="G533" s="58">
        <f t="shared" si="191"/>
        <v>-1</v>
      </c>
      <c r="H533" s="40">
        <f t="shared" si="194"/>
        <v>-1.4423770373575654E-4</v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2011-2019'!$BE$7642:$BF$8188,2,0)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1</v>
      </c>
      <c r="D535" s="62">
        <f>VLOOKUP(B535,'[1]Deptos 2011-2019'!$BE$7642:$BF$8188,2,0)</f>
        <v>0</v>
      </c>
      <c r="E535" s="44">
        <f t="shared" si="198"/>
        <v>1.4423770373575654E-4</v>
      </c>
      <c r="F535" s="44" t="str">
        <f t="shared" si="199"/>
        <v/>
      </c>
      <c r="G535" s="58">
        <f t="shared" si="191"/>
        <v>-1</v>
      </c>
      <c r="H535" s="40">
        <f t="shared" si="194"/>
        <v>-1.4423770373575654E-4</v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2011-2019'!$BE$7642:$BF$8188,2,0)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29</v>
      </c>
      <c r="D537" s="62">
        <f>VLOOKUP(B537,'[1]Deptos 2011-2019'!$BE$7642:$BF$8188,2,0)</f>
        <v>31</v>
      </c>
      <c r="E537" s="44">
        <f t="shared" si="198"/>
        <v>4.1828934083369389E-3</v>
      </c>
      <c r="F537" s="44">
        <f t="shared" si="199"/>
        <v>3.9420142421159711E-3</v>
      </c>
      <c r="G537" s="58">
        <f t="shared" si="191"/>
        <v>6.8965517241379309E-2</v>
      </c>
      <c r="H537" s="40">
        <f t="shared" si="194"/>
        <v>2.8847540747151302E-4</v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2011-2019'!$BE$7642:$BF$8188,2,0)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5</v>
      </c>
      <c r="D539" s="62">
        <f>VLOOKUP(B539,'[1]Deptos 2011-2019'!$BE$7642:$BF$8188,2,0)</f>
        <v>2</v>
      </c>
      <c r="E539" s="44">
        <f t="shared" si="198"/>
        <v>7.2118851867878264E-4</v>
      </c>
      <c r="F539" s="44">
        <f t="shared" si="199"/>
        <v>2.5432349949135299E-4</v>
      </c>
      <c r="G539" s="58">
        <f t="shared" si="191"/>
        <v>-0.6</v>
      </c>
      <c r="H539" s="40">
        <f t="shared" si="194"/>
        <v>-4.3271311120726956E-4</v>
      </c>
    </row>
    <row r="540" spans="1:8" s="24" customFormat="1" ht="15.75" customHeight="1" x14ac:dyDescent="0.2">
      <c r="A540" s="72"/>
      <c r="B540" s="3" t="s">
        <v>510</v>
      </c>
      <c r="C540" s="62">
        <v>1</v>
      </c>
      <c r="D540" s="62">
        <f>VLOOKUP(B540,'[1]Deptos 2011-2019'!$BE$7642:$BF$8188,2,0)</f>
        <v>0</v>
      </c>
      <c r="E540" s="44">
        <f t="shared" si="198"/>
        <v>1.4423770373575654E-4</v>
      </c>
      <c r="F540" s="44" t="str">
        <f t="shared" si="199"/>
        <v/>
      </c>
      <c r="G540" s="58">
        <f t="shared" si="191"/>
        <v>-1</v>
      </c>
      <c r="H540" s="40">
        <f t="shared" si="194"/>
        <v>-1.4423770373575654E-4</v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2011-2019'!$BE$7642:$BF$8188,2,0)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65</v>
      </c>
      <c r="D542" s="62">
        <f>VLOOKUP(B542,'[1]Deptos 2011-2019'!$BE$7642:$BF$8188,2,0)</f>
        <v>11</v>
      </c>
      <c r="E542" s="44">
        <f t="shared" si="198"/>
        <v>9.3754507428241741E-3</v>
      </c>
      <c r="F542" s="44">
        <f t="shared" si="199"/>
        <v>1.3987792472024414E-3</v>
      </c>
      <c r="G542" s="58">
        <f t="shared" ref="G542:G564" si="200">+IF(AND(C542=0,D542=0)," ",IF(C542=0,1,IF(D542=0,-1,(D542-C542)/C542)))</f>
        <v>-0.83076923076923082</v>
      </c>
      <c r="H542" s="40">
        <f t="shared" si="194"/>
        <v>-7.7888360017308528E-3</v>
      </c>
    </row>
    <row r="543" spans="1:8" s="24" customFormat="1" ht="15" x14ac:dyDescent="0.2">
      <c r="A543" s="72"/>
      <c r="B543" s="3" t="s">
        <v>311</v>
      </c>
      <c r="C543" s="62">
        <v>1</v>
      </c>
      <c r="D543" s="62">
        <f>VLOOKUP(B543,'[1]Deptos 2011-2019'!$BE$7642:$BF$8188,2,0)</f>
        <v>0</v>
      </c>
      <c r="E543" s="44">
        <f t="shared" si="198"/>
        <v>1.4423770373575654E-4</v>
      </c>
      <c r="F543" s="44" t="str">
        <f t="shared" si="199"/>
        <v/>
      </c>
      <c r="G543" s="58">
        <f t="shared" si="200"/>
        <v>-1</v>
      </c>
      <c r="H543" s="40">
        <f t="shared" si="194"/>
        <v>-1.4423770373575654E-4</v>
      </c>
    </row>
    <row r="544" spans="1:8" s="24" customFormat="1" ht="15" x14ac:dyDescent="0.2">
      <c r="A544" s="72"/>
      <c r="B544" s="3" t="s">
        <v>312</v>
      </c>
      <c r="C544" s="62">
        <v>33</v>
      </c>
      <c r="D544" s="62">
        <f>VLOOKUP(B544,'[1]Deptos 2011-2019'!$BE$7642:$BF$8188,2,0)</f>
        <v>8</v>
      </c>
      <c r="E544" s="44">
        <f t="shared" si="198"/>
        <v>4.7598442232799658E-3</v>
      </c>
      <c r="F544" s="44">
        <f t="shared" si="199"/>
        <v>1.017293997965412E-3</v>
      </c>
      <c r="G544" s="58">
        <f t="shared" si="200"/>
        <v>-0.75757575757575757</v>
      </c>
      <c r="H544" s="40">
        <f t="shared" si="194"/>
        <v>-3.6059425933939134E-3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2011-2019'!$BE$7642:$BF$8188,2,0)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2011-2019'!$BE$7642:$BF$8188,2,0)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29</v>
      </c>
      <c r="D547" s="62">
        <f>VLOOKUP(B547,'[1]Deptos 2011-2019'!$BE$7642:$BF$8188,2,0)</f>
        <v>39</v>
      </c>
      <c r="E547" s="44">
        <f t="shared" si="198"/>
        <v>4.1828934083369389E-3</v>
      </c>
      <c r="F547" s="44">
        <f t="shared" si="199"/>
        <v>4.9593082400813835E-3</v>
      </c>
      <c r="G547" s="58">
        <f t="shared" si="200"/>
        <v>0.34482758620689657</v>
      </c>
      <c r="H547" s="40">
        <f t="shared" si="194"/>
        <v>1.4423770373575653E-3</v>
      </c>
    </row>
    <row r="548" spans="1:9" s="24" customFormat="1" ht="15" x14ac:dyDescent="0.2">
      <c r="A548" s="72"/>
      <c r="B548" s="3" t="s">
        <v>142</v>
      </c>
      <c r="C548" s="62">
        <v>21</v>
      </c>
      <c r="D548" s="62">
        <f>VLOOKUP(B548,'[1]Deptos 2011-2019'!$BE$7642:$BF$8188,2,0)</f>
        <v>13</v>
      </c>
      <c r="E548" s="44">
        <f t="shared" si="198"/>
        <v>3.0289917784508871E-3</v>
      </c>
      <c r="F548" s="44">
        <f t="shared" si="199"/>
        <v>1.6531027466937945E-3</v>
      </c>
      <c r="G548" s="58">
        <f t="shared" si="200"/>
        <v>-0.38095238095238093</v>
      </c>
      <c r="H548" s="40">
        <f t="shared" si="194"/>
        <v>-1.1539016298860521E-3</v>
      </c>
    </row>
    <row r="549" spans="1:9" s="24" customFormat="1" ht="15" x14ac:dyDescent="0.2">
      <c r="A549" s="72"/>
      <c r="B549" s="3" t="s">
        <v>314</v>
      </c>
      <c r="C549" s="62">
        <v>88</v>
      </c>
      <c r="D549" s="62">
        <f>VLOOKUP(B549,'[1]Deptos 2011-2019'!$BE$7642:$BF$8188,2,0)</f>
        <v>38</v>
      </c>
      <c r="E549" s="44">
        <f t="shared" si="198"/>
        <v>1.2692917928746574E-2</v>
      </c>
      <c r="F549" s="44">
        <f t="shared" si="199"/>
        <v>4.8321464903357068E-3</v>
      </c>
      <c r="G549" s="58">
        <f t="shared" si="200"/>
        <v>-0.56818181818181823</v>
      </c>
      <c r="H549" s="40">
        <f t="shared" si="194"/>
        <v>-7.2118851867878269E-3</v>
      </c>
    </row>
    <row r="550" spans="1:9" s="63" customFormat="1" ht="15" x14ac:dyDescent="0.2">
      <c r="A550" s="36"/>
      <c r="B550" s="35" t="s">
        <v>559</v>
      </c>
      <c r="C550" s="62">
        <v>1</v>
      </c>
      <c r="D550" s="62">
        <f>VLOOKUP(B550,'[1]Deptos 2011-2019'!$BE$7642:$BF$8188,2,0)</f>
        <v>5</v>
      </c>
      <c r="E550" s="43">
        <f t="shared" ref="E550" si="201">+IF(C550=0,"",C550/C$345)</f>
        <v>1.4423770373575654E-4</v>
      </c>
      <c r="F550" s="43">
        <f t="shared" ref="F550" si="202">+IF(D550=0,"",D550/D$345)</f>
        <v>6.3580874872838254E-4</v>
      </c>
      <c r="G550" s="58">
        <f t="shared" si="200"/>
        <v>4</v>
      </c>
      <c r="H550" s="42">
        <f t="shared" ref="H550" si="203">+IF(OR(AND(E550=""),(G550="")),"",E550*G550)</f>
        <v>5.7695081494302616E-4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2011-2019'!$BE$7642:$BF$8188,2,0)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2011-2019'!$BE$7642:$BF$8188,2,0)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2011-2019'!$BE$7642:$BF$8188,2,0)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29</v>
      </c>
      <c r="D554" s="62">
        <f>VLOOKUP(B554,'[1]Deptos 2011-2019'!$BE$7642:$BF$8188,2,0)</f>
        <v>3</v>
      </c>
      <c r="E554" s="44">
        <f t="shared" si="204"/>
        <v>4.1828934083369389E-3</v>
      </c>
      <c r="F554" s="44">
        <f t="shared" si="205"/>
        <v>3.8148524923702949E-4</v>
      </c>
      <c r="G554" s="58">
        <f t="shared" si="200"/>
        <v>-0.89655172413793105</v>
      </c>
      <c r="H554" s="40">
        <f t="shared" si="206"/>
        <v>-3.7501802971296695E-3</v>
      </c>
    </row>
    <row r="555" spans="1:9" s="24" customFormat="1" ht="15" x14ac:dyDescent="0.2">
      <c r="A555" s="72"/>
      <c r="B555" s="3" t="s">
        <v>132</v>
      </c>
      <c r="C555" s="62">
        <v>18</v>
      </c>
      <c r="D555" s="62">
        <f>VLOOKUP(B555,'[1]Deptos 2011-2019'!$BE$7642:$BF$8188,2,0)</f>
        <v>0</v>
      </c>
      <c r="E555" s="44">
        <f t="shared" si="204"/>
        <v>2.5962786672436176E-3</v>
      </c>
      <c r="F555" s="44" t="str">
        <f t="shared" si="205"/>
        <v/>
      </c>
      <c r="G555" s="58">
        <f t="shared" si="200"/>
        <v>-1</v>
      </c>
      <c r="H555" s="40">
        <f t="shared" si="206"/>
        <v>-2.5962786672436176E-3</v>
      </c>
    </row>
    <row r="556" spans="1:9" s="24" customFormat="1" ht="15" x14ac:dyDescent="0.2">
      <c r="A556" s="72"/>
      <c r="B556" s="3" t="s">
        <v>139</v>
      </c>
      <c r="C556" s="62">
        <v>28</v>
      </c>
      <c r="D556" s="62">
        <f>VLOOKUP(B556,'[1]Deptos 2011-2019'!$BE$7642:$BF$8188,2,0)</f>
        <v>50</v>
      </c>
      <c r="E556" s="44">
        <f t="shared" si="204"/>
        <v>4.0386557046011825E-3</v>
      </c>
      <c r="F556" s="44">
        <f t="shared" si="205"/>
        <v>6.3580874872838254E-3</v>
      </c>
      <c r="G556" s="58">
        <f t="shared" si="200"/>
        <v>0.7857142857142857</v>
      </c>
      <c r="H556" s="40">
        <f t="shared" si="206"/>
        <v>3.1732294821866431E-3</v>
      </c>
    </row>
    <row r="557" spans="1:9" s="24" customFormat="1" ht="15" x14ac:dyDescent="0.2">
      <c r="A557" s="72"/>
      <c r="B557" s="3" t="s">
        <v>512</v>
      </c>
      <c r="C557" s="62">
        <v>3</v>
      </c>
      <c r="D557" s="62">
        <f>VLOOKUP(B557,'[1]Deptos 2011-2019'!$BE$7642:$BF$8188,2,0)</f>
        <v>3</v>
      </c>
      <c r="E557" s="44">
        <f t="shared" si="204"/>
        <v>4.3271311120726956E-4</v>
      </c>
      <c r="F557" s="44">
        <f t="shared" si="205"/>
        <v>3.8148524923702949E-4</v>
      </c>
      <c r="G557" s="58">
        <f t="shared" si="200"/>
        <v>0</v>
      </c>
      <c r="H557" s="40">
        <f t="shared" si="206"/>
        <v>0</v>
      </c>
    </row>
    <row r="558" spans="1:9" s="24" customFormat="1" ht="15" x14ac:dyDescent="0.2">
      <c r="A558" s="72"/>
      <c r="B558" s="3" t="s">
        <v>317</v>
      </c>
      <c r="C558" s="62">
        <v>11</v>
      </c>
      <c r="D558" s="62">
        <f>VLOOKUP(B558,'[1]Deptos 2011-2019'!$BE$7642:$BF$8188,2,0)</f>
        <v>3</v>
      </c>
      <c r="E558" s="44">
        <f t="shared" si="204"/>
        <v>1.5866147410933218E-3</v>
      </c>
      <c r="F558" s="44">
        <f t="shared" si="205"/>
        <v>3.8148524923702949E-4</v>
      </c>
      <c r="G558" s="58">
        <f t="shared" si="200"/>
        <v>-0.72727272727272729</v>
      </c>
      <c r="H558" s="40">
        <f t="shared" si="206"/>
        <v>-1.1539016298860523E-3</v>
      </c>
    </row>
    <row r="559" spans="1:9" s="24" customFormat="1" ht="15" x14ac:dyDescent="0.2">
      <c r="A559" s="72"/>
      <c r="B559" s="3" t="s">
        <v>318</v>
      </c>
      <c r="C559" s="62">
        <v>3</v>
      </c>
      <c r="D559" s="62">
        <f>VLOOKUP(B559,'[1]Deptos 2011-2019'!$BE$7642:$BF$8188,2,0)</f>
        <v>1</v>
      </c>
      <c r="E559" s="44">
        <f t="shared" si="204"/>
        <v>4.3271311120726956E-4</v>
      </c>
      <c r="F559" s="44">
        <f t="shared" si="205"/>
        <v>1.271617497456765E-4</v>
      </c>
      <c r="G559" s="58">
        <f t="shared" si="200"/>
        <v>-0.66666666666666663</v>
      </c>
      <c r="H559" s="40">
        <f t="shared" si="206"/>
        <v>-2.8847540747151302E-4</v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2011-2019'!$BE$7642:$BF$8188,2,0)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2011-2019'!$BE$7642:$BF$8188,2,0)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2</v>
      </c>
      <c r="D562" s="62">
        <f>VLOOKUP(B562,'[1]Deptos 2011-2019'!$BE$7642:$BF$8188,2,0)</f>
        <v>0</v>
      </c>
      <c r="E562" s="44">
        <f t="shared" si="204"/>
        <v>2.8847540747151308E-4</v>
      </c>
      <c r="F562" s="44" t="str">
        <f t="shared" si="205"/>
        <v/>
      </c>
      <c r="G562" s="58">
        <f t="shared" si="200"/>
        <v>-1</v>
      </c>
      <c r="H562" s="40">
        <f t="shared" si="206"/>
        <v>-2.8847540747151308E-4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2011-2019'!$BE$7642:$BF$8188,2,0)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2011-2019'!$BE$7642:$BF$8188,2,0)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4264</v>
      </c>
      <c r="D570" s="54">
        <f>SUM(D571:D596)</f>
        <v>6185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0.450515947467167</v>
      </c>
      <c r="H570" s="56">
        <f>+IF(OR(AND(E570=""),(G570="")),"",E570*G570)</f>
        <v>0.450515947467167</v>
      </c>
      <c r="I570" s="24"/>
    </row>
    <row r="571" spans="1:9" s="24" customFormat="1" ht="15" x14ac:dyDescent="0.2">
      <c r="A571" s="72"/>
      <c r="B571" s="57" t="s">
        <v>322</v>
      </c>
      <c r="C571" s="62">
        <v>2</v>
      </c>
      <c r="D571" s="62">
        <f>VLOOKUP(B571,'[1]Deptos 2011-2019'!$BE$7642:$BF$8188,2,0)</f>
        <v>2</v>
      </c>
      <c r="E571" s="60">
        <f t="shared" si="207"/>
        <v>4.6904315196998124E-4</v>
      </c>
      <c r="F571" s="60">
        <f t="shared" si="208"/>
        <v>3.2336297493936947E-4</v>
      </c>
      <c r="G571" s="58">
        <f t="shared" ref="G571:G596" si="209">+IF(AND(C571=0,D571=0)," ",IF(C571=0,1,IF(D571=0,-1,(D571-C571)/C571)))</f>
        <v>0</v>
      </c>
      <c r="H571" s="51">
        <f>+IF(OR(AND(E571=""),(G571="")),"",E571*G571)</f>
        <v>0</v>
      </c>
    </row>
    <row r="572" spans="1:9" s="24" customFormat="1" ht="15" x14ac:dyDescent="0.2">
      <c r="A572" s="72"/>
      <c r="B572" s="3" t="s">
        <v>144</v>
      </c>
      <c r="C572" s="62">
        <v>24</v>
      </c>
      <c r="D572" s="62">
        <f>VLOOKUP(B572,'[1]Deptos 2011-2019'!$BE$7642:$BF$8188,2,0)</f>
        <v>18</v>
      </c>
      <c r="E572" s="44">
        <f t="shared" si="207"/>
        <v>5.6285178236397749E-3</v>
      </c>
      <c r="F572" s="44">
        <f t="shared" si="208"/>
        <v>2.9102667744543248E-3</v>
      </c>
      <c r="G572" s="58">
        <f t="shared" si="209"/>
        <v>-0.25</v>
      </c>
      <c r="H572" s="40">
        <f t="shared" ref="H572:H596" si="210">+IF(OR(AND(E572=""),(G572="")),"",E572*G572)</f>
        <v>-1.4071294559099437E-3</v>
      </c>
    </row>
    <row r="573" spans="1:9" s="24" customFormat="1" ht="15" x14ac:dyDescent="0.2">
      <c r="A573" s="72"/>
      <c r="B573" s="3" t="s">
        <v>590</v>
      </c>
      <c r="C573" s="62">
        <v>342</v>
      </c>
      <c r="D573" s="62">
        <f>VLOOKUP(B573,'[1]Deptos 2011-2019'!$BE$7642:$BF$8188,2,0)</f>
        <v>269</v>
      </c>
      <c r="E573" s="44">
        <f t="shared" si="207"/>
        <v>8.0206378986866791E-2</v>
      </c>
      <c r="F573" s="44">
        <f t="shared" si="208"/>
        <v>4.3492320129345188E-2</v>
      </c>
      <c r="G573" s="58">
        <f t="shared" si="209"/>
        <v>-0.21345029239766081</v>
      </c>
      <c r="H573" s="40">
        <f t="shared" si="210"/>
        <v>-1.7120075046904316E-2</v>
      </c>
    </row>
    <row r="574" spans="1:9" s="24" customFormat="1" ht="15" x14ac:dyDescent="0.2">
      <c r="A574" s="72"/>
      <c r="B574" s="3" t="s">
        <v>323</v>
      </c>
      <c r="C574" s="62">
        <v>311</v>
      </c>
      <c r="D574" s="62">
        <f>VLOOKUP(B574,'[1]Deptos 2011-2019'!$BE$7642:$BF$8188,2,0)</f>
        <v>1495</v>
      </c>
      <c r="E574" s="44">
        <f t="shared" si="207"/>
        <v>7.2936210131332085E-2</v>
      </c>
      <c r="F574" s="44">
        <f t="shared" si="208"/>
        <v>0.24171382376717865</v>
      </c>
      <c r="G574" s="58">
        <f t="shared" si="209"/>
        <v>3.807073954983923</v>
      </c>
      <c r="H574" s="40">
        <f t="shared" si="210"/>
        <v>0.2776735459662289</v>
      </c>
    </row>
    <row r="575" spans="1:9" s="24" customFormat="1" ht="15" x14ac:dyDescent="0.2">
      <c r="A575" s="72"/>
      <c r="B575" s="3" t="s">
        <v>145</v>
      </c>
      <c r="C575" s="62">
        <v>176</v>
      </c>
      <c r="D575" s="62">
        <f>VLOOKUP(B575,'[1]Deptos 2011-2019'!$BE$7642:$BF$8188,2,0)</f>
        <v>40</v>
      </c>
      <c r="E575" s="44">
        <f t="shared" si="207"/>
        <v>4.1275797373358347E-2</v>
      </c>
      <c r="F575" s="44">
        <f t="shared" si="208"/>
        <v>6.4672594987873885E-3</v>
      </c>
      <c r="G575" s="58">
        <f t="shared" si="209"/>
        <v>-0.77272727272727271</v>
      </c>
      <c r="H575" s="40">
        <f t="shared" si="210"/>
        <v>-3.1894934333958722E-2</v>
      </c>
    </row>
    <row r="576" spans="1:9" s="24" customFormat="1" ht="15" x14ac:dyDescent="0.2">
      <c r="A576" s="72"/>
      <c r="B576" s="3" t="s">
        <v>618</v>
      </c>
      <c r="C576" s="62">
        <v>3</v>
      </c>
      <c r="D576" s="62">
        <f>VLOOKUP(B576,'[1]Deptos 2011-2019'!$BE$7642:$BF$8188,2,0)</f>
        <v>0</v>
      </c>
      <c r="E576" s="44">
        <f t="shared" si="207"/>
        <v>7.0356472795497186E-4</v>
      </c>
      <c r="F576" s="44" t="str">
        <f t="shared" si="208"/>
        <v/>
      </c>
      <c r="G576" s="58">
        <f t="shared" si="209"/>
        <v>-1</v>
      </c>
      <c r="H576" s="40">
        <f t="shared" si="210"/>
        <v>-7.0356472795497186E-4</v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2011-2019'!$BE$7642:$BF$8188,2,0)</f>
        <v>8</v>
      </c>
      <c r="E577" s="44" t="str">
        <f t="shared" si="207"/>
        <v/>
      </c>
      <c r="F577" s="44">
        <f t="shared" si="208"/>
        <v>1.2934518997574779E-3</v>
      </c>
      <c r="G577" s="58">
        <f t="shared" si="209"/>
        <v>1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11</v>
      </c>
      <c r="D578" s="62">
        <f>VLOOKUP(B578,'[1]Deptos 2011-2019'!$BE$7642:$BF$8188,2,0)</f>
        <v>29</v>
      </c>
      <c r="E578" s="44">
        <f t="shared" si="207"/>
        <v>2.5797373358348967E-3</v>
      </c>
      <c r="F578" s="44">
        <f t="shared" si="208"/>
        <v>4.6887631366208573E-3</v>
      </c>
      <c r="G578" s="58">
        <f t="shared" si="209"/>
        <v>1.6363636363636365</v>
      </c>
      <c r="H578" s="40">
        <f t="shared" si="210"/>
        <v>4.2213883677298314E-3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2011-2019'!$BE$7642:$BF$8188,2,0)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26</v>
      </c>
      <c r="D580" s="62">
        <f>VLOOKUP(B580,'[1]Deptos 2011-2019'!$BE$7642:$BF$8188,2,0)</f>
        <v>2</v>
      </c>
      <c r="E580" s="44">
        <f t="shared" si="207"/>
        <v>6.0975609756097563E-3</v>
      </c>
      <c r="F580" s="44">
        <f t="shared" si="208"/>
        <v>3.2336297493936947E-4</v>
      </c>
      <c r="G580" s="58">
        <f t="shared" si="209"/>
        <v>-0.92307692307692313</v>
      </c>
      <c r="H580" s="40">
        <f t="shared" si="210"/>
        <v>-5.6285178236397757E-3</v>
      </c>
    </row>
    <row r="581" spans="1:9" s="63" customFormat="1" ht="15" x14ac:dyDescent="0.2">
      <c r="A581" s="36"/>
      <c r="B581" s="35" t="s">
        <v>560</v>
      </c>
      <c r="C581" s="62">
        <v>12</v>
      </c>
      <c r="D581" s="62">
        <f>VLOOKUP(B581,'[1]Deptos 2011-2019'!$BE$7642:$BF$8188,2,0)</f>
        <v>11</v>
      </c>
      <c r="E581" s="43">
        <f t="shared" ref="E581" si="211">+IF(C581=0,"",C581/C$570)</f>
        <v>2.8142589118198874E-3</v>
      </c>
      <c r="F581" s="43">
        <f t="shared" ref="F581" si="212">+IF(D581=0,"",D581/D$570)</f>
        <v>1.7784963621665319E-3</v>
      </c>
      <c r="G581" s="58">
        <f t="shared" si="209"/>
        <v>-8.3333333333333329E-2</v>
      </c>
      <c r="H581" s="42">
        <f t="shared" ref="H581" si="213">+IF(OR(AND(E581=""),(G581="")),"",E581*G581)</f>
        <v>-2.3452157598499062E-4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2011-2019'!$BE$7642:$BF$8188,2,0)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19</v>
      </c>
      <c r="D583" s="62">
        <f>VLOOKUP(B583,'[1]Deptos 2011-2019'!$BE$7642:$BF$8188,2,0)</f>
        <v>2</v>
      </c>
      <c r="E583" s="44">
        <f t="shared" ref="E583:E596" si="217">+IF(C583=0,"",C583/C$570)</f>
        <v>4.4559099437148217E-3</v>
      </c>
      <c r="F583" s="44">
        <f t="shared" ref="F583:F596" si="218">+IF(D583=0,"",D583/D$570)</f>
        <v>3.2336297493936947E-4</v>
      </c>
      <c r="G583" s="58">
        <f t="shared" si="209"/>
        <v>-0.89473684210526316</v>
      </c>
      <c r="H583" s="40">
        <f t="shared" si="210"/>
        <v>-3.9868667917448402E-3</v>
      </c>
    </row>
    <row r="584" spans="1:9" s="24" customFormat="1" ht="15" x14ac:dyDescent="0.2">
      <c r="A584" s="72"/>
      <c r="B584" s="3" t="s">
        <v>327</v>
      </c>
      <c r="C584" s="62">
        <v>21</v>
      </c>
      <c r="D584" s="62">
        <f>VLOOKUP(B584,'[1]Deptos 2011-2019'!$BE$7642:$BF$8188,2,0)</f>
        <v>13</v>
      </c>
      <c r="E584" s="44">
        <f t="shared" si="217"/>
        <v>4.9249530956848031E-3</v>
      </c>
      <c r="F584" s="44">
        <f t="shared" si="218"/>
        <v>2.1018593371059015E-3</v>
      </c>
      <c r="G584" s="58">
        <f t="shared" si="209"/>
        <v>-0.38095238095238093</v>
      </c>
      <c r="H584" s="40">
        <f t="shared" si="210"/>
        <v>-1.876172607879925E-3</v>
      </c>
    </row>
    <row r="585" spans="1:9" s="24" customFormat="1" ht="15" x14ac:dyDescent="0.2">
      <c r="A585" s="72"/>
      <c r="B585" s="3" t="s">
        <v>147</v>
      </c>
      <c r="C585" s="62">
        <v>129</v>
      </c>
      <c r="D585" s="62">
        <f>VLOOKUP(B585,'[1]Deptos 2011-2019'!$BE$7642:$BF$8188,2,0)</f>
        <v>99</v>
      </c>
      <c r="E585" s="44">
        <f t="shared" si="217"/>
        <v>3.025328330206379E-2</v>
      </c>
      <c r="F585" s="44">
        <f t="shared" si="218"/>
        <v>1.6006467259498787E-2</v>
      </c>
      <c r="G585" s="58">
        <f t="shared" si="209"/>
        <v>-0.23255813953488372</v>
      </c>
      <c r="H585" s="40">
        <f t="shared" si="210"/>
        <v>-7.0356472795497184E-3</v>
      </c>
    </row>
    <row r="586" spans="1:9" s="24" customFormat="1" ht="15" x14ac:dyDescent="0.2">
      <c r="A586" s="72"/>
      <c r="B586" s="3" t="s">
        <v>148</v>
      </c>
      <c r="C586" s="62">
        <v>10</v>
      </c>
      <c r="D586" s="62">
        <f>VLOOKUP(B586,'[1]Deptos 2011-2019'!$BE$7642:$BF$8188,2,0)</f>
        <v>7</v>
      </c>
      <c r="E586" s="44">
        <f t="shared" si="217"/>
        <v>2.3452157598499064E-3</v>
      </c>
      <c r="F586" s="44">
        <f t="shared" si="218"/>
        <v>1.1317704122877931E-3</v>
      </c>
      <c r="G586" s="58">
        <f t="shared" si="209"/>
        <v>-0.3</v>
      </c>
      <c r="H586" s="40">
        <f t="shared" si="210"/>
        <v>-7.0356472795497186E-4</v>
      </c>
    </row>
    <row r="587" spans="1:9" s="24" customFormat="1" ht="15" x14ac:dyDescent="0.2">
      <c r="A587" s="72"/>
      <c r="B587" s="3" t="s">
        <v>328</v>
      </c>
      <c r="C587" s="62">
        <v>209</v>
      </c>
      <c r="D587" s="62">
        <f>VLOOKUP(B587,'[1]Deptos 2011-2019'!$BE$7642:$BF$8188,2,0)</f>
        <v>164</v>
      </c>
      <c r="E587" s="44">
        <f t="shared" si="217"/>
        <v>4.9015009380863041E-2</v>
      </c>
      <c r="F587" s="44">
        <f t="shared" si="218"/>
        <v>2.6515763945028293E-2</v>
      </c>
      <c r="G587" s="58">
        <f t="shared" si="209"/>
        <v>-0.21531100478468901</v>
      </c>
      <c r="H587" s="40">
        <f t="shared" si="210"/>
        <v>-1.0553470919324579E-2</v>
      </c>
    </row>
    <row r="588" spans="1:9" s="24" customFormat="1" ht="15" x14ac:dyDescent="0.2">
      <c r="A588" s="72"/>
      <c r="B588" s="3" t="s">
        <v>149</v>
      </c>
      <c r="C588" s="62">
        <v>69</v>
      </c>
      <c r="D588" s="62">
        <f>VLOOKUP(B588,'[1]Deptos 2011-2019'!$BE$7642:$BF$8188,2,0)</f>
        <v>228</v>
      </c>
      <c r="E588" s="44">
        <f t="shared" si="217"/>
        <v>1.6181988742964351E-2</v>
      </c>
      <c r="F588" s="44">
        <f t="shared" si="218"/>
        <v>3.6863379143088119E-2</v>
      </c>
      <c r="G588" s="58">
        <f t="shared" si="209"/>
        <v>2.3043478260869565</v>
      </c>
      <c r="H588" s="40">
        <f t="shared" si="210"/>
        <v>3.7288930581613505E-2</v>
      </c>
    </row>
    <row r="589" spans="1:9" s="24" customFormat="1" ht="15" x14ac:dyDescent="0.2">
      <c r="A589" s="72"/>
      <c r="B589" s="3" t="s">
        <v>329</v>
      </c>
      <c r="C589" s="62">
        <v>57</v>
      </c>
      <c r="D589" s="62">
        <f>VLOOKUP(B589,'[1]Deptos 2011-2019'!$BE$7642:$BF$8188,2,0)</f>
        <v>1</v>
      </c>
      <c r="E589" s="44">
        <f t="shared" si="217"/>
        <v>1.3367729831144466E-2</v>
      </c>
      <c r="F589" s="44">
        <f t="shared" si="218"/>
        <v>1.6168148746968473E-4</v>
      </c>
      <c r="G589" s="58">
        <f t="shared" si="209"/>
        <v>-0.98245614035087714</v>
      </c>
      <c r="H589" s="40">
        <f t="shared" si="210"/>
        <v>-1.3133208255159474E-2</v>
      </c>
    </row>
    <row r="590" spans="1:9" s="24" customFormat="1" ht="15" x14ac:dyDescent="0.2">
      <c r="A590" s="72"/>
      <c r="B590" s="3" t="s">
        <v>150</v>
      </c>
      <c r="C590" s="62">
        <v>11</v>
      </c>
      <c r="D590" s="62">
        <f>VLOOKUP(B590,'[1]Deptos 2011-2019'!$BE$7642:$BF$8188,2,0)</f>
        <v>0</v>
      </c>
      <c r="E590" s="44">
        <f t="shared" si="217"/>
        <v>2.5797373358348967E-3</v>
      </c>
      <c r="F590" s="44" t="str">
        <f t="shared" si="218"/>
        <v/>
      </c>
      <c r="G590" s="58">
        <f t="shared" si="209"/>
        <v>-1</v>
      </c>
      <c r="H590" s="40">
        <f t="shared" si="210"/>
        <v>-2.5797373358348967E-3</v>
      </c>
    </row>
    <row r="591" spans="1:9" s="24" customFormat="1" ht="15" x14ac:dyDescent="0.2">
      <c r="A591" s="72"/>
      <c r="B591" s="3" t="s">
        <v>151</v>
      </c>
      <c r="C591" s="62">
        <v>1</v>
      </c>
      <c r="D591" s="62">
        <f>VLOOKUP(B591,'[1]Deptos 2011-2019'!$BE$7642:$BF$8188,2,0)</f>
        <v>2</v>
      </c>
      <c r="E591" s="44">
        <f t="shared" si="217"/>
        <v>2.3452157598499062E-4</v>
      </c>
      <c r="F591" s="44">
        <f t="shared" si="218"/>
        <v>3.2336297493936947E-4</v>
      </c>
      <c r="G591" s="58">
        <f t="shared" si="209"/>
        <v>1</v>
      </c>
      <c r="H591" s="40">
        <f t="shared" si="210"/>
        <v>2.3452157598499062E-4</v>
      </c>
    </row>
    <row r="592" spans="1:9" s="24" customFormat="1" ht="15" x14ac:dyDescent="0.2">
      <c r="A592" s="72"/>
      <c r="B592" s="3" t="s">
        <v>330</v>
      </c>
      <c r="C592" s="62">
        <v>24</v>
      </c>
      <c r="D592" s="62">
        <f>VLOOKUP(B592,'[1]Deptos 2011-2019'!$BE$7642:$BF$8188,2,0)</f>
        <v>7</v>
      </c>
      <c r="E592" s="44">
        <f t="shared" si="217"/>
        <v>5.6285178236397749E-3</v>
      </c>
      <c r="F592" s="44">
        <f t="shared" si="218"/>
        <v>1.1317704122877931E-3</v>
      </c>
      <c r="G592" s="58">
        <f t="shared" si="209"/>
        <v>-0.70833333333333337</v>
      </c>
      <c r="H592" s="40">
        <f t="shared" si="210"/>
        <v>-3.9868667917448411E-3</v>
      </c>
    </row>
    <row r="593" spans="1:8" s="24" customFormat="1" ht="15" x14ac:dyDescent="0.2">
      <c r="A593" s="72"/>
      <c r="B593" s="3" t="s">
        <v>331</v>
      </c>
      <c r="C593" s="62">
        <v>3</v>
      </c>
      <c r="D593" s="62">
        <f>VLOOKUP(B593,'[1]Deptos 2011-2019'!$BE$7642:$BF$8188,2,0)</f>
        <v>3</v>
      </c>
      <c r="E593" s="44">
        <f t="shared" si="217"/>
        <v>7.0356472795497186E-4</v>
      </c>
      <c r="F593" s="44">
        <f t="shared" si="218"/>
        <v>4.8504446240905415E-4</v>
      </c>
      <c r="G593" s="58">
        <f t="shared" si="209"/>
        <v>0</v>
      </c>
      <c r="H593" s="40">
        <f t="shared" si="210"/>
        <v>0</v>
      </c>
    </row>
    <row r="594" spans="1:8" s="24" customFormat="1" ht="15" x14ac:dyDescent="0.2">
      <c r="A594" s="72"/>
      <c r="B594" s="3" t="s">
        <v>332</v>
      </c>
      <c r="C594" s="62">
        <v>16</v>
      </c>
      <c r="D594" s="62">
        <f>VLOOKUP(B594,'[1]Deptos 2011-2019'!$BE$7642:$BF$8188,2,0)</f>
        <v>2</v>
      </c>
      <c r="E594" s="44">
        <f t="shared" si="217"/>
        <v>3.7523452157598499E-3</v>
      </c>
      <c r="F594" s="44">
        <f t="shared" si="218"/>
        <v>3.2336297493936947E-4</v>
      </c>
      <c r="G594" s="58">
        <f t="shared" si="209"/>
        <v>-0.875</v>
      </c>
      <c r="H594" s="40">
        <f t="shared" si="210"/>
        <v>-3.2833020637898684E-3</v>
      </c>
    </row>
    <row r="595" spans="1:8" s="24" customFormat="1" ht="15" x14ac:dyDescent="0.2">
      <c r="A595" s="72"/>
      <c r="B595" s="3" t="s">
        <v>333</v>
      </c>
      <c r="C595" s="62">
        <v>57</v>
      </c>
      <c r="D595" s="62">
        <f>VLOOKUP(B595,'[1]Deptos 2011-2019'!$BE$7642:$BF$8188,2,0)</f>
        <v>8</v>
      </c>
      <c r="E595" s="44">
        <f t="shared" si="217"/>
        <v>1.3367729831144466E-2</v>
      </c>
      <c r="F595" s="44">
        <f t="shared" si="218"/>
        <v>1.2934518997574779E-3</v>
      </c>
      <c r="G595" s="58">
        <f t="shared" si="209"/>
        <v>-0.85964912280701755</v>
      </c>
      <c r="H595" s="40">
        <f t="shared" si="210"/>
        <v>-1.1491557223264542E-2</v>
      </c>
    </row>
    <row r="596" spans="1:8" s="24" customFormat="1" ht="15" x14ac:dyDescent="0.2">
      <c r="A596" s="72"/>
      <c r="B596" s="3" t="s">
        <v>516</v>
      </c>
      <c r="C596" s="62">
        <v>2731</v>
      </c>
      <c r="D596" s="62">
        <f>VLOOKUP(B596,'[1]Deptos 2011-2019'!$BE$7642:$BF$8188,2,0)</f>
        <v>3775</v>
      </c>
      <c r="E596" s="44">
        <f t="shared" si="217"/>
        <v>0.64047842401500943</v>
      </c>
      <c r="F596" s="44">
        <f t="shared" si="218"/>
        <v>0.6103476151980598</v>
      </c>
      <c r="G596" s="58">
        <f t="shared" si="209"/>
        <v>0.38227755400952035</v>
      </c>
      <c r="H596" s="40">
        <f t="shared" si="210"/>
        <v>0.24484052532833026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403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368</v>
      </c>
      <c r="C8" s="53">
        <f>+C18+C74+C169+C345+C570</f>
        <v>122</v>
      </c>
      <c r="D8" s="54">
        <f>+D18+D74+D169+D345+D570</f>
        <v>110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-9.8360655737704916E-2</v>
      </c>
      <c r="H8" s="56">
        <f t="shared" ref="H8:H13" si="2">+IF(OR(AND(E8=""),(G8="")),"",E8*G8)</f>
        <v>-9.8360655737704916E-2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0</v>
      </c>
      <c r="D9" s="97">
        <f>+D18</f>
        <v>1</v>
      </c>
      <c r="E9" s="98">
        <f t="shared" si="0"/>
        <v>0</v>
      </c>
      <c r="F9" s="98">
        <f t="shared" si="0"/>
        <v>9.0909090909090905E-3</v>
      </c>
      <c r="G9" s="102">
        <f>+IF(AND(C9=0,D9=0)," ",IF(C9=0,1,IF(D9=0,-1,(D9-C9)/C9)))</f>
        <v>1</v>
      </c>
      <c r="H9" s="99">
        <f t="shared" si="2"/>
        <v>0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7</v>
      </c>
      <c r="D10" s="41">
        <f>+D74</f>
        <v>13</v>
      </c>
      <c r="E10" s="40">
        <f t="shared" si="0"/>
        <v>5.737704918032787E-2</v>
      </c>
      <c r="F10" s="40">
        <f t="shared" si="0"/>
        <v>0.11818181818181818</v>
      </c>
      <c r="G10" s="59">
        <f t="shared" ref="G10:G13" si="3">+IF(AND(C10=0,D10=0)," ",IF(C10=0,1,IF(D10=0,-1,(D10-C10)/C10)))</f>
        <v>0.8571428571428571</v>
      </c>
      <c r="H10" s="46">
        <f t="shared" si="2"/>
        <v>4.9180327868852458E-2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20</v>
      </c>
      <c r="D11" s="41">
        <f>D169</f>
        <v>59</v>
      </c>
      <c r="E11" s="40">
        <f t="shared" si="0"/>
        <v>0.16393442622950818</v>
      </c>
      <c r="F11" s="40">
        <f t="shared" si="0"/>
        <v>0.53636363636363638</v>
      </c>
      <c r="G11" s="59">
        <f t="shared" si="3"/>
        <v>1.95</v>
      </c>
      <c r="H11" s="46">
        <f t="shared" si="2"/>
        <v>0.31967213114754095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52</v>
      </c>
      <c r="D12" s="41">
        <f>+D345</f>
        <v>24</v>
      </c>
      <c r="E12" s="40">
        <f t="shared" si="0"/>
        <v>0.42622950819672129</v>
      </c>
      <c r="F12" s="40">
        <f t="shared" si="0"/>
        <v>0.21818181818181817</v>
      </c>
      <c r="G12" s="59">
        <f t="shared" si="3"/>
        <v>-0.53846153846153844</v>
      </c>
      <c r="H12" s="46">
        <f t="shared" si="2"/>
        <v>-0.22950819672131145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43</v>
      </c>
      <c r="D13" s="48">
        <f>D570</f>
        <v>13</v>
      </c>
      <c r="E13" s="49">
        <f t="shared" si="0"/>
        <v>0.35245901639344263</v>
      </c>
      <c r="F13" s="49">
        <f t="shared" si="0"/>
        <v>0.11818181818181818</v>
      </c>
      <c r="G13" s="103">
        <f t="shared" si="3"/>
        <v>-0.69767441860465118</v>
      </c>
      <c r="H13" s="50">
        <f t="shared" si="2"/>
        <v>-0.24590163934426229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0</v>
      </c>
      <c r="D18" s="54">
        <f>SUM(D19:D68)</f>
        <v>1</v>
      </c>
      <c r="E18" s="55" t="str">
        <f>+IF(C18=0,"",C18/C$18)</f>
        <v/>
      </c>
      <c r="F18" s="55">
        <f>+IF(D18=0,"",D18/D$18)</f>
        <v>1</v>
      </c>
      <c r="G18" s="55" t="str">
        <f>+IF(OR(AND(D18=0),(C18=0)),"0",((D18-C18)/C18))</f>
        <v>0</v>
      </c>
      <c r="H18" s="56" t="str">
        <f>+IF(OR(AND(E18=""),(G18="")),"",E18*G18)</f>
        <v/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2011-2019'!$BE$8189:$BF$8733,2,0)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2011-2019'!$BE$8189:$BF$8733,2,0)</f>
        <v>0</v>
      </c>
      <c r="E20" s="40" t="str">
        <f t="shared" ref="E20:E68" si="4">+IF(C20=0,"",C20/C$18)</f>
        <v/>
      </c>
      <c r="F20" s="40" t="str">
        <f t="shared" ref="F20:F68" si="5">+IF(D20=0,"",D20/D$18)</f>
        <v/>
      </c>
      <c r="G20" s="59" t="str">
        <f t="shared" ref="G20:G68" si="6">+IF(AND(C20=0,D20=0)," ",IF(C20=0,1,IF(D20=0,-1,(D20-C20)/C20)))</f>
        <v xml:space="preserve"> 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2011-2019'!$BE$8189:$BF$8733,2,0)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2011-2019'!$BE$8189:$BF$8733,2,0)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2011-2019'!$BE$8189:$BF$8733,2,0)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2011-2019'!$BE$8189:$BF$8733,2,0)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2011-2019'!$BE$8189:$BF$8733,2,0)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9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2011-2019'!$BE$8189:$BF$8733,2,0)</f>
        <v>0</v>
      </c>
      <c r="E26" s="40" t="str">
        <f t="shared" si="4"/>
        <v/>
      </c>
      <c r="F26" s="40" t="str">
        <f t="shared" si="5"/>
        <v/>
      </c>
      <c r="G26" s="59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2011-2019'!$BE$8189:$BF$8733,2,0)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2011-2019'!$BE$8189:$BF$8733,2,0)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0</v>
      </c>
      <c r="D29" s="62">
        <f>VLOOKUP(B29,'[1]Deptos 2011-2019'!$BE$8189:$BF$8733,2,0)</f>
        <v>0</v>
      </c>
      <c r="E29" s="40" t="str">
        <f t="shared" si="4"/>
        <v/>
      </c>
      <c r="F29" s="40" t="str">
        <f t="shared" si="5"/>
        <v/>
      </c>
      <c r="G29" s="59" t="str">
        <f t="shared" si="6"/>
        <v xml:space="preserve"> </v>
      </c>
      <c r="H29" s="40" t="str">
        <f t="shared" si="7"/>
        <v/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2011-2019'!$BE$8189:$BF$8733,2,0)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2011-2019'!$BE$8189:$BF$8733,2,0)</f>
        <v>0</v>
      </c>
      <c r="E31" s="40" t="str">
        <f t="shared" si="4"/>
        <v/>
      </c>
      <c r="F31" s="40" t="str">
        <f t="shared" si="5"/>
        <v/>
      </c>
      <c r="G31" s="59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2011-2019'!$BE$8189:$BF$8733,2,0)</f>
        <v>0</v>
      </c>
      <c r="E32" s="40" t="str">
        <f t="shared" si="4"/>
        <v/>
      </c>
      <c r="F32" s="40" t="str">
        <f t="shared" si="5"/>
        <v/>
      </c>
      <c r="G32" s="59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2011-2019'!$BE$8189:$BF$8733,2,0)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2011-2019'!$BE$8189:$BF$8733,2,0)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2011-2019'!$BE$8189:$BF$8733,2,0)</f>
        <v>0</v>
      </c>
      <c r="E35" s="40" t="str">
        <f t="shared" si="4"/>
        <v/>
      </c>
      <c r="F35" s="40" t="str">
        <f t="shared" si="5"/>
        <v/>
      </c>
      <c r="G35" s="59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2011-2019'!$BE$8189:$BF$8733,2,0)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2011-2019'!$BE$8189:$BF$8733,2,0)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2011-2019'!$BE$8189:$BF$8733,2,0)</f>
        <v>0</v>
      </c>
      <c r="E38" s="40" t="str">
        <f t="shared" si="4"/>
        <v/>
      </c>
      <c r="F38" s="40" t="str">
        <f t="shared" si="5"/>
        <v/>
      </c>
      <c r="G38" s="59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2011-2019'!$BE$8189:$BF$8733,2,0)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2011-2019'!$BE$8189:$BF$8733,2,0)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2011-2019'!$BE$8189:$BF$8733,2,0)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2011-2019'!$BE$8189:$BF$8733,2,0)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2011-2019'!$BE$8189:$BF$8733,2,0)</f>
        <v>1</v>
      </c>
      <c r="E43" s="40" t="str">
        <f t="shared" si="4"/>
        <v/>
      </c>
      <c r="F43" s="40">
        <f t="shared" si="5"/>
        <v>1</v>
      </c>
      <c r="G43" s="59">
        <f t="shared" si="6"/>
        <v>1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2011-2019'!$BE$8189:$BF$8733,2,0)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2011-2019'!$BE$8189:$BF$8733,2,0)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2011-2019'!$BE$8189:$BF$8733,2,0)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2011-2019'!$BE$8189:$BF$8733,2,0)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2011-2019'!$BE$8189:$BF$8733,2,0)</f>
        <v>0</v>
      </c>
      <c r="E48" s="40" t="str">
        <f t="shared" si="4"/>
        <v/>
      </c>
      <c r="F48" s="40" t="str">
        <f t="shared" si="5"/>
        <v/>
      </c>
      <c r="G48" s="59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2011-2019'!$BE$8189:$BF$8733,2,0)</f>
        <v>0</v>
      </c>
      <c r="E49" s="40" t="str">
        <f t="shared" si="4"/>
        <v/>
      </c>
      <c r="F49" s="40" t="str">
        <f t="shared" si="5"/>
        <v/>
      </c>
      <c r="G49" s="59" t="str">
        <f t="shared" si="6"/>
        <v xml:space="preserve"> 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2011-2019'!$BE$8189:$BF$8733,2,0)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2011-2019'!$BE$8189:$BF$8733,2,0)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2011-2019'!$BE$8189:$BF$8733,2,0)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0</v>
      </c>
      <c r="D53" s="62">
        <f>VLOOKUP(B53,'[1]Deptos 2011-2019'!$BE$8189:$BF$8733,2,0)</f>
        <v>0</v>
      </c>
      <c r="E53" s="40" t="str">
        <f t="shared" si="4"/>
        <v/>
      </c>
      <c r="F53" s="40" t="str">
        <f t="shared" si="5"/>
        <v/>
      </c>
      <c r="G53" s="59" t="str">
        <f t="shared" si="6"/>
        <v xml:space="preserve"> 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2011-2019'!$BE$8189:$BF$8733,2,0)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2011-2019'!$BE$8189:$BF$8733,2,0)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2011-2019'!$BE$8189:$BF$8733,2,0)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2011-2019'!$BE$8189:$BF$8733,2,0)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2011-2019'!$BE$8189:$BF$8733,2,0)</f>
        <v>0</v>
      </c>
      <c r="E58" s="40" t="str">
        <f t="shared" si="4"/>
        <v/>
      </c>
      <c r="F58" s="40" t="str">
        <f t="shared" si="5"/>
        <v/>
      </c>
      <c r="G58" s="59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2011-2019'!$BE$8189:$BF$8733,2,0)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2011-2019'!$BE$8189:$BF$8733,2,0)</f>
        <v>0</v>
      </c>
      <c r="E60" s="40" t="str">
        <f t="shared" si="4"/>
        <v/>
      </c>
      <c r="F60" s="40" t="str">
        <f t="shared" si="5"/>
        <v/>
      </c>
      <c r="G60" s="59" t="str">
        <f t="shared" si="6"/>
        <v xml:space="preserve"> 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2011-2019'!$BE$8189:$BF$8733,2,0)</f>
        <v>0</v>
      </c>
      <c r="E61" s="40" t="str">
        <f t="shared" si="4"/>
        <v/>
      </c>
      <c r="F61" s="40" t="str">
        <f t="shared" si="5"/>
        <v/>
      </c>
      <c r="G61" s="59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2011-2019'!$BE$8189:$BF$8733,2,0)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2011-2019'!$BE$8189:$BF$8733,2,0)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9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2011-2019'!$BE$8189:$BF$8733,2,0)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2011-2019'!$BE$8189:$BF$8733,2,0)</f>
        <v>0</v>
      </c>
      <c r="E65" s="40" t="str">
        <f t="shared" si="4"/>
        <v/>
      </c>
      <c r="F65" s="40" t="str">
        <f t="shared" si="5"/>
        <v/>
      </c>
      <c r="G65" s="59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2011-2019'!$BE$8189:$BF$8733,2,0)</f>
        <v>0</v>
      </c>
      <c r="E66" s="40" t="str">
        <f t="shared" si="4"/>
        <v/>
      </c>
      <c r="F66" s="40" t="str">
        <f t="shared" si="5"/>
        <v/>
      </c>
      <c r="G66" s="59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2011-2019'!$BE$8189:$BF$8733,2,0)</f>
        <v>0</v>
      </c>
      <c r="E67" s="40" t="str">
        <f t="shared" si="4"/>
        <v/>
      </c>
      <c r="F67" s="40" t="str">
        <f t="shared" si="5"/>
        <v/>
      </c>
      <c r="G67" s="59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2011-2019'!$BE$8189:$BF$8733,2,0)</f>
        <v>0</v>
      </c>
      <c r="E68" s="40" t="str">
        <f t="shared" si="4"/>
        <v/>
      </c>
      <c r="F68" s="40" t="str">
        <f t="shared" si="5"/>
        <v/>
      </c>
      <c r="G68" s="59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7</v>
      </c>
      <c r="D74" s="54">
        <f>SUM(D75:D163)</f>
        <v>13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0.8571428571428571</v>
      </c>
      <c r="H74" s="56">
        <f>+IF(OR(AND(E74=""),(G74="")),"",E74*G74)</f>
        <v>0.8571428571428571</v>
      </c>
      <c r="I74" s="24"/>
    </row>
    <row r="75" spans="1:9" ht="15" x14ac:dyDescent="0.2">
      <c r="B75" s="57" t="s">
        <v>425</v>
      </c>
      <c r="C75" s="62">
        <v>0</v>
      </c>
      <c r="D75" s="62">
        <f>VLOOKUP(B75,'[1]Deptos 2011-2019'!$BE$8189:$BF$8733,2,0)</f>
        <v>0</v>
      </c>
      <c r="E75" s="60" t="str">
        <f>+IF(C75=0,"",C75/C$74)</f>
        <v/>
      </c>
      <c r="F75" s="60" t="str">
        <f>+IF(D75=0,"",D75/D$74)</f>
        <v/>
      </c>
      <c r="G75" s="59" t="str">
        <f t="shared" ref="G75:G138" si="18">+IF(AND(C75=0,D75=0)," ",IF(C75=0,1,IF(D75=0,-1,(D75-C75)/C75)))</f>
        <v xml:space="preserve"> </v>
      </c>
      <c r="H75" s="51" t="str">
        <f>+IF(OR(AND(E75=""),(G75="")),"",E75*G75)</f>
        <v/>
      </c>
      <c r="I75" s="24"/>
    </row>
    <row r="76" spans="1:9" ht="15" x14ac:dyDescent="0.2">
      <c r="B76" s="3" t="s">
        <v>568</v>
      </c>
      <c r="C76" s="62">
        <v>0</v>
      </c>
      <c r="D76" s="62">
        <f>VLOOKUP(B76,'[1]Deptos 2011-2019'!$BE$8189:$BF$8733,2,0)</f>
        <v>0</v>
      </c>
      <c r="E76" s="44" t="str">
        <f t="shared" ref="E76:E148" si="19">+IF(C76=0,"",C76/C$74)</f>
        <v/>
      </c>
      <c r="F76" s="44" t="str">
        <f t="shared" ref="F76:F148" si="20">+IF(D76=0,"",D76/D$74)</f>
        <v/>
      </c>
      <c r="G76" s="59" t="str">
        <f t="shared" si="18"/>
        <v xml:space="preserve"> </v>
      </c>
      <c r="H76" s="40" t="str">
        <f t="shared" ref="H76:H148" si="21">+IF(OR(AND(E76=""),(G76="")),"",E76*G76)</f>
        <v/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2011-2019'!$BE$8189:$BF$8733,2,0)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9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1</v>
      </c>
      <c r="D78" s="62">
        <f>VLOOKUP(B78,'[1]Deptos 2011-2019'!$BE$8189:$BF$8733,2,0)</f>
        <v>0</v>
      </c>
      <c r="E78" s="43">
        <f t="shared" si="19"/>
        <v>0.14285714285714285</v>
      </c>
      <c r="F78" s="43" t="str">
        <f t="shared" si="20"/>
        <v/>
      </c>
      <c r="G78" s="59">
        <f t="shared" si="18"/>
        <v>-1</v>
      </c>
      <c r="H78" s="42">
        <f t="shared" si="21"/>
        <v>-0.14285714285714285</v>
      </c>
      <c r="I78" s="24"/>
    </row>
    <row r="79" spans="1:9" s="34" customFormat="1" ht="15" x14ac:dyDescent="0.2">
      <c r="A79" s="74"/>
      <c r="B79" s="35" t="s">
        <v>175</v>
      </c>
      <c r="C79" s="62">
        <v>0</v>
      </c>
      <c r="D79" s="62">
        <f>VLOOKUP(B79,'[1]Deptos 2011-2019'!$BE$8189:$BF$8733,2,0)</f>
        <v>0</v>
      </c>
      <c r="E79" s="43" t="str">
        <f t="shared" si="19"/>
        <v/>
      </c>
      <c r="F79" s="43" t="str">
        <f t="shared" si="20"/>
        <v/>
      </c>
      <c r="G79" s="59" t="str">
        <f t="shared" si="18"/>
        <v xml:space="preserve"> </v>
      </c>
      <c r="H79" s="42" t="str">
        <f t="shared" si="21"/>
        <v/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2011-2019'!$BE$8189:$BF$8733,2,0)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2011-2019'!$BE$8189:$BF$8733,2,0)</f>
        <v>0</v>
      </c>
      <c r="E81" s="43" t="str">
        <f t="shared" ref="E81" si="25">+IF(C81=0,"",C81/C$74)</f>
        <v/>
      </c>
      <c r="F81" s="43" t="str">
        <f t="shared" ref="F81" si="26">+IF(D81=0,"",D81/D$74)</f>
        <v/>
      </c>
      <c r="G81" s="59" t="str">
        <f t="shared" si="18"/>
        <v xml:space="preserve"> 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2011-2019'!$BE$8189:$BF$8733,2,0)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2011-2019'!$BE$8189:$BF$8733,2,0)</f>
        <v>0</v>
      </c>
      <c r="E83" s="43" t="str">
        <f t="shared" si="19"/>
        <v/>
      </c>
      <c r="F83" s="43" t="str">
        <f t="shared" si="20"/>
        <v/>
      </c>
      <c r="G83" s="59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2011-2019'!$BE$8189:$BF$8733,2,0)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2011-2019'!$BE$8189:$BF$8733,2,0)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0</v>
      </c>
      <c r="D86" s="62">
        <f>VLOOKUP(B86,'[1]Deptos 2011-2019'!$BE$8189:$BF$8733,2,0)</f>
        <v>1</v>
      </c>
      <c r="E86" s="43" t="str">
        <f t="shared" si="19"/>
        <v/>
      </c>
      <c r="F86" s="43">
        <f t="shared" si="20"/>
        <v>7.6923076923076927E-2</v>
      </c>
      <c r="G86" s="59">
        <f t="shared" si="18"/>
        <v>1</v>
      </c>
      <c r="H86" s="42" t="str">
        <f t="shared" si="21"/>
        <v/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2011-2019'!$BE$8189:$BF$8733,2,0)</f>
        <v>0</v>
      </c>
      <c r="E87" s="43" t="str">
        <f t="shared" si="19"/>
        <v/>
      </c>
      <c r="F87" s="43" t="str">
        <f t="shared" si="20"/>
        <v/>
      </c>
      <c r="G87" s="59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0</v>
      </c>
      <c r="D88" s="62">
        <f>VLOOKUP(B88,'[1]Deptos 2011-2019'!$BE$8189:$BF$8733,2,0)</f>
        <v>2</v>
      </c>
      <c r="E88" s="43" t="str">
        <f t="shared" si="19"/>
        <v/>
      </c>
      <c r="F88" s="43">
        <f t="shared" si="20"/>
        <v>0.15384615384615385</v>
      </c>
      <c r="G88" s="59">
        <f t="shared" si="18"/>
        <v>1</v>
      </c>
      <c r="H88" s="42" t="str">
        <f t="shared" si="21"/>
        <v/>
      </c>
      <c r="I88" s="24"/>
    </row>
    <row r="89" spans="1:9" s="34" customFormat="1" ht="15" x14ac:dyDescent="0.2">
      <c r="A89" s="36"/>
      <c r="B89" s="35" t="s">
        <v>570</v>
      </c>
      <c r="C89" s="62">
        <v>2</v>
      </c>
      <c r="D89" s="62">
        <f>VLOOKUP(B89,'[1]Deptos 2011-2019'!$BE$8189:$BF$8733,2,0)</f>
        <v>2</v>
      </c>
      <c r="E89" s="43">
        <f t="shared" ref="E89" si="28">+IF(C89=0,"",C89/C$74)</f>
        <v>0.2857142857142857</v>
      </c>
      <c r="F89" s="43">
        <f t="shared" ref="F89" si="29">+IF(D89=0,"",D89/D$74)</f>
        <v>0.15384615384615385</v>
      </c>
      <c r="G89" s="59">
        <f t="shared" si="18"/>
        <v>0</v>
      </c>
      <c r="H89" s="42">
        <f t="shared" ref="H89" si="30">+IF(OR(AND(E89=""),(G89="")),"",E89*G89)</f>
        <v>0</v>
      </c>
      <c r="I89" s="24"/>
    </row>
    <row r="90" spans="1:9" s="34" customFormat="1" ht="15" x14ac:dyDescent="0.2">
      <c r="A90" s="74"/>
      <c r="B90" s="35" t="s">
        <v>181</v>
      </c>
      <c r="C90" s="62">
        <v>0</v>
      </c>
      <c r="D90" s="62">
        <f>VLOOKUP(B90,'[1]Deptos 2011-2019'!$BE$8189:$BF$8733,2,0)</f>
        <v>0</v>
      </c>
      <c r="E90" s="43" t="str">
        <f t="shared" si="19"/>
        <v/>
      </c>
      <c r="F90" s="43" t="str">
        <f t="shared" si="20"/>
        <v/>
      </c>
      <c r="G90" s="59" t="str">
        <f t="shared" si="18"/>
        <v xml:space="preserve"> </v>
      </c>
      <c r="H90" s="42" t="str">
        <f t="shared" si="21"/>
        <v/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2011-2019'!$BE$8189:$BF$8733,2,0)</f>
        <v>0</v>
      </c>
      <c r="E91" s="43" t="str">
        <f t="shared" si="19"/>
        <v/>
      </c>
      <c r="F91" s="43" t="str">
        <f t="shared" si="20"/>
        <v/>
      </c>
      <c r="G91" s="59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2011-2019'!$BE$8189:$BF$8733,2,0)</f>
        <v>0</v>
      </c>
      <c r="E92" s="43" t="str">
        <f t="shared" si="19"/>
        <v/>
      </c>
      <c r="F92" s="43" t="str">
        <f t="shared" si="20"/>
        <v/>
      </c>
      <c r="G92" s="59" t="str">
        <f t="shared" si="18"/>
        <v xml:space="preserve"> 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2011-2019'!$BE$8189:$BF$8733,2,0)</f>
        <v>0</v>
      </c>
      <c r="E93" s="43" t="str">
        <f t="shared" si="19"/>
        <v/>
      </c>
      <c r="F93" s="43" t="str">
        <f t="shared" si="20"/>
        <v/>
      </c>
      <c r="G93" s="59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2011-2019'!$BE$8189:$BF$8733,2,0)</f>
        <v>0</v>
      </c>
      <c r="E94" s="43" t="str">
        <f t="shared" si="19"/>
        <v/>
      </c>
      <c r="F94" s="43" t="str">
        <f t="shared" si="20"/>
        <v/>
      </c>
      <c r="G94" s="59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2011-2019'!$BE$8189:$BF$8733,2,0)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2011-2019'!$BE$8189:$BF$8733,2,0)</f>
        <v>0</v>
      </c>
      <c r="E96" s="43" t="str">
        <f t="shared" si="31"/>
        <v/>
      </c>
      <c r="F96" s="43" t="str">
        <f t="shared" si="32"/>
        <v/>
      </c>
      <c r="G96" s="59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2011-2019'!$BE$8189:$BF$8733,2,0)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0</v>
      </c>
      <c r="D98" s="62">
        <f>VLOOKUP(B98,'[1]Deptos 2011-2019'!$BE$8189:$BF$8733,2,0)</f>
        <v>0</v>
      </c>
      <c r="E98" s="43" t="str">
        <f t="shared" si="19"/>
        <v/>
      </c>
      <c r="F98" s="43" t="str">
        <f t="shared" si="20"/>
        <v/>
      </c>
      <c r="G98" s="59" t="str">
        <f t="shared" si="18"/>
        <v xml:space="preserve"> </v>
      </c>
      <c r="H98" s="42" t="str">
        <f t="shared" si="21"/>
        <v/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2011-2019'!$BE$8189:$BF$8733,2,0)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2011-2019'!$BE$8189:$BF$8733,2,0)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2011-2019'!$BE$8189:$BF$8733,2,0)</f>
        <v>0</v>
      </c>
      <c r="E101" s="44" t="str">
        <f t="shared" si="19"/>
        <v/>
      </c>
      <c r="F101" s="44" t="str">
        <f t="shared" si="20"/>
        <v/>
      </c>
      <c r="G101" s="59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0</v>
      </c>
      <c r="D102" s="62">
        <f>VLOOKUP(B102,'[1]Deptos 2011-2019'!$BE$8189:$BF$8733,2,0)</f>
        <v>0</v>
      </c>
      <c r="E102" s="44" t="str">
        <f t="shared" si="19"/>
        <v/>
      </c>
      <c r="F102" s="44" t="str">
        <f t="shared" si="20"/>
        <v/>
      </c>
      <c r="G102" s="59" t="str">
        <f t="shared" si="18"/>
        <v xml:space="preserve"> </v>
      </c>
      <c r="H102" s="40" t="str">
        <f t="shared" si="21"/>
        <v/>
      </c>
      <c r="I102" s="24"/>
    </row>
    <row r="103" spans="1:9" ht="15" x14ac:dyDescent="0.2">
      <c r="B103" s="3" t="s">
        <v>428</v>
      </c>
      <c r="C103" s="62">
        <v>0</v>
      </c>
      <c r="D103" s="62">
        <f>VLOOKUP(B103,'[1]Deptos 2011-2019'!$BE$8189:$BF$8733,2,0)</f>
        <v>0</v>
      </c>
      <c r="E103" s="44" t="str">
        <f t="shared" si="19"/>
        <v/>
      </c>
      <c r="F103" s="44" t="str">
        <f t="shared" si="20"/>
        <v/>
      </c>
      <c r="G103" s="59" t="str">
        <f t="shared" si="18"/>
        <v xml:space="preserve"> </v>
      </c>
      <c r="H103" s="40" t="str">
        <f t="shared" si="21"/>
        <v/>
      </c>
      <c r="I103" s="24"/>
    </row>
    <row r="104" spans="1:9" ht="15" x14ac:dyDescent="0.2">
      <c r="B104" s="3" t="s">
        <v>18</v>
      </c>
      <c r="C104" s="62">
        <v>0</v>
      </c>
      <c r="D104" s="62">
        <f>VLOOKUP(B104,'[1]Deptos 2011-2019'!$BE$8189:$BF$8733,2,0)</f>
        <v>1</v>
      </c>
      <c r="E104" s="44" t="str">
        <f t="shared" si="19"/>
        <v/>
      </c>
      <c r="F104" s="44">
        <f t="shared" si="20"/>
        <v>7.6923076923076927E-2</v>
      </c>
      <c r="G104" s="59">
        <f t="shared" si="18"/>
        <v>1</v>
      </c>
      <c r="H104" s="40" t="str">
        <f t="shared" si="21"/>
        <v/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2011-2019'!$BE$8189:$BF$8733,2,0)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2011-2019'!$BE$8189:$BF$8733,2,0)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2011-2019'!$BE$8189:$BF$8733,2,0)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2011-2019'!$BE$8189:$BF$8733,2,0)</f>
        <v>0</v>
      </c>
      <c r="E108" s="44" t="str">
        <f t="shared" si="19"/>
        <v/>
      </c>
      <c r="F108" s="44" t="str">
        <f t="shared" si="20"/>
        <v/>
      </c>
      <c r="G108" s="59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0</v>
      </c>
      <c r="D109" s="62">
        <f>VLOOKUP(B109,'[1]Deptos 2011-2019'!$BE$8189:$BF$8733,2,0)</f>
        <v>0</v>
      </c>
      <c r="E109" s="44" t="str">
        <f t="shared" si="19"/>
        <v/>
      </c>
      <c r="F109" s="44" t="str">
        <f t="shared" si="20"/>
        <v/>
      </c>
      <c r="G109" s="59" t="str">
        <f t="shared" si="18"/>
        <v xml:space="preserve"> </v>
      </c>
      <c r="H109" s="40" t="str">
        <f t="shared" si="21"/>
        <v/>
      </c>
      <c r="I109" s="24"/>
    </row>
    <row r="110" spans="1:9" ht="15" x14ac:dyDescent="0.2">
      <c r="B110" s="3" t="s">
        <v>604</v>
      </c>
      <c r="C110" s="62">
        <v>0</v>
      </c>
      <c r="D110" s="62">
        <f>VLOOKUP(B110,'[1]Deptos 2011-2019'!$BE$8189:$BF$8733,2,0)</f>
        <v>0</v>
      </c>
      <c r="E110" s="44" t="str">
        <f t="shared" si="19"/>
        <v/>
      </c>
      <c r="F110" s="44" t="str">
        <f t="shared" si="20"/>
        <v/>
      </c>
      <c r="G110" s="59" t="str">
        <f t="shared" si="18"/>
        <v xml:space="preserve"> </v>
      </c>
      <c r="H110" s="40" t="str">
        <f t="shared" si="21"/>
        <v/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2011-2019'!$BE$8189:$BF$8733,2,0)</f>
        <v>0</v>
      </c>
      <c r="E111" s="44" t="str">
        <f t="shared" si="19"/>
        <v/>
      </c>
      <c r="F111" s="44" t="str">
        <f t="shared" si="20"/>
        <v/>
      </c>
      <c r="G111" s="59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2011-2019'!$BE$8189:$BF$8733,2,0)</f>
        <v>0</v>
      </c>
      <c r="E112" s="44" t="str">
        <f t="shared" si="19"/>
        <v/>
      </c>
      <c r="F112" s="44" t="str">
        <f t="shared" si="20"/>
        <v/>
      </c>
      <c r="G112" s="59" t="str">
        <f t="shared" si="18"/>
        <v xml:space="preserve"> 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0</v>
      </c>
      <c r="D113" s="62">
        <f>VLOOKUP(B113,'[1]Deptos 2011-2019'!$BE$8189:$BF$8733,2,0)</f>
        <v>0</v>
      </c>
      <c r="E113" s="44" t="str">
        <f t="shared" si="19"/>
        <v/>
      </c>
      <c r="F113" s="44" t="str">
        <f t="shared" si="20"/>
        <v/>
      </c>
      <c r="G113" s="59" t="str">
        <f t="shared" si="18"/>
        <v xml:space="preserve"> </v>
      </c>
      <c r="H113" s="40" t="str">
        <f t="shared" si="21"/>
        <v/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2011-2019'!$BE$8189:$BF$8733,2,0)</f>
        <v>0</v>
      </c>
      <c r="E114" s="44" t="str">
        <f t="shared" si="19"/>
        <v/>
      </c>
      <c r="F114" s="44" t="str">
        <f t="shared" si="20"/>
        <v/>
      </c>
      <c r="G114" s="59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2011-2019'!$BE$8189:$BF$8733,2,0)</f>
        <v>0</v>
      </c>
      <c r="E115" s="44" t="str">
        <f t="shared" si="19"/>
        <v/>
      </c>
      <c r="F115" s="44" t="str">
        <f t="shared" si="20"/>
        <v/>
      </c>
      <c r="G115" s="59" t="str">
        <f t="shared" si="18"/>
        <v xml:space="preserve"> 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2011-2019'!$BE$8189:$BF$8733,2,0)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2011-2019'!$BE$8189:$BF$8733,2,0)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2011-2019'!$BE$8189:$BF$8733,2,0)</f>
        <v>0</v>
      </c>
      <c r="E118" s="44" t="str">
        <f t="shared" si="19"/>
        <v/>
      </c>
      <c r="F118" s="44" t="str">
        <f t="shared" si="20"/>
        <v/>
      </c>
      <c r="G118" s="59" t="str">
        <f t="shared" si="18"/>
        <v xml:space="preserve"> 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2011-2019'!$BE$8189:$BF$8733,2,0)</f>
        <v>0</v>
      </c>
      <c r="E119" s="44" t="str">
        <f t="shared" si="19"/>
        <v/>
      </c>
      <c r="F119" s="44" t="str">
        <f t="shared" si="20"/>
        <v/>
      </c>
      <c r="G119" s="59" t="str">
        <f t="shared" si="18"/>
        <v xml:space="preserve"> 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2011-2019'!$BE$8189:$BF$8733,2,0)</f>
        <v>0</v>
      </c>
      <c r="E120" s="44" t="str">
        <f t="shared" si="19"/>
        <v/>
      </c>
      <c r="F120" s="44" t="str">
        <f t="shared" si="20"/>
        <v/>
      </c>
      <c r="G120" s="59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2011-2019'!$BE$8189:$BF$8733,2,0)</f>
        <v>0</v>
      </c>
      <c r="E121" s="44" t="str">
        <f t="shared" si="19"/>
        <v/>
      </c>
      <c r="F121" s="44" t="str">
        <f t="shared" si="20"/>
        <v/>
      </c>
      <c r="G121" s="59" t="str">
        <f t="shared" si="18"/>
        <v xml:space="preserve"> 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2011-2019'!$BE$8189:$BF$8733,2,0)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0</v>
      </c>
      <c r="D123" s="62">
        <f>VLOOKUP(B123,'[1]Deptos 2011-2019'!$BE$8189:$BF$8733,2,0)</f>
        <v>1</v>
      </c>
      <c r="E123" s="44" t="str">
        <f t="shared" si="19"/>
        <v/>
      </c>
      <c r="F123" s="44">
        <f t="shared" si="20"/>
        <v>7.6923076923076927E-2</v>
      </c>
      <c r="G123" s="59">
        <f t="shared" si="18"/>
        <v>1</v>
      </c>
      <c r="H123" s="40" t="str">
        <f t="shared" si="21"/>
        <v/>
      </c>
      <c r="I123" s="24"/>
    </row>
    <row r="124" spans="2:9" ht="15" x14ac:dyDescent="0.2">
      <c r="B124" s="3" t="s">
        <v>195</v>
      </c>
      <c r="C124" s="62">
        <v>0</v>
      </c>
      <c r="D124" s="62">
        <f>VLOOKUP(B124,'[1]Deptos 2011-2019'!$BE$8189:$BF$8733,2,0)</f>
        <v>1</v>
      </c>
      <c r="E124" s="44" t="str">
        <f t="shared" si="19"/>
        <v/>
      </c>
      <c r="F124" s="44">
        <f t="shared" si="20"/>
        <v>7.6923076923076927E-2</v>
      </c>
      <c r="G124" s="59">
        <f t="shared" si="18"/>
        <v>1</v>
      </c>
      <c r="H124" s="40" t="str">
        <f t="shared" si="21"/>
        <v/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2011-2019'!$BE$8189:$BF$8733,2,0)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0</v>
      </c>
      <c r="D126" s="62">
        <f>VLOOKUP(B126,'[1]Deptos 2011-2019'!$BE$8189:$BF$8733,2,0)</f>
        <v>1</v>
      </c>
      <c r="E126" s="44" t="str">
        <f t="shared" si="19"/>
        <v/>
      </c>
      <c r="F126" s="44">
        <f t="shared" si="20"/>
        <v>7.6923076923076927E-2</v>
      </c>
      <c r="G126" s="59">
        <f t="shared" si="18"/>
        <v>1</v>
      </c>
      <c r="H126" s="40" t="str">
        <f t="shared" si="21"/>
        <v/>
      </c>
      <c r="I126" s="24"/>
    </row>
    <row r="127" spans="2:9" ht="15" x14ac:dyDescent="0.2">
      <c r="B127" s="3" t="s">
        <v>196</v>
      </c>
      <c r="C127" s="62">
        <v>0</v>
      </c>
      <c r="D127" s="62">
        <f>VLOOKUP(B127,'[1]Deptos 2011-2019'!$BE$8189:$BF$8733,2,0)</f>
        <v>1</v>
      </c>
      <c r="E127" s="44" t="str">
        <f t="shared" si="19"/>
        <v/>
      </c>
      <c r="F127" s="44">
        <f t="shared" si="20"/>
        <v>7.6923076923076927E-2</v>
      </c>
      <c r="G127" s="59">
        <f t="shared" si="18"/>
        <v>1</v>
      </c>
      <c r="H127" s="40" t="str">
        <f t="shared" si="21"/>
        <v/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2011-2019'!$BE$8189:$BF$8733,2,0)</f>
        <v>0</v>
      </c>
      <c r="E128" s="44" t="str">
        <f t="shared" si="19"/>
        <v/>
      </c>
      <c r="F128" s="44" t="str">
        <f t="shared" si="20"/>
        <v/>
      </c>
      <c r="G128" s="59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1</v>
      </c>
      <c r="D129" s="62">
        <f>VLOOKUP(B129,'[1]Deptos 2011-2019'!$BE$8189:$BF$8733,2,0)</f>
        <v>1</v>
      </c>
      <c r="E129" s="44">
        <f t="shared" si="19"/>
        <v>0.14285714285714285</v>
      </c>
      <c r="F129" s="44">
        <f t="shared" si="20"/>
        <v>7.6923076923076927E-2</v>
      </c>
      <c r="G129" s="59">
        <f t="shared" si="18"/>
        <v>0</v>
      </c>
      <c r="H129" s="40">
        <f t="shared" si="21"/>
        <v>0</v>
      </c>
      <c r="I129" s="24"/>
    </row>
    <row r="130" spans="1:9" ht="15" x14ac:dyDescent="0.2">
      <c r="B130" s="3" t="s">
        <v>197</v>
      </c>
      <c r="C130" s="62">
        <v>0</v>
      </c>
      <c r="D130" s="62">
        <f>VLOOKUP(B130,'[1]Deptos 2011-2019'!$BE$8189:$BF$8733,2,0)</f>
        <v>1</v>
      </c>
      <c r="E130" s="44" t="str">
        <f t="shared" si="19"/>
        <v/>
      </c>
      <c r="F130" s="44">
        <f t="shared" si="20"/>
        <v>7.6923076923076927E-2</v>
      </c>
      <c r="G130" s="59">
        <f t="shared" si="18"/>
        <v>1</v>
      </c>
      <c r="H130" s="40" t="str">
        <f t="shared" si="21"/>
        <v/>
      </c>
      <c r="I130" s="24"/>
    </row>
    <row r="131" spans="1:9" ht="15" x14ac:dyDescent="0.2">
      <c r="B131" s="3" t="s">
        <v>198</v>
      </c>
      <c r="C131" s="62">
        <v>2</v>
      </c>
      <c r="D131" s="62">
        <f>VLOOKUP(B131,'[1]Deptos 2011-2019'!$BE$8189:$BF$8733,2,0)</f>
        <v>1</v>
      </c>
      <c r="E131" s="44">
        <f t="shared" si="19"/>
        <v>0.2857142857142857</v>
      </c>
      <c r="F131" s="44">
        <f t="shared" si="20"/>
        <v>7.6923076923076927E-2</v>
      </c>
      <c r="G131" s="59">
        <f t="shared" si="18"/>
        <v>-0.5</v>
      </c>
      <c r="H131" s="40">
        <f t="shared" si="21"/>
        <v>-0.14285714285714285</v>
      </c>
      <c r="I131" s="24"/>
    </row>
    <row r="132" spans="1:9" ht="15" x14ac:dyDescent="0.2">
      <c r="B132" s="3" t="s">
        <v>28</v>
      </c>
      <c r="C132" s="62">
        <v>0</v>
      </c>
      <c r="D132" s="62">
        <f>VLOOKUP(B132,'[1]Deptos 2011-2019'!$BE$8189:$BF$8733,2,0)</f>
        <v>0</v>
      </c>
      <c r="E132" s="44" t="str">
        <f t="shared" si="19"/>
        <v/>
      </c>
      <c r="F132" s="44" t="str">
        <f t="shared" si="20"/>
        <v/>
      </c>
      <c r="G132" s="59" t="str">
        <f t="shared" si="18"/>
        <v xml:space="preserve"> </v>
      </c>
      <c r="H132" s="40" t="str">
        <f t="shared" si="21"/>
        <v/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2011-2019'!$BE$8189:$BF$8733,2,0)</f>
        <v>0</v>
      </c>
      <c r="E133" s="44" t="str">
        <f t="shared" si="19"/>
        <v/>
      </c>
      <c r="F133" s="44" t="str">
        <f t="shared" si="20"/>
        <v/>
      </c>
      <c r="G133" s="59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0</v>
      </c>
      <c r="D134" s="62">
        <f>VLOOKUP(B134,'[1]Deptos 2011-2019'!$BE$8189:$BF$8733,2,0)</f>
        <v>0</v>
      </c>
      <c r="E134" s="43" t="str">
        <f t="shared" ref="E134" si="41">+IF(C134=0,"",C134/C$74)</f>
        <v/>
      </c>
      <c r="F134" s="43" t="str">
        <f t="shared" ref="F134" si="42">+IF(D134=0,"",D134/D$74)</f>
        <v/>
      </c>
      <c r="G134" s="59" t="str">
        <f t="shared" si="18"/>
        <v xml:space="preserve"> </v>
      </c>
      <c r="H134" s="42" t="str">
        <f t="shared" ref="H134" si="43">+IF(OR(AND(E134=""),(G134="")),"",E134*G134)</f>
        <v/>
      </c>
      <c r="I134" s="24"/>
    </row>
    <row r="135" spans="1:9" ht="15" x14ac:dyDescent="0.2">
      <c r="B135" s="3" t="s">
        <v>30</v>
      </c>
      <c r="C135" s="62">
        <v>0</v>
      </c>
      <c r="D135" s="62">
        <f>VLOOKUP(B135,'[1]Deptos 2011-2019'!$BE$8189:$BF$8733,2,0)</f>
        <v>0</v>
      </c>
      <c r="E135" s="44" t="str">
        <f t="shared" si="19"/>
        <v/>
      </c>
      <c r="F135" s="44" t="str">
        <f t="shared" si="20"/>
        <v/>
      </c>
      <c r="G135" s="59" t="str">
        <f t="shared" si="18"/>
        <v xml:space="preserve"> 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2011-2019'!$BE$8189:$BF$8733,2,0)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2011-2019'!$BE$8189:$BF$8733,2,0)</f>
        <v>0</v>
      </c>
      <c r="E137" s="44" t="str">
        <f t="shared" si="19"/>
        <v/>
      </c>
      <c r="F137" s="44" t="str">
        <f t="shared" si="20"/>
        <v/>
      </c>
      <c r="G137" s="59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2011-2019'!$BE$8189:$BF$8733,2,0)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2011-2019'!$BE$8189:$BF$8733,2,0)</f>
        <v>0</v>
      </c>
      <c r="E139" s="44" t="str">
        <f t="shared" si="19"/>
        <v/>
      </c>
      <c r="F139" s="44" t="str">
        <f t="shared" si="20"/>
        <v/>
      </c>
      <c r="G139" s="59" t="str">
        <f t="shared" ref="G139:G163" si="44">+IF(AND(C139=0,D139=0)," ",IF(C139=0,1,IF(D139=0,-1,(D139-C139)/C139)))</f>
        <v xml:space="preserve"> 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2011-2019'!$BE$8189:$BF$8733,2,0)</f>
        <v>0</v>
      </c>
      <c r="E140" s="44" t="str">
        <f t="shared" si="19"/>
        <v/>
      </c>
      <c r="F140" s="44" t="str">
        <f t="shared" si="20"/>
        <v/>
      </c>
      <c r="G140" s="59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2011-2019'!$BE$8189:$BF$8733,2,0)</f>
        <v>0</v>
      </c>
      <c r="E141" s="44">
        <f t="shared" si="19"/>
        <v>0.14285714285714285</v>
      </c>
      <c r="F141" s="44" t="str">
        <f t="shared" si="20"/>
        <v/>
      </c>
      <c r="G141" s="59">
        <f t="shared" si="44"/>
        <v>-1</v>
      </c>
      <c r="H141" s="40">
        <f t="shared" si="21"/>
        <v>-0.14285714285714285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2011-2019'!$BE$8189:$BF$8733,2,0)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2011-2019'!$BE$8189:$BF$8733,2,0)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2011-2019'!$BE$8189:$BF$8733,2,0)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2011-2019'!$BE$8189:$BF$8733,2,0)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2011-2019'!$BE$8189:$BF$8733,2,0)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2011-2019'!$BE$8189:$BF$8733,2,0)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2011-2019'!$BE$8189:$BF$8733,2,0)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2011-2019'!$BE$8189:$BF$8733,2,0)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2011-2019'!$BE$8189:$BF$8733,2,0)</f>
        <v>0</v>
      </c>
      <c r="E150" s="44" t="str">
        <f t="shared" si="51"/>
        <v/>
      </c>
      <c r="F150" s="44" t="str">
        <f t="shared" si="52"/>
        <v/>
      </c>
      <c r="G150" s="59" t="str">
        <f t="shared" si="44"/>
        <v xml:space="preserve"> 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2011-2019'!$BE$8189:$BF$8733,2,0)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2011-2019'!$BE$8189:$BF$8733,2,0)</f>
        <v>0</v>
      </c>
      <c r="E152" s="44" t="str">
        <f t="shared" si="51"/>
        <v/>
      </c>
      <c r="F152" s="44" t="str">
        <f t="shared" si="52"/>
        <v/>
      </c>
      <c r="G152" s="59" t="str">
        <f t="shared" si="44"/>
        <v xml:space="preserve"> 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2011-2019'!$BE$8189:$BF$8733,2,0)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2011-2019'!$BE$8189:$BF$8733,2,0)</f>
        <v>0</v>
      </c>
      <c r="E155" s="44" t="str">
        <f t="shared" si="51"/>
        <v/>
      </c>
      <c r="F155" s="44" t="str">
        <f t="shared" si="52"/>
        <v/>
      </c>
      <c r="G155" s="59" t="str">
        <f t="shared" si="44"/>
        <v xml:space="preserve"> 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2011-2019'!$BE$8189:$BF$8733,2,0)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2011-2019'!$BE$8189:$BF$8733,2,0)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2011-2019'!$BE$8189:$BF$8733,2,0)</f>
        <v>0</v>
      </c>
      <c r="E158" s="44" t="str">
        <f t="shared" si="51"/>
        <v/>
      </c>
      <c r="F158" s="44" t="str">
        <f t="shared" si="52"/>
        <v/>
      </c>
      <c r="G158" s="59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0</v>
      </c>
      <c r="D160" s="62">
        <f>VLOOKUP(B160,'[1]Deptos 2011-2019'!$BE$8189:$BF$8733,2,0)</f>
        <v>0</v>
      </c>
      <c r="E160" s="43" t="str">
        <f t="shared" ref="E160:E162" si="61">+IF(C160=0,"",C160/C$74)</f>
        <v/>
      </c>
      <c r="F160" s="43" t="str">
        <f t="shared" ref="F160:F162" si="62">+IF(D160=0,"",D160/D$74)</f>
        <v/>
      </c>
      <c r="G160" s="59" t="str">
        <f t="shared" si="44"/>
        <v xml:space="preserve"> </v>
      </c>
      <c r="H160" s="42" t="str">
        <f t="shared" ref="H160:H162" si="63">+IF(OR(AND(E160=""),(G160="")),"",E160*G160)</f>
        <v/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2011-2019'!$BE$8189:$BF$8733,2,0)</f>
        <v>0</v>
      </c>
      <c r="E161" s="43" t="str">
        <f t="shared" si="61"/>
        <v/>
      </c>
      <c r="F161" s="43" t="str">
        <f t="shared" si="62"/>
        <v/>
      </c>
      <c r="G161" s="59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2011-2019'!$BE$8189:$BF$8733,2,0)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2011-2019'!$BE$8189:$BF$8733,2,0)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20</v>
      </c>
      <c r="D169" s="54">
        <f>SUM(D170:D339)</f>
        <v>59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1.95</v>
      </c>
      <c r="H169" s="56">
        <f>+IF(OR(AND(E169=""),(G169="")),"",E169*G169)</f>
        <v>1.95</v>
      </c>
      <c r="I169" s="24"/>
    </row>
    <row r="170" spans="1:9" s="24" customFormat="1" ht="15" x14ac:dyDescent="0.2">
      <c r="A170" s="72"/>
      <c r="B170" s="61" t="s">
        <v>434</v>
      </c>
      <c r="C170" s="62">
        <v>0</v>
      </c>
      <c r="D170" s="62">
        <f>VLOOKUP(B170,'[1]Deptos 2011-2019'!$BE$8189:$BF$8733,2,0)</f>
        <v>1</v>
      </c>
      <c r="E170" s="60" t="str">
        <f t="shared" si="67"/>
        <v/>
      </c>
      <c r="F170" s="60">
        <f t="shared" si="68"/>
        <v>1.6949152542372881E-2</v>
      </c>
      <c r="G170" s="59">
        <f t="shared" ref="G170:G236" si="69">+IF(AND(C170=0,D170=0)," ",IF(C170=0,1,IF(D170=0,-1,(D170-C170)/C170)))</f>
        <v>1</v>
      </c>
      <c r="H170" s="51" t="str">
        <f>+IF(OR(AND(E170=""),(G170="")),"",E170*G170)</f>
        <v/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2011-2019'!$BE$8189:$BF$8733,2,0)</f>
        <v>0</v>
      </c>
      <c r="E171" s="44" t="str">
        <f t="shared" si="67"/>
        <v/>
      </c>
      <c r="F171" s="44" t="str">
        <f t="shared" si="68"/>
        <v/>
      </c>
      <c r="G171" s="5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2011-2019'!$BE$8189:$BF$8733,2,0)</f>
        <v>0</v>
      </c>
      <c r="E172" s="44" t="str">
        <f t="shared" si="67"/>
        <v/>
      </c>
      <c r="F172" s="44" t="str">
        <f t="shared" si="68"/>
        <v/>
      </c>
      <c r="G172" s="59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2011-2019'!$BE$8189:$BF$8733,2,0)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0</v>
      </c>
      <c r="D174" s="62">
        <f>VLOOKUP(B174,'[1]Deptos 2011-2019'!$BE$8189:$BF$8733,2,0)</f>
        <v>0</v>
      </c>
      <c r="E174" s="44" t="str">
        <f t="shared" si="67"/>
        <v/>
      </c>
      <c r="F174" s="44" t="str">
        <f t="shared" si="68"/>
        <v/>
      </c>
      <c r="G174" s="59" t="str">
        <f t="shared" si="69"/>
        <v xml:space="preserve"> </v>
      </c>
      <c r="H174" s="40" t="str">
        <f t="shared" si="70"/>
        <v/>
      </c>
    </row>
    <row r="175" spans="1:9" s="24" customFormat="1" ht="15" x14ac:dyDescent="0.2">
      <c r="A175" s="72"/>
      <c r="B175" s="39" t="s">
        <v>42</v>
      </c>
      <c r="C175" s="62">
        <v>0</v>
      </c>
      <c r="D175" s="62">
        <f>VLOOKUP(B175,'[1]Deptos 2011-2019'!$BE$8189:$BF$8733,2,0)</f>
        <v>1</v>
      </c>
      <c r="E175" s="44" t="str">
        <f t="shared" si="67"/>
        <v/>
      </c>
      <c r="F175" s="44">
        <f t="shared" si="68"/>
        <v>1.6949152542372881E-2</v>
      </c>
      <c r="G175" s="59">
        <f t="shared" si="69"/>
        <v>1</v>
      </c>
      <c r="H175" s="40" t="str">
        <f t="shared" si="70"/>
        <v/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2011-2019'!$BE$8189:$BF$8733,2,0)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0</v>
      </c>
      <c r="D177" s="62">
        <f>VLOOKUP(B177,'[1]Deptos 2011-2019'!$BE$8189:$BF$8733,2,0)</f>
        <v>0</v>
      </c>
      <c r="E177" s="44" t="str">
        <f t="shared" si="67"/>
        <v/>
      </c>
      <c r="F177" s="44" t="str">
        <f t="shared" si="68"/>
        <v/>
      </c>
      <c r="G177" s="59" t="str">
        <f t="shared" si="69"/>
        <v xml:space="preserve"> </v>
      </c>
      <c r="H177" s="40" t="str">
        <f t="shared" si="70"/>
        <v/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2011-2019'!$BE$8189:$BF$8733,2,0)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2011-2019'!$BE$8189:$BF$8733,2,0)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2011-2019'!$BE$8189:$BF$8733,2,0)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2011-2019'!$BE$8189:$BF$8733,2,0)</f>
        <v>0</v>
      </c>
      <c r="E181" s="44" t="str">
        <f t="shared" si="67"/>
        <v/>
      </c>
      <c r="F181" s="44" t="str">
        <f t="shared" si="68"/>
        <v/>
      </c>
      <c r="G181" s="59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2011-2019'!$BE$8189:$BF$8733,2,0)</f>
        <v>0</v>
      </c>
      <c r="E182" s="44" t="str">
        <f t="shared" si="67"/>
        <v/>
      </c>
      <c r="F182" s="44" t="str">
        <f t="shared" si="68"/>
        <v/>
      </c>
      <c r="G182" s="59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0</v>
      </c>
      <c r="D183" s="62">
        <f>VLOOKUP(B183,'[1]Deptos 2011-2019'!$BE$8189:$BF$8733,2,0)</f>
        <v>0</v>
      </c>
      <c r="E183" s="43" t="str">
        <f t="shared" ref="E183" si="71">+IF(C183=0,"",C183/C$169)</f>
        <v/>
      </c>
      <c r="F183" s="43" t="str">
        <f t="shared" ref="F183" si="72">+IF(D183=0,"",D183/D$169)</f>
        <v/>
      </c>
      <c r="G183" s="59" t="str">
        <f t="shared" si="69"/>
        <v xml:space="preserve"> </v>
      </c>
      <c r="H183" s="42" t="str">
        <f t="shared" ref="H183" si="73">+IF(OR(AND(E183=""),(G183="")),"",E183*G183)</f>
        <v/>
      </c>
      <c r="I183" s="24"/>
    </row>
    <row r="184" spans="1:9" s="24" customFormat="1" ht="15" x14ac:dyDescent="0.2">
      <c r="A184" s="72"/>
      <c r="B184" s="39" t="s">
        <v>437</v>
      </c>
      <c r="C184" s="62">
        <v>4</v>
      </c>
      <c r="D184" s="62">
        <f>VLOOKUP(B184,'[1]Deptos 2011-2019'!$BE$8189:$BF$8733,2,0)</f>
        <v>0</v>
      </c>
      <c r="E184" s="44">
        <f t="shared" ref="E184:F187" si="74">+IF(C184=0,"",C184/C$169)</f>
        <v>0.2</v>
      </c>
      <c r="F184" s="44" t="str">
        <f t="shared" si="74"/>
        <v/>
      </c>
      <c r="G184" s="59">
        <f t="shared" si="69"/>
        <v>-1</v>
      </c>
      <c r="H184" s="40">
        <f t="shared" si="70"/>
        <v>-0.2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2011-2019'!$BE$8189:$BF$8733,2,0)</f>
        <v>0</v>
      </c>
      <c r="E185" s="44" t="str">
        <f t="shared" si="74"/>
        <v/>
      </c>
      <c r="F185" s="44" t="str">
        <f t="shared" si="74"/>
        <v/>
      </c>
      <c r="G185" s="59" t="str">
        <f t="shared" si="69"/>
        <v xml:space="preserve"> 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2011-2019'!$BE$8189:$BF$8733,2,0)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2011-2019'!$BE$8189:$BF$8733,2,0)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2011-2019'!$BE$8189:$BF$8733,2,0)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9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2011-2019'!$BE$8189:$BF$8733,2,0)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0</v>
      </c>
      <c r="D191" s="62">
        <f>VLOOKUP(B191,'[1]Deptos 2011-2019'!$BE$8189:$BF$8733,2,0)</f>
        <v>0</v>
      </c>
      <c r="E191" s="43" t="str">
        <f t="shared" ref="E191:F196" si="81">+IF(C191=0,"",C191/C$169)</f>
        <v/>
      </c>
      <c r="F191" s="43" t="str">
        <f t="shared" si="81"/>
        <v/>
      </c>
      <c r="G191" s="59" t="str">
        <f t="shared" si="69"/>
        <v xml:space="preserve"> 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2011-2019'!$BE$8189:$BF$8733,2,0)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2011-2019'!$BE$8189:$BF$8733,2,0)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2011-2019'!$BE$8189:$BF$8733,2,0)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2011-2019'!$BE$8189:$BF$8733,2,0)</f>
        <v>0</v>
      </c>
      <c r="E195" s="43" t="str">
        <f t="shared" si="81"/>
        <v/>
      </c>
      <c r="F195" s="43" t="str">
        <f t="shared" si="81"/>
        <v/>
      </c>
      <c r="G195" s="59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7</v>
      </c>
      <c r="D196" s="62">
        <f>VLOOKUP(B196,'[1]Deptos 2011-2019'!$BE$8189:$BF$8733,2,0)</f>
        <v>1</v>
      </c>
      <c r="E196" s="43">
        <f t="shared" si="81"/>
        <v>0.35</v>
      </c>
      <c r="F196" s="43">
        <f t="shared" si="81"/>
        <v>1.6949152542372881E-2</v>
      </c>
      <c r="G196" s="59">
        <f t="shared" si="69"/>
        <v>-0.8571428571428571</v>
      </c>
      <c r="H196" s="42">
        <f t="shared" si="70"/>
        <v>-0.3</v>
      </c>
      <c r="I196" s="24"/>
    </row>
    <row r="197" spans="1:9" s="63" customFormat="1" ht="15" x14ac:dyDescent="0.2">
      <c r="A197" s="36"/>
      <c r="B197" s="37" t="s">
        <v>527</v>
      </c>
      <c r="C197" s="62">
        <v>0</v>
      </c>
      <c r="D197" s="62">
        <f>VLOOKUP(B197,'[1]Deptos 2011-2019'!$BE$8189:$BF$8733,2,0)</f>
        <v>0</v>
      </c>
      <c r="E197" s="43" t="str">
        <f t="shared" ref="E197" si="83">+IF(C197=0,"",C197/C$169)</f>
        <v/>
      </c>
      <c r="F197" s="43" t="str">
        <f t="shared" ref="F197" si="84">+IF(D197=0,"",D197/D$169)</f>
        <v/>
      </c>
      <c r="G197" s="59" t="str">
        <f t="shared" si="69"/>
        <v xml:space="preserve"> </v>
      </c>
      <c r="H197" s="42" t="str">
        <f t="shared" ref="H197" si="85">+IF(OR(AND(E197=""),(G197="")),"",E197*G197)</f>
        <v/>
      </c>
      <c r="I197" s="24"/>
    </row>
    <row r="198" spans="1:9" s="63" customFormat="1" ht="15" x14ac:dyDescent="0.2">
      <c r="A198" s="75"/>
      <c r="B198" s="37" t="s">
        <v>213</v>
      </c>
      <c r="C198" s="62">
        <v>0</v>
      </c>
      <c r="D198" s="62">
        <f>VLOOKUP(B198,'[1]Deptos 2011-2019'!$BE$8189:$BF$8733,2,0)</f>
        <v>0</v>
      </c>
      <c r="E198" s="43" t="str">
        <f t="shared" ref="E198:F204" si="86">+IF(C198=0,"",C198/C$169)</f>
        <v/>
      </c>
      <c r="F198" s="43" t="str">
        <f t="shared" si="86"/>
        <v/>
      </c>
      <c r="G198" s="59" t="str">
        <f t="shared" si="69"/>
        <v xml:space="preserve"> </v>
      </c>
      <c r="H198" s="42" t="str">
        <f t="shared" si="70"/>
        <v/>
      </c>
      <c r="I198" s="24"/>
    </row>
    <row r="199" spans="1:9" s="63" customFormat="1" ht="15" x14ac:dyDescent="0.2">
      <c r="A199" s="75"/>
      <c r="B199" s="37" t="s">
        <v>214</v>
      </c>
      <c r="C199" s="62">
        <v>0</v>
      </c>
      <c r="D199" s="62">
        <f>VLOOKUP(B199,'[1]Deptos 2011-2019'!$BE$8189:$BF$8733,2,0)</f>
        <v>0</v>
      </c>
      <c r="E199" s="43" t="str">
        <f t="shared" si="86"/>
        <v/>
      </c>
      <c r="F199" s="43" t="str">
        <f t="shared" si="86"/>
        <v/>
      </c>
      <c r="G199" s="59" t="str">
        <f t="shared" si="69"/>
        <v xml:space="preserve"> </v>
      </c>
      <c r="H199" s="42" t="str">
        <f t="shared" si="70"/>
        <v/>
      </c>
      <c r="I199" s="24"/>
    </row>
    <row r="200" spans="1:9" s="63" customFormat="1" ht="15" x14ac:dyDescent="0.2">
      <c r="A200" s="75"/>
      <c r="B200" s="37" t="s">
        <v>215</v>
      </c>
      <c r="C200" s="62">
        <v>0</v>
      </c>
      <c r="D200" s="62">
        <f>VLOOKUP(B200,'[1]Deptos 2011-2019'!$BE$8189:$BF$8733,2,0)</f>
        <v>0</v>
      </c>
      <c r="E200" s="43" t="str">
        <f t="shared" si="86"/>
        <v/>
      </c>
      <c r="F200" s="43" t="str">
        <f t="shared" si="86"/>
        <v/>
      </c>
      <c r="G200" s="59" t="str">
        <f t="shared" si="69"/>
        <v xml:space="preserve"> </v>
      </c>
      <c r="H200" s="42" t="str">
        <f t="shared" si="70"/>
        <v/>
      </c>
      <c r="I200" s="24"/>
    </row>
    <row r="201" spans="1:9" s="63" customFormat="1" ht="15" x14ac:dyDescent="0.2">
      <c r="A201" s="75"/>
      <c r="B201" s="37" t="s">
        <v>216</v>
      </c>
      <c r="C201" s="62">
        <v>0</v>
      </c>
      <c r="D201" s="62">
        <f>VLOOKUP(B201,'[1]Deptos 2011-2019'!$BE$8189:$BF$8733,2,0)</f>
        <v>0</v>
      </c>
      <c r="E201" s="43" t="str">
        <f t="shared" si="86"/>
        <v/>
      </c>
      <c r="F201" s="43" t="str">
        <f t="shared" si="86"/>
        <v/>
      </c>
      <c r="G201" s="59" t="str">
        <f t="shared" si="69"/>
        <v xml:space="preserve"> </v>
      </c>
      <c r="H201" s="42" t="str">
        <f t="shared" si="70"/>
        <v/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2011-2019'!$BE$8189:$BF$8733,2,0)</f>
        <v>0</v>
      </c>
      <c r="E202" s="43" t="str">
        <f t="shared" si="86"/>
        <v/>
      </c>
      <c r="F202" s="43" t="str">
        <f t="shared" si="86"/>
        <v/>
      </c>
      <c r="G202" s="59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2011-2019'!$BE$8189:$BF$8733,2,0)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2011-2019'!$BE$8189:$BF$8733,2,0)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2011-2019'!$BE$8189:$BF$8733,2,0)</f>
        <v>0</v>
      </c>
      <c r="E205" s="43" t="str">
        <f t="shared" ref="E205" si="87">+IF(C205=0,"",C205/C$169)</f>
        <v/>
      </c>
      <c r="F205" s="43" t="str">
        <f t="shared" ref="F205" si="88">+IF(D205=0,"",D205/D$169)</f>
        <v/>
      </c>
      <c r="G205" s="59" t="str">
        <f t="shared" si="69"/>
        <v xml:space="preserve"> 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2011-2019'!$BE$8189:$BF$8733,2,0)</f>
        <v>0</v>
      </c>
      <c r="E206" s="43" t="str">
        <f t="shared" ref="E206:F213" si="90">+IF(C206=0,"",C206/C$169)</f>
        <v/>
      </c>
      <c r="F206" s="43" t="str">
        <f t="shared" si="90"/>
        <v/>
      </c>
      <c r="G206" s="59" t="str">
        <f t="shared" si="69"/>
        <v xml:space="preserve"> 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2011-2019'!$BE$8189:$BF$8733,2,0)</f>
        <v>0</v>
      </c>
      <c r="E207" s="44" t="str">
        <f t="shared" si="90"/>
        <v/>
      </c>
      <c r="F207" s="44" t="str">
        <f t="shared" si="90"/>
        <v/>
      </c>
      <c r="G207" s="59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2011-2019'!$BE$8189:$BF$8733,2,0)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2011-2019'!$BE$8189:$BF$8733,2,0)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0</v>
      </c>
      <c r="D210" s="62">
        <f>VLOOKUP(B210,'[1]Deptos 2011-2019'!$BE$8189:$BF$8733,2,0)</f>
        <v>0</v>
      </c>
      <c r="E210" s="44" t="str">
        <f t="shared" si="90"/>
        <v/>
      </c>
      <c r="F210" s="44" t="str">
        <f t="shared" si="90"/>
        <v/>
      </c>
      <c r="G210" s="59" t="str">
        <f t="shared" si="69"/>
        <v xml:space="preserve"> </v>
      </c>
      <c r="H210" s="40" t="str">
        <f t="shared" si="70"/>
        <v/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2011-2019'!$BE$8189:$BF$8733,2,0)</f>
        <v>0</v>
      </c>
      <c r="E211" s="44" t="str">
        <f t="shared" si="90"/>
        <v/>
      </c>
      <c r="F211" s="44" t="str">
        <f t="shared" si="90"/>
        <v/>
      </c>
      <c r="G211" s="59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2011-2019'!$BE$8189:$BF$8733,2,0)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2011-2019'!$BE$8189:$BF$8733,2,0)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2011-2019'!$BE$8189:$BF$8733,2,0)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2011-2019'!$BE$8189:$BF$8733,2,0)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2011-2019'!$BE$8189:$BF$8733,2,0)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2011-2019'!$BE$8189:$BF$8733,2,0)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2011-2019'!$BE$8189:$BF$8733,2,0)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2011-2019'!$BE$8189:$BF$8733,2,0)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2011-2019'!$BE$8189:$BF$8733,2,0)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2</v>
      </c>
      <c r="D222" s="62">
        <f>VLOOKUP(B222,'[1]Deptos 2011-2019'!$BE$8189:$BF$8733,2,0)</f>
        <v>0</v>
      </c>
      <c r="E222" s="44">
        <f t="shared" si="97"/>
        <v>0.1</v>
      </c>
      <c r="F222" s="44" t="str">
        <f t="shared" si="98"/>
        <v/>
      </c>
      <c r="G222" s="59">
        <f t="shared" si="69"/>
        <v>-1</v>
      </c>
      <c r="H222" s="40">
        <f t="shared" si="70"/>
        <v>-0.1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2011-2019'!$BE$8189:$BF$8733,2,0)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2011-2019'!$BE$8189:$BF$8733,2,0)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2011-2019'!$BE$8189:$BF$8733,2,0)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2011-2019'!$BE$8189:$BF$8733,2,0)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2011-2019'!$BE$8189:$BF$8733,2,0)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2011-2019'!$BE$8189:$BF$8733,2,0)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2011-2019'!$BE$8189:$BF$8733,2,0)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2011-2019'!$BE$8189:$BF$8733,2,0)</f>
        <v>0</v>
      </c>
      <c r="E231" s="44" t="str">
        <f t="shared" si="97"/>
        <v/>
      </c>
      <c r="F231" s="44" t="str">
        <f t="shared" si="98"/>
        <v/>
      </c>
      <c r="G231" s="59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2011-2019'!$BE$8189:$BF$8733,2,0)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2011-2019'!$BE$8189:$BF$8733,2,0)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2011-2019'!$BE$8189:$BF$8733,2,0)</f>
        <v>0</v>
      </c>
      <c r="E234" s="44" t="str">
        <f t="shared" si="97"/>
        <v/>
      </c>
      <c r="F234" s="44" t="str">
        <f t="shared" si="98"/>
        <v/>
      </c>
      <c r="G234" s="59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2011-2019'!$BE$8189:$BF$8733,2,0)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0</v>
      </c>
      <c r="D236" s="62">
        <f>VLOOKUP(B236,'[1]Deptos 2011-2019'!$BE$8189:$BF$8733,2,0)</f>
        <v>0</v>
      </c>
      <c r="E236" s="44" t="str">
        <f t="shared" si="97"/>
        <v/>
      </c>
      <c r="F236" s="44" t="str">
        <f t="shared" si="98"/>
        <v/>
      </c>
      <c r="G236" s="59" t="str">
        <f t="shared" si="69"/>
        <v xml:space="preserve"> </v>
      </c>
      <c r="H236" s="40" t="str">
        <f t="shared" si="70"/>
        <v/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2011-2019'!$BE$8189:$BF$8733,2,0)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2011-2019'!$BE$8189:$BF$8733,2,0)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1</v>
      </c>
      <c r="D239" s="62">
        <f>VLOOKUP(B239,'[1]Deptos 2011-2019'!$BE$8189:$BF$8733,2,0)</f>
        <v>0</v>
      </c>
      <c r="E239" s="44">
        <f t="shared" si="97"/>
        <v>0.05</v>
      </c>
      <c r="F239" s="44" t="str">
        <f t="shared" si="98"/>
        <v/>
      </c>
      <c r="G239" s="59">
        <f t="shared" si="103"/>
        <v>-1</v>
      </c>
      <c r="H239" s="40">
        <f t="shared" si="70"/>
        <v>-0.05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2011-2019'!$BE$8189:$BF$8733,2,0)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2011-2019'!$BE$8189:$BF$8733,2,0)</f>
        <v>0</v>
      </c>
      <c r="E241" s="44" t="str">
        <f t="shared" si="97"/>
        <v/>
      </c>
      <c r="F241" s="44" t="str">
        <f t="shared" si="98"/>
        <v/>
      </c>
      <c r="G241" s="59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0</v>
      </c>
      <c r="D242" s="62">
        <f>VLOOKUP(B242,'[1]Deptos 2011-2019'!$BE$8189:$BF$8733,2,0)</f>
        <v>0</v>
      </c>
      <c r="E242" s="44" t="str">
        <f t="shared" si="97"/>
        <v/>
      </c>
      <c r="F242" s="44" t="str">
        <f t="shared" si="98"/>
        <v/>
      </c>
      <c r="G242" s="59" t="str">
        <f t="shared" si="103"/>
        <v xml:space="preserve"> </v>
      </c>
      <c r="H242" s="40" t="str">
        <f t="shared" si="70"/>
        <v/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2011-2019'!$BE$8189:$BF$8733,2,0)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2011-2019'!$BE$8189:$BF$8733,2,0)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2011-2019'!$BE$8189:$BF$8733,2,0)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2011-2019'!$BE$8189:$BF$8733,2,0)</f>
        <v>0</v>
      </c>
      <c r="E246" s="44" t="str">
        <f t="shared" si="97"/>
        <v/>
      </c>
      <c r="F246" s="44" t="str">
        <f t="shared" si="98"/>
        <v/>
      </c>
      <c r="G246" s="59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2011-2019'!$BE$8189:$BF$8733,2,0)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2011-2019'!$BE$8189:$BF$8733,2,0)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2011-2019'!$BE$8189:$BF$8733,2,0)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2011-2019'!$BE$8189:$BF$8733,2,0)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2011-2019'!$BE$8189:$BF$8733,2,0)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2011-2019'!$BE$8189:$BF$8733,2,0)</f>
        <v>0</v>
      </c>
      <c r="E252" s="44" t="str">
        <f t="shared" si="97"/>
        <v/>
      </c>
      <c r="F252" s="44" t="str">
        <f t="shared" si="98"/>
        <v/>
      </c>
      <c r="G252" s="59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2011-2019'!$BE$8189:$BF$8733,2,0)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2011-2019'!$BE$8189:$BF$8733,2,0)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2011-2019'!$BE$8189:$BF$8733,2,0)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2011-2019'!$BE$8189:$BF$8733,2,0)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2011-2019'!$BE$8189:$BF$8733,2,0)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2011-2019'!$BE$8189:$BF$8733,2,0)</f>
        <v>0</v>
      </c>
      <c r="E258" s="43" t="str">
        <f t="shared" si="97"/>
        <v/>
      </c>
      <c r="F258" s="43" t="str">
        <f t="shared" si="98"/>
        <v/>
      </c>
      <c r="G258" s="59" t="str">
        <f t="shared" si="103"/>
        <v xml:space="preserve"> 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2011-2019'!$BE$8189:$BF$8733,2,0)</f>
        <v>0</v>
      </c>
      <c r="E259" s="43" t="str">
        <f t="shared" si="97"/>
        <v/>
      </c>
      <c r="F259" s="43" t="str">
        <f t="shared" si="98"/>
        <v/>
      </c>
      <c r="G259" s="59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2011-2019'!$BE$8189:$BF$8733,2,0)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2011-2019'!$BE$8189:$BF$8733,2,0)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2011-2019'!$BE$8189:$BF$8733,2,0)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9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0</v>
      </c>
      <c r="D263" s="62">
        <f>VLOOKUP(B263,'[1]Deptos 2011-2019'!$BE$8189:$BF$8733,2,0)</f>
        <v>0</v>
      </c>
      <c r="E263" s="43" t="str">
        <f t="shared" si="108"/>
        <v/>
      </c>
      <c r="F263" s="43" t="str">
        <f t="shared" si="108"/>
        <v/>
      </c>
      <c r="G263" s="59" t="str">
        <f t="shared" si="103"/>
        <v xml:space="preserve"> </v>
      </c>
      <c r="H263" s="42" t="str">
        <f t="shared" si="104"/>
        <v/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2011-2019'!$BE$8189:$BF$8733,2,0)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0</v>
      </c>
      <c r="D265" s="62">
        <f>VLOOKUP(B265,'[1]Deptos 2011-2019'!$BE$8189:$BF$8733,2,0)</f>
        <v>0</v>
      </c>
      <c r="E265" s="43" t="str">
        <f t="shared" ref="E265:E270" si="109">+IF(C265=0,"",C265/C$169)</f>
        <v/>
      </c>
      <c r="F265" s="43" t="str">
        <f t="shared" ref="F265:F270" si="110">+IF(D265=0,"",D265/D$169)</f>
        <v/>
      </c>
      <c r="G265" s="59" t="str">
        <f t="shared" si="103"/>
        <v xml:space="preserve"> </v>
      </c>
      <c r="H265" s="42" t="str">
        <f t="shared" ref="H265:H270" si="111">+IF(OR(AND(E265=""),(G265="")),"",E265*G265)</f>
        <v/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2011-2019'!$BE$8189:$BF$8733,2,0)</f>
        <v>0</v>
      </c>
      <c r="E266" s="43" t="str">
        <f t="shared" si="109"/>
        <v/>
      </c>
      <c r="F266" s="43" t="str">
        <f t="shared" si="110"/>
        <v/>
      </c>
      <c r="G266" s="59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2011-2019'!$BE$8189:$BF$8733,2,0)</f>
        <v>0</v>
      </c>
      <c r="E267" s="43" t="str">
        <f t="shared" si="109"/>
        <v/>
      </c>
      <c r="F267" s="43" t="str">
        <f t="shared" si="110"/>
        <v/>
      </c>
      <c r="G267" s="59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2011-2019'!$BE$8189:$BF$8733,2,0)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2011-2019'!$BE$8189:$BF$8733,2,0)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2011-2019'!$BE$8189:$BF$8733,2,0)</f>
        <v>0</v>
      </c>
      <c r="E270" s="43" t="str">
        <f t="shared" si="109"/>
        <v/>
      </c>
      <c r="F270" s="43" t="str">
        <f t="shared" si="110"/>
        <v/>
      </c>
      <c r="G270" s="59" t="str">
        <f t="shared" si="103"/>
        <v xml:space="preserve"> 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2011-2019'!$BE$8189:$BF$8733,2,0)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2011-2019'!$BE$8189:$BF$8733,2,0)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2011-2019'!$BE$8189:$BF$8733,2,0)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2011-2019'!$BE$8189:$BF$8733,2,0)</f>
        <v>0</v>
      </c>
      <c r="E274" s="43" t="str">
        <f t="shared" si="112"/>
        <v/>
      </c>
      <c r="F274" s="43" t="str">
        <f t="shared" si="113"/>
        <v/>
      </c>
      <c r="G274" s="59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0</v>
      </c>
      <c r="D275" s="62">
        <f>VLOOKUP(B275,'[1]Deptos 2011-2019'!$BE$8189:$BF$8733,2,0)</f>
        <v>0</v>
      </c>
      <c r="E275" s="43" t="str">
        <f t="shared" ref="E275:F278" si="116">+IF(C275=0,"",C275/C$169)</f>
        <v/>
      </c>
      <c r="F275" s="43" t="str">
        <f t="shared" si="116"/>
        <v/>
      </c>
      <c r="G275" s="59" t="str">
        <f t="shared" si="103"/>
        <v xml:space="preserve"> </v>
      </c>
      <c r="H275" s="42" t="str">
        <f t="shared" si="104"/>
        <v/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2011-2019'!$BE$8189:$BF$8733,2,0)</f>
        <v>0</v>
      </c>
      <c r="E276" s="43" t="str">
        <f t="shared" si="116"/>
        <v/>
      </c>
      <c r="F276" s="43" t="str">
        <f t="shared" si="116"/>
        <v/>
      </c>
      <c r="G276" s="59" t="str">
        <f t="shared" si="103"/>
        <v xml:space="preserve"> 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2011-2019'!$BE$8189:$BF$8733,2,0)</f>
        <v>0</v>
      </c>
      <c r="E277" s="43" t="str">
        <f t="shared" si="116"/>
        <v/>
      </c>
      <c r="F277" s="43" t="str">
        <f t="shared" si="116"/>
        <v/>
      </c>
      <c r="G277" s="59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2011-2019'!$BE$8189:$BF$8733,2,0)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2011-2019'!$BE$8189:$BF$8733,2,0)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9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2011-2019'!$BE$8189:$BF$8733,2,0)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2011-2019'!$BE$8189:$BF$8733,2,0)</f>
        <v>0</v>
      </c>
      <c r="E281" s="43" t="str">
        <f t="shared" si="120"/>
        <v/>
      </c>
      <c r="F281" s="43" t="str">
        <f t="shared" si="120"/>
        <v/>
      </c>
      <c r="G281" s="59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0</v>
      </c>
      <c r="D282" s="62">
        <f>VLOOKUP(B282,'[1]Deptos 2011-2019'!$BE$8189:$BF$8733,2,0)</f>
        <v>0</v>
      </c>
      <c r="E282" s="44" t="str">
        <f t="shared" si="120"/>
        <v/>
      </c>
      <c r="F282" s="44" t="str">
        <f t="shared" si="120"/>
        <v/>
      </c>
      <c r="G282" s="59" t="str">
        <f t="shared" si="103"/>
        <v xml:space="preserve"> </v>
      </c>
      <c r="H282" s="40" t="str">
        <f t="shared" si="104"/>
        <v/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2011-2019'!$BE$8189:$BF$8733,2,0)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2011-2019'!$BE$8189:$BF$8733,2,0)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2011-2019'!$BE$8189:$BF$8733,2,0)</f>
        <v>0</v>
      </c>
      <c r="E285" s="44" t="str">
        <f t="shared" si="121"/>
        <v/>
      </c>
      <c r="F285" s="44" t="str">
        <f t="shared" si="122"/>
        <v/>
      </c>
      <c r="G285" s="59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2011-2019'!$BE$8189:$BF$8733,2,0)</f>
        <v>0</v>
      </c>
      <c r="E286" s="44" t="str">
        <f t="shared" si="120"/>
        <v/>
      </c>
      <c r="F286" s="44" t="str">
        <f t="shared" si="120"/>
        <v/>
      </c>
      <c r="G286" s="59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0</v>
      </c>
      <c r="D287" s="62">
        <f>VLOOKUP(B287,'[1]Deptos 2011-2019'!$BE$8189:$BF$8733,2,0)</f>
        <v>0</v>
      </c>
      <c r="E287" s="44" t="str">
        <f t="shared" si="120"/>
        <v/>
      </c>
      <c r="F287" s="44" t="str">
        <f t="shared" si="120"/>
        <v/>
      </c>
      <c r="G287" s="59" t="str">
        <f t="shared" si="103"/>
        <v xml:space="preserve"> 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2011-2019'!$BE$8189:$BF$8733,2,0)</f>
        <v>0</v>
      </c>
      <c r="E288" s="43" t="str">
        <f t="shared" si="120"/>
        <v/>
      </c>
      <c r="F288" s="43" t="str">
        <f t="shared" si="120"/>
        <v/>
      </c>
      <c r="G288" s="59" t="str">
        <f t="shared" si="103"/>
        <v xml:space="preserve"> 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2011-2019'!$BE$8189:$BF$8733,2,0)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9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2011-2019'!$BE$8189:$BF$8733,2,0)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2011-2019'!$BE$8189:$BF$8733,2,0)</f>
        <v>2</v>
      </c>
      <c r="E291" s="43" t="str">
        <f>+IF(C291=0,"",C291/C$169)</f>
        <v/>
      </c>
      <c r="F291" s="43">
        <f>+IF(D291=0,"",D291/D$169)</f>
        <v>3.3898305084745763E-2</v>
      </c>
      <c r="G291" s="59">
        <f t="shared" si="103"/>
        <v>1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2011-2019'!$BE$8189:$BF$8733,2,0)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2011-2019'!$BE$8189:$BF$8733,2,0)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2011-2019'!$BE$8189:$BF$8733,2,0)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2011-2019'!$BE$8189:$BF$8733,2,0)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2011-2019'!$BE$8189:$BF$8733,2,0)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3</v>
      </c>
      <c r="D297" s="62">
        <f>VLOOKUP(B297,'[1]Deptos 2011-2019'!$BE$8189:$BF$8733,2,0)</f>
        <v>0</v>
      </c>
      <c r="E297" s="43">
        <f t="shared" si="131"/>
        <v>0.15</v>
      </c>
      <c r="F297" s="43" t="str">
        <f t="shared" si="132"/>
        <v/>
      </c>
      <c r="G297" s="59">
        <f t="shared" si="103"/>
        <v>-1</v>
      </c>
      <c r="H297" s="42">
        <f t="shared" si="133"/>
        <v>-0.15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2011-2019'!$BE$8189:$BF$8733,2,0)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2011-2019'!$BE$8189:$BF$8733,2,0)</f>
        <v>0</v>
      </c>
      <c r="E299" s="43" t="str">
        <f>+IF(C299=0,"",C299/C$169)</f>
        <v/>
      </c>
      <c r="F299" s="43" t="str">
        <f>+IF(D299=0,"",D299/D$169)</f>
        <v/>
      </c>
      <c r="G299" s="59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2011-2019'!$BE$8189:$BF$8733,2,0)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0</v>
      </c>
      <c r="D301" s="62">
        <f>VLOOKUP(B301,'[1]Deptos 2011-2019'!$BE$8189:$BF$8733,2,0)</f>
        <v>0</v>
      </c>
      <c r="E301" s="43" t="str">
        <f t="shared" ref="E301:E323" si="137">+IF(C301=0,"",C301/C$169)</f>
        <v/>
      </c>
      <c r="F301" s="43" t="str">
        <f t="shared" ref="F301:F323" si="138">+IF(D301=0,"",D301/D$169)</f>
        <v/>
      </c>
      <c r="G301" s="59" t="str">
        <f t="shared" ref="G301:G339" si="139">+IF(AND(C301=0,D301=0)," ",IF(C301=0,1,IF(D301=0,-1,(D301-C301)/C301)))</f>
        <v xml:space="preserve"> </v>
      </c>
      <c r="H301" s="42" t="str">
        <f t="shared" si="104"/>
        <v/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2011-2019'!$BE$8189:$BF$8733,2,0)</f>
        <v>0</v>
      </c>
      <c r="E302" s="43" t="str">
        <f t="shared" si="137"/>
        <v/>
      </c>
      <c r="F302" s="43" t="str">
        <f t="shared" si="138"/>
        <v/>
      </c>
      <c r="G302" s="59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2011-2019'!$BE$8189:$BF$8733,2,0)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3</v>
      </c>
      <c r="D304" s="62">
        <f>VLOOKUP(B304,'[1]Deptos 2011-2019'!$BE$8189:$BF$8733,2,0)</f>
        <v>6</v>
      </c>
      <c r="E304" s="44">
        <f t="shared" si="137"/>
        <v>0.15</v>
      </c>
      <c r="F304" s="44">
        <f t="shared" si="138"/>
        <v>0.10169491525423729</v>
      </c>
      <c r="G304" s="59">
        <f t="shared" si="139"/>
        <v>1</v>
      </c>
      <c r="H304" s="40">
        <f t="shared" si="104"/>
        <v>0.15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2011-2019'!$BE$8189:$BF$8733,2,0)</f>
        <v>0</v>
      </c>
      <c r="E305" s="44" t="str">
        <f t="shared" si="137"/>
        <v/>
      </c>
      <c r="F305" s="44" t="str">
        <f t="shared" si="138"/>
        <v/>
      </c>
      <c r="G305" s="59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2011-2019'!$BE$8189:$BF$8733,2,0)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2011-2019'!$BE$8189:$BF$8733,2,0)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2011-2019'!$BE$8189:$BF$8733,2,0)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2011-2019'!$BE$8189:$BF$8733,2,0)</f>
        <v>0</v>
      </c>
      <c r="E309" s="44" t="str">
        <f t="shared" si="137"/>
        <v/>
      </c>
      <c r="F309" s="44" t="str">
        <f t="shared" si="138"/>
        <v/>
      </c>
      <c r="G309" s="59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2011-2019'!$BE$8189:$BF$8733,2,0)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2011-2019'!$BE$8189:$BF$8733,2,0)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2011-2019'!$BE$8189:$BF$8733,2,0)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2011-2019'!$BE$8189:$BF$8733,2,0)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2011-2019'!$BE$8189:$BF$8733,2,0)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0</v>
      </c>
      <c r="D315" s="62">
        <f>VLOOKUP(B315,'[1]Deptos 2011-2019'!$BE$8189:$BF$8733,2,0)</f>
        <v>47</v>
      </c>
      <c r="E315" s="44" t="str">
        <f t="shared" si="137"/>
        <v/>
      </c>
      <c r="F315" s="44">
        <f t="shared" si="138"/>
        <v>0.79661016949152541</v>
      </c>
      <c r="G315" s="59">
        <f t="shared" si="139"/>
        <v>1</v>
      </c>
      <c r="H315" s="40" t="str">
        <f t="shared" si="104"/>
        <v/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2011-2019'!$BE$8189:$BF$8733,2,0)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2011-2019'!$BE$8189:$BF$8733,2,0)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2011-2019'!$BE$8189:$BF$8733,2,0)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2011-2019'!$BE$8189:$BF$8733,2,0)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2011-2019'!$BE$8189:$BF$8733,2,0)</f>
        <v>0</v>
      </c>
      <c r="E320" s="44" t="str">
        <f t="shared" si="137"/>
        <v/>
      </c>
      <c r="F320" s="44" t="str">
        <f t="shared" si="138"/>
        <v/>
      </c>
      <c r="G320" s="59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2011-2019'!$BE$8189:$BF$8733,2,0)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2011-2019'!$BE$8189:$BF$8733,2,0)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2011-2019'!$BE$8189:$BF$8733,2,0)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2011-2019'!$BE$8189:$BF$8733,2,0)</f>
        <v>1</v>
      </c>
      <c r="E324" s="43" t="str">
        <f t="shared" ref="E324" si="140">+IF(C324=0,"",C324/C$169)</f>
        <v/>
      </c>
      <c r="F324" s="43">
        <f t="shared" ref="F324" si="141">+IF(D324=0,"",D324/D$169)</f>
        <v>1.6949152542372881E-2</v>
      </c>
      <c r="G324" s="59">
        <f t="shared" si="139"/>
        <v>1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2011-2019'!$BE$8189:$BF$8733,2,0)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2011-2019'!$BE$8189:$BF$8733,2,0)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2011-2019'!$BE$8189:$BF$8733,2,0)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2011-2019'!$BE$8189:$BF$8733,2,0)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2011-2019'!$BE$8189:$BF$8733,2,0)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2011-2019'!$BE$8189:$BF$8733,2,0)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2011-2019'!$BE$8189:$BF$8733,2,0)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2011-2019'!$BE$8189:$BF$8733,2,0)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2011-2019'!$BE$8189:$BF$8733,2,0)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2011-2019'!$BE$8189:$BF$8733,2,0)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2011-2019'!$BE$8189:$BF$8733,2,0)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2011-2019'!$BE$8189:$BF$8733,2,0)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2011-2019'!$BE$8189:$BF$8733,2,0)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2011-2019'!$BE$8189:$BF$8733,2,0)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2011-2019'!$BE$8189:$BF$8733,2,0)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52</v>
      </c>
      <c r="D345" s="54">
        <f>SUM(D346:D564)</f>
        <v>24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-0.53846153846153844</v>
      </c>
      <c r="H345" s="56">
        <f>+IF(OR(AND(E345=""),(G345="")),"",E345*G345)</f>
        <v>-0.53846153846153844</v>
      </c>
      <c r="I345" s="24"/>
    </row>
    <row r="346" spans="1:9" s="24" customFormat="1" ht="15" x14ac:dyDescent="0.2">
      <c r="A346" s="72"/>
      <c r="B346" s="57" t="s">
        <v>74</v>
      </c>
      <c r="C346" s="62">
        <v>1</v>
      </c>
      <c r="D346" s="62">
        <f>VLOOKUP(B346,'[1]Deptos 2011-2019'!$BE$8189:$BF$8733,2,0)</f>
        <v>1</v>
      </c>
      <c r="E346" s="60">
        <f t="shared" si="150"/>
        <v>1.9230769230769232E-2</v>
      </c>
      <c r="F346" s="60">
        <f t="shared" si="151"/>
        <v>4.1666666666666664E-2</v>
      </c>
      <c r="G346" s="59">
        <f t="shared" ref="G346:G410" si="152">+IF(AND(C346=0,D346=0)," ",IF(C346=0,1,IF(D346=0,-1,(D346-C346)/C346)))</f>
        <v>0</v>
      </c>
      <c r="H346" s="51">
        <f>+IF(OR(AND(E346=""),(G346="")),"",E346*G346)</f>
        <v>0</v>
      </c>
    </row>
    <row r="347" spans="1:9" s="24" customFormat="1" ht="15" x14ac:dyDescent="0.2">
      <c r="A347" s="72"/>
      <c r="B347" s="3" t="s">
        <v>77</v>
      </c>
      <c r="C347" s="62">
        <v>0</v>
      </c>
      <c r="D347" s="62">
        <f>VLOOKUP(B347,'[1]Deptos 2011-2019'!$BE$8189:$BF$8733,2,0)</f>
        <v>0</v>
      </c>
      <c r="E347" s="44" t="str">
        <f t="shared" si="150"/>
        <v/>
      </c>
      <c r="F347" s="44" t="str">
        <f t="shared" si="151"/>
        <v/>
      </c>
      <c r="G347" s="59" t="str">
        <f t="shared" si="152"/>
        <v xml:space="preserve"> </v>
      </c>
      <c r="H347" s="40" t="str">
        <f t="shared" ref="H347:H414" si="153">+IF(OR(AND(E347=""),(G347="")),"",E347*G347)</f>
        <v/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2011-2019'!$BE$8189:$BF$8733,2,0)</f>
        <v>0</v>
      </c>
      <c r="E348" s="44" t="str">
        <f t="shared" si="150"/>
        <v/>
      </c>
      <c r="F348" s="44" t="str">
        <f t="shared" si="151"/>
        <v/>
      </c>
      <c r="G348" s="59" t="str">
        <f t="shared" si="152"/>
        <v xml:space="preserve"> 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2011-2019'!$BE$8189:$BF$8733,2,0)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2011-2019'!$BE$8189:$BF$8733,2,0)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3</v>
      </c>
      <c r="D351" s="62">
        <f>VLOOKUP(B351,'[1]Deptos 2011-2019'!$BE$8189:$BF$8733,2,0)</f>
        <v>0</v>
      </c>
      <c r="E351" s="44">
        <f t="shared" si="150"/>
        <v>5.7692307692307696E-2</v>
      </c>
      <c r="F351" s="44" t="str">
        <f t="shared" si="151"/>
        <v/>
      </c>
      <c r="G351" s="59">
        <f t="shared" si="152"/>
        <v>-1</v>
      </c>
      <c r="H351" s="40">
        <f t="shared" si="153"/>
        <v>-5.7692307692307696E-2</v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2011-2019'!$BE$8189:$BF$8733,2,0)</f>
        <v>0</v>
      </c>
      <c r="E352" s="44" t="str">
        <f t="shared" si="150"/>
        <v/>
      </c>
      <c r="F352" s="44" t="str">
        <f t="shared" si="151"/>
        <v/>
      </c>
      <c r="G352" s="59" t="str">
        <f t="shared" si="152"/>
        <v xml:space="preserve"> 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2011-2019'!$BE$8189:$BF$8733,2,0)</f>
        <v>1</v>
      </c>
      <c r="E353" s="44" t="str">
        <f t="shared" si="150"/>
        <v/>
      </c>
      <c r="F353" s="44">
        <f t="shared" si="151"/>
        <v>4.1666666666666664E-2</v>
      </c>
      <c r="G353" s="59">
        <f t="shared" si="152"/>
        <v>1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2011-2019'!$BE$8189:$BF$8733,2,0)</f>
        <v>0</v>
      </c>
      <c r="E354" s="44" t="str">
        <f t="shared" si="150"/>
        <v/>
      </c>
      <c r="F354" s="44" t="str">
        <f t="shared" si="151"/>
        <v/>
      </c>
      <c r="G354" s="59" t="str">
        <f t="shared" si="152"/>
        <v xml:space="preserve"> 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2011-2019'!$BE$8189:$BF$8733,2,0)</f>
        <v>0</v>
      </c>
      <c r="E355" s="44" t="str">
        <f t="shared" si="150"/>
        <v/>
      </c>
      <c r="F355" s="44" t="str">
        <f t="shared" si="151"/>
        <v/>
      </c>
      <c r="G355" s="59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2011-2019'!$BE$8189:$BF$8733,2,0)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1</v>
      </c>
      <c r="D357" s="62">
        <f>VLOOKUP(B357,'[1]Deptos 2011-2019'!$BE$8189:$BF$8733,2,0)</f>
        <v>3</v>
      </c>
      <c r="E357" s="44">
        <f t="shared" si="150"/>
        <v>1.9230769230769232E-2</v>
      </c>
      <c r="F357" s="44">
        <f t="shared" si="151"/>
        <v>0.125</v>
      </c>
      <c r="G357" s="59">
        <f t="shared" si="152"/>
        <v>2</v>
      </c>
      <c r="H357" s="40">
        <f t="shared" si="153"/>
        <v>3.8461538461538464E-2</v>
      </c>
    </row>
    <row r="358" spans="1:9" s="24" customFormat="1" ht="15" x14ac:dyDescent="0.2">
      <c r="A358" s="72"/>
      <c r="B358" s="3" t="s">
        <v>583</v>
      </c>
      <c r="C358" s="62">
        <v>1</v>
      </c>
      <c r="D358" s="62">
        <f>VLOOKUP(B358,'[1]Deptos 2011-2019'!$BE$8189:$BF$8733,2,0)</f>
        <v>0</v>
      </c>
      <c r="E358" s="44">
        <f t="shared" si="150"/>
        <v>1.9230769230769232E-2</v>
      </c>
      <c r="F358" s="44" t="str">
        <f t="shared" si="151"/>
        <v/>
      </c>
      <c r="G358" s="59">
        <f t="shared" si="152"/>
        <v>-1</v>
      </c>
      <c r="H358" s="40">
        <f t="shared" si="153"/>
        <v>-1.9230769230769232E-2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2011-2019'!$BE$8189:$BF$8733,2,0)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1</v>
      </c>
      <c r="D360" s="62">
        <f>VLOOKUP(B360,'[1]Deptos 2011-2019'!$BE$8189:$BF$8733,2,0)</f>
        <v>0</v>
      </c>
      <c r="E360" s="44">
        <f t="shared" si="150"/>
        <v>1.9230769230769232E-2</v>
      </c>
      <c r="F360" s="44" t="str">
        <f t="shared" si="151"/>
        <v/>
      </c>
      <c r="G360" s="59">
        <f t="shared" si="152"/>
        <v>-1</v>
      </c>
      <c r="H360" s="40">
        <f t="shared" si="153"/>
        <v>-1.9230769230769232E-2</v>
      </c>
    </row>
    <row r="361" spans="1:9" s="24" customFormat="1" ht="15" x14ac:dyDescent="0.2">
      <c r="A361" s="72"/>
      <c r="B361" s="3" t="s">
        <v>616</v>
      </c>
      <c r="C361" s="62">
        <v>0</v>
      </c>
      <c r="D361" s="62">
        <f>VLOOKUP(B361,'[1]Deptos 2011-2019'!$BE$8189:$BF$8733,2,0)</f>
        <v>0</v>
      </c>
      <c r="E361" s="44" t="str">
        <f t="shared" si="150"/>
        <v/>
      </c>
      <c r="F361" s="44" t="str">
        <f t="shared" si="151"/>
        <v/>
      </c>
      <c r="G361" s="59" t="str">
        <f t="shared" si="152"/>
        <v xml:space="preserve"> </v>
      </c>
      <c r="H361" s="40" t="str">
        <f t="shared" si="153"/>
        <v/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2011-2019'!$BE$8189:$BF$8733,2,0)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2011-2019'!$BE$8189:$BF$8733,2,0)</f>
        <v>0</v>
      </c>
      <c r="E363" s="44" t="str">
        <f t="shared" si="150"/>
        <v/>
      </c>
      <c r="F363" s="44" t="str">
        <f t="shared" si="151"/>
        <v/>
      </c>
      <c r="G363" s="59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2011-2019'!$BE$8189:$BF$8733,2,0)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0</v>
      </c>
      <c r="D365" s="62">
        <f>VLOOKUP(B365,'[1]Deptos 2011-2019'!$BE$8189:$BF$8733,2,0)</f>
        <v>1</v>
      </c>
      <c r="E365" s="44" t="str">
        <f t="shared" si="150"/>
        <v/>
      </c>
      <c r="F365" s="44">
        <f t="shared" si="151"/>
        <v>4.1666666666666664E-2</v>
      </c>
      <c r="G365" s="59">
        <f t="shared" si="152"/>
        <v>1</v>
      </c>
      <c r="H365" s="40" t="str">
        <f t="shared" si="153"/>
        <v/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2011-2019'!$BE$8189:$BF$8733,2,0)</f>
        <v>0</v>
      </c>
      <c r="E366" s="44" t="str">
        <f t="shared" si="150"/>
        <v/>
      </c>
      <c r="F366" s="44" t="str">
        <f t="shared" si="151"/>
        <v/>
      </c>
      <c r="G366" s="59" t="str">
        <f t="shared" si="152"/>
        <v xml:space="preserve"> 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2011-2019'!$BE$8189:$BF$8733,2,0)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0</v>
      </c>
      <c r="D368" s="62">
        <f>VLOOKUP(B368,'[1]Deptos 2011-2019'!$BE$8189:$BF$8733,2,0)</f>
        <v>0</v>
      </c>
      <c r="E368" s="44" t="str">
        <f t="shared" si="150"/>
        <v/>
      </c>
      <c r="F368" s="44" t="str">
        <f t="shared" si="151"/>
        <v/>
      </c>
      <c r="G368" s="59" t="str">
        <f t="shared" si="152"/>
        <v xml:space="preserve"> 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2">
        <v>0</v>
      </c>
      <c r="D369" s="62">
        <f>VLOOKUP(B369,'[1]Deptos 2011-2019'!$BE$8189:$BF$8733,2,0)</f>
        <v>0</v>
      </c>
      <c r="E369" s="44" t="str">
        <f t="shared" si="150"/>
        <v/>
      </c>
      <c r="F369" s="44" t="str">
        <f t="shared" si="151"/>
        <v/>
      </c>
      <c r="G369" s="59" t="str">
        <f t="shared" si="152"/>
        <v xml:space="preserve"> </v>
      </c>
      <c r="H369" s="40" t="str">
        <f t="shared" si="153"/>
        <v/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2011-2019'!$BE$8189:$BF$8733,2,0)</f>
        <v>0</v>
      </c>
      <c r="E370" s="44" t="str">
        <f t="shared" si="150"/>
        <v/>
      </c>
      <c r="F370" s="44" t="str">
        <f t="shared" si="151"/>
        <v/>
      </c>
      <c r="G370" s="59" t="str">
        <f t="shared" si="152"/>
        <v xml:space="preserve"> 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2011-2019'!$BE$8189:$BF$8733,2,0)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2011-2019'!$BE$8189:$BF$8733,2,0)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2011-2019'!$BE$8189:$BF$8733,2,0)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2011-2019'!$BE$8189:$BF$8733,2,0)</f>
        <v>0</v>
      </c>
      <c r="E374" s="44" t="str">
        <f t="shared" si="150"/>
        <v/>
      </c>
      <c r="F374" s="44" t="str">
        <f t="shared" si="151"/>
        <v/>
      </c>
      <c r="G374" s="59" t="str">
        <f t="shared" si="152"/>
        <v xml:space="preserve"> 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2011-2019'!$BE$8189:$BF$8733,2,0)</f>
        <v>0</v>
      </c>
      <c r="E375" s="44" t="str">
        <f t="shared" si="150"/>
        <v/>
      </c>
      <c r="F375" s="44" t="str">
        <f t="shared" si="151"/>
        <v/>
      </c>
      <c r="G375" s="59" t="str">
        <f t="shared" si="152"/>
        <v xml:space="preserve"> 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2011-2019'!$BE$8189:$BF$8733,2,0)</f>
        <v>0</v>
      </c>
      <c r="E377" s="44" t="str">
        <f t="shared" si="150"/>
        <v/>
      </c>
      <c r="F377" s="44" t="str">
        <f t="shared" si="151"/>
        <v/>
      </c>
      <c r="G377" s="59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2011-2019'!$BE$8189:$BF$8733,2,0)</f>
        <v>0</v>
      </c>
      <c r="E378" s="43" t="str">
        <f t="shared" ref="E378:E379" si="159">+IF(C378=0,"",C378/C$345)</f>
        <v/>
      </c>
      <c r="F378" s="43" t="str">
        <f t="shared" ref="F378:F379" si="160">+IF(D378=0,"",D378/D$345)</f>
        <v/>
      </c>
      <c r="G378" s="92" t="str">
        <f t="shared" ref="G378:G379" si="161">+IF(AND(C378=0,D378=0)," ",IF(C378=0,1,IF(D378=0,-1,(D378-C378)/C378)))</f>
        <v xml:space="preserve"> 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3</v>
      </c>
      <c r="D379" s="62">
        <f>VLOOKUP(B379,'[1]Deptos 2011-2019'!$BE$8189:$BF$8733,2,0)</f>
        <v>0</v>
      </c>
      <c r="E379" s="44">
        <f t="shared" si="159"/>
        <v>5.7692307692307696E-2</v>
      </c>
      <c r="F379" s="44" t="str">
        <f t="shared" si="160"/>
        <v/>
      </c>
      <c r="G379" s="59">
        <f t="shared" si="161"/>
        <v>-1</v>
      </c>
      <c r="H379" s="40">
        <f t="shared" si="162"/>
        <v>-5.7692307692307696E-2</v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2011-2019'!$BE$8189:$BF$8733,2,0)</f>
        <v>0</v>
      </c>
      <c r="E380" s="44" t="str">
        <f t="shared" ref="E380:E401" si="163">+IF(C380=0,"",C380/C$345)</f>
        <v/>
      </c>
      <c r="F380" s="44" t="str">
        <f t="shared" ref="F380:F401" si="164">+IF(D380=0,"",D380/D$345)</f>
        <v/>
      </c>
      <c r="G380" s="59" t="str">
        <f t="shared" si="152"/>
        <v xml:space="preserve"> 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2011-2019'!$BE$8189:$BF$8733,2,0)</f>
        <v>0</v>
      </c>
      <c r="E381" s="44" t="str">
        <f t="shared" si="163"/>
        <v/>
      </c>
      <c r="F381" s="44" t="str">
        <f t="shared" si="164"/>
        <v/>
      </c>
      <c r="G381" s="59" t="str">
        <f t="shared" si="152"/>
        <v xml:space="preserve"> 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2011-2019'!$BE$8189:$BF$8733,2,0)</f>
        <v>0</v>
      </c>
      <c r="E382" s="44" t="str">
        <f t="shared" si="163"/>
        <v/>
      </c>
      <c r="F382" s="44" t="str">
        <f t="shared" si="164"/>
        <v/>
      </c>
      <c r="G382" s="59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1</v>
      </c>
      <c r="D383" s="62">
        <f>VLOOKUP(B383,'[1]Deptos 2011-2019'!$BE$8189:$BF$8733,2,0)</f>
        <v>0</v>
      </c>
      <c r="E383" s="44">
        <f t="shared" si="163"/>
        <v>1.9230769230769232E-2</v>
      </c>
      <c r="F383" s="44" t="str">
        <f t="shared" si="164"/>
        <v/>
      </c>
      <c r="G383" s="59">
        <f t="shared" si="152"/>
        <v>-1</v>
      </c>
      <c r="H383" s="40">
        <f t="shared" si="153"/>
        <v>-1.9230769230769232E-2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2011-2019'!$BE$8189:$BF$8733,2,0)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5</v>
      </c>
      <c r="D385" s="62">
        <f>VLOOKUP(B385,'[1]Deptos 2011-2019'!$BE$8189:$BF$8733,2,0)</f>
        <v>0</v>
      </c>
      <c r="E385" s="43">
        <f t="shared" si="163"/>
        <v>9.6153846153846159E-2</v>
      </c>
      <c r="F385" s="43" t="str">
        <f t="shared" si="164"/>
        <v/>
      </c>
      <c r="G385" s="59">
        <f t="shared" si="152"/>
        <v>-1</v>
      </c>
      <c r="H385" s="42">
        <f t="shared" ref="H385" si="165">+IF(OR(AND(E385=""),(G385="")),"",E385*G385)</f>
        <v>-9.6153846153846159E-2</v>
      </c>
      <c r="I385" s="24"/>
    </row>
    <row r="386" spans="1:9" s="24" customFormat="1" ht="15" x14ac:dyDescent="0.2">
      <c r="A386" s="72"/>
      <c r="B386" s="3" t="s">
        <v>488</v>
      </c>
      <c r="C386" s="62">
        <v>0</v>
      </c>
      <c r="D386" s="62">
        <f>VLOOKUP(B386,'[1]Deptos 2011-2019'!$BE$8189:$BF$8733,2,0)</f>
        <v>8</v>
      </c>
      <c r="E386" s="44" t="str">
        <f t="shared" si="163"/>
        <v/>
      </c>
      <c r="F386" s="44">
        <f t="shared" si="164"/>
        <v>0.33333333333333331</v>
      </c>
      <c r="G386" s="59">
        <f t="shared" si="152"/>
        <v>1</v>
      </c>
      <c r="H386" s="40" t="str">
        <f t="shared" si="153"/>
        <v/>
      </c>
    </row>
    <row r="387" spans="1:9" s="24" customFormat="1" ht="15" x14ac:dyDescent="0.2">
      <c r="A387" s="72"/>
      <c r="B387" s="3" t="s">
        <v>93</v>
      </c>
      <c r="C387" s="62">
        <v>2</v>
      </c>
      <c r="D387" s="62">
        <f>VLOOKUP(B387,'[1]Deptos 2011-2019'!$BE$8189:$BF$8733,2,0)</f>
        <v>0</v>
      </c>
      <c r="E387" s="44">
        <f t="shared" si="163"/>
        <v>3.8461538461538464E-2</v>
      </c>
      <c r="F387" s="44" t="str">
        <f t="shared" si="164"/>
        <v/>
      </c>
      <c r="G387" s="59">
        <f t="shared" si="152"/>
        <v>-1</v>
      </c>
      <c r="H387" s="40">
        <f t="shared" si="153"/>
        <v>-3.8461538461538464E-2</v>
      </c>
    </row>
    <row r="388" spans="1:9" s="24" customFormat="1" ht="15" x14ac:dyDescent="0.2">
      <c r="A388" s="72"/>
      <c r="B388" s="3" t="s">
        <v>86</v>
      </c>
      <c r="C388" s="62">
        <v>0</v>
      </c>
      <c r="D388" s="62">
        <f>VLOOKUP(B388,'[1]Deptos 2011-2019'!$BE$8189:$BF$8733,2,0)</f>
        <v>1</v>
      </c>
      <c r="E388" s="44" t="str">
        <f t="shared" si="163"/>
        <v/>
      </c>
      <c r="F388" s="44">
        <f t="shared" si="164"/>
        <v>4.1666666666666664E-2</v>
      </c>
      <c r="G388" s="59">
        <f t="shared" si="152"/>
        <v>1</v>
      </c>
      <c r="H388" s="40" t="str">
        <f t="shared" si="153"/>
        <v/>
      </c>
    </row>
    <row r="389" spans="1:9" s="24" customFormat="1" ht="15" x14ac:dyDescent="0.2">
      <c r="A389" s="72"/>
      <c r="B389" s="3" t="s">
        <v>92</v>
      </c>
      <c r="C389" s="62">
        <v>0</v>
      </c>
      <c r="D389" s="62">
        <f>VLOOKUP(B389,'[1]Deptos 2011-2019'!$BE$8189:$BF$8733,2,0)</f>
        <v>0</v>
      </c>
      <c r="E389" s="44" t="str">
        <f t="shared" si="163"/>
        <v/>
      </c>
      <c r="F389" s="44" t="str">
        <f t="shared" si="164"/>
        <v/>
      </c>
      <c r="G389" s="59" t="str">
        <f t="shared" si="152"/>
        <v xml:space="preserve"> </v>
      </c>
      <c r="H389" s="40" t="str">
        <f t="shared" si="153"/>
        <v/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2011-2019'!$BE$8189:$BF$8733,2,0)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2011-2019'!$BE$8189:$BF$8733,2,0)</f>
        <v>0</v>
      </c>
      <c r="E391" s="44" t="str">
        <f t="shared" si="163"/>
        <v/>
      </c>
      <c r="F391" s="44" t="str">
        <f t="shared" si="164"/>
        <v/>
      </c>
      <c r="G391" s="59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2011-2019'!$BE$8189:$BF$8733,2,0)</f>
        <v>0</v>
      </c>
      <c r="E392" s="44" t="str">
        <f t="shared" si="163"/>
        <v/>
      </c>
      <c r="F392" s="44" t="str">
        <f t="shared" si="164"/>
        <v/>
      </c>
      <c r="G392" s="59" t="str">
        <f t="shared" si="152"/>
        <v xml:space="preserve"> 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0</v>
      </c>
      <c r="D393" s="62">
        <f>VLOOKUP(B393,'[1]Deptos 2011-2019'!$BE$8189:$BF$8733,2,0)</f>
        <v>0</v>
      </c>
      <c r="E393" s="44" t="str">
        <f t="shared" si="163"/>
        <v/>
      </c>
      <c r="F393" s="44" t="str">
        <f t="shared" si="164"/>
        <v/>
      </c>
      <c r="G393" s="59" t="str">
        <f t="shared" si="152"/>
        <v xml:space="preserve"> </v>
      </c>
      <c r="H393" s="40" t="str">
        <f t="shared" si="153"/>
        <v/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2011-2019'!$BE$8189:$BF$8733,2,0)</f>
        <v>0</v>
      </c>
      <c r="E394" s="44" t="str">
        <f t="shared" si="163"/>
        <v/>
      </c>
      <c r="F394" s="44" t="str">
        <f t="shared" si="164"/>
        <v/>
      </c>
      <c r="G394" s="59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2011-2019'!$BE$8189:$BF$8733,2,0)</f>
        <v>0</v>
      </c>
      <c r="E395" s="44" t="str">
        <f t="shared" si="163"/>
        <v/>
      </c>
      <c r="F395" s="44" t="str">
        <f t="shared" si="164"/>
        <v/>
      </c>
      <c r="G395" s="59" t="str">
        <f t="shared" si="152"/>
        <v xml:space="preserve"> 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2011-2019'!$BE$8189:$BF$8733,2,0)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2011-2019'!$BE$8189:$BF$8733,2,0)</f>
        <v>0</v>
      </c>
      <c r="E397" s="44" t="str">
        <f t="shared" si="163"/>
        <v/>
      </c>
      <c r="F397" s="44" t="str">
        <f t="shared" si="164"/>
        <v/>
      </c>
      <c r="G397" s="59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0</v>
      </c>
      <c r="D398" s="62">
        <f>VLOOKUP(B398,'[1]Deptos 2011-2019'!$BE$8189:$BF$8733,2,0)</f>
        <v>0</v>
      </c>
      <c r="E398" s="44" t="str">
        <f t="shared" si="163"/>
        <v/>
      </c>
      <c r="F398" s="44" t="str">
        <f t="shared" si="164"/>
        <v/>
      </c>
      <c r="G398" s="59" t="str">
        <f t="shared" si="152"/>
        <v xml:space="preserve"> </v>
      </c>
      <c r="H398" s="40" t="str">
        <f t="shared" si="153"/>
        <v/>
      </c>
    </row>
    <row r="399" spans="1:9" s="24" customFormat="1" ht="15" x14ac:dyDescent="0.2">
      <c r="A399" s="72"/>
      <c r="B399" s="3" t="s">
        <v>257</v>
      </c>
      <c r="C399" s="62">
        <v>0</v>
      </c>
      <c r="D399" s="62">
        <f>VLOOKUP(B399,'[1]Deptos 2011-2019'!$BE$8189:$BF$8733,2,0)</f>
        <v>3</v>
      </c>
      <c r="E399" s="44" t="str">
        <f t="shared" si="163"/>
        <v/>
      </c>
      <c r="F399" s="44">
        <f t="shared" si="164"/>
        <v>0.125</v>
      </c>
      <c r="G399" s="59">
        <f t="shared" si="152"/>
        <v>1</v>
      </c>
      <c r="H399" s="40" t="str">
        <f t="shared" si="153"/>
        <v/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2011-2019'!$BE$8189:$BF$8733,2,0)</f>
        <v>0</v>
      </c>
      <c r="E400" s="44" t="str">
        <f t="shared" si="163"/>
        <v/>
      </c>
      <c r="F400" s="44" t="str">
        <f t="shared" si="164"/>
        <v/>
      </c>
      <c r="G400" s="59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1</v>
      </c>
      <c r="D401" s="62">
        <f>VLOOKUP(B401,'[1]Deptos 2011-2019'!$BE$8189:$BF$8733,2,0)</f>
        <v>0</v>
      </c>
      <c r="E401" s="44">
        <f t="shared" si="163"/>
        <v>1.9230769230769232E-2</v>
      </c>
      <c r="F401" s="44" t="str">
        <f t="shared" si="164"/>
        <v/>
      </c>
      <c r="G401" s="59">
        <f t="shared" si="152"/>
        <v>-1</v>
      </c>
      <c r="H401" s="40">
        <f t="shared" si="153"/>
        <v>-1.9230769230769232E-2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2011-2019'!$BE$8189:$BF$8733,2,0)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2011-2019'!$BE$8189:$BF$8733,2,0)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2011-2019'!$BE$8189:$BF$8733,2,0)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2011-2019'!$BE$8189:$BF$8733,2,0)</f>
        <v>0</v>
      </c>
      <c r="E405" s="44" t="str">
        <f t="shared" si="169"/>
        <v/>
      </c>
      <c r="F405" s="44" t="str">
        <f t="shared" si="170"/>
        <v/>
      </c>
      <c r="G405" s="59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2011-2019'!$BE$8189:$BF$8733,2,0)</f>
        <v>0</v>
      </c>
      <c r="E406" s="44" t="str">
        <f t="shared" si="169"/>
        <v/>
      </c>
      <c r="F406" s="44" t="str">
        <f t="shared" si="170"/>
        <v/>
      </c>
      <c r="G406" s="59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2011-2019'!$BE$8189:$BF$8733,2,0)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2011-2019'!$BE$8189:$BF$8733,2,0)</f>
        <v>0</v>
      </c>
      <c r="E408" s="44" t="str">
        <f t="shared" si="169"/>
        <v/>
      </c>
      <c r="F408" s="44" t="str">
        <f t="shared" si="170"/>
        <v/>
      </c>
      <c r="G408" s="59" t="str">
        <f t="shared" si="152"/>
        <v xml:space="preserve"> 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1</v>
      </c>
      <c r="D409" s="62">
        <f>VLOOKUP(B409,'[1]Deptos 2011-2019'!$BE$8189:$BF$8733,2,0)</f>
        <v>0</v>
      </c>
      <c r="E409" s="44">
        <f t="shared" si="169"/>
        <v>1.9230769230769232E-2</v>
      </c>
      <c r="F409" s="44" t="str">
        <f t="shared" si="170"/>
        <v/>
      </c>
      <c r="G409" s="59">
        <f t="shared" si="152"/>
        <v>-1</v>
      </c>
      <c r="H409" s="40">
        <f t="shared" si="153"/>
        <v>-1.9230769230769232E-2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2011-2019'!$BE$8189:$BF$8733,2,0)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2011-2019'!$BE$8189:$BF$8733,2,0)</f>
        <v>0</v>
      </c>
      <c r="E411" s="44" t="str">
        <f t="shared" si="169"/>
        <v/>
      </c>
      <c r="F411" s="44" t="str">
        <f t="shared" si="170"/>
        <v/>
      </c>
      <c r="G411" s="59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0</v>
      </c>
      <c r="D412" s="62">
        <f>VLOOKUP(B412,'[1]Deptos 2011-2019'!$BE$8189:$BF$8733,2,0)</f>
        <v>0</v>
      </c>
      <c r="E412" s="44" t="str">
        <f t="shared" si="169"/>
        <v/>
      </c>
      <c r="F412" s="44" t="str">
        <f t="shared" si="170"/>
        <v/>
      </c>
      <c r="G412" s="59" t="str">
        <f t="shared" si="171"/>
        <v xml:space="preserve"> 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2">
        <v>0</v>
      </c>
      <c r="D413" s="62">
        <f>VLOOKUP(B413,'[1]Deptos 2011-2019'!$BE$8189:$BF$8733,2,0)</f>
        <v>0</v>
      </c>
      <c r="E413" s="44" t="str">
        <f t="shared" si="169"/>
        <v/>
      </c>
      <c r="F413" s="44" t="str">
        <f t="shared" si="170"/>
        <v/>
      </c>
      <c r="G413" s="59" t="str">
        <f t="shared" si="171"/>
        <v xml:space="preserve"> </v>
      </c>
      <c r="H413" s="40" t="str">
        <f t="shared" si="153"/>
        <v/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2011-2019'!$BE$8189:$BF$8733,2,0)</f>
        <v>0</v>
      </c>
      <c r="E414" s="44" t="str">
        <f t="shared" si="169"/>
        <v/>
      </c>
      <c r="F414" s="44" t="str">
        <f t="shared" si="170"/>
        <v/>
      </c>
      <c r="G414" s="59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2011-2019'!$BE$8189:$BF$8733,2,0)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2011-2019'!$BE$8189:$BF$8733,2,0)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1</v>
      </c>
      <c r="D417" s="62">
        <f>VLOOKUP(B417,'[1]Deptos 2011-2019'!$BE$8189:$BF$8733,2,0)</f>
        <v>0</v>
      </c>
      <c r="E417" s="43">
        <f t="shared" ref="E417:E419" si="175">+IF(C417=0,"",C417/C$345)</f>
        <v>1.9230769230769232E-2</v>
      </c>
      <c r="F417" s="43" t="str">
        <f t="shared" ref="F417:F419" si="176">+IF(D417=0,"",D417/D$345)</f>
        <v/>
      </c>
      <c r="G417" s="59">
        <f t="shared" si="171"/>
        <v>-1</v>
      </c>
      <c r="H417" s="42">
        <f t="shared" ref="H417:H419" si="177">+IF(OR(AND(E417=""),(G417="")),"",E417*G417)</f>
        <v>-1.9230769230769232E-2</v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2011-2019'!$BE$8189:$BF$8733,2,0)</f>
        <v>0</v>
      </c>
      <c r="E418" s="43" t="str">
        <f t="shared" si="175"/>
        <v/>
      </c>
      <c r="F418" s="43" t="str">
        <f t="shared" si="176"/>
        <v/>
      </c>
      <c r="G418" s="59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2011-2019'!$BE$8189:$BF$8733,2,0)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2011-2019'!$BE$8189:$BF$8733,2,0)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0</v>
      </c>
      <c r="D421" s="62">
        <f>VLOOKUP(B421,'[1]Deptos 2011-2019'!$BE$8189:$BF$8733,2,0)</f>
        <v>0</v>
      </c>
      <c r="E421" s="44" t="str">
        <f t="shared" si="172"/>
        <v/>
      </c>
      <c r="F421" s="44" t="str">
        <f t="shared" si="173"/>
        <v/>
      </c>
      <c r="G421" s="59" t="str">
        <f t="shared" si="171"/>
        <v xml:space="preserve"> </v>
      </c>
      <c r="H421" s="40" t="str">
        <f t="shared" si="174"/>
        <v/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2011-2019'!$BE$8189:$BF$8733,2,0)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2011-2019'!$BE$8189:$BF$8733,2,0)</f>
        <v>0</v>
      </c>
      <c r="E423" s="44" t="str">
        <f t="shared" si="172"/>
        <v/>
      </c>
      <c r="F423" s="44" t="str">
        <f t="shared" si="173"/>
        <v/>
      </c>
      <c r="G423" s="59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2011-2019'!$BE$8189:$BF$8733,2,0)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2011-2019'!$BE$8189:$BF$8733,2,0)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2011-2019'!$BE$8189:$BF$8733,2,0)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2011-2019'!$BE$8189:$BF$8733,2,0)</f>
        <v>0</v>
      </c>
      <c r="E430" s="43" t="str">
        <f t="shared" si="172"/>
        <v/>
      </c>
      <c r="F430" s="43" t="str">
        <f t="shared" si="173"/>
        <v/>
      </c>
      <c r="G430" s="59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0</v>
      </c>
      <c r="D431" s="62">
        <f>VLOOKUP(B431,'[1]Deptos 2011-2019'!$BE$8189:$BF$8733,2,0)</f>
        <v>0</v>
      </c>
      <c r="E431" s="43" t="str">
        <f t="shared" si="172"/>
        <v/>
      </c>
      <c r="F431" s="43" t="str">
        <f t="shared" si="173"/>
        <v/>
      </c>
      <c r="G431" s="59" t="str">
        <f t="shared" si="171"/>
        <v xml:space="preserve"> </v>
      </c>
      <c r="H431" s="42" t="str">
        <f t="shared" si="174"/>
        <v/>
      </c>
      <c r="I431" s="24"/>
    </row>
    <row r="432" spans="1:9" s="63" customFormat="1" ht="15" x14ac:dyDescent="0.2">
      <c r="A432" s="75"/>
      <c r="B432" s="35" t="s">
        <v>98</v>
      </c>
      <c r="C432" s="62">
        <v>0</v>
      </c>
      <c r="D432" s="62">
        <f>VLOOKUP(B432,'[1]Deptos 2011-2019'!$BE$8189:$BF$8733,2,0)</f>
        <v>0</v>
      </c>
      <c r="E432" s="43" t="str">
        <f t="shared" si="172"/>
        <v/>
      </c>
      <c r="F432" s="43" t="str">
        <f t="shared" si="173"/>
        <v/>
      </c>
      <c r="G432" s="59" t="str">
        <f t="shared" si="171"/>
        <v xml:space="preserve"> </v>
      </c>
      <c r="H432" s="42" t="str">
        <f t="shared" si="174"/>
        <v/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2011-2019'!$BE$8189:$BF$8733,2,0)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26</v>
      </c>
      <c r="D434" s="62">
        <f>VLOOKUP(B434,'[1]Deptos 2011-2019'!$BE$8189:$BF$8733,2,0)</f>
        <v>2</v>
      </c>
      <c r="E434" s="43">
        <f t="shared" si="172"/>
        <v>0.5</v>
      </c>
      <c r="F434" s="43">
        <f t="shared" si="173"/>
        <v>8.3333333333333329E-2</v>
      </c>
      <c r="G434" s="59">
        <f t="shared" si="171"/>
        <v>-0.92307692307692313</v>
      </c>
      <c r="H434" s="42">
        <f t="shared" si="174"/>
        <v>-0.46153846153846156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2011-2019'!$BE$8189:$BF$8733,2,0)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2011-2019'!$BE$8189:$BF$8733,2,0)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2011-2019'!$BE$8189:$BF$8733,2,0)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2011-2019'!$BE$8189:$BF$8733,2,0)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0</v>
      </c>
      <c r="D439" s="62">
        <f>VLOOKUP(B439,'[1]Deptos 2011-2019'!$BE$8189:$BF$8733,2,0)</f>
        <v>0</v>
      </c>
      <c r="E439" s="43" t="str">
        <f t="shared" ref="E439:E441" si="188">+IF(C439=0,"",C439/C$345)</f>
        <v/>
      </c>
      <c r="F439" s="43" t="str">
        <f t="shared" ref="F439:F441" si="189">+IF(D439=0,"",D439/D$345)</f>
        <v/>
      </c>
      <c r="G439" s="59" t="str">
        <f t="shared" si="171"/>
        <v xml:space="preserve"> 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2011-2019'!$BE$8189:$BF$8733,2,0)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2011-2019'!$BE$8189:$BF$8733,2,0)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2011-2019'!$BE$8189:$BF$8733,2,0)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2011-2019'!$BE$8189:$BF$8733,2,0)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2011-2019'!$BE$8189:$BF$8733,2,0)</f>
        <v>0</v>
      </c>
      <c r="E444" s="44" t="str">
        <f t="shared" si="172"/>
        <v/>
      </c>
      <c r="F444" s="44" t="str">
        <f t="shared" si="173"/>
        <v/>
      </c>
      <c r="G444" s="59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1</v>
      </c>
      <c r="D445" s="62">
        <f>VLOOKUP(B445,'[1]Deptos 2011-2019'!$BE$8189:$BF$8733,2,0)</f>
        <v>0</v>
      </c>
      <c r="E445" s="44">
        <f t="shared" si="172"/>
        <v>1.9230769230769232E-2</v>
      </c>
      <c r="F445" s="44" t="str">
        <f t="shared" si="173"/>
        <v/>
      </c>
      <c r="G445" s="59">
        <f t="shared" si="171"/>
        <v>-1</v>
      </c>
      <c r="H445" s="40">
        <f t="shared" si="174"/>
        <v>-1.9230769230769232E-2</v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2011-2019'!$BE$8189:$BF$8733,2,0)</f>
        <v>0</v>
      </c>
      <c r="E446" s="44" t="str">
        <f t="shared" si="172"/>
        <v/>
      </c>
      <c r="F446" s="44" t="str">
        <f t="shared" si="173"/>
        <v/>
      </c>
      <c r="G446" s="59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2011-2019'!$BE$8189:$BF$8733,2,0)</f>
        <v>0</v>
      </c>
      <c r="E447" s="44" t="str">
        <f t="shared" si="172"/>
        <v/>
      </c>
      <c r="F447" s="44" t="str">
        <f t="shared" si="173"/>
        <v/>
      </c>
      <c r="G447" s="59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2011-2019'!$BE$8189:$BF$8733,2,0)</f>
        <v>0</v>
      </c>
      <c r="E448" s="44" t="str">
        <f t="shared" si="172"/>
        <v/>
      </c>
      <c r="F448" s="44" t="str">
        <f t="shared" si="173"/>
        <v/>
      </c>
      <c r="G448" s="59" t="str">
        <f t="shared" si="171"/>
        <v xml:space="preserve"> 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2011-2019'!$BE$8189:$BF$8733,2,0)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2011-2019'!$BE$8189:$BF$8733,2,0)</f>
        <v>0</v>
      </c>
      <c r="E450" s="44" t="str">
        <f t="shared" si="172"/>
        <v/>
      </c>
      <c r="F450" s="44" t="str">
        <f t="shared" si="173"/>
        <v/>
      </c>
      <c r="G450" s="59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2011-2019'!$BE$8189:$BF$8733,2,0)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2011-2019'!$BE$8189:$BF$8733,2,0)</f>
        <v>0</v>
      </c>
      <c r="E452" s="44" t="str">
        <f t="shared" si="172"/>
        <v/>
      </c>
      <c r="F452" s="44" t="str">
        <f t="shared" si="173"/>
        <v/>
      </c>
      <c r="G452" s="59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2011-2019'!$BE$8189:$BF$8733,2,0)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0</v>
      </c>
      <c r="D454" s="62">
        <f>VLOOKUP(B454,'[1]Deptos 2011-2019'!$BE$8189:$BF$8733,2,0)</f>
        <v>0</v>
      </c>
      <c r="E454" s="44" t="str">
        <f t="shared" si="172"/>
        <v/>
      </c>
      <c r="F454" s="44" t="str">
        <f t="shared" si="173"/>
        <v/>
      </c>
      <c r="G454" s="59" t="str">
        <f t="shared" si="171"/>
        <v xml:space="preserve"> </v>
      </c>
      <c r="H454" s="40" t="str">
        <f t="shared" si="174"/>
        <v/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2011-2019'!$BE$8189:$BF$8733,2,0)</f>
        <v>0</v>
      </c>
      <c r="E455" s="44" t="str">
        <f t="shared" si="172"/>
        <v/>
      </c>
      <c r="F455" s="44" t="str">
        <f t="shared" si="173"/>
        <v/>
      </c>
      <c r="G455" s="59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2011-2019'!$BE$8189:$BF$8733,2,0)</f>
        <v>0</v>
      </c>
      <c r="E456" s="44" t="str">
        <f t="shared" si="172"/>
        <v/>
      </c>
      <c r="F456" s="44" t="str">
        <f t="shared" si="173"/>
        <v/>
      </c>
      <c r="G456" s="59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2011-2019'!$BE$8189:$BF$8733,2,0)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2011-2019'!$BE$8189:$BF$8733,2,0)</f>
        <v>0</v>
      </c>
      <c r="E458" s="44" t="str">
        <f t="shared" si="172"/>
        <v/>
      </c>
      <c r="F458" s="44" t="str">
        <f t="shared" si="173"/>
        <v/>
      </c>
      <c r="G458" s="59" t="str">
        <f t="shared" si="171"/>
        <v xml:space="preserve"> 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2011-2019'!$BE$8189:$BF$8733,2,0)</f>
        <v>0</v>
      </c>
      <c r="E459" s="44" t="str">
        <f t="shared" si="172"/>
        <v/>
      </c>
      <c r="F459" s="44" t="str">
        <f t="shared" si="173"/>
        <v/>
      </c>
      <c r="G459" s="59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0</v>
      </c>
      <c r="D460" s="62">
        <f>VLOOKUP(B460,'[1]Deptos 2011-2019'!$BE$8189:$BF$8733,2,0)</f>
        <v>0</v>
      </c>
      <c r="E460" s="44" t="str">
        <f t="shared" si="172"/>
        <v/>
      </c>
      <c r="F460" s="44" t="str">
        <f t="shared" si="173"/>
        <v/>
      </c>
      <c r="G460" s="59" t="str">
        <f t="shared" si="171"/>
        <v xml:space="preserve"> </v>
      </c>
      <c r="H460" s="40" t="str">
        <f t="shared" si="174"/>
        <v/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2011-2019'!$BE$8189:$BF$8733,2,0)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2011-2019'!$BE$8189:$BF$8733,2,0)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2011-2019'!$BE$8189:$BF$8733,2,0)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2011-2019'!$BE$8189:$BF$8733,2,0)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2011-2019'!$BE$8189:$BF$8733,2,0)</f>
        <v>0</v>
      </c>
      <c r="E465" s="44" t="str">
        <f t="shared" si="172"/>
        <v/>
      </c>
      <c r="F465" s="44" t="str">
        <f t="shared" si="173"/>
        <v/>
      </c>
      <c r="G465" s="59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2011-2019'!$BE$8189:$BF$8733,2,0)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2011-2019'!$BE$8189:$BF$8733,2,0)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0</v>
      </c>
      <c r="D468" s="62">
        <f>VLOOKUP(B468,'[1]Deptos 2011-2019'!$BE$8189:$BF$8733,2,0)</f>
        <v>0</v>
      </c>
      <c r="E468" s="44" t="str">
        <f t="shared" si="172"/>
        <v/>
      </c>
      <c r="F468" s="44" t="str">
        <f t="shared" si="173"/>
        <v/>
      </c>
      <c r="G468" s="59" t="str">
        <f t="shared" si="171"/>
        <v xml:space="preserve"> </v>
      </c>
      <c r="H468" s="40" t="str">
        <f t="shared" si="174"/>
        <v/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2011-2019'!$BE$8189:$BF$8733,2,0)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2011-2019'!$BE$8189:$BF$8733,2,0)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2011-2019'!$BE$8189:$BF$8733,2,0)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2011-2019'!$BE$8189:$BF$8733,2,0)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0</v>
      </c>
      <c r="D473" s="62">
        <f>VLOOKUP(B473,'[1]Deptos 2011-2019'!$BE$8189:$BF$8733,2,0)</f>
        <v>0</v>
      </c>
      <c r="E473" s="44" t="str">
        <f t="shared" si="172"/>
        <v/>
      </c>
      <c r="F473" s="44" t="str">
        <f t="shared" si="173"/>
        <v/>
      </c>
      <c r="G473" s="59" t="str">
        <f t="shared" si="171"/>
        <v xml:space="preserve"> </v>
      </c>
      <c r="H473" s="40" t="str">
        <f t="shared" si="174"/>
        <v/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2011-2019'!$BE$8189:$BF$8733,2,0)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0</v>
      </c>
      <c r="D475" s="62">
        <f>VLOOKUP(B475,'[1]Deptos 2011-2019'!$BE$8189:$BF$8733,2,0)</f>
        <v>0</v>
      </c>
      <c r="E475" s="44" t="str">
        <f t="shared" si="172"/>
        <v/>
      </c>
      <c r="F475" s="44" t="str">
        <f t="shared" si="173"/>
        <v/>
      </c>
      <c r="G475" s="59" t="str">
        <f t="shared" si="171"/>
        <v xml:space="preserve"> </v>
      </c>
      <c r="H475" s="40" t="str">
        <f t="shared" si="174"/>
        <v/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2011-2019'!$BE$8189:$BF$8733,2,0)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2011-2019'!$BE$8189:$BF$8733,2,0)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2011-2019'!$BE$8189:$BF$8733,2,0)</f>
        <v>0</v>
      </c>
      <c r="E478" s="44" t="str">
        <f t="shared" si="172"/>
        <v/>
      </c>
      <c r="F478" s="44" t="str">
        <f t="shared" si="173"/>
        <v/>
      </c>
      <c r="G478" s="59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0</v>
      </c>
      <c r="D479" s="62">
        <f>VLOOKUP(B479,'[1]Deptos 2011-2019'!$BE$8189:$BF$8733,2,0)</f>
        <v>0</v>
      </c>
      <c r="E479" s="44" t="str">
        <f t="shared" si="172"/>
        <v/>
      </c>
      <c r="F479" s="44" t="str">
        <f t="shared" si="173"/>
        <v/>
      </c>
      <c r="G479" s="59" t="str">
        <f t="shared" si="191"/>
        <v xml:space="preserve"> 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2011-2019'!$BE$8189:$BF$8733,2,0)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2011-2019'!$BE$8189:$BF$8733,2,0)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2011-2019'!$BE$8189:$BF$8733,2,0)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2011-2019'!$BE$8189:$BF$8733,2,0)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2011-2019'!$BE$8189:$BF$8733,2,0)</f>
        <v>0</v>
      </c>
      <c r="E484" s="44" t="str">
        <f t="shared" si="172"/>
        <v/>
      </c>
      <c r="F484" s="44" t="str">
        <f t="shared" si="173"/>
        <v/>
      </c>
      <c r="G484" s="59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2011-2019'!$BE$8189:$BF$8733,2,0)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2011-2019'!$BE$8189:$BF$8733,2,0)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2011-2019'!$BE$8189:$BF$8733,2,0)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2011-2019'!$BE$8189:$BF$8733,2,0)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2011-2019'!$BE$8189:$BF$8733,2,0)</f>
        <v>0</v>
      </c>
      <c r="E489" s="44" t="str">
        <f t="shared" si="172"/>
        <v/>
      </c>
      <c r="F489" s="44" t="str">
        <f t="shared" si="173"/>
        <v/>
      </c>
      <c r="G489" s="59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2011-2019'!$BE$8189:$BF$8733,2,0)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2011-2019'!$BE$8189:$BF$8733,2,0)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2011-2019'!$BE$8189:$BF$8733,2,0)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2011-2019'!$BE$8189:$BF$8733,2,0)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2011-2019'!$BE$8189:$BF$8733,2,0)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2011-2019'!$BE$8189:$BF$8733,2,0)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2011-2019'!$BE$8189:$BF$8733,2,0)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2011-2019'!$BE$8189:$BF$8733,2,0)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2011-2019'!$BE$8189:$BF$8733,2,0)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2011-2019'!$BE$8189:$BF$8733,2,0)</f>
        <v>0</v>
      </c>
      <c r="E499" s="44" t="str">
        <f t="shared" si="192"/>
        <v/>
      </c>
      <c r="F499" s="44" t="str">
        <f t="shared" si="193"/>
        <v/>
      </c>
      <c r="G499" s="59" t="str">
        <f t="shared" si="191"/>
        <v xml:space="preserve"> 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0</v>
      </c>
      <c r="D500" s="62">
        <f>VLOOKUP(B500,'[1]Deptos 2011-2019'!$BE$8189:$BF$8733,2,0)</f>
        <v>0</v>
      </c>
      <c r="E500" s="44" t="str">
        <f t="shared" si="192"/>
        <v/>
      </c>
      <c r="F500" s="44" t="str">
        <f t="shared" si="193"/>
        <v/>
      </c>
      <c r="G500" s="59" t="str">
        <f t="shared" si="191"/>
        <v xml:space="preserve"> </v>
      </c>
      <c r="H500" s="40" t="str">
        <f t="shared" si="194"/>
        <v/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2011-2019'!$BE$8189:$BF$8733,2,0)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2011-2019'!$BE$8189:$BF$8733,2,0)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2011-2019'!$BE$8189:$BF$8733,2,0)</f>
        <v>0</v>
      </c>
      <c r="E503" s="44" t="str">
        <f t="shared" si="192"/>
        <v/>
      </c>
      <c r="F503" s="44" t="str">
        <f t="shared" si="193"/>
        <v/>
      </c>
      <c r="G503" s="59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3</v>
      </c>
      <c r="D504" s="62">
        <f>VLOOKUP(B504,'[1]Deptos 2011-2019'!$BE$8189:$BF$8733,2,0)</f>
        <v>0</v>
      </c>
      <c r="E504" s="44">
        <f t="shared" si="192"/>
        <v>5.7692307692307696E-2</v>
      </c>
      <c r="F504" s="44" t="str">
        <f t="shared" si="193"/>
        <v/>
      </c>
      <c r="G504" s="59">
        <f t="shared" si="191"/>
        <v>-1</v>
      </c>
      <c r="H504" s="40">
        <f t="shared" si="194"/>
        <v>-5.7692307692307696E-2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2011-2019'!$BE$8189:$BF$8733,2,0)</f>
        <v>0</v>
      </c>
      <c r="E505" s="44" t="str">
        <f t="shared" si="192"/>
        <v/>
      </c>
      <c r="F505" s="44" t="str">
        <f t="shared" si="193"/>
        <v/>
      </c>
      <c r="G505" s="59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2011-2019'!$BE$8189:$BF$8733,2,0)</f>
        <v>0</v>
      </c>
      <c r="E506" s="44" t="str">
        <f t="shared" si="192"/>
        <v/>
      </c>
      <c r="F506" s="44" t="str">
        <f t="shared" si="193"/>
        <v/>
      </c>
      <c r="G506" s="59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2011-2019'!$BE$8189:$BF$8733,2,0)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2011-2019'!$BE$8189:$BF$8733,2,0)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2011-2019'!$BE$8189:$BF$8733,2,0)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2011-2019'!$BE$8189:$BF$8733,2,0)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2011-2019'!$BE$8189:$BF$8733,2,0)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2011-2019'!$BE$8189:$BF$8733,2,0)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2011-2019'!$BE$8189:$BF$8733,2,0)</f>
        <v>0</v>
      </c>
      <c r="E513" s="44" t="str">
        <f t="shared" si="192"/>
        <v/>
      </c>
      <c r="F513" s="44" t="str">
        <f t="shared" si="193"/>
        <v/>
      </c>
      <c r="G513" s="59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2011-2019'!$BE$8189:$BF$8733,2,0)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2011-2019'!$BE$8189:$BF$8733,2,0)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2011-2019'!$BE$8189:$BF$8733,2,0)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2011-2019'!$BE$8189:$BF$8733,2,0)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2011-2019'!$BE$8189:$BF$8733,2,0)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2011-2019'!$BE$8189:$BF$8733,2,0)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2011-2019'!$BE$8189:$BF$8733,2,0)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2011-2019'!$BE$8189:$BF$8733,2,0)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2011-2019'!$BE$8189:$BF$8733,2,0)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0</v>
      </c>
      <c r="D523" s="62">
        <f>VLOOKUP(B523,'[1]Deptos 2011-2019'!$BE$8189:$BF$8733,2,0)</f>
        <v>0</v>
      </c>
      <c r="E523" s="43" t="str">
        <f t="shared" ref="E523" si="195">+IF(C523=0,"",C523/C$345)</f>
        <v/>
      </c>
      <c r="F523" s="43" t="str">
        <f t="shared" ref="F523" si="196">+IF(D523=0,"",D523/D$345)</f>
        <v/>
      </c>
      <c r="G523" s="59" t="str">
        <f t="shared" si="191"/>
        <v xml:space="preserve"> </v>
      </c>
      <c r="H523" s="42" t="str">
        <f t="shared" ref="H523" si="197">+IF(OR(AND(E523=""),(G523="")),"",E523*G523)</f>
        <v/>
      </c>
      <c r="I523" s="24"/>
    </row>
    <row r="524" spans="1:9" s="24" customFormat="1" ht="15" x14ac:dyDescent="0.2">
      <c r="A524" s="72"/>
      <c r="B524" s="3" t="s">
        <v>135</v>
      </c>
      <c r="C524" s="62">
        <v>0</v>
      </c>
      <c r="D524" s="62">
        <f>VLOOKUP(B524,'[1]Deptos 2011-2019'!$BE$8189:$BF$8733,2,0)</f>
        <v>0</v>
      </c>
      <c r="E524" s="44" t="str">
        <f t="shared" ref="E524:E549" si="198">+IF(C524=0,"",C524/C$345)</f>
        <v/>
      </c>
      <c r="F524" s="44" t="str">
        <f t="shared" ref="F524:F549" si="199">+IF(D524=0,"",D524/D$345)</f>
        <v/>
      </c>
      <c r="G524" s="59" t="str">
        <f t="shared" si="191"/>
        <v xml:space="preserve"> </v>
      </c>
      <c r="H524" s="40" t="str">
        <f t="shared" si="194"/>
        <v/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2011-2019'!$BE$8189:$BF$8733,2,0)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2011-2019'!$BE$8189:$BF$8733,2,0)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1</v>
      </c>
      <c r="D527" s="62">
        <f>VLOOKUP(B527,'[1]Deptos 2011-2019'!$BE$8189:$BF$8733,2,0)</f>
        <v>1</v>
      </c>
      <c r="E527" s="44">
        <f t="shared" si="198"/>
        <v>1.9230769230769232E-2</v>
      </c>
      <c r="F527" s="44">
        <f t="shared" si="199"/>
        <v>4.1666666666666664E-2</v>
      </c>
      <c r="G527" s="59">
        <f t="shared" si="191"/>
        <v>0</v>
      </c>
      <c r="H527" s="40">
        <f t="shared" si="194"/>
        <v>0</v>
      </c>
    </row>
    <row r="528" spans="1:9" s="24" customFormat="1" ht="15" x14ac:dyDescent="0.2">
      <c r="A528" s="72"/>
      <c r="B528" s="3" t="s">
        <v>339</v>
      </c>
      <c r="C528" s="62">
        <v>0</v>
      </c>
      <c r="D528" s="62">
        <f>VLOOKUP(B528,'[1]Deptos 2011-2019'!$BE$8189:$BF$8733,2,0)</f>
        <v>0</v>
      </c>
      <c r="E528" s="44" t="str">
        <f t="shared" si="198"/>
        <v/>
      </c>
      <c r="F528" s="44" t="str">
        <f t="shared" si="199"/>
        <v/>
      </c>
      <c r="G528" s="59" t="str">
        <f t="shared" si="191"/>
        <v xml:space="preserve"> </v>
      </c>
      <c r="H528" s="40" t="str">
        <f t="shared" si="194"/>
        <v/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2011-2019'!$BE$8189:$BF$8733,2,0)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2011-2019'!$BE$8189:$BF$8733,2,0)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2011-2019'!$BE$8189:$BF$8733,2,0)</f>
        <v>0</v>
      </c>
      <c r="E531" s="44" t="str">
        <f t="shared" si="198"/>
        <v/>
      </c>
      <c r="F531" s="44" t="str">
        <f t="shared" si="199"/>
        <v/>
      </c>
      <c r="G531" s="59" t="str">
        <f t="shared" si="191"/>
        <v xml:space="preserve"> 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2011-2019'!$BE$8189:$BF$8733,2,0)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2011-2019'!$BE$8189:$BF$8733,2,0)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2011-2019'!$BE$8189:$BF$8733,2,0)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2011-2019'!$BE$8189:$BF$8733,2,0)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2011-2019'!$BE$8189:$BF$8733,2,0)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2011-2019'!$BE$8189:$BF$8733,2,0)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2011-2019'!$BE$8189:$BF$8733,2,0)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2011-2019'!$BE$8189:$BF$8733,2,0)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2011-2019'!$BE$8189:$BF$8733,2,0)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2011-2019'!$BE$8189:$BF$8733,2,0)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0</v>
      </c>
      <c r="D542" s="62">
        <f>VLOOKUP(B542,'[1]Deptos 2011-2019'!$BE$8189:$BF$8733,2,0)</f>
        <v>0</v>
      </c>
      <c r="E542" s="44" t="str">
        <f t="shared" si="198"/>
        <v/>
      </c>
      <c r="F542" s="44" t="str">
        <f t="shared" si="199"/>
        <v/>
      </c>
      <c r="G542" s="59" t="str">
        <f t="shared" ref="G542:G564" si="200">+IF(AND(C542=0,D542=0)," ",IF(C542=0,1,IF(D542=0,-1,(D542-C542)/C542)))</f>
        <v xml:space="preserve"> </v>
      </c>
      <c r="H542" s="40" t="str">
        <f t="shared" si="194"/>
        <v/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2011-2019'!$BE$8189:$BF$8733,2,0)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2011-2019'!$BE$8189:$BF$8733,2,0)</f>
        <v>0</v>
      </c>
      <c r="E544" s="44" t="str">
        <f t="shared" si="198"/>
        <v/>
      </c>
      <c r="F544" s="44" t="str">
        <f t="shared" si="199"/>
        <v/>
      </c>
      <c r="G544" s="59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2011-2019'!$BE$8189:$BF$8733,2,0)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2011-2019'!$BE$8189:$BF$8733,2,0)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0</v>
      </c>
      <c r="D547" s="62">
        <f>VLOOKUP(B547,'[1]Deptos 2011-2019'!$BE$8189:$BF$8733,2,0)</f>
        <v>0</v>
      </c>
      <c r="E547" s="44" t="str">
        <f t="shared" si="198"/>
        <v/>
      </c>
      <c r="F547" s="44" t="str">
        <f t="shared" si="199"/>
        <v/>
      </c>
      <c r="G547" s="59" t="str">
        <f t="shared" si="200"/>
        <v xml:space="preserve"> </v>
      </c>
      <c r="H547" s="40" t="str">
        <f t="shared" si="194"/>
        <v/>
      </c>
    </row>
    <row r="548" spans="1:9" s="24" customFormat="1" ht="15" x14ac:dyDescent="0.2">
      <c r="A548" s="72"/>
      <c r="B548" s="3" t="s">
        <v>142</v>
      </c>
      <c r="C548" s="62">
        <v>0</v>
      </c>
      <c r="D548" s="62">
        <f>VLOOKUP(B548,'[1]Deptos 2011-2019'!$BE$8189:$BF$8733,2,0)</f>
        <v>0</v>
      </c>
      <c r="E548" s="44" t="str">
        <f t="shared" si="198"/>
        <v/>
      </c>
      <c r="F548" s="44" t="str">
        <f t="shared" si="199"/>
        <v/>
      </c>
      <c r="G548" s="59" t="str">
        <f t="shared" si="200"/>
        <v xml:space="preserve"> </v>
      </c>
      <c r="H548" s="40" t="str">
        <f t="shared" si="194"/>
        <v/>
      </c>
    </row>
    <row r="549" spans="1:9" s="24" customFormat="1" ht="15" x14ac:dyDescent="0.2">
      <c r="A549" s="72"/>
      <c r="B549" s="3" t="s">
        <v>314</v>
      </c>
      <c r="C549" s="62">
        <v>0</v>
      </c>
      <c r="D549" s="62">
        <f>VLOOKUP(B549,'[1]Deptos 2011-2019'!$BE$8189:$BF$8733,2,0)</f>
        <v>1</v>
      </c>
      <c r="E549" s="44" t="str">
        <f t="shared" si="198"/>
        <v/>
      </c>
      <c r="F549" s="44">
        <f t="shared" si="199"/>
        <v>4.1666666666666664E-2</v>
      </c>
      <c r="G549" s="59">
        <f t="shared" si="200"/>
        <v>1</v>
      </c>
      <c r="H549" s="40" t="str">
        <f t="shared" si="194"/>
        <v/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2011-2019'!$BE$8189:$BF$8733,2,0)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9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2011-2019'!$BE$8189:$BF$8733,2,0)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2011-2019'!$BE$8189:$BF$8733,2,0)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2011-2019'!$BE$8189:$BF$8733,2,0)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2011-2019'!$BE$8189:$BF$8733,2,0)</f>
        <v>0</v>
      </c>
      <c r="E554" s="44" t="str">
        <f t="shared" si="204"/>
        <v/>
      </c>
      <c r="F554" s="44" t="str">
        <f t="shared" si="205"/>
        <v/>
      </c>
      <c r="G554" s="59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2011-2019'!$BE$8189:$BF$8733,2,0)</f>
        <v>0</v>
      </c>
      <c r="E555" s="44" t="str">
        <f t="shared" si="204"/>
        <v/>
      </c>
      <c r="F555" s="44" t="str">
        <f t="shared" si="205"/>
        <v/>
      </c>
      <c r="G555" s="59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0</v>
      </c>
      <c r="D556" s="62">
        <f>VLOOKUP(B556,'[1]Deptos 2011-2019'!$BE$8189:$BF$8733,2,0)</f>
        <v>2</v>
      </c>
      <c r="E556" s="44" t="str">
        <f t="shared" si="204"/>
        <v/>
      </c>
      <c r="F556" s="44">
        <f t="shared" si="205"/>
        <v>8.3333333333333329E-2</v>
      </c>
      <c r="G556" s="59">
        <f t="shared" si="200"/>
        <v>1</v>
      </c>
      <c r="H556" s="40" t="str">
        <f t="shared" si="206"/>
        <v/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2011-2019'!$BE$8189:$BF$8733,2,0)</f>
        <v>0</v>
      </c>
      <c r="E557" s="44" t="str">
        <f t="shared" si="204"/>
        <v/>
      </c>
      <c r="F557" s="44" t="str">
        <f t="shared" si="205"/>
        <v/>
      </c>
      <c r="G557" s="59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2011-2019'!$BE$8189:$BF$8733,2,0)</f>
        <v>0</v>
      </c>
      <c r="E558" s="44" t="str">
        <f t="shared" si="204"/>
        <v/>
      </c>
      <c r="F558" s="44" t="str">
        <f t="shared" si="205"/>
        <v/>
      </c>
      <c r="G558" s="59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2011-2019'!$BE$8189:$BF$8733,2,0)</f>
        <v>0</v>
      </c>
      <c r="E559" s="44" t="str">
        <f t="shared" si="204"/>
        <v/>
      </c>
      <c r="F559" s="44" t="str">
        <f t="shared" si="205"/>
        <v/>
      </c>
      <c r="G559" s="59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2011-2019'!$BE$8189:$BF$8733,2,0)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2011-2019'!$BE$8189:$BF$8733,2,0)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2011-2019'!$BE$8189:$BF$8733,2,0)</f>
        <v>0</v>
      </c>
      <c r="E562" s="44" t="str">
        <f t="shared" si="204"/>
        <v/>
      </c>
      <c r="F562" s="44" t="str">
        <f t="shared" si="205"/>
        <v/>
      </c>
      <c r="G562" s="59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2011-2019'!$BE$8189:$BF$8733,2,0)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2011-2019'!$BE$8189:$BF$8733,2,0)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43</v>
      </c>
      <c r="D570" s="54">
        <f>SUM(D571:D596)</f>
        <v>13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-0.69767441860465118</v>
      </c>
      <c r="H570" s="56">
        <f>+IF(OR(AND(E570=""),(G570="")),"",E570*G570)</f>
        <v>-0.69767441860465118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2011-2019'!$BE$8189:$BF$8733,2,0)</f>
        <v>0</v>
      </c>
      <c r="E571" s="60" t="str">
        <f t="shared" si="207"/>
        <v/>
      </c>
      <c r="F571" s="60" t="str">
        <f t="shared" si="208"/>
        <v/>
      </c>
      <c r="G571" s="59" t="str">
        <f t="shared" ref="G571:G596" si="209">+IF(AND(C571=0,D571=0)," ",IF(C571=0,1,IF(D571=0,-1,(D571-C571)/C571)))</f>
        <v xml:space="preserve"> 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0</v>
      </c>
      <c r="D572" s="62">
        <f>VLOOKUP(B572,'[1]Deptos 2011-2019'!$BE$8189:$BF$8733,2,0)</f>
        <v>1</v>
      </c>
      <c r="E572" s="44" t="str">
        <f t="shared" si="207"/>
        <v/>
      </c>
      <c r="F572" s="44">
        <f t="shared" si="208"/>
        <v>7.6923076923076927E-2</v>
      </c>
      <c r="G572" s="59">
        <f t="shared" si="209"/>
        <v>1</v>
      </c>
      <c r="H572" s="40" t="str">
        <f t="shared" ref="H572:H596" si="210">+IF(OR(AND(E572=""),(G572="")),"",E572*G572)</f>
        <v/>
      </c>
    </row>
    <row r="573" spans="1:9" s="24" customFormat="1" ht="15" x14ac:dyDescent="0.2">
      <c r="A573" s="72"/>
      <c r="B573" s="3" t="s">
        <v>590</v>
      </c>
      <c r="C573" s="62">
        <v>2</v>
      </c>
      <c r="D573" s="62">
        <f>VLOOKUP(B573,'[1]Deptos 2011-2019'!$BE$8189:$BF$8733,2,0)</f>
        <v>5</v>
      </c>
      <c r="E573" s="44">
        <f t="shared" si="207"/>
        <v>4.6511627906976744E-2</v>
      </c>
      <c r="F573" s="44">
        <f t="shared" si="208"/>
        <v>0.38461538461538464</v>
      </c>
      <c r="G573" s="59">
        <f t="shared" si="209"/>
        <v>1.5</v>
      </c>
      <c r="H573" s="40">
        <f t="shared" si="210"/>
        <v>6.9767441860465115E-2</v>
      </c>
    </row>
    <row r="574" spans="1:9" s="24" customFormat="1" ht="15" x14ac:dyDescent="0.2">
      <c r="A574" s="72"/>
      <c r="B574" s="3" t="s">
        <v>323</v>
      </c>
      <c r="C574" s="62">
        <v>6</v>
      </c>
      <c r="D574" s="62">
        <f>VLOOKUP(B574,'[1]Deptos 2011-2019'!$BE$8189:$BF$8733,2,0)</f>
        <v>1</v>
      </c>
      <c r="E574" s="44">
        <f t="shared" si="207"/>
        <v>0.13953488372093023</v>
      </c>
      <c r="F574" s="44">
        <f t="shared" si="208"/>
        <v>7.6923076923076927E-2</v>
      </c>
      <c r="G574" s="59">
        <f t="shared" si="209"/>
        <v>-0.83333333333333337</v>
      </c>
      <c r="H574" s="40">
        <f t="shared" si="210"/>
        <v>-0.11627906976744186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2011-2019'!$BE$8189:$BF$8733,2,0)</f>
        <v>0</v>
      </c>
      <c r="E575" s="44" t="str">
        <f t="shared" si="207"/>
        <v/>
      </c>
      <c r="F575" s="44" t="str">
        <f t="shared" si="208"/>
        <v/>
      </c>
      <c r="G575" s="59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2011-2019'!$BE$8189:$BF$8733,2,0)</f>
        <v>1</v>
      </c>
      <c r="E576" s="44" t="str">
        <f t="shared" si="207"/>
        <v/>
      </c>
      <c r="F576" s="44">
        <f t="shared" si="208"/>
        <v>7.6923076923076927E-2</v>
      </c>
      <c r="G576" s="59">
        <f t="shared" si="209"/>
        <v>1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2011-2019'!$BE$8189:$BF$8733,2,0)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2011-2019'!$BE$8189:$BF$8733,2,0)</f>
        <v>0</v>
      </c>
      <c r="E578" s="44" t="str">
        <f t="shared" si="207"/>
        <v/>
      </c>
      <c r="F578" s="44" t="str">
        <f t="shared" si="208"/>
        <v/>
      </c>
      <c r="G578" s="59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2011-2019'!$BE$8189:$BF$8733,2,0)</f>
        <v>0</v>
      </c>
      <c r="E579" s="44" t="str">
        <f t="shared" si="207"/>
        <v/>
      </c>
      <c r="F579" s="44" t="str">
        <f t="shared" si="208"/>
        <v/>
      </c>
      <c r="G579" s="59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2011-2019'!$BE$8189:$BF$8733,2,0)</f>
        <v>0</v>
      </c>
      <c r="E580" s="44" t="str">
        <f t="shared" si="207"/>
        <v/>
      </c>
      <c r="F580" s="44" t="str">
        <f t="shared" si="208"/>
        <v/>
      </c>
      <c r="G580" s="59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2011-2019'!$BE$8189:$BF$8733,2,0)</f>
        <v>0</v>
      </c>
      <c r="E581" s="43" t="str">
        <f t="shared" ref="E581" si="211">+IF(C581=0,"",C581/C$570)</f>
        <v/>
      </c>
      <c r="F581" s="43" t="str">
        <f t="shared" ref="F581" si="212">+IF(D581=0,"",D581/D$570)</f>
        <v/>
      </c>
      <c r="G581" s="59" t="str">
        <f t="shared" si="209"/>
        <v xml:space="preserve"> 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2011-2019'!$BE$8189:$BF$8733,2,0)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2011-2019'!$BE$8189:$BF$8733,2,0)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0</v>
      </c>
      <c r="D584" s="62">
        <f>VLOOKUP(B584,'[1]Deptos 2011-2019'!$BE$8189:$BF$8733,2,0)</f>
        <v>0</v>
      </c>
      <c r="E584" s="44" t="str">
        <f t="shared" si="217"/>
        <v/>
      </c>
      <c r="F584" s="44" t="str">
        <f t="shared" si="218"/>
        <v/>
      </c>
      <c r="G584" s="59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2">
        <v>32</v>
      </c>
      <c r="D585" s="62">
        <f>VLOOKUP(B585,'[1]Deptos 2011-2019'!$BE$8189:$BF$8733,2,0)</f>
        <v>2</v>
      </c>
      <c r="E585" s="44">
        <f t="shared" si="217"/>
        <v>0.7441860465116279</v>
      </c>
      <c r="F585" s="44">
        <f t="shared" si="218"/>
        <v>0.15384615384615385</v>
      </c>
      <c r="G585" s="59">
        <f t="shared" si="209"/>
        <v>-0.9375</v>
      </c>
      <c r="H585" s="40">
        <f t="shared" si="210"/>
        <v>-0.69767441860465118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2011-2019'!$BE$8189:$BF$8733,2,0)</f>
        <v>0</v>
      </c>
      <c r="E586" s="44" t="str">
        <f t="shared" si="217"/>
        <v/>
      </c>
      <c r="F586" s="44" t="str">
        <f t="shared" si="218"/>
        <v/>
      </c>
      <c r="G586" s="59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3</v>
      </c>
      <c r="D587" s="62">
        <f>VLOOKUP(B587,'[1]Deptos 2011-2019'!$BE$8189:$BF$8733,2,0)</f>
        <v>1</v>
      </c>
      <c r="E587" s="44">
        <f t="shared" si="217"/>
        <v>6.9767441860465115E-2</v>
      </c>
      <c r="F587" s="44">
        <f t="shared" si="218"/>
        <v>7.6923076923076927E-2</v>
      </c>
      <c r="G587" s="59">
        <f t="shared" si="209"/>
        <v>-0.66666666666666663</v>
      </c>
      <c r="H587" s="40">
        <f t="shared" si="210"/>
        <v>-4.6511627906976744E-2</v>
      </c>
    </row>
    <row r="588" spans="1:9" s="24" customFormat="1" ht="15" x14ac:dyDescent="0.2">
      <c r="A588" s="72"/>
      <c r="B588" s="3" t="s">
        <v>149</v>
      </c>
      <c r="C588" s="62">
        <v>0</v>
      </c>
      <c r="D588" s="62">
        <f>VLOOKUP(B588,'[1]Deptos 2011-2019'!$BE$8189:$BF$8733,2,0)</f>
        <v>0</v>
      </c>
      <c r="E588" s="44" t="str">
        <f t="shared" si="217"/>
        <v/>
      </c>
      <c r="F588" s="44" t="str">
        <f t="shared" si="218"/>
        <v/>
      </c>
      <c r="G588" s="59" t="str">
        <f t="shared" si="209"/>
        <v xml:space="preserve"> </v>
      </c>
      <c r="H588" s="40" t="str">
        <f t="shared" si="210"/>
        <v/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2011-2019'!$BE$8189:$BF$8733,2,0)</f>
        <v>0</v>
      </c>
      <c r="E589" s="44" t="str">
        <f t="shared" si="217"/>
        <v/>
      </c>
      <c r="F589" s="44" t="str">
        <f t="shared" si="218"/>
        <v/>
      </c>
      <c r="G589" s="59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2011-2019'!$BE$8189:$BF$8733,2,0)</f>
        <v>0</v>
      </c>
      <c r="E590" s="44" t="str">
        <f t="shared" si="217"/>
        <v/>
      </c>
      <c r="F590" s="44" t="str">
        <f t="shared" si="218"/>
        <v/>
      </c>
      <c r="G590" s="59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2011-2019'!$BE$8189:$BF$8733,2,0)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0</v>
      </c>
      <c r="D592" s="62">
        <f>VLOOKUP(B592,'[1]Deptos 2011-2019'!$BE$8189:$BF$8733,2,0)</f>
        <v>0</v>
      </c>
      <c r="E592" s="44" t="str">
        <f t="shared" si="217"/>
        <v/>
      </c>
      <c r="F592" s="44" t="str">
        <f t="shared" si="218"/>
        <v/>
      </c>
      <c r="G592" s="59" t="str">
        <f t="shared" si="209"/>
        <v xml:space="preserve"> </v>
      </c>
      <c r="H592" s="40" t="str">
        <f t="shared" si="210"/>
        <v/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2011-2019'!$BE$8189:$BF$8733,2,0)</f>
        <v>0</v>
      </c>
      <c r="E593" s="44" t="str">
        <f t="shared" si="217"/>
        <v/>
      </c>
      <c r="F593" s="44" t="str">
        <f t="shared" si="218"/>
        <v/>
      </c>
      <c r="G593" s="59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2011-2019'!$BE$8189:$BF$8733,2,0)</f>
        <v>0</v>
      </c>
      <c r="E594" s="44" t="str">
        <f t="shared" si="217"/>
        <v/>
      </c>
      <c r="F594" s="44" t="str">
        <f t="shared" si="218"/>
        <v/>
      </c>
      <c r="G594" s="59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0</v>
      </c>
      <c r="D595" s="62">
        <f>VLOOKUP(B595,'[1]Deptos 2011-2019'!$BE$8189:$BF$8733,2,0)</f>
        <v>2</v>
      </c>
      <c r="E595" s="44" t="str">
        <f t="shared" si="217"/>
        <v/>
      </c>
      <c r="F595" s="44">
        <f t="shared" si="218"/>
        <v>0.15384615384615385</v>
      </c>
      <c r="G595" s="59">
        <f t="shared" si="209"/>
        <v>1</v>
      </c>
      <c r="H595" s="40" t="str">
        <f t="shared" si="210"/>
        <v/>
      </c>
    </row>
    <row r="596" spans="1:8" s="24" customFormat="1" ht="15" x14ac:dyDescent="0.2">
      <c r="A596" s="72"/>
      <c r="B596" s="3" t="s">
        <v>516</v>
      </c>
      <c r="C596" s="62">
        <v>0</v>
      </c>
      <c r="D596" s="62">
        <f>VLOOKUP(B596,'[1]Deptos 2011-2019'!$BE$8189:$BF$8733,2,0)</f>
        <v>0</v>
      </c>
      <c r="E596" s="44" t="str">
        <f t="shared" si="217"/>
        <v/>
      </c>
      <c r="F596" s="44" t="str">
        <f t="shared" si="218"/>
        <v/>
      </c>
      <c r="G596" s="59" t="str">
        <f t="shared" si="209"/>
        <v xml:space="preserve"> </v>
      </c>
      <c r="H596" s="40" t="str">
        <f t="shared" si="210"/>
        <v/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404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367</v>
      </c>
      <c r="C8" s="53">
        <f>+C18+C74+C169+C345+C570</f>
        <v>2095</v>
      </c>
      <c r="D8" s="54">
        <f>+D18+D74+D169+D345+D570</f>
        <v>2714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0.2954653937947494</v>
      </c>
      <c r="H8" s="56">
        <f t="shared" ref="H8:H13" si="2">+IF(OR(AND(E8=""),(G8="")),"",E8*G8)</f>
        <v>0.2954653937947494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16</v>
      </c>
      <c r="D9" s="97">
        <f>+D18</f>
        <v>15</v>
      </c>
      <c r="E9" s="98">
        <f t="shared" si="0"/>
        <v>7.6372315035799524E-3</v>
      </c>
      <c r="F9" s="98">
        <f t="shared" si="0"/>
        <v>5.5268975681650699E-3</v>
      </c>
      <c r="G9" s="102">
        <f>+IF(AND(C9=0,D9=0)," ",IF(C9=0,1,IF(D9=0,-1,(D9-C9)/C9)))</f>
        <v>-6.25E-2</v>
      </c>
      <c r="H9" s="99">
        <f t="shared" si="2"/>
        <v>-4.7732696897374703E-4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315</v>
      </c>
      <c r="D10" s="41">
        <f>+D74</f>
        <v>272</v>
      </c>
      <c r="E10" s="40">
        <f t="shared" si="0"/>
        <v>0.15035799522673032</v>
      </c>
      <c r="F10" s="40">
        <f t="shared" si="0"/>
        <v>0.10022107590272661</v>
      </c>
      <c r="G10" s="59">
        <f t="shared" ref="G10:G13" si="3">+IF(AND(C10=0,D10=0)," ",IF(C10=0,1,IF(D10=0,-1,(D10-C10)/C10)))</f>
        <v>-0.13650793650793649</v>
      </c>
      <c r="H10" s="46">
        <f t="shared" si="2"/>
        <v>-2.052505966587112E-2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470</v>
      </c>
      <c r="D11" s="41">
        <f>D169</f>
        <v>355</v>
      </c>
      <c r="E11" s="40">
        <f t="shared" si="0"/>
        <v>0.22434367541766109</v>
      </c>
      <c r="F11" s="40">
        <f t="shared" si="0"/>
        <v>0.13080324244657332</v>
      </c>
      <c r="G11" s="59">
        <f t="shared" si="3"/>
        <v>-0.24468085106382978</v>
      </c>
      <c r="H11" s="46">
        <f t="shared" si="2"/>
        <v>-5.4892601431980902E-2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639</v>
      </c>
      <c r="D12" s="41">
        <f>+D345</f>
        <v>1184</v>
      </c>
      <c r="E12" s="40">
        <f t="shared" si="0"/>
        <v>0.30501193317422437</v>
      </c>
      <c r="F12" s="40">
        <f t="shared" si="0"/>
        <v>0.43625644804716285</v>
      </c>
      <c r="G12" s="59">
        <f t="shared" si="3"/>
        <v>0.85289514866979654</v>
      </c>
      <c r="H12" s="46">
        <f t="shared" si="2"/>
        <v>0.26014319809069214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655</v>
      </c>
      <c r="D13" s="48">
        <f>D570</f>
        <v>888</v>
      </c>
      <c r="E13" s="49">
        <f t="shared" si="0"/>
        <v>0.31264916467780429</v>
      </c>
      <c r="F13" s="49">
        <f t="shared" si="0"/>
        <v>0.32719233603537212</v>
      </c>
      <c r="G13" s="103">
        <f t="shared" si="3"/>
        <v>0.35572519083969467</v>
      </c>
      <c r="H13" s="50">
        <f t="shared" si="2"/>
        <v>0.11121718377088306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16</v>
      </c>
      <c r="D18" s="54">
        <f>SUM(D19:D68)</f>
        <v>15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-6.25E-2</v>
      </c>
      <c r="H18" s="56">
        <f>+IF(OR(AND(E18=""),(G18="")),"",E18*G18)</f>
        <v>-6.25E-2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2011-2019'!$BE$8734:$BF$9278,2,0)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2011-2019'!$BE$8734:$BF$9278,2,0)</f>
        <v>2</v>
      </c>
      <c r="E20" s="40" t="str">
        <f t="shared" ref="E20:E68" si="4">+IF(C20=0,"",C20/C$18)</f>
        <v/>
      </c>
      <c r="F20" s="40">
        <f t="shared" ref="F20:F68" si="5">+IF(D20=0,"",D20/D$18)</f>
        <v>0.13333333333333333</v>
      </c>
      <c r="G20" s="59">
        <f t="shared" ref="G20:G68" si="6">+IF(AND(C20=0,D20=0)," ",IF(C20=0,1,IF(D20=0,-1,(D20-C20)/C20)))</f>
        <v>1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2011-2019'!$BE$8734:$BF$9278,2,0)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2011-2019'!$BE$8734:$BF$9278,2,0)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2011-2019'!$BE$8734:$BF$9278,2,0)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1</v>
      </c>
      <c r="D24" s="62">
        <f>VLOOKUP(B24,'[1]Deptos 2011-2019'!$BE$8734:$BF$9278,2,0)</f>
        <v>0</v>
      </c>
      <c r="E24" s="40">
        <f t="shared" si="4"/>
        <v>6.25E-2</v>
      </c>
      <c r="F24" s="40" t="str">
        <f t="shared" si="5"/>
        <v/>
      </c>
      <c r="G24" s="59">
        <f t="shared" si="6"/>
        <v>-1</v>
      </c>
      <c r="H24" s="40">
        <f t="shared" si="7"/>
        <v>-6.25E-2</v>
      </c>
    </row>
    <row r="25" spans="1:9" s="63" customFormat="1" ht="15" x14ac:dyDescent="0.2">
      <c r="A25" s="36"/>
      <c r="B25" s="35" t="s">
        <v>517</v>
      </c>
      <c r="C25" s="62">
        <v>1</v>
      </c>
      <c r="D25" s="62">
        <f>VLOOKUP(B25,'[1]Deptos 2011-2019'!$BE$8734:$BF$9278,2,0)</f>
        <v>0</v>
      </c>
      <c r="E25" s="42">
        <f t="shared" ref="E25" si="8">+IF(C25=0,"",C25/C$18)</f>
        <v>6.25E-2</v>
      </c>
      <c r="F25" s="42" t="str">
        <f t="shared" ref="F25" si="9">+IF(D25=0,"",D25/D$18)</f>
        <v/>
      </c>
      <c r="G25" s="59">
        <f t="shared" si="6"/>
        <v>-1</v>
      </c>
      <c r="H25" s="42">
        <f t="shared" ref="H25" si="10">+IF(OR(AND(E25=""),(G25="")),"",E25*G25)</f>
        <v>-6.25E-2</v>
      </c>
      <c r="I25" s="24"/>
    </row>
    <row r="26" spans="1:9" s="24" customFormat="1" ht="15" x14ac:dyDescent="0.2">
      <c r="A26" s="72"/>
      <c r="B26" s="3" t="s">
        <v>2</v>
      </c>
      <c r="C26" s="62">
        <v>1</v>
      </c>
      <c r="D26" s="62">
        <f>VLOOKUP(B26,'[1]Deptos 2011-2019'!$BE$8734:$BF$9278,2,0)</f>
        <v>0</v>
      </c>
      <c r="E26" s="40">
        <f t="shared" si="4"/>
        <v>6.25E-2</v>
      </c>
      <c r="F26" s="40" t="str">
        <f t="shared" si="5"/>
        <v/>
      </c>
      <c r="G26" s="59">
        <f t="shared" si="6"/>
        <v>-1</v>
      </c>
      <c r="H26" s="40">
        <f t="shared" si="7"/>
        <v>-6.25E-2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2011-2019'!$BE$8734:$BF$9278,2,0)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2011-2019'!$BE$8734:$BF$9278,2,0)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2</v>
      </c>
      <c r="D29" s="62">
        <f>VLOOKUP(B29,'[1]Deptos 2011-2019'!$BE$8734:$BF$9278,2,0)</f>
        <v>1</v>
      </c>
      <c r="E29" s="40">
        <f t="shared" si="4"/>
        <v>0.125</v>
      </c>
      <c r="F29" s="40">
        <f t="shared" si="5"/>
        <v>6.6666666666666666E-2</v>
      </c>
      <c r="G29" s="59">
        <f t="shared" si="6"/>
        <v>-0.5</v>
      </c>
      <c r="H29" s="40">
        <f t="shared" si="7"/>
        <v>-6.25E-2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2011-2019'!$BE$8734:$BF$9278,2,0)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2011-2019'!$BE$8734:$BF$9278,2,0)</f>
        <v>0</v>
      </c>
      <c r="E31" s="40" t="str">
        <f t="shared" si="4"/>
        <v/>
      </c>
      <c r="F31" s="40" t="str">
        <f t="shared" si="5"/>
        <v/>
      </c>
      <c r="G31" s="59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1</v>
      </c>
      <c r="D32" s="62">
        <f>VLOOKUP(B32,'[1]Deptos 2011-2019'!$BE$8734:$BF$9278,2,0)</f>
        <v>0</v>
      </c>
      <c r="E32" s="40">
        <f t="shared" si="4"/>
        <v>6.25E-2</v>
      </c>
      <c r="F32" s="40" t="str">
        <f t="shared" si="5"/>
        <v/>
      </c>
      <c r="G32" s="59">
        <f t="shared" si="6"/>
        <v>-1</v>
      </c>
      <c r="H32" s="40">
        <f t="shared" si="7"/>
        <v>-6.25E-2</v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2011-2019'!$BE$8734:$BF$9278,2,0)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2011-2019'!$BE$8734:$BF$9278,2,0)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2011-2019'!$BE$8734:$BF$9278,2,0)</f>
        <v>0</v>
      </c>
      <c r="E35" s="40" t="str">
        <f t="shared" si="4"/>
        <v/>
      </c>
      <c r="F35" s="40" t="str">
        <f t="shared" si="5"/>
        <v/>
      </c>
      <c r="G35" s="59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2011-2019'!$BE$8734:$BF$9278,2,0)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2011-2019'!$BE$8734:$BF$9278,2,0)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2011-2019'!$BE$8734:$BF$9278,2,0)</f>
        <v>0</v>
      </c>
      <c r="E38" s="40" t="str">
        <f t="shared" si="4"/>
        <v/>
      </c>
      <c r="F38" s="40" t="str">
        <f t="shared" si="5"/>
        <v/>
      </c>
      <c r="G38" s="59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2011-2019'!$BE$8734:$BF$9278,2,0)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2011-2019'!$BE$8734:$BF$9278,2,0)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2011-2019'!$BE$8734:$BF$9278,2,0)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2011-2019'!$BE$8734:$BF$9278,2,0)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2011-2019'!$BE$8734:$BF$9278,2,0)</f>
        <v>0</v>
      </c>
      <c r="E43" s="40" t="str">
        <f t="shared" si="4"/>
        <v/>
      </c>
      <c r="F43" s="40" t="str">
        <f t="shared" si="5"/>
        <v/>
      </c>
      <c r="G43" s="59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2</v>
      </c>
      <c r="D44" s="62">
        <f>VLOOKUP(B44,'[1]Deptos 2011-2019'!$BE$8734:$BF$9278,2,0)</f>
        <v>1</v>
      </c>
      <c r="E44" s="40">
        <f t="shared" si="4"/>
        <v>0.125</v>
      </c>
      <c r="F44" s="40">
        <f t="shared" si="5"/>
        <v>6.6666666666666666E-2</v>
      </c>
      <c r="G44" s="59">
        <f t="shared" si="6"/>
        <v>-0.5</v>
      </c>
      <c r="H44" s="40">
        <f t="shared" si="7"/>
        <v>-6.25E-2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2011-2019'!$BE$8734:$BF$9278,2,0)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2011-2019'!$BE$8734:$BF$9278,2,0)</f>
        <v>1</v>
      </c>
      <c r="E46" s="40" t="str">
        <f t="shared" si="4"/>
        <v/>
      </c>
      <c r="F46" s="40">
        <f t="shared" si="5"/>
        <v>6.6666666666666666E-2</v>
      </c>
      <c r="G46" s="59">
        <f t="shared" si="6"/>
        <v>1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2011-2019'!$BE$8734:$BF$9278,2,0)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1</v>
      </c>
      <c r="D48" s="62">
        <f>VLOOKUP(B48,'[1]Deptos 2011-2019'!$BE$8734:$BF$9278,2,0)</f>
        <v>0</v>
      </c>
      <c r="E48" s="40">
        <f t="shared" si="4"/>
        <v>6.25E-2</v>
      </c>
      <c r="F48" s="40" t="str">
        <f t="shared" si="5"/>
        <v/>
      </c>
      <c r="G48" s="59">
        <f t="shared" si="6"/>
        <v>-1</v>
      </c>
      <c r="H48" s="40">
        <f t="shared" si="7"/>
        <v>-6.25E-2</v>
      </c>
    </row>
    <row r="49" spans="1:9" s="24" customFormat="1" ht="15" x14ac:dyDescent="0.2">
      <c r="A49" s="72"/>
      <c r="B49" s="3" t="s">
        <v>9</v>
      </c>
      <c r="C49" s="62">
        <v>3</v>
      </c>
      <c r="D49" s="62">
        <f>VLOOKUP(B49,'[1]Deptos 2011-2019'!$BE$8734:$BF$9278,2,0)</f>
        <v>0</v>
      </c>
      <c r="E49" s="40">
        <f t="shared" si="4"/>
        <v>0.1875</v>
      </c>
      <c r="F49" s="40" t="str">
        <f t="shared" si="5"/>
        <v/>
      </c>
      <c r="G49" s="59">
        <f t="shared" si="6"/>
        <v>-1</v>
      </c>
      <c r="H49" s="40">
        <f t="shared" si="7"/>
        <v>-0.1875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2011-2019'!$BE$8734:$BF$9278,2,0)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2011-2019'!$BE$8734:$BF$9278,2,0)</f>
        <v>1</v>
      </c>
      <c r="E51" s="40" t="str">
        <f t="shared" si="4"/>
        <v/>
      </c>
      <c r="F51" s="40">
        <f t="shared" si="5"/>
        <v>6.6666666666666666E-2</v>
      </c>
      <c r="G51" s="59">
        <f t="shared" si="6"/>
        <v>1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2011-2019'!$BE$8734:$BF$9278,2,0)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2</v>
      </c>
      <c r="D53" s="62">
        <f>VLOOKUP(B53,'[1]Deptos 2011-2019'!$BE$8734:$BF$9278,2,0)</f>
        <v>0</v>
      </c>
      <c r="E53" s="40">
        <f t="shared" si="4"/>
        <v>0.125</v>
      </c>
      <c r="F53" s="40" t="str">
        <f t="shared" si="5"/>
        <v/>
      </c>
      <c r="G53" s="59">
        <f t="shared" si="6"/>
        <v>-1</v>
      </c>
      <c r="H53" s="40">
        <f t="shared" si="7"/>
        <v>-0.125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2011-2019'!$BE$8734:$BF$9278,2,0)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2011-2019'!$BE$8734:$BF$9278,2,0)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2011-2019'!$BE$8734:$BF$9278,2,0)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2011-2019'!$BE$8734:$BF$9278,2,0)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2011-2019'!$BE$8734:$BF$9278,2,0)</f>
        <v>0</v>
      </c>
      <c r="E58" s="40" t="str">
        <f t="shared" si="4"/>
        <v/>
      </c>
      <c r="F58" s="40" t="str">
        <f t="shared" si="5"/>
        <v/>
      </c>
      <c r="G58" s="59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2011-2019'!$BE$8734:$BF$9278,2,0)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2011-2019'!$BE$8734:$BF$9278,2,0)</f>
        <v>1</v>
      </c>
      <c r="E60" s="40" t="str">
        <f t="shared" si="4"/>
        <v/>
      </c>
      <c r="F60" s="40">
        <f t="shared" si="5"/>
        <v>6.6666666666666666E-2</v>
      </c>
      <c r="G60" s="59">
        <f t="shared" si="6"/>
        <v>1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2011-2019'!$BE$8734:$BF$9278,2,0)</f>
        <v>1</v>
      </c>
      <c r="E61" s="40" t="str">
        <f t="shared" si="4"/>
        <v/>
      </c>
      <c r="F61" s="40">
        <f t="shared" si="5"/>
        <v>6.6666666666666666E-2</v>
      </c>
      <c r="G61" s="59">
        <f t="shared" si="6"/>
        <v>1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2011-2019'!$BE$8734:$BF$9278,2,0)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1</v>
      </c>
      <c r="D63" s="62">
        <f>VLOOKUP(B63,'[1]Deptos 2011-2019'!$BE$8734:$BF$9278,2,0)</f>
        <v>3</v>
      </c>
      <c r="E63" s="42">
        <f t="shared" ref="E63:E64" si="15">+IF(C63=0,"",C63/C$18)</f>
        <v>6.25E-2</v>
      </c>
      <c r="F63" s="42">
        <f t="shared" ref="F63:F64" si="16">+IF(D63=0,"",D63/D$18)</f>
        <v>0.2</v>
      </c>
      <c r="G63" s="59">
        <f t="shared" si="6"/>
        <v>2</v>
      </c>
      <c r="H63" s="42">
        <f t="shared" ref="H63:H64" si="17">+IF(OR(AND(E63=""),(G63="")),"",E63*G63)</f>
        <v>0.125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2011-2019'!$BE$8734:$BF$9278,2,0)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2011-2019'!$BE$8734:$BF$9278,2,0)</f>
        <v>1</v>
      </c>
      <c r="E65" s="40" t="str">
        <f t="shared" si="4"/>
        <v/>
      </c>
      <c r="F65" s="40">
        <f t="shared" si="5"/>
        <v>6.6666666666666666E-2</v>
      </c>
      <c r="G65" s="59">
        <f t="shared" si="6"/>
        <v>1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2011-2019'!$BE$8734:$BF$9278,2,0)</f>
        <v>0</v>
      </c>
      <c r="E66" s="40" t="str">
        <f t="shared" si="4"/>
        <v/>
      </c>
      <c r="F66" s="40" t="str">
        <f t="shared" si="5"/>
        <v/>
      </c>
      <c r="G66" s="59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1</v>
      </c>
      <c r="D67" s="62">
        <f>VLOOKUP(B67,'[1]Deptos 2011-2019'!$BE$8734:$BF$9278,2,0)</f>
        <v>3</v>
      </c>
      <c r="E67" s="40">
        <f t="shared" si="4"/>
        <v>6.25E-2</v>
      </c>
      <c r="F67" s="40">
        <f t="shared" si="5"/>
        <v>0.2</v>
      </c>
      <c r="G67" s="59">
        <f t="shared" si="6"/>
        <v>2</v>
      </c>
      <c r="H67" s="40">
        <f t="shared" si="7"/>
        <v>0.125</v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2011-2019'!$BE$8734:$BF$9278,2,0)</f>
        <v>0</v>
      </c>
      <c r="E68" s="40" t="str">
        <f t="shared" si="4"/>
        <v/>
      </c>
      <c r="F68" s="40" t="str">
        <f t="shared" si="5"/>
        <v/>
      </c>
      <c r="G68" s="59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G69" s="11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315</v>
      </c>
      <c r="D74" s="54">
        <f>SUM(D75:D163)</f>
        <v>272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-0.13650793650793649</v>
      </c>
      <c r="H74" s="56">
        <f>+IF(OR(AND(E74=""),(G74="")),"",E74*G74)</f>
        <v>-0.13650793650793649</v>
      </c>
      <c r="I74" s="24"/>
    </row>
    <row r="75" spans="1:9" ht="15" x14ac:dyDescent="0.2">
      <c r="B75" s="57" t="s">
        <v>425</v>
      </c>
      <c r="C75" s="62">
        <v>3</v>
      </c>
      <c r="D75" s="62">
        <f>VLOOKUP(B75,'[1]Deptos 2011-2019'!$BE$8734:$BF$9278,2,0)</f>
        <v>7</v>
      </c>
      <c r="E75" s="60">
        <f>+IF(C75=0,"",C75/C$74)</f>
        <v>9.5238095238095247E-3</v>
      </c>
      <c r="F75" s="60">
        <f>+IF(D75=0,"",D75/D$74)</f>
        <v>2.5735294117647058E-2</v>
      </c>
      <c r="G75" s="59">
        <f t="shared" ref="G75:G138" si="18">+IF(AND(C75=0,D75=0)," ",IF(C75=0,1,IF(D75=0,-1,(D75-C75)/C75)))</f>
        <v>1.3333333333333333</v>
      </c>
      <c r="H75" s="51">
        <f>+IF(OR(AND(E75=""),(G75="")),"",E75*G75)</f>
        <v>1.2698412698412698E-2</v>
      </c>
      <c r="I75" s="24"/>
    </row>
    <row r="76" spans="1:9" ht="15" x14ac:dyDescent="0.2">
      <c r="B76" s="3" t="s">
        <v>568</v>
      </c>
      <c r="C76" s="62">
        <v>2</v>
      </c>
      <c r="D76" s="62">
        <f>VLOOKUP(B76,'[1]Deptos 2011-2019'!$BE$8734:$BF$9278,2,0)</f>
        <v>2</v>
      </c>
      <c r="E76" s="44">
        <f t="shared" ref="E76:E148" si="19">+IF(C76=0,"",C76/C$74)</f>
        <v>6.3492063492063492E-3</v>
      </c>
      <c r="F76" s="44">
        <f t="shared" ref="F76:F148" si="20">+IF(D76=0,"",D76/D$74)</f>
        <v>7.3529411764705881E-3</v>
      </c>
      <c r="G76" s="59">
        <f t="shared" si="18"/>
        <v>0</v>
      </c>
      <c r="H76" s="40">
        <f t="shared" ref="H76:H148" si="21">+IF(OR(AND(E76=""),(G76="")),"",E76*G76)</f>
        <v>0</v>
      </c>
      <c r="I76" s="24"/>
    </row>
    <row r="77" spans="1:9" s="34" customFormat="1" ht="15" x14ac:dyDescent="0.2">
      <c r="A77" s="36"/>
      <c r="B77" s="35" t="s">
        <v>518</v>
      </c>
      <c r="C77" s="62">
        <v>1</v>
      </c>
      <c r="D77" s="62">
        <f>VLOOKUP(B77,'[1]Deptos 2011-2019'!$BE$8734:$BF$9278,2,0)</f>
        <v>0</v>
      </c>
      <c r="E77" s="43">
        <f t="shared" ref="E77" si="22">+IF(C77=0,"",C77/C$74)</f>
        <v>3.1746031746031746E-3</v>
      </c>
      <c r="F77" s="43" t="str">
        <f t="shared" ref="F77" si="23">+IF(D77=0,"",D77/D$74)</f>
        <v/>
      </c>
      <c r="G77" s="59">
        <f t="shared" si="18"/>
        <v>-1</v>
      </c>
      <c r="H77" s="42">
        <f t="shared" ref="H77" si="24">+IF(OR(AND(E77=""),(G77="")),"",E77*G77)</f>
        <v>-3.1746031746031746E-3</v>
      </c>
      <c r="I77" s="24"/>
    </row>
    <row r="78" spans="1:9" s="34" customFormat="1" ht="15" x14ac:dyDescent="0.2">
      <c r="A78" s="74"/>
      <c r="B78" s="35" t="s">
        <v>569</v>
      </c>
      <c r="C78" s="62">
        <v>5</v>
      </c>
      <c r="D78" s="62">
        <f>VLOOKUP(B78,'[1]Deptos 2011-2019'!$BE$8734:$BF$9278,2,0)</f>
        <v>4</v>
      </c>
      <c r="E78" s="43">
        <f t="shared" si="19"/>
        <v>1.5873015873015872E-2</v>
      </c>
      <c r="F78" s="43">
        <f t="shared" si="20"/>
        <v>1.4705882352941176E-2</v>
      </c>
      <c r="G78" s="59">
        <f t="shared" si="18"/>
        <v>-0.2</v>
      </c>
      <c r="H78" s="42">
        <f t="shared" si="21"/>
        <v>-3.1746031746031746E-3</v>
      </c>
      <c r="I78" s="24"/>
    </row>
    <row r="79" spans="1:9" s="34" customFormat="1" ht="15" x14ac:dyDescent="0.2">
      <c r="A79" s="74"/>
      <c r="B79" s="35" t="s">
        <v>175</v>
      </c>
      <c r="C79" s="62">
        <v>10</v>
      </c>
      <c r="D79" s="62">
        <f>VLOOKUP(B79,'[1]Deptos 2011-2019'!$BE$8734:$BF$9278,2,0)</f>
        <v>9</v>
      </c>
      <c r="E79" s="43">
        <f t="shared" si="19"/>
        <v>3.1746031746031744E-2</v>
      </c>
      <c r="F79" s="43">
        <f t="shared" si="20"/>
        <v>3.3088235294117647E-2</v>
      </c>
      <c r="G79" s="59">
        <f t="shared" si="18"/>
        <v>-0.1</v>
      </c>
      <c r="H79" s="42">
        <f t="shared" si="21"/>
        <v>-3.1746031746031746E-3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2011-2019'!$BE$8734:$BF$9278,2,0)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4</v>
      </c>
      <c r="D81" s="62">
        <f>VLOOKUP(B81,'[1]Deptos 2011-2019'!$BE$8734:$BF$9278,2,0)</f>
        <v>1</v>
      </c>
      <c r="E81" s="43">
        <f t="shared" ref="E81" si="25">+IF(C81=0,"",C81/C$74)</f>
        <v>1.2698412698412698E-2</v>
      </c>
      <c r="F81" s="43">
        <f t="shared" ref="F81" si="26">+IF(D81=0,"",D81/D$74)</f>
        <v>3.6764705882352941E-3</v>
      </c>
      <c r="G81" s="59">
        <f t="shared" si="18"/>
        <v>-0.75</v>
      </c>
      <c r="H81" s="42">
        <f t="shared" ref="H81" si="27">+IF(OR(AND(E81=""),(G81="")),"",E81*G81)</f>
        <v>-9.5238095238095247E-3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2011-2019'!$BE$8734:$BF$9278,2,0)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2011-2019'!$BE$8734:$BF$9278,2,0)</f>
        <v>0</v>
      </c>
      <c r="E83" s="43" t="str">
        <f t="shared" si="19"/>
        <v/>
      </c>
      <c r="F83" s="43" t="str">
        <f t="shared" si="20"/>
        <v/>
      </c>
      <c r="G83" s="59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2011-2019'!$BE$8734:$BF$9278,2,0)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2011-2019'!$BE$8734:$BF$9278,2,0)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0</v>
      </c>
      <c r="D86" s="62">
        <f>VLOOKUP(B86,'[1]Deptos 2011-2019'!$BE$8734:$BF$9278,2,0)</f>
        <v>4</v>
      </c>
      <c r="E86" s="43" t="str">
        <f t="shared" si="19"/>
        <v/>
      </c>
      <c r="F86" s="43">
        <f t="shared" si="20"/>
        <v>1.4705882352941176E-2</v>
      </c>
      <c r="G86" s="59">
        <f t="shared" si="18"/>
        <v>1</v>
      </c>
      <c r="H86" s="42" t="str">
        <f t="shared" si="21"/>
        <v/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2011-2019'!$BE$8734:$BF$9278,2,0)</f>
        <v>0</v>
      </c>
      <c r="E87" s="43" t="str">
        <f t="shared" si="19"/>
        <v/>
      </c>
      <c r="F87" s="43" t="str">
        <f t="shared" si="20"/>
        <v/>
      </c>
      <c r="G87" s="59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</v>
      </c>
      <c r="D88" s="62">
        <f>VLOOKUP(B88,'[1]Deptos 2011-2019'!$BE$8734:$BF$9278,2,0)</f>
        <v>2</v>
      </c>
      <c r="E88" s="43">
        <f t="shared" si="19"/>
        <v>3.1746031746031746E-3</v>
      </c>
      <c r="F88" s="43">
        <f t="shared" si="20"/>
        <v>7.3529411764705881E-3</v>
      </c>
      <c r="G88" s="59">
        <f t="shared" si="18"/>
        <v>1</v>
      </c>
      <c r="H88" s="42">
        <f t="shared" si="21"/>
        <v>3.1746031746031746E-3</v>
      </c>
      <c r="I88" s="24"/>
    </row>
    <row r="89" spans="1:9" s="34" customFormat="1" ht="15" x14ac:dyDescent="0.2">
      <c r="A89" s="36"/>
      <c r="B89" s="35" t="s">
        <v>570</v>
      </c>
      <c r="C89" s="62">
        <v>20</v>
      </c>
      <c r="D89" s="62">
        <f>VLOOKUP(B89,'[1]Deptos 2011-2019'!$BE$8734:$BF$9278,2,0)</f>
        <v>18</v>
      </c>
      <c r="E89" s="43">
        <f t="shared" ref="E89" si="28">+IF(C89=0,"",C89/C$74)</f>
        <v>6.3492063492063489E-2</v>
      </c>
      <c r="F89" s="43">
        <f t="shared" ref="F89" si="29">+IF(D89=0,"",D89/D$74)</f>
        <v>6.6176470588235295E-2</v>
      </c>
      <c r="G89" s="59">
        <f t="shared" si="18"/>
        <v>-0.1</v>
      </c>
      <c r="H89" s="42">
        <f t="shared" ref="H89" si="30">+IF(OR(AND(E89=""),(G89="")),"",E89*G89)</f>
        <v>-6.3492063492063492E-3</v>
      </c>
      <c r="I89" s="24"/>
    </row>
    <row r="90" spans="1:9" s="34" customFormat="1" ht="15" x14ac:dyDescent="0.2">
      <c r="A90" s="74"/>
      <c r="B90" s="35" t="s">
        <v>181</v>
      </c>
      <c r="C90" s="62">
        <v>5</v>
      </c>
      <c r="D90" s="62">
        <f>VLOOKUP(B90,'[1]Deptos 2011-2019'!$BE$8734:$BF$9278,2,0)</f>
        <v>10</v>
      </c>
      <c r="E90" s="43">
        <f t="shared" si="19"/>
        <v>1.5873015873015872E-2</v>
      </c>
      <c r="F90" s="43">
        <f t="shared" si="20"/>
        <v>3.6764705882352942E-2</v>
      </c>
      <c r="G90" s="59">
        <f t="shared" si="18"/>
        <v>1</v>
      </c>
      <c r="H90" s="42">
        <f t="shared" si="21"/>
        <v>1.5873015873015872E-2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2011-2019'!$BE$8734:$BF$9278,2,0)</f>
        <v>4</v>
      </c>
      <c r="E91" s="43" t="str">
        <f t="shared" si="19"/>
        <v/>
      </c>
      <c r="F91" s="43">
        <f t="shared" si="20"/>
        <v>1.4705882352941176E-2</v>
      </c>
      <c r="G91" s="59">
        <f t="shared" si="18"/>
        <v>1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2011-2019'!$BE$8734:$BF$9278,2,0)</f>
        <v>0</v>
      </c>
      <c r="E92" s="43" t="str">
        <f t="shared" si="19"/>
        <v/>
      </c>
      <c r="F92" s="43" t="str">
        <f t="shared" si="20"/>
        <v/>
      </c>
      <c r="G92" s="59" t="str">
        <f t="shared" si="18"/>
        <v xml:space="preserve"> 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2011-2019'!$BE$8734:$BF$9278,2,0)</f>
        <v>1</v>
      </c>
      <c r="E93" s="43" t="str">
        <f t="shared" si="19"/>
        <v/>
      </c>
      <c r="F93" s="43">
        <f t="shared" si="20"/>
        <v>3.6764705882352941E-3</v>
      </c>
      <c r="G93" s="59">
        <f t="shared" si="18"/>
        <v>1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2011-2019'!$BE$8734:$BF$9278,2,0)</f>
        <v>1</v>
      </c>
      <c r="E94" s="43" t="str">
        <f t="shared" si="19"/>
        <v/>
      </c>
      <c r="F94" s="43">
        <f t="shared" si="20"/>
        <v>3.6764705882352941E-3</v>
      </c>
      <c r="G94" s="59">
        <f t="shared" si="18"/>
        <v>1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2011-2019'!$BE$8734:$BF$9278,2,0)</f>
        <v>1</v>
      </c>
      <c r="E95" s="43" t="str">
        <f t="shared" ref="E95:E96" si="31">+IF(C95=0,"",C95/C$74)</f>
        <v/>
      </c>
      <c r="F95" s="43">
        <f t="shared" ref="F95:F96" si="32">+IF(D95=0,"",D95/D$74)</f>
        <v>3.6764705882352941E-3</v>
      </c>
      <c r="G95" s="59">
        <f t="shared" si="18"/>
        <v>1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1</v>
      </c>
      <c r="D96" s="62">
        <f>VLOOKUP(B96,'[1]Deptos 2011-2019'!$BE$8734:$BF$9278,2,0)</f>
        <v>0</v>
      </c>
      <c r="E96" s="43">
        <f t="shared" si="31"/>
        <v>3.1746031746031746E-3</v>
      </c>
      <c r="F96" s="43" t="str">
        <f t="shared" si="32"/>
        <v/>
      </c>
      <c r="G96" s="59">
        <f t="shared" si="18"/>
        <v>-1</v>
      </c>
      <c r="H96" s="42">
        <f t="shared" si="33"/>
        <v>-3.1746031746031746E-3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2011-2019'!$BE$8734:$BF$9278,2,0)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4</v>
      </c>
      <c r="D98" s="62">
        <f>VLOOKUP(B98,'[1]Deptos 2011-2019'!$BE$8734:$BF$9278,2,0)</f>
        <v>6</v>
      </c>
      <c r="E98" s="43">
        <f t="shared" si="19"/>
        <v>1.2698412698412698E-2</v>
      </c>
      <c r="F98" s="43">
        <f t="shared" si="20"/>
        <v>2.2058823529411766E-2</v>
      </c>
      <c r="G98" s="59">
        <f t="shared" si="18"/>
        <v>0.5</v>
      </c>
      <c r="H98" s="42">
        <f t="shared" si="21"/>
        <v>6.3492063492063492E-3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2011-2019'!$BE$8734:$BF$9278,2,0)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1</v>
      </c>
      <c r="D100" s="62">
        <f>VLOOKUP(B100,'[1]Deptos 2011-2019'!$BE$8734:$BF$9278,2,0)</f>
        <v>2</v>
      </c>
      <c r="E100" s="43">
        <f t="shared" si="19"/>
        <v>3.1746031746031746E-3</v>
      </c>
      <c r="F100" s="43">
        <f t="shared" si="20"/>
        <v>7.3529411764705881E-3</v>
      </c>
      <c r="G100" s="59">
        <f t="shared" si="18"/>
        <v>1</v>
      </c>
      <c r="H100" s="42">
        <f t="shared" si="21"/>
        <v>3.1746031746031746E-3</v>
      </c>
      <c r="I100" s="24"/>
    </row>
    <row r="101" spans="1:9" ht="15" x14ac:dyDescent="0.2">
      <c r="B101" s="3" t="s">
        <v>185</v>
      </c>
      <c r="C101" s="62">
        <v>1</v>
      </c>
      <c r="D101" s="62">
        <f>VLOOKUP(B101,'[1]Deptos 2011-2019'!$BE$8734:$BF$9278,2,0)</f>
        <v>1</v>
      </c>
      <c r="E101" s="44">
        <f t="shared" si="19"/>
        <v>3.1746031746031746E-3</v>
      </c>
      <c r="F101" s="44">
        <f t="shared" si="20"/>
        <v>3.6764705882352941E-3</v>
      </c>
      <c r="G101" s="59">
        <f t="shared" si="18"/>
        <v>0</v>
      </c>
      <c r="H101" s="40">
        <f t="shared" si="21"/>
        <v>0</v>
      </c>
      <c r="I101" s="24"/>
    </row>
    <row r="102" spans="1:9" ht="15" x14ac:dyDescent="0.2">
      <c r="B102" s="3" t="s">
        <v>603</v>
      </c>
      <c r="C102" s="62">
        <v>5</v>
      </c>
      <c r="D102" s="62">
        <f>VLOOKUP(B102,'[1]Deptos 2011-2019'!$BE$8734:$BF$9278,2,0)</f>
        <v>4</v>
      </c>
      <c r="E102" s="44">
        <f t="shared" si="19"/>
        <v>1.5873015873015872E-2</v>
      </c>
      <c r="F102" s="44">
        <f t="shared" si="20"/>
        <v>1.4705882352941176E-2</v>
      </c>
      <c r="G102" s="59">
        <f t="shared" si="18"/>
        <v>-0.2</v>
      </c>
      <c r="H102" s="40">
        <f t="shared" si="21"/>
        <v>-3.1746031746031746E-3</v>
      </c>
      <c r="I102" s="24"/>
    </row>
    <row r="103" spans="1:9" ht="15" x14ac:dyDescent="0.2">
      <c r="B103" s="3" t="s">
        <v>428</v>
      </c>
      <c r="C103" s="62">
        <v>1</v>
      </c>
      <c r="D103" s="62">
        <f>VLOOKUP(B103,'[1]Deptos 2011-2019'!$BE$8734:$BF$9278,2,0)</f>
        <v>3</v>
      </c>
      <c r="E103" s="44">
        <f t="shared" si="19"/>
        <v>3.1746031746031746E-3</v>
      </c>
      <c r="F103" s="44">
        <f t="shared" si="20"/>
        <v>1.1029411764705883E-2</v>
      </c>
      <c r="G103" s="59">
        <f t="shared" si="18"/>
        <v>2</v>
      </c>
      <c r="H103" s="40">
        <f t="shared" si="21"/>
        <v>6.3492063492063492E-3</v>
      </c>
      <c r="I103" s="24"/>
    </row>
    <row r="104" spans="1:9" ht="15" x14ac:dyDescent="0.2">
      <c r="B104" s="3" t="s">
        <v>18</v>
      </c>
      <c r="C104" s="62">
        <v>1</v>
      </c>
      <c r="D104" s="62">
        <f>VLOOKUP(B104,'[1]Deptos 2011-2019'!$BE$8734:$BF$9278,2,0)</f>
        <v>3</v>
      </c>
      <c r="E104" s="44">
        <f t="shared" si="19"/>
        <v>3.1746031746031746E-3</v>
      </c>
      <c r="F104" s="44">
        <f t="shared" si="20"/>
        <v>1.1029411764705883E-2</v>
      </c>
      <c r="G104" s="59">
        <f t="shared" si="18"/>
        <v>2</v>
      </c>
      <c r="H104" s="40">
        <f t="shared" si="21"/>
        <v>6.3492063492063492E-3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2011-2019'!$BE$8734:$BF$9278,2,0)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2011-2019'!$BE$8734:$BF$9278,2,0)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2011-2019'!$BE$8734:$BF$9278,2,0)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1</v>
      </c>
      <c r="D108" s="62">
        <f>VLOOKUP(B108,'[1]Deptos 2011-2019'!$BE$8734:$BF$9278,2,0)</f>
        <v>0</v>
      </c>
      <c r="E108" s="44">
        <f t="shared" si="19"/>
        <v>3.1746031746031746E-3</v>
      </c>
      <c r="F108" s="44" t="str">
        <f t="shared" si="20"/>
        <v/>
      </c>
      <c r="G108" s="59">
        <f t="shared" si="18"/>
        <v>-1</v>
      </c>
      <c r="H108" s="40">
        <f t="shared" si="21"/>
        <v>-3.1746031746031746E-3</v>
      </c>
      <c r="I108" s="24"/>
    </row>
    <row r="109" spans="1:9" ht="15" x14ac:dyDescent="0.2">
      <c r="B109" s="3" t="s">
        <v>188</v>
      </c>
      <c r="C109" s="62">
        <v>12</v>
      </c>
      <c r="D109" s="62">
        <f>VLOOKUP(B109,'[1]Deptos 2011-2019'!$BE$8734:$BF$9278,2,0)</f>
        <v>4</v>
      </c>
      <c r="E109" s="44">
        <f t="shared" si="19"/>
        <v>3.8095238095238099E-2</v>
      </c>
      <c r="F109" s="44">
        <f t="shared" si="20"/>
        <v>1.4705882352941176E-2</v>
      </c>
      <c r="G109" s="59">
        <f t="shared" si="18"/>
        <v>-0.66666666666666663</v>
      </c>
      <c r="H109" s="40">
        <f t="shared" si="21"/>
        <v>-2.5396825396825397E-2</v>
      </c>
      <c r="I109" s="24"/>
    </row>
    <row r="110" spans="1:9" ht="15" x14ac:dyDescent="0.2">
      <c r="B110" s="3" t="s">
        <v>604</v>
      </c>
      <c r="C110" s="62">
        <v>0</v>
      </c>
      <c r="D110" s="62">
        <f>VLOOKUP(B110,'[1]Deptos 2011-2019'!$BE$8734:$BF$9278,2,0)</f>
        <v>1</v>
      </c>
      <c r="E110" s="44" t="str">
        <f t="shared" si="19"/>
        <v/>
      </c>
      <c r="F110" s="44">
        <f t="shared" si="20"/>
        <v>3.6764705882352941E-3</v>
      </c>
      <c r="G110" s="59">
        <f t="shared" si="18"/>
        <v>1</v>
      </c>
      <c r="H110" s="40" t="str">
        <f t="shared" si="21"/>
        <v/>
      </c>
      <c r="I110" s="24"/>
    </row>
    <row r="111" spans="1:9" ht="15" x14ac:dyDescent="0.2">
      <c r="B111" s="3" t="s">
        <v>605</v>
      </c>
      <c r="C111" s="62">
        <v>1</v>
      </c>
      <c r="D111" s="62">
        <f>VLOOKUP(B111,'[1]Deptos 2011-2019'!$BE$8734:$BF$9278,2,0)</f>
        <v>1</v>
      </c>
      <c r="E111" s="44">
        <f t="shared" si="19"/>
        <v>3.1746031746031746E-3</v>
      </c>
      <c r="F111" s="44">
        <f t="shared" si="20"/>
        <v>3.6764705882352941E-3</v>
      </c>
      <c r="G111" s="59">
        <f t="shared" si="18"/>
        <v>0</v>
      </c>
      <c r="H111" s="40">
        <f t="shared" si="21"/>
        <v>0</v>
      </c>
      <c r="I111" s="24"/>
    </row>
    <row r="112" spans="1:9" ht="15" x14ac:dyDescent="0.2">
      <c r="B112" s="3" t="s">
        <v>189</v>
      </c>
      <c r="C112" s="62">
        <v>2</v>
      </c>
      <c r="D112" s="62">
        <f>VLOOKUP(B112,'[1]Deptos 2011-2019'!$BE$8734:$BF$9278,2,0)</f>
        <v>1</v>
      </c>
      <c r="E112" s="44">
        <f t="shared" si="19"/>
        <v>6.3492063492063492E-3</v>
      </c>
      <c r="F112" s="44">
        <f t="shared" si="20"/>
        <v>3.6764705882352941E-3</v>
      </c>
      <c r="G112" s="59">
        <f t="shared" si="18"/>
        <v>-0.5</v>
      </c>
      <c r="H112" s="40">
        <f t="shared" si="21"/>
        <v>-3.1746031746031746E-3</v>
      </c>
      <c r="I112" s="24"/>
    </row>
    <row r="113" spans="2:9" ht="15" x14ac:dyDescent="0.2">
      <c r="B113" s="3" t="s">
        <v>190</v>
      </c>
      <c r="C113" s="62">
        <v>3</v>
      </c>
      <c r="D113" s="62">
        <f>VLOOKUP(B113,'[1]Deptos 2011-2019'!$BE$8734:$BF$9278,2,0)</f>
        <v>2</v>
      </c>
      <c r="E113" s="44">
        <f t="shared" si="19"/>
        <v>9.5238095238095247E-3</v>
      </c>
      <c r="F113" s="44">
        <f t="shared" si="20"/>
        <v>7.3529411764705881E-3</v>
      </c>
      <c r="G113" s="59">
        <f t="shared" si="18"/>
        <v>-0.33333333333333331</v>
      </c>
      <c r="H113" s="40">
        <f t="shared" si="21"/>
        <v>-3.1746031746031746E-3</v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2011-2019'!$BE$8734:$BF$9278,2,0)</f>
        <v>2</v>
      </c>
      <c r="E114" s="44" t="str">
        <f t="shared" si="19"/>
        <v/>
      </c>
      <c r="F114" s="44">
        <f t="shared" si="20"/>
        <v>7.3529411764705881E-3</v>
      </c>
      <c r="G114" s="59">
        <f t="shared" si="18"/>
        <v>1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1</v>
      </c>
      <c r="D115" s="62">
        <f>VLOOKUP(B115,'[1]Deptos 2011-2019'!$BE$8734:$BF$9278,2,0)</f>
        <v>0</v>
      </c>
      <c r="E115" s="44">
        <f t="shared" si="19"/>
        <v>3.1746031746031746E-3</v>
      </c>
      <c r="F115" s="44" t="str">
        <f t="shared" si="20"/>
        <v/>
      </c>
      <c r="G115" s="59">
        <f t="shared" si="18"/>
        <v>-1</v>
      </c>
      <c r="H115" s="40">
        <f t="shared" si="21"/>
        <v>-3.1746031746031746E-3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2011-2019'!$BE$8734:$BF$9278,2,0)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2011-2019'!$BE$8734:$BF$9278,2,0)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2011-2019'!$BE$8734:$BF$9278,2,0)</f>
        <v>0</v>
      </c>
      <c r="E118" s="44" t="str">
        <f t="shared" si="19"/>
        <v/>
      </c>
      <c r="F118" s="44" t="str">
        <f t="shared" si="20"/>
        <v/>
      </c>
      <c r="G118" s="59" t="str">
        <f t="shared" si="18"/>
        <v xml:space="preserve"> 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13</v>
      </c>
      <c r="D119" s="62">
        <f>VLOOKUP(B119,'[1]Deptos 2011-2019'!$BE$8734:$BF$9278,2,0)</f>
        <v>4</v>
      </c>
      <c r="E119" s="44">
        <f t="shared" si="19"/>
        <v>4.1269841269841269E-2</v>
      </c>
      <c r="F119" s="44">
        <f t="shared" si="20"/>
        <v>1.4705882352941176E-2</v>
      </c>
      <c r="G119" s="59">
        <f t="shared" si="18"/>
        <v>-0.69230769230769229</v>
      </c>
      <c r="H119" s="40">
        <f t="shared" si="21"/>
        <v>-2.8571428571428571E-2</v>
      </c>
      <c r="I119" s="24"/>
    </row>
    <row r="120" spans="2:9" ht="15" x14ac:dyDescent="0.2">
      <c r="B120" s="3" t="s">
        <v>194</v>
      </c>
      <c r="C120" s="62">
        <v>1</v>
      </c>
      <c r="D120" s="62">
        <f>VLOOKUP(B120,'[1]Deptos 2011-2019'!$BE$8734:$BF$9278,2,0)</f>
        <v>0</v>
      </c>
      <c r="E120" s="44">
        <f t="shared" si="19"/>
        <v>3.1746031746031746E-3</v>
      </c>
      <c r="F120" s="44" t="str">
        <f t="shared" si="20"/>
        <v/>
      </c>
      <c r="G120" s="59">
        <f t="shared" si="18"/>
        <v>-1</v>
      </c>
      <c r="H120" s="40">
        <f t="shared" si="21"/>
        <v>-3.1746031746031746E-3</v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2011-2019'!$BE$8734:$BF$9278,2,0)</f>
        <v>2</v>
      </c>
      <c r="E121" s="44" t="str">
        <f t="shared" si="19"/>
        <v/>
      </c>
      <c r="F121" s="44">
        <f t="shared" si="20"/>
        <v>7.3529411764705881E-3</v>
      </c>
      <c r="G121" s="59">
        <f t="shared" si="18"/>
        <v>1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2011-2019'!$BE$8734:$BF$9278,2,0)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8</v>
      </c>
      <c r="D123" s="62">
        <f>VLOOKUP(B123,'[1]Deptos 2011-2019'!$BE$8734:$BF$9278,2,0)</f>
        <v>3</v>
      </c>
      <c r="E123" s="44">
        <f t="shared" si="19"/>
        <v>2.5396825396825397E-2</v>
      </c>
      <c r="F123" s="44">
        <f t="shared" si="20"/>
        <v>1.1029411764705883E-2</v>
      </c>
      <c r="G123" s="59">
        <f t="shared" si="18"/>
        <v>-0.625</v>
      </c>
      <c r="H123" s="40">
        <f t="shared" si="21"/>
        <v>-1.5873015873015872E-2</v>
      </c>
      <c r="I123" s="24"/>
    </row>
    <row r="124" spans="2:9" ht="15" x14ac:dyDescent="0.2">
      <c r="B124" s="3" t="s">
        <v>195</v>
      </c>
      <c r="C124" s="62">
        <v>3</v>
      </c>
      <c r="D124" s="62">
        <f>VLOOKUP(B124,'[1]Deptos 2011-2019'!$BE$8734:$BF$9278,2,0)</f>
        <v>5</v>
      </c>
      <c r="E124" s="44">
        <f t="shared" si="19"/>
        <v>9.5238095238095247E-3</v>
      </c>
      <c r="F124" s="44">
        <f t="shared" si="20"/>
        <v>1.8382352941176471E-2</v>
      </c>
      <c r="G124" s="59">
        <f t="shared" si="18"/>
        <v>0.66666666666666663</v>
      </c>
      <c r="H124" s="40">
        <f t="shared" si="21"/>
        <v>6.3492063492063492E-3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2011-2019'!$BE$8734:$BF$9278,2,0)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2</v>
      </c>
      <c r="D126" s="62">
        <f>VLOOKUP(B126,'[1]Deptos 2011-2019'!$BE$8734:$BF$9278,2,0)</f>
        <v>7</v>
      </c>
      <c r="E126" s="44">
        <f t="shared" si="19"/>
        <v>6.3492063492063492E-3</v>
      </c>
      <c r="F126" s="44">
        <f t="shared" si="20"/>
        <v>2.5735294117647058E-2</v>
      </c>
      <c r="G126" s="59">
        <f t="shared" si="18"/>
        <v>2.5</v>
      </c>
      <c r="H126" s="40">
        <f t="shared" si="21"/>
        <v>1.5873015873015872E-2</v>
      </c>
      <c r="I126" s="24"/>
    </row>
    <row r="127" spans="2:9" ht="15" x14ac:dyDescent="0.2">
      <c r="B127" s="3" t="s">
        <v>196</v>
      </c>
      <c r="C127" s="62">
        <v>4</v>
      </c>
      <c r="D127" s="62">
        <f>VLOOKUP(B127,'[1]Deptos 2011-2019'!$BE$8734:$BF$9278,2,0)</f>
        <v>2</v>
      </c>
      <c r="E127" s="44">
        <f t="shared" si="19"/>
        <v>1.2698412698412698E-2</v>
      </c>
      <c r="F127" s="44">
        <f t="shared" si="20"/>
        <v>7.3529411764705881E-3</v>
      </c>
      <c r="G127" s="59">
        <f t="shared" si="18"/>
        <v>-0.5</v>
      </c>
      <c r="H127" s="40">
        <f t="shared" si="21"/>
        <v>-6.3492063492063492E-3</v>
      </c>
      <c r="I127" s="24"/>
    </row>
    <row r="128" spans="2:9" ht="15" x14ac:dyDescent="0.2">
      <c r="B128" s="3" t="s">
        <v>430</v>
      </c>
      <c r="C128" s="62">
        <v>2</v>
      </c>
      <c r="D128" s="62">
        <f>VLOOKUP(B128,'[1]Deptos 2011-2019'!$BE$8734:$BF$9278,2,0)</f>
        <v>0</v>
      </c>
      <c r="E128" s="44">
        <f t="shared" si="19"/>
        <v>6.3492063492063492E-3</v>
      </c>
      <c r="F128" s="44" t="str">
        <f t="shared" si="20"/>
        <v/>
      </c>
      <c r="G128" s="59">
        <f t="shared" si="18"/>
        <v>-1</v>
      </c>
      <c r="H128" s="40">
        <f t="shared" si="21"/>
        <v>-6.3492063492063492E-3</v>
      </c>
      <c r="I128" s="24"/>
    </row>
    <row r="129" spans="1:9" ht="15" x14ac:dyDescent="0.2">
      <c r="B129" s="3" t="s">
        <v>431</v>
      </c>
      <c r="C129" s="62">
        <v>11</v>
      </c>
      <c r="D129" s="62">
        <f>VLOOKUP(B129,'[1]Deptos 2011-2019'!$BE$8734:$BF$9278,2,0)</f>
        <v>9</v>
      </c>
      <c r="E129" s="44">
        <f t="shared" si="19"/>
        <v>3.4920634920634921E-2</v>
      </c>
      <c r="F129" s="44">
        <f t="shared" si="20"/>
        <v>3.3088235294117647E-2</v>
      </c>
      <c r="G129" s="59">
        <f t="shared" si="18"/>
        <v>-0.18181818181818182</v>
      </c>
      <c r="H129" s="40">
        <f t="shared" si="21"/>
        <v>-6.3492063492063492E-3</v>
      </c>
      <c r="I129" s="24"/>
    </row>
    <row r="130" spans="1:9" ht="15" x14ac:dyDescent="0.2">
      <c r="B130" s="3" t="s">
        <v>197</v>
      </c>
      <c r="C130" s="62">
        <v>12</v>
      </c>
      <c r="D130" s="62">
        <f>VLOOKUP(B130,'[1]Deptos 2011-2019'!$BE$8734:$BF$9278,2,0)</f>
        <v>12</v>
      </c>
      <c r="E130" s="44">
        <f t="shared" si="19"/>
        <v>3.8095238095238099E-2</v>
      </c>
      <c r="F130" s="44">
        <f t="shared" si="20"/>
        <v>4.4117647058823532E-2</v>
      </c>
      <c r="G130" s="59">
        <f t="shared" si="18"/>
        <v>0</v>
      </c>
      <c r="H130" s="40">
        <f t="shared" si="21"/>
        <v>0</v>
      </c>
      <c r="I130" s="24"/>
    </row>
    <row r="131" spans="1:9" ht="15" x14ac:dyDescent="0.2">
      <c r="B131" s="3" t="s">
        <v>198</v>
      </c>
      <c r="C131" s="62">
        <v>66</v>
      </c>
      <c r="D131" s="62">
        <f>VLOOKUP(B131,'[1]Deptos 2011-2019'!$BE$8734:$BF$9278,2,0)</f>
        <v>7</v>
      </c>
      <c r="E131" s="44">
        <f t="shared" si="19"/>
        <v>0.20952380952380953</v>
      </c>
      <c r="F131" s="44">
        <f t="shared" si="20"/>
        <v>2.5735294117647058E-2</v>
      </c>
      <c r="G131" s="59">
        <f t="shared" si="18"/>
        <v>-0.89393939393939392</v>
      </c>
      <c r="H131" s="40">
        <f t="shared" si="21"/>
        <v>-0.1873015873015873</v>
      </c>
      <c r="I131" s="24"/>
    </row>
    <row r="132" spans="1:9" ht="15" x14ac:dyDescent="0.2">
      <c r="B132" s="3" t="s">
        <v>28</v>
      </c>
      <c r="C132" s="62">
        <v>89</v>
      </c>
      <c r="D132" s="62">
        <f>VLOOKUP(B132,'[1]Deptos 2011-2019'!$BE$8734:$BF$9278,2,0)</f>
        <v>93</v>
      </c>
      <c r="E132" s="44">
        <f t="shared" si="19"/>
        <v>0.28253968253968254</v>
      </c>
      <c r="F132" s="44">
        <f t="shared" si="20"/>
        <v>0.34191176470588236</v>
      </c>
      <c r="G132" s="59">
        <f t="shared" si="18"/>
        <v>4.49438202247191E-2</v>
      </c>
      <c r="H132" s="40">
        <f t="shared" si="21"/>
        <v>1.2698412698412698E-2</v>
      </c>
      <c r="I132" s="24"/>
    </row>
    <row r="133" spans="1:9" ht="15" x14ac:dyDescent="0.2">
      <c r="B133" s="3" t="s">
        <v>32</v>
      </c>
      <c r="C133" s="62">
        <v>3</v>
      </c>
      <c r="D133" s="62">
        <f>VLOOKUP(B133,'[1]Deptos 2011-2019'!$BE$8734:$BF$9278,2,0)</f>
        <v>2</v>
      </c>
      <c r="E133" s="44">
        <f t="shared" si="19"/>
        <v>9.5238095238095247E-3</v>
      </c>
      <c r="F133" s="44">
        <f t="shared" si="20"/>
        <v>7.3529411764705881E-3</v>
      </c>
      <c r="G133" s="59">
        <f t="shared" si="18"/>
        <v>-0.33333333333333331</v>
      </c>
      <c r="H133" s="40">
        <f t="shared" si="21"/>
        <v>-3.1746031746031746E-3</v>
      </c>
      <c r="I133" s="24"/>
    </row>
    <row r="134" spans="1:9" s="34" customFormat="1" ht="15" x14ac:dyDescent="0.2">
      <c r="A134" s="36"/>
      <c r="B134" s="35" t="s">
        <v>520</v>
      </c>
      <c r="C134" s="62">
        <v>8</v>
      </c>
      <c r="D134" s="62">
        <f>VLOOKUP(B134,'[1]Deptos 2011-2019'!$BE$8734:$BF$9278,2,0)</f>
        <v>9</v>
      </c>
      <c r="E134" s="43">
        <f t="shared" ref="E134" si="41">+IF(C134=0,"",C134/C$74)</f>
        <v>2.5396825396825397E-2</v>
      </c>
      <c r="F134" s="43">
        <f t="shared" ref="F134" si="42">+IF(D134=0,"",D134/D$74)</f>
        <v>3.3088235294117647E-2</v>
      </c>
      <c r="G134" s="59">
        <f t="shared" si="18"/>
        <v>0.125</v>
      </c>
      <c r="H134" s="42">
        <f t="shared" ref="H134" si="43">+IF(OR(AND(E134=""),(G134="")),"",E134*G134)</f>
        <v>3.1746031746031746E-3</v>
      </c>
      <c r="I134" s="24"/>
    </row>
    <row r="135" spans="1:9" ht="15" x14ac:dyDescent="0.2">
      <c r="B135" s="3" t="s">
        <v>30</v>
      </c>
      <c r="C135" s="62">
        <v>0</v>
      </c>
      <c r="D135" s="62">
        <f>VLOOKUP(B135,'[1]Deptos 2011-2019'!$BE$8734:$BF$9278,2,0)</f>
        <v>1</v>
      </c>
      <c r="E135" s="44" t="str">
        <f t="shared" si="19"/>
        <v/>
      </c>
      <c r="F135" s="44">
        <f t="shared" si="20"/>
        <v>3.6764705882352941E-3</v>
      </c>
      <c r="G135" s="59">
        <f t="shared" si="18"/>
        <v>1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2011-2019'!$BE$8734:$BF$9278,2,0)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2011-2019'!$BE$8734:$BF$9278,2,0)</f>
        <v>0</v>
      </c>
      <c r="E137" s="44" t="str">
        <f t="shared" si="19"/>
        <v/>
      </c>
      <c r="F137" s="44" t="str">
        <f t="shared" si="20"/>
        <v/>
      </c>
      <c r="G137" s="59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2011-2019'!$BE$8734:$BF$9278,2,0)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3</v>
      </c>
      <c r="D139" s="62">
        <f>VLOOKUP(B139,'[1]Deptos 2011-2019'!$BE$8734:$BF$9278,2,0)</f>
        <v>2</v>
      </c>
      <c r="E139" s="44">
        <f t="shared" si="19"/>
        <v>9.5238095238095247E-3</v>
      </c>
      <c r="F139" s="44">
        <f t="shared" si="20"/>
        <v>7.3529411764705881E-3</v>
      </c>
      <c r="G139" s="59">
        <f t="shared" ref="G139:G163" si="44">+IF(AND(C139=0,D139=0)," ",IF(C139=0,1,IF(D139=0,-1,(D139-C139)/C139)))</f>
        <v>-0.33333333333333331</v>
      </c>
      <c r="H139" s="40">
        <f t="shared" si="21"/>
        <v>-3.1746031746031746E-3</v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2011-2019'!$BE$8734:$BF$9278,2,0)</f>
        <v>1</v>
      </c>
      <c r="E140" s="44" t="str">
        <f t="shared" si="19"/>
        <v/>
      </c>
      <c r="F140" s="44">
        <f t="shared" si="20"/>
        <v>3.6764705882352941E-3</v>
      </c>
      <c r="G140" s="59">
        <f t="shared" si="44"/>
        <v>1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2011-2019'!$BE$8734:$BF$9278,2,0)</f>
        <v>3</v>
      </c>
      <c r="E141" s="44" t="str">
        <f t="shared" si="19"/>
        <v/>
      </c>
      <c r="F141" s="44">
        <f t="shared" si="20"/>
        <v>1.1029411764705883E-2</v>
      </c>
      <c r="G141" s="59">
        <f t="shared" si="44"/>
        <v>1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2011-2019'!$BE$8734:$BF$9278,2,0)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2011-2019'!$BE$8734:$BF$9278,2,0)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2011-2019'!$BE$8734:$BF$9278,2,0)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2011-2019'!$BE$8734:$BF$9278,2,0)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2011-2019'!$BE$8734:$BF$9278,2,0)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2011-2019'!$BE$8734:$BF$9278,2,0)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2011-2019'!$BE$8734:$BF$9278,2,0)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2011-2019'!$BE$8734:$BF$9278,2,0)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1</v>
      </c>
      <c r="D150" s="62">
        <f>VLOOKUP(B150,'[1]Deptos 2011-2019'!$BE$8734:$BF$9278,2,0)</f>
        <v>5</v>
      </c>
      <c r="E150" s="44">
        <f t="shared" si="51"/>
        <v>3.1746031746031746E-3</v>
      </c>
      <c r="F150" s="44">
        <f t="shared" si="52"/>
        <v>1.8382352941176471E-2</v>
      </c>
      <c r="G150" s="59">
        <f t="shared" si="44"/>
        <v>4</v>
      </c>
      <c r="H150" s="40">
        <f t="shared" si="53"/>
        <v>1.2698412698412698E-2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2011-2019'!$BE$8734:$BF$9278,2,0)</f>
        <v>1</v>
      </c>
      <c r="E151" s="44" t="str">
        <f t="shared" si="51"/>
        <v/>
      </c>
      <c r="F151" s="44">
        <f t="shared" si="52"/>
        <v>3.6764705882352941E-3</v>
      </c>
      <c r="G151" s="59">
        <f t="shared" si="44"/>
        <v>1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2</v>
      </c>
      <c r="D152" s="62">
        <f>VLOOKUP(B152,'[1]Deptos 2011-2019'!$BE$8734:$BF$9278,2,0)</f>
        <v>1</v>
      </c>
      <c r="E152" s="44">
        <f t="shared" si="51"/>
        <v>6.3492063492063492E-3</v>
      </c>
      <c r="F152" s="44">
        <f t="shared" si="52"/>
        <v>3.6764705882352941E-3</v>
      </c>
      <c r="G152" s="59">
        <f t="shared" si="44"/>
        <v>-0.5</v>
      </c>
      <c r="H152" s="40">
        <f t="shared" si="53"/>
        <v>-3.1746031746031746E-3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2011-2019'!$BE$8734:$BF$9278,2,0)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1</v>
      </c>
      <c r="D155" s="62">
        <f>VLOOKUP(B155,'[1]Deptos 2011-2019'!$BE$8734:$BF$9278,2,0)</f>
        <v>0</v>
      </c>
      <c r="E155" s="44">
        <f t="shared" si="51"/>
        <v>3.1746031746031746E-3</v>
      </c>
      <c r="F155" s="44" t="str">
        <f t="shared" si="52"/>
        <v/>
      </c>
      <c r="G155" s="59">
        <f t="shared" si="44"/>
        <v>-1</v>
      </c>
      <c r="H155" s="40">
        <f t="shared" si="53"/>
        <v>-3.1746031746031746E-3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2011-2019'!$BE$8734:$BF$9278,2,0)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2011-2019'!$BE$8734:$BF$9278,2,0)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2011-2019'!$BE$8734:$BF$9278,2,0)</f>
        <v>0</v>
      </c>
      <c r="E158" s="44">
        <f t="shared" si="51"/>
        <v>3.1746031746031746E-3</v>
      </c>
      <c r="F158" s="44" t="str">
        <f t="shared" si="52"/>
        <v/>
      </c>
      <c r="G158" s="59">
        <f t="shared" si="44"/>
        <v>-1</v>
      </c>
      <c r="H158" s="40">
        <f t="shared" si="53"/>
        <v>-3.1746031746031746E-3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0</v>
      </c>
      <c r="D160" s="62">
        <f>VLOOKUP(B160,'[1]Deptos 2011-2019'!$BE$8734:$BF$9278,2,0)</f>
        <v>3</v>
      </c>
      <c r="E160" s="43" t="str">
        <f t="shared" ref="E160:E162" si="61">+IF(C160=0,"",C160/C$74)</f>
        <v/>
      </c>
      <c r="F160" s="43">
        <f t="shared" ref="F160:F162" si="62">+IF(D160=0,"",D160/D$74)</f>
        <v>1.1029411764705883E-2</v>
      </c>
      <c r="G160" s="59">
        <f t="shared" si="44"/>
        <v>1</v>
      </c>
      <c r="H160" s="42" t="str">
        <f t="shared" ref="H160:H162" si="63">+IF(OR(AND(E160=""),(G160="")),"",E160*G160)</f>
        <v/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2011-2019'!$BE$8734:$BF$9278,2,0)</f>
        <v>6</v>
      </c>
      <c r="E161" s="43" t="str">
        <f t="shared" si="61"/>
        <v/>
      </c>
      <c r="F161" s="43">
        <f t="shared" si="62"/>
        <v>2.2058823529411766E-2</v>
      </c>
      <c r="G161" s="59">
        <f t="shared" si="44"/>
        <v>1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2011-2019'!$BE$8734:$BF$9278,2,0)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2011-2019'!$BE$8734:$BF$9278,2,0)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470</v>
      </c>
      <c r="D169" s="54">
        <f>SUM(D170:D339)</f>
        <v>355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-0.24468085106382978</v>
      </c>
      <c r="H169" s="56">
        <f>+IF(OR(AND(E169=""),(G169="")),"",E169*G169)</f>
        <v>-0.24468085106382978</v>
      </c>
      <c r="I169" s="24"/>
    </row>
    <row r="170" spans="1:9" s="24" customFormat="1" ht="15" x14ac:dyDescent="0.2">
      <c r="A170" s="72"/>
      <c r="B170" s="61" t="s">
        <v>434</v>
      </c>
      <c r="C170" s="62">
        <v>1</v>
      </c>
      <c r="D170" s="62">
        <f>VLOOKUP(B170,'[1]Deptos 2011-2019'!$BE$8734:$BF$9278,2,0)</f>
        <v>13</v>
      </c>
      <c r="E170" s="60">
        <f t="shared" si="67"/>
        <v>2.1276595744680851E-3</v>
      </c>
      <c r="F170" s="60">
        <f t="shared" si="68"/>
        <v>3.6619718309859155E-2</v>
      </c>
      <c r="G170" s="59">
        <f t="shared" ref="G170:G236" si="69">+IF(AND(C170=0,D170=0)," ",IF(C170=0,1,IF(D170=0,-1,(D170-C170)/C170)))</f>
        <v>12</v>
      </c>
      <c r="H170" s="51">
        <f>+IF(OR(AND(E170=""),(G170="")),"",E170*G170)</f>
        <v>2.5531914893617023E-2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2011-2019'!$BE$8734:$BF$9278,2,0)</f>
        <v>1</v>
      </c>
      <c r="E171" s="44" t="str">
        <f t="shared" si="67"/>
        <v/>
      </c>
      <c r="F171" s="44">
        <f t="shared" si="68"/>
        <v>2.8169014084507044E-3</v>
      </c>
      <c r="G171" s="59">
        <f t="shared" si="69"/>
        <v>1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3</v>
      </c>
      <c r="D172" s="62">
        <f>VLOOKUP(B172,'[1]Deptos 2011-2019'!$BE$8734:$BF$9278,2,0)</f>
        <v>1</v>
      </c>
      <c r="E172" s="44">
        <f t="shared" si="67"/>
        <v>6.382978723404255E-3</v>
      </c>
      <c r="F172" s="44">
        <f t="shared" si="68"/>
        <v>2.8169014084507044E-3</v>
      </c>
      <c r="G172" s="59">
        <f t="shared" si="69"/>
        <v>-0.66666666666666663</v>
      </c>
      <c r="H172" s="40">
        <f t="shared" si="70"/>
        <v>-4.2553191489361694E-3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2011-2019'!$BE$8734:$BF$9278,2,0)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8</v>
      </c>
      <c r="D174" s="62">
        <f>VLOOKUP(B174,'[1]Deptos 2011-2019'!$BE$8734:$BF$9278,2,0)</f>
        <v>4</v>
      </c>
      <c r="E174" s="44">
        <f t="shared" si="67"/>
        <v>1.7021276595744681E-2</v>
      </c>
      <c r="F174" s="44">
        <f t="shared" si="68"/>
        <v>1.1267605633802818E-2</v>
      </c>
      <c r="G174" s="59">
        <f t="shared" si="69"/>
        <v>-0.5</v>
      </c>
      <c r="H174" s="40">
        <f t="shared" si="70"/>
        <v>-8.5106382978723406E-3</v>
      </c>
    </row>
    <row r="175" spans="1:9" s="24" customFormat="1" ht="15" x14ac:dyDescent="0.2">
      <c r="A175" s="72"/>
      <c r="B175" s="39" t="s">
        <v>42</v>
      </c>
      <c r="C175" s="62">
        <v>32</v>
      </c>
      <c r="D175" s="62">
        <f>VLOOKUP(B175,'[1]Deptos 2011-2019'!$BE$8734:$BF$9278,2,0)</f>
        <v>56</v>
      </c>
      <c r="E175" s="44">
        <f t="shared" si="67"/>
        <v>6.8085106382978725E-2</v>
      </c>
      <c r="F175" s="44">
        <f t="shared" si="68"/>
        <v>0.15774647887323945</v>
      </c>
      <c r="G175" s="59">
        <f t="shared" si="69"/>
        <v>0.75</v>
      </c>
      <c r="H175" s="40">
        <f t="shared" si="70"/>
        <v>5.1063829787234047E-2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2011-2019'!$BE$8734:$BF$9278,2,0)</f>
        <v>1</v>
      </c>
      <c r="E176" s="44" t="str">
        <f t="shared" si="67"/>
        <v/>
      </c>
      <c r="F176" s="44">
        <f t="shared" si="68"/>
        <v>2.8169014084507044E-3</v>
      </c>
      <c r="G176" s="59">
        <f t="shared" si="69"/>
        <v>1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2</v>
      </c>
      <c r="D177" s="62">
        <f>VLOOKUP(B177,'[1]Deptos 2011-2019'!$BE$8734:$BF$9278,2,0)</f>
        <v>1</v>
      </c>
      <c r="E177" s="44">
        <f t="shared" si="67"/>
        <v>4.2553191489361703E-3</v>
      </c>
      <c r="F177" s="44">
        <f t="shared" si="68"/>
        <v>2.8169014084507044E-3</v>
      </c>
      <c r="G177" s="59">
        <f t="shared" si="69"/>
        <v>-0.5</v>
      </c>
      <c r="H177" s="40">
        <f t="shared" si="70"/>
        <v>-2.1276595744680851E-3</v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2011-2019'!$BE$8734:$BF$9278,2,0)</f>
        <v>2</v>
      </c>
      <c r="E178" s="44" t="str">
        <f t="shared" si="67"/>
        <v/>
      </c>
      <c r="F178" s="44">
        <f t="shared" si="68"/>
        <v>5.6338028169014088E-3</v>
      </c>
      <c r="G178" s="59">
        <f t="shared" si="69"/>
        <v>1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2011-2019'!$BE$8734:$BF$9278,2,0)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2011-2019'!$BE$8734:$BF$9278,2,0)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2011-2019'!$BE$8734:$BF$9278,2,0)</f>
        <v>2</v>
      </c>
      <c r="E181" s="44" t="str">
        <f t="shared" si="67"/>
        <v/>
      </c>
      <c r="F181" s="44">
        <f t="shared" si="68"/>
        <v>5.6338028169014088E-3</v>
      </c>
      <c r="G181" s="59">
        <f t="shared" si="69"/>
        <v>1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1</v>
      </c>
      <c r="D182" s="62">
        <f>VLOOKUP(B182,'[1]Deptos 2011-2019'!$BE$8734:$BF$9278,2,0)</f>
        <v>1</v>
      </c>
      <c r="E182" s="44">
        <f t="shared" si="67"/>
        <v>2.1276595744680851E-3</v>
      </c>
      <c r="F182" s="44">
        <f t="shared" si="68"/>
        <v>2.8169014084507044E-3</v>
      </c>
      <c r="G182" s="59">
        <f t="shared" si="69"/>
        <v>0</v>
      </c>
      <c r="H182" s="40">
        <f t="shared" si="70"/>
        <v>0</v>
      </c>
    </row>
    <row r="183" spans="1:9" s="63" customFormat="1" ht="15" x14ac:dyDescent="0.2">
      <c r="A183" s="36"/>
      <c r="B183" s="37" t="s">
        <v>524</v>
      </c>
      <c r="C183" s="62">
        <v>1</v>
      </c>
      <c r="D183" s="62">
        <f>VLOOKUP(B183,'[1]Deptos 2011-2019'!$BE$8734:$BF$9278,2,0)</f>
        <v>3</v>
      </c>
      <c r="E183" s="43">
        <f t="shared" ref="E183" si="71">+IF(C183=0,"",C183/C$169)</f>
        <v>2.1276595744680851E-3</v>
      </c>
      <c r="F183" s="43">
        <f t="shared" ref="F183" si="72">+IF(D183=0,"",D183/D$169)</f>
        <v>8.4507042253521118E-3</v>
      </c>
      <c r="G183" s="59">
        <f t="shared" si="69"/>
        <v>2</v>
      </c>
      <c r="H183" s="42">
        <f t="shared" ref="H183" si="73">+IF(OR(AND(E183=""),(G183="")),"",E183*G183)</f>
        <v>4.2553191489361703E-3</v>
      </c>
      <c r="I183" s="24"/>
    </row>
    <row r="184" spans="1:9" s="24" customFormat="1" ht="15" x14ac:dyDescent="0.2">
      <c r="A184" s="72"/>
      <c r="B184" s="39" t="s">
        <v>437</v>
      </c>
      <c r="C184" s="62">
        <v>17</v>
      </c>
      <c r="D184" s="62">
        <f>VLOOKUP(B184,'[1]Deptos 2011-2019'!$BE$8734:$BF$9278,2,0)</f>
        <v>19</v>
      </c>
      <c r="E184" s="44">
        <f t="shared" ref="E184:F187" si="74">+IF(C184=0,"",C184/C$169)</f>
        <v>3.6170212765957444E-2</v>
      </c>
      <c r="F184" s="44">
        <f t="shared" si="74"/>
        <v>5.3521126760563378E-2</v>
      </c>
      <c r="G184" s="59">
        <f t="shared" si="69"/>
        <v>0.11764705882352941</v>
      </c>
      <c r="H184" s="40">
        <f t="shared" si="70"/>
        <v>4.2553191489361694E-3</v>
      </c>
    </row>
    <row r="185" spans="1:9" s="24" customFormat="1" ht="15" x14ac:dyDescent="0.2">
      <c r="A185" s="72"/>
      <c r="B185" s="39" t="s">
        <v>580</v>
      </c>
      <c r="C185" s="62">
        <v>1</v>
      </c>
      <c r="D185" s="62">
        <f>VLOOKUP(B185,'[1]Deptos 2011-2019'!$BE$8734:$BF$9278,2,0)</f>
        <v>3</v>
      </c>
      <c r="E185" s="44">
        <f t="shared" si="74"/>
        <v>2.1276595744680851E-3</v>
      </c>
      <c r="F185" s="44">
        <f t="shared" si="74"/>
        <v>8.4507042253521118E-3</v>
      </c>
      <c r="G185" s="59">
        <f t="shared" si="69"/>
        <v>2</v>
      </c>
      <c r="H185" s="40">
        <f t="shared" si="70"/>
        <v>4.2553191489361703E-3</v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2011-2019'!$BE$8734:$BF$9278,2,0)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1</v>
      </c>
      <c r="D187" s="62">
        <f>VLOOKUP(B187,'[1]Deptos 2011-2019'!$BE$8734:$BF$9278,2,0)</f>
        <v>0</v>
      </c>
      <c r="E187" s="43">
        <f t="shared" si="74"/>
        <v>2.1276595744680851E-3</v>
      </c>
      <c r="F187" s="43" t="str">
        <f t="shared" si="74"/>
        <v/>
      </c>
      <c r="G187" s="59">
        <f t="shared" si="69"/>
        <v>-1</v>
      </c>
      <c r="H187" s="42">
        <f t="shared" si="70"/>
        <v>-2.1276595744680851E-3</v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2011-2019'!$BE$8734:$BF$9278,2,0)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9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2011-2019'!$BE$8734:$BF$9278,2,0)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0</v>
      </c>
      <c r="D191" s="62">
        <f>VLOOKUP(B191,'[1]Deptos 2011-2019'!$BE$8734:$BF$9278,2,0)</f>
        <v>0</v>
      </c>
      <c r="E191" s="43" t="str">
        <f t="shared" ref="E191:F196" si="81">+IF(C191=0,"",C191/C$169)</f>
        <v/>
      </c>
      <c r="F191" s="43" t="str">
        <f t="shared" si="81"/>
        <v/>
      </c>
      <c r="G191" s="59" t="str">
        <f t="shared" si="69"/>
        <v xml:space="preserve"> 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2">
        <v>1</v>
      </c>
      <c r="D192" s="62">
        <f>VLOOKUP(B192,'[1]Deptos 2011-2019'!$BE$8734:$BF$9278,2,0)</f>
        <v>2</v>
      </c>
      <c r="E192" s="43">
        <f t="shared" si="81"/>
        <v>2.1276595744680851E-3</v>
      </c>
      <c r="F192" s="43">
        <f t="shared" si="81"/>
        <v>5.6338028169014088E-3</v>
      </c>
      <c r="G192" s="59">
        <f t="shared" si="69"/>
        <v>1</v>
      </c>
      <c r="H192" s="42">
        <f t="shared" si="70"/>
        <v>2.1276595744680851E-3</v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2011-2019'!$BE$8734:$BF$9278,2,0)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2011-2019'!$BE$8734:$BF$9278,2,0)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2011-2019'!$BE$8734:$BF$9278,2,0)</f>
        <v>2</v>
      </c>
      <c r="E195" s="43" t="str">
        <f t="shared" si="81"/>
        <v/>
      </c>
      <c r="F195" s="43">
        <f t="shared" si="81"/>
        <v>5.6338028169014088E-3</v>
      </c>
      <c r="G195" s="59">
        <f t="shared" si="69"/>
        <v>1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8</v>
      </c>
      <c r="D196" s="62">
        <f>VLOOKUP(B196,'[1]Deptos 2011-2019'!$BE$8734:$BF$9278,2,0)</f>
        <v>3</v>
      </c>
      <c r="E196" s="43">
        <f t="shared" si="81"/>
        <v>1.7021276595744681E-2</v>
      </c>
      <c r="F196" s="43">
        <f t="shared" si="81"/>
        <v>8.4507042253521118E-3</v>
      </c>
      <c r="G196" s="59">
        <f t="shared" si="69"/>
        <v>-0.625</v>
      </c>
      <c r="H196" s="42">
        <f t="shared" si="70"/>
        <v>-1.0638297872340425E-2</v>
      </c>
      <c r="I196" s="24"/>
    </row>
    <row r="197" spans="1:9" s="63" customFormat="1" ht="15" x14ac:dyDescent="0.2">
      <c r="A197" s="36"/>
      <c r="B197" s="37" t="s">
        <v>527</v>
      </c>
      <c r="C197" s="62">
        <v>2</v>
      </c>
      <c r="D197" s="62">
        <f>VLOOKUP(B197,'[1]Deptos 2011-2019'!$BE$8734:$BF$9278,2,0)</f>
        <v>7</v>
      </c>
      <c r="E197" s="43">
        <f t="shared" ref="E197" si="83">+IF(C197=0,"",C197/C$169)</f>
        <v>4.2553191489361703E-3</v>
      </c>
      <c r="F197" s="43">
        <f t="shared" ref="F197" si="84">+IF(D197=0,"",D197/D$169)</f>
        <v>1.9718309859154931E-2</v>
      </c>
      <c r="G197" s="59">
        <f t="shared" si="69"/>
        <v>2.5</v>
      </c>
      <c r="H197" s="42">
        <f t="shared" ref="H197" si="85">+IF(OR(AND(E197=""),(G197="")),"",E197*G197)</f>
        <v>1.0638297872340425E-2</v>
      </c>
      <c r="I197" s="24"/>
    </row>
    <row r="198" spans="1:9" s="63" customFormat="1" ht="15" x14ac:dyDescent="0.2">
      <c r="A198" s="75"/>
      <c r="B198" s="37" t="s">
        <v>213</v>
      </c>
      <c r="C198" s="62">
        <v>68</v>
      </c>
      <c r="D198" s="62">
        <f>VLOOKUP(B198,'[1]Deptos 2011-2019'!$BE$8734:$BF$9278,2,0)</f>
        <v>31</v>
      </c>
      <c r="E198" s="43">
        <f t="shared" ref="E198:F204" si="86">+IF(C198=0,"",C198/C$169)</f>
        <v>0.14468085106382977</v>
      </c>
      <c r="F198" s="43">
        <f t="shared" si="86"/>
        <v>8.7323943661971826E-2</v>
      </c>
      <c r="G198" s="59">
        <f t="shared" si="69"/>
        <v>-0.54411764705882348</v>
      </c>
      <c r="H198" s="42">
        <f t="shared" si="70"/>
        <v>-7.8723404255319138E-2</v>
      </c>
      <c r="I198" s="24"/>
    </row>
    <row r="199" spans="1:9" s="63" customFormat="1" ht="15" x14ac:dyDescent="0.2">
      <c r="A199" s="75"/>
      <c r="B199" s="37" t="s">
        <v>214</v>
      </c>
      <c r="C199" s="62">
        <v>5</v>
      </c>
      <c r="D199" s="62">
        <f>VLOOKUP(B199,'[1]Deptos 2011-2019'!$BE$8734:$BF$9278,2,0)</f>
        <v>3</v>
      </c>
      <c r="E199" s="43">
        <f t="shared" si="86"/>
        <v>1.0638297872340425E-2</v>
      </c>
      <c r="F199" s="43">
        <f t="shared" si="86"/>
        <v>8.4507042253521118E-3</v>
      </c>
      <c r="G199" s="59">
        <f t="shared" si="69"/>
        <v>-0.4</v>
      </c>
      <c r="H199" s="42">
        <f t="shared" si="70"/>
        <v>-4.2553191489361703E-3</v>
      </c>
      <c r="I199" s="24"/>
    </row>
    <row r="200" spans="1:9" s="63" customFormat="1" ht="15" x14ac:dyDescent="0.2">
      <c r="A200" s="75"/>
      <c r="B200" s="37" t="s">
        <v>215</v>
      </c>
      <c r="C200" s="62">
        <v>21</v>
      </c>
      <c r="D200" s="62">
        <f>VLOOKUP(B200,'[1]Deptos 2011-2019'!$BE$8734:$BF$9278,2,0)</f>
        <v>7</v>
      </c>
      <c r="E200" s="43">
        <f t="shared" si="86"/>
        <v>4.4680851063829789E-2</v>
      </c>
      <c r="F200" s="43">
        <f t="shared" si="86"/>
        <v>1.9718309859154931E-2</v>
      </c>
      <c r="G200" s="59">
        <f t="shared" si="69"/>
        <v>-0.66666666666666663</v>
      </c>
      <c r="H200" s="42">
        <f t="shared" si="70"/>
        <v>-2.9787234042553193E-2</v>
      </c>
      <c r="I200" s="24"/>
    </row>
    <row r="201" spans="1:9" s="63" customFormat="1" ht="15" x14ac:dyDescent="0.2">
      <c r="A201" s="75"/>
      <c r="B201" s="37" t="s">
        <v>216</v>
      </c>
      <c r="C201" s="62">
        <v>3</v>
      </c>
      <c r="D201" s="62">
        <f>VLOOKUP(B201,'[1]Deptos 2011-2019'!$BE$8734:$BF$9278,2,0)</f>
        <v>0</v>
      </c>
      <c r="E201" s="43">
        <f t="shared" si="86"/>
        <v>6.382978723404255E-3</v>
      </c>
      <c r="F201" s="43" t="str">
        <f t="shared" si="86"/>
        <v/>
      </c>
      <c r="G201" s="59">
        <f t="shared" si="69"/>
        <v>-1</v>
      </c>
      <c r="H201" s="42">
        <f t="shared" si="70"/>
        <v>-6.382978723404255E-3</v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2011-2019'!$BE$8734:$BF$9278,2,0)</f>
        <v>0</v>
      </c>
      <c r="E202" s="43" t="str">
        <f t="shared" si="86"/>
        <v/>
      </c>
      <c r="F202" s="43" t="str">
        <f t="shared" si="86"/>
        <v/>
      </c>
      <c r="G202" s="59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2011-2019'!$BE$8734:$BF$9278,2,0)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2011-2019'!$BE$8734:$BF$9278,2,0)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2011-2019'!$BE$8734:$BF$9278,2,0)</f>
        <v>1</v>
      </c>
      <c r="E205" s="43" t="str">
        <f t="shared" ref="E205" si="87">+IF(C205=0,"",C205/C$169)</f>
        <v/>
      </c>
      <c r="F205" s="43">
        <f t="shared" ref="F205" si="88">+IF(D205=0,"",D205/D$169)</f>
        <v>2.8169014084507044E-3</v>
      </c>
      <c r="G205" s="59">
        <f t="shared" si="69"/>
        <v>1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2011-2019'!$BE$8734:$BF$9278,2,0)</f>
        <v>0</v>
      </c>
      <c r="E206" s="43" t="str">
        <f t="shared" ref="E206:F213" si="90">+IF(C206=0,"",C206/C$169)</f>
        <v/>
      </c>
      <c r="F206" s="43" t="str">
        <f t="shared" si="90"/>
        <v/>
      </c>
      <c r="G206" s="59" t="str">
        <f t="shared" si="69"/>
        <v xml:space="preserve"> 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6</v>
      </c>
      <c r="D207" s="62">
        <f>VLOOKUP(B207,'[1]Deptos 2011-2019'!$BE$8734:$BF$9278,2,0)</f>
        <v>3</v>
      </c>
      <c r="E207" s="44">
        <f t="shared" si="90"/>
        <v>1.276595744680851E-2</v>
      </c>
      <c r="F207" s="44">
        <f t="shared" si="90"/>
        <v>8.4507042253521118E-3</v>
      </c>
      <c r="G207" s="59">
        <f t="shared" si="69"/>
        <v>-0.5</v>
      </c>
      <c r="H207" s="40">
        <f t="shared" si="70"/>
        <v>-6.382978723404255E-3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2011-2019'!$BE$8734:$BF$9278,2,0)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2011-2019'!$BE$8734:$BF$9278,2,0)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10</v>
      </c>
      <c r="D210" s="62">
        <f>VLOOKUP(B210,'[1]Deptos 2011-2019'!$BE$8734:$BF$9278,2,0)</f>
        <v>15</v>
      </c>
      <c r="E210" s="44">
        <f t="shared" si="90"/>
        <v>2.1276595744680851E-2</v>
      </c>
      <c r="F210" s="44">
        <f t="shared" si="90"/>
        <v>4.2253521126760563E-2</v>
      </c>
      <c r="G210" s="59">
        <f t="shared" si="69"/>
        <v>0.5</v>
      </c>
      <c r="H210" s="40">
        <f t="shared" si="70"/>
        <v>1.0638297872340425E-2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2011-2019'!$BE$8734:$BF$9278,2,0)</f>
        <v>0</v>
      </c>
      <c r="E211" s="44" t="str">
        <f t="shared" si="90"/>
        <v/>
      </c>
      <c r="F211" s="44" t="str">
        <f t="shared" si="90"/>
        <v/>
      </c>
      <c r="G211" s="59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2011-2019'!$BE$8734:$BF$9278,2,0)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2011-2019'!$BE$8734:$BF$9278,2,0)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2011-2019'!$BE$8734:$BF$9278,2,0)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2011-2019'!$BE$8734:$BF$9278,2,0)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2011-2019'!$BE$8734:$BF$9278,2,0)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2011-2019'!$BE$8734:$BF$9278,2,0)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2011-2019'!$BE$8734:$BF$9278,2,0)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2011-2019'!$BE$8734:$BF$9278,2,0)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2011-2019'!$BE$8734:$BF$9278,2,0)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18</v>
      </c>
      <c r="D222" s="62">
        <f>VLOOKUP(B222,'[1]Deptos 2011-2019'!$BE$8734:$BF$9278,2,0)</f>
        <v>36</v>
      </c>
      <c r="E222" s="44">
        <f t="shared" si="97"/>
        <v>3.8297872340425532E-2</v>
      </c>
      <c r="F222" s="44">
        <f t="shared" si="98"/>
        <v>0.10140845070422536</v>
      </c>
      <c r="G222" s="59">
        <f t="shared" si="69"/>
        <v>1</v>
      </c>
      <c r="H222" s="40">
        <f t="shared" si="70"/>
        <v>3.8297872340425532E-2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2011-2019'!$BE$8734:$BF$9278,2,0)</f>
        <v>1</v>
      </c>
      <c r="E223" s="44" t="str">
        <f t="shared" si="97"/>
        <v/>
      </c>
      <c r="F223" s="44">
        <f t="shared" si="98"/>
        <v>2.8169014084507044E-3</v>
      </c>
      <c r="G223" s="59">
        <f t="shared" si="69"/>
        <v>1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2011-2019'!$BE$8734:$BF$9278,2,0)</f>
        <v>1</v>
      </c>
      <c r="E224" s="44" t="str">
        <f t="shared" si="97"/>
        <v/>
      </c>
      <c r="F224" s="44">
        <f t="shared" si="98"/>
        <v>2.8169014084507044E-3</v>
      </c>
      <c r="G224" s="59">
        <f t="shared" si="69"/>
        <v>1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2011-2019'!$BE$8734:$BF$9278,2,0)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2011-2019'!$BE$8734:$BF$9278,2,0)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2011-2019'!$BE$8734:$BF$9278,2,0)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2011-2019'!$BE$8734:$BF$9278,2,0)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1</v>
      </c>
      <c r="D230" s="62">
        <f>VLOOKUP(B230,'[1]Deptos 2011-2019'!$BE$8734:$BF$9278,2,0)</f>
        <v>1</v>
      </c>
      <c r="E230" s="44">
        <f t="shared" si="97"/>
        <v>2.1276595744680851E-3</v>
      </c>
      <c r="F230" s="44">
        <f t="shared" si="98"/>
        <v>2.8169014084507044E-3</v>
      </c>
      <c r="G230" s="59">
        <f t="shared" si="69"/>
        <v>0</v>
      </c>
      <c r="H230" s="40">
        <f t="shared" si="70"/>
        <v>0</v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2011-2019'!$BE$8734:$BF$9278,2,0)</f>
        <v>1</v>
      </c>
      <c r="E231" s="44" t="str">
        <f t="shared" si="97"/>
        <v/>
      </c>
      <c r="F231" s="44">
        <f t="shared" si="98"/>
        <v>2.8169014084507044E-3</v>
      </c>
      <c r="G231" s="59">
        <f t="shared" si="69"/>
        <v>1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2011-2019'!$BE$8734:$BF$9278,2,0)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1</v>
      </c>
      <c r="D233" s="62">
        <f>VLOOKUP(B233,'[1]Deptos 2011-2019'!$BE$8734:$BF$9278,2,0)</f>
        <v>0</v>
      </c>
      <c r="E233" s="44">
        <f t="shared" si="97"/>
        <v>2.1276595744680851E-3</v>
      </c>
      <c r="F233" s="44" t="str">
        <f t="shared" si="98"/>
        <v/>
      </c>
      <c r="G233" s="59">
        <f t="shared" si="69"/>
        <v>-1</v>
      </c>
      <c r="H233" s="40">
        <f t="shared" si="70"/>
        <v>-2.1276595744680851E-3</v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2011-2019'!$BE$8734:$BF$9278,2,0)</f>
        <v>7</v>
      </c>
      <c r="E234" s="44" t="str">
        <f t="shared" si="97"/>
        <v/>
      </c>
      <c r="F234" s="44">
        <f t="shared" si="98"/>
        <v>1.9718309859154931E-2</v>
      </c>
      <c r="G234" s="59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2011-2019'!$BE$8734:$BF$9278,2,0)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26</v>
      </c>
      <c r="D236" s="62">
        <f>VLOOKUP(B236,'[1]Deptos 2011-2019'!$BE$8734:$BF$9278,2,0)</f>
        <v>15</v>
      </c>
      <c r="E236" s="44">
        <f t="shared" si="97"/>
        <v>5.5319148936170209E-2</v>
      </c>
      <c r="F236" s="44">
        <f t="shared" si="98"/>
        <v>4.2253521126760563E-2</v>
      </c>
      <c r="G236" s="59">
        <f t="shared" si="69"/>
        <v>-0.42307692307692307</v>
      </c>
      <c r="H236" s="40">
        <f t="shared" si="70"/>
        <v>-2.3404255319148935E-2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2011-2019'!$BE$8734:$BF$9278,2,0)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2011-2019'!$BE$8734:$BF$9278,2,0)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0</v>
      </c>
      <c r="D239" s="62">
        <f>VLOOKUP(B239,'[1]Deptos 2011-2019'!$BE$8734:$BF$9278,2,0)</f>
        <v>2</v>
      </c>
      <c r="E239" s="44" t="str">
        <f t="shared" si="97"/>
        <v/>
      </c>
      <c r="F239" s="44">
        <f t="shared" si="98"/>
        <v>5.6338028169014088E-3</v>
      </c>
      <c r="G239" s="59">
        <f t="shared" si="103"/>
        <v>1</v>
      </c>
      <c r="H239" s="40" t="str">
        <f t="shared" si="70"/>
        <v/>
      </c>
    </row>
    <row r="240" spans="1:9" s="24" customFormat="1" ht="15" x14ac:dyDescent="0.2">
      <c r="A240" s="72"/>
      <c r="B240" s="39" t="s">
        <v>52</v>
      </c>
      <c r="C240" s="62">
        <v>1</v>
      </c>
      <c r="D240" s="62">
        <f>VLOOKUP(B240,'[1]Deptos 2011-2019'!$BE$8734:$BF$9278,2,0)</f>
        <v>2</v>
      </c>
      <c r="E240" s="44">
        <f t="shared" si="97"/>
        <v>2.1276595744680851E-3</v>
      </c>
      <c r="F240" s="44">
        <f t="shared" si="98"/>
        <v>5.6338028169014088E-3</v>
      </c>
      <c r="G240" s="59">
        <f t="shared" si="103"/>
        <v>1</v>
      </c>
      <c r="H240" s="40">
        <f t="shared" si="70"/>
        <v>2.1276595744680851E-3</v>
      </c>
    </row>
    <row r="241" spans="1:9" s="24" customFormat="1" ht="15" x14ac:dyDescent="0.2">
      <c r="A241" s="72"/>
      <c r="B241" s="39" t="s">
        <v>609</v>
      </c>
      <c r="C241" s="62">
        <v>1</v>
      </c>
      <c r="D241" s="62">
        <f>VLOOKUP(B241,'[1]Deptos 2011-2019'!$BE$8734:$BF$9278,2,0)</f>
        <v>1</v>
      </c>
      <c r="E241" s="44">
        <f t="shared" si="97"/>
        <v>2.1276595744680851E-3</v>
      </c>
      <c r="F241" s="44">
        <f t="shared" si="98"/>
        <v>2.8169014084507044E-3</v>
      </c>
      <c r="G241" s="59">
        <f t="shared" si="103"/>
        <v>0</v>
      </c>
      <c r="H241" s="40">
        <f t="shared" si="70"/>
        <v>0</v>
      </c>
    </row>
    <row r="242" spans="1:9" s="24" customFormat="1" ht="15" x14ac:dyDescent="0.2">
      <c r="A242" s="72"/>
      <c r="B242" s="39" t="s">
        <v>54</v>
      </c>
      <c r="C242" s="62">
        <v>2</v>
      </c>
      <c r="D242" s="62">
        <f>VLOOKUP(B242,'[1]Deptos 2011-2019'!$BE$8734:$BF$9278,2,0)</f>
        <v>2</v>
      </c>
      <c r="E242" s="44">
        <f t="shared" si="97"/>
        <v>4.2553191489361703E-3</v>
      </c>
      <c r="F242" s="44">
        <f t="shared" si="98"/>
        <v>5.6338028169014088E-3</v>
      </c>
      <c r="G242" s="59">
        <f t="shared" si="103"/>
        <v>0</v>
      </c>
      <c r="H242" s="40">
        <f t="shared" si="70"/>
        <v>0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2011-2019'!$BE$8734:$BF$9278,2,0)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2011-2019'!$BE$8734:$BF$9278,2,0)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2011-2019'!$BE$8734:$BF$9278,2,0)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2011-2019'!$BE$8734:$BF$9278,2,0)</f>
        <v>1</v>
      </c>
      <c r="E246" s="44" t="str">
        <f t="shared" si="97"/>
        <v/>
      </c>
      <c r="F246" s="44">
        <f t="shared" si="98"/>
        <v>2.8169014084507044E-3</v>
      </c>
      <c r="G246" s="59">
        <f t="shared" si="103"/>
        <v>1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2011-2019'!$BE$8734:$BF$9278,2,0)</f>
        <v>2</v>
      </c>
      <c r="E247" s="44" t="str">
        <f t="shared" si="97"/>
        <v/>
      </c>
      <c r="F247" s="44">
        <f t="shared" si="98"/>
        <v>5.6338028169014088E-3</v>
      </c>
      <c r="G247" s="59">
        <f t="shared" si="103"/>
        <v>1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2011-2019'!$BE$8734:$BF$9278,2,0)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2011-2019'!$BE$8734:$BF$9278,2,0)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2011-2019'!$BE$8734:$BF$9278,2,0)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2011-2019'!$BE$8734:$BF$9278,2,0)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2011-2019'!$BE$8734:$BF$9278,2,0)</f>
        <v>0</v>
      </c>
      <c r="E252" s="44" t="str">
        <f t="shared" si="97"/>
        <v/>
      </c>
      <c r="F252" s="44" t="str">
        <f t="shared" si="98"/>
        <v/>
      </c>
      <c r="G252" s="59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2011-2019'!$BE$8734:$BF$9278,2,0)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2011-2019'!$BE$8734:$BF$9278,2,0)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2011-2019'!$BE$8734:$BF$9278,2,0)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2011-2019'!$BE$8734:$BF$9278,2,0)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2011-2019'!$BE$8734:$BF$9278,2,0)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1</v>
      </c>
      <c r="D258" s="62">
        <f>VLOOKUP(B258,'[1]Deptos 2011-2019'!$BE$8734:$BF$9278,2,0)</f>
        <v>0</v>
      </c>
      <c r="E258" s="43">
        <f t="shared" si="97"/>
        <v>2.1276595744680851E-3</v>
      </c>
      <c r="F258" s="43" t="str">
        <f t="shared" si="98"/>
        <v/>
      </c>
      <c r="G258" s="59">
        <f t="shared" si="103"/>
        <v>-1</v>
      </c>
      <c r="H258" s="42">
        <f t="shared" si="104"/>
        <v>-2.1276595744680851E-3</v>
      </c>
      <c r="I258" s="24"/>
    </row>
    <row r="259" spans="1:9" s="63" customFormat="1" ht="15" x14ac:dyDescent="0.2">
      <c r="A259" s="75"/>
      <c r="B259" s="37" t="s">
        <v>453</v>
      </c>
      <c r="C259" s="62">
        <v>8</v>
      </c>
      <c r="D259" s="62">
        <f>VLOOKUP(B259,'[1]Deptos 2011-2019'!$BE$8734:$BF$9278,2,0)</f>
        <v>0</v>
      </c>
      <c r="E259" s="43">
        <f t="shared" si="97"/>
        <v>1.7021276595744681E-2</v>
      </c>
      <c r="F259" s="43" t="str">
        <f t="shared" si="98"/>
        <v/>
      </c>
      <c r="G259" s="59">
        <f t="shared" si="103"/>
        <v>-1</v>
      </c>
      <c r="H259" s="42">
        <f t="shared" si="104"/>
        <v>-1.7021276595744681E-2</v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2011-2019'!$BE$8734:$BF$9278,2,0)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2011-2019'!$BE$8734:$BF$9278,2,0)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2011-2019'!$BE$8734:$BF$9278,2,0)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9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3</v>
      </c>
      <c r="D263" s="62">
        <f>VLOOKUP(B263,'[1]Deptos 2011-2019'!$BE$8734:$BF$9278,2,0)</f>
        <v>2</v>
      </c>
      <c r="E263" s="43">
        <f t="shared" si="108"/>
        <v>6.382978723404255E-3</v>
      </c>
      <c r="F263" s="43">
        <f t="shared" si="108"/>
        <v>5.6338028169014088E-3</v>
      </c>
      <c r="G263" s="59">
        <f t="shared" si="103"/>
        <v>-0.33333333333333331</v>
      </c>
      <c r="H263" s="42">
        <f t="shared" si="104"/>
        <v>-2.1276595744680847E-3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2011-2019'!$BE$8734:$BF$9278,2,0)</f>
        <v>1</v>
      </c>
      <c r="E264" s="43" t="str">
        <f t="shared" si="108"/>
        <v/>
      </c>
      <c r="F264" s="43">
        <f t="shared" si="108"/>
        <v>2.8169014084507044E-3</v>
      </c>
      <c r="G264" s="59">
        <f t="shared" si="103"/>
        <v>1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10</v>
      </c>
      <c r="D265" s="62">
        <f>VLOOKUP(B265,'[1]Deptos 2011-2019'!$BE$8734:$BF$9278,2,0)</f>
        <v>0</v>
      </c>
      <c r="E265" s="43">
        <f t="shared" ref="E265:E270" si="109">+IF(C265=0,"",C265/C$169)</f>
        <v>2.1276595744680851E-2</v>
      </c>
      <c r="F265" s="43" t="str">
        <f t="shared" ref="F265:F270" si="110">+IF(D265=0,"",D265/D$169)</f>
        <v/>
      </c>
      <c r="G265" s="59">
        <f t="shared" si="103"/>
        <v>-1</v>
      </c>
      <c r="H265" s="42">
        <f t="shared" ref="H265:H270" si="111">+IF(OR(AND(E265=""),(G265="")),"",E265*G265)</f>
        <v>-2.1276595744680851E-2</v>
      </c>
      <c r="I265" s="24"/>
    </row>
    <row r="266" spans="1:9" s="63" customFormat="1" ht="15" x14ac:dyDescent="0.2">
      <c r="A266" s="36"/>
      <c r="B266" s="37" t="s">
        <v>535</v>
      </c>
      <c r="C266" s="62">
        <v>17</v>
      </c>
      <c r="D266" s="62">
        <f>VLOOKUP(B266,'[1]Deptos 2011-2019'!$BE$8734:$BF$9278,2,0)</f>
        <v>14</v>
      </c>
      <c r="E266" s="43">
        <f t="shared" si="109"/>
        <v>3.6170212765957444E-2</v>
      </c>
      <c r="F266" s="43">
        <f t="shared" si="110"/>
        <v>3.9436619718309862E-2</v>
      </c>
      <c r="G266" s="59">
        <f t="shared" si="103"/>
        <v>-0.17647058823529413</v>
      </c>
      <c r="H266" s="42">
        <f t="shared" si="111"/>
        <v>-6.382978723404255E-3</v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2011-2019'!$BE$8734:$BF$9278,2,0)</f>
        <v>0</v>
      </c>
      <c r="E267" s="43" t="str">
        <f t="shared" si="109"/>
        <v/>
      </c>
      <c r="F267" s="43" t="str">
        <f t="shared" si="110"/>
        <v/>
      </c>
      <c r="G267" s="59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2011-2019'!$BE$8734:$BF$9278,2,0)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2011-2019'!$BE$8734:$BF$9278,2,0)</f>
        <v>1</v>
      </c>
      <c r="E269" s="43" t="str">
        <f t="shared" si="109"/>
        <v/>
      </c>
      <c r="F269" s="43">
        <f t="shared" si="110"/>
        <v>2.8169014084507044E-3</v>
      </c>
      <c r="G269" s="59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1</v>
      </c>
      <c r="D270" s="62">
        <f>VLOOKUP(B270,'[1]Deptos 2011-2019'!$BE$8734:$BF$9278,2,0)</f>
        <v>39</v>
      </c>
      <c r="E270" s="43">
        <f t="shared" si="109"/>
        <v>2.1276595744680851E-3</v>
      </c>
      <c r="F270" s="43">
        <f t="shared" si="110"/>
        <v>0.10985915492957747</v>
      </c>
      <c r="G270" s="59">
        <f t="shared" si="103"/>
        <v>38</v>
      </c>
      <c r="H270" s="42">
        <f t="shared" si="111"/>
        <v>8.085106382978724E-2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2011-2019'!$BE$8734:$BF$9278,2,0)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2011-2019'!$BE$8734:$BF$9278,2,0)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2011-2019'!$BE$8734:$BF$9278,2,0)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2011-2019'!$BE$8734:$BF$9278,2,0)</f>
        <v>0</v>
      </c>
      <c r="E274" s="43" t="str">
        <f t="shared" si="112"/>
        <v/>
      </c>
      <c r="F274" s="43" t="str">
        <f t="shared" si="113"/>
        <v/>
      </c>
      <c r="G274" s="59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5</v>
      </c>
      <c r="D275" s="62">
        <f>VLOOKUP(B275,'[1]Deptos 2011-2019'!$BE$8734:$BF$9278,2,0)</f>
        <v>7</v>
      </c>
      <c r="E275" s="43">
        <f t="shared" ref="E275:F278" si="116">+IF(C275=0,"",C275/C$169)</f>
        <v>1.0638297872340425E-2</v>
      </c>
      <c r="F275" s="43">
        <f t="shared" si="116"/>
        <v>1.9718309859154931E-2</v>
      </c>
      <c r="G275" s="59">
        <f t="shared" si="103"/>
        <v>0.4</v>
      </c>
      <c r="H275" s="42">
        <f t="shared" si="104"/>
        <v>4.2553191489361703E-3</v>
      </c>
      <c r="I275" s="24"/>
    </row>
    <row r="276" spans="1:9" s="63" customFormat="1" ht="15" x14ac:dyDescent="0.2">
      <c r="A276" s="75"/>
      <c r="B276" s="37" t="s">
        <v>61</v>
      </c>
      <c r="C276" s="62">
        <v>1</v>
      </c>
      <c r="D276" s="62">
        <f>VLOOKUP(B276,'[1]Deptos 2011-2019'!$BE$8734:$BF$9278,2,0)</f>
        <v>3</v>
      </c>
      <c r="E276" s="43">
        <f t="shared" si="116"/>
        <v>2.1276595744680851E-3</v>
      </c>
      <c r="F276" s="43">
        <f t="shared" si="116"/>
        <v>8.4507042253521118E-3</v>
      </c>
      <c r="G276" s="59">
        <f t="shared" si="103"/>
        <v>2</v>
      </c>
      <c r="H276" s="42">
        <f t="shared" si="104"/>
        <v>4.2553191489361703E-3</v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2011-2019'!$BE$8734:$BF$9278,2,0)</f>
        <v>0</v>
      </c>
      <c r="E277" s="43" t="str">
        <f t="shared" si="116"/>
        <v/>
      </c>
      <c r="F277" s="43" t="str">
        <f t="shared" si="116"/>
        <v/>
      </c>
      <c r="G277" s="59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2011-2019'!$BE$8734:$BF$9278,2,0)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2011-2019'!$BE$8734:$BF$9278,2,0)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9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2011-2019'!$BE$8734:$BF$9278,2,0)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2011-2019'!$BE$8734:$BF$9278,2,0)</f>
        <v>1</v>
      </c>
      <c r="E281" s="43" t="str">
        <f t="shared" si="120"/>
        <v/>
      </c>
      <c r="F281" s="43">
        <f t="shared" si="120"/>
        <v>2.8169014084507044E-3</v>
      </c>
      <c r="G281" s="59">
        <f t="shared" si="103"/>
        <v>1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1</v>
      </c>
      <c r="D282" s="62">
        <f>VLOOKUP(B282,'[1]Deptos 2011-2019'!$BE$8734:$BF$9278,2,0)</f>
        <v>1</v>
      </c>
      <c r="E282" s="44">
        <f t="shared" si="120"/>
        <v>2.1276595744680851E-3</v>
      </c>
      <c r="F282" s="44">
        <f t="shared" si="120"/>
        <v>2.8169014084507044E-3</v>
      </c>
      <c r="G282" s="59">
        <f t="shared" si="103"/>
        <v>0</v>
      </c>
      <c r="H282" s="40">
        <f t="shared" si="104"/>
        <v>0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2011-2019'!$BE$8734:$BF$9278,2,0)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2011-2019'!$BE$8734:$BF$9278,2,0)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2011-2019'!$BE$8734:$BF$9278,2,0)</f>
        <v>0</v>
      </c>
      <c r="E285" s="44" t="str">
        <f t="shared" si="121"/>
        <v/>
      </c>
      <c r="F285" s="44" t="str">
        <f t="shared" si="122"/>
        <v/>
      </c>
      <c r="G285" s="59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2011-2019'!$BE$8734:$BF$9278,2,0)</f>
        <v>0</v>
      </c>
      <c r="E286" s="44" t="str">
        <f t="shared" si="120"/>
        <v/>
      </c>
      <c r="F286" s="44" t="str">
        <f t="shared" si="120"/>
        <v/>
      </c>
      <c r="G286" s="59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0</v>
      </c>
      <c r="D287" s="62">
        <f>VLOOKUP(B287,'[1]Deptos 2011-2019'!$BE$8734:$BF$9278,2,0)</f>
        <v>0</v>
      </c>
      <c r="E287" s="44" t="str">
        <f t="shared" si="120"/>
        <v/>
      </c>
      <c r="F287" s="44" t="str">
        <f t="shared" si="120"/>
        <v/>
      </c>
      <c r="G287" s="59" t="str">
        <f t="shared" si="103"/>
        <v xml:space="preserve"> 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2">
        <v>2</v>
      </c>
      <c r="D288" s="62">
        <f>VLOOKUP(B288,'[1]Deptos 2011-2019'!$BE$8734:$BF$9278,2,0)</f>
        <v>1</v>
      </c>
      <c r="E288" s="43">
        <f t="shared" si="120"/>
        <v>4.2553191489361703E-3</v>
      </c>
      <c r="F288" s="43">
        <f t="shared" si="120"/>
        <v>2.8169014084507044E-3</v>
      </c>
      <c r="G288" s="59">
        <f t="shared" si="103"/>
        <v>-0.5</v>
      </c>
      <c r="H288" s="42">
        <f t="shared" si="104"/>
        <v>-2.1276595744680851E-3</v>
      </c>
      <c r="I288" s="24"/>
    </row>
    <row r="289" spans="1:9" s="63" customFormat="1" ht="15" x14ac:dyDescent="0.2">
      <c r="A289" s="36"/>
      <c r="B289" s="37" t="s">
        <v>540</v>
      </c>
      <c r="C289" s="62">
        <v>1</v>
      </c>
      <c r="D289" s="62">
        <f>VLOOKUP(B289,'[1]Deptos 2011-2019'!$BE$8734:$BF$9278,2,0)</f>
        <v>1</v>
      </c>
      <c r="E289" s="43">
        <f t="shared" ref="E289:E290" si="125">+IF(C289=0,"",C289/C$169)</f>
        <v>2.1276595744680851E-3</v>
      </c>
      <c r="F289" s="43">
        <f t="shared" ref="F289:F290" si="126">+IF(D289=0,"",D289/D$169)</f>
        <v>2.8169014084507044E-3</v>
      </c>
      <c r="G289" s="59">
        <f t="shared" si="103"/>
        <v>0</v>
      </c>
      <c r="H289" s="42">
        <f t="shared" ref="H289:H290" si="127">+IF(OR(AND(E289=""),(G289="")),"",E289*G289)</f>
        <v>0</v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2011-2019'!$BE$8734:$BF$9278,2,0)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1</v>
      </c>
      <c r="D291" s="62">
        <f>VLOOKUP(B291,'[1]Deptos 2011-2019'!$BE$8734:$BF$9278,2,0)</f>
        <v>3</v>
      </c>
      <c r="E291" s="43">
        <f>+IF(C291=0,"",C291/C$169)</f>
        <v>2.1276595744680851E-3</v>
      </c>
      <c r="F291" s="43">
        <f>+IF(D291=0,"",D291/D$169)</f>
        <v>8.4507042253521118E-3</v>
      </c>
      <c r="G291" s="59">
        <f t="shared" si="103"/>
        <v>2</v>
      </c>
      <c r="H291" s="42">
        <f t="shared" si="104"/>
        <v>4.2553191489361703E-3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2011-2019'!$BE$8734:$BF$9278,2,0)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2011-2019'!$BE$8734:$BF$9278,2,0)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2011-2019'!$BE$8734:$BF$9278,2,0)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2011-2019'!$BE$8734:$BF$9278,2,0)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12</v>
      </c>
      <c r="D296" s="62">
        <f>VLOOKUP(B296,'[1]Deptos 2011-2019'!$BE$8734:$BF$9278,2,0)</f>
        <v>0</v>
      </c>
      <c r="E296" s="43">
        <f t="shared" ref="E296:E297" si="131">+IF(C296=0,"",C296/C$169)</f>
        <v>2.553191489361702E-2</v>
      </c>
      <c r="F296" s="43" t="str">
        <f t="shared" ref="F296:F297" si="132">+IF(D296=0,"",D296/D$169)</f>
        <v/>
      </c>
      <c r="G296" s="59">
        <f t="shared" si="103"/>
        <v>-1</v>
      </c>
      <c r="H296" s="42">
        <f t="shared" ref="H296:H297" si="133">+IF(OR(AND(E296=""),(G296="")),"",E296*G296)</f>
        <v>-2.553191489361702E-2</v>
      </c>
      <c r="I296" s="24"/>
    </row>
    <row r="297" spans="1:9" s="63" customFormat="1" ht="15" x14ac:dyDescent="0.2">
      <c r="A297" s="69"/>
      <c r="B297" s="37" t="s">
        <v>598</v>
      </c>
      <c r="C297" s="62">
        <v>1</v>
      </c>
      <c r="D297" s="62">
        <f>VLOOKUP(B297,'[1]Deptos 2011-2019'!$BE$8734:$BF$9278,2,0)</f>
        <v>1</v>
      </c>
      <c r="E297" s="43">
        <f t="shared" si="131"/>
        <v>2.1276595744680851E-3</v>
      </c>
      <c r="F297" s="43">
        <f t="shared" si="132"/>
        <v>2.8169014084507044E-3</v>
      </c>
      <c r="G297" s="59">
        <f t="shared" si="103"/>
        <v>0</v>
      </c>
      <c r="H297" s="42">
        <f t="shared" si="133"/>
        <v>0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2011-2019'!$BE$8734:$BF$9278,2,0)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1</v>
      </c>
      <c r="D299" s="62">
        <f>VLOOKUP(B299,'[1]Deptos 2011-2019'!$BE$8734:$BF$9278,2,0)</f>
        <v>0</v>
      </c>
      <c r="E299" s="43">
        <f>+IF(C299=0,"",C299/C$169)</f>
        <v>2.1276595744680851E-3</v>
      </c>
      <c r="F299" s="43" t="str">
        <f>+IF(D299=0,"",D299/D$169)</f>
        <v/>
      </c>
      <c r="G299" s="59">
        <f t="shared" si="103"/>
        <v>-1</v>
      </c>
      <c r="H299" s="42">
        <f t="shared" si="104"/>
        <v>-2.1276595744680851E-3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2011-2019'!$BE$8734:$BF$9278,2,0)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</v>
      </c>
      <c r="D301" s="62">
        <f>VLOOKUP(B301,'[1]Deptos 2011-2019'!$BE$8734:$BF$9278,2,0)</f>
        <v>0</v>
      </c>
      <c r="E301" s="43">
        <f t="shared" ref="E301:E323" si="137">+IF(C301=0,"",C301/C$169)</f>
        <v>2.1276595744680851E-3</v>
      </c>
      <c r="F301" s="43" t="str">
        <f t="shared" ref="F301:F323" si="138">+IF(D301=0,"",D301/D$169)</f>
        <v/>
      </c>
      <c r="G301" s="59">
        <f t="shared" ref="G301:G339" si="139">+IF(AND(C301=0,D301=0)," ",IF(C301=0,1,IF(D301=0,-1,(D301-C301)/C301)))</f>
        <v>-1</v>
      </c>
      <c r="H301" s="42">
        <f t="shared" si="104"/>
        <v>-2.1276595744680851E-3</v>
      </c>
      <c r="I301" s="24"/>
    </row>
    <row r="302" spans="1:9" s="63" customFormat="1" ht="15" x14ac:dyDescent="0.2">
      <c r="A302" s="75"/>
      <c r="B302" s="37" t="s">
        <v>459</v>
      </c>
      <c r="C302" s="62">
        <v>1</v>
      </c>
      <c r="D302" s="62">
        <f>VLOOKUP(B302,'[1]Deptos 2011-2019'!$BE$8734:$BF$9278,2,0)</f>
        <v>1</v>
      </c>
      <c r="E302" s="43">
        <f t="shared" si="137"/>
        <v>2.1276595744680851E-3</v>
      </c>
      <c r="F302" s="43">
        <f t="shared" si="138"/>
        <v>2.8169014084507044E-3</v>
      </c>
      <c r="G302" s="59">
        <f t="shared" si="139"/>
        <v>0</v>
      </c>
      <c r="H302" s="42">
        <f t="shared" si="104"/>
        <v>0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2011-2019'!$BE$8734:$BF$9278,2,0)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154</v>
      </c>
      <c r="D304" s="62">
        <f>VLOOKUP(B304,'[1]Deptos 2011-2019'!$BE$8734:$BF$9278,2,0)</f>
        <v>14</v>
      </c>
      <c r="E304" s="44">
        <f t="shared" si="137"/>
        <v>0.32765957446808508</v>
      </c>
      <c r="F304" s="44">
        <f t="shared" si="138"/>
        <v>3.9436619718309862E-2</v>
      </c>
      <c r="G304" s="59">
        <f t="shared" si="139"/>
        <v>-0.90909090909090906</v>
      </c>
      <c r="H304" s="40">
        <f t="shared" si="104"/>
        <v>-0.2978723404255319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2011-2019'!$BE$8734:$BF$9278,2,0)</f>
        <v>0</v>
      </c>
      <c r="E305" s="44" t="str">
        <f t="shared" si="137"/>
        <v/>
      </c>
      <c r="F305" s="44" t="str">
        <f t="shared" si="138"/>
        <v/>
      </c>
      <c r="G305" s="59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2011-2019'!$BE$8734:$BF$9278,2,0)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2011-2019'!$BE$8734:$BF$9278,2,0)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2011-2019'!$BE$8734:$BF$9278,2,0)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2011-2019'!$BE$8734:$BF$9278,2,0)</f>
        <v>1</v>
      </c>
      <c r="E309" s="44" t="str">
        <f t="shared" si="137"/>
        <v/>
      </c>
      <c r="F309" s="44">
        <f t="shared" si="138"/>
        <v>2.8169014084507044E-3</v>
      </c>
      <c r="G309" s="59">
        <f t="shared" si="139"/>
        <v>1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2011-2019'!$BE$8734:$BF$9278,2,0)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2011-2019'!$BE$8734:$BF$9278,2,0)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2011-2019'!$BE$8734:$BF$9278,2,0)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2</v>
      </c>
      <c r="D313" s="62">
        <f>VLOOKUP(B313,'[1]Deptos 2011-2019'!$BE$8734:$BF$9278,2,0)</f>
        <v>0</v>
      </c>
      <c r="E313" s="44">
        <f t="shared" si="137"/>
        <v>4.2553191489361703E-3</v>
      </c>
      <c r="F313" s="44" t="str">
        <f t="shared" si="138"/>
        <v/>
      </c>
      <c r="G313" s="59">
        <f t="shared" si="139"/>
        <v>-1</v>
      </c>
      <c r="H313" s="40">
        <f t="shared" si="104"/>
        <v>-4.2553191489361703E-3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2011-2019'!$BE$8734:$BF$9278,2,0)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3</v>
      </c>
      <c r="D315" s="62">
        <f>VLOOKUP(B315,'[1]Deptos 2011-2019'!$BE$8734:$BF$9278,2,0)</f>
        <v>10</v>
      </c>
      <c r="E315" s="44">
        <f t="shared" si="137"/>
        <v>6.382978723404255E-3</v>
      </c>
      <c r="F315" s="44">
        <f t="shared" si="138"/>
        <v>2.8169014084507043E-2</v>
      </c>
      <c r="G315" s="59">
        <f t="shared" si="139"/>
        <v>2.3333333333333335</v>
      </c>
      <c r="H315" s="40">
        <f t="shared" si="104"/>
        <v>1.4893617021276596E-2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2011-2019'!$BE$8734:$BF$9278,2,0)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2011-2019'!$BE$8734:$BF$9278,2,0)</f>
        <v>1</v>
      </c>
      <c r="E317" s="44" t="str">
        <f t="shared" si="137"/>
        <v/>
      </c>
      <c r="F317" s="44">
        <f t="shared" si="138"/>
        <v>2.8169014084507044E-3</v>
      </c>
      <c r="G317" s="59">
        <f t="shared" si="139"/>
        <v>1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2011-2019'!$BE$8734:$BF$9278,2,0)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2011-2019'!$BE$8734:$BF$9278,2,0)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2011-2019'!$BE$8734:$BF$9278,2,0)</f>
        <v>0</v>
      </c>
      <c r="E320" s="44" t="str">
        <f t="shared" si="137"/>
        <v/>
      </c>
      <c r="F320" s="44" t="str">
        <f t="shared" si="138"/>
        <v/>
      </c>
      <c r="G320" s="59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2011-2019'!$BE$8734:$BF$9278,2,0)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2011-2019'!$BE$8734:$BF$9278,2,0)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2011-2019'!$BE$8734:$BF$9278,2,0)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3</v>
      </c>
      <c r="D324" s="62">
        <f>VLOOKUP(B324,'[1]Deptos 2011-2019'!$BE$8734:$BF$9278,2,0)</f>
        <v>0</v>
      </c>
      <c r="E324" s="43">
        <f t="shared" ref="E324" si="140">+IF(C324=0,"",C324/C$169)</f>
        <v>6.382978723404255E-3</v>
      </c>
      <c r="F324" s="43" t="str">
        <f t="shared" ref="F324" si="141">+IF(D324=0,"",D324/D$169)</f>
        <v/>
      </c>
      <c r="G324" s="59">
        <f t="shared" si="139"/>
        <v>-1</v>
      </c>
      <c r="H324" s="42">
        <f t="shared" ref="H324" si="142">+IF(OR(AND(E324=""),(G324="")),"",E324*G324)</f>
        <v>-6.382978723404255E-3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2011-2019'!$BE$8734:$BF$9278,2,0)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2011-2019'!$BE$8734:$BF$9278,2,0)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2011-2019'!$BE$8734:$BF$9278,2,0)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2011-2019'!$BE$8734:$BF$9278,2,0)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2011-2019'!$BE$8734:$BF$9278,2,0)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2011-2019'!$BE$8734:$BF$9278,2,0)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2011-2019'!$BE$8734:$BF$9278,2,0)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2011-2019'!$BE$8734:$BF$9278,2,0)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2011-2019'!$BE$8734:$BF$9278,2,0)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2011-2019'!$BE$8734:$BF$9278,2,0)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2011-2019'!$BE$8734:$BF$9278,2,0)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2011-2019'!$BE$8734:$BF$9278,2,0)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2011-2019'!$BE$8734:$BF$9278,2,0)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2011-2019'!$BE$8734:$BF$9278,2,0)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2011-2019'!$BE$8734:$BF$9278,2,0)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639</v>
      </c>
      <c r="D345" s="54">
        <f>SUM(D346:D564)</f>
        <v>1184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0.85289514866979654</v>
      </c>
      <c r="H345" s="56">
        <f>+IF(OR(AND(E345=""),(G345="")),"",E345*G345)</f>
        <v>0.85289514866979654</v>
      </c>
      <c r="I345" s="24"/>
    </row>
    <row r="346" spans="1:9" s="24" customFormat="1" ht="15" x14ac:dyDescent="0.2">
      <c r="A346" s="72"/>
      <c r="B346" s="57" t="s">
        <v>74</v>
      </c>
      <c r="C346" s="62">
        <v>5</v>
      </c>
      <c r="D346" s="62">
        <f>VLOOKUP(B346,'[1]Deptos 2011-2019'!$BE$8734:$BF$9278,2,0)</f>
        <v>10</v>
      </c>
      <c r="E346" s="60">
        <f t="shared" si="150"/>
        <v>7.8247261345852897E-3</v>
      </c>
      <c r="F346" s="60">
        <f t="shared" si="151"/>
        <v>8.4459459459459464E-3</v>
      </c>
      <c r="G346" s="59">
        <f t="shared" ref="G346:G410" si="152">+IF(AND(C346=0,D346=0)," ",IF(C346=0,1,IF(D346=0,-1,(D346-C346)/C346)))</f>
        <v>1</v>
      </c>
      <c r="H346" s="51">
        <f>+IF(OR(AND(E346=""),(G346="")),"",E346*G346)</f>
        <v>7.8247261345852897E-3</v>
      </c>
    </row>
    <row r="347" spans="1:9" s="24" customFormat="1" ht="15" x14ac:dyDescent="0.2">
      <c r="A347" s="72"/>
      <c r="B347" s="3" t="s">
        <v>77</v>
      </c>
      <c r="C347" s="62">
        <v>2</v>
      </c>
      <c r="D347" s="62">
        <f>VLOOKUP(B347,'[1]Deptos 2011-2019'!$BE$8734:$BF$9278,2,0)</f>
        <v>1</v>
      </c>
      <c r="E347" s="44">
        <f t="shared" si="150"/>
        <v>3.1298904538341159E-3</v>
      </c>
      <c r="F347" s="44">
        <f t="shared" si="151"/>
        <v>8.4459459459459464E-4</v>
      </c>
      <c r="G347" s="59">
        <f t="shared" si="152"/>
        <v>-0.5</v>
      </c>
      <c r="H347" s="40">
        <f t="shared" ref="H347:H414" si="153">+IF(OR(AND(E347=""),(G347="")),"",E347*G347)</f>
        <v>-1.5649452269170579E-3</v>
      </c>
    </row>
    <row r="348" spans="1:9" s="24" customFormat="1" ht="15" x14ac:dyDescent="0.2">
      <c r="A348" s="72"/>
      <c r="B348" s="3" t="s">
        <v>70</v>
      </c>
      <c r="C348" s="62">
        <v>1</v>
      </c>
      <c r="D348" s="62">
        <f>VLOOKUP(B348,'[1]Deptos 2011-2019'!$BE$8734:$BF$9278,2,0)</f>
        <v>63</v>
      </c>
      <c r="E348" s="44">
        <f t="shared" si="150"/>
        <v>1.5649452269170579E-3</v>
      </c>
      <c r="F348" s="44">
        <f t="shared" si="151"/>
        <v>5.3209459459459457E-2</v>
      </c>
      <c r="G348" s="59">
        <f t="shared" si="152"/>
        <v>62</v>
      </c>
      <c r="H348" s="40">
        <f t="shared" si="153"/>
        <v>9.7026604068857589E-2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2011-2019'!$BE$8734:$BF$9278,2,0)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2011-2019'!$BE$8734:$BF$9278,2,0)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6</v>
      </c>
      <c r="D351" s="62">
        <f>VLOOKUP(B351,'[1]Deptos 2011-2019'!$BE$8734:$BF$9278,2,0)</f>
        <v>17</v>
      </c>
      <c r="E351" s="44">
        <f t="shared" si="150"/>
        <v>9.3896713615023476E-3</v>
      </c>
      <c r="F351" s="44">
        <f t="shared" si="151"/>
        <v>1.4358108108108109E-2</v>
      </c>
      <c r="G351" s="59">
        <f t="shared" si="152"/>
        <v>1.8333333333333333</v>
      </c>
      <c r="H351" s="40">
        <f t="shared" si="153"/>
        <v>1.7214397496087636E-2</v>
      </c>
    </row>
    <row r="352" spans="1:9" s="24" customFormat="1" ht="15" x14ac:dyDescent="0.2">
      <c r="A352" s="72"/>
      <c r="B352" s="3" t="s">
        <v>80</v>
      </c>
      <c r="C352" s="62">
        <v>6</v>
      </c>
      <c r="D352" s="62">
        <f>VLOOKUP(B352,'[1]Deptos 2011-2019'!$BE$8734:$BF$9278,2,0)</f>
        <v>6</v>
      </c>
      <c r="E352" s="44">
        <f t="shared" si="150"/>
        <v>9.3896713615023476E-3</v>
      </c>
      <c r="F352" s="44">
        <f t="shared" si="151"/>
        <v>5.0675675675675678E-3</v>
      </c>
      <c r="G352" s="59">
        <f t="shared" si="152"/>
        <v>0</v>
      </c>
      <c r="H352" s="40">
        <f t="shared" si="153"/>
        <v>0</v>
      </c>
    </row>
    <row r="353" spans="1:9" s="24" customFormat="1" ht="15" x14ac:dyDescent="0.2">
      <c r="A353" s="72"/>
      <c r="B353" s="3" t="s">
        <v>582</v>
      </c>
      <c r="C353" s="62">
        <v>1</v>
      </c>
      <c r="D353" s="62">
        <f>VLOOKUP(B353,'[1]Deptos 2011-2019'!$BE$8734:$BF$9278,2,0)</f>
        <v>0</v>
      </c>
      <c r="E353" s="44">
        <f t="shared" si="150"/>
        <v>1.5649452269170579E-3</v>
      </c>
      <c r="F353" s="44" t="str">
        <f t="shared" si="151"/>
        <v/>
      </c>
      <c r="G353" s="59">
        <f t="shared" si="152"/>
        <v>-1</v>
      </c>
      <c r="H353" s="40">
        <f t="shared" si="153"/>
        <v>-1.5649452269170579E-3</v>
      </c>
    </row>
    <row r="354" spans="1:9" s="24" customFormat="1" ht="15" x14ac:dyDescent="0.2">
      <c r="A354" s="72"/>
      <c r="B354" s="3" t="s">
        <v>79</v>
      </c>
      <c r="C354" s="62">
        <v>1</v>
      </c>
      <c r="D354" s="62">
        <f>VLOOKUP(B354,'[1]Deptos 2011-2019'!$BE$8734:$BF$9278,2,0)</f>
        <v>0</v>
      </c>
      <c r="E354" s="44">
        <f t="shared" si="150"/>
        <v>1.5649452269170579E-3</v>
      </c>
      <c r="F354" s="44" t="str">
        <f t="shared" si="151"/>
        <v/>
      </c>
      <c r="G354" s="59">
        <f t="shared" si="152"/>
        <v>-1</v>
      </c>
      <c r="H354" s="40">
        <f t="shared" si="153"/>
        <v>-1.5649452269170579E-3</v>
      </c>
    </row>
    <row r="355" spans="1:9" s="24" customFormat="1" ht="15" x14ac:dyDescent="0.2">
      <c r="A355" s="72"/>
      <c r="B355" s="3" t="s">
        <v>247</v>
      </c>
      <c r="C355" s="62">
        <v>1</v>
      </c>
      <c r="D355" s="62">
        <f>VLOOKUP(B355,'[1]Deptos 2011-2019'!$BE$8734:$BF$9278,2,0)</f>
        <v>1</v>
      </c>
      <c r="E355" s="44">
        <f t="shared" si="150"/>
        <v>1.5649452269170579E-3</v>
      </c>
      <c r="F355" s="44">
        <f t="shared" si="151"/>
        <v>8.4459459459459464E-4</v>
      </c>
      <c r="G355" s="59">
        <f t="shared" si="152"/>
        <v>0</v>
      </c>
      <c r="H355" s="40">
        <f t="shared" si="153"/>
        <v>0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2011-2019'!$BE$8734:$BF$9278,2,0)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40</v>
      </c>
      <c r="D357" s="62">
        <f>VLOOKUP(B357,'[1]Deptos 2011-2019'!$BE$8734:$BF$9278,2,0)</f>
        <v>7</v>
      </c>
      <c r="E357" s="44">
        <f t="shared" si="150"/>
        <v>6.2597809076682318E-2</v>
      </c>
      <c r="F357" s="44">
        <f t="shared" si="151"/>
        <v>5.9121621621621625E-3</v>
      </c>
      <c r="G357" s="59">
        <f t="shared" si="152"/>
        <v>-0.82499999999999996</v>
      </c>
      <c r="H357" s="40">
        <f t="shared" si="153"/>
        <v>-5.1643192488262907E-2</v>
      </c>
    </row>
    <row r="358" spans="1:9" s="24" customFormat="1" ht="15" x14ac:dyDescent="0.2">
      <c r="A358" s="72"/>
      <c r="B358" s="3" t="s">
        <v>583</v>
      </c>
      <c r="C358" s="62">
        <v>22</v>
      </c>
      <c r="D358" s="62">
        <f>VLOOKUP(B358,'[1]Deptos 2011-2019'!$BE$8734:$BF$9278,2,0)</f>
        <v>4</v>
      </c>
      <c r="E358" s="44">
        <f t="shared" si="150"/>
        <v>3.4428794992175271E-2</v>
      </c>
      <c r="F358" s="44">
        <f t="shared" si="151"/>
        <v>3.3783783783783786E-3</v>
      </c>
      <c r="G358" s="59">
        <f t="shared" si="152"/>
        <v>-0.81818181818181823</v>
      </c>
      <c r="H358" s="40">
        <f t="shared" si="153"/>
        <v>-2.8169014084507043E-2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2011-2019'!$BE$8734:$BF$9278,2,0)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21</v>
      </c>
      <c r="D360" s="62">
        <f>VLOOKUP(B360,'[1]Deptos 2011-2019'!$BE$8734:$BF$9278,2,0)</f>
        <v>19</v>
      </c>
      <c r="E360" s="44">
        <f t="shared" si="150"/>
        <v>3.2863849765258218E-2</v>
      </c>
      <c r="F360" s="44">
        <f t="shared" si="151"/>
        <v>1.6047297297297296E-2</v>
      </c>
      <c r="G360" s="59">
        <f t="shared" si="152"/>
        <v>-9.5238095238095233E-2</v>
      </c>
      <c r="H360" s="40">
        <f t="shared" si="153"/>
        <v>-3.1298904538341159E-3</v>
      </c>
    </row>
    <row r="361" spans="1:9" s="24" customFormat="1" ht="15" x14ac:dyDescent="0.2">
      <c r="A361" s="72"/>
      <c r="B361" s="3" t="s">
        <v>616</v>
      </c>
      <c r="C361" s="62">
        <v>1</v>
      </c>
      <c r="D361" s="62">
        <f>VLOOKUP(B361,'[1]Deptos 2011-2019'!$BE$8734:$BF$9278,2,0)</f>
        <v>3</v>
      </c>
      <c r="E361" s="44">
        <f t="shared" si="150"/>
        <v>1.5649452269170579E-3</v>
      </c>
      <c r="F361" s="44">
        <f t="shared" si="151"/>
        <v>2.5337837837837839E-3</v>
      </c>
      <c r="G361" s="59">
        <f t="shared" si="152"/>
        <v>2</v>
      </c>
      <c r="H361" s="40">
        <f t="shared" si="153"/>
        <v>3.1298904538341159E-3</v>
      </c>
    </row>
    <row r="362" spans="1:9" s="63" customFormat="1" ht="15" x14ac:dyDescent="0.2">
      <c r="A362" s="69"/>
      <c r="B362" s="35" t="s">
        <v>591</v>
      </c>
      <c r="C362" s="62">
        <v>2</v>
      </c>
      <c r="D362" s="62">
        <f>VLOOKUP(B362,'[1]Deptos 2011-2019'!$BE$8734:$BF$9278,2,0)</f>
        <v>0</v>
      </c>
      <c r="E362" s="43">
        <f t="shared" si="150"/>
        <v>3.1298904538341159E-3</v>
      </c>
      <c r="F362" s="43" t="str">
        <f t="shared" si="151"/>
        <v/>
      </c>
      <c r="G362" s="59">
        <f t="shared" si="152"/>
        <v>-1</v>
      </c>
      <c r="H362" s="42">
        <f t="shared" ref="H362" si="154">+IF(OR(AND(E362=""),(G362="")),"",E362*G362)</f>
        <v>-3.1298904538341159E-3</v>
      </c>
      <c r="I362" s="24"/>
    </row>
    <row r="363" spans="1:9" s="24" customFormat="1" ht="15" x14ac:dyDescent="0.2">
      <c r="A363" s="72"/>
      <c r="B363" s="3" t="s">
        <v>72</v>
      </c>
      <c r="C363" s="62">
        <v>1</v>
      </c>
      <c r="D363" s="62">
        <f>VLOOKUP(B363,'[1]Deptos 2011-2019'!$BE$8734:$BF$9278,2,0)</f>
        <v>1</v>
      </c>
      <c r="E363" s="44">
        <f t="shared" si="150"/>
        <v>1.5649452269170579E-3</v>
      </c>
      <c r="F363" s="44">
        <f t="shared" si="151"/>
        <v>8.4459459459459464E-4</v>
      </c>
      <c r="G363" s="59">
        <f t="shared" si="152"/>
        <v>0</v>
      </c>
      <c r="H363" s="40">
        <f t="shared" si="153"/>
        <v>0</v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2011-2019'!$BE$8734:$BF$9278,2,0)</f>
        <v>1</v>
      </c>
      <c r="E364" s="44" t="str">
        <f t="shared" si="150"/>
        <v/>
      </c>
      <c r="F364" s="44">
        <f t="shared" si="151"/>
        <v>8.4459459459459464E-4</v>
      </c>
      <c r="G364" s="59">
        <f t="shared" si="152"/>
        <v>1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98</v>
      </c>
      <c r="D365" s="62">
        <f>VLOOKUP(B365,'[1]Deptos 2011-2019'!$BE$8734:$BF$9278,2,0)</f>
        <v>468</v>
      </c>
      <c r="E365" s="44">
        <f t="shared" si="150"/>
        <v>0.15336463223787167</v>
      </c>
      <c r="F365" s="44">
        <f t="shared" si="151"/>
        <v>0.39527027027027029</v>
      </c>
      <c r="G365" s="59">
        <f t="shared" si="152"/>
        <v>3.7755102040816326</v>
      </c>
      <c r="H365" s="40">
        <f t="shared" si="153"/>
        <v>0.57902973395931134</v>
      </c>
    </row>
    <row r="366" spans="1:9" s="24" customFormat="1" ht="15" x14ac:dyDescent="0.2">
      <c r="A366" s="72"/>
      <c r="B366" s="3" t="s">
        <v>250</v>
      </c>
      <c r="C366" s="62">
        <v>1</v>
      </c>
      <c r="D366" s="62">
        <f>VLOOKUP(B366,'[1]Deptos 2011-2019'!$BE$8734:$BF$9278,2,0)</f>
        <v>4</v>
      </c>
      <c r="E366" s="44">
        <f t="shared" si="150"/>
        <v>1.5649452269170579E-3</v>
      </c>
      <c r="F366" s="44">
        <f t="shared" si="151"/>
        <v>3.3783783783783786E-3</v>
      </c>
      <c r="G366" s="59">
        <f t="shared" si="152"/>
        <v>3</v>
      </c>
      <c r="H366" s="40">
        <f t="shared" si="153"/>
        <v>4.6948356807511738E-3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2011-2019'!$BE$8734:$BF$9278,2,0)</f>
        <v>1</v>
      </c>
      <c r="E367" s="44" t="str">
        <f t="shared" si="150"/>
        <v/>
      </c>
      <c r="F367" s="44">
        <f t="shared" si="151"/>
        <v>8.4459459459459464E-4</v>
      </c>
      <c r="G367" s="59">
        <f t="shared" si="152"/>
        <v>1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1</v>
      </c>
      <c r="D368" s="62">
        <f>VLOOKUP(B368,'[1]Deptos 2011-2019'!$BE$8734:$BF$9278,2,0)</f>
        <v>1</v>
      </c>
      <c r="E368" s="44">
        <f t="shared" si="150"/>
        <v>1.5649452269170579E-3</v>
      </c>
      <c r="F368" s="44">
        <f t="shared" si="151"/>
        <v>8.4459459459459464E-4</v>
      </c>
      <c r="G368" s="59">
        <f t="shared" si="152"/>
        <v>0</v>
      </c>
      <c r="H368" s="40">
        <f t="shared" si="153"/>
        <v>0</v>
      </c>
    </row>
    <row r="369" spans="1:8" s="24" customFormat="1" ht="15" x14ac:dyDescent="0.2">
      <c r="A369" s="72"/>
      <c r="B369" s="3" t="s">
        <v>584</v>
      </c>
      <c r="C369" s="62">
        <v>43</v>
      </c>
      <c r="D369" s="62">
        <f>VLOOKUP(B369,'[1]Deptos 2011-2019'!$BE$8734:$BF$9278,2,0)</f>
        <v>21</v>
      </c>
      <c r="E369" s="44">
        <f t="shared" si="150"/>
        <v>6.729264475743349E-2</v>
      </c>
      <c r="F369" s="44">
        <f t="shared" si="151"/>
        <v>1.7736486486486486E-2</v>
      </c>
      <c r="G369" s="59">
        <f t="shared" si="152"/>
        <v>-0.51162790697674421</v>
      </c>
      <c r="H369" s="40">
        <f t="shared" si="153"/>
        <v>-3.4428794992175278E-2</v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2011-2019'!$BE$8734:$BF$9278,2,0)</f>
        <v>1</v>
      </c>
      <c r="E370" s="44" t="str">
        <f t="shared" si="150"/>
        <v/>
      </c>
      <c r="F370" s="44">
        <f t="shared" si="151"/>
        <v>8.4459459459459464E-4</v>
      </c>
      <c r="G370" s="59">
        <f t="shared" si="152"/>
        <v>1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2011-2019'!$BE$8734:$BF$9278,2,0)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2011-2019'!$BE$8734:$BF$9278,2,0)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1</v>
      </c>
      <c r="D373" s="62">
        <f>VLOOKUP(B373,'[1]Deptos 2011-2019'!$BE$8734:$BF$9278,2,0)</f>
        <v>0</v>
      </c>
      <c r="E373" s="44">
        <f t="shared" si="150"/>
        <v>1.5649452269170579E-3</v>
      </c>
      <c r="F373" s="44" t="str">
        <f t="shared" si="151"/>
        <v/>
      </c>
      <c r="G373" s="59">
        <f t="shared" si="152"/>
        <v>-1</v>
      </c>
      <c r="H373" s="40">
        <f t="shared" si="153"/>
        <v>-1.5649452269170579E-3</v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2011-2019'!$BE$8734:$BF$9278,2,0)</f>
        <v>1</v>
      </c>
      <c r="E374" s="44" t="str">
        <f t="shared" si="150"/>
        <v/>
      </c>
      <c r="F374" s="44">
        <f t="shared" si="151"/>
        <v>8.4459459459459464E-4</v>
      </c>
      <c r="G374" s="59">
        <f t="shared" si="152"/>
        <v>1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2011-2019'!$BE$8734:$BF$9278,2,0)</f>
        <v>1</v>
      </c>
      <c r="E375" s="44" t="str">
        <f t="shared" si="150"/>
        <v/>
      </c>
      <c r="F375" s="44">
        <f t="shared" si="151"/>
        <v>8.4459459459459464E-4</v>
      </c>
      <c r="G375" s="59">
        <f t="shared" si="152"/>
        <v>1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2011-2019'!$BE$8734:$BF$9278,2,0)</f>
        <v>3</v>
      </c>
      <c r="E377" s="44" t="str">
        <f t="shared" si="150"/>
        <v/>
      </c>
      <c r="F377" s="44">
        <f t="shared" si="151"/>
        <v>2.5337837837837839E-3</v>
      </c>
      <c r="G377" s="59">
        <f t="shared" si="152"/>
        <v>1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2011-2019'!$BE$8734:$BF$9278,2,0)</f>
        <v>4</v>
      </c>
      <c r="E378" s="43" t="str">
        <f t="shared" ref="E378:E379" si="159">+IF(C378=0,"",C378/C$345)</f>
        <v/>
      </c>
      <c r="F378" s="43">
        <f t="shared" ref="F378:F379" si="160">+IF(D378=0,"",D378/D$345)</f>
        <v>3.3783783783783786E-3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6</v>
      </c>
      <c r="D379" s="62">
        <f>VLOOKUP(B379,'[1]Deptos 2011-2019'!$BE$8734:$BF$9278,2,0)</f>
        <v>21</v>
      </c>
      <c r="E379" s="44">
        <f t="shared" si="159"/>
        <v>9.3896713615023476E-3</v>
      </c>
      <c r="F379" s="44">
        <f t="shared" si="160"/>
        <v>1.7736486486486486E-2</v>
      </c>
      <c r="G379" s="59">
        <f t="shared" si="161"/>
        <v>2.5</v>
      </c>
      <c r="H379" s="40">
        <f t="shared" si="162"/>
        <v>2.3474178403755867E-2</v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2011-2019'!$BE$8734:$BF$9278,2,0)</f>
        <v>2</v>
      </c>
      <c r="E380" s="44" t="str">
        <f t="shared" ref="E380:E401" si="163">+IF(C380=0,"",C380/C$345)</f>
        <v/>
      </c>
      <c r="F380" s="44">
        <f t="shared" ref="F380:F401" si="164">+IF(D380=0,"",D380/D$345)</f>
        <v>1.6891891891891893E-3</v>
      </c>
      <c r="G380" s="59">
        <f t="shared" si="152"/>
        <v>1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5</v>
      </c>
      <c r="D381" s="62">
        <f>VLOOKUP(B381,'[1]Deptos 2011-2019'!$BE$8734:$BF$9278,2,0)</f>
        <v>3</v>
      </c>
      <c r="E381" s="44">
        <f t="shared" si="163"/>
        <v>7.8247261345852897E-3</v>
      </c>
      <c r="F381" s="44">
        <f t="shared" si="164"/>
        <v>2.5337837837837839E-3</v>
      </c>
      <c r="G381" s="59">
        <f t="shared" si="152"/>
        <v>-0.4</v>
      </c>
      <c r="H381" s="40">
        <f t="shared" si="153"/>
        <v>-3.1298904538341159E-3</v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2011-2019'!$BE$8734:$BF$9278,2,0)</f>
        <v>1</v>
      </c>
      <c r="E382" s="44" t="str">
        <f t="shared" si="163"/>
        <v/>
      </c>
      <c r="F382" s="44">
        <f t="shared" si="164"/>
        <v>8.4459459459459464E-4</v>
      </c>
      <c r="G382" s="59">
        <f t="shared" si="152"/>
        <v>1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2</v>
      </c>
      <c r="D383" s="62">
        <f>VLOOKUP(B383,'[1]Deptos 2011-2019'!$BE$8734:$BF$9278,2,0)</f>
        <v>22</v>
      </c>
      <c r="E383" s="44">
        <f t="shared" si="163"/>
        <v>3.1298904538341159E-3</v>
      </c>
      <c r="F383" s="44">
        <f t="shared" si="164"/>
        <v>1.8581081081081082E-2</v>
      </c>
      <c r="G383" s="59">
        <f t="shared" si="152"/>
        <v>10</v>
      </c>
      <c r="H383" s="40">
        <f t="shared" si="153"/>
        <v>3.1298904538341159E-2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2011-2019'!$BE$8734:$BF$9278,2,0)</f>
        <v>2</v>
      </c>
      <c r="E384" s="44" t="str">
        <f t="shared" si="163"/>
        <v/>
      </c>
      <c r="F384" s="44">
        <f t="shared" si="164"/>
        <v>1.6891891891891893E-3</v>
      </c>
      <c r="G384" s="59">
        <f t="shared" si="152"/>
        <v>1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47</v>
      </c>
      <c r="D385" s="62">
        <f>VLOOKUP(B385,'[1]Deptos 2011-2019'!$BE$8734:$BF$9278,2,0)</f>
        <v>8</v>
      </c>
      <c r="E385" s="43">
        <f t="shared" si="163"/>
        <v>7.3552425665101728E-2</v>
      </c>
      <c r="F385" s="43">
        <f t="shared" si="164"/>
        <v>6.7567567567567571E-3</v>
      </c>
      <c r="G385" s="59">
        <f t="shared" si="152"/>
        <v>-0.82978723404255317</v>
      </c>
      <c r="H385" s="42">
        <f t="shared" ref="H385" si="165">+IF(OR(AND(E385=""),(G385="")),"",E385*G385)</f>
        <v>-6.1032863849765265E-2</v>
      </c>
      <c r="I385" s="24"/>
    </row>
    <row r="386" spans="1:9" s="24" customFormat="1" ht="15" x14ac:dyDescent="0.2">
      <c r="A386" s="72"/>
      <c r="B386" s="3" t="s">
        <v>488</v>
      </c>
      <c r="C386" s="62">
        <v>17</v>
      </c>
      <c r="D386" s="62">
        <f>VLOOKUP(B386,'[1]Deptos 2011-2019'!$BE$8734:$BF$9278,2,0)</f>
        <v>83</v>
      </c>
      <c r="E386" s="44">
        <f t="shared" si="163"/>
        <v>2.6604068857589983E-2</v>
      </c>
      <c r="F386" s="44">
        <f t="shared" si="164"/>
        <v>7.0101351351351357E-2</v>
      </c>
      <c r="G386" s="59">
        <f t="shared" si="152"/>
        <v>3.8823529411764706</v>
      </c>
      <c r="H386" s="40">
        <f t="shared" si="153"/>
        <v>0.10328638497652581</v>
      </c>
    </row>
    <row r="387" spans="1:9" s="24" customFormat="1" ht="15" x14ac:dyDescent="0.2">
      <c r="A387" s="72"/>
      <c r="B387" s="3" t="s">
        <v>93</v>
      </c>
      <c r="C387" s="62">
        <v>10</v>
      </c>
      <c r="D387" s="62">
        <f>VLOOKUP(B387,'[1]Deptos 2011-2019'!$BE$8734:$BF$9278,2,0)</f>
        <v>19</v>
      </c>
      <c r="E387" s="44">
        <f t="shared" si="163"/>
        <v>1.5649452269170579E-2</v>
      </c>
      <c r="F387" s="44">
        <f t="shared" si="164"/>
        <v>1.6047297297297296E-2</v>
      </c>
      <c r="G387" s="59">
        <f t="shared" si="152"/>
        <v>0.9</v>
      </c>
      <c r="H387" s="40">
        <f t="shared" si="153"/>
        <v>1.4084507042253521E-2</v>
      </c>
    </row>
    <row r="388" spans="1:9" s="24" customFormat="1" ht="15" x14ac:dyDescent="0.2">
      <c r="A388" s="72"/>
      <c r="B388" s="3" t="s">
        <v>86</v>
      </c>
      <c r="C388" s="62">
        <v>8</v>
      </c>
      <c r="D388" s="62">
        <f>VLOOKUP(B388,'[1]Deptos 2011-2019'!$BE$8734:$BF$9278,2,0)</f>
        <v>33</v>
      </c>
      <c r="E388" s="44">
        <f t="shared" si="163"/>
        <v>1.2519561815336464E-2</v>
      </c>
      <c r="F388" s="44">
        <f t="shared" si="164"/>
        <v>2.7871621621621621E-2</v>
      </c>
      <c r="G388" s="59">
        <f t="shared" si="152"/>
        <v>3.125</v>
      </c>
      <c r="H388" s="40">
        <f t="shared" si="153"/>
        <v>3.912363067292645E-2</v>
      </c>
    </row>
    <row r="389" spans="1:9" s="24" customFormat="1" ht="15" x14ac:dyDescent="0.2">
      <c r="A389" s="72"/>
      <c r="B389" s="3" t="s">
        <v>92</v>
      </c>
      <c r="C389" s="62">
        <v>13</v>
      </c>
      <c r="D389" s="62">
        <f>VLOOKUP(B389,'[1]Deptos 2011-2019'!$BE$8734:$BF$9278,2,0)</f>
        <v>12</v>
      </c>
      <c r="E389" s="44">
        <f t="shared" si="163"/>
        <v>2.0344287949921751E-2</v>
      </c>
      <c r="F389" s="44">
        <f t="shared" si="164"/>
        <v>1.0135135135135136E-2</v>
      </c>
      <c r="G389" s="59">
        <f t="shared" si="152"/>
        <v>-7.6923076923076927E-2</v>
      </c>
      <c r="H389" s="40">
        <f t="shared" si="153"/>
        <v>-1.5649452269170579E-3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2011-2019'!$BE$8734:$BF$9278,2,0)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27</v>
      </c>
      <c r="D391" s="62">
        <f>VLOOKUP(B391,'[1]Deptos 2011-2019'!$BE$8734:$BF$9278,2,0)</f>
        <v>0</v>
      </c>
      <c r="E391" s="44">
        <f t="shared" si="163"/>
        <v>4.2253521126760563E-2</v>
      </c>
      <c r="F391" s="44" t="str">
        <f t="shared" si="164"/>
        <v/>
      </c>
      <c r="G391" s="59">
        <f t="shared" si="152"/>
        <v>-1</v>
      </c>
      <c r="H391" s="40">
        <f t="shared" si="153"/>
        <v>-4.2253521126760563E-2</v>
      </c>
    </row>
    <row r="392" spans="1:9" s="24" customFormat="1" ht="15" x14ac:dyDescent="0.2">
      <c r="A392" s="72"/>
      <c r="B392" s="3" t="s">
        <v>254</v>
      </c>
      <c r="C392" s="62">
        <v>2</v>
      </c>
      <c r="D392" s="62">
        <f>VLOOKUP(B392,'[1]Deptos 2011-2019'!$BE$8734:$BF$9278,2,0)</f>
        <v>0</v>
      </c>
      <c r="E392" s="44">
        <f t="shared" si="163"/>
        <v>3.1298904538341159E-3</v>
      </c>
      <c r="F392" s="44" t="str">
        <f t="shared" si="164"/>
        <v/>
      </c>
      <c r="G392" s="59">
        <f t="shared" si="152"/>
        <v>-1</v>
      </c>
      <c r="H392" s="40">
        <f t="shared" si="153"/>
        <v>-3.1298904538341159E-3</v>
      </c>
    </row>
    <row r="393" spans="1:9" s="24" customFormat="1" ht="15" x14ac:dyDescent="0.2">
      <c r="A393" s="72"/>
      <c r="B393" s="3" t="s">
        <v>255</v>
      </c>
      <c r="C393" s="62">
        <v>3</v>
      </c>
      <c r="D393" s="62">
        <f>VLOOKUP(B393,'[1]Deptos 2011-2019'!$BE$8734:$BF$9278,2,0)</f>
        <v>0</v>
      </c>
      <c r="E393" s="44">
        <f t="shared" si="163"/>
        <v>4.6948356807511738E-3</v>
      </c>
      <c r="F393" s="44" t="str">
        <f t="shared" si="164"/>
        <v/>
      </c>
      <c r="G393" s="59">
        <f t="shared" si="152"/>
        <v>-1</v>
      </c>
      <c r="H393" s="40">
        <f t="shared" si="153"/>
        <v>-4.6948356807511738E-3</v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2011-2019'!$BE$8734:$BF$9278,2,0)</f>
        <v>2</v>
      </c>
      <c r="E394" s="44" t="str">
        <f t="shared" si="163"/>
        <v/>
      </c>
      <c r="F394" s="44">
        <f t="shared" si="164"/>
        <v>1.6891891891891893E-3</v>
      </c>
      <c r="G394" s="59">
        <f t="shared" si="152"/>
        <v>1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1</v>
      </c>
      <c r="D395" s="62">
        <f>VLOOKUP(B395,'[1]Deptos 2011-2019'!$BE$8734:$BF$9278,2,0)</f>
        <v>1</v>
      </c>
      <c r="E395" s="44">
        <f t="shared" si="163"/>
        <v>1.5649452269170579E-3</v>
      </c>
      <c r="F395" s="44">
        <f t="shared" si="164"/>
        <v>8.4459459459459464E-4</v>
      </c>
      <c r="G395" s="59">
        <f t="shared" si="152"/>
        <v>0</v>
      </c>
      <c r="H395" s="40">
        <f t="shared" si="153"/>
        <v>0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2011-2019'!$BE$8734:$BF$9278,2,0)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1</v>
      </c>
      <c r="D397" s="62">
        <f>VLOOKUP(B397,'[1]Deptos 2011-2019'!$BE$8734:$BF$9278,2,0)</f>
        <v>2</v>
      </c>
      <c r="E397" s="44">
        <f t="shared" si="163"/>
        <v>1.5649452269170579E-3</v>
      </c>
      <c r="F397" s="44">
        <f t="shared" si="164"/>
        <v>1.6891891891891893E-3</v>
      </c>
      <c r="G397" s="59">
        <f t="shared" si="152"/>
        <v>1</v>
      </c>
      <c r="H397" s="40">
        <f t="shared" si="153"/>
        <v>1.5649452269170579E-3</v>
      </c>
    </row>
    <row r="398" spans="1:9" s="24" customFormat="1" ht="15" x14ac:dyDescent="0.2">
      <c r="A398" s="72"/>
      <c r="B398" s="3" t="s">
        <v>94</v>
      </c>
      <c r="C398" s="62">
        <v>1</v>
      </c>
      <c r="D398" s="62">
        <f>VLOOKUP(B398,'[1]Deptos 2011-2019'!$BE$8734:$BF$9278,2,0)</f>
        <v>29</v>
      </c>
      <c r="E398" s="44">
        <f t="shared" si="163"/>
        <v>1.5649452269170579E-3</v>
      </c>
      <c r="F398" s="44">
        <f t="shared" si="164"/>
        <v>2.4493243243243243E-2</v>
      </c>
      <c r="G398" s="59">
        <f t="shared" si="152"/>
        <v>28</v>
      </c>
      <c r="H398" s="40">
        <f t="shared" si="153"/>
        <v>4.3818466353677622E-2</v>
      </c>
    </row>
    <row r="399" spans="1:9" s="24" customFormat="1" ht="15" x14ac:dyDescent="0.2">
      <c r="A399" s="72"/>
      <c r="B399" s="3" t="s">
        <v>257</v>
      </c>
      <c r="C399" s="62">
        <v>4</v>
      </c>
      <c r="D399" s="62">
        <f>VLOOKUP(B399,'[1]Deptos 2011-2019'!$BE$8734:$BF$9278,2,0)</f>
        <v>7</v>
      </c>
      <c r="E399" s="44">
        <f t="shared" si="163"/>
        <v>6.2597809076682318E-3</v>
      </c>
      <c r="F399" s="44">
        <f t="shared" si="164"/>
        <v>5.9121621621621625E-3</v>
      </c>
      <c r="G399" s="59">
        <f t="shared" si="152"/>
        <v>0.75</v>
      </c>
      <c r="H399" s="40">
        <f t="shared" si="153"/>
        <v>4.6948356807511738E-3</v>
      </c>
    </row>
    <row r="400" spans="1:9" s="24" customFormat="1" ht="15" x14ac:dyDescent="0.2">
      <c r="A400" s="72"/>
      <c r="B400" s="3" t="s">
        <v>587</v>
      </c>
      <c r="C400" s="62">
        <v>2</v>
      </c>
      <c r="D400" s="62">
        <f>VLOOKUP(B400,'[1]Deptos 2011-2019'!$BE$8734:$BF$9278,2,0)</f>
        <v>2</v>
      </c>
      <c r="E400" s="44">
        <f t="shared" si="163"/>
        <v>3.1298904538341159E-3</v>
      </c>
      <c r="F400" s="44">
        <f t="shared" si="164"/>
        <v>1.6891891891891893E-3</v>
      </c>
      <c r="G400" s="59">
        <f t="shared" si="152"/>
        <v>0</v>
      </c>
      <c r="H400" s="40">
        <f t="shared" si="153"/>
        <v>0</v>
      </c>
    </row>
    <row r="401" spans="1:9" s="24" customFormat="1" ht="15" x14ac:dyDescent="0.2">
      <c r="A401" s="72"/>
      <c r="B401" s="3" t="s">
        <v>88</v>
      </c>
      <c r="C401" s="62">
        <v>1</v>
      </c>
      <c r="D401" s="62">
        <f>VLOOKUP(B401,'[1]Deptos 2011-2019'!$BE$8734:$BF$9278,2,0)</f>
        <v>4</v>
      </c>
      <c r="E401" s="44">
        <f t="shared" si="163"/>
        <v>1.5649452269170579E-3</v>
      </c>
      <c r="F401" s="44">
        <f t="shared" si="164"/>
        <v>3.3783783783783786E-3</v>
      </c>
      <c r="G401" s="59">
        <f t="shared" si="152"/>
        <v>3</v>
      </c>
      <c r="H401" s="40">
        <f t="shared" si="153"/>
        <v>4.6948356807511738E-3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2011-2019'!$BE$8734:$BF$9278,2,0)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1</v>
      </c>
      <c r="D403" s="62">
        <f>VLOOKUP(B403,'[1]Deptos 2011-2019'!$BE$8734:$BF$9278,2,0)</f>
        <v>0</v>
      </c>
      <c r="E403" s="44">
        <f t="shared" ref="E403:E414" si="169">+IF(C403=0,"",C403/C$345)</f>
        <v>1.5649452269170579E-3</v>
      </c>
      <c r="F403" s="44" t="str">
        <f t="shared" ref="F403:F414" si="170">+IF(D403=0,"",D403/D$345)</f>
        <v/>
      </c>
      <c r="G403" s="59">
        <f t="shared" si="152"/>
        <v>-1</v>
      </c>
      <c r="H403" s="40">
        <f t="shared" si="153"/>
        <v>-1.5649452269170579E-3</v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2011-2019'!$BE$8734:$BF$9278,2,0)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2</v>
      </c>
      <c r="D405" s="62">
        <f>VLOOKUP(B405,'[1]Deptos 2011-2019'!$BE$8734:$BF$9278,2,0)</f>
        <v>4</v>
      </c>
      <c r="E405" s="44">
        <f t="shared" si="169"/>
        <v>3.1298904538341159E-3</v>
      </c>
      <c r="F405" s="44">
        <f t="shared" si="170"/>
        <v>3.3783783783783786E-3</v>
      </c>
      <c r="G405" s="59">
        <f t="shared" si="152"/>
        <v>1</v>
      </c>
      <c r="H405" s="40">
        <f t="shared" si="153"/>
        <v>3.1298904538341159E-3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2011-2019'!$BE$8734:$BF$9278,2,0)</f>
        <v>0</v>
      </c>
      <c r="E406" s="44" t="str">
        <f t="shared" si="169"/>
        <v/>
      </c>
      <c r="F406" s="44" t="str">
        <f t="shared" si="170"/>
        <v/>
      </c>
      <c r="G406" s="59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2011-2019'!$BE$8734:$BF$9278,2,0)</f>
        <v>1</v>
      </c>
      <c r="E407" s="44" t="str">
        <f t="shared" si="169"/>
        <v/>
      </c>
      <c r="F407" s="44">
        <f t="shared" si="170"/>
        <v>8.4459459459459464E-4</v>
      </c>
      <c r="G407" s="59">
        <f t="shared" si="152"/>
        <v>1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2011-2019'!$BE$8734:$BF$9278,2,0)</f>
        <v>0</v>
      </c>
      <c r="E408" s="44" t="str">
        <f t="shared" si="169"/>
        <v/>
      </c>
      <c r="F408" s="44" t="str">
        <f t="shared" si="170"/>
        <v/>
      </c>
      <c r="G408" s="59" t="str">
        <f t="shared" si="152"/>
        <v xml:space="preserve"> 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17</v>
      </c>
      <c r="D409" s="62">
        <f>VLOOKUP(B409,'[1]Deptos 2011-2019'!$BE$8734:$BF$9278,2,0)</f>
        <v>48</v>
      </c>
      <c r="E409" s="44">
        <f t="shared" si="169"/>
        <v>2.6604068857589983E-2</v>
      </c>
      <c r="F409" s="44">
        <f t="shared" si="170"/>
        <v>4.0540540540540543E-2</v>
      </c>
      <c r="G409" s="59">
        <f t="shared" si="152"/>
        <v>1.8235294117647058</v>
      </c>
      <c r="H409" s="40">
        <f t="shared" si="153"/>
        <v>4.8513302034428794E-2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2011-2019'!$BE$8734:$BF$9278,2,0)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5</v>
      </c>
      <c r="D411" s="62">
        <f>VLOOKUP(B411,'[1]Deptos 2011-2019'!$BE$8734:$BF$9278,2,0)</f>
        <v>10</v>
      </c>
      <c r="E411" s="44">
        <f t="shared" si="169"/>
        <v>7.8247261345852897E-3</v>
      </c>
      <c r="F411" s="44">
        <f t="shared" si="170"/>
        <v>8.4459459459459464E-3</v>
      </c>
      <c r="G411" s="59">
        <f t="shared" ref="G411:G477" si="171">+IF(AND(C411=0,D411=0)," ",IF(C411=0,1,IF(D411=0,-1,(D411-C411)/C411)))</f>
        <v>1</v>
      </c>
      <c r="H411" s="40">
        <f t="shared" si="153"/>
        <v>7.8247261345852897E-3</v>
      </c>
    </row>
    <row r="412" spans="1:9" s="24" customFormat="1" ht="15" x14ac:dyDescent="0.2">
      <c r="A412" s="72"/>
      <c r="B412" s="3" t="s">
        <v>262</v>
      </c>
      <c r="C412" s="62">
        <v>1</v>
      </c>
      <c r="D412" s="62">
        <f>VLOOKUP(B412,'[1]Deptos 2011-2019'!$BE$8734:$BF$9278,2,0)</f>
        <v>5</v>
      </c>
      <c r="E412" s="44">
        <f t="shared" si="169"/>
        <v>1.5649452269170579E-3</v>
      </c>
      <c r="F412" s="44">
        <f t="shared" si="170"/>
        <v>4.2229729729729732E-3</v>
      </c>
      <c r="G412" s="59">
        <f t="shared" si="171"/>
        <v>4</v>
      </c>
      <c r="H412" s="40">
        <f t="shared" si="153"/>
        <v>6.2597809076682318E-3</v>
      </c>
    </row>
    <row r="413" spans="1:9" s="24" customFormat="1" ht="15" x14ac:dyDescent="0.2">
      <c r="A413" s="72"/>
      <c r="B413" s="3" t="s">
        <v>491</v>
      </c>
      <c r="C413" s="62">
        <v>0</v>
      </c>
      <c r="D413" s="62">
        <f>VLOOKUP(B413,'[1]Deptos 2011-2019'!$BE$8734:$BF$9278,2,0)</f>
        <v>17</v>
      </c>
      <c r="E413" s="44" t="str">
        <f t="shared" si="169"/>
        <v/>
      </c>
      <c r="F413" s="44">
        <f t="shared" si="170"/>
        <v>1.4358108108108109E-2</v>
      </c>
      <c r="G413" s="59">
        <f t="shared" si="171"/>
        <v>1</v>
      </c>
      <c r="H413" s="40" t="str">
        <f t="shared" si="153"/>
        <v/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2011-2019'!$BE$8734:$BF$9278,2,0)</f>
        <v>0</v>
      </c>
      <c r="E414" s="44" t="str">
        <f t="shared" si="169"/>
        <v/>
      </c>
      <c r="F414" s="44" t="str">
        <f t="shared" si="170"/>
        <v/>
      </c>
      <c r="G414" s="59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2011-2019'!$BE$8734:$BF$9278,2,0)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2011-2019'!$BE$8734:$BF$9278,2,0)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2011-2019'!$BE$8734:$BF$9278,2,0)</f>
        <v>8</v>
      </c>
      <c r="E417" s="43" t="str">
        <f t="shared" ref="E417:E419" si="175">+IF(C417=0,"",C417/C$345)</f>
        <v/>
      </c>
      <c r="F417" s="43">
        <f t="shared" ref="F417:F419" si="176">+IF(D417=0,"",D417/D$345)</f>
        <v>6.7567567567567571E-3</v>
      </c>
      <c r="G417" s="59">
        <f t="shared" si="171"/>
        <v>1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8</v>
      </c>
      <c r="D418" s="62">
        <f>VLOOKUP(B418,'[1]Deptos 2011-2019'!$BE$8734:$BF$9278,2,0)</f>
        <v>2</v>
      </c>
      <c r="E418" s="43">
        <f t="shared" si="175"/>
        <v>1.2519561815336464E-2</v>
      </c>
      <c r="F418" s="43">
        <f t="shared" si="176"/>
        <v>1.6891891891891893E-3</v>
      </c>
      <c r="G418" s="59">
        <f t="shared" si="171"/>
        <v>-0.75</v>
      </c>
      <c r="H418" s="42">
        <f t="shared" si="177"/>
        <v>-9.3896713615023476E-3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2011-2019'!$BE$8734:$BF$9278,2,0)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2011-2019'!$BE$8734:$BF$9278,2,0)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2</v>
      </c>
      <c r="D421" s="62">
        <f>VLOOKUP(B421,'[1]Deptos 2011-2019'!$BE$8734:$BF$9278,2,0)</f>
        <v>1</v>
      </c>
      <c r="E421" s="44">
        <f t="shared" si="172"/>
        <v>3.1298904538341159E-3</v>
      </c>
      <c r="F421" s="44">
        <f t="shared" si="173"/>
        <v>8.4459459459459464E-4</v>
      </c>
      <c r="G421" s="59">
        <f t="shared" si="171"/>
        <v>-0.5</v>
      </c>
      <c r="H421" s="40">
        <f t="shared" si="174"/>
        <v>-1.5649452269170579E-3</v>
      </c>
    </row>
    <row r="422" spans="1:9" s="24" customFormat="1" ht="15" x14ac:dyDescent="0.2">
      <c r="A422" s="72"/>
      <c r="B422" s="3" t="s">
        <v>492</v>
      </c>
      <c r="C422" s="62">
        <v>1</v>
      </c>
      <c r="D422" s="62">
        <f>VLOOKUP(B422,'[1]Deptos 2011-2019'!$BE$8734:$BF$9278,2,0)</f>
        <v>0</v>
      </c>
      <c r="E422" s="44">
        <f t="shared" si="172"/>
        <v>1.5649452269170579E-3</v>
      </c>
      <c r="F422" s="44" t="str">
        <f t="shared" si="173"/>
        <v/>
      </c>
      <c r="G422" s="59">
        <f t="shared" si="171"/>
        <v>-1</v>
      </c>
      <c r="H422" s="40">
        <f t="shared" si="174"/>
        <v>-1.5649452269170579E-3</v>
      </c>
    </row>
    <row r="423" spans="1:9" s="24" customFormat="1" ht="15" x14ac:dyDescent="0.2">
      <c r="A423" s="72"/>
      <c r="B423" s="3" t="s">
        <v>266</v>
      </c>
      <c r="C423" s="62">
        <v>1</v>
      </c>
      <c r="D423" s="62">
        <f>VLOOKUP(B423,'[1]Deptos 2011-2019'!$BE$8734:$BF$9278,2,0)</f>
        <v>0</v>
      </c>
      <c r="E423" s="44">
        <f t="shared" si="172"/>
        <v>1.5649452269170579E-3</v>
      </c>
      <c r="F423" s="44" t="str">
        <f t="shared" si="173"/>
        <v/>
      </c>
      <c r="G423" s="59">
        <f t="shared" si="171"/>
        <v>-1</v>
      </c>
      <c r="H423" s="40">
        <f t="shared" si="174"/>
        <v>-1.5649452269170579E-3</v>
      </c>
    </row>
    <row r="424" spans="1:9" s="24" customFormat="1" ht="15" x14ac:dyDescent="0.2">
      <c r="A424" s="72"/>
      <c r="B424" s="3" t="s">
        <v>493</v>
      </c>
      <c r="C424" s="62">
        <v>1</v>
      </c>
      <c r="D424" s="62">
        <f>VLOOKUP(B424,'[1]Deptos 2011-2019'!$BE$8734:$BF$9278,2,0)</f>
        <v>0</v>
      </c>
      <c r="E424" s="44">
        <f t="shared" si="172"/>
        <v>1.5649452269170579E-3</v>
      </c>
      <c r="F424" s="44" t="str">
        <f t="shared" si="173"/>
        <v/>
      </c>
      <c r="G424" s="59">
        <f t="shared" si="171"/>
        <v>-1</v>
      </c>
      <c r="H424" s="40">
        <f t="shared" si="174"/>
        <v>-1.5649452269170579E-3</v>
      </c>
    </row>
    <row r="425" spans="1:9" s="63" customFormat="1" ht="15" x14ac:dyDescent="0.2">
      <c r="A425" s="36"/>
      <c r="B425" s="35" t="s">
        <v>552</v>
      </c>
      <c r="C425" s="62">
        <v>3</v>
      </c>
      <c r="D425" s="62">
        <f>VLOOKUP(B425,'[1]Deptos 2011-2019'!$BE$8734:$BF$9278,2,0)</f>
        <v>2</v>
      </c>
      <c r="E425" s="43">
        <f t="shared" ref="E425" si="178">+IF(C425=0,"",C425/C$345)</f>
        <v>4.6948356807511738E-3</v>
      </c>
      <c r="F425" s="43">
        <f t="shared" ref="F425" si="179">+IF(D425=0,"",D425/D$345)</f>
        <v>1.6891891891891893E-3</v>
      </c>
      <c r="G425" s="59">
        <f t="shared" si="171"/>
        <v>-0.33333333333333331</v>
      </c>
      <c r="H425" s="42">
        <f t="shared" ref="H425" si="180">+IF(OR(AND(E425=""),(G425="")),"",E425*G425)</f>
        <v>-1.5649452269170579E-3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2011-2019'!$BE$8734:$BF$9278,2,0)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1</v>
      </c>
      <c r="D430" s="62">
        <f>VLOOKUP(B430,'[1]Deptos 2011-2019'!$BE$8734:$BF$9278,2,0)</f>
        <v>0</v>
      </c>
      <c r="E430" s="43">
        <f t="shared" si="172"/>
        <v>1.5649452269170579E-3</v>
      </c>
      <c r="F430" s="43" t="str">
        <f t="shared" si="173"/>
        <v/>
      </c>
      <c r="G430" s="59">
        <f t="shared" si="171"/>
        <v>-1</v>
      </c>
      <c r="H430" s="42">
        <f t="shared" si="174"/>
        <v>-1.5649452269170579E-3</v>
      </c>
      <c r="I430" s="24"/>
    </row>
    <row r="431" spans="1:9" s="63" customFormat="1" ht="15" x14ac:dyDescent="0.2">
      <c r="A431" s="75"/>
      <c r="B431" s="35" t="s">
        <v>269</v>
      </c>
      <c r="C431" s="62">
        <v>3</v>
      </c>
      <c r="D431" s="62">
        <f>VLOOKUP(B431,'[1]Deptos 2011-2019'!$BE$8734:$BF$9278,2,0)</f>
        <v>1</v>
      </c>
      <c r="E431" s="43">
        <f t="shared" si="172"/>
        <v>4.6948356807511738E-3</v>
      </c>
      <c r="F431" s="43">
        <f t="shared" si="173"/>
        <v>8.4459459459459464E-4</v>
      </c>
      <c r="G431" s="59">
        <f t="shared" si="171"/>
        <v>-0.66666666666666663</v>
      </c>
      <c r="H431" s="42">
        <f t="shared" si="174"/>
        <v>-3.1298904538341159E-3</v>
      </c>
      <c r="I431" s="24"/>
    </row>
    <row r="432" spans="1:9" s="63" customFormat="1" ht="15" x14ac:dyDescent="0.2">
      <c r="A432" s="75"/>
      <c r="B432" s="35" t="s">
        <v>98</v>
      </c>
      <c r="C432" s="62">
        <v>32</v>
      </c>
      <c r="D432" s="62">
        <f>VLOOKUP(B432,'[1]Deptos 2011-2019'!$BE$8734:$BF$9278,2,0)</f>
        <v>15</v>
      </c>
      <c r="E432" s="43">
        <f t="shared" si="172"/>
        <v>5.0078247261345854E-2</v>
      </c>
      <c r="F432" s="43">
        <f t="shared" si="173"/>
        <v>1.266891891891892E-2</v>
      </c>
      <c r="G432" s="59">
        <f t="shared" si="171"/>
        <v>-0.53125</v>
      </c>
      <c r="H432" s="42">
        <f t="shared" si="174"/>
        <v>-2.6604068857589987E-2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2011-2019'!$BE$8734:$BF$9278,2,0)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3</v>
      </c>
      <c r="D434" s="62">
        <f>VLOOKUP(B434,'[1]Deptos 2011-2019'!$BE$8734:$BF$9278,2,0)</f>
        <v>4</v>
      </c>
      <c r="E434" s="43">
        <f t="shared" si="172"/>
        <v>4.6948356807511738E-3</v>
      </c>
      <c r="F434" s="43">
        <f t="shared" si="173"/>
        <v>3.3783783783783786E-3</v>
      </c>
      <c r="G434" s="59">
        <f t="shared" si="171"/>
        <v>0.33333333333333331</v>
      </c>
      <c r="H434" s="42">
        <f t="shared" si="174"/>
        <v>1.5649452269170579E-3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2011-2019'!$BE$8734:$BF$9278,2,0)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2011-2019'!$BE$8734:$BF$9278,2,0)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1</v>
      </c>
      <c r="D437" s="62">
        <f>VLOOKUP(B437,'[1]Deptos 2011-2019'!$BE$8734:$BF$9278,2,0)</f>
        <v>0</v>
      </c>
      <c r="E437" s="43">
        <f t="shared" si="185"/>
        <v>1.5649452269170579E-3</v>
      </c>
      <c r="F437" s="43" t="str">
        <f t="shared" si="186"/>
        <v/>
      </c>
      <c r="G437" s="59">
        <f t="shared" si="171"/>
        <v>-1</v>
      </c>
      <c r="H437" s="42">
        <f t="shared" si="187"/>
        <v>-1.5649452269170579E-3</v>
      </c>
      <c r="I437" s="24"/>
    </row>
    <row r="438" spans="1:9" s="63" customFormat="1" ht="15" x14ac:dyDescent="0.2">
      <c r="A438" s="75"/>
      <c r="B438" s="35" t="s">
        <v>97</v>
      </c>
      <c r="C438" s="62">
        <v>1</v>
      </c>
      <c r="D438" s="62">
        <f>VLOOKUP(B438,'[1]Deptos 2011-2019'!$BE$8734:$BF$9278,2,0)</f>
        <v>0</v>
      </c>
      <c r="E438" s="43">
        <f t="shared" si="172"/>
        <v>1.5649452269170579E-3</v>
      </c>
      <c r="F438" s="43" t="str">
        <f t="shared" si="173"/>
        <v/>
      </c>
      <c r="G438" s="59">
        <f t="shared" si="171"/>
        <v>-1</v>
      </c>
      <c r="H438" s="42">
        <f t="shared" si="174"/>
        <v>-1.5649452269170579E-3</v>
      </c>
      <c r="I438" s="24"/>
    </row>
    <row r="439" spans="1:9" s="63" customFormat="1" ht="15" x14ac:dyDescent="0.2">
      <c r="A439" s="36"/>
      <c r="B439" s="35" t="s">
        <v>555</v>
      </c>
      <c r="C439" s="62">
        <v>1</v>
      </c>
      <c r="D439" s="62">
        <f>VLOOKUP(B439,'[1]Deptos 2011-2019'!$BE$8734:$BF$9278,2,0)</f>
        <v>5</v>
      </c>
      <c r="E439" s="43">
        <f t="shared" ref="E439:E441" si="188">+IF(C439=0,"",C439/C$345)</f>
        <v>1.5649452269170579E-3</v>
      </c>
      <c r="F439" s="43">
        <f t="shared" ref="F439:F441" si="189">+IF(D439=0,"",D439/D$345)</f>
        <v>4.2229729729729732E-3</v>
      </c>
      <c r="G439" s="59">
        <f t="shared" si="171"/>
        <v>4</v>
      </c>
      <c r="H439" s="42">
        <f t="shared" ref="H439:H441" si="190">+IF(OR(AND(E439=""),(G439="")),"",E439*G439)</f>
        <v>6.2597809076682318E-3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2011-2019'!$BE$8734:$BF$9278,2,0)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2011-2019'!$BE$8734:$BF$9278,2,0)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2011-2019'!$BE$8734:$BF$9278,2,0)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2011-2019'!$BE$8734:$BF$9278,2,0)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1</v>
      </c>
      <c r="D444" s="62">
        <f>VLOOKUP(B444,'[1]Deptos 2011-2019'!$BE$8734:$BF$9278,2,0)</f>
        <v>0</v>
      </c>
      <c r="E444" s="44">
        <f t="shared" si="172"/>
        <v>1.5649452269170579E-3</v>
      </c>
      <c r="F444" s="44" t="str">
        <f t="shared" si="173"/>
        <v/>
      </c>
      <c r="G444" s="59">
        <f t="shared" si="171"/>
        <v>-1</v>
      </c>
      <c r="H444" s="40">
        <f t="shared" si="174"/>
        <v>-1.5649452269170579E-3</v>
      </c>
    </row>
    <row r="445" spans="1:9" s="24" customFormat="1" ht="15" x14ac:dyDescent="0.2">
      <c r="A445" s="72"/>
      <c r="B445" s="3" t="s">
        <v>112</v>
      </c>
      <c r="C445" s="62">
        <v>0</v>
      </c>
      <c r="D445" s="62">
        <f>VLOOKUP(B445,'[1]Deptos 2011-2019'!$BE$8734:$BF$9278,2,0)</f>
        <v>4</v>
      </c>
      <c r="E445" s="44" t="str">
        <f t="shared" si="172"/>
        <v/>
      </c>
      <c r="F445" s="44">
        <f t="shared" si="173"/>
        <v>3.3783783783783786E-3</v>
      </c>
      <c r="G445" s="59">
        <f t="shared" si="171"/>
        <v>1</v>
      </c>
      <c r="H445" s="40" t="str">
        <f t="shared" si="174"/>
        <v/>
      </c>
    </row>
    <row r="446" spans="1:9" s="24" customFormat="1" ht="15" x14ac:dyDescent="0.2">
      <c r="A446" s="72"/>
      <c r="B446" s="3" t="s">
        <v>271</v>
      </c>
      <c r="C446" s="62">
        <v>9</v>
      </c>
      <c r="D446" s="62">
        <f>VLOOKUP(B446,'[1]Deptos 2011-2019'!$BE$8734:$BF$9278,2,0)</f>
        <v>1</v>
      </c>
      <c r="E446" s="44">
        <f t="shared" si="172"/>
        <v>1.4084507042253521E-2</v>
      </c>
      <c r="F446" s="44">
        <f t="shared" si="173"/>
        <v>8.4459459459459464E-4</v>
      </c>
      <c r="G446" s="59">
        <f t="shared" si="171"/>
        <v>-0.88888888888888884</v>
      </c>
      <c r="H446" s="40">
        <f t="shared" si="174"/>
        <v>-1.2519561815336464E-2</v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2011-2019'!$BE$8734:$BF$9278,2,0)</f>
        <v>0</v>
      </c>
      <c r="E447" s="44" t="str">
        <f t="shared" si="172"/>
        <v/>
      </c>
      <c r="F447" s="44" t="str">
        <f t="shared" si="173"/>
        <v/>
      </c>
      <c r="G447" s="59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2011-2019'!$BE$8734:$BF$9278,2,0)</f>
        <v>5</v>
      </c>
      <c r="E448" s="44" t="str">
        <f t="shared" si="172"/>
        <v/>
      </c>
      <c r="F448" s="44">
        <f t="shared" si="173"/>
        <v>4.2229729729729732E-3</v>
      </c>
      <c r="G448" s="59">
        <f t="shared" si="171"/>
        <v>1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2011-2019'!$BE$8734:$BF$9278,2,0)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28</v>
      </c>
      <c r="D450" s="62">
        <f>VLOOKUP(B450,'[1]Deptos 2011-2019'!$BE$8734:$BF$9278,2,0)</f>
        <v>1</v>
      </c>
      <c r="E450" s="44">
        <f t="shared" si="172"/>
        <v>4.3818466353677622E-2</v>
      </c>
      <c r="F450" s="44">
        <f t="shared" si="173"/>
        <v>8.4459459459459464E-4</v>
      </c>
      <c r="G450" s="59">
        <f t="shared" si="171"/>
        <v>-0.9642857142857143</v>
      </c>
      <c r="H450" s="40">
        <f t="shared" si="174"/>
        <v>-4.2253521126760563E-2</v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2011-2019'!$BE$8734:$BF$9278,2,0)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2011-2019'!$BE$8734:$BF$9278,2,0)</f>
        <v>0</v>
      </c>
      <c r="E452" s="44" t="str">
        <f t="shared" si="172"/>
        <v/>
      </c>
      <c r="F452" s="44" t="str">
        <f t="shared" si="173"/>
        <v/>
      </c>
      <c r="G452" s="59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2011-2019'!$BE$8734:$BF$9278,2,0)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14</v>
      </c>
      <c r="D454" s="62">
        <f>VLOOKUP(B454,'[1]Deptos 2011-2019'!$BE$8734:$BF$9278,2,0)</f>
        <v>10</v>
      </c>
      <c r="E454" s="44">
        <f t="shared" si="172"/>
        <v>2.1909233176838811E-2</v>
      </c>
      <c r="F454" s="44">
        <f t="shared" si="173"/>
        <v>8.4459459459459464E-3</v>
      </c>
      <c r="G454" s="59">
        <f t="shared" si="171"/>
        <v>-0.2857142857142857</v>
      </c>
      <c r="H454" s="40">
        <f t="shared" si="174"/>
        <v>-6.2597809076682318E-3</v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2011-2019'!$BE$8734:$BF$9278,2,0)</f>
        <v>0</v>
      </c>
      <c r="E455" s="44" t="str">
        <f t="shared" si="172"/>
        <v/>
      </c>
      <c r="F455" s="44" t="str">
        <f t="shared" si="173"/>
        <v/>
      </c>
      <c r="G455" s="59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2011-2019'!$BE$8734:$BF$9278,2,0)</f>
        <v>1</v>
      </c>
      <c r="E456" s="44" t="str">
        <f t="shared" si="172"/>
        <v/>
      </c>
      <c r="F456" s="44">
        <f t="shared" si="173"/>
        <v>8.4459459459459464E-4</v>
      </c>
      <c r="G456" s="59">
        <f t="shared" si="171"/>
        <v>1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2011-2019'!$BE$8734:$BF$9278,2,0)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2011-2019'!$BE$8734:$BF$9278,2,0)</f>
        <v>0</v>
      </c>
      <c r="E458" s="44" t="str">
        <f t="shared" si="172"/>
        <v/>
      </c>
      <c r="F458" s="44" t="str">
        <f t="shared" si="173"/>
        <v/>
      </c>
      <c r="G458" s="59" t="str">
        <f t="shared" si="171"/>
        <v xml:space="preserve"> 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2011-2019'!$BE$8734:$BF$9278,2,0)</f>
        <v>0</v>
      </c>
      <c r="E459" s="44" t="str">
        <f t="shared" si="172"/>
        <v/>
      </c>
      <c r="F459" s="44" t="str">
        <f t="shared" si="173"/>
        <v/>
      </c>
      <c r="G459" s="59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1</v>
      </c>
      <c r="D460" s="62">
        <f>VLOOKUP(B460,'[1]Deptos 2011-2019'!$BE$8734:$BF$9278,2,0)</f>
        <v>16</v>
      </c>
      <c r="E460" s="44">
        <f t="shared" si="172"/>
        <v>1.5649452269170579E-3</v>
      </c>
      <c r="F460" s="44">
        <f t="shared" si="173"/>
        <v>1.3513513513513514E-2</v>
      </c>
      <c r="G460" s="59">
        <f t="shared" si="171"/>
        <v>15</v>
      </c>
      <c r="H460" s="40">
        <f t="shared" si="174"/>
        <v>2.3474178403755867E-2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2011-2019'!$BE$8734:$BF$9278,2,0)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2011-2019'!$BE$8734:$BF$9278,2,0)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2011-2019'!$BE$8734:$BF$9278,2,0)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2011-2019'!$BE$8734:$BF$9278,2,0)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2011-2019'!$BE$8734:$BF$9278,2,0)</f>
        <v>2</v>
      </c>
      <c r="E465" s="44" t="str">
        <f t="shared" si="172"/>
        <v/>
      </c>
      <c r="F465" s="44">
        <f t="shared" si="173"/>
        <v>1.6891891891891893E-3</v>
      </c>
      <c r="G465" s="59">
        <f t="shared" si="171"/>
        <v>1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2011-2019'!$BE$8734:$BF$9278,2,0)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2011-2019'!$BE$8734:$BF$9278,2,0)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</v>
      </c>
      <c r="D468" s="62">
        <f>VLOOKUP(B468,'[1]Deptos 2011-2019'!$BE$8734:$BF$9278,2,0)</f>
        <v>3</v>
      </c>
      <c r="E468" s="44">
        <f t="shared" si="172"/>
        <v>1.5649452269170579E-3</v>
      </c>
      <c r="F468" s="44">
        <f t="shared" si="173"/>
        <v>2.5337837837837839E-3</v>
      </c>
      <c r="G468" s="59">
        <f t="shared" si="171"/>
        <v>2</v>
      </c>
      <c r="H468" s="40">
        <f t="shared" si="174"/>
        <v>3.1298904538341159E-3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2011-2019'!$BE$8734:$BF$9278,2,0)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3</v>
      </c>
      <c r="D470" s="62">
        <f>VLOOKUP(B470,'[1]Deptos 2011-2019'!$BE$8734:$BF$9278,2,0)</f>
        <v>3</v>
      </c>
      <c r="E470" s="44">
        <f t="shared" si="172"/>
        <v>4.6948356807511738E-3</v>
      </c>
      <c r="F470" s="44">
        <f t="shared" si="173"/>
        <v>2.5337837837837839E-3</v>
      </c>
      <c r="G470" s="59">
        <f t="shared" si="171"/>
        <v>0</v>
      </c>
      <c r="H470" s="40">
        <f t="shared" si="174"/>
        <v>0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2011-2019'!$BE$8734:$BF$9278,2,0)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2011-2019'!$BE$8734:$BF$9278,2,0)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1</v>
      </c>
      <c r="D473" s="62">
        <f>VLOOKUP(B473,'[1]Deptos 2011-2019'!$BE$8734:$BF$9278,2,0)</f>
        <v>4</v>
      </c>
      <c r="E473" s="44">
        <f t="shared" si="172"/>
        <v>1.5649452269170579E-3</v>
      </c>
      <c r="F473" s="44">
        <f t="shared" si="173"/>
        <v>3.3783783783783786E-3</v>
      </c>
      <c r="G473" s="59">
        <f t="shared" si="171"/>
        <v>3</v>
      </c>
      <c r="H473" s="40">
        <f t="shared" si="174"/>
        <v>4.6948356807511738E-3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2011-2019'!$BE$8734:$BF$9278,2,0)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0</v>
      </c>
      <c r="D475" s="62">
        <f>VLOOKUP(B475,'[1]Deptos 2011-2019'!$BE$8734:$BF$9278,2,0)</f>
        <v>1</v>
      </c>
      <c r="E475" s="44" t="str">
        <f t="shared" si="172"/>
        <v/>
      </c>
      <c r="F475" s="44">
        <f t="shared" si="173"/>
        <v>8.4459459459459464E-4</v>
      </c>
      <c r="G475" s="59">
        <f t="shared" si="171"/>
        <v>1</v>
      </c>
      <c r="H475" s="40" t="str">
        <f t="shared" si="174"/>
        <v/>
      </c>
    </row>
    <row r="476" spans="1:8" s="24" customFormat="1" ht="15" x14ac:dyDescent="0.2">
      <c r="A476" s="72"/>
      <c r="B476" s="3" t="s">
        <v>102</v>
      </c>
      <c r="C476" s="62">
        <v>7</v>
      </c>
      <c r="D476" s="62">
        <f>VLOOKUP(B476,'[1]Deptos 2011-2019'!$BE$8734:$BF$9278,2,0)</f>
        <v>0</v>
      </c>
      <c r="E476" s="44">
        <f t="shared" si="172"/>
        <v>1.0954616588419406E-2</v>
      </c>
      <c r="F476" s="44" t="str">
        <f t="shared" si="173"/>
        <v/>
      </c>
      <c r="G476" s="59">
        <f t="shared" si="171"/>
        <v>-1</v>
      </c>
      <c r="H476" s="40">
        <f t="shared" si="174"/>
        <v>-1.0954616588419406E-2</v>
      </c>
    </row>
    <row r="477" spans="1:8" s="24" customFormat="1" ht="15" x14ac:dyDescent="0.2">
      <c r="A477" s="72"/>
      <c r="B477" s="3" t="s">
        <v>280</v>
      </c>
      <c r="C477" s="62">
        <v>1</v>
      </c>
      <c r="D477" s="62">
        <f>VLOOKUP(B477,'[1]Deptos 2011-2019'!$BE$8734:$BF$9278,2,0)</f>
        <v>0</v>
      </c>
      <c r="E477" s="44">
        <f t="shared" si="172"/>
        <v>1.5649452269170579E-3</v>
      </c>
      <c r="F477" s="44" t="str">
        <f t="shared" si="173"/>
        <v/>
      </c>
      <c r="G477" s="59">
        <f t="shared" si="171"/>
        <v>-1</v>
      </c>
      <c r="H477" s="40">
        <f t="shared" si="174"/>
        <v>-1.5649452269170579E-3</v>
      </c>
    </row>
    <row r="478" spans="1:8" s="24" customFormat="1" ht="15" x14ac:dyDescent="0.2">
      <c r="A478" s="72"/>
      <c r="B478" s="3" t="s">
        <v>281</v>
      </c>
      <c r="C478" s="62">
        <v>1</v>
      </c>
      <c r="D478" s="62">
        <f>VLOOKUP(B478,'[1]Deptos 2011-2019'!$BE$8734:$BF$9278,2,0)</f>
        <v>1</v>
      </c>
      <c r="E478" s="44">
        <f t="shared" si="172"/>
        <v>1.5649452269170579E-3</v>
      </c>
      <c r="F478" s="44">
        <f t="shared" si="173"/>
        <v>8.4459459459459464E-4</v>
      </c>
      <c r="G478" s="59">
        <f t="shared" ref="G478:G541" si="191">+IF(AND(C478=0,D478=0)," ",IF(C478=0,1,IF(D478=0,-1,(D478-C478)/C478)))</f>
        <v>0</v>
      </c>
      <c r="H478" s="40">
        <f t="shared" si="174"/>
        <v>0</v>
      </c>
    </row>
    <row r="479" spans="1:8" s="24" customFormat="1" ht="15" x14ac:dyDescent="0.2">
      <c r="A479" s="72"/>
      <c r="B479" s="3" t="s">
        <v>501</v>
      </c>
      <c r="C479" s="62">
        <v>2</v>
      </c>
      <c r="D479" s="62">
        <f>VLOOKUP(B479,'[1]Deptos 2011-2019'!$BE$8734:$BF$9278,2,0)</f>
        <v>3</v>
      </c>
      <c r="E479" s="44">
        <f t="shared" si="172"/>
        <v>3.1298904538341159E-3</v>
      </c>
      <c r="F479" s="44">
        <f t="shared" si="173"/>
        <v>2.5337837837837839E-3</v>
      </c>
      <c r="G479" s="59">
        <f t="shared" si="191"/>
        <v>0.5</v>
      </c>
      <c r="H479" s="40">
        <f t="shared" si="174"/>
        <v>1.5649452269170579E-3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2011-2019'!$BE$8734:$BF$9278,2,0)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2011-2019'!$BE$8734:$BF$9278,2,0)</f>
        <v>1</v>
      </c>
      <c r="E481" s="44" t="str">
        <f t="shared" si="172"/>
        <v/>
      </c>
      <c r="F481" s="44">
        <f t="shared" si="173"/>
        <v>8.4459459459459464E-4</v>
      </c>
      <c r="G481" s="59">
        <f t="shared" si="191"/>
        <v>1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2011-2019'!$BE$8734:$BF$9278,2,0)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2</v>
      </c>
      <c r="D483" s="62">
        <f>VLOOKUP(B483,'[1]Deptos 2011-2019'!$BE$8734:$BF$9278,2,0)</f>
        <v>0</v>
      </c>
      <c r="E483" s="44">
        <f t="shared" si="172"/>
        <v>3.1298904538341159E-3</v>
      </c>
      <c r="F483" s="44" t="str">
        <f t="shared" si="173"/>
        <v/>
      </c>
      <c r="G483" s="59">
        <f t="shared" si="191"/>
        <v>-1</v>
      </c>
      <c r="H483" s="40">
        <f t="shared" si="174"/>
        <v>-3.1298904538341159E-3</v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2011-2019'!$BE$8734:$BF$9278,2,0)</f>
        <v>0</v>
      </c>
      <c r="E484" s="44" t="str">
        <f t="shared" si="172"/>
        <v/>
      </c>
      <c r="F484" s="44" t="str">
        <f t="shared" si="173"/>
        <v/>
      </c>
      <c r="G484" s="59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2011-2019'!$BE$8734:$BF$9278,2,0)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2011-2019'!$BE$8734:$BF$9278,2,0)</f>
        <v>1</v>
      </c>
      <c r="E486" s="44" t="str">
        <f t="shared" si="172"/>
        <v/>
      </c>
      <c r="F486" s="44">
        <f t="shared" si="173"/>
        <v>8.4459459459459464E-4</v>
      </c>
      <c r="G486" s="59">
        <f t="shared" si="191"/>
        <v>1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1</v>
      </c>
      <c r="D487" s="62">
        <f>VLOOKUP(B487,'[1]Deptos 2011-2019'!$BE$8734:$BF$9278,2,0)</f>
        <v>0</v>
      </c>
      <c r="E487" s="44">
        <f t="shared" si="172"/>
        <v>1.5649452269170579E-3</v>
      </c>
      <c r="F487" s="44" t="str">
        <f t="shared" si="173"/>
        <v/>
      </c>
      <c r="G487" s="59">
        <f t="shared" si="191"/>
        <v>-1</v>
      </c>
      <c r="H487" s="40">
        <f t="shared" si="174"/>
        <v>-1.5649452269170579E-3</v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2011-2019'!$BE$8734:$BF$9278,2,0)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2011-2019'!$BE$8734:$BF$9278,2,0)</f>
        <v>1</v>
      </c>
      <c r="E489" s="44" t="str">
        <f t="shared" si="172"/>
        <v/>
      </c>
      <c r="F489" s="44">
        <f t="shared" si="173"/>
        <v>8.4459459459459464E-4</v>
      </c>
      <c r="G489" s="59">
        <f t="shared" si="191"/>
        <v>1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2011-2019'!$BE$8734:$BF$9278,2,0)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2011-2019'!$BE$8734:$BF$9278,2,0)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2011-2019'!$BE$8734:$BF$9278,2,0)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2011-2019'!$BE$8734:$BF$9278,2,0)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2011-2019'!$BE$8734:$BF$9278,2,0)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2011-2019'!$BE$8734:$BF$9278,2,0)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2011-2019'!$BE$8734:$BF$9278,2,0)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2011-2019'!$BE$8734:$BF$9278,2,0)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2011-2019'!$BE$8734:$BF$9278,2,0)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4</v>
      </c>
      <c r="D499" s="62">
        <f>VLOOKUP(B499,'[1]Deptos 2011-2019'!$BE$8734:$BF$9278,2,0)</f>
        <v>7</v>
      </c>
      <c r="E499" s="44">
        <f t="shared" si="192"/>
        <v>6.2597809076682318E-3</v>
      </c>
      <c r="F499" s="44">
        <f t="shared" si="193"/>
        <v>5.9121621621621625E-3</v>
      </c>
      <c r="G499" s="59">
        <f t="shared" si="191"/>
        <v>0.75</v>
      </c>
      <c r="H499" s="40">
        <f t="shared" si="194"/>
        <v>4.6948356807511738E-3</v>
      </c>
    </row>
    <row r="500" spans="1:9" s="24" customFormat="1" ht="15" x14ac:dyDescent="0.2">
      <c r="A500" s="72"/>
      <c r="B500" s="3" t="s">
        <v>122</v>
      </c>
      <c r="C500" s="62">
        <v>0</v>
      </c>
      <c r="D500" s="62">
        <f>VLOOKUP(B500,'[1]Deptos 2011-2019'!$BE$8734:$BF$9278,2,0)</f>
        <v>10</v>
      </c>
      <c r="E500" s="44" t="str">
        <f t="shared" si="192"/>
        <v/>
      </c>
      <c r="F500" s="44">
        <f t="shared" si="193"/>
        <v>8.4459459459459464E-3</v>
      </c>
      <c r="G500" s="59">
        <f t="shared" si="191"/>
        <v>1</v>
      </c>
      <c r="H500" s="40" t="str">
        <f t="shared" si="194"/>
        <v/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2011-2019'!$BE$8734:$BF$9278,2,0)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2011-2019'!$BE$8734:$BF$9278,2,0)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2011-2019'!$BE$8734:$BF$9278,2,0)</f>
        <v>0</v>
      </c>
      <c r="E503" s="44" t="str">
        <f t="shared" si="192"/>
        <v/>
      </c>
      <c r="F503" s="44" t="str">
        <f t="shared" si="193"/>
        <v/>
      </c>
      <c r="G503" s="59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0</v>
      </c>
      <c r="D504" s="62">
        <f>VLOOKUP(B504,'[1]Deptos 2011-2019'!$BE$8734:$BF$9278,2,0)</f>
        <v>4</v>
      </c>
      <c r="E504" s="44" t="str">
        <f t="shared" si="192"/>
        <v/>
      </c>
      <c r="F504" s="44">
        <f t="shared" si="193"/>
        <v>3.3783783783783786E-3</v>
      </c>
      <c r="G504" s="59">
        <f t="shared" si="191"/>
        <v>1</v>
      </c>
      <c r="H504" s="40" t="str">
        <f t="shared" si="194"/>
        <v/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2011-2019'!$BE$8734:$BF$9278,2,0)</f>
        <v>1</v>
      </c>
      <c r="E505" s="44" t="str">
        <f t="shared" si="192"/>
        <v/>
      </c>
      <c r="F505" s="44">
        <f t="shared" si="193"/>
        <v>8.4459459459459464E-4</v>
      </c>
      <c r="G505" s="59">
        <f t="shared" si="191"/>
        <v>1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1</v>
      </c>
      <c r="D506" s="62">
        <f>VLOOKUP(B506,'[1]Deptos 2011-2019'!$BE$8734:$BF$9278,2,0)</f>
        <v>1</v>
      </c>
      <c r="E506" s="44">
        <f t="shared" si="192"/>
        <v>1.5649452269170579E-3</v>
      </c>
      <c r="F506" s="44">
        <f t="shared" si="193"/>
        <v>8.4459459459459464E-4</v>
      </c>
      <c r="G506" s="59">
        <f t="shared" si="191"/>
        <v>0</v>
      </c>
      <c r="H506" s="40">
        <f t="shared" si="194"/>
        <v>0</v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2011-2019'!$BE$8734:$BF$9278,2,0)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2011-2019'!$BE$8734:$BF$9278,2,0)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2011-2019'!$BE$8734:$BF$9278,2,0)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1</v>
      </c>
      <c r="D510" s="62">
        <f>VLOOKUP(B510,'[1]Deptos 2011-2019'!$BE$8734:$BF$9278,2,0)</f>
        <v>0</v>
      </c>
      <c r="E510" s="43">
        <f t="shared" si="192"/>
        <v>1.5649452269170579E-3</v>
      </c>
      <c r="F510" s="43" t="str">
        <f t="shared" si="193"/>
        <v/>
      </c>
      <c r="G510" s="59">
        <f t="shared" si="191"/>
        <v>-1</v>
      </c>
      <c r="H510" s="42">
        <f t="shared" si="194"/>
        <v>-1.5649452269170579E-3</v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2011-2019'!$BE$8734:$BF$9278,2,0)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2011-2019'!$BE$8734:$BF$9278,2,0)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2011-2019'!$BE$8734:$BF$9278,2,0)</f>
        <v>0</v>
      </c>
      <c r="E513" s="44" t="str">
        <f t="shared" si="192"/>
        <v/>
      </c>
      <c r="F513" s="44" t="str">
        <f t="shared" si="193"/>
        <v/>
      </c>
      <c r="G513" s="59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2011-2019'!$BE$8734:$BF$9278,2,0)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2011-2019'!$BE$8734:$BF$9278,2,0)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2011-2019'!$BE$8734:$BF$9278,2,0)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2011-2019'!$BE$8734:$BF$9278,2,0)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2011-2019'!$BE$8734:$BF$9278,2,0)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2011-2019'!$BE$8734:$BF$9278,2,0)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2011-2019'!$BE$8734:$BF$9278,2,0)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1</v>
      </c>
      <c r="D521" s="62">
        <f>VLOOKUP(B521,'[1]Deptos 2011-2019'!$BE$8734:$BF$9278,2,0)</f>
        <v>0</v>
      </c>
      <c r="E521" s="44">
        <f t="shared" si="192"/>
        <v>1.5649452269170579E-3</v>
      </c>
      <c r="F521" s="44" t="str">
        <f t="shared" si="193"/>
        <v/>
      </c>
      <c r="G521" s="59">
        <f t="shared" si="191"/>
        <v>-1</v>
      </c>
      <c r="H521" s="40">
        <f t="shared" si="194"/>
        <v>-1.5649452269170579E-3</v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2011-2019'!$BE$8734:$BF$9278,2,0)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3</v>
      </c>
      <c r="D523" s="62">
        <f>VLOOKUP(B523,'[1]Deptos 2011-2019'!$BE$8734:$BF$9278,2,0)</f>
        <v>10</v>
      </c>
      <c r="E523" s="43">
        <f t="shared" ref="E523" si="195">+IF(C523=0,"",C523/C$345)</f>
        <v>4.6948356807511738E-3</v>
      </c>
      <c r="F523" s="43">
        <f t="shared" ref="F523" si="196">+IF(D523=0,"",D523/D$345)</f>
        <v>8.4459459459459464E-3</v>
      </c>
      <c r="G523" s="59">
        <f t="shared" si="191"/>
        <v>2.3333333333333335</v>
      </c>
      <c r="H523" s="42">
        <f t="shared" ref="H523" si="197">+IF(OR(AND(E523=""),(G523="")),"",E523*G523)</f>
        <v>1.0954616588419406E-2</v>
      </c>
      <c r="I523" s="24"/>
    </row>
    <row r="524" spans="1:9" s="24" customFormat="1" ht="15" x14ac:dyDescent="0.2">
      <c r="A524" s="72"/>
      <c r="B524" s="3" t="s">
        <v>135</v>
      </c>
      <c r="C524" s="62">
        <v>6</v>
      </c>
      <c r="D524" s="62">
        <f>VLOOKUP(B524,'[1]Deptos 2011-2019'!$BE$8734:$BF$9278,2,0)</f>
        <v>12</v>
      </c>
      <c r="E524" s="44">
        <f t="shared" ref="E524:E549" si="198">+IF(C524=0,"",C524/C$345)</f>
        <v>9.3896713615023476E-3</v>
      </c>
      <c r="F524" s="44">
        <f t="shared" ref="F524:F549" si="199">+IF(D524=0,"",D524/D$345)</f>
        <v>1.0135135135135136E-2</v>
      </c>
      <c r="G524" s="59">
        <f t="shared" si="191"/>
        <v>1</v>
      </c>
      <c r="H524" s="40">
        <f t="shared" si="194"/>
        <v>9.3896713615023476E-3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2011-2019'!$BE$8734:$BF$9278,2,0)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1</v>
      </c>
      <c r="D526" s="62">
        <f>VLOOKUP(B526,'[1]Deptos 2011-2019'!$BE$8734:$BF$9278,2,0)</f>
        <v>0</v>
      </c>
      <c r="E526" s="44">
        <f t="shared" si="198"/>
        <v>1.5649452269170579E-3</v>
      </c>
      <c r="F526" s="44" t="str">
        <f t="shared" si="199"/>
        <v/>
      </c>
      <c r="G526" s="59">
        <f t="shared" si="191"/>
        <v>-1</v>
      </c>
      <c r="H526" s="40">
        <f t="shared" si="194"/>
        <v>-1.5649452269170579E-3</v>
      </c>
    </row>
    <row r="527" spans="1:9" s="24" customFormat="1" ht="15" x14ac:dyDescent="0.2">
      <c r="A527" s="72"/>
      <c r="B527" s="3" t="s">
        <v>338</v>
      </c>
      <c r="C527" s="62">
        <v>25</v>
      </c>
      <c r="D527" s="62">
        <f>VLOOKUP(B527,'[1]Deptos 2011-2019'!$BE$8734:$BF$9278,2,0)</f>
        <v>10</v>
      </c>
      <c r="E527" s="44">
        <f t="shared" si="198"/>
        <v>3.912363067292645E-2</v>
      </c>
      <c r="F527" s="44">
        <f t="shared" si="199"/>
        <v>8.4459459459459464E-3</v>
      </c>
      <c r="G527" s="59">
        <f t="shared" si="191"/>
        <v>-0.6</v>
      </c>
      <c r="H527" s="40">
        <f t="shared" si="194"/>
        <v>-2.3474178403755871E-2</v>
      </c>
    </row>
    <row r="528" spans="1:9" s="24" customFormat="1" ht="15" x14ac:dyDescent="0.2">
      <c r="A528" s="72"/>
      <c r="B528" s="3" t="s">
        <v>339</v>
      </c>
      <c r="C528" s="62">
        <v>4</v>
      </c>
      <c r="D528" s="62">
        <f>VLOOKUP(B528,'[1]Deptos 2011-2019'!$BE$8734:$BF$9278,2,0)</f>
        <v>3</v>
      </c>
      <c r="E528" s="44">
        <f t="shared" si="198"/>
        <v>6.2597809076682318E-3</v>
      </c>
      <c r="F528" s="44">
        <f t="shared" si="199"/>
        <v>2.5337837837837839E-3</v>
      </c>
      <c r="G528" s="59">
        <f t="shared" si="191"/>
        <v>-0.25</v>
      </c>
      <c r="H528" s="40">
        <f t="shared" si="194"/>
        <v>-1.5649452269170579E-3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2011-2019'!$BE$8734:$BF$9278,2,0)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2011-2019'!$BE$8734:$BF$9278,2,0)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1</v>
      </c>
      <c r="D531" s="62">
        <f>VLOOKUP(B531,'[1]Deptos 2011-2019'!$BE$8734:$BF$9278,2,0)</f>
        <v>15</v>
      </c>
      <c r="E531" s="44">
        <f t="shared" si="198"/>
        <v>1.5649452269170579E-3</v>
      </c>
      <c r="F531" s="44">
        <f t="shared" si="199"/>
        <v>1.266891891891892E-2</v>
      </c>
      <c r="G531" s="59">
        <f t="shared" si="191"/>
        <v>14</v>
      </c>
      <c r="H531" s="40">
        <f t="shared" si="194"/>
        <v>2.1909233176838811E-2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2011-2019'!$BE$8734:$BF$9278,2,0)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2011-2019'!$BE$8734:$BF$9278,2,0)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2011-2019'!$BE$8734:$BF$9278,2,0)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2011-2019'!$BE$8734:$BF$9278,2,0)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2011-2019'!$BE$8734:$BF$9278,2,0)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2011-2019'!$BE$8734:$BF$9278,2,0)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1</v>
      </c>
      <c r="D538" s="62">
        <f>VLOOKUP(B538,'[1]Deptos 2011-2019'!$BE$8734:$BF$9278,2,0)</f>
        <v>0</v>
      </c>
      <c r="E538" s="44">
        <f t="shared" si="198"/>
        <v>1.5649452269170579E-3</v>
      </c>
      <c r="F538" s="44" t="str">
        <f t="shared" si="199"/>
        <v/>
      </c>
      <c r="G538" s="59">
        <f t="shared" si="191"/>
        <v>-1</v>
      </c>
      <c r="H538" s="40">
        <f t="shared" si="194"/>
        <v>-1.5649452269170579E-3</v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2011-2019'!$BE$8734:$BF$9278,2,0)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2011-2019'!$BE$8734:$BF$9278,2,0)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2011-2019'!$BE$8734:$BF$9278,2,0)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8</v>
      </c>
      <c r="D542" s="62">
        <f>VLOOKUP(B542,'[1]Deptos 2011-2019'!$BE$8734:$BF$9278,2,0)</f>
        <v>1</v>
      </c>
      <c r="E542" s="44">
        <f t="shared" si="198"/>
        <v>1.2519561815336464E-2</v>
      </c>
      <c r="F542" s="44">
        <f t="shared" si="199"/>
        <v>8.4459459459459464E-4</v>
      </c>
      <c r="G542" s="59">
        <f t="shared" ref="G542:G564" si="200">+IF(AND(C542=0,D542=0)," ",IF(C542=0,1,IF(D542=0,-1,(D542-C542)/C542)))</f>
        <v>-0.875</v>
      </c>
      <c r="H542" s="40">
        <f t="shared" si="194"/>
        <v>-1.0954616588419406E-2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2011-2019'!$BE$8734:$BF$9278,2,0)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2011-2019'!$BE$8734:$BF$9278,2,0)</f>
        <v>0</v>
      </c>
      <c r="E544" s="44" t="str">
        <f t="shared" si="198"/>
        <v/>
      </c>
      <c r="F544" s="44" t="str">
        <f t="shared" si="199"/>
        <v/>
      </c>
      <c r="G544" s="59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2011-2019'!$BE$8734:$BF$9278,2,0)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2011-2019'!$BE$8734:$BF$9278,2,0)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2</v>
      </c>
      <c r="D547" s="62">
        <f>VLOOKUP(B547,'[1]Deptos 2011-2019'!$BE$8734:$BF$9278,2,0)</f>
        <v>3</v>
      </c>
      <c r="E547" s="44">
        <f t="shared" si="198"/>
        <v>3.1298904538341159E-3</v>
      </c>
      <c r="F547" s="44">
        <f t="shared" si="199"/>
        <v>2.5337837837837839E-3</v>
      </c>
      <c r="G547" s="59">
        <f t="shared" si="200"/>
        <v>0.5</v>
      </c>
      <c r="H547" s="40">
        <f t="shared" si="194"/>
        <v>1.5649452269170579E-3</v>
      </c>
    </row>
    <row r="548" spans="1:9" s="24" customFormat="1" ht="15" x14ac:dyDescent="0.2">
      <c r="A548" s="72"/>
      <c r="B548" s="3" t="s">
        <v>142</v>
      </c>
      <c r="C548" s="62">
        <v>2</v>
      </c>
      <c r="D548" s="62">
        <f>VLOOKUP(B548,'[1]Deptos 2011-2019'!$BE$8734:$BF$9278,2,0)</f>
        <v>8</v>
      </c>
      <c r="E548" s="44">
        <f t="shared" si="198"/>
        <v>3.1298904538341159E-3</v>
      </c>
      <c r="F548" s="44">
        <f t="shared" si="199"/>
        <v>6.7567567567567571E-3</v>
      </c>
      <c r="G548" s="59">
        <f t="shared" si="200"/>
        <v>3</v>
      </c>
      <c r="H548" s="40">
        <f t="shared" si="194"/>
        <v>9.3896713615023476E-3</v>
      </c>
    </row>
    <row r="549" spans="1:9" s="24" customFormat="1" ht="15" x14ac:dyDescent="0.2">
      <c r="A549" s="72"/>
      <c r="B549" s="3" t="s">
        <v>314</v>
      </c>
      <c r="C549" s="62">
        <v>14</v>
      </c>
      <c r="D549" s="62">
        <f>VLOOKUP(B549,'[1]Deptos 2011-2019'!$BE$8734:$BF$9278,2,0)</f>
        <v>19</v>
      </c>
      <c r="E549" s="44">
        <f t="shared" si="198"/>
        <v>2.1909233176838811E-2</v>
      </c>
      <c r="F549" s="44">
        <f t="shared" si="199"/>
        <v>1.6047297297297296E-2</v>
      </c>
      <c r="G549" s="59">
        <f t="shared" si="200"/>
        <v>0.35714285714285715</v>
      </c>
      <c r="H549" s="40">
        <f t="shared" si="194"/>
        <v>7.8247261345852897E-3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2011-2019'!$BE$8734:$BF$9278,2,0)</f>
        <v>5</v>
      </c>
      <c r="E550" s="43" t="str">
        <f t="shared" ref="E550" si="201">+IF(C550=0,"",C550/C$345)</f>
        <v/>
      </c>
      <c r="F550" s="43">
        <f t="shared" ref="F550" si="202">+IF(D550=0,"",D550/D$345)</f>
        <v>4.2229729729729732E-3</v>
      </c>
      <c r="G550" s="59">
        <f t="shared" si="200"/>
        <v>1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2011-2019'!$BE$8734:$BF$9278,2,0)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2011-2019'!$BE$8734:$BF$9278,2,0)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2011-2019'!$BE$8734:$BF$9278,2,0)</f>
        <v>1</v>
      </c>
      <c r="E553" s="44" t="str">
        <f t="shared" ref="E553:E564" si="204">+IF(C553=0,"",C553/C$345)</f>
        <v/>
      </c>
      <c r="F553" s="44">
        <f t="shared" ref="F553:F564" si="205">+IF(D553=0,"",D553/D$345)</f>
        <v>8.4459459459459464E-4</v>
      </c>
      <c r="G553" s="59">
        <f t="shared" si="200"/>
        <v>1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2011-2019'!$BE$8734:$BF$9278,2,0)</f>
        <v>0</v>
      </c>
      <c r="E554" s="44" t="str">
        <f t="shared" si="204"/>
        <v/>
      </c>
      <c r="F554" s="44" t="str">
        <f t="shared" si="205"/>
        <v/>
      </c>
      <c r="G554" s="59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2011-2019'!$BE$8734:$BF$9278,2,0)</f>
        <v>1</v>
      </c>
      <c r="E555" s="44" t="str">
        <f t="shared" si="204"/>
        <v/>
      </c>
      <c r="F555" s="44">
        <f t="shared" si="205"/>
        <v>8.4459459459459464E-4</v>
      </c>
      <c r="G555" s="59">
        <f t="shared" si="200"/>
        <v>1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1</v>
      </c>
      <c r="D556" s="62">
        <f>VLOOKUP(B556,'[1]Deptos 2011-2019'!$BE$8734:$BF$9278,2,0)</f>
        <v>1</v>
      </c>
      <c r="E556" s="44">
        <f t="shared" si="204"/>
        <v>1.5649452269170579E-3</v>
      </c>
      <c r="F556" s="44">
        <f t="shared" si="205"/>
        <v>8.4459459459459464E-4</v>
      </c>
      <c r="G556" s="59">
        <f t="shared" si="200"/>
        <v>0</v>
      </c>
      <c r="H556" s="40">
        <f t="shared" si="206"/>
        <v>0</v>
      </c>
    </row>
    <row r="557" spans="1:9" s="24" customFormat="1" ht="15" x14ac:dyDescent="0.2">
      <c r="A557" s="72"/>
      <c r="B557" s="3" t="s">
        <v>512</v>
      </c>
      <c r="C557" s="62">
        <v>2</v>
      </c>
      <c r="D557" s="62">
        <f>VLOOKUP(B557,'[1]Deptos 2011-2019'!$BE$8734:$BF$9278,2,0)</f>
        <v>0</v>
      </c>
      <c r="E557" s="44">
        <f t="shared" si="204"/>
        <v>3.1298904538341159E-3</v>
      </c>
      <c r="F557" s="44" t="str">
        <f t="shared" si="205"/>
        <v/>
      </c>
      <c r="G557" s="59">
        <f t="shared" si="200"/>
        <v>-1</v>
      </c>
      <c r="H557" s="40">
        <f t="shared" si="206"/>
        <v>-3.1298904538341159E-3</v>
      </c>
    </row>
    <row r="558" spans="1:9" s="24" customFormat="1" ht="15" x14ac:dyDescent="0.2">
      <c r="A558" s="72"/>
      <c r="B558" s="3" t="s">
        <v>317</v>
      </c>
      <c r="C558" s="62">
        <v>2</v>
      </c>
      <c r="D558" s="62">
        <f>VLOOKUP(B558,'[1]Deptos 2011-2019'!$BE$8734:$BF$9278,2,0)</f>
        <v>0</v>
      </c>
      <c r="E558" s="44">
        <f t="shared" si="204"/>
        <v>3.1298904538341159E-3</v>
      </c>
      <c r="F558" s="44" t="str">
        <f t="shared" si="205"/>
        <v/>
      </c>
      <c r="G558" s="59">
        <f t="shared" si="200"/>
        <v>-1</v>
      </c>
      <c r="H558" s="40">
        <f t="shared" si="206"/>
        <v>-3.1298904538341159E-3</v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2011-2019'!$BE$8734:$BF$9278,2,0)</f>
        <v>0</v>
      </c>
      <c r="E559" s="44" t="str">
        <f t="shared" si="204"/>
        <v/>
      </c>
      <c r="F559" s="44" t="str">
        <f t="shared" si="205"/>
        <v/>
      </c>
      <c r="G559" s="59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2011-2019'!$BE$8734:$BF$9278,2,0)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2011-2019'!$BE$8734:$BF$9278,2,0)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2011-2019'!$BE$8734:$BF$9278,2,0)</f>
        <v>0</v>
      </c>
      <c r="E562" s="44" t="str">
        <f t="shared" si="204"/>
        <v/>
      </c>
      <c r="F562" s="44" t="str">
        <f t="shared" si="205"/>
        <v/>
      </c>
      <c r="G562" s="59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2011-2019'!$BE$8734:$BF$9278,2,0)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2011-2019'!$BE$8734:$BF$9278,2,0)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655</v>
      </c>
      <c r="D570" s="54">
        <f>SUM(D571:D596)</f>
        <v>888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0.35572519083969467</v>
      </c>
      <c r="H570" s="56">
        <f>+IF(OR(AND(E570=""),(G570="")),"",E570*G570)</f>
        <v>0.35572519083969467</v>
      </c>
      <c r="I570" s="24"/>
    </row>
    <row r="571" spans="1:9" s="24" customFormat="1" ht="15" x14ac:dyDescent="0.2">
      <c r="A571" s="72"/>
      <c r="B571" s="57" t="s">
        <v>322</v>
      </c>
      <c r="C571" s="62">
        <v>1</v>
      </c>
      <c r="D571" s="62">
        <f>VLOOKUP(B571,'[1]Deptos 2011-2019'!$BE$8734:$BF$9278,2,0)</f>
        <v>2</v>
      </c>
      <c r="E571" s="60">
        <f t="shared" si="207"/>
        <v>1.5267175572519084E-3</v>
      </c>
      <c r="F571" s="60">
        <f t="shared" si="208"/>
        <v>2.2522522522522522E-3</v>
      </c>
      <c r="G571" s="59">
        <f t="shared" ref="G571:G596" si="209">+IF(AND(C571=0,D571=0)," ",IF(C571=0,1,IF(D571=0,-1,(D571-C571)/C571)))</f>
        <v>1</v>
      </c>
      <c r="H571" s="51">
        <f>+IF(OR(AND(E571=""),(G571="")),"",E571*G571)</f>
        <v>1.5267175572519084E-3</v>
      </c>
    </row>
    <row r="572" spans="1:9" s="24" customFormat="1" ht="15" x14ac:dyDescent="0.2">
      <c r="A572" s="72"/>
      <c r="B572" s="3" t="s">
        <v>144</v>
      </c>
      <c r="C572" s="62">
        <v>8</v>
      </c>
      <c r="D572" s="62">
        <f>VLOOKUP(B572,'[1]Deptos 2011-2019'!$BE$8734:$BF$9278,2,0)</f>
        <v>54</v>
      </c>
      <c r="E572" s="44">
        <f t="shared" si="207"/>
        <v>1.2213740458015267E-2</v>
      </c>
      <c r="F572" s="44">
        <f t="shared" si="208"/>
        <v>6.0810810810810814E-2</v>
      </c>
      <c r="G572" s="59">
        <f t="shared" si="209"/>
        <v>5.75</v>
      </c>
      <c r="H572" s="40">
        <f t="shared" ref="H572:H596" si="210">+IF(OR(AND(E572=""),(G572="")),"",E572*G572)</f>
        <v>7.0229007633587789E-2</v>
      </c>
    </row>
    <row r="573" spans="1:9" s="24" customFormat="1" ht="15" x14ac:dyDescent="0.2">
      <c r="A573" s="72"/>
      <c r="B573" s="3" t="s">
        <v>590</v>
      </c>
      <c r="C573" s="62">
        <v>229</v>
      </c>
      <c r="D573" s="62">
        <f>VLOOKUP(B573,'[1]Deptos 2011-2019'!$BE$8734:$BF$9278,2,0)</f>
        <v>192</v>
      </c>
      <c r="E573" s="44">
        <f t="shared" si="207"/>
        <v>0.34961832061068704</v>
      </c>
      <c r="F573" s="44">
        <f t="shared" si="208"/>
        <v>0.21621621621621623</v>
      </c>
      <c r="G573" s="59">
        <f t="shared" si="209"/>
        <v>-0.16157205240174671</v>
      </c>
      <c r="H573" s="40">
        <f t="shared" si="210"/>
        <v>-5.6488549618320609E-2</v>
      </c>
    </row>
    <row r="574" spans="1:9" s="24" customFormat="1" ht="15" x14ac:dyDescent="0.2">
      <c r="A574" s="72"/>
      <c r="B574" s="3" t="s">
        <v>323</v>
      </c>
      <c r="C574" s="62">
        <v>169</v>
      </c>
      <c r="D574" s="62">
        <f>VLOOKUP(B574,'[1]Deptos 2011-2019'!$BE$8734:$BF$9278,2,0)</f>
        <v>249</v>
      </c>
      <c r="E574" s="44">
        <f t="shared" si="207"/>
        <v>0.25801526717557249</v>
      </c>
      <c r="F574" s="44">
        <f t="shared" si="208"/>
        <v>0.28040540540540543</v>
      </c>
      <c r="G574" s="59">
        <f t="shared" si="209"/>
        <v>0.47337278106508873</v>
      </c>
      <c r="H574" s="40">
        <f t="shared" si="210"/>
        <v>0.12213740458015265</v>
      </c>
    </row>
    <row r="575" spans="1:9" s="24" customFormat="1" ht="15" x14ac:dyDescent="0.2">
      <c r="A575" s="72"/>
      <c r="B575" s="3" t="s">
        <v>145</v>
      </c>
      <c r="C575" s="62">
        <v>1</v>
      </c>
      <c r="D575" s="62">
        <f>VLOOKUP(B575,'[1]Deptos 2011-2019'!$BE$8734:$BF$9278,2,0)</f>
        <v>2</v>
      </c>
      <c r="E575" s="44">
        <f t="shared" si="207"/>
        <v>1.5267175572519084E-3</v>
      </c>
      <c r="F575" s="44">
        <f t="shared" si="208"/>
        <v>2.2522522522522522E-3</v>
      </c>
      <c r="G575" s="59">
        <f t="shared" si="209"/>
        <v>1</v>
      </c>
      <c r="H575" s="40">
        <f t="shared" si="210"/>
        <v>1.5267175572519084E-3</v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2011-2019'!$BE$8734:$BF$9278,2,0)</f>
        <v>1</v>
      </c>
      <c r="E576" s="44" t="str">
        <f t="shared" si="207"/>
        <v/>
      </c>
      <c r="F576" s="44">
        <f t="shared" si="208"/>
        <v>1.1261261261261261E-3</v>
      </c>
      <c r="G576" s="59">
        <f t="shared" si="209"/>
        <v>1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2011-2019'!$BE$8734:$BF$9278,2,0)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1</v>
      </c>
      <c r="D578" s="62">
        <f>VLOOKUP(B578,'[1]Deptos 2011-2019'!$BE$8734:$BF$9278,2,0)</f>
        <v>2</v>
      </c>
      <c r="E578" s="44">
        <f t="shared" si="207"/>
        <v>1.5267175572519084E-3</v>
      </c>
      <c r="F578" s="44">
        <f t="shared" si="208"/>
        <v>2.2522522522522522E-3</v>
      </c>
      <c r="G578" s="59">
        <f t="shared" si="209"/>
        <v>1</v>
      </c>
      <c r="H578" s="40">
        <f t="shared" si="210"/>
        <v>1.5267175572519084E-3</v>
      </c>
    </row>
    <row r="579" spans="1:9" s="24" customFormat="1" ht="15" x14ac:dyDescent="0.2">
      <c r="A579" s="72"/>
      <c r="B579" s="3" t="s">
        <v>325</v>
      </c>
      <c r="C579" s="62">
        <v>2</v>
      </c>
      <c r="D579" s="62">
        <f>VLOOKUP(B579,'[1]Deptos 2011-2019'!$BE$8734:$BF$9278,2,0)</f>
        <v>0</v>
      </c>
      <c r="E579" s="44">
        <f t="shared" si="207"/>
        <v>3.0534351145038168E-3</v>
      </c>
      <c r="F579" s="44" t="str">
        <f t="shared" si="208"/>
        <v/>
      </c>
      <c r="G579" s="59">
        <f t="shared" si="209"/>
        <v>-1</v>
      </c>
      <c r="H579" s="40">
        <f t="shared" si="210"/>
        <v>-3.0534351145038168E-3</v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2011-2019'!$BE$8734:$BF$9278,2,0)</f>
        <v>2</v>
      </c>
      <c r="E580" s="44" t="str">
        <f t="shared" si="207"/>
        <v/>
      </c>
      <c r="F580" s="44">
        <f t="shared" si="208"/>
        <v>2.2522522522522522E-3</v>
      </c>
      <c r="G580" s="59">
        <f t="shared" si="209"/>
        <v>1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2</v>
      </c>
      <c r="D581" s="62">
        <f>VLOOKUP(B581,'[1]Deptos 2011-2019'!$BE$8734:$BF$9278,2,0)</f>
        <v>0</v>
      </c>
      <c r="E581" s="43">
        <f t="shared" ref="E581" si="211">+IF(C581=0,"",C581/C$570)</f>
        <v>3.0534351145038168E-3</v>
      </c>
      <c r="F581" s="43" t="str">
        <f t="shared" ref="F581" si="212">+IF(D581=0,"",D581/D$570)</f>
        <v/>
      </c>
      <c r="G581" s="59">
        <f t="shared" si="209"/>
        <v>-1</v>
      </c>
      <c r="H581" s="42">
        <f t="shared" ref="H581" si="213">+IF(OR(AND(E581=""),(G581="")),"",E581*G581)</f>
        <v>-3.0534351145038168E-3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2011-2019'!$BE$8734:$BF$9278,2,0)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2011-2019'!$BE$8734:$BF$9278,2,0)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4</v>
      </c>
      <c r="D584" s="62">
        <f>VLOOKUP(B584,'[1]Deptos 2011-2019'!$BE$8734:$BF$9278,2,0)</f>
        <v>6</v>
      </c>
      <c r="E584" s="44">
        <f t="shared" si="217"/>
        <v>6.1068702290076335E-3</v>
      </c>
      <c r="F584" s="44">
        <f t="shared" si="218"/>
        <v>6.7567567567567571E-3</v>
      </c>
      <c r="G584" s="59">
        <f t="shared" si="209"/>
        <v>0.5</v>
      </c>
      <c r="H584" s="40">
        <f t="shared" si="210"/>
        <v>3.0534351145038168E-3</v>
      </c>
    </row>
    <row r="585" spans="1:9" s="24" customFormat="1" ht="15" x14ac:dyDescent="0.2">
      <c r="A585" s="72"/>
      <c r="B585" s="3" t="s">
        <v>147</v>
      </c>
      <c r="C585" s="62">
        <v>35</v>
      </c>
      <c r="D585" s="62">
        <f>VLOOKUP(B585,'[1]Deptos 2011-2019'!$BE$8734:$BF$9278,2,0)</f>
        <v>19</v>
      </c>
      <c r="E585" s="44">
        <f t="shared" si="217"/>
        <v>5.3435114503816793E-2</v>
      </c>
      <c r="F585" s="44">
        <f t="shared" si="218"/>
        <v>2.1396396396396396E-2</v>
      </c>
      <c r="G585" s="59">
        <f t="shared" si="209"/>
        <v>-0.45714285714285713</v>
      </c>
      <c r="H585" s="40">
        <f t="shared" si="210"/>
        <v>-2.4427480916030534E-2</v>
      </c>
    </row>
    <row r="586" spans="1:9" s="24" customFormat="1" ht="15" x14ac:dyDescent="0.2">
      <c r="A586" s="72"/>
      <c r="B586" s="3" t="s">
        <v>148</v>
      </c>
      <c r="C586" s="62">
        <v>1</v>
      </c>
      <c r="D586" s="62">
        <f>VLOOKUP(B586,'[1]Deptos 2011-2019'!$BE$8734:$BF$9278,2,0)</f>
        <v>0</v>
      </c>
      <c r="E586" s="44">
        <f t="shared" si="217"/>
        <v>1.5267175572519084E-3</v>
      </c>
      <c r="F586" s="44" t="str">
        <f t="shared" si="218"/>
        <v/>
      </c>
      <c r="G586" s="59">
        <f t="shared" si="209"/>
        <v>-1</v>
      </c>
      <c r="H586" s="40">
        <f t="shared" si="210"/>
        <v>-1.5267175572519084E-3</v>
      </c>
    </row>
    <row r="587" spans="1:9" s="24" customFormat="1" ht="15" x14ac:dyDescent="0.2">
      <c r="A587" s="72"/>
      <c r="B587" s="3" t="s">
        <v>328</v>
      </c>
      <c r="C587" s="62">
        <v>77</v>
      </c>
      <c r="D587" s="62">
        <f>VLOOKUP(B587,'[1]Deptos 2011-2019'!$BE$8734:$BF$9278,2,0)</f>
        <v>198</v>
      </c>
      <c r="E587" s="44">
        <f t="shared" si="217"/>
        <v>0.11755725190839694</v>
      </c>
      <c r="F587" s="44">
        <f t="shared" si="218"/>
        <v>0.22297297297297297</v>
      </c>
      <c r="G587" s="59">
        <f t="shared" si="209"/>
        <v>1.5714285714285714</v>
      </c>
      <c r="H587" s="40">
        <f t="shared" si="210"/>
        <v>0.1847328244274809</v>
      </c>
    </row>
    <row r="588" spans="1:9" s="24" customFormat="1" ht="15" x14ac:dyDescent="0.2">
      <c r="A588" s="72"/>
      <c r="B588" s="3" t="s">
        <v>149</v>
      </c>
      <c r="C588" s="62">
        <v>81</v>
      </c>
      <c r="D588" s="62">
        <f>VLOOKUP(B588,'[1]Deptos 2011-2019'!$BE$8734:$BF$9278,2,0)</f>
        <v>139</v>
      </c>
      <c r="E588" s="44">
        <f t="shared" si="217"/>
        <v>0.12366412213740458</v>
      </c>
      <c r="F588" s="44">
        <f t="shared" si="218"/>
        <v>0.15653153153153154</v>
      </c>
      <c r="G588" s="59">
        <f t="shared" si="209"/>
        <v>0.71604938271604934</v>
      </c>
      <c r="H588" s="40">
        <f t="shared" si="210"/>
        <v>8.8549618320610674E-2</v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2011-2019'!$BE$8734:$BF$9278,2,0)</f>
        <v>0</v>
      </c>
      <c r="E589" s="44" t="str">
        <f t="shared" si="217"/>
        <v/>
      </c>
      <c r="F589" s="44" t="str">
        <f t="shared" si="218"/>
        <v/>
      </c>
      <c r="G589" s="59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1</v>
      </c>
      <c r="D590" s="62">
        <f>VLOOKUP(B590,'[1]Deptos 2011-2019'!$BE$8734:$BF$9278,2,0)</f>
        <v>3</v>
      </c>
      <c r="E590" s="44">
        <f t="shared" si="217"/>
        <v>1.5267175572519084E-3</v>
      </c>
      <c r="F590" s="44">
        <f t="shared" si="218"/>
        <v>3.3783783783783786E-3</v>
      </c>
      <c r="G590" s="59">
        <f t="shared" si="209"/>
        <v>2</v>
      </c>
      <c r="H590" s="40">
        <f t="shared" si="210"/>
        <v>3.0534351145038168E-3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2011-2019'!$BE$8734:$BF$9278,2,0)</f>
        <v>4</v>
      </c>
      <c r="E591" s="44" t="str">
        <f t="shared" si="217"/>
        <v/>
      </c>
      <c r="F591" s="44">
        <f t="shared" si="218"/>
        <v>4.5045045045045045E-3</v>
      </c>
      <c r="G591" s="59">
        <f t="shared" si="209"/>
        <v>1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7</v>
      </c>
      <c r="D592" s="62">
        <f>VLOOKUP(B592,'[1]Deptos 2011-2019'!$BE$8734:$BF$9278,2,0)</f>
        <v>3</v>
      </c>
      <c r="E592" s="44">
        <f t="shared" si="217"/>
        <v>1.0687022900763359E-2</v>
      </c>
      <c r="F592" s="44">
        <f t="shared" si="218"/>
        <v>3.3783783783783786E-3</v>
      </c>
      <c r="G592" s="59">
        <f t="shared" si="209"/>
        <v>-0.5714285714285714</v>
      </c>
      <c r="H592" s="40">
        <f t="shared" si="210"/>
        <v>-6.1068702290076335E-3</v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2011-2019'!$BE$8734:$BF$9278,2,0)</f>
        <v>0</v>
      </c>
      <c r="E593" s="44" t="str">
        <f t="shared" si="217"/>
        <v/>
      </c>
      <c r="F593" s="44" t="str">
        <f t="shared" si="218"/>
        <v/>
      </c>
      <c r="G593" s="59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1</v>
      </c>
      <c r="D594" s="62">
        <f>VLOOKUP(B594,'[1]Deptos 2011-2019'!$BE$8734:$BF$9278,2,0)</f>
        <v>7</v>
      </c>
      <c r="E594" s="44">
        <f t="shared" si="217"/>
        <v>1.5267175572519084E-3</v>
      </c>
      <c r="F594" s="44">
        <f t="shared" si="218"/>
        <v>7.8828828828828822E-3</v>
      </c>
      <c r="G594" s="59">
        <f t="shared" si="209"/>
        <v>6</v>
      </c>
      <c r="H594" s="40">
        <f t="shared" si="210"/>
        <v>9.1603053435114507E-3</v>
      </c>
    </row>
    <row r="595" spans="1:8" s="24" customFormat="1" ht="15" x14ac:dyDescent="0.2">
      <c r="A595" s="72"/>
      <c r="B595" s="3" t="s">
        <v>333</v>
      </c>
      <c r="C595" s="62">
        <v>35</v>
      </c>
      <c r="D595" s="62">
        <f>VLOOKUP(B595,'[1]Deptos 2011-2019'!$BE$8734:$BF$9278,2,0)</f>
        <v>0</v>
      </c>
      <c r="E595" s="44">
        <f t="shared" si="217"/>
        <v>5.3435114503816793E-2</v>
      </c>
      <c r="F595" s="44" t="str">
        <f t="shared" si="218"/>
        <v/>
      </c>
      <c r="G595" s="59">
        <f t="shared" si="209"/>
        <v>-1</v>
      </c>
      <c r="H595" s="40">
        <f t="shared" si="210"/>
        <v>-5.3435114503816793E-2</v>
      </c>
    </row>
    <row r="596" spans="1:8" s="24" customFormat="1" ht="15" x14ac:dyDescent="0.2">
      <c r="A596" s="72"/>
      <c r="B596" s="3" t="s">
        <v>516</v>
      </c>
      <c r="C596" s="62">
        <v>0</v>
      </c>
      <c r="D596" s="62">
        <f>VLOOKUP(B596,'[1]Deptos 2011-2019'!$BE$8734:$BF$9278,2,0)</f>
        <v>5</v>
      </c>
      <c r="E596" s="44" t="str">
        <f t="shared" si="217"/>
        <v/>
      </c>
      <c r="F596" s="44">
        <f t="shared" si="218"/>
        <v>5.6306306306306304E-3</v>
      </c>
      <c r="G596" s="59">
        <f t="shared" si="209"/>
        <v>1</v>
      </c>
      <c r="H596" s="40" t="str">
        <f t="shared" si="210"/>
        <v/>
      </c>
    </row>
    <row r="597" spans="1:8" x14ac:dyDescent="0.2">
      <c r="B597" s="8" t="s">
        <v>384</v>
      </c>
      <c r="C597" s="9"/>
      <c r="D597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405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366</v>
      </c>
      <c r="C8" s="53">
        <f>+C18+C74+C169+C345+C570</f>
        <v>528</v>
      </c>
      <c r="D8" s="54">
        <f>+D18+D74+D169+D345+D570</f>
        <v>276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-0.47727272727272729</v>
      </c>
      <c r="H8" s="56">
        <f t="shared" ref="H8:H13" si="2">+IF(OR(AND(E8=""),(G8="")),"",E8*G8)</f>
        <v>-0.47727272727272729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8</v>
      </c>
      <c r="D9" s="97">
        <f>+D18</f>
        <v>11</v>
      </c>
      <c r="E9" s="98">
        <f t="shared" si="0"/>
        <v>1.5151515151515152E-2</v>
      </c>
      <c r="F9" s="98">
        <f t="shared" si="0"/>
        <v>3.9855072463768113E-2</v>
      </c>
      <c r="G9" s="102">
        <f>+IF(AND(C9=0,D9=0)," ",IF(C9=0,1,IF(D9=0,-1,(D9-C9)/C9)))</f>
        <v>0.375</v>
      </c>
      <c r="H9" s="99">
        <f t="shared" si="2"/>
        <v>5.681818181818182E-3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34</v>
      </c>
      <c r="D10" s="41">
        <f>+D74</f>
        <v>66</v>
      </c>
      <c r="E10" s="40">
        <f t="shared" si="0"/>
        <v>6.4393939393939392E-2</v>
      </c>
      <c r="F10" s="40">
        <f t="shared" si="0"/>
        <v>0.2391304347826087</v>
      </c>
      <c r="G10" s="59">
        <f t="shared" ref="G10:G13" si="3">+IF(AND(C10=0,D10=0)," ",IF(C10=0,1,IF(D10=0,-1,(D10-C10)/C10)))</f>
        <v>0.94117647058823528</v>
      </c>
      <c r="H10" s="46">
        <f t="shared" si="2"/>
        <v>6.0606060606060601E-2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136</v>
      </c>
      <c r="D11" s="41">
        <f>D169</f>
        <v>105</v>
      </c>
      <c r="E11" s="40">
        <f t="shared" si="0"/>
        <v>0.25757575757575757</v>
      </c>
      <c r="F11" s="40">
        <f t="shared" si="0"/>
        <v>0.38043478260869568</v>
      </c>
      <c r="G11" s="59">
        <f t="shared" si="3"/>
        <v>-0.22794117647058823</v>
      </c>
      <c r="H11" s="46">
        <f t="shared" si="2"/>
        <v>-5.8712121212121209E-2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267</v>
      </c>
      <c r="D12" s="41">
        <f>+D345</f>
        <v>75</v>
      </c>
      <c r="E12" s="40">
        <f t="shared" si="0"/>
        <v>0.50568181818181823</v>
      </c>
      <c r="F12" s="40">
        <f t="shared" si="0"/>
        <v>0.27173913043478259</v>
      </c>
      <c r="G12" s="59">
        <f t="shared" si="3"/>
        <v>-0.7191011235955056</v>
      </c>
      <c r="H12" s="46">
        <f t="shared" si="2"/>
        <v>-0.36363636363636365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83</v>
      </c>
      <c r="D13" s="48">
        <f>D570</f>
        <v>19</v>
      </c>
      <c r="E13" s="49">
        <f t="shared" si="0"/>
        <v>0.1571969696969697</v>
      </c>
      <c r="F13" s="49">
        <f t="shared" si="0"/>
        <v>6.8840579710144928E-2</v>
      </c>
      <c r="G13" s="103">
        <f t="shared" si="3"/>
        <v>-0.77108433734939763</v>
      </c>
      <c r="H13" s="50">
        <f t="shared" si="2"/>
        <v>-0.12121212121212122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8</v>
      </c>
      <c r="D18" s="54">
        <f>SUM(D19:D68)</f>
        <v>11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0.375</v>
      </c>
      <c r="H18" s="56">
        <f>+IF(OR(AND(E18=""),(G18="")),"",E18*G18)</f>
        <v>0.375</v>
      </c>
    </row>
    <row r="19" spans="1:9" s="24" customFormat="1" ht="15" x14ac:dyDescent="0.2">
      <c r="A19" s="72"/>
      <c r="B19" s="57" t="s">
        <v>0</v>
      </c>
      <c r="C19" s="62">
        <v>3</v>
      </c>
      <c r="D19" s="62">
        <f>VLOOKUP(B19,'[1]Deptos 2011-2019'!$BE$9279:$BF$9823,2,0)</f>
        <v>0</v>
      </c>
      <c r="E19" s="51">
        <f>+IF(C19=0,"",C19/C$18)</f>
        <v>0.375</v>
      </c>
      <c r="F19" s="51" t="str">
        <f>+IF(D19=0,"",D19/D$18)</f>
        <v/>
      </c>
      <c r="G19" s="59">
        <f>+IF(AND(C19=0,D19=0)," ",IF(C19=0,1,IF(D19=0,-1,(D19-C19)/C19)))</f>
        <v>-1</v>
      </c>
      <c r="H19" s="51">
        <f>+IF(OR(AND(E19=""),(G19="")),"",E19*G19)</f>
        <v>-0.375</v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2011-2019'!$BE$9279:$BF$9823,2,0)</f>
        <v>4</v>
      </c>
      <c r="E20" s="40" t="str">
        <f t="shared" ref="E20:E68" si="4">+IF(C20=0,"",C20/C$18)</f>
        <v/>
      </c>
      <c r="F20" s="40">
        <f t="shared" ref="F20:F68" si="5">+IF(D20=0,"",D20/D$18)</f>
        <v>0.36363636363636365</v>
      </c>
      <c r="G20" s="59">
        <f t="shared" ref="G20:G68" si="6">+IF(AND(C20=0,D20=0)," ",IF(C20=0,1,IF(D20=0,-1,(D20-C20)/C20)))</f>
        <v>1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2011-2019'!$BE$9279:$BF$9823,2,0)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2</v>
      </c>
      <c r="D22" s="62">
        <f>VLOOKUP(B22,'[1]Deptos 2011-2019'!$BE$9279:$BF$9823,2,0)</f>
        <v>2</v>
      </c>
      <c r="E22" s="40">
        <f t="shared" si="4"/>
        <v>0.25</v>
      </c>
      <c r="F22" s="40">
        <f t="shared" si="5"/>
        <v>0.18181818181818182</v>
      </c>
      <c r="G22" s="59">
        <f t="shared" si="6"/>
        <v>0</v>
      </c>
      <c r="H22" s="40">
        <f t="shared" si="7"/>
        <v>0</v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2011-2019'!$BE$9279:$BF$9823,2,0)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2011-2019'!$BE$9279:$BF$9823,2,0)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2011-2019'!$BE$9279:$BF$9823,2,0)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9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2011-2019'!$BE$9279:$BF$9823,2,0)</f>
        <v>0</v>
      </c>
      <c r="E26" s="40" t="str">
        <f t="shared" si="4"/>
        <v/>
      </c>
      <c r="F26" s="40" t="str">
        <f t="shared" si="5"/>
        <v/>
      </c>
      <c r="G26" s="59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2011-2019'!$BE$9279:$BF$9823,2,0)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2011-2019'!$BE$9279:$BF$9823,2,0)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1</v>
      </c>
      <c r="D29" s="62">
        <f>VLOOKUP(B29,'[1]Deptos 2011-2019'!$BE$9279:$BF$9823,2,0)</f>
        <v>1</v>
      </c>
      <c r="E29" s="40">
        <f t="shared" si="4"/>
        <v>0.125</v>
      </c>
      <c r="F29" s="40">
        <f t="shared" si="5"/>
        <v>9.0909090909090912E-2</v>
      </c>
      <c r="G29" s="59">
        <f t="shared" si="6"/>
        <v>0</v>
      </c>
      <c r="H29" s="40">
        <f t="shared" si="7"/>
        <v>0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2011-2019'!$BE$9279:$BF$9823,2,0)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2011-2019'!$BE$9279:$BF$9823,2,0)</f>
        <v>0</v>
      </c>
      <c r="E31" s="40" t="str">
        <f t="shared" si="4"/>
        <v/>
      </c>
      <c r="F31" s="40" t="str">
        <f t="shared" si="5"/>
        <v/>
      </c>
      <c r="G31" s="59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2011-2019'!$BE$9279:$BF$9823,2,0)</f>
        <v>0</v>
      </c>
      <c r="E32" s="40" t="str">
        <f t="shared" si="4"/>
        <v/>
      </c>
      <c r="F32" s="40" t="str">
        <f t="shared" si="5"/>
        <v/>
      </c>
      <c r="G32" s="59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2011-2019'!$BE$9279:$BF$9823,2,0)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2011-2019'!$BE$9279:$BF$9823,2,0)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1</v>
      </c>
      <c r="D35" s="62">
        <f>VLOOKUP(B35,'[1]Deptos 2011-2019'!$BE$9279:$BF$9823,2,0)</f>
        <v>0</v>
      </c>
      <c r="E35" s="40">
        <f t="shared" si="4"/>
        <v>0.125</v>
      </c>
      <c r="F35" s="40" t="str">
        <f t="shared" si="5"/>
        <v/>
      </c>
      <c r="G35" s="59">
        <f t="shared" si="6"/>
        <v>-1</v>
      </c>
      <c r="H35" s="40">
        <f t="shared" si="7"/>
        <v>-0.125</v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2011-2019'!$BE$9279:$BF$9823,2,0)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2011-2019'!$BE$9279:$BF$9823,2,0)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2011-2019'!$BE$9279:$BF$9823,2,0)</f>
        <v>0</v>
      </c>
      <c r="E38" s="40" t="str">
        <f t="shared" si="4"/>
        <v/>
      </c>
      <c r="F38" s="40" t="str">
        <f t="shared" si="5"/>
        <v/>
      </c>
      <c r="G38" s="59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2011-2019'!$BE$9279:$BF$9823,2,0)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2011-2019'!$BE$9279:$BF$9823,2,0)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2011-2019'!$BE$9279:$BF$9823,2,0)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2011-2019'!$BE$9279:$BF$9823,2,0)</f>
        <v>1</v>
      </c>
      <c r="E42" s="40" t="str">
        <f t="shared" si="4"/>
        <v/>
      </c>
      <c r="F42" s="40">
        <f t="shared" si="5"/>
        <v>9.0909090909090912E-2</v>
      </c>
      <c r="G42" s="59">
        <f t="shared" si="6"/>
        <v>1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2011-2019'!$BE$9279:$BF$9823,2,0)</f>
        <v>0</v>
      </c>
      <c r="E43" s="40" t="str">
        <f t="shared" si="4"/>
        <v/>
      </c>
      <c r="F43" s="40" t="str">
        <f t="shared" si="5"/>
        <v/>
      </c>
      <c r="G43" s="59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2011-2019'!$BE$9279:$BF$9823,2,0)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2011-2019'!$BE$9279:$BF$9823,2,0)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2011-2019'!$BE$9279:$BF$9823,2,0)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2011-2019'!$BE$9279:$BF$9823,2,0)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2011-2019'!$BE$9279:$BF$9823,2,0)</f>
        <v>0</v>
      </c>
      <c r="E48" s="40" t="str">
        <f t="shared" si="4"/>
        <v/>
      </c>
      <c r="F48" s="40" t="str">
        <f t="shared" si="5"/>
        <v/>
      </c>
      <c r="G48" s="59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2011-2019'!$BE$9279:$BF$9823,2,0)</f>
        <v>3</v>
      </c>
      <c r="E49" s="40" t="str">
        <f t="shared" si="4"/>
        <v/>
      </c>
      <c r="F49" s="40">
        <f t="shared" si="5"/>
        <v>0.27272727272727271</v>
      </c>
      <c r="G49" s="59">
        <f t="shared" si="6"/>
        <v>1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2011-2019'!$BE$9279:$BF$9823,2,0)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2011-2019'!$BE$9279:$BF$9823,2,0)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2011-2019'!$BE$9279:$BF$9823,2,0)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0</v>
      </c>
      <c r="D53" s="62">
        <f>VLOOKUP(B53,'[1]Deptos 2011-2019'!$BE$9279:$BF$9823,2,0)</f>
        <v>0</v>
      </c>
      <c r="E53" s="40" t="str">
        <f t="shared" si="4"/>
        <v/>
      </c>
      <c r="F53" s="40" t="str">
        <f t="shared" si="5"/>
        <v/>
      </c>
      <c r="G53" s="59" t="str">
        <f t="shared" si="6"/>
        <v xml:space="preserve"> 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2011-2019'!$BE$9279:$BF$9823,2,0)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2011-2019'!$BE$9279:$BF$9823,2,0)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2011-2019'!$BE$9279:$BF$9823,2,0)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2011-2019'!$BE$9279:$BF$9823,2,0)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2011-2019'!$BE$9279:$BF$9823,2,0)</f>
        <v>0</v>
      </c>
      <c r="E58" s="40" t="str">
        <f t="shared" si="4"/>
        <v/>
      </c>
      <c r="F58" s="40" t="str">
        <f t="shared" si="5"/>
        <v/>
      </c>
      <c r="G58" s="59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2011-2019'!$BE$9279:$BF$9823,2,0)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2011-2019'!$BE$9279:$BF$9823,2,0)</f>
        <v>0</v>
      </c>
      <c r="E60" s="40" t="str">
        <f t="shared" si="4"/>
        <v/>
      </c>
      <c r="F60" s="40" t="str">
        <f t="shared" si="5"/>
        <v/>
      </c>
      <c r="G60" s="59" t="str">
        <f t="shared" si="6"/>
        <v xml:space="preserve"> 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2011-2019'!$BE$9279:$BF$9823,2,0)</f>
        <v>0</v>
      </c>
      <c r="E61" s="40" t="str">
        <f t="shared" si="4"/>
        <v/>
      </c>
      <c r="F61" s="40" t="str">
        <f t="shared" si="5"/>
        <v/>
      </c>
      <c r="G61" s="59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2011-2019'!$BE$9279:$BF$9823,2,0)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2011-2019'!$BE$9279:$BF$9823,2,0)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9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2011-2019'!$BE$9279:$BF$9823,2,0)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2011-2019'!$BE$9279:$BF$9823,2,0)</f>
        <v>0</v>
      </c>
      <c r="E65" s="40" t="str">
        <f t="shared" si="4"/>
        <v/>
      </c>
      <c r="F65" s="40" t="str">
        <f t="shared" si="5"/>
        <v/>
      </c>
      <c r="G65" s="59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2011-2019'!$BE$9279:$BF$9823,2,0)</f>
        <v>0</v>
      </c>
      <c r="E66" s="40" t="str">
        <f t="shared" si="4"/>
        <v/>
      </c>
      <c r="F66" s="40" t="str">
        <f t="shared" si="5"/>
        <v/>
      </c>
      <c r="G66" s="59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2011-2019'!$BE$9279:$BF$9823,2,0)</f>
        <v>0</v>
      </c>
      <c r="E67" s="40" t="str">
        <f t="shared" si="4"/>
        <v/>
      </c>
      <c r="F67" s="40" t="str">
        <f t="shared" si="5"/>
        <v/>
      </c>
      <c r="G67" s="59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1</v>
      </c>
      <c r="D68" s="62">
        <f>VLOOKUP(B68,'[1]Deptos 2011-2019'!$BE$9279:$BF$9823,2,0)</f>
        <v>0</v>
      </c>
      <c r="E68" s="40">
        <f t="shared" si="4"/>
        <v>0.125</v>
      </c>
      <c r="F68" s="40" t="str">
        <f t="shared" si="5"/>
        <v/>
      </c>
      <c r="G68" s="59">
        <f t="shared" si="6"/>
        <v>-1</v>
      </c>
      <c r="H68" s="40">
        <f t="shared" si="7"/>
        <v>-0.125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34</v>
      </c>
      <c r="D74" s="54">
        <f>SUM(D75:D163)</f>
        <v>66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0.94117647058823528</v>
      </c>
      <c r="H74" s="56">
        <f>+IF(OR(AND(E74=""),(G74="")),"",E74*G74)</f>
        <v>0.94117647058823528</v>
      </c>
      <c r="I74" s="24"/>
    </row>
    <row r="75" spans="1:9" ht="15" x14ac:dyDescent="0.2">
      <c r="B75" s="57" t="s">
        <v>425</v>
      </c>
      <c r="C75" s="62">
        <v>1</v>
      </c>
      <c r="D75" s="62">
        <f>VLOOKUP(B75,'[1]Deptos 2011-2019'!$BE$9279:$BF$9823,2,0)</f>
        <v>0</v>
      </c>
      <c r="E75" s="60">
        <f>+IF(C75=0,"",C75/C$74)</f>
        <v>2.9411764705882353E-2</v>
      </c>
      <c r="F75" s="60" t="str">
        <f>+IF(D75=0,"",D75/D$74)</f>
        <v/>
      </c>
      <c r="G75" s="59">
        <f t="shared" ref="G75:G138" si="18">+IF(AND(C75=0,D75=0)," ",IF(C75=0,1,IF(D75=0,-1,(D75-C75)/C75)))</f>
        <v>-1</v>
      </c>
      <c r="H75" s="51">
        <f>+IF(OR(AND(E75=""),(G75="")),"",E75*G75)</f>
        <v>-2.9411764705882353E-2</v>
      </c>
      <c r="I75" s="24"/>
    </row>
    <row r="76" spans="1:9" ht="15" x14ac:dyDescent="0.2">
      <c r="B76" s="3" t="s">
        <v>568</v>
      </c>
      <c r="C76" s="62">
        <v>2</v>
      </c>
      <c r="D76" s="62">
        <f>VLOOKUP(B76,'[1]Deptos 2011-2019'!$BE$9279:$BF$9823,2,0)</f>
        <v>0</v>
      </c>
      <c r="E76" s="44">
        <f t="shared" ref="E76:E148" si="19">+IF(C76=0,"",C76/C$74)</f>
        <v>5.8823529411764705E-2</v>
      </c>
      <c r="F76" s="44" t="str">
        <f t="shared" ref="F76:F148" si="20">+IF(D76=0,"",D76/D$74)</f>
        <v/>
      </c>
      <c r="G76" s="59">
        <f t="shared" si="18"/>
        <v>-1</v>
      </c>
      <c r="H76" s="40">
        <f t="shared" ref="H76:H148" si="21">+IF(OR(AND(E76=""),(G76="")),"",E76*G76)</f>
        <v>-5.8823529411764705E-2</v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2011-2019'!$BE$9279:$BF$9823,2,0)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9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0</v>
      </c>
      <c r="D78" s="62">
        <f>VLOOKUP(B78,'[1]Deptos 2011-2019'!$BE$9279:$BF$9823,2,0)</f>
        <v>2</v>
      </c>
      <c r="E78" s="43" t="str">
        <f t="shared" si="19"/>
        <v/>
      </c>
      <c r="F78" s="43">
        <f t="shared" si="20"/>
        <v>3.0303030303030304E-2</v>
      </c>
      <c r="G78" s="59">
        <f t="shared" si="18"/>
        <v>1</v>
      </c>
      <c r="H78" s="42" t="str">
        <f t="shared" si="21"/>
        <v/>
      </c>
      <c r="I78" s="24"/>
    </row>
    <row r="79" spans="1:9" s="34" customFormat="1" ht="15" x14ac:dyDescent="0.2">
      <c r="A79" s="74"/>
      <c r="B79" s="35" t="s">
        <v>175</v>
      </c>
      <c r="C79" s="62">
        <v>4</v>
      </c>
      <c r="D79" s="62">
        <f>VLOOKUP(B79,'[1]Deptos 2011-2019'!$BE$9279:$BF$9823,2,0)</f>
        <v>1</v>
      </c>
      <c r="E79" s="43">
        <f t="shared" si="19"/>
        <v>0.11764705882352941</v>
      </c>
      <c r="F79" s="43">
        <f t="shared" si="20"/>
        <v>1.5151515151515152E-2</v>
      </c>
      <c r="G79" s="59">
        <f t="shared" si="18"/>
        <v>-0.75</v>
      </c>
      <c r="H79" s="42">
        <f t="shared" si="21"/>
        <v>-8.8235294117647051E-2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2011-2019'!$BE$9279:$BF$9823,2,0)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2011-2019'!$BE$9279:$BF$9823,2,0)</f>
        <v>0</v>
      </c>
      <c r="E81" s="43" t="str">
        <f t="shared" ref="E81" si="25">+IF(C81=0,"",C81/C$74)</f>
        <v/>
      </c>
      <c r="F81" s="43" t="str">
        <f t="shared" ref="F81" si="26">+IF(D81=0,"",D81/D$74)</f>
        <v/>
      </c>
      <c r="G81" s="59" t="str">
        <f t="shared" si="18"/>
        <v xml:space="preserve"> 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2011-2019'!$BE$9279:$BF$9823,2,0)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2011-2019'!$BE$9279:$BF$9823,2,0)</f>
        <v>1</v>
      </c>
      <c r="E83" s="43" t="str">
        <f t="shared" si="19"/>
        <v/>
      </c>
      <c r="F83" s="43">
        <f t="shared" si="20"/>
        <v>1.5151515151515152E-2</v>
      </c>
      <c r="G83" s="59">
        <f t="shared" si="18"/>
        <v>1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2011-2019'!$BE$9279:$BF$9823,2,0)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2011-2019'!$BE$9279:$BF$9823,2,0)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</v>
      </c>
      <c r="D86" s="62">
        <f>VLOOKUP(B86,'[1]Deptos 2011-2019'!$BE$9279:$BF$9823,2,0)</f>
        <v>0</v>
      </c>
      <c r="E86" s="43">
        <f t="shared" si="19"/>
        <v>2.9411764705882353E-2</v>
      </c>
      <c r="F86" s="43" t="str">
        <f t="shared" si="20"/>
        <v/>
      </c>
      <c r="G86" s="59">
        <f t="shared" si="18"/>
        <v>-1</v>
      </c>
      <c r="H86" s="42">
        <f t="shared" si="21"/>
        <v>-2.9411764705882353E-2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2011-2019'!$BE$9279:$BF$9823,2,0)</f>
        <v>0</v>
      </c>
      <c r="E87" s="43" t="str">
        <f t="shared" si="19"/>
        <v/>
      </c>
      <c r="F87" s="43" t="str">
        <f t="shared" si="20"/>
        <v/>
      </c>
      <c r="G87" s="59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</v>
      </c>
      <c r="D88" s="62">
        <f>VLOOKUP(B88,'[1]Deptos 2011-2019'!$BE$9279:$BF$9823,2,0)</f>
        <v>2</v>
      </c>
      <c r="E88" s="43">
        <f t="shared" si="19"/>
        <v>2.9411764705882353E-2</v>
      </c>
      <c r="F88" s="43">
        <f t="shared" si="20"/>
        <v>3.0303030303030304E-2</v>
      </c>
      <c r="G88" s="59">
        <f t="shared" si="18"/>
        <v>1</v>
      </c>
      <c r="H88" s="42">
        <f t="shared" si="21"/>
        <v>2.9411764705882353E-2</v>
      </c>
      <c r="I88" s="24"/>
    </row>
    <row r="89" spans="1:9" s="34" customFormat="1" ht="15" x14ac:dyDescent="0.2">
      <c r="A89" s="36"/>
      <c r="B89" s="35" t="s">
        <v>570</v>
      </c>
      <c r="C89" s="62">
        <v>10</v>
      </c>
      <c r="D89" s="62">
        <f>VLOOKUP(B89,'[1]Deptos 2011-2019'!$BE$9279:$BF$9823,2,0)</f>
        <v>23</v>
      </c>
      <c r="E89" s="43">
        <f t="shared" ref="E89" si="28">+IF(C89=0,"",C89/C$74)</f>
        <v>0.29411764705882354</v>
      </c>
      <c r="F89" s="43">
        <f t="shared" ref="F89" si="29">+IF(D89=0,"",D89/D$74)</f>
        <v>0.34848484848484851</v>
      </c>
      <c r="G89" s="59">
        <f t="shared" si="18"/>
        <v>1.3</v>
      </c>
      <c r="H89" s="42">
        <f t="shared" ref="H89" si="30">+IF(OR(AND(E89=""),(G89="")),"",E89*G89)</f>
        <v>0.38235294117647062</v>
      </c>
      <c r="I89" s="24"/>
    </row>
    <row r="90" spans="1:9" s="34" customFormat="1" ht="15" x14ac:dyDescent="0.2">
      <c r="A90" s="74"/>
      <c r="B90" s="35" t="s">
        <v>181</v>
      </c>
      <c r="C90" s="62">
        <v>0</v>
      </c>
      <c r="D90" s="62">
        <f>VLOOKUP(B90,'[1]Deptos 2011-2019'!$BE$9279:$BF$9823,2,0)</f>
        <v>2</v>
      </c>
      <c r="E90" s="43" t="str">
        <f t="shared" si="19"/>
        <v/>
      </c>
      <c r="F90" s="43">
        <f t="shared" si="20"/>
        <v>3.0303030303030304E-2</v>
      </c>
      <c r="G90" s="59">
        <f t="shared" si="18"/>
        <v>1</v>
      </c>
      <c r="H90" s="42" t="str">
        <f t="shared" si="21"/>
        <v/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2011-2019'!$BE$9279:$BF$9823,2,0)</f>
        <v>0</v>
      </c>
      <c r="E91" s="43" t="str">
        <f t="shared" si="19"/>
        <v/>
      </c>
      <c r="F91" s="43" t="str">
        <f t="shared" si="20"/>
        <v/>
      </c>
      <c r="G91" s="59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1</v>
      </c>
      <c r="D92" s="62">
        <f>VLOOKUP(B92,'[1]Deptos 2011-2019'!$BE$9279:$BF$9823,2,0)</f>
        <v>0</v>
      </c>
      <c r="E92" s="43">
        <f t="shared" si="19"/>
        <v>2.9411764705882353E-2</v>
      </c>
      <c r="F92" s="43" t="str">
        <f t="shared" si="20"/>
        <v/>
      </c>
      <c r="G92" s="59">
        <f t="shared" si="18"/>
        <v>-1</v>
      </c>
      <c r="H92" s="42">
        <f t="shared" si="21"/>
        <v>-2.9411764705882353E-2</v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2011-2019'!$BE$9279:$BF$9823,2,0)</f>
        <v>0</v>
      </c>
      <c r="E93" s="43" t="str">
        <f t="shared" si="19"/>
        <v/>
      </c>
      <c r="F93" s="43" t="str">
        <f t="shared" si="20"/>
        <v/>
      </c>
      <c r="G93" s="59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2011-2019'!$BE$9279:$BF$9823,2,0)</f>
        <v>0</v>
      </c>
      <c r="E94" s="43" t="str">
        <f t="shared" si="19"/>
        <v/>
      </c>
      <c r="F94" s="43" t="str">
        <f t="shared" si="20"/>
        <v/>
      </c>
      <c r="G94" s="59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2011-2019'!$BE$9279:$BF$9823,2,0)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2011-2019'!$BE$9279:$BF$9823,2,0)</f>
        <v>0</v>
      </c>
      <c r="E96" s="43" t="str">
        <f t="shared" si="31"/>
        <v/>
      </c>
      <c r="F96" s="43" t="str">
        <f t="shared" si="32"/>
        <v/>
      </c>
      <c r="G96" s="59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2011-2019'!$BE$9279:$BF$9823,2,0)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0</v>
      </c>
      <c r="D98" s="62">
        <f>VLOOKUP(B98,'[1]Deptos 2011-2019'!$BE$9279:$BF$9823,2,0)</f>
        <v>0</v>
      </c>
      <c r="E98" s="43" t="str">
        <f t="shared" si="19"/>
        <v/>
      </c>
      <c r="F98" s="43" t="str">
        <f t="shared" si="20"/>
        <v/>
      </c>
      <c r="G98" s="59" t="str">
        <f t="shared" si="18"/>
        <v xml:space="preserve"> </v>
      </c>
      <c r="H98" s="42" t="str">
        <f t="shared" si="21"/>
        <v/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2011-2019'!$BE$9279:$BF$9823,2,0)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2011-2019'!$BE$9279:$BF$9823,2,0)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2011-2019'!$BE$9279:$BF$9823,2,0)</f>
        <v>0</v>
      </c>
      <c r="E101" s="44" t="str">
        <f t="shared" si="19"/>
        <v/>
      </c>
      <c r="F101" s="44" t="str">
        <f t="shared" si="20"/>
        <v/>
      </c>
      <c r="G101" s="59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0</v>
      </c>
      <c r="D102" s="62">
        <f>VLOOKUP(B102,'[1]Deptos 2011-2019'!$BE$9279:$BF$9823,2,0)</f>
        <v>0</v>
      </c>
      <c r="E102" s="44" t="str">
        <f t="shared" si="19"/>
        <v/>
      </c>
      <c r="F102" s="44" t="str">
        <f t="shared" si="20"/>
        <v/>
      </c>
      <c r="G102" s="59" t="str">
        <f t="shared" si="18"/>
        <v xml:space="preserve"> </v>
      </c>
      <c r="H102" s="40" t="str">
        <f t="shared" si="21"/>
        <v/>
      </c>
      <c r="I102" s="24"/>
    </row>
    <row r="103" spans="1:9" ht="15" x14ac:dyDescent="0.2">
      <c r="B103" s="3" t="s">
        <v>428</v>
      </c>
      <c r="C103" s="62">
        <v>0</v>
      </c>
      <c r="D103" s="62">
        <f>VLOOKUP(B103,'[1]Deptos 2011-2019'!$BE$9279:$BF$9823,2,0)</f>
        <v>0</v>
      </c>
      <c r="E103" s="44" t="str">
        <f t="shared" si="19"/>
        <v/>
      </c>
      <c r="F103" s="44" t="str">
        <f t="shared" si="20"/>
        <v/>
      </c>
      <c r="G103" s="59" t="str">
        <f t="shared" si="18"/>
        <v xml:space="preserve"> </v>
      </c>
      <c r="H103" s="40" t="str">
        <f t="shared" si="21"/>
        <v/>
      </c>
      <c r="I103" s="24"/>
    </row>
    <row r="104" spans="1:9" ht="15" x14ac:dyDescent="0.2">
      <c r="B104" s="3" t="s">
        <v>18</v>
      </c>
      <c r="C104" s="62">
        <v>1</v>
      </c>
      <c r="D104" s="62">
        <f>VLOOKUP(B104,'[1]Deptos 2011-2019'!$BE$9279:$BF$9823,2,0)</f>
        <v>0</v>
      </c>
      <c r="E104" s="44">
        <f t="shared" si="19"/>
        <v>2.9411764705882353E-2</v>
      </c>
      <c r="F104" s="44" t="str">
        <f t="shared" si="20"/>
        <v/>
      </c>
      <c r="G104" s="59">
        <f t="shared" si="18"/>
        <v>-1</v>
      </c>
      <c r="H104" s="40">
        <f t="shared" si="21"/>
        <v>-2.9411764705882353E-2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2011-2019'!$BE$9279:$BF$9823,2,0)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2011-2019'!$BE$9279:$BF$9823,2,0)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1</v>
      </c>
      <c r="D107" s="62">
        <f>VLOOKUP(B107,'[1]Deptos 2011-2019'!$BE$9279:$BF$9823,2,0)</f>
        <v>0</v>
      </c>
      <c r="E107" s="43">
        <f t="shared" ref="E107" si="38">+IF(C107=0,"",C107/C$74)</f>
        <v>2.9411764705882353E-2</v>
      </c>
      <c r="F107" s="43" t="str">
        <f t="shared" ref="F107" si="39">+IF(D107=0,"",D107/D$74)</f>
        <v/>
      </c>
      <c r="G107" s="59">
        <f t="shared" si="18"/>
        <v>-1</v>
      </c>
      <c r="H107" s="42">
        <f t="shared" ref="H107" si="40">+IF(OR(AND(E107=""),(G107="")),"",E107*G107)</f>
        <v>-2.9411764705882353E-2</v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2011-2019'!$BE$9279:$BF$9823,2,0)</f>
        <v>3</v>
      </c>
      <c r="E108" s="44" t="str">
        <f t="shared" si="19"/>
        <v/>
      </c>
      <c r="F108" s="44">
        <f t="shared" si="20"/>
        <v>4.5454545454545456E-2</v>
      </c>
      <c r="G108" s="59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5</v>
      </c>
      <c r="D109" s="62">
        <f>VLOOKUP(B109,'[1]Deptos 2011-2019'!$BE$9279:$BF$9823,2,0)</f>
        <v>1</v>
      </c>
      <c r="E109" s="44">
        <f t="shared" si="19"/>
        <v>0.14705882352941177</v>
      </c>
      <c r="F109" s="44">
        <f t="shared" si="20"/>
        <v>1.5151515151515152E-2</v>
      </c>
      <c r="G109" s="59">
        <f t="shared" si="18"/>
        <v>-0.8</v>
      </c>
      <c r="H109" s="40">
        <f t="shared" si="21"/>
        <v>-0.11764705882352942</v>
      </c>
      <c r="I109" s="24"/>
    </row>
    <row r="110" spans="1:9" ht="15" x14ac:dyDescent="0.2">
      <c r="B110" s="3" t="s">
        <v>604</v>
      </c>
      <c r="C110" s="62">
        <v>0</v>
      </c>
      <c r="D110" s="62">
        <f>VLOOKUP(B110,'[1]Deptos 2011-2019'!$BE$9279:$BF$9823,2,0)</f>
        <v>0</v>
      </c>
      <c r="E110" s="44" t="str">
        <f t="shared" si="19"/>
        <v/>
      </c>
      <c r="F110" s="44" t="str">
        <f t="shared" si="20"/>
        <v/>
      </c>
      <c r="G110" s="59" t="str">
        <f t="shared" si="18"/>
        <v xml:space="preserve"> </v>
      </c>
      <c r="H110" s="40" t="str">
        <f t="shared" si="21"/>
        <v/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2011-2019'!$BE$9279:$BF$9823,2,0)</f>
        <v>0</v>
      </c>
      <c r="E111" s="44" t="str">
        <f t="shared" si="19"/>
        <v/>
      </c>
      <c r="F111" s="44" t="str">
        <f t="shared" si="20"/>
        <v/>
      </c>
      <c r="G111" s="59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2011-2019'!$BE$9279:$BF$9823,2,0)</f>
        <v>5</v>
      </c>
      <c r="E112" s="44" t="str">
        <f t="shared" si="19"/>
        <v/>
      </c>
      <c r="F112" s="44">
        <f t="shared" si="20"/>
        <v>7.575757575757576E-2</v>
      </c>
      <c r="G112" s="59">
        <f t="shared" si="18"/>
        <v>1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0</v>
      </c>
      <c r="D113" s="62">
        <f>VLOOKUP(B113,'[1]Deptos 2011-2019'!$BE$9279:$BF$9823,2,0)</f>
        <v>0</v>
      </c>
      <c r="E113" s="44" t="str">
        <f t="shared" si="19"/>
        <v/>
      </c>
      <c r="F113" s="44" t="str">
        <f t="shared" si="20"/>
        <v/>
      </c>
      <c r="G113" s="59" t="str">
        <f t="shared" si="18"/>
        <v xml:space="preserve"> </v>
      </c>
      <c r="H113" s="40" t="str">
        <f t="shared" si="21"/>
        <v/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2011-2019'!$BE$9279:$BF$9823,2,0)</f>
        <v>0</v>
      </c>
      <c r="E114" s="44" t="str">
        <f t="shared" si="19"/>
        <v/>
      </c>
      <c r="F114" s="44" t="str">
        <f t="shared" si="20"/>
        <v/>
      </c>
      <c r="G114" s="59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2011-2019'!$BE$9279:$BF$9823,2,0)</f>
        <v>4</v>
      </c>
      <c r="E115" s="44" t="str">
        <f t="shared" si="19"/>
        <v/>
      </c>
      <c r="F115" s="44">
        <f t="shared" si="20"/>
        <v>6.0606060606060608E-2</v>
      </c>
      <c r="G115" s="59">
        <f t="shared" si="18"/>
        <v>1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2011-2019'!$BE$9279:$BF$9823,2,0)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2011-2019'!$BE$9279:$BF$9823,2,0)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2011-2019'!$BE$9279:$BF$9823,2,0)</f>
        <v>0</v>
      </c>
      <c r="E118" s="44" t="str">
        <f t="shared" si="19"/>
        <v/>
      </c>
      <c r="F118" s="44" t="str">
        <f t="shared" si="20"/>
        <v/>
      </c>
      <c r="G118" s="59" t="str">
        <f t="shared" si="18"/>
        <v xml:space="preserve"> 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2011-2019'!$BE$9279:$BF$9823,2,0)</f>
        <v>1</v>
      </c>
      <c r="E119" s="44" t="str">
        <f t="shared" si="19"/>
        <v/>
      </c>
      <c r="F119" s="44">
        <f t="shared" si="20"/>
        <v>1.5151515151515152E-2</v>
      </c>
      <c r="G119" s="59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2011-2019'!$BE$9279:$BF$9823,2,0)</f>
        <v>0</v>
      </c>
      <c r="E120" s="44" t="str">
        <f t="shared" si="19"/>
        <v/>
      </c>
      <c r="F120" s="44" t="str">
        <f t="shared" si="20"/>
        <v/>
      </c>
      <c r="G120" s="59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2011-2019'!$BE$9279:$BF$9823,2,0)</f>
        <v>1</v>
      </c>
      <c r="E121" s="44" t="str">
        <f t="shared" si="19"/>
        <v/>
      </c>
      <c r="F121" s="44">
        <f t="shared" si="20"/>
        <v>1.5151515151515152E-2</v>
      </c>
      <c r="G121" s="59">
        <f t="shared" si="18"/>
        <v>1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2011-2019'!$BE$9279:$BF$9823,2,0)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0</v>
      </c>
      <c r="D123" s="62">
        <f>VLOOKUP(B123,'[1]Deptos 2011-2019'!$BE$9279:$BF$9823,2,0)</f>
        <v>4</v>
      </c>
      <c r="E123" s="44" t="str">
        <f t="shared" si="19"/>
        <v/>
      </c>
      <c r="F123" s="44">
        <f t="shared" si="20"/>
        <v>6.0606060606060608E-2</v>
      </c>
      <c r="G123" s="59">
        <f t="shared" si="18"/>
        <v>1</v>
      </c>
      <c r="H123" s="40" t="str">
        <f t="shared" si="21"/>
        <v/>
      </c>
      <c r="I123" s="24"/>
    </row>
    <row r="124" spans="2:9" ht="15" x14ac:dyDescent="0.2">
      <c r="B124" s="3" t="s">
        <v>195</v>
      </c>
      <c r="C124" s="62">
        <v>0</v>
      </c>
      <c r="D124" s="62">
        <f>VLOOKUP(B124,'[1]Deptos 2011-2019'!$BE$9279:$BF$9823,2,0)</f>
        <v>2</v>
      </c>
      <c r="E124" s="44" t="str">
        <f t="shared" si="19"/>
        <v/>
      </c>
      <c r="F124" s="44">
        <f t="shared" si="20"/>
        <v>3.0303030303030304E-2</v>
      </c>
      <c r="G124" s="59">
        <f t="shared" si="18"/>
        <v>1</v>
      </c>
      <c r="H124" s="40" t="str">
        <f t="shared" si="21"/>
        <v/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2011-2019'!$BE$9279:$BF$9823,2,0)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1</v>
      </c>
      <c r="D126" s="62">
        <f>VLOOKUP(B126,'[1]Deptos 2011-2019'!$BE$9279:$BF$9823,2,0)</f>
        <v>0</v>
      </c>
      <c r="E126" s="44">
        <f t="shared" si="19"/>
        <v>2.9411764705882353E-2</v>
      </c>
      <c r="F126" s="44" t="str">
        <f t="shared" si="20"/>
        <v/>
      </c>
      <c r="G126" s="59">
        <f t="shared" si="18"/>
        <v>-1</v>
      </c>
      <c r="H126" s="40">
        <f t="shared" si="21"/>
        <v>-2.9411764705882353E-2</v>
      </c>
      <c r="I126" s="24"/>
    </row>
    <row r="127" spans="2:9" ht="15" x14ac:dyDescent="0.2">
      <c r="B127" s="3" t="s">
        <v>196</v>
      </c>
      <c r="C127" s="62">
        <v>0</v>
      </c>
      <c r="D127" s="62">
        <f>VLOOKUP(B127,'[1]Deptos 2011-2019'!$BE$9279:$BF$9823,2,0)</f>
        <v>3</v>
      </c>
      <c r="E127" s="44" t="str">
        <f t="shared" si="19"/>
        <v/>
      </c>
      <c r="F127" s="44">
        <f t="shared" si="20"/>
        <v>4.5454545454545456E-2</v>
      </c>
      <c r="G127" s="59">
        <f t="shared" si="18"/>
        <v>1</v>
      </c>
      <c r="H127" s="40" t="str">
        <f t="shared" si="21"/>
        <v/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2011-2019'!$BE$9279:$BF$9823,2,0)</f>
        <v>0</v>
      </c>
      <c r="E128" s="44" t="str">
        <f t="shared" si="19"/>
        <v/>
      </c>
      <c r="F128" s="44" t="str">
        <f t="shared" si="20"/>
        <v/>
      </c>
      <c r="G128" s="59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1</v>
      </c>
      <c r="D129" s="62">
        <f>VLOOKUP(B129,'[1]Deptos 2011-2019'!$BE$9279:$BF$9823,2,0)</f>
        <v>1</v>
      </c>
      <c r="E129" s="44">
        <f t="shared" si="19"/>
        <v>2.9411764705882353E-2</v>
      </c>
      <c r="F129" s="44">
        <f t="shared" si="20"/>
        <v>1.5151515151515152E-2</v>
      </c>
      <c r="G129" s="59">
        <f t="shared" si="18"/>
        <v>0</v>
      </c>
      <c r="H129" s="40">
        <f t="shared" si="21"/>
        <v>0</v>
      </c>
      <c r="I129" s="24"/>
    </row>
    <row r="130" spans="1:9" ht="15" x14ac:dyDescent="0.2">
      <c r="B130" s="3" t="s">
        <v>197</v>
      </c>
      <c r="C130" s="62">
        <v>1</v>
      </c>
      <c r="D130" s="62">
        <f>VLOOKUP(B130,'[1]Deptos 2011-2019'!$BE$9279:$BF$9823,2,0)</f>
        <v>1</v>
      </c>
      <c r="E130" s="44">
        <f t="shared" si="19"/>
        <v>2.9411764705882353E-2</v>
      </c>
      <c r="F130" s="44">
        <f t="shared" si="20"/>
        <v>1.5151515151515152E-2</v>
      </c>
      <c r="G130" s="59">
        <f t="shared" si="18"/>
        <v>0</v>
      </c>
      <c r="H130" s="40">
        <f t="shared" si="21"/>
        <v>0</v>
      </c>
      <c r="I130" s="24"/>
    </row>
    <row r="131" spans="1:9" ht="15" x14ac:dyDescent="0.2">
      <c r="B131" s="3" t="s">
        <v>198</v>
      </c>
      <c r="C131" s="62">
        <v>1</v>
      </c>
      <c r="D131" s="62">
        <f>VLOOKUP(B131,'[1]Deptos 2011-2019'!$BE$9279:$BF$9823,2,0)</f>
        <v>0</v>
      </c>
      <c r="E131" s="44">
        <f t="shared" si="19"/>
        <v>2.9411764705882353E-2</v>
      </c>
      <c r="F131" s="44" t="str">
        <f t="shared" si="20"/>
        <v/>
      </c>
      <c r="G131" s="59">
        <f t="shared" si="18"/>
        <v>-1</v>
      </c>
      <c r="H131" s="40">
        <f t="shared" si="21"/>
        <v>-2.9411764705882353E-2</v>
      </c>
      <c r="I131" s="24"/>
    </row>
    <row r="132" spans="1:9" ht="15" x14ac:dyDescent="0.2">
      <c r="B132" s="3" t="s">
        <v>28</v>
      </c>
      <c r="C132" s="62">
        <v>0</v>
      </c>
      <c r="D132" s="62">
        <f>VLOOKUP(B132,'[1]Deptos 2011-2019'!$BE$9279:$BF$9823,2,0)</f>
        <v>0</v>
      </c>
      <c r="E132" s="44" t="str">
        <f t="shared" si="19"/>
        <v/>
      </c>
      <c r="F132" s="44" t="str">
        <f t="shared" si="20"/>
        <v/>
      </c>
      <c r="G132" s="59" t="str">
        <f t="shared" si="18"/>
        <v xml:space="preserve"> </v>
      </c>
      <c r="H132" s="40" t="str">
        <f t="shared" si="21"/>
        <v/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2011-2019'!$BE$9279:$BF$9823,2,0)</f>
        <v>0</v>
      </c>
      <c r="E133" s="44" t="str">
        <f t="shared" si="19"/>
        <v/>
      </c>
      <c r="F133" s="44" t="str">
        <f t="shared" si="20"/>
        <v/>
      </c>
      <c r="G133" s="59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0</v>
      </c>
      <c r="D134" s="62">
        <f>VLOOKUP(B134,'[1]Deptos 2011-2019'!$BE$9279:$BF$9823,2,0)</f>
        <v>0</v>
      </c>
      <c r="E134" s="43" t="str">
        <f t="shared" ref="E134" si="41">+IF(C134=0,"",C134/C$74)</f>
        <v/>
      </c>
      <c r="F134" s="43" t="str">
        <f t="shared" ref="F134" si="42">+IF(D134=0,"",D134/D$74)</f>
        <v/>
      </c>
      <c r="G134" s="59" t="str">
        <f t="shared" si="18"/>
        <v xml:space="preserve"> </v>
      </c>
      <c r="H134" s="42" t="str">
        <f t="shared" ref="H134" si="43">+IF(OR(AND(E134=""),(G134="")),"",E134*G134)</f>
        <v/>
      </c>
      <c r="I134" s="24"/>
    </row>
    <row r="135" spans="1:9" ht="15" x14ac:dyDescent="0.2">
      <c r="B135" s="3" t="s">
        <v>30</v>
      </c>
      <c r="C135" s="62">
        <v>0</v>
      </c>
      <c r="D135" s="62">
        <f>VLOOKUP(B135,'[1]Deptos 2011-2019'!$BE$9279:$BF$9823,2,0)</f>
        <v>1</v>
      </c>
      <c r="E135" s="44" t="str">
        <f t="shared" si="19"/>
        <v/>
      </c>
      <c r="F135" s="44">
        <f t="shared" si="20"/>
        <v>1.5151515151515152E-2</v>
      </c>
      <c r="G135" s="59">
        <f t="shared" si="18"/>
        <v>1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2011-2019'!$BE$9279:$BF$9823,2,0)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2011-2019'!$BE$9279:$BF$9823,2,0)</f>
        <v>0</v>
      </c>
      <c r="E137" s="44" t="str">
        <f t="shared" si="19"/>
        <v/>
      </c>
      <c r="F137" s="44" t="str">
        <f t="shared" si="20"/>
        <v/>
      </c>
      <c r="G137" s="59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2011-2019'!$BE$9279:$BF$9823,2,0)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1</v>
      </c>
      <c r="D139" s="62">
        <f>VLOOKUP(B139,'[1]Deptos 2011-2019'!$BE$9279:$BF$9823,2,0)</f>
        <v>0</v>
      </c>
      <c r="E139" s="44">
        <f t="shared" si="19"/>
        <v>2.9411764705882353E-2</v>
      </c>
      <c r="F139" s="44" t="str">
        <f t="shared" si="20"/>
        <v/>
      </c>
      <c r="G139" s="59">
        <f t="shared" ref="G139:G163" si="44">+IF(AND(C139=0,D139=0)," ",IF(C139=0,1,IF(D139=0,-1,(D139-C139)/C139)))</f>
        <v>-1</v>
      </c>
      <c r="H139" s="40">
        <f t="shared" si="21"/>
        <v>-2.9411764705882353E-2</v>
      </c>
      <c r="I139" s="24"/>
    </row>
    <row r="140" spans="1:9" ht="15" x14ac:dyDescent="0.2">
      <c r="B140" s="3" t="s">
        <v>202</v>
      </c>
      <c r="C140" s="62">
        <v>1</v>
      </c>
      <c r="D140" s="62">
        <f>VLOOKUP(B140,'[1]Deptos 2011-2019'!$BE$9279:$BF$9823,2,0)</f>
        <v>1</v>
      </c>
      <c r="E140" s="44">
        <f t="shared" si="19"/>
        <v>2.9411764705882353E-2</v>
      </c>
      <c r="F140" s="44">
        <f t="shared" si="20"/>
        <v>1.5151515151515152E-2</v>
      </c>
      <c r="G140" s="59">
        <f t="shared" si="44"/>
        <v>0</v>
      </c>
      <c r="H140" s="40">
        <f t="shared" si="21"/>
        <v>0</v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2011-2019'!$BE$9279:$BF$9823,2,0)</f>
        <v>2</v>
      </c>
      <c r="E141" s="44" t="str">
        <f t="shared" si="19"/>
        <v/>
      </c>
      <c r="F141" s="44">
        <f t="shared" si="20"/>
        <v>3.0303030303030304E-2</v>
      </c>
      <c r="G141" s="59">
        <f t="shared" si="44"/>
        <v>1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2011-2019'!$BE$9279:$BF$9823,2,0)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2011-2019'!$BE$9279:$BF$9823,2,0)</f>
        <v>3</v>
      </c>
      <c r="E143" s="44" t="str">
        <f t="shared" si="19"/>
        <v/>
      </c>
      <c r="F143" s="44">
        <f t="shared" si="20"/>
        <v>4.5454545454545456E-2</v>
      </c>
      <c r="G143" s="59">
        <f t="shared" si="44"/>
        <v>1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2011-2019'!$BE$9279:$BF$9823,2,0)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2011-2019'!$BE$9279:$BF$9823,2,0)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2011-2019'!$BE$9279:$BF$9823,2,0)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2011-2019'!$BE$9279:$BF$9823,2,0)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2011-2019'!$BE$9279:$BF$9823,2,0)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2011-2019'!$BE$9279:$BF$9823,2,0)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2011-2019'!$BE$9279:$BF$9823,2,0)</f>
        <v>0</v>
      </c>
      <c r="E150" s="44" t="str">
        <f t="shared" si="51"/>
        <v/>
      </c>
      <c r="F150" s="44" t="str">
        <f t="shared" si="52"/>
        <v/>
      </c>
      <c r="G150" s="59" t="str">
        <f t="shared" si="44"/>
        <v xml:space="preserve"> 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2011-2019'!$BE$9279:$BF$9823,2,0)</f>
        <v>1</v>
      </c>
      <c r="E151" s="44" t="str">
        <f t="shared" si="51"/>
        <v/>
      </c>
      <c r="F151" s="44">
        <f t="shared" si="52"/>
        <v>1.5151515151515152E-2</v>
      </c>
      <c r="G151" s="59">
        <f t="shared" si="44"/>
        <v>1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2011-2019'!$BE$9279:$BF$9823,2,0)</f>
        <v>0</v>
      </c>
      <c r="E152" s="44" t="str">
        <f t="shared" si="51"/>
        <v/>
      </c>
      <c r="F152" s="44" t="str">
        <f t="shared" si="52"/>
        <v/>
      </c>
      <c r="G152" s="59" t="str">
        <f t="shared" si="44"/>
        <v xml:space="preserve"> 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2011-2019'!$BE$9279:$BF$9823,2,0)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2011-2019'!$BE$9279:$BF$9823,2,0)</f>
        <v>0</v>
      </c>
      <c r="E155" s="44" t="str">
        <f t="shared" si="51"/>
        <v/>
      </c>
      <c r="F155" s="44" t="str">
        <f t="shared" si="52"/>
        <v/>
      </c>
      <c r="G155" s="59" t="str">
        <f t="shared" si="44"/>
        <v xml:space="preserve"> 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2011-2019'!$BE$9279:$BF$9823,2,0)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2011-2019'!$BE$9279:$BF$9823,2,0)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2011-2019'!$BE$9279:$BF$9823,2,0)</f>
        <v>0</v>
      </c>
      <c r="E158" s="44">
        <f t="shared" si="51"/>
        <v>2.9411764705882353E-2</v>
      </c>
      <c r="F158" s="44" t="str">
        <f t="shared" si="52"/>
        <v/>
      </c>
      <c r="G158" s="59">
        <f t="shared" si="44"/>
        <v>-1</v>
      </c>
      <c r="H158" s="40">
        <f t="shared" si="53"/>
        <v>-2.9411764705882353E-2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0</v>
      </c>
      <c r="D160" s="62">
        <f>VLOOKUP(B160,'[1]Deptos 2011-2019'!$BE$9279:$BF$9823,2,0)</f>
        <v>1</v>
      </c>
      <c r="E160" s="43" t="str">
        <f t="shared" ref="E160:E162" si="61">+IF(C160=0,"",C160/C$74)</f>
        <v/>
      </c>
      <c r="F160" s="43">
        <f t="shared" ref="F160:F162" si="62">+IF(D160=0,"",D160/D$74)</f>
        <v>1.5151515151515152E-2</v>
      </c>
      <c r="G160" s="59">
        <f t="shared" si="44"/>
        <v>1</v>
      </c>
      <c r="H160" s="42" t="str">
        <f t="shared" ref="H160:H162" si="63">+IF(OR(AND(E160=""),(G160="")),"",E160*G160)</f>
        <v/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2011-2019'!$BE$9279:$BF$9823,2,0)</f>
        <v>0</v>
      </c>
      <c r="E161" s="43" t="str">
        <f t="shared" si="61"/>
        <v/>
      </c>
      <c r="F161" s="43" t="str">
        <f t="shared" si="62"/>
        <v/>
      </c>
      <c r="G161" s="59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2011-2019'!$BE$9279:$BF$9823,2,0)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2011-2019'!$BE$9279:$BF$9823,2,0)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136</v>
      </c>
      <c r="D169" s="54">
        <f>SUM(D170:D339)</f>
        <v>105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-0.22794117647058823</v>
      </c>
      <c r="H169" s="56">
        <f>+IF(OR(AND(E169=""),(G169="")),"",E169*G169)</f>
        <v>-0.22794117647058823</v>
      </c>
      <c r="I169" s="24"/>
    </row>
    <row r="170" spans="1:9" s="24" customFormat="1" ht="15" x14ac:dyDescent="0.2">
      <c r="A170" s="72"/>
      <c r="B170" s="61" t="s">
        <v>434</v>
      </c>
      <c r="C170" s="62">
        <v>3</v>
      </c>
      <c r="D170" s="62">
        <f>VLOOKUP(B170,'[1]Deptos 2011-2019'!$BE$9279:$BF$9823,2,0)</f>
        <v>0</v>
      </c>
      <c r="E170" s="60">
        <f t="shared" si="67"/>
        <v>2.2058823529411766E-2</v>
      </c>
      <c r="F170" s="60" t="str">
        <f t="shared" si="68"/>
        <v/>
      </c>
      <c r="G170" s="59">
        <f t="shared" ref="G170:G236" si="69">+IF(AND(C170=0,D170=0)," ",IF(C170=0,1,IF(D170=0,-1,(D170-C170)/C170)))</f>
        <v>-1</v>
      </c>
      <c r="H170" s="51">
        <f>+IF(OR(AND(E170=""),(G170="")),"",E170*G170)</f>
        <v>-2.2058823529411766E-2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2011-2019'!$BE$9279:$BF$9823,2,0)</f>
        <v>0</v>
      </c>
      <c r="E171" s="44" t="str">
        <f t="shared" si="67"/>
        <v/>
      </c>
      <c r="F171" s="44" t="str">
        <f t="shared" si="68"/>
        <v/>
      </c>
      <c r="G171" s="5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2011-2019'!$BE$9279:$BF$9823,2,0)</f>
        <v>0</v>
      </c>
      <c r="E172" s="44" t="str">
        <f t="shared" si="67"/>
        <v/>
      </c>
      <c r="F172" s="44" t="str">
        <f t="shared" si="68"/>
        <v/>
      </c>
      <c r="G172" s="59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2011-2019'!$BE$9279:$BF$9823,2,0)</f>
        <v>1</v>
      </c>
      <c r="E173" s="44" t="str">
        <f t="shared" si="67"/>
        <v/>
      </c>
      <c r="F173" s="44">
        <f t="shared" si="68"/>
        <v>9.5238095238095247E-3</v>
      </c>
      <c r="G173" s="59">
        <f t="shared" si="69"/>
        <v>1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1</v>
      </c>
      <c r="D174" s="62">
        <f>VLOOKUP(B174,'[1]Deptos 2011-2019'!$BE$9279:$BF$9823,2,0)</f>
        <v>0</v>
      </c>
      <c r="E174" s="44">
        <f t="shared" si="67"/>
        <v>7.3529411764705881E-3</v>
      </c>
      <c r="F174" s="44" t="str">
        <f t="shared" si="68"/>
        <v/>
      </c>
      <c r="G174" s="59">
        <f t="shared" si="69"/>
        <v>-1</v>
      </c>
      <c r="H174" s="40">
        <f t="shared" si="70"/>
        <v>-7.3529411764705881E-3</v>
      </c>
    </row>
    <row r="175" spans="1:9" s="24" customFormat="1" ht="15" x14ac:dyDescent="0.2">
      <c r="A175" s="72"/>
      <c r="B175" s="39" t="s">
        <v>42</v>
      </c>
      <c r="C175" s="62">
        <v>18</v>
      </c>
      <c r="D175" s="62">
        <f>VLOOKUP(B175,'[1]Deptos 2011-2019'!$BE$9279:$BF$9823,2,0)</f>
        <v>8</v>
      </c>
      <c r="E175" s="44">
        <f t="shared" si="67"/>
        <v>0.13235294117647059</v>
      </c>
      <c r="F175" s="44">
        <f t="shared" si="68"/>
        <v>7.6190476190476197E-2</v>
      </c>
      <c r="G175" s="59">
        <f t="shared" si="69"/>
        <v>-0.55555555555555558</v>
      </c>
      <c r="H175" s="40">
        <f t="shared" si="70"/>
        <v>-7.3529411764705885E-2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2011-2019'!$BE$9279:$BF$9823,2,0)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0</v>
      </c>
      <c r="D177" s="62">
        <f>VLOOKUP(B177,'[1]Deptos 2011-2019'!$BE$9279:$BF$9823,2,0)</f>
        <v>0</v>
      </c>
      <c r="E177" s="44" t="str">
        <f t="shared" si="67"/>
        <v/>
      </c>
      <c r="F177" s="44" t="str">
        <f t="shared" si="68"/>
        <v/>
      </c>
      <c r="G177" s="59" t="str">
        <f t="shared" si="69"/>
        <v xml:space="preserve"> </v>
      </c>
      <c r="H177" s="40" t="str">
        <f t="shared" si="70"/>
        <v/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2011-2019'!$BE$9279:$BF$9823,2,0)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2011-2019'!$BE$9279:$BF$9823,2,0)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2011-2019'!$BE$9279:$BF$9823,2,0)</f>
        <v>5</v>
      </c>
      <c r="E180" s="44" t="str">
        <f t="shared" si="67"/>
        <v/>
      </c>
      <c r="F180" s="44">
        <f t="shared" si="68"/>
        <v>4.7619047619047616E-2</v>
      </c>
      <c r="G180" s="59">
        <f t="shared" si="69"/>
        <v>1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1</v>
      </c>
      <c r="D181" s="62">
        <f>VLOOKUP(B181,'[1]Deptos 2011-2019'!$BE$9279:$BF$9823,2,0)</f>
        <v>0</v>
      </c>
      <c r="E181" s="44">
        <f t="shared" si="67"/>
        <v>7.3529411764705881E-3</v>
      </c>
      <c r="F181" s="44" t="str">
        <f t="shared" si="68"/>
        <v/>
      </c>
      <c r="G181" s="59">
        <f t="shared" si="69"/>
        <v>-1</v>
      </c>
      <c r="H181" s="40">
        <f t="shared" si="70"/>
        <v>-7.3529411764705881E-3</v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2011-2019'!$BE$9279:$BF$9823,2,0)</f>
        <v>0</v>
      </c>
      <c r="E182" s="44" t="str">
        <f t="shared" si="67"/>
        <v/>
      </c>
      <c r="F182" s="44" t="str">
        <f t="shared" si="68"/>
        <v/>
      </c>
      <c r="G182" s="59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9</v>
      </c>
      <c r="D183" s="62">
        <f>VLOOKUP(B183,'[1]Deptos 2011-2019'!$BE$9279:$BF$9823,2,0)</f>
        <v>3</v>
      </c>
      <c r="E183" s="43">
        <f t="shared" ref="E183" si="71">+IF(C183=0,"",C183/C$169)</f>
        <v>6.6176470588235295E-2</v>
      </c>
      <c r="F183" s="43">
        <f t="shared" ref="F183" si="72">+IF(D183=0,"",D183/D$169)</f>
        <v>2.8571428571428571E-2</v>
      </c>
      <c r="G183" s="59">
        <f t="shared" si="69"/>
        <v>-0.66666666666666663</v>
      </c>
      <c r="H183" s="42">
        <f t="shared" ref="H183" si="73">+IF(OR(AND(E183=""),(G183="")),"",E183*G183)</f>
        <v>-4.4117647058823525E-2</v>
      </c>
      <c r="I183" s="24"/>
    </row>
    <row r="184" spans="1:9" s="24" customFormat="1" ht="15" x14ac:dyDescent="0.2">
      <c r="A184" s="72"/>
      <c r="B184" s="39" t="s">
        <v>437</v>
      </c>
      <c r="C184" s="62">
        <v>2</v>
      </c>
      <c r="D184" s="62">
        <f>VLOOKUP(B184,'[1]Deptos 2011-2019'!$BE$9279:$BF$9823,2,0)</f>
        <v>0</v>
      </c>
      <c r="E184" s="44">
        <f t="shared" ref="E184:F187" si="74">+IF(C184=0,"",C184/C$169)</f>
        <v>1.4705882352941176E-2</v>
      </c>
      <c r="F184" s="44" t="str">
        <f t="shared" si="74"/>
        <v/>
      </c>
      <c r="G184" s="59">
        <f t="shared" si="69"/>
        <v>-1</v>
      </c>
      <c r="H184" s="40">
        <f t="shared" si="70"/>
        <v>-1.4705882352941176E-2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2011-2019'!$BE$9279:$BF$9823,2,0)</f>
        <v>0</v>
      </c>
      <c r="E185" s="44" t="str">
        <f t="shared" si="74"/>
        <v/>
      </c>
      <c r="F185" s="44" t="str">
        <f t="shared" si="74"/>
        <v/>
      </c>
      <c r="G185" s="59" t="str">
        <f t="shared" si="69"/>
        <v xml:space="preserve"> 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2011-2019'!$BE$9279:$BF$9823,2,0)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2011-2019'!$BE$9279:$BF$9823,2,0)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1</v>
      </c>
      <c r="D188" s="62">
        <f>VLOOKUP(B188,'[1]Deptos 2011-2019'!$BE$9279:$BF$9823,2,0)</f>
        <v>0</v>
      </c>
      <c r="E188" s="43">
        <f t="shared" ref="E188:E190" si="75">+IF(C188=0,"",C188/C$169)</f>
        <v>7.3529411764705881E-3</v>
      </c>
      <c r="F188" s="43" t="str">
        <f t="shared" ref="F188:F189" si="76">+IF(D188=0,"",D188/D$169)</f>
        <v/>
      </c>
      <c r="G188" s="59">
        <f t="shared" si="69"/>
        <v>-1</v>
      </c>
      <c r="H188" s="42">
        <f t="shared" ref="H188:H189" si="77">+IF(OR(AND(E188=""),(G188="")),"",E188*G188)</f>
        <v>-7.3529411764705881E-3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2011-2019'!$BE$9279:$BF$9823,2,0)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1</v>
      </c>
      <c r="D191" s="62">
        <f>VLOOKUP(B191,'[1]Deptos 2011-2019'!$BE$9279:$BF$9823,2,0)</f>
        <v>0</v>
      </c>
      <c r="E191" s="43">
        <f t="shared" ref="E191:F196" si="81">+IF(C191=0,"",C191/C$169)</f>
        <v>7.3529411764705881E-3</v>
      </c>
      <c r="F191" s="43" t="str">
        <f t="shared" si="81"/>
        <v/>
      </c>
      <c r="G191" s="59">
        <f t="shared" si="69"/>
        <v>-1</v>
      </c>
      <c r="H191" s="42">
        <f t="shared" si="70"/>
        <v>-7.3529411764705881E-3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2011-2019'!$BE$9279:$BF$9823,2,0)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2011-2019'!$BE$9279:$BF$9823,2,0)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2011-2019'!$BE$9279:$BF$9823,2,0)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2011-2019'!$BE$9279:$BF$9823,2,0)</f>
        <v>0</v>
      </c>
      <c r="E195" s="43" t="str">
        <f t="shared" si="81"/>
        <v/>
      </c>
      <c r="F195" s="43" t="str">
        <f t="shared" si="81"/>
        <v/>
      </c>
      <c r="G195" s="59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</v>
      </c>
      <c r="D196" s="62">
        <f>VLOOKUP(B196,'[1]Deptos 2011-2019'!$BE$9279:$BF$9823,2,0)</f>
        <v>6</v>
      </c>
      <c r="E196" s="43">
        <f t="shared" si="81"/>
        <v>7.3529411764705881E-3</v>
      </c>
      <c r="F196" s="43">
        <f t="shared" si="81"/>
        <v>5.7142857142857141E-2</v>
      </c>
      <c r="G196" s="59">
        <f t="shared" si="69"/>
        <v>5</v>
      </c>
      <c r="H196" s="42">
        <f t="shared" si="70"/>
        <v>3.6764705882352942E-2</v>
      </c>
      <c r="I196" s="24"/>
    </row>
    <row r="197" spans="1:9" s="63" customFormat="1" ht="15" x14ac:dyDescent="0.2">
      <c r="A197" s="36"/>
      <c r="B197" s="37" t="s">
        <v>527</v>
      </c>
      <c r="C197" s="62">
        <v>5</v>
      </c>
      <c r="D197" s="62">
        <f>VLOOKUP(B197,'[1]Deptos 2011-2019'!$BE$9279:$BF$9823,2,0)</f>
        <v>18</v>
      </c>
      <c r="E197" s="43">
        <f t="shared" ref="E197" si="83">+IF(C197=0,"",C197/C$169)</f>
        <v>3.6764705882352942E-2</v>
      </c>
      <c r="F197" s="43">
        <f t="shared" ref="F197" si="84">+IF(D197=0,"",D197/D$169)</f>
        <v>0.17142857142857143</v>
      </c>
      <c r="G197" s="59">
        <f t="shared" si="69"/>
        <v>2.6</v>
      </c>
      <c r="H197" s="42">
        <f t="shared" ref="H197" si="85">+IF(OR(AND(E197=""),(G197="")),"",E197*G197)</f>
        <v>9.5588235294117654E-2</v>
      </c>
      <c r="I197" s="24"/>
    </row>
    <row r="198" spans="1:9" s="63" customFormat="1" ht="15" x14ac:dyDescent="0.2">
      <c r="A198" s="75"/>
      <c r="B198" s="37" t="s">
        <v>213</v>
      </c>
      <c r="C198" s="62">
        <v>0</v>
      </c>
      <c r="D198" s="62">
        <f>VLOOKUP(B198,'[1]Deptos 2011-2019'!$BE$9279:$BF$9823,2,0)</f>
        <v>0</v>
      </c>
      <c r="E198" s="43" t="str">
        <f t="shared" ref="E198:F204" si="86">+IF(C198=0,"",C198/C$169)</f>
        <v/>
      </c>
      <c r="F198" s="43" t="str">
        <f t="shared" si="86"/>
        <v/>
      </c>
      <c r="G198" s="59" t="str">
        <f t="shared" si="69"/>
        <v xml:space="preserve"> </v>
      </c>
      <c r="H198" s="42" t="str">
        <f t="shared" si="70"/>
        <v/>
      </c>
      <c r="I198" s="24"/>
    </row>
    <row r="199" spans="1:9" s="63" customFormat="1" ht="15" x14ac:dyDescent="0.2">
      <c r="A199" s="75"/>
      <c r="B199" s="37" t="s">
        <v>214</v>
      </c>
      <c r="C199" s="62">
        <v>1</v>
      </c>
      <c r="D199" s="62">
        <f>VLOOKUP(B199,'[1]Deptos 2011-2019'!$BE$9279:$BF$9823,2,0)</f>
        <v>0</v>
      </c>
      <c r="E199" s="43">
        <f t="shared" si="86"/>
        <v>7.3529411764705881E-3</v>
      </c>
      <c r="F199" s="43" t="str">
        <f t="shared" si="86"/>
        <v/>
      </c>
      <c r="G199" s="59">
        <f t="shared" si="69"/>
        <v>-1</v>
      </c>
      <c r="H199" s="42">
        <f t="shared" si="70"/>
        <v>-7.3529411764705881E-3</v>
      </c>
      <c r="I199" s="24"/>
    </row>
    <row r="200" spans="1:9" s="63" customFormat="1" ht="15" x14ac:dyDescent="0.2">
      <c r="A200" s="75"/>
      <c r="B200" s="37" t="s">
        <v>215</v>
      </c>
      <c r="C200" s="62">
        <v>0</v>
      </c>
      <c r="D200" s="62">
        <f>VLOOKUP(B200,'[1]Deptos 2011-2019'!$BE$9279:$BF$9823,2,0)</f>
        <v>0</v>
      </c>
      <c r="E200" s="43" t="str">
        <f t="shared" si="86"/>
        <v/>
      </c>
      <c r="F200" s="43" t="str">
        <f t="shared" si="86"/>
        <v/>
      </c>
      <c r="G200" s="59" t="str">
        <f t="shared" si="69"/>
        <v xml:space="preserve"> </v>
      </c>
      <c r="H200" s="42" t="str">
        <f t="shared" si="70"/>
        <v/>
      </c>
      <c r="I200" s="24"/>
    </row>
    <row r="201" spans="1:9" s="63" customFormat="1" ht="15" x14ac:dyDescent="0.2">
      <c r="A201" s="75"/>
      <c r="B201" s="37" t="s">
        <v>216</v>
      </c>
      <c r="C201" s="62">
        <v>0</v>
      </c>
      <c r="D201" s="62">
        <f>VLOOKUP(B201,'[1]Deptos 2011-2019'!$BE$9279:$BF$9823,2,0)</f>
        <v>0</v>
      </c>
      <c r="E201" s="43" t="str">
        <f t="shared" si="86"/>
        <v/>
      </c>
      <c r="F201" s="43" t="str">
        <f t="shared" si="86"/>
        <v/>
      </c>
      <c r="G201" s="59" t="str">
        <f t="shared" si="69"/>
        <v xml:space="preserve"> </v>
      </c>
      <c r="H201" s="42" t="str">
        <f t="shared" si="70"/>
        <v/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2011-2019'!$BE$9279:$BF$9823,2,0)</f>
        <v>0</v>
      </c>
      <c r="E202" s="43" t="str">
        <f t="shared" si="86"/>
        <v/>
      </c>
      <c r="F202" s="43" t="str">
        <f t="shared" si="86"/>
        <v/>
      </c>
      <c r="G202" s="59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2011-2019'!$BE$9279:$BF$9823,2,0)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2011-2019'!$BE$9279:$BF$9823,2,0)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1</v>
      </c>
      <c r="D205" s="62">
        <f>VLOOKUP(B205,'[1]Deptos 2011-2019'!$BE$9279:$BF$9823,2,0)</f>
        <v>0</v>
      </c>
      <c r="E205" s="43">
        <f t="shared" ref="E205" si="87">+IF(C205=0,"",C205/C$169)</f>
        <v>7.3529411764705881E-3</v>
      </c>
      <c r="F205" s="43" t="str">
        <f t="shared" ref="F205" si="88">+IF(D205=0,"",D205/D$169)</f>
        <v/>
      </c>
      <c r="G205" s="59">
        <f t="shared" si="69"/>
        <v>-1</v>
      </c>
      <c r="H205" s="42">
        <f t="shared" ref="H205" si="89">+IF(OR(AND(E205=""),(G205="")),"",E205*G205)</f>
        <v>-7.3529411764705881E-3</v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2011-2019'!$BE$9279:$BF$9823,2,0)</f>
        <v>0</v>
      </c>
      <c r="E206" s="43" t="str">
        <f t="shared" ref="E206:F213" si="90">+IF(C206=0,"",C206/C$169)</f>
        <v/>
      </c>
      <c r="F206" s="43" t="str">
        <f t="shared" si="90"/>
        <v/>
      </c>
      <c r="G206" s="59" t="str">
        <f t="shared" si="69"/>
        <v xml:space="preserve"> 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2011-2019'!$BE$9279:$BF$9823,2,0)</f>
        <v>0</v>
      </c>
      <c r="E207" s="44" t="str">
        <f t="shared" si="90"/>
        <v/>
      </c>
      <c r="F207" s="44" t="str">
        <f t="shared" si="90"/>
        <v/>
      </c>
      <c r="G207" s="59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2011-2019'!$BE$9279:$BF$9823,2,0)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2011-2019'!$BE$9279:$BF$9823,2,0)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9</v>
      </c>
      <c r="D210" s="62">
        <f>VLOOKUP(B210,'[1]Deptos 2011-2019'!$BE$9279:$BF$9823,2,0)</f>
        <v>7</v>
      </c>
      <c r="E210" s="44">
        <f t="shared" si="90"/>
        <v>6.6176470588235295E-2</v>
      </c>
      <c r="F210" s="44">
        <f t="shared" si="90"/>
        <v>6.6666666666666666E-2</v>
      </c>
      <c r="G210" s="59">
        <f t="shared" si="69"/>
        <v>-0.22222222222222221</v>
      </c>
      <c r="H210" s="40">
        <f t="shared" si="70"/>
        <v>-1.4705882352941176E-2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2011-2019'!$BE$9279:$BF$9823,2,0)</f>
        <v>0</v>
      </c>
      <c r="E211" s="44" t="str">
        <f t="shared" si="90"/>
        <v/>
      </c>
      <c r="F211" s="44" t="str">
        <f t="shared" si="90"/>
        <v/>
      </c>
      <c r="G211" s="59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2011-2019'!$BE$9279:$BF$9823,2,0)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2011-2019'!$BE$9279:$BF$9823,2,0)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2011-2019'!$BE$9279:$BF$9823,2,0)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2011-2019'!$BE$9279:$BF$9823,2,0)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2011-2019'!$BE$9279:$BF$9823,2,0)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2011-2019'!$BE$9279:$BF$9823,2,0)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2011-2019'!$BE$9279:$BF$9823,2,0)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2011-2019'!$BE$9279:$BF$9823,2,0)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2011-2019'!$BE$9279:$BF$9823,2,0)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8</v>
      </c>
      <c r="D222" s="62">
        <f>VLOOKUP(B222,'[1]Deptos 2011-2019'!$BE$9279:$BF$9823,2,0)</f>
        <v>0</v>
      </c>
      <c r="E222" s="44">
        <f t="shared" si="97"/>
        <v>5.8823529411764705E-2</v>
      </c>
      <c r="F222" s="44" t="str">
        <f t="shared" si="98"/>
        <v/>
      </c>
      <c r="G222" s="59">
        <f t="shared" si="69"/>
        <v>-1</v>
      </c>
      <c r="H222" s="40">
        <f t="shared" si="70"/>
        <v>-5.8823529411764705E-2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2011-2019'!$BE$9279:$BF$9823,2,0)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2011-2019'!$BE$9279:$BF$9823,2,0)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2011-2019'!$BE$9279:$BF$9823,2,0)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2011-2019'!$BE$9279:$BF$9823,2,0)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2011-2019'!$BE$9279:$BF$9823,2,0)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2011-2019'!$BE$9279:$BF$9823,2,0)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2011-2019'!$BE$9279:$BF$9823,2,0)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2011-2019'!$BE$9279:$BF$9823,2,0)</f>
        <v>1</v>
      </c>
      <c r="E231" s="44" t="str">
        <f t="shared" si="97"/>
        <v/>
      </c>
      <c r="F231" s="44">
        <f t="shared" si="98"/>
        <v>9.5238095238095247E-3</v>
      </c>
      <c r="G231" s="59">
        <f t="shared" si="69"/>
        <v>1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2011-2019'!$BE$9279:$BF$9823,2,0)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2011-2019'!$BE$9279:$BF$9823,2,0)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2011-2019'!$BE$9279:$BF$9823,2,0)</f>
        <v>0</v>
      </c>
      <c r="E234" s="44" t="str">
        <f t="shared" si="97"/>
        <v/>
      </c>
      <c r="F234" s="44" t="str">
        <f t="shared" si="98"/>
        <v/>
      </c>
      <c r="G234" s="59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2011-2019'!$BE$9279:$BF$9823,2,0)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1</v>
      </c>
      <c r="D236" s="62">
        <f>VLOOKUP(B236,'[1]Deptos 2011-2019'!$BE$9279:$BF$9823,2,0)</f>
        <v>1</v>
      </c>
      <c r="E236" s="44">
        <f t="shared" si="97"/>
        <v>7.3529411764705881E-3</v>
      </c>
      <c r="F236" s="44">
        <f t="shared" si="98"/>
        <v>9.5238095238095247E-3</v>
      </c>
      <c r="G236" s="59">
        <f t="shared" si="69"/>
        <v>0</v>
      </c>
      <c r="H236" s="40">
        <f t="shared" si="70"/>
        <v>0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2011-2019'!$BE$9279:$BF$9823,2,0)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2011-2019'!$BE$9279:$BF$9823,2,0)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0</v>
      </c>
      <c r="D239" s="62">
        <f>VLOOKUP(B239,'[1]Deptos 2011-2019'!$BE$9279:$BF$9823,2,0)</f>
        <v>1</v>
      </c>
      <c r="E239" s="44" t="str">
        <f t="shared" si="97"/>
        <v/>
      </c>
      <c r="F239" s="44">
        <f t="shared" si="98"/>
        <v>9.5238095238095247E-3</v>
      </c>
      <c r="G239" s="59">
        <f t="shared" si="103"/>
        <v>1</v>
      </c>
      <c r="H239" s="40" t="str">
        <f t="shared" si="70"/>
        <v/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2011-2019'!$BE$9279:$BF$9823,2,0)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2011-2019'!$BE$9279:$BF$9823,2,0)</f>
        <v>0</v>
      </c>
      <c r="E241" s="44" t="str">
        <f t="shared" si="97"/>
        <v/>
      </c>
      <c r="F241" s="44" t="str">
        <f t="shared" si="98"/>
        <v/>
      </c>
      <c r="G241" s="59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0</v>
      </c>
      <c r="D242" s="62">
        <f>VLOOKUP(B242,'[1]Deptos 2011-2019'!$BE$9279:$BF$9823,2,0)</f>
        <v>0</v>
      </c>
      <c r="E242" s="44" t="str">
        <f t="shared" si="97"/>
        <v/>
      </c>
      <c r="F242" s="44" t="str">
        <f t="shared" si="98"/>
        <v/>
      </c>
      <c r="G242" s="59" t="str">
        <f t="shared" si="103"/>
        <v xml:space="preserve"> </v>
      </c>
      <c r="H242" s="40" t="str">
        <f t="shared" si="70"/>
        <v/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2011-2019'!$BE$9279:$BF$9823,2,0)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2011-2019'!$BE$9279:$BF$9823,2,0)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2011-2019'!$BE$9279:$BF$9823,2,0)</f>
        <v>1</v>
      </c>
      <c r="E245" s="44" t="str">
        <f t="shared" si="97"/>
        <v/>
      </c>
      <c r="F245" s="44">
        <f t="shared" si="98"/>
        <v>9.5238095238095247E-3</v>
      </c>
      <c r="G245" s="59">
        <f t="shared" si="103"/>
        <v>1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2011-2019'!$BE$9279:$BF$9823,2,0)</f>
        <v>0</v>
      </c>
      <c r="E246" s="44" t="str">
        <f t="shared" si="97"/>
        <v/>
      </c>
      <c r="F246" s="44" t="str">
        <f t="shared" si="98"/>
        <v/>
      </c>
      <c r="G246" s="59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1</v>
      </c>
      <c r="D247" s="62">
        <f>VLOOKUP(B247,'[1]Deptos 2011-2019'!$BE$9279:$BF$9823,2,0)</f>
        <v>0</v>
      </c>
      <c r="E247" s="44">
        <f t="shared" si="97"/>
        <v>7.3529411764705881E-3</v>
      </c>
      <c r="F247" s="44" t="str">
        <f t="shared" si="98"/>
        <v/>
      </c>
      <c r="G247" s="59">
        <f t="shared" si="103"/>
        <v>-1</v>
      </c>
      <c r="H247" s="40">
        <f t="shared" si="104"/>
        <v>-7.3529411764705881E-3</v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2011-2019'!$BE$9279:$BF$9823,2,0)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2011-2019'!$BE$9279:$BF$9823,2,0)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2011-2019'!$BE$9279:$BF$9823,2,0)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2011-2019'!$BE$9279:$BF$9823,2,0)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1</v>
      </c>
      <c r="D252" s="62">
        <f>VLOOKUP(B252,'[1]Deptos 2011-2019'!$BE$9279:$BF$9823,2,0)</f>
        <v>0</v>
      </c>
      <c r="E252" s="44">
        <f t="shared" si="97"/>
        <v>7.3529411764705881E-3</v>
      </c>
      <c r="F252" s="44" t="str">
        <f t="shared" si="98"/>
        <v/>
      </c>
      <c r="G252" s="59">
        <f t="shared" si="103"/>
        <v>-1</v>
      </c>
      <c r="H252" s="40">
        <f t="shared" si="104"/>
        <v>-7.3529411764705881E-3</v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2011-2019'!$BE$9279:$BF$9823,2,0)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2011-2019'!$BE$9279:$BF$9823,2,0)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2011-2019'!$BE$9279:$BF$9823,2,0)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2011-2019'!$BE$9279:$BF$9823,2,0)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2011-2019'!$BE$9279:$BF$9823,2,0)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2011-2019'!$BE$9279:$BF$9823,2,0)</f>
        <v>0</v>
      </c>
      <c r="E258" s="43" t="str">
        <f t="shared" si="97"/>
        <v/>
      </c>
      <c r="F258" s="43" t="str">
        <f t="shared" si="98"/>
        <v/>
      </c>
      <c r="G258" s="59" t="str">
        <f t="shared" si="103"/>
        <v xml:space="preserve"> 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2011-2019'!$BE$9279:$BF$9823,2,0)</f>
        <v>0</v>
      </c>
      <c r="E259" s="43" t="str">
        <f t="shared" si="97"/>
        <v/>
      </c>
      <c r="F259" s="43" t="str">
        <f t="shared" si="98"/>
        <v/>
      </c>
      <c r="G259" s="59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2011-2019'!$BE$9279:$BF$9823,2,0)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2011-2019'!$BE$9279:$BF$9823,2,0)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2011-2019'!$BE$9279:$BF$9823,2,0)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9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1</v>
      </c>
      <c r="D263" s="62">
        <f>VLOOKUP(B263,'[1]Deptos 2011-2019'!$BE$9279:$BF$9823,2,0)</f>
        <v>0</v>
      </c>
      <c r="E263" s="43">
        <f t="shared" si="108"/>
        <v>7.3529411764705881E-3</v>
      </c>
      <c r="F263" s="43" t="str">
        <f t="shared" si="108"/>
        <v/>
      </c>
      <c r="G263" s="59">
        <f t="shared" si="103"/>
        <v>-1</v>
      </c>
      <c r="H263" s="42">
        <f t="shared" si="104"/>
        <v>-7.3529411764705881E-3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2011-2019'!$BE$9279:$BF$9823,2,0)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0</v>
      </c>
      <c r="D265" s="62">
        <f>VLOOKUP(B265,'[1]Deptos 2011-2019'!$BE$9279:$BF$9823,2,0)</f>
        <v>0</v>
      </c>
      <c r="E265" s="43" t="str">
        <f t="shared" ref="E265:E270" si="109">+IF(C265=0,"",C265/C$169)</f>
        <v/>
      </c>
      <c r="F265" s="43" t="str">
        <f t="shared" ref="F265:F270" si="110">+IF(D265=0,"",D265/D$169)</f>
        <v/>
      </c>
      <c r="G265" s="59" t="str">
        <f t="shared" si="103"/>
        <v xml:space="preserve"> </v>
      </c>
      <c r="H265" s="42" t="str">
        <f t="shared" ref="H265:H270" si="111">+IF(OR(AND(E265=""),(G265="")),"",E265*G265)</f>
        <v/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2011-2019'!$BE$9279:$BF$9823,2,0)</f>
        <v>0</v>
      </c>
      <c r="E266" s="43" t="str">
        <f t="shared" si="109"/>
        <v/>
      </c>
      <c r="F266" s="43" t="str">
        <f t="shared" si="110"/>
        <v/>
      </c>
      <c r="G266" s="59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2011-2019'!$BE$9279:$BF$9823,2,0)</f>
        <v>1</v>
      </c>
      <c r="E267" s="43" t="str">
        <f t="shared" si="109"/>
        <v/>
      </c>
      <c r="F267" s="43">
        <f t="shared" si="110"/>
        <v>9.5238095238095247E-3</v>
      </c>
      <c r="G267" s="59">
        <f t="shared" si="103"/>
        <v>1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2011-2019'!$BE$9279:$BF$9823,2,0)</f>
        <v>1</v>
      </c>
      <c r="E268" s="43" t="str">
        <f t="shared" si="109"/>
        <v/>
      </c>
      <c r="F268" s="43">
        <f t="shared" si="110"/>
        <v>9.5238095238095247E-3</v>
      </c>
      <c r="G268" s="59">
        <f t="shared" si="103"/>
        <v>1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2011-2019'!$BE$9279:$BF$9823,2,0)</f>
        <v>1</v>
      </c>
      <c r="E269" s="43" t="str">
        <f t="shared" si="109"/>
        <v/>
      </c>
      <c r="F269" s="43">
        <f t="shared" si="110"/>
        <v>9.5238095238095247E-3</v>
      </c>
      <c r="G269" s="59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2011-2019'!$BE$9279:$BF$9823,2,0)</f>
        <v>4</v>
      </c>
      <c r="E270" s="43" t="str">
        <f t="shared" si="109"/>
        <v/>
      </c>
      <c r="F270" s="43">
        <f t="shared" si="110"/>
        <v>3.8095238095238099E-2</v>
      </c>
      <c r="G270" s="59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2011-2019'!$BE$9279:$BF$9823,2,0)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2011-2019'!$BE$9279:$BF$9823,2,0)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2011-2019'!$BE$9279:$BF$9823,2,0)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2011-2019'!$BE$9279:$BF$9823,2,0)</f>
        <v>3</v>
      </c>
      <c r="E274" s="43" t="str">
        <f t="shared" si="112"/>
        <v/>
      </c>
      <c r="F274" s="43">
        <f t="shared" si="113"/>
        <v>2.8571428571428571E-2</v>
      </c>
      <c r="G274" s="59">
        <f t="shared" si="114"/>
        <v>1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1</v>
      </c>
      <c r="D275" s="62">
        <f>VLOOKUP(B275,'[1]Deptos 2011-2019'!$BE$9279:$BF$9823,2,0)</f>
        <v>0</v>
      </c>
      <c r="E275" s="43">
        <f t="shared" ref="E275:F278" si="116">+IF(C275=0,"",C275/C$169)</f>
        <v>7.3529411764705881E-3</v>
      </c>
      <c r="F275" s="43" t="str">
        <f t="shared" si="116"/>
        <v/>
      </c>
      <c r="G275" s="59">
        <f t="shared" si="103"/>
        <v>-1</v>
      </c>
      <c r="H275" s="42">
        <f t="shared" si="104"/>
        <v>-7.3529411764705881E-3</v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2011-2019'!$BE$9279:$BF$9823,2,0)</f>
        <v>1</v>
      </c>
      <c r="E276" s="43" t="str">
        <f t="shared" si="116"/>
        <v/>
      </c>
      <c r="F276" s="43">
        <f t="shared" si="116"/>
        <v>9.5238095238095247E-3</v>
      </c>
      <c r="G276" s="59">
        <f t="shared" si="103"/>
        <v>1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2011-2019'!$BE$9279:$BF$9823,2,0)</f>
        <v>0</v>
      </c>
      <c r="E277" s="43" t="str">
        <f t="shared" si="116"/>
        <v/>
      </c>
      <c r="F277" s="43" t="str">
        <f t="shared" si="116"/>
        <v/>
      </c>
      <c r="G277" s="59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2011-2019'!$BE$9279:$BF$9823,2,0)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9</v>
      </c>
      <c r="D279" s="62">
        <f>VLOOKUP(B279,'[1]Deptos 2011-2019'!$BE$9279:$BF$9823,2,0)</f>
        <v>0</v>
      </c>
      <c r="E279" s="43">
        <f t="shared" ref="E279" si="117">+IF(C279=0,"",C279/C$169)</f>
        <v>6.6176470588235295E-2</v>
      </c>
      <c r="F279" s="43" t="str">
        <f t="shared" ref="F279" si="118">+IF(D279=0,"",D279/D$169)</f>
        <v/>
      </c>
      <c r="G279" s="59">
        <f t="shared" si="103"/>
        <v>-1</v>
      </c>
      <c r="H279" s="42">
        <f t="shared" ref="H279" si="119">+IF(OR(AND(E279=""),(G279="")),"",E279*G279)</f>
        <v>-6.6176470588235295E-2</v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2011-2019'!$BE$9279:$BF$9823,2,0)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2011-2019'!$BE$9279:$BF$9823,2,0)</f>
        <v>0</v>
      </c>
      <c r="E281" s="43" t="str">
        <f t="shared" si="120"/>
        <v/>
      </c>
      <c r="F281" s="43" t="str">
        <f t="shared" si="120"/>
        <v/>
      </c>
      <c r="G281" s="59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1</v>
      </c>
      <c r="D282" s="62">
        <f>VLOOKUP(B282,'[1]Deptos 2011-2019'!$BE$9279:$BF$9823,2,0)</f>
        <v>0</v>
      </c>
      <c r="E282" s="44">
        <f t="shared" si="120"/>
        <v>7.3529411764705881E-3</v>
      </c>
      <c r="F282" s="44" t="str">
        <f t="shared" si="120"/>
        <v/>
      </c>
      <c r="G282" s="59">
        <f t="shared" si="103"/>
        <v>-1</v>
      </c>
      <c r="H282" s="40">
        <f t="shared" si="104"/>
        <v>-7.3529411764705881E-3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2011-2019'!$BE$9279:$BF$9823,2,0)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2011-2019'!$BE$9279:$BF$9823,2,0)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2011-2019'!$BE$9279:$BF$9823,2,0)</f>
        <v>0</v>
      </c>
      <c r="E285" s="44" t="str">
        <f t="shared" si="121"/>
        <v/>
      </c>
      <c r="F285" s="44" t="str">
        <f t="shared" si="122"/>
        <v/>
      </c>
      <c r="G285" s="59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2011-2019'!$BE$9279:$BF$9823,2,0)</f>
        <v>1</v>
      </c>
      <c r="E286" s="44" t="str">
        <f t="shared" si="120"/>
        <v/>
      </c>
      <c r="F286" s="44">
        <f t="shared" si="120"/>
        <v>9.5238095238095247E-3</v>
      </c>
      <c r="G286" s="59">
        <f t="shared" si="103"/>
        <v>1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1</v>
      </c>
      <c r="D287" s="62">
        <f>VLOOKUP(B287,'[1]Deptos 2011-2019'!$BE$9279:$BF$9823,2,0)</f>
        <v>6</v>
      </c>
      <c r="E287" s="44">
        <f t="shared" si="120"/>
        <v>7.3529411764705881E-3</v>
      </c>
      <c r="F287" s="44">
        <f t="shared" si="120"/>
        <v>5.7142857142857141E-2</v>
      </c>
      <c r="G287" s="59">
        <f t="shared" si="103"/>
        <v>5</v>
      </c>
      <c r="H287" s="40">
        <f t="shared" si="104"/>
        <v>3.6764705882352942E-2</v>
      </c>
    </row>
    <row r="288" spans="1:9" s="63" customFormat="1" ht="15" x14ac:dyDescent="0.2">
      <c r="A288" s="75"/>
      <c r="B288" s="37" t="s">
        <v>65</v>
      </c>
      <c r="C288" s="62">
        <v>1</v>
      </c>
      <c r="D288" s="62">
        <f>VLOOKUP(B288,'[1]Deptos 2011-2019'!$BE$9279:$BF$9823,2,0)</f>
        <v>0</v>
      </c>
      <c r="E288" s="43">
        <f t="shared" si="120"/>
        <v>7.3529411764705881E-3</v>
      </c>
      <c r="F288" s="43" t="str">
        <f t="shared" si="120"/>
        <v/>
      </c>
      <c r="G288" s="59">
        <f t="shared" si="103"/>
        <v>-1</v>
      </c>
      <c r="H288" s="42">
        <f t="shared" si="104"/>
        <v>-7.3529411764705881E-3</v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2011-2019'!$BE$9279:$BF$9823,2,0)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9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2011-2019'!$BE$9279:$BF$9823,2,0)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2011-2019'!$BE$9279:$BF$9823,2,0)</f>
        <v>0</v>
      </c>
      <c r="E291" s="43" t="str">
        <f>+IF(C291=0,"",C291/C$169)</f>
        <v/>
      </c>
      <c r="F291" s="43" t="str">
        <f>+IF(D291=0,"",D291/D$169)</f>
        <v/>
      </c>
      <c r="G291" s="59" t="str">
        <f t="shared" si="103"/>
        <v xml:space="preserve"> 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2011-2019'!$BE$9279:$BF$9823,2,0)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2011-2019'!$BE$9279:$BF$9823,2,0)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2011-2019'!$BE$9279:$BF$9823,2,0)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2011-2019'!$BE$9279:$BF$9823,2,0)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1</v>
      </c>
      <c r="D296" s="62">
        <f>VLOOKUP(B296,'[1]Deptos 2011-2019'!$BE$9279:$BF$9823,2,0)</f>
        <v>0</v>
      </c>
      <c r="E296" s="43">
        <f t="shared" ref="E296:E297" si="131">+IF(C296=0,"",C296/C$169)</f>
        <v>7.3529411764705881E-3</v>
      </c>
      <c r="F296" s="43" t="str">
        <f t="shared" ref="F296:F297" si="132">+IF(D296=0,"",D296/D$169)</f>
        <v/>
      </c>
      <c r="G296" s="59">
        <f t="shared" si="103"/>
        <v>-1</v>
      </c>
      <c r="H296" s="42">
        <f t="shared" ref="H296:H297" si="133">+IF(OR(AND(E296=""),(G296="")),"",E296*G296)</f>
        <v>-7.3529411764705881E-3</v>
      </c>
      <c r="I296" s="24"/>
    </row>
    <row r="297" spans="1:9" s="63" customFormat="1" ht="15" x14ac:dyDescent="0.2">
      <c r="A297" s="69"/>
      <c r="B297" s="37" t="s">
        <v>598</v>
      </c>
      <c r="C297" s="62">
        <v>9</v>
      </c>
      <c r="D297" s="62">
        <f>VLOOKUP(B297,'[1]Deptos 2011-2019'!$BE$9279:$BF$9823,2,0)</f>
        <v>18</v>
      </c>
      <c r="E297" s="43">
        <f t="shared" si="131"/>
        <v>6.6176470588235295E-2</v>
      </c>
      <c r="F297" s="43">
        <f t="shared" si="132"/>
        <v>0.17142857142857143</v>
      </c>
      <c r="G297" s="59">
        <f t="shared" si="103"/>
        <v>1</v>
      </c>
      <c r="H297" s="42">
        <f t="shared" si="133"/>
        <v>6.6176470588235295E-2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2011-2019'!$BE$9279:$BF$9823,2,0)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2011-2019'!$BE$9279:$BF$9823,2,0)</f>
        <v>0</v>
      </c>
      <c r="E299" s="43" t="str">
        <f>+IF(C299=0,"",C299/C$169)</f>
        <v/>
      </c>
      <c r="F299" s="43" t="str">
        <f>+IF(D299=0,"",D299/D$169)</f>
        <v/>
      </c>
      <c r="G299" s="59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2011-2019'!$BE$9279:$BF$9823,2,0)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21</v>
      </c>
      <c r="D301" s="62">
        <f>VLOOKUP(B301,'[1]Deptos 2011-2019'!$BE$9279:$BF$9823,2,0)</f>
        <v>4</v>
      </c>
      <c r="E301" s="43">
        <f t="shared" ref="E301:E323" si="137">+IF(C301=0,"",C301/C$169)</f>
        <v>0.15441176470588236</v>
      </c>
      <c r="F301" s="43">
        <f t="shared" ref="F301:F323" si="138">+IF(D301=0,"",D301/D$169)</f>
        <v>3.8095238095238099E-2</v>
      </c>
      <c r="G301" s="59">
        <f t="shared" ref="G301:G339" si="139">+IF(AND(C301=0,D301=0)," ",IF(C301=0,1,IF(D301=0,-1,(D301-C301)/C301)))</f>
        <v>-0.80952380952380953</v>
      </c>
      <c r="H301" s="42">
        <f t="shared" si="104"/>
        <v>-0.125</v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2011-2019'!$BE$9279:$BF$9823,2,0)</f>
        <v>0</v>
      </c>
      <c r="E302" s="43" t="str">
        <f t="shared" si="137"/>
        <v/>
      </c>
      <c r="F302" s="43" t="str">
        <f t="shared" si="138"/>
        <v/>
      </c>
      <c r="G302" s="59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2011-2019'!$BE$9279:$BF$9823,2,0)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26</v>
      </c>
      <c r="D304" s="62">
        <f>VLOOKUP(B304,'[1]Deptos 2011-2019'!$BE$9279:$BF$9823,2,0)</f>
        <v>13</v>
      </c>
      <c r="E304" s="44">
        <f t="shared" si="137"/>
        <v>0.19117647058823528</v>
      </c>
      <c r="F304" s="44">
        <f t="shared" si="138"/>
        <v>0.12380952380952381</v>
      </c>
      <c r="G304" s="59">
        <f t="shared" si="139"/>
        <v>-0.5</v>
      </c>
      <c r="H304" s="40">
        <f t="shared" si="104"/>
        <v>-9.5588235294117641E-2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2011-2019'!$BE$9279:$BF$9823,2,0)</f>
        <v>0</v>
      </c>
      <c r="E305" s="44" t="str">
        <f t="shared" si="137"/>
        <v/>
      </c>
      <c r="F305" s="44" t="str">
        <f t="shared" si="138"/>
        <v/>
      </c>
      <c r="G305" s="59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2011-2019'!$BE$9279:$BF$9823,2,0)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2011-2019'!$BE$9279:$BF$9823,2,0)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2011-2019'!$BE$9279:$BF$9823,2,0)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2011-2019'!$BE$9279:$BF$9823,2,0)</f>
        <v>0</v>
      </c>
      <c r="E309" s="44" t="str">
        <f t="shared" si="137"/>
        <v/>
      </c>
      <c r="F309" s="44" t="str">
        <f t="shared" si="138"/>
        <v/>
      </c>
      <c r="G309" s="59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2011-2019'!$BE$9279:$BF$9823,2,0)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2011-2019'!$BE$9279:$BF$9823,2,0)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1</v>
      </c>
      <c r="D312" s="62">
        <f>VLOOKUP(B312,'[1]Deptos 2011-2019'!$BE$9279:$BF$9823,2,0)</f>
        <v>0</v>
      </c>
      <c r="E312" s="44">
        <f t="shared" si="137"/>
        <v>7.3529411764705881E-3</v>
      </c>
      <c r="F312" s="44" t="str">
        <f t="shared" si="138"/>
        <v/>
      </c>
      <c r="G312" s="59">
        <f t="shared" si="139"/>
        <v>-1</v>
      </c>
      <c r="H312" s="40">
        <f t="shared" si="104"/>
        <v>-7.3529411764705881E-3</v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2011-2019'!$BE$9279:$BF$9823,2,0)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2011-2019'!$BE$9279:$BF$9823,2,0)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0</v>
      </c>
      <c r="D315" s="62">
        <f>VLOOKUP(B315,'[1]Deptos 2011-2019'!$BE$9279:$BF$9823,2,0)</f>
        <v>0</v>
      </c>
      <c r="E315" s="44" t="str">
        <f t="shared" si="137"/>
        <v/>
      </c>
      <c r="F315" s="44" t="str">
        <f t="shared" si="138"/>
        <v/>
      </c>
      <c r="G315" s="59" t="str">
        <f t="shared" si="139"/>
        <v xml:space="preserve"> </v>
      </c>
      <c r="H315" s="40" t="str">
        <f t="shared" si="104"/>
        <v/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2011-2019'!$BE$9279:$BF$9823,2,0)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2011-2019'!$BE$9279:$BF$9823,2,0)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2011-2019'!$BE$9279:$BF$9823,2,0)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2011-2019'!$BE$9279:$BF$9823,2,0)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2011-2019'!$BE$9279:$BF$9823,2,0)</f>
        <v>0</v>
      </c>
      <c r="E320" s="44" t="str">
        <f t="shared" si="137"/>
        <v/>
      </c>
      <c r="F320" s="44" t="str">
        <f t="shared" si="138"/>
        <v/>
      </c>
      <c r="G320" s="59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2011-2019'!$BE$9279:$BF$9823,2,0)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2011-2019'!$BE$9279:$BF$9823,2,0)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2011-2019'!$BE$9279:$BF$9823,2,0)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2011-2019'!$BE$9279:$BF$9823,2,0)</f>
        <v>0</v>
      </c>
      <c r="E324" s="43" t="str">
        <f t="shared" ref="E324" si="140">+IF(C324=0,"",C324/C$169)</f>
        <v/>
      </c>
      <c r="F324" s="43" t="str">
        <f t="shared" ref="F324" si="141">+IF(D324=0,"",D324/D$169)</f>
        <v/>
      </c>
      <c r="G324" s="59" t="str">
        <f t="shared" si="139"/>
        <v xml:space="preserve"> 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2011-2019'!$BE$9279:$BF$9823,2,0)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2011-2019'!$BE$9279:$BF$9823,2,0)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2011-2019'!$BE$9279:$BF$9823,2,0)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2011-2019'!$BE$9279:$BF$9823,2,0)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2011-2019'!$BE$9279:$BF$9823,2,0)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2011-2019'!$BE$9279:$BF$9823,2,0)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2011-2019'!$BE$9279:$BF$9823,2,0)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2011-2019'!$BE$9279:$BF$9823,2,0)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2011-2019'!$BE$9279:$BF$9823,2,0)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2011-2019'!$BE$9279:$BF$9823,2,0)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2011-2019'!$BE$9279:$BF$9823,2,0)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2011-2019'!$BE$9279:$BF$9823,2,0)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2011-2019'!$BE$9279:$BF$9823,2,0)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2011-2019'!$BE$9279:$BF$9823,2,0)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2011-2019'!$BE$9279:$BF$9823,2,0)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267</v>
      </c>
      <c r="D345" s="54">
        <f>SUM(D346:D564)</f>
        <v>75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-0.7191011235955056</v>
      </c>
      <c r="H345" s="56">
        <f>+IF(OR(AND(E345=""),(G345="")),"",E345*G345)</f>
        <v>-0.7191011235955056</v>
      </c>
      <c r="I345" s="24"/>
    </row>
    <row r="346" spans="1:9" s="24" customFormat="1" ht="15" x14ac:dyDescent="0.2">
      <c r="A346" s="72"/>
      <c r="B346" s="57" t="s">
        <v>74</v>
      </c>
      <c r="C346" s="62">
        <v>1</v>
      </c>
      <c r="D346" s="62">
        <f>VLOOKUP(B346,'[1]Deptos 2011-2019'!$BE$9279:$BF$9823,2,0)</f>
        <v>0</v>
      </c>
      <c r="E346" s="60">
        <f t="shared" si="150"/>
        <v>3.7453183520599251E-3</v>
      </c>
      <c r="F346" s="60" t="str">
        <f t="shared" si="151"/>
        <v/>
      </c>
      <c r="G346" s="59">
        <f t="shared" ref="G346:G410" si="152">+IF(AND(C346=0,D346=0)," ",IF(C346=0,1,IF(D346=0,-1,(D346-C346)/C346)))</f>
        <v>-1</v>
      </c>
      <c r="H346" s="51">
        <f>+IF(OR(AND(E346=""),(G346="")),"",E346*G346)</f>
        <v>-3.7453183520599251E-3</v>
      </c>
    </row>
    <row r="347" spans="1:9" s="24" customFormat="1" ht="15" x14ac:dyDescent="0.2">
      <c r="A347" s="72"/>
      <c r="B347" s="3" t="s">
        <v>77</v>
      </c>
      <c r="C347" s="62">
        <v>0</v>
      </c>
      <c r="D347" s="62">
        <f>VLOOKUP(B347,'[1]Deptos 2011-2019'!$BE$9279:$BF$9823,2,0)</f>
        <v>0</v>
      </c>
      <c r="E347" s="44" t="str">
        <f t="shared" si="150"/>
        <v/>
      </c>
      <c r="F347" s="44" t="str">
        <f t="shared" si="151"/>
        <v/>
      </c>
      <c r="G347" s="59" t="str">
        <f t="shared" si="152"/>
        <v xml:space="preserve"> </v>
      </c>
      <c r="H347" s="40" t="str">
        <f t="shared" ref="H347:H414" si="153">+IF(OR(AND(E347=""),(G347="")),"",E347*G347)</f>
        <v/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2011-2019'!$BE$9279:$BF$9823,2,0)</f>
        <v>0</v>
      </c>
      <c r="E348" s="44" t="str">
        <f t="shared" si="150"/>
        <v/>
      </c>
      <c r="F348" s="44" t="str">
        <f t="shared" si="151"/>
        <v/>
      </c>
      <c r="G348" s="59" t="str">
        <f t="shared" si="152"/>
        <v xml:space="preserve"> 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2011-2019'!$BE$9279:$BF$9823,2,0)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2011-2019'!$BE$9279:$BF$9823,2,0)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0</v>
      </c>
      <c r="D351" s="62">
        <f>VLOOKUP(B351,'[1]Deptos 2011-2019'!$BE$9279:$BF$9823,2,0)</f>
        <v>3</v>
      </c>
      <c r="E351" s="44" t="str">
        <f t="shared" si="150"/>
        <v/>
      </c>
      <c r="F351" s="44">
        <f t="shared" si="151"/>
        <v>0.04</v>
      </c>
      <c r="G351" s="59">
        <f t="shared" si="152"/>
        <v>1</v>
      </c>
      <c r="H351" s="40" t="str">
        <f t="shared" si="153"/>
        <v/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2011-2019'!$BE$9279:$BF$9823,2,0)</f>
        <v>0</v>
      </c>
      <c r="E352" s="44" t="str">
        <f t="shared" si="150"/>
        <v/>
      </c>
      <c r="F352" s="44" t="str">
        <f t="shared" si="151"/>
        <v/>
      </c>
      <c r="G352" s="59" t="str">
        <f t="shared" si="152"/>
        <v xml:space="preserve"> 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2011-2019'!$BE$9279:$BF$9823,2,0)</f>
        <v>0</v>
      </c>
      <c r="E353" s="44" t="str">
        <f t="shared" si="150"/>
        <v/>
      </c>
      <c r="F353" s="44" t="str">
        <f t="shared" si="151"/>
        <v/>
      </c>
      <c r="G353" s="59" t="str">
        <f t="shared" si="152"/>
        <v xml:space="preserve"> 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2011-2019'!$BE$9279:$BF$9823,2,0)</f>
        <v>0</v>
      </c>
      <c r="E354" s="44" t="str">
        <f t="shared" si="150"/>
        <v/>
      </c>
      <c r="F354" s="44" t="str">
        <f t="shared" si="151"/>
        <v/>
      </c>
      <c r="G354" s="59" t="str">
        <f t="shared" si="152"/>
        <v xml:space="preserve"> 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2011-2019'!$BE$9279:$BF$9823,2,0)</f>
        <v>0</v>
      </c>
      <c r="E355" s="44" t="str">
        <f t="shared" si="150"/>
        <v/>
      </c>
      <c r="F355" s="44" t="str">
        <f t="shared" si="151"/>
        <v/>
      </c>
      <c r="G355" s="59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2011-2019'!$BE$9279:$BF$9823,2,0)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8</v>
      </c>
      <c r="D357" s="62">
        <f>VLOOKUP(B357,'[1]Deptos 2011-2019'!$BE$9279:$BF$9823,2,0)</f>
        <v>0</v>
      </c>
      <c r="E357" s="44">
        <f t="shared" si="150"/>
        <v>2.9962546816479401E-2</v>
      </c>
      <c r="F357" s="44" t="str">
        <f t="shared" si="151"/>
        <v/>
      </c>
      <c r="G357" s="59">
        <f t="shared" si="152"/>
        <v>-1</v>
      </c>
      <c r="H357" s="40">
        <f t="shared" si="153"/>
        <v>-2.9962546816479401E-2</v>
      </c>
    </row>
    <row r="358" spans="1:9" s="24" customFormat="1" ht="15" x14ac:dyDescent="0.2">
      <c r="A358" s="72"/>
      <c r="B358" s="3" t="s">
        <v>583</v>
      </c>
      <c r="C358" s="62">
        <v>2</v>
      </c>
      <c r="D358" s="62">
        <f>VLOOKUP(B358,'[1]Deptos 2011-2019'!$BE$9279:$BF$9823,2,0)</f>
        <v>0</v>
      </c>
      <c r="E358" s="44">
        <f t="shared" si="150"/>
        <v>7.4906367041198503E-3</v>
      </c>
      <c r="F358" s="44" t="str">
        <f t="shared" si="151"/>
        <v/>
      </c>
      <c r="G358" s="59">
        <f t="shared" si="152"/>
        <v>-1</v>
      </c>
      <c r="H358" s="40">
        <f t="shared" si="153"/>
        <v>-7.4906367041198503E-3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2011-2019'!$BE$9279:$BF$9823,2,0)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14</v>
      </c>
      <c r="D360" s="62">
        <f>VLOOKUP(B360,'[1]Deptos 2011-2019'!$BE$9279:$BF$9823,2,0)</f>
        <v>1</v>
      </c>
      <c r="E360" s="44">
        <f t="shared" si="150"/>
        <v>5.2434456928838954E-2</v>
      </c>
      <c r="F360" s="44">
        <f t="shared" si="151"/>
        <v>1.3333333333333334E-2</v>
      </c>
      <c r="G360" s="59">
        <f t="shared" si="152"/>
        <v>-0.9285714285714286</v>
      </c>
      <c r="H360" s="40">
        <f t="shared" si="153"/>
        <v>-4.8689138576779034E-2</v>
      </c>
    </row>
    <row r="361" spans="1:9" s="24" customFormat="1" ht="15" x14ac:dyDescent="0.2">
      <c r="A361" s="72"/>
      <c r="B361" s="3" t="s">
        <v>616</v>
      </c>
      <c r="C361" s="62">
        <v>3</v>
      </c>
      <c r="D361" s="62">
        <f>VLOOKUP(B361,'[1]Deptos 2011-2019'!$BE$9279:$BF$9823,2,0)</f>
        <v>7</v>
      </c>
      <c r="E361" s="44">
        <f t="shared" si="150"/>
        <v>1.1235955056179775E-2</v>
      </c>
      <c r="F361" s="44">
        <f t="shared" si="151"/>
        <v>9.3333333333333338E-2</v>
      </c>
      <c r="G361" s="59">
        <f t="shared" si="152"/>
        <v>1.3333333333333333</v>
      </c>
      <c r="H361" s="40">
        <f t="shared" si="153"/>
        <v>1.4981273408239699E-2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2011-2019'!$BE$9279:$BF$9823,2,0)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2011-2019'!$BE$9279:$BF$9823,2,0)</f>
        <v>0</v>
      </c>
      <c r="E363" s="44" t="str">
        <f t="shared" si="150"/>
        <v/>
      </c>
      <c r="F363" s="44" t="str">
        <f t="shared" si="151"/>
        <v/>
      </c>
      <c r="G363" s="59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2011-2019'!$BE$9279:$BF$9823,2,0)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2</v>
      </c>
      <c r="D365" s="62">
        <f>VLOOKUP(B365,'[1]Deptos 2011-2019'!$BE$9279:$BF$9823,2,0)</f>
        <v>1</v>
      </c>
      <c r="E365" s="44">
        <f t="shared" si="150"/>
        <v>7.4906367041198503E-3</v>
      </c>
      <c r="F365" s="44">
        <f t="shared" si="151"/>
        <v>1.3333333333333334E-2</v>
      </c>
      <c r="G365" s="59">
        <f t="shared" si="152"/>
        <v>-0.5</v>
      </c>
      <c r="H365" s="40">
        <f t="shared" si="153"/>
        <v>-3.7453183520599251E-3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2011-2019'!$BE$9279:$BF$9823,2,0)</f>
        <v>0</v>
      </c>
      <c r="E366" s="44" t="str">
        <f t="shared" si="150"/>
        <v/>
      </c>
      <c r="F366" s="44" t="str">
        <f t="shared" si="151"/>
        <v/>
      </c>
      <c r="G366" s="59" t="str">
        <f t="shared" si="152"/>
        <v xml:space="preserve"> 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2011-2019'!$BE$9279:$BF$9823,2,0)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0</v>
      </c>
      <c r="D368" s="62">
        <f>VLOOKUP(B368,'[1]Deptos 2011-2019'!$BE$9279:$BF$9823,2,0)</f>
        <v>0</v>
      </c>
      <c r="E368" s="44" t="str">
        <f t="shared" si="150"/>
        <v/>
      </c>
      <c r="F368" s="44" t="str">
        <f t="shared" si="151"/>
        <v/>
      </c>
      <c r="G368" s="59" t="str">
        <f t="shared" si="152"/>
        <v xml:space="preserve"> 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2">
        <v>0</v>
      </c>
      <c r="D369" s="62">
        <f>VLOOKUP(B369,'[1]Deptos 2011-2019'!$BE$9279:$BF$9823,2,0)</f>
        <v>0</v>
      </c>
      <c r="E369" s="44" t="str">
        <f t="shared" si="150"/>
        <v/>
      </c>
      <c r="F369" s="44" t="str">
        <f t="shared" si="151"/>
        <v/>
      </c>
      <c r="G369" s="59" t="str">
        <f t="shared" si="152"/>
        <v xml:space="preserve"> </v>
      </c>
      <c r="H369" s="40" t="str">
        <f t="shared" si="153"/>
        <v/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2011-2019'!$BE$9279:$BF$9823,2,0)</f>
        <v>0</v>
      </c>
      <c r="E370" s="44" t="str">
        <f t="shared" si="150"/>
        <v/>
      </c>
      <c r="F370" s="44" t="str">
        <f t="shared" si="151"/>
        <v/>
      </c>
      <c r="G370" s="59" t="str">
        <f t="shared" si="152"/>
        <v xml:space="preserve"> 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2011-2019'!$BE$9279:$BF$9823,2,0)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2011-2019'!$BE$9279:$BF$9823,2,0)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2011-2019'!$BE$9279:$BF$9823,2,0)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2011-2019'!$BE$9279:$BF$9823,2,0)</f>
        <v>7</v>
      </c>
      <c r="E374" s="44" t="str">
        <f t="shared" si="150"/>
        <v/>
      </c>
      <c r="F374" s="44">
        <f t="shared" si="151"/>
        <v>9.3333333333333338E-2</v>
      </c>
      <c r="G374" s="59">
        <f t="shared" si="152"/>
        <v>1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2011-2019'!$BE$9279:$BF$9823,2,0)</f>
        <v>0</v>
      </c>
      <c r="E375" s="44" t="str">
        <f t="shared" si="150"/>
        <v/>
      </c>
      <c r="F375" s="44" t="str">
        <f t="shared" si="151"/>
        <v/>
      </c>
      <c r="G375" s="59" t="str">
        <f t="shared" si="152"/>
        <v xml:space="preserve"> 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2011-2019'!$BE$9279:$BF$9823,2,0)</f>
        <v>0</v>
      </c>
      <c r="E377" s="44" t="str">
        <f t="shared" si="150"/>
        <v/>
      </c>
      <c r="F377" s="44" t="str">
        <f t="shared" si="151"/>
        <v/>
      </c>
      <c r="G377" s="59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2011-2019'!$BE$9279:$BF$9823,2,0)</f>
        <v>0</v>
      </c>
      <c r="E378" s="43" t="str">
        <f t="shared" ref="E378:E379" si="159">+IF(C378=0,"",C378/C$345)</f>
        <v/>
      </c>
      <c r="F378" s="43" t="str">
        <f t="shared" ref="F378:F379" si="160">+IF(D378=0,"",D378/D$345)</f>
        <v/>
      </c>
      <c r="G378" s="92" t="str">
        <f t="shared" ref="G378:G379" si="161">+IF(AND(C378=0,D378=0)," ",IF(C378=0,1,IF(D378=0,-1,(D378-C378)/C378)))</f>
        <v xml:space="preserve"> 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</v>
      </c>
      <c r="D379" s="62">
        <f>VLOOKUP(B379,'[1]Deptos 2011-2019'!$BE$9279:$BF$9823,2,0)</f>
        <v>1</v>
      </c>
      <c r="E379" s="44">
        <f t="shared" si="159"/>
        <v>3.7453183520599251E-3</v>
      </c>
      <c r="F379" s="44">
        <f t="shared" si="160"/>
        <v>1.3333333333333334E-2</v>
      </c>
      <c r="G379" s="59">
        <f t="shared" si="161"/>
        <v>0</v>
      </c>
      <c r="H379" s="40">
        <f t="shared" si="162"/>
        <v>0</v>
      </c>
    </row>
    <row r="380" spans="1:8" s="24" customFormat="1" ht="15" x14ac:dyDescent="0.2">
      <c r="A380" s="72"/>
      <c r="B380" s="3" t="s">
        <v>485</v>
      </c>
      <c r="C380" s="62">
        <v>16</v>
      </c>
      <c r="D380" s="62">
        <f>VLOOKUP(B380,'[1]Deptos 2011-2019'!$BE$9279:$BF$9823,2,0)</f>
        <v>3</v>
      </c>
      <c r="E380" s="44">
        <f t="shared" ref="E380:E401" si="163">+IF(C380=0,"",C380/C$345)</f>
        <v>5.9925093632958802E-2</v>
      </c>
      <c r="F380" s="44">
        <f t="shared" ref="F380:F401" si="164">+IF(D380=0,"",D380/D$345)</f>
        <v>0.04</v>
      </c>
      <c r="G380" s="59">
        <f t="shared" si="152"/>
        <v>-0.8125</v>
      </c>
      <c r="H380" s="40">
        <f t="shared" si="153"/>
        <v>-4.8689138576779027E-2</v>
      </c>
    </row>
    <row r="381" spans="1:8" s="24" customFormat="1" ht="15" x14ac:dyDescent="0.2">
      <c r="A381" s="72"/>
      <c r="B381" s="3" t="s">
        <v>486</v>
      </c>
      <c r="C381" s="62">
        <v>4</v>
      </c>
      <c r="D381" s="62">
        <f>VLOOKUP(B381,'[1]Deptos 2011-2019'!$BE$9279:$BF$9823,2,0)</f>
        <v>17</v>
      </c>
      <c r="E381" s="44">
        <f t="shared" si="163"/>
        <v>1.4981273408239701E-2</v>
      </c>
      <c r="F381" s="44">
        <f t="shared" si="164"/>
        <v>0.22666666666666666</v>
      </c>
      <c r="G381" s="59">
        <f t="shared" si="152"/>
        <v>3.25</v>
      </c>
      <c r="H381" s="40">
        <f t="shared" si="153"/>
        <v>4.8689138576779027E-2</v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2011-2019'!$BE$9279:$BF$9823,2,0)</f>
        <v>0</v>
      </c>
      <c r="E382" s="44" t="str">
        <f t="shared" si="163"/>
        <v/>
      </c>
      <c r="F382" s="44" t="str">
        <f t="shared" si="164"/>
        <v/>
      </c>
      <c r="G382" s="59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0</v>
      </c>
      <c r="D383" s="62">
        <f>VLOOKUP(B383,'[1]Deptos 2011-2019'!$BE$9279:$BF$9823,2,0)</f>
        <v>1</v>
      </c>
      <c r="E383" s="44" t="str">
        <f t="shared" si="163"/>
        <v/>
      </c>
      <c r="F383" s="44">
        <f t="shared" si="164"/>
        <v>1.3333333333333334E-2</v>
      </c>
      <c r="G383" s="59">
        <f t="shared" si="152"/>
        <v>1</v>
      </c>
      <c r="H383" s="40" t="str">
        <f t="shared" si="153"/>
        <v/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2011-2019'!$BE$9279:$BF$9823,2,0)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2</v>
      </c>
      <c r="D385" s="62">
        <f>VLOOKUP(B385,'[1]Deptos 2011-2019'!$BE$9279:$BF$9823,2,0)</f>
        <v>0</v>
      </c>
      <c r="E385" s="43">
        <f t="shared" si="163"/>
        <v>7.4906367041198503E-3</v>
      </c>
      <c r="F385" s="43" t="str">
        <f t="shared" si="164"/>
        <v/>
      </c>
      <c r="G385" s="59">
        <f t="shared" si="152"/>
        <v>-1</v>
      </c>
      <c r="H385" s="42">
        <f t="shared" ref="H385" si="165">+IF(OR(AND(E385=""),(G385="")),"",E385*G385)</f>
        <v>-7.4906367041198503E-3</v>
      </c>
      <c r="I385" s="24"/>
    </row>
    <row r="386" spans="1:9" s="24" customFormat="1" ht="15" x14ac:dyDescent="0.2">
      <c r="A386" s="72"/>
      <c r="B386" s="3" t="s">
        <v>488</v>
      </c>
      <c r="C386" s="62">
        <v>18</v>
      </c>
      <c r="D386" s="62">
        <f>VLOOKUP(B386,'[1]Deptos 2011-2019'!$BE$9279:$BF$9823,2,0)</f>
        <v>5</v>
      </c>
      <c r="E386" s="44">
        <f t="shared" si="163"/>
        <v>6.741573033707865E-2</v>
      </c>
      <c r="F386" s="44">
        <f t="shared" si="164"/>
        <v>6.6666666666666666E-2</v>
      </c>
      <c r="G386" s="59">
        <f t="shared" si="152"/>
        <v>-0.72222222222222221</v>
      </c>
      <c r="H386" s="40">
        <f t="shared" si="153"/>
        <v>-4.8689138576779027E-2</v>
      </c>
    </row>
    <row r="387" spans="1:9" s="24" customFormat="1" ht="15" x14ac:dyDescent="0.2">
      <c r="A387" s="72"/>
      <c r="B387" s="3" t="s">
        <v>93</v>
      </c>
      <c r="C387" s="62">
        <v>3</v>
      </c>
      <c r="D387" s="62">
        <f>VLOOKUP(B387,'[1]Deptos 2011-2019'!$BE$9279:$BF$9823,2,0)</f>
        <v>0</v>
      </c>
      <c r="E387" s="44">
        <f t="shared" si="163"/>
        <v>1.1235955056179775E-2</v>
      </c>
      <c r="F387" s="44" t="str">
        <f t="shared" si="164"/>
        <v/>
      </c>
      <c r="G387" s="59">
        <f t="shared" si="152"/>
        <v>-1</v>
      </c>
      <c r="H387" s="40">
        <f t="shared" si="153"/>
        <v>-1.1235955056179775E-2</v>
      </c>
    </row>
    <row r="388" spans="1:9" s="24" customFormat="1" ht="15" x14ac:dyDescent="0.2">
      <c r="A388" s="72"/>
      <c r="B388" s="3" t="s">
        <v>86</v>
      </c>
      <c r="C388" s="62">
        <v>117</v>
      </c>
      <c r="D388" s="62">
        <f>VLOOKUP(B388,'[1]Deptos 2011-2019'!$BE$9279:$BF$9823,2,0)</f>
        <v>10</v>
      </c>
      <c r="E388" s="44">
        <f t="shared" si="163"/>
        <v>0.43820224719101125</v>
      </c>
      <c r="F388" s="44">
        <f t="shared" si="164"/>
        <v>0.13333333333333333</v>
      </c>
      <c r="G388" s="59">
        <f t="shared" si="152"/>
        <v>-0.9145299145299145</v>
      </c>
      <c r="H388" s="40">
        <f t="shared" si="153"/>
        <v>-0.40074906367041196</v>
      </c>
    </row>
    <row r="389" spans="1:9" s="24" customFormat="1" ht="15" x14ac:dyDescent="0.2">
      <c r="A389" s="72"/>
      <c r="B389" s="3" t="s">
        <v>92</v>
      </c>
      <c r="C389" s="62">
        <v>16</v>
      </c>
      <c r="D389" s="62">
        <f>VLOOKUP(B389,'[1]Deptos 2011-2019'!$BE$9279:$BF$9823,2,0)</f>
        <v>0</v>
      </c>
      <c r="E389" s="44">
        <f t="shared" si="163"/>
        <v>5.9925093632958802E-2</v>
      </c>
      <c r="F389" s="44" t="str">
        <f t="shared" si="164"/>
        <v/>
      </c>
      <c r="G389" s="59">
        <f t="shared" si="152"/>
        <v>-1</v>
      </c>
      <c r="H389" s="40">
        <f t="shared" si="153"/>
        <v>-5.9925093632958802E-2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2011-2019'!$BE$9279:$BF$9823,2,0)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2011-2019'!$BE$9279:$BF$9823,2,0)</f>
        <v>0</v>
      </c>
      <c r="E391" s="44" t="str">
        <f t="shared" si="163"/>
        <v/>
      </c>
      <c r="F391" s="44" t="str">
        <f t="shared" si="164"/>
        <v/>
      </c>
      <c r="G391" s="59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2011-2019'!$BE$9279:$BF$9823,2,0)</f>
        <v>2</v>
      </c>
      <c r="E392" s="44" t="str">
        <f t="shared" si="163"/>
        <v/>
      </c>
      <c r="F392" s="44">
        <f t="shared" si="164"/>
        <v>2.6666666666666668E-2</v>
      </c>
      <c r="G392" s="59">
        <f t="shared" si="152"/>
        <v>1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0</v>
      </c>
      <c r="D393" s="62">
        <f>VLOOKUP(B393,'[1]Deptos 2011-2019'!$BE$9279:$BF$9823,2,0)</f>
        <v>0</v>
      </c>
      <c r="E393" s="44" t="str">
        <f t="shared" si="163"/>
        <v/>
      </c>
      <c r="F393" s="44" t="str">
        <f t="shared" si="164"/>
        <v/>
      </c>
      <c r="G393" s="59" t="str">
        <f t="shared" si="152"/>
        <v xml:space="preserve"> </v>
      </c>
      <c r="H393" s="40" t="str">
        <f t="shared" si="153"/>
        <v/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2011-2019'!$BE$9279:$BF$9823,2,0)</f>
        <v>0</v>
      </c>
      <c r="E394" s="44" t="str">
        <f t="shared" si="163"/>
        <v/>
      </c>
      <c r="F394" s="44" t="str">
        <f t="shared" si="164"/>
        <v/>
      </c>
      <c r="G394" s="59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1</v>
      </c>
      <c r="D395" s="62">
        <f>VLOOKUP(B395,'[1]Deptos 2011-2019'!$BE$9279:$BF$9823,2,0)</f>
        <v>0</v>
      </c>
      <c r="E395" s="44">
        <f t="shared" si="163"/>
        <v>3.7453183520599251E-3</v>
      </c>
      <c r="F395" s="44" t="str">
        <f t="shared" si="164"/>
        <v/>
      </c>
      <c r="G395" s="59">
        <f t="shared" si="152"/>
        <v>-1</v>
      </c>
      <c r="H395" s="40">
        <f t="shared" si="153"/>
        <v>-3.7453183520599251E-3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2011-2019'!$BE$9279:$BF$9823,2,0)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2011-2019'!$BE$9279:$BF$9823,2,0)</f>
        <v>0</v>
      </c>
      <c r="E397" s="44" t="str">
        <f t="shared" si="163"/>
        <v/>
      </c>
      <c r="F397" s="44" t="str">
        <f t="shared" si="164"/>
        <v/>
      </c>
      <c r="G397" s="59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2</v>
      </c>
      <c r="D398" s="62">
        <f>VLOOKUP(B398,'[1]Deptos 2011-2019'!$BE$9279:$BF$9823,2,0)</f>
        <v>1</v>
      </c>
      <c r="E398" s="44">
        <f t="shared" si="163"/>
        <v>7.4906367041198503E-3</v>
      </c>
      <c r="F398" s="44">
        <f t="shared" si="164"/>
        <v>1.3333333333333334E-2</v>
      </c>
      <c r="G398" s="59">
        <f t="shared" si="152"/>
        <v>-0.5</v>
      </c>
      <c r="H398" s="40">
        <f t="shared" si="153"/>
        <v>-3.7453183520599251E-3</v>
      </c>
    </row>
    <row r="399" spans="1:9" s="24" customFormat="1" ht="15" x14ac:dyDescent="0.2">
      <c r="A399" s="72"/>
      <c r="B399" s="3" t="s">
        <v>257</v>
      </c>
      <c r="C399" s="62">
        <v>3</v>
      </c>
      <c r="D399" s="62">
        <f>VLOOKUP(B399,'[1]Deptos 2011-2019'!$BE$9279:$BF$9823,2,0)</f>
        <v>0</v>
      </c>
      <c r="E399" s="44">
        <f t="shared" si="163"/>
        <v>1.1235955056179775E-2</v>
      </c>
      <c r="F399" s="44" t="str">
        <f t="shared" si="164"/>
        <v/>
      </c>
      <c r="G399" s="59">
        <f t="shared" si="152"/>
        <v>-1</v>
      </c>
      <c r="H399" s="40">
        <f t="shared" si="153"/>
        <v>-1.1235955056179775E-2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2011-2019'!$BE$9279:$BF$9823,2,0)</f>
        <v>0</v>
      </c>
      <c r="E400" s="44" t="str">
        <f t="shared" si="163"/>
        <v/>
      </c>
      <c r="F400" s="44" t="str">
        <f t="shared" si="164"/>
        <v/>
      </c>
      <c r="G400" s="59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0</v>
      </c>
      <c r="D401" s="62">
        <f>VLOOKUP(B401,'[1]Deptos 2011-2019'!$BE$9279:$BF$9823,2,0)</f>
        <v>0</v>
      </c>
      <c r="E401" s="44" t="str">
        <f t="shared" si="163"/>
        <v/>
      </c>
      <c r="F401" s="44" t="str">
        <f t="shared" si="164"/>
        <v/>
      </c>
      <c r="G401" s="59" t="str">
        <f t="shared" si="152"/>
        <v xml:space="preserve"> </v>
      </c>
      <c r="H401" s="40" t="str">
        <f t="shared" si="153"/>
        <v/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2011-2019'!$BE$9279:$BF$9823,2,0)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2011-2019'!$BE$9279:$BF$9823,2,0)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2011-2019'!$BE$9279:$BF$9823,2,0)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2011-2019'!$BE$9279:$BF$9823,2,0)</f>
        <v>0</v>
      </c>
      <c r="E405" s="44" t="str">
        <f t="shared" si="169"/>
        <v/>
      </c>
      <c r="F405" s="44" t="str">
        <f t="shared" si="170"/>
        <v/>
      </c>
      <c r="G405" s="59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2011-2019'!$BE$9279:$BF$9823,2,0)</f>
        <v>0</v>
      </c>
      <c r="E406" s="44" t="str">
        <f t="shared" si="169"/>
        <v/>
      </c>
      <c r="F406" s="44" t="str">
        <f t="shared" si="170"/>
        <v/>
      </c>
      <c r="G406" s="59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2011-2019'!$BE$9279:$BF$9823,2,0)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2011-2019'!$BE$9279:$BF$9823,2,0)</f>
        <v>0</v>
      </c>
      <c r="E408" s="44" t="str">
        <f t="shared" si="169"/>
        <v/>
      </c>
      <c r="F408" s="44" t="str">
        <f t="shared" si="170"/>
        <v/>
      </c>
      <c r="G408" s="59" t="str">
        <f t="shared" si="152"/>
        <v xml:space="preserve"> 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11</v>
      </c>
      <c r="D409" s="62">
        <f>VLOOKUP(B409,'[1]Deptos 2011-2019'!$BE$9279:$BF$9823,2,0)</f>
        <v>1</v>
      </c>
      <c r="E409" s="44">
        <f t="shared" si="169"/>
        <v>4.1198501872659173E-2</v>
      </c>
      <c r="F409" s="44">
        <f t="shared" si="170"/>
        <v>1.3333333333333334E-2</v>
      </c>
      <c r="G409" s="59">
        <f t="shared" si="152"/>
        <v>-0.90909090909090906</v>
      </c>
      <c r="H409" s="40">
        <f t="shared" si="153"/>
        <v>-3.7453183520599245E-2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2011-2019'!$BE$9279:$BF$9823,2,0)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6</v>
      </c>
      <c r="D411" s="62">
        <f>VLOOKUP(B411,'[1]Deptos 2011-2019'!$BE$9279:$BF$9823,2,0)</f>
        <v>0</v>
      </c>
      <c r="E411" s="44">
        <f t="shared" si="169"/>
        <v>2.247191011235955E-2</v>
      </c>
      <c r="F411" s="44" t="str">
        <f t="shared" si="170"/>
        <v/>
      </c>
      <c r="G411" s="59">
        <f t="shared" ref="G411:G477" si="171">+IF(AND(C411=0,D411=0)," ",IF(C411=0,1,IF(D411=0,-1,(D411-C411)/C411)))</f>
        <v>-1</v>
      </c>
      <c r="H411" s="40">
        <f t="shared" si="153"/>
        <v>-2.247191011235955E-2</v>
      </c>
    </row>
    <row r="412" spans="1:9" s="24" customFormat="1" ht="15" x14ac:dyDescent="0.2">
      <c r="A412" s="72"/>
      <c r="B412" s="3" t="s">
        <v>262</v>
      </c>
      <c r="C412" s="62">
        <v>0</v>
      </c>
      <c r="D412" s="62">
        <f>VLOOKUP(B412,'[1]Deptos 2011-2019'!$BE$9279:$BF$9823,2,0)</f>
        <v>0</v>
      </c>
      <c r="E412" s="44" t="str">
        <f t="shared" si="169"/>
        <v/>
      </c>
      <c r="F412" s="44" t="str">
        <f t="shared" si="170"/>
        <v/>
      </c>
      <c r="G412" s="59" t="str">
        <f t="shared" si="171"/>
        <v xml:space="preserve"> 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2">
        <v>1</v>
      </c>
      <c r="D413" s="62">
        <f>VLOOKUP(B413,'[1]Deptos 2011-2019'!$BE$9279:$BF$9823,2,0)</f>
        <v>0</v>
      </c>
      <c r="E413" s="44">
        <f t="shared" si="169"/>
        <v>3.7453183520599251E-3</v>
      </c>
      <c r="F413" s="44" t="str">
        <f t="shared" si="170"/>
        <v/>
      </c>
      <c r="G413" s="59">
        <f t="shared" si="171"/>
        <v>-1</v>
      </c>
      <c r="H413" s="40">
        <f t="shared" si="153"/>
        <v>-3.7453183520599251E-3</v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2011-2019'!$BE$9279:$BF$9823,2,0)</f>
        <v>0</v>
      </c>
      <c r="E414" s="44" t="str">
        <f t="shared" si="169"/>
        <v/>
      </c>
      <c r="F414" s="44" t="str">
        <f t="shared" si="170"/>
        <v/>
      </c>
      <c r="G414" s="59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2011-2019'!$BE$9279:$BF$9823,2,0)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2011-2019'!$BE$9279:$BF$9823,2,0)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2011-2019'!$BE$9279:$BF$9823,2,0)</f>
        <v>0</v>
      </c>
      <c r="E417" s="43" t="str">
        <f t="shared" ref="E417:E419" si="175">+IF(C417=0,"",C417/C$345)</f>
        <v/>
      </c>
      <c r="F417" s="43" t="str">
        <f t="shared" ref="F417:F419" si="176">+IF(D417=0,"",D417/D$345)</f>
        <v/>
      </c>
      <c r="G417" s="59" t="str">
        <f t="shared" si="171"/>
        <v xml:space="preserve"> 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2011-2019'!$BE$9279:$BF$9823,2,0)</f>
        <v>0</v>
      </c>
      <c r="E418" s="43" t="str">
        <f t="shared" si="175"/>
        <v/>
      </c>
      <c r="F418" s="43" t="str">
        <f t="shared" si="176"/>
        <v/>
      </c>
      <c r="G418" s="59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2011-2019'!$BE$9279:$BF$9823,2,0)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2011-2019'!$BE$9279:$BF$9823,2,0)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0</v>
      </c>
      <c r="D421" s="62">
        <f>VLOOKUP(B421,'[1]Deptos 2011-2019'!$BE$9279:$BF$9823,2,0)</f>
        <v>1</v>
      </c>
      <c r="E421" s="44" t="str">
        <f t="shared" si="172"/>
        <v/>
      </c>
      <c r="F421" s="44">
        <f t="shared" si="173"/>
        <v>1.3333333333333334E-2</v>
      </c>
      <c r="G421" s="59">
        <f t="shared" si="171"/>
        <v>1</v>
      </c>
      <c r="H421" s="40" t="str">
        <f t="shared" si="174"/>
        <v/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2011-2019'!$BE$9279:$BF$9823,2,0)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2011-2019'!$BE$9279:$BF$9823,2,0)</f>
        <v>0</v>
      </c>
      <c r="E423" s="44" t="str">
        <f t="shared" si="172"/>
        <v/>
      </c>
      <c r="F423" s="44" t="str">
        <f t="shared" si="173"/>
        <v/>
      </c>
      <c r="G423" s="59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2011-2019'!$BE$9279:$BF$9823,2,0)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2011-2019'!$BE$9279:$BF$9823,2,0)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2011-2019'!$BE$9279:$BF$9823,2,0)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2011-2019'!$BE$9279:$BF$9823,2,0)</f>
        <v>0</v>
      </c>
      <c r="E430" s="43" t="str">
        <f t="shared" si="172"/>
        <v/>
      </c>
      <c r="F430" s="43" t="str">
        <f t="shared" si="173"/>
        <v/>
      </c>
      <c r="G430" s="59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1</v>
      </c>
      <c r="D431" s="62">
        <f>VLOOKUP(B431,'[1]Deptos 2011-2019'!$BE$9279:$BF$9823,2,0)</f>
        <v>2</v>
      </c>
      <c r="E431" s="43">
        <f t="shared" si="172"/>
        <v>3.7453183520599251E-3</v>
      </c>
      <c r="F431" s="43">
        <f t="shared" si="173"/>
        <v>2.6666666666666668E-2</v>
      </c>
      <c r="G431" s="59">
        <f t="shared" si="171"/>
        <v>1</v>
      </c>
      <c r="H431" s="42">
        <f t="shared" si="174"/>
        <v>3.7453183520599251E-3</v>
      </c>
      <c r="I431" s="24"/>
    </row>
    <row r="432" spans="1:9" s="63" customFormat="1" ht="15" x14ac:dyDescent="0.2">
      <c r="A432" s="75"/>
      <c r="B432" s="35" t="s">
        <v>98</v>
      </c>
      <c r="C432" s="62">
        <v>1</v>
      </c>
      <c r="D432" s="62">
        <f>VLOOKUP(B432,'[1]Deptos 2011-2019'!$BE$9279:$BF$9823,2,0)</f>
        <v>1</v>
      </c>
      <c r="E432" s="43">
        <f t="shared" si="172"/>
        <v>3.7453183520599251E-3</v>
      </c>
      <c r="F432" s="43">
        <f t="shared" si="173"/>
        <v>1.3333333333333334E-2</v>
      </c>
      <c r="G432" s="59">
        <f t="shared" si="171"/>
        <v>0</v>
      </c>
      <c r="H432" s="42">
        <f t="shared" si="174"/>
        <v>0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2011-2019'!$BE$9279:$BF$9823,2,0)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6</v>
      </c>
      <c r="D434" s="62">
        <f>VLOOKUP(B434,'[1]Deptos 2011-2019'!$BE$9279:$BF$9823,2,0)</f>
        <v>1</v>
      </c>
      <c r="E434" s="43">
        <f t="shared" si="172"/>
        <v>2.247191011235955E-2</v>
      </c>
      <c r="F434" s="43">
        <f t="shared" si="173"/>
        <v>1.3333333333333334E-2</v>
      </c>
      <c r="G434" s="59">
        <f t="shared" si="171"/>
        <v>-0.83333333333333337</v>
      </c>
      <c r="H434" s="42">
        <f t="shared" si="174"/>
        <v>-1.8726591760299626E-2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2011-2019'!$BE$9279:$BF$9823,2,0)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2011-2019'!$BE$9279:$BF$9823,2,0)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2011-2019'!$BE$9279:$BF$9823,2,0)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2011-2019'!$BE$9279:$BF$9823,2,0)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1</v>
      </c>
      <c r="D439" s="62">
        <f>VLOOKUP(B439,'[1]Deptos 2011-2019'!$BE$9279:$BF$9823,2,0)</f>
        <v>0</v>
      </c>
      <c r="E439" s="43">
        <f t="shared" ref="E439:E441" si="188">+IF(C439=0,"",C439/C$345)</f>
        <v>3.7453183520599251E-3</v>
      </c>
      <c r="F439" s="43" t="str">
        <f t="shared" ref="F439:F441" si="189">+IF(D439=0,"",D439/D$345)</f>
        <v/>
      </c>
      <c r="G439" s="59">
        <f t="shared" si="171"/>
        <v>-1</v>
      </c>
      <c r="H439" s="42">
        <f t="shared" ref="H439:H441" si="190">+IF(OR(AND(E439=""),(G439="")),"",E439*G439)</f>
        <v>-3.7453183520599251E-3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2011-2019'!$BE$9279:$BF$9823,2,0)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2011-2019'!$BE$9279:$BF$9823,2,0)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2011-2019'!$BE$9279:$BF$9823,2,0)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2011-2019'!$BE$9279:$BF$9823,2,0)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2011-2019'!$BE$9279:$BF$9823,2,0)</f>
        <v>0</v>
      </c>
      <c r="E444" s="44" t="str">
        <f t="shared" si="172"/>
        <v/>
      </c>
      <c r="F444" s="44" t="str">
        <f t="shared" si="173"/>
        <v/>
      </c>
      <c r="G444" s="59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0</v>
      </c>
      <c r="D445" s="62">
        <f>VLOOKUP(B445,'[1]Deptos 2011-2019'!$BE$9279:$BF$9823,2,0)</f>
        <v>1</v>
      </c>
      <c r="E445" s="44" t="str">
        <f t="shared" si="172"/>
        <v/>
      </c>
      <c r="F445" s="44">
        <f t="shared" si="173"/>
        <v>1.3333333333333334E-2</v>
      </c>
      <c r="G445" s="59">
        <f t="shared" si="171"/>
        <v>1</v>
      </c>
      <c r="H445" s="40" t="str">
        <f t="shared" si="174"/>
        <v/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2011-2019'!$BE$9279:$BF$9823,2,0)</f>
        <v>0</v>
      </c>
      <c r="E446" s="44" t="str">
        <f t="shared" si="172"/>
        <v/>
      </c>
      <c r="F446" s="44" t="str">
        <f t="shared" si="173"/>
        <v/>
      </c>
      <c r="G446" s="59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2011-2019'!$BE$9279:$BF$9823,2,0)</f>
        <v>0</v>
      </c>
      <c r="E447" s="44" t="str">
        <f t="shared" si="172"/>
        <v/>
      </c>
      <c r="F447" s="44" t="str">
        <f t="shared" si="173"/>
        <v/>
      </c>
      <c r="G447" s="59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4</v>
      </c>
      <c r="D448" s="62">
        <f>VLOOKUP(B448,'[1]Deptos 2011-2019'!$BE$9279:$BF$9823,2,0)</f>
        <v>0</v>
      </c>
      <c r="E448" s="44">
        <f t="shared" si="172"/>
        <v>1.4981273408239701E-2</v>
      </c>
      <c r="F448" s="44" t="str">
        <f t="shared" si="173"/>
        <v/>
      </c>
      <c r="G448" s="59">
        <f t="shared" si="171"/>
        <v>-1</v>
      </c>
      <c r="H448" s="40">
        <f t="shared" si="174"/>
        <v>-1.4981273408239701E-2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2011-2019'!$BE$9279:$BF$9823,2,0)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2011-2019'!$BE$9279:$BF$9823,2,0)</f>
        <v>0</v>
      </c>
      <c r="E450" s="44" t="str">
        <f t="shared" si="172"/>
        <v/>
      </c>
      <c r="F450" s="44" t="str">
        <f t="shared" si="173"/>
        <v/>
      </c>
      <c r="G450" s="59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2011-2019'!$BE$9279:$BF$9823,2,0)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2011-2019'!$BE$9279:$BF$9823,2,0)</f>
        <v>0</v>
      </c>
      <c r="E452" s="44" t="str">
        <f t="shared" si="172"/>
        <v/>
      </c>
      <c r="F452" s="44" t="str">
        <f t="shared" si="173"/>
        <v/>
      </c>
      <c r="G452" s="59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2011-2019'!$BE$9279:$BF$9823,2,0)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0</v>
      </c>
      <c r="D454" s="62">
        <f>VLOOKUP(B454,'[1]Deptos 2011-2019'!$BE$9279:$BF$9823,2,0)</f>
        <v>0</v>
      </c>
      <c r="E454" s="44" t="str">
        <f t="shared" si="172"/>
        <v/>
      </c>
      <c r="F454" s="44" t="str">
        <f t="shared" si="173"/>
        <v/>
      </c>
      <c r="G454" s="59" t="str">
        <f t="shared" si="171"/>
        <v xml:space="preserve"> </v>
      </c>
      <c r="H454" s="40" t="str">
        <f t="shared" si="174"/>
        <v/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2011-2019'!$BE$9279:$BF$9823,2,0)</f>
        <v>0</v>
      </c>
      <c r="E455" s="44" t="str">
        <f t="shared" si="172"/>
        <v/>
      </c>
      <c r="F455" s="44" t="str">
        <f t="shared" si="173"/>
        <v/>
      </c>
      <c r="G455" s="59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2011-2019'!$BE$9279:$BF$9823,2,0)</f>
        <v>0</v>
      </c>
      <c r="E456" s="44" t="str">
        <f t="shared" si="172"/>
        <v/>
      </c>
      <c r="F456" s="44" t="str">
        <f t="shared" si="173"/>
        <v/>
      </c>
      <c r="G456" s="59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2011-2019'!$BE$9279:$BF$9823,2,0)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2</v>
      </c>
      <c r="D458" s="62">
        <f>VLOOKUP(B458,'[1]Deptos 2011-2019'!$BE$9279:$BF$9823,2,0)</f>
        <v>0</v>
      </c>
      <c r="E458" s="44">
        <f t="shared" si="172"/>
        <v>7.4906367041198503E-3</v>
      </c>
      <c r="F458" s="44" t="str">
        <f t="shared" si="173"/>
        <v/>
      </c>
      <c r="G458" s="59">
        <f t="shared" si="171"/>
        <v>-1</v>
      </c>
      <c r="H458" s="40">
        <f t="shared" si="174"/>
        <v>-7.4906367041198503E-3</v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2011-2019'!$BE$9279:$BF$9823,2,0)</f>
        <v>0</v>
      </c>
      <c r="E459" s="44" t="str">
        <f t="shared" si="172"/>
        <v/>
      </c>
      <c r="F459" s="44" t="str">
        <f t="shared" si="173"/>
        <v/>
      </c>
      <c r="G459" s="59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0</v>
      </c>
      <c r="D460" s="62">
        <f>VLOOKUP(B460,'[1]Deptos 2011-2019'!$BE$9279:$BF$9823,2,0)</f>
        <v>0</v>
      </c>
      <c r="E460" s="44" t="str">
        <f t="shared" si="172"/>
        <v/>
      </c>
      <c r="F460" s="44" t="str">
        <f t="shared" si="173"/>
        <v/>
      </c>
      <c r="G460" s="59" t="str">
        <f t="shared" si="171"/>
        <v xml:space="preserve"> </v>
      </c>
      <c r="H460" s="40" t="str">
        <f t="shared" si="174"/>
        <v/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2011-2019'!$BE$9279:$BF$9823,2,0)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2011-2019'!$BE$9279:$BF$9823,2,0)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2011-2019'!$BE$9279:$BF$9823,2,0)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2011-2019'!$BE$9279:$BF$9823,2,0)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2011-2019'!$BE$9279:$BF$9823,2,0)</f>
        <v>0</v>
      </c>
      <c r="E465" s="44" t="str">
        <f t="shared" si="172"/>
        <v/>
      </c>
      <c r="F465" s="44" t="str">
        <f t="shared" si="173"/>
        <v/>
      </c>
      <c r="G465" s="59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2011-2019'!$BE$9279:$BF$9823,2,0)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2011-2019'!$BE$9279:$BF$9823,2,0)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0</v>
      </c>
      <c r="D468" s="62">
        <f>VLOOKUP(B468,'[1]Deptos 2011-2019'!$BE$9279:$BF$9823,2,0)</f>
        <v>0</v>
      </c>
      <c r="E468" s="44" t="str">
        <f t="shared" si="172"/>
        <v/>
      </c>
      <c r="F468" s="44" t="str">
        <f t="shared" si="173"/>
        <v/>
      </c>
      <c r="G468" s="59" t="str">
        <f t="shared" si="171"/>
        <v xml:space="preserve"> </v>
      </c>
      <c r="H468" s="40" t="str">
        <f t="shared" si="174"/>
        <v/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2011-2019'!$BE$9279:$BF$9823,2,0)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2011-2019'!$BE$9279:$BF$9823,2,0)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2011-2019'!$BE$9279:$BF$9823,2,0)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2011-2019'!$BE$9279:$BF$9823,2,0)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1</v>
      </c>
      <c r="D473" s="62">
        <f>VLOOKUP(B473,'[1]Deptos 2011-2019'!$BE$9279:$BF$9823,2,0)</f>
        <v>0</v>
      </c>
      <c r="E473" s="44">
        <f t="shared" si="172"/>
        <v>3.7453183520599251E-3</v>
      </c>
      <c r="F473" s="44" t="str">
        <f t="shared" si="173"/>
        <v/>
      </c>
      <c r="G473" s="59">
        <f t="shared" si="171"/>
        <v>-1</v>
      </c>
      <c r="H473" s="40">
        <f t="shared" si="174"/>
        <v>-3.7453183520599251E-3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2011-2019'!$BE$9279:$BF$9823,2,0)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0</v>
      </c>
      <c r="D475" s="62">
        <f>VLOOKUP(B475,'[1]Deptos 2011-2019'!$BE$9279:$BF$9823,2,0)</f>
        <v>0</v>
      </c>
      <c r="E475" s="44" t="str">
        <f t="shared" si="172"/>
        <v/>
      </c>
      <c r="F475" s="44" t="str">
        <f t="shared" si="173"/>
        <v/>
      </c>
      <c r="G475" s="59" t="str">
        <f t="shared" si="171"/>
        <v xml:space="preserve"> </v>
      </c>
      <c r="H475" s="40" t="str">
        <f t="shared" si="174"/>
        <v/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2011-2019'!$BE$9279:$BF$9823,2,0)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2011-2019'!$BE$9279:$BF$9823,2,0)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2011-2019'!$BE$9279:$BF$9823,2,0)</f>
        <v>0</v>
      </c>
      <c r="E478" s="44" t="str">
        <f t="shared" si="172"/>
        <v/>
      </c>
      <c r="F478" s="44" t="str">
        <f t="shared" si="173"/>
        <v/>
      </c>
      <c r="G478" s="59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2</v>
      </c>
      <c r="D479" s="62">
        <f>VLOOKUP(B479,'[1]Deptos 2011-2019'!$BE$9279:$BF$9823,2,0)</f>
        <v>0</v>
      </c>
      <c r="E479" s="44">
        <f t="shared" si="172"/>
        <v>7.4906367041198503E-3</v>
      </c>
      <c r="F479" s="44" t="str">
        <f t="shared" si="173"/>
        <v/>
      </c>
      <c r="G479" s="59">
        <f t="shared" si="191"/>
        <v>-1</v>
      </c>
      <c r="H479" s="40">
        <f t="shared" si="174"/>
        <v>-7.4906367041198503E-3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2011-2019'!$BE$9279:$BF$9823,2,0)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2011-2019'!$BE$9279:$BF$9823,2,0)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2011-2019'!$BE$9279:$BF$9823,2,0)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2011-2019'!$BE$9279:$BF$9823,2,0)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2011-2019'!$BE$9279:$BF$9823,2,0)</f>
        <v>0</v>
      </c>
      <c r="E484" s="44" t="str">
        <f t="shared" si="172"/>
        <v/>
      </c>
      <c r="F484" s="44" t="str">
        <f t="shared" si="173"/>
        <v/>
      </c>
      <c r="G484" s="59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2011-2019'!$BE$9279:$BF$9823,2,0)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2011-2019'!$BE$9279:$BF$9823,2,0)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2011-2019'!$BE$9279:$BF$9823,2,0)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2011-2019'!$BE$9279:$BF$9823,2,0)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2011-2019'!$BE$9279:$BF$9823,2,0)</f>
        <v>0</v>
      </c>
      <c r="E489" s="44" t="str">
        <f t="shared" si="172"/>
        <v/>
      </c>
      <c r="F489" s="44" t="str">
        <f t="shared" si="173"/>
        <v/>
      </c>
      <c r="G489" s="59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2011-2019'!$BE$9279:$BF$9823,2,0)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2011-2019'!$BE$9279:$BF$9823,2,0)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2011-2019'!$BE$9279:$BF$9823,2,0)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2011-2019'!$BE$9279:$BF$9823,2,0)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2011-2019'!$BE$9279:$BF$9823,2,0)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2011-2019'!$BE$9279:$BF$9823,2,0)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2011-2019'!$BE$9279:$BF$9823,2,0)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2011-2019'!$BE$9279:$BF$9823,2,0)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2011-2019'!$BE$9279:$BF$9823,2,0)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2011-2019'!$BE$9279:$BF$9823,2,0)</f>
        <v>0</v>
      </c>
      <c r="E499" s="44" t="str">
        <f t="shared" si="192"/>
        <v/>
      </c>
      <c r="F499" s="44" t="str">
        <f t="shared" si="193"/>
        <v/>
      </c>
      <c r="G499" s="59" t="str">
        <f t="shared" si="191"/>
        <v xml:space="preserve"> 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0</v>
      </c>
      <c r="D500" s="62">
        <f>VLOOKUP(B500,'[1]Deptos 2011-2019'!$BE$9279:$BF$9823,2,0)</f>
        <v>4</v>
      </c>
      <c r="E500" s="44" t="str">
        <f t="shared" si="192"/>
        <v/>
      </c>
      <c r="F500" s="44">
        <f t="shared" si="193"/>
        <v>5.3333333333333337E-2</v>
      </c>
      <c r="G500" s="59">
        <f t="shared" si="191"/>
        <v>1</v>
      </c>
      <c r="H500" s="40" t="str">
        <f t="shared" si="194"/>
        <v/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2011-2019'!$BE$9279:$BF$9823,2,0)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2011-2019'!$BE$9279:$BF$9823,2,0)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1</v>
      </c>
      <c r="D503" s="62">
        <f>VLOOKUP(B503,'[1]Deptos 2011-2019'!$BE$9279:$BF$9823,2,0)</f>
        <v>0</v>
      </c>
      <c r="E503" s="44">
        <f t="shared" si="192"/>
        <v>3.7453183520599251E-3</v>
      </c>
      <c r="F503" s="44" t="str">
        <f t="shared" si="193"/>
        <v/>
      </c>
      <c r="G503" s="59">
        <f t="shared" si="191"/>
        <v>-1</v>
      </c>
      <c r="H503" s="40">
        <f t="shared" si="194"/>
        <v>-3.7453183520599251E-3</v>
      </c>
    </row>
    <row r="504" spans="1:9" s="24" customFormat="1" ht="15" customHeight="1" x14ac:dyDescent="0.2">
      <c r="A504" s="72"/>
      <c r="B504" s="3" t="s">
        <v>297</v>
      </c>
      <c r="C504" s="62">
        <v>0</v>
      </c>
      <c r="D504" s="62">
        <f>VLOOKUP(B504,'[1]Deptos 2011-2019'!$BE$9279:$BF$9823,2,0)</f>
        <v>0</v>
      </c>
      <c r="E504" s="44" t="str">
        <f t="shared" si="192"/>
        <v/>
      </c>
      <c r="F504" s="44" t="str">
        <f t="shared" si="193"/>
        <v/>
      </c>
      <c r="G504" s="59" t="str">
        <f t="shared" si="191"/>
        <v xml:space="preserve"> </v>
      </c>
      <c r="H504" s="40" t="str">
        <f t="shared" si="194"/>
        <v/>
      </c>
    </row>
    <row r="505" spans="1:9" s="24" customFormat="1" ht="15" x14ac:dyDescent="0.2">
      <c r="A505" s="72"/>
      <c r="B505" s="3" t="s">
        <v>117</v>
      </c>
      <c r="C505" s="62">
        <v>1</v>
      </c>
      <c r="D505" s="62">
        <f>VLOOKUP(B505,'[1]Deptos 2011-2019'!$BE$9279:$BF$9823,2,0)</f>
        <v>0</v>
      </c>
      <c r="E505" s="44">
        <f t="shared" si="192"/>
        <v>3.7453183520599251E-3</v>
      </c>
      <c r="F505" s="44" t="str">
        <f t="shared" si="193"/>
        <v/>
      </c>
      <c r="G505" s="59">
        <f t="shared" si="191"/>
        <v>-1</v>
      </c>
      <c r="H505" s="40">
        <f t="shared" si="194"/>
        <v>-3.7453183520599251E-3</v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2011-2019'!$BE$9279:$BF$9823,2,0)</f>
        <v>0</v>
      </c>
      <c r="E506" s="44" t="str">
        <f t="shared" si="192"/>
        <v/>
      </c>
      <c r="F506" s="44" t="str">
        <f t="shared" si="193"/>
        <v/>
      </c>
      <c r="G506" s="59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2011-2019'!$BE$9279:$BF$9823,2,0)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2011-2019'!$BE$9279:$BF$9823,2,0)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2011-2019'!$BE$9279:$BF$9823,2,0)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2011-2019'!$BE$9279:$BF$9823,2,0)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2011-2019'!$BE$9279:$BF$9823,2,0)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2011-2019'!$BE$9279:$BF$9823,2,0)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2011-2019'!$BE$9279:$BF$9823,2,0)</f>
        <v>0</v>
      </c>
      <c r="E513" s="44" t="str">
        <f t="shared" si="192"/>
        <v/>
      </c>
      <c r="F513" s="44" t="str">
        <f t="shared" si="193"/>
        <v/>
      </c>
      <c r="G513" s="59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2011-2019'!$BE$9279:$BF$9823,2,0)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2011-2019'!$BE$9279:$BF$9823,2,0)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2011-2019'!$BE$9279:$BF$9823,2,0)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2011-2019'!$BE$9279:$BF$9823,2,0)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2011-2019'!$BE$9279:$BF$9823,2,0)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2011-2019'!$BE$9279:$BF$9823,2,0)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2011-2019'!$BE$9279:$BF$9823,2,0)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2011-2019'!$BE$9279:$BF$9823,2,0)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2011-2019'!$BE$9279:$BF$9823,2,0)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0</v>
      </c>
      <c r="D523" s="62">
        <f>VLOOKUP(B523,'[1]Deptos 2011-2019'!$BE$9279:$BF$9823,2,0)</f>
        <v>0</v>
      </c>
      <c r="E523" s="43" t="str">
        <f t="shared" ref="E523" si="195">+IF(C523=0,"",C523/C$345)</f>
        <v/>
      </c>
      <c r="F523" s="43" t="str">
        <f t="shared" ref="F523" si="196">+IF(D523=0,"",D523/D$345)</f>
        <v/>
      </c>
      <c r="G523" s="59" t="str">
        <f t="shared" si="191"/>
        <v xml:space="preserve"> </v>
      </c>
      <c r="H523" s="42" t="str">
        <f t="shared" ref="H523" si="197">+IF(OR(AND(E523=""),(G523="")),"",E523*G523)</f>
        <v/>
      </c>
      <c r="I523" s="24"/>
    </row>
    <row r="524" spans="1:9" s="24" customFormat="1" ht="15" x14ac:dyDescent="0.2">
      <c r="A524" s="72"/>
      <c r="B524" s="3" t="s">
        <v>135</v>
      </c>
      <c r="C524" s="62">
        <v>1</v>
      </c>
      <c r="D524" s="62">
        <f>VLOOKUP(B524,'[1]Deptos 2011-2019'!$BE$9279:$BF$9823,2,0)</f>
        <v>0</v>
      </c>
      <c r="E524" s="44">
        <f t="shared" ref="E524:E549" si="198">+IF(C524=0,"",C524/C$345)</f>
        <v>3.7453183520599251E-3</v>
      </c>
      <c r="F524" s="44" t="str">
        <f t="shared" ref="F524:F549" si="199">+IF(D524=0,"",D524/D$345)</f>
        <v/>
      </c>
      <c r="G524" s="59">
        <f t="shared" si="191"/>
        <v>-1</v>
      </c>
      <c r="H524" s="40">
        <f t="shared" si="194"/>
        <v>-3.7453183520599251E-3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2011-2019'!$BE$9279:$BF$9823,2,0)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2011-2019'!$BE$9279:$BF$9823,2,0)</f>
        <v>1</v>
      </c>
      <c r="E526" s="44" t="str">
        <f t="shared" si="198"/>
        <v/>
      </c>
      <c r="F526" s="44">
        <f t="shared" si="199"/>
        <v>1.3333333333333334E-2</v>
      </c>
      <c r="G526" s="59">
        <f t="shared" si="191"/>
        <v>1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10</v>
      </c>
      <c r="D527" s="62">
        <f>VLOOKUP(B527,'[1]Deptos 2011-2019'!$BE$9279:$BF$9823,2,0)</f>
        <v>0</v>
      </c>
      <c r="E527" s="44">
        <f t="shared" si="198"/>
        <v>3.7453183520599252E-2</v>
      </c>
      <c r="F527" s="44" t="str">
        <f t="shared" si="199"/>
        <v/>
      </c>
      <c r="G527" s="59">
        <f t="shared" si="191"/>
        <v>-1</v>
      </c>
      <c r="H527" s="40">
        <f t="shared" si="194"/>
        <v>-3.7453183520599252E-2</v>
      </c>
    </row>
    <row r="528" spans="1:9" s="24" customFormat="1" ht="15" x14ac:dyDescent="0.2">
      <c r="A528" s="72"/>
      <c r="B528" s="3" t="s">
        <v>339</v>
      </c>
      <c r="C528" s="62">
        <v>0</v>
      </c>
      <c r="D528" s="62">
        <f>VLOOKUP(B528,'[1]Deptos 2011-2019'!$BE$9279:$BF$9823,2,0)</f>
        <v>0</v>
      </c>
      <c r="E528" s="44" t="str">
        <f t="shared" si="198"/>
        <v/>
      </c>
      <c r="F528" s="44" t="str">
        <f t="shared" si="199"/>
        <v/>
      </c>
      <c r="G528" s="59" t="str">
        <f t="shared" si="191"/>
        <v xml:space="preserve"> </v>
      </c>
      <c r="H528" s="40" t="str">
        <f t="shared" si="194"/>
        <v/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2011-2019'!$BE$9279:$BF$9823,2,0)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2011-2019'!$BE$9279:$BF$9823,2,0)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2011-2019'!$BE$9279:$BF$9823,2,0)</f>
        <v>0</v>
      </c>
      <c r="E531" s="44" t="str">
        <f t="shared" si="198"/>
        <v/>
      </c>
      <c r="F531" s="44" t="str">
        <f t="shared" si="199"/>
        <v/>
      </c>
      <c r="G531" s="59" t="str">
        <f t="shared" si="191"/>
        <v xml:space="preserve"> 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2011-2019'!$BE$9279:$BF$9823,2,0)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2011-2019'!$BE$9279:$BF$9823,2,0)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2011-2019'!$BE$9279:$BF$9823,2,0)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2011-2019'!$BE$9279:$BF$9823,2,0)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2011-2019'!$BE$9279:$BF$9823,2,0)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2011-2019'!$BE$9279:$BF$9823,2,0)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2011-2019'!$BE$9279:$BF$9823,2,0)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2011-2019'!$BE$9279:$BF$9823,2,0)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2011-2019'!$BE$9279:$BF$9823,2,0)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2011-2019'!$BE$9279:$BF$9823,2,0)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0</v>
      </c>
      <c r="D542" s="62">
        <f>VLOOKUP(B542,'[1]Deptos 2011-2019'!$BE$9279:$BF$9823,2,0)</f>
        <v>0</v>
      </c>
      <c r="E542" s="44" t="str">
        <f t="shared" si="198"/>
        <v/>
      </c>
      <c r="F542" s="44" t="str">
        <f t="shared" si="199"/>
        <v/>
      </c>
      <c r="G542" s="59" t="str">
        <f t="shared" ref="G542:G564" si="200">+IF(AND(C542=0,D542=0)," ",IF(C542=0,1,IF(D542=0,-1,(D542-C542)/C542)))</f>
        <v xml:space="preserve"> </v>
      </c>
      <c r="H542" s="40" t="str">
        <f t="shared" si="194"/>
        <v/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2011-2019'!$BE$9279:$BF$9823,2,0)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2011-2019'!$BE$9279:$BF$9823,2,0)</f>
        <v>0</v>
      </c>
      <c r="E544" s="44" t="str">
        <f t="shared" si="198"/>
        <v/>
      </c>
      <c r="F544" s="44" t="str">
        <f t="shared" si="199"/>
        <v/>
      </c>
      <c r="G544" s="59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2011-2019'!$BE$9279:$BF$9823,2,0)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2011-2019'!$BE$9279:$BF$9823,2,0)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1</v>
      </c>
      <c r="D547" s="62">
        <f>VLOOKUP(B547,'[1]Deptos 2011-2019'!$BE$9279:$BF$9823,2,0)</f>
        <v>0</v>
      </c>
      <c r="E547" s="44">
        <f t="shared" si="198"/>
        <v>3.7453183520599251E-3</v>
      </c>
      <c r="F547" s="44" t="str">
        <f t="shared" si="199"/>
        <v/>
      </c>
      <c r="G547" s="59">
        <f t="shared" si="200"/>
        <v>-1</v>
      </c>
      <c r="H547" s="40">
        <f t="shared" si="194"/>
        <v>-3.7453183520599251E-3</v>
      </c>
    </row>
    <row r="548" spans="1:9" s="24" customFormat="1" ht="15" x14ac:dyDescent="0.2">
      <c r="A548" s="72"/>
      <c r="B548" s="3" t="s">
        <v>142</v>
      </c>
      <c r="C548" s="62">
        <v>1</v>
      </c>
      <c r="D548" s="62">
        <f>VLOOKUP(B548,'[1]Deptos 2011-2019'!$BE$9279:$BF$9823,2,0)</f>
        <v>1</v>
      </c>
      <c r="E548" s="44">
        <f t="shared" si="198"/>
        <v>3.7453183520599251E-3</v>
      </c>
      <c r="F548" s="44">
        <f t="shared" si="199"/>
        <v>1.3333333333333334E-2</v>
      </c>
      <c r="G548" s="59">
        <f t="shared" si="200"/>
        <v>0</v>
      </c>
      <c r="H548" s="40">
        <f t="shared" si="194"/>
        <v>0</v>
      </c>
    </row>
    <row r="549" spans="1:9" s="24" customFormat="1" ht="15" x14ac:dyDescent="0.2">
      <c r="A549" s="72"/>
      <c r="B549" s="3" t="s">
        <v>314</v>
      </c>
      <c r="C549" s="62">
        <v>3</v>
      </c>
      <c r="D549" s="62">
        <f>VLOOKUP(B549,'[1]Deptos 2011-2019'!$BE$9279:$BF$9823,2,0)</f>
        <v>0</v>
      </c>
      <c r="E549" s="44">
        <f t="shared" si="198"/>
        <v>1.1235955056179775E-2</v>
      </c>
      <c r="F549" s="44" t="str">
        <f t="shared" si="199"/>
        <v/>
      </c>
      <c r="G549" s="59">
        <f t="shared" si="200"/>
        <v>-1</v>
      </c>
      <c r="H549" s="40">
        <f t="shared" si="194"/>
        <v>-1.1235955056179775E-2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2011-2019'!$BE$9279:$BF$9823,2,0)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9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2011-2019'!$BE$9279:$BF$9823,2,0)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2011-2019'!$BE$9279:$BF$9823,2,0)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2011-2019'!$BE$9279:$BF$9823,2,0)</f>
        <v>1</v>
      </c>
      <c r="E553" s="44" t="str">
        <f t="shared" ref="E553:E564" si="204">+IF(C553=0,"",C553/C$345)</f>
        <v/>
      </c>
      <c r="F553" s="44">
        <f t="shared" ref="F553:F564" si="205">+IF(D553=0,"",D553/D$345)</f>
        <v>1.3333333333333334E-2</v>
      </c>
      <c r="G553" s="59">
        <f t="shared" si="200"/>
        <v>1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2011-2019'!$BE$9279:$BF$9823,2,0)</f>
        <v>0</v>
      </c>
      <c r="E554" s="44" t="str">
        <f t="shared" si="204"/>
        <v/>
      </c>
      <c r="F554" s="44" t="str">
        <f t="shared" si="205"/>
        <v/>
      </c>
      <c r="G554" s="59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2011-2019'!$BE$9279:$BF$9823,2,0)</f>
        <v>0</v>
      </c>
      <c r="E555" s="44" t="str">
        <f t="shared" si="204"/>
        <v/>
      </c>
      <c r="F555" s="44" t="str">
        <f t="shared" si="205"/>
        <v/>
      </c>
      <c r="G555" s="59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0</v>
      </c>
      <c r="D556" s="62">
        <f>VLOOKUP(B556,'[1]Deptos 2011-2019'!$BE$9279:$BF$9823,2,0)</f>
        <v>0</v>
      </c>
      <c r="E556" s="44" t="str">
        <f t="shared" si="204"/>
        <v/>
      </c>
      <c r="F556" s="44" t="str">
        <f t="shared" si="205"/>
        <v/>
      </c>
      <c r="G556" s="59" t="str">
        <f t="shared" si="200"/>
        <v xml:space="preserve"> </v>
      </c>
      <c r="H556" s="40" t="str">
        <f t="shared" si="206"/>
        <v/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2011-2019'!$BE$9279:$BF$9823,2,0)</f>
        <v>0</v>
      </c>
      <c r="E557" s="44" t="str">
        <f t="shared" si="204"/>
        <v/>
      </c>
      <c r="F557" s="44" t="str">
        <f t="shared" si="205"/>
        <v/>
      </c>
      <c r="G557" s="59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2011-2019'!$BE$9279:$BF$9823,2,0)</f>
        <v>0</v>
      </c>
      <c r="E558" s="44" t="str">
        <f t="shared" si="204"/>
        <v/>
      </c>
      <c r="F558" s="44" t="str">
        <f t="shared" si="205"/>
        <v/>
      </c>
      <c r="G558" s="59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2011-2019'!$BE$9279:$BF$9823,2,0)</f>
        <v>0</v>
      </c>
      <c r="E559" s="44" t="str">
        <f t="shared" si="204"/>
        <v/>
      </c>
      <c r="F559" s="44" t="str">
        <f t="shared" si="205"/>
        <v/>
      </c>
      <c r="G559" s="59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2011-2019'!$BE$9279:$BF$9823,2,0)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2011-2019'!$BE$9279:$BF$9823,2,0)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2011-2019'!$BE$9279:$BF$9823,2,0)</f>
        <v>1</v>
      </c>
      <c r="E562" s="44" t="str">
        <f t="shared" si="204"/>
        <v/>
      </c>
      <c r="F562" s="44">
        <f t="shared" si="205"/>
        <v>1.3333333333333334E-2</v>
      </c>
      <c r="G562" s="59">
        <f t="shared" si="200"/>
        <v>1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2011-2019'!$BE$9279:$BF$9823,2,0)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2011-2019'!$BE$9279:$BF$9823,2,0)</f>
        <v>1</v>
      </c>
      <c r="E564" s="44" t="str">
        <f t="shared" si="204"/>
        <v/>
      </c>
      <c r="F564" s="44">
        <f t="shared" si="205"/>
        <v>1.3333333333333334E-2</v>
      </c>
      <c r="G564" s="59">
        <f t="shared" si="200"/>
        <v>1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83</v>
      </c>
      <c r="D570" s="54">
        <f>SUM(D571:D596)</f>
        <v>19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-0.77108433734939763</v>
      </c>
      <c r="H570" s="56">
        <f>+IF(OR(AND(E570=""),(G570="")),"",E570*G570)</f>
        <v>-0.77108433734939763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2011-2019'!$BE$9279:$BF$9823,2,0)</f>
        <v>1</v>
      </c>
      <c r="E571" s="60" t="str">
        <f t="shared" si="207"/>
        <v/>
      </c>
      <c r="F571" s="60">
        <f t="shared" si="208"/>
        <v>5.2631578947368418E-2</v>
      </c>
      <c r="G571" s="59">
        <f t="shared" ref="G571:G596" si="209">+IF(AND(C571=0,D571=0)," ",IF(C571=0,1,IF(D571=0,-1,(D571-C571)/C571)))</f>
        <v>1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1</v>
      </c>
      <c r="D572" s="62">
        <f>VLOOKUP(B572,'[1]Deptos 2011-2019'!$BE$9279:$BF$9823,2,0)</f>
        <v>0</v>
      </c>
      <c r="E572" s="44">
        <f t="shared" si="207"/>
        <v>1.2048192771084338E-2</v>
      </c>
      <c r="F572" s="44" t="str">
        <f t="shared" si="208"/>
        <v/>
      </c>
      <c r="G572" s="59">
        <f t="shared" si="209"/>
        <v>-1</v>
      </c>
      <c r="H572" s="40">
        <f t="shared" ref="H572:H596" si="210">+IF(OR(AND(E572=""),(G572="")),"",E572*G572)</f>
        <v>-1.2048192771084338E-2</v>
      </c>
    </row>
    <row r="573" spans="1:9" s="24" customFormat="1" ht="15" x14ac:dyDescent="0.2">
      <c r="A573" s="72"/>
      <c r="B573" s="3" t="s">
        <v>590</v>
      </c>
      <c r="C573" s="62">
        <v>42</v>
      </c>
      <c r="D573" s="62">
        <f>VLOOKUP(B573,'[1]Deptos 2011-2019'!$BE$9279:$BF$9823,2,0)</f>
        <v>0</v>
      </c>
      <c r="E573" s="44">
        <f t="shared" si="207"/>
        <v>0.50602409638554213</v>
      </c>
      <c r="F573" s="44" t="str">
        <f t="shared" si="208"/>
        <v/>
      </c>
      <c r="G573" s="59">
        <f t="shared" si="209"/>
        <v>-1</v>
      </c>
      <c r="H573" s="40">
        <f t="shared" si="210"/>
        <v>-0.50602409638554213</v>
      </c>
    </row>
    <row r="574" spans="1:9" s="24" customFormat="1" ht="15" x14ac:dyDescent="0.2">
      <c r="A574" s="72"/>
      <c r="B574" s="3" t="s">
        <v>323</v>
      </c>
      <c r="C574" s="62">
        <v>4</v>
      </c>
      <c r="D574" s="62">
        <f>VLOOKUP(B574,'[1]Deptos 2011-2019'!$BE$9279:$BF$9823,2,0)</f>
        <v>2</v>
      </c>
      <c r="E574" s="44">
        <f t="shared" si="207"/>
        <v>4.8192771084337352E-2</v>
      </c>
      <c r="F574" s="44">
        <f t="shared" si="208"/>
        <v>0.10526315789473684</v>
      </c>
      <c r="G574" s="59">
        <f t="shared" si="209"/>
        <v>-0.5</v>
      </c>
      <c r="H574" s="40">
        <f t="shared" si="210"/>
        <v>-2.4096385542168676E-2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2011-2019'!$BE$9279:$BF$9823,2,0)</f>
        <v>1</v>
      </c>
      <c r="E575" s="44" t="str">
        <f t="shared" si="207"/>
        <v/>
      </c>
      <c r="F575" s="44">
        <f t="shared" si="208"/>
        <v>5.2631578947368418E-2</v>
      </c>
      <c r="G575" s="59">
        <f t="shared" si="209"/>
        <v>1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2011-2019'!$BE$9279:$BF$9823,2,0)</f>
        <v>0</v>
      </c>
      <c r="E576" s="44" t="str">
        <f t="shared" si="207"/>
        <v/>
      </c>
      <c r="F576" s="44" t="str">
        <f t="shared" si="208"/>
        <v/>
      </c>
      <c r="G576" s="59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2011-2019'!$BE$9279:$BF$9823,2,0)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2011-2019'!$BE$9279:$BF$9823,2,0)</f>
        <v>0</v>
      </c>
      <c r="E578" s="44" t="str">
        <f t="shared" si="207"/>
        <v/>
      </c>
      <c r="F578" s="44" t="str">
        <f t="shared" si="208"/>
        <v/>
      </c>
      <c r="G578" s="59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2011-2019'!$BE$9279:$BF$9823,2,0)</f>
        <v>0</v>
      </c>
      <c r="E579" s="44" t="str">
        <f t="shared" si="207"/>
        <v/>
      </c>
      <c r="F579" s="44" t="str">
        <f t="shared" si="208"/>
        <v/>
      </c>
      <c r="G579" s="59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2011-2019'!$BE$9279:$BF$9823,2,0)</f>
        <v>0</v>
      </c>
      <c r="E580" s="44" t="str">
        <f t="shared" si="207"/>
        <v/>
      </c>
      <c r="F580" s="44" t="str">
        <f t="shared" si="208"/>
        <v/>
      </c>
      <c r="G580" s="59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2011-2019'!$BE$9279:$BF$9823,2,0)</f>
        <v>0</v>
      </c>
      <c r="E581" s="43" t="str">
        <f t="shared" ref="E581" si="211">+IF(C581=0,"",C581/C$570)</f>
        <v/>
      </c>
      <c r="F581" s="43" t="str">
        <f t="shared" ref="F581" si="212">+IF(D581=0,"",D581/D$570)</f>
        <v/>
      </c>
      <c r="G581" s="59" t="str">
        <f t="shared" si="209"/>
        <v xml:space="preserve"> 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2011-2019'!$BE$9279:$BF$9823,2,0)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2011-2019'!$BE$9279:$BF$9823,2,0)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0</v>
      </c>
      <c r="D584" s="62">
        <f>VLOOKUP(B584,'[1]Deptos 2011-2019'!$BE$9279:$BF$9823,2,0)</f>
        <v>0</v>
      </c>
      <c r="E584" s="44" t="str">
        <f t="shared" si="217"/>
        <v/>
      </c>
      <c r="F584" s="44" t="str">
        <f t="shared" si="218"/>
        <v/>
      </c>
      <c r="G584" s="59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2">
        <v>16</v>
      </c>
      <c r="D585" s="62">
        <f>VLOOKUP(B585,'[1]Deptos 2011-2019'!$BE$9279:$BF$9823,2,0)</f>
        <v>15</v>
      </c>
      <c r="E585" s="44">
        <f t="shared" si="217"/>
        <v>0.19277108433734941</v>
      </c>
      <c r="F585" s="44">
        <f t="shared" si="218"/>
        <v>0.78947368421052633</v>
      </c>
      <c r="G585" s="59">
        <f t="shared" si="209"/>
        <v>-6.25E-2</v>
      </c>
      <c r="H585" s="40">
        <f t="shared" si="210"/>
        <v>-1.2048192771084338E-2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2011-2019'!$BE$9279:$BF$9823,2,0)</f>
        <v>0</v>
      </c>
      <c r="E586" s="44" t="str">
        <f t="shared" si="217"/>
        <v/>
      </c>
      <c r="F586" s="44" t="str">
        <f t="shared" si="218"/>
        <v/>
      </c>
      <c r="G586" s="59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9</v>
      </c>
      <c r="D587" s="62">
        <f>VLOOKUP(B587,'[1]Deptos 2011-2019'!$BE$9279:$BF$9823,2,0)</f>
        <v>0</v>
      </c>
      <c r="E587" s="44">
        <f t="shared" si="217"/>
        <v>0.10843373493975904</v>
      </c>
      <c r="F587" s="44" t="str">
        <f t="shared" si="218"/>
        <v/>
      </c>
      <c r="G587" s="59">
        <f t="shared" si="209"/>
        <v>-1</v>
      </c>
      <c r="H587" s="40">
        <f t="shared" si="210"/>
        <v>-0.10843373493975904</v>
      </c>
    </row>
    <row r="588" spans="1:9" s="24" customFormat="1" ht="15" x14ac:dyDescent="0.2">
      <c r="A588" s="72"/>
      <c r="B588" s="3" t="s">
        <v>149</v>
      </c>
      <c r="C588" s="62">
        <v>10</v>
      </c>
      <c r="D588" s="62">
        <f>VLOOKUP(B588,'[1]Deptos 2011-2019'!$BE$9279:$BF$9823,2,0)</f>
        <v>0</v>
      </c>
      <c r="E588" s="44">
        <f t="shared" si="217"/>
        <v>0.12048192771084337</v>
      </c>
      <c r="F588" s="44" t="str">
        <f t="shared" si="218"/>
        <v/>
      </c>
      <c r="G588" s="59">
        <f t="shared" si="209"/>
        <v>-1</v>
      </c>
      <c r="H588" s="40">
        <f t="shared" si="210"/>
        <v>-0.12048192771084337</v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2011-2019'!$BE$9279:$BF$9823,2,0)</f>
        <v>0</v>
      </c>
      <c r="E589" s="44" t="str">
        <f t="shared" si="217"/>
        <v/>
      </c>
      <c r="F589" s="44" t="str">
        <f t="shared" si="218"/>
        <v/>
      </c>
      <c r="G589" s="59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2011-2019'!$BE$9279:$BF$9823,2,0)</f>
        <v>0</v>
      </c>
      <c r="E590" s="44" t="str">
        <f t="shared" si="217"/>
        <v/>
      </c>
      <c r="F590" s="44" t="str">
        <f t="shared" si="218"/>
        <v/>
      </c>
      <c r="G590" s="59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2011-2019'!$BE$9279:$BF$9823,2,0)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0</v>
      </c>
      <c r="D592" s="62">
        <f>VLOOKUP(B592,'[1]Deptos 2011-2019'!$BE$9279:$BF$9823,2,0)</f>
        <v>0</v>
      </c>
      <c r="E592" s="44" t="str">
        <f t="shared" si="217"/>
        <v/>
      </c>
      <c r="F592" s="44" t="str">
        <f t="shared" si="218"/>
        <v/>
      </c>
      <c r="G592" s="59" t="str">
        <f t="shared" si="209"/>
        <v xml:space="preserve"> </v>
      </c>
      <c r="H592" s="40" t="str">
        <f t="shared" si="210"/>
        <v/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2011-2019'!$BE$9279:$BF$9823,2,0)</f>
        <v>0</v>
      </c>
      <c r="E593" s="44" t="str">
        <f t="shared" si="217"/>
        <v/>
      </c>
      <c r="F593" s="44" t="str">
        <f t="shared" si="218"/>
        <v/>
      </c>
      <c r="G593" s="59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1</v>
      </c>
      <c r="D594" s="62">
        <f>VLOOKUP(B594,'[1]Deptos 2011-2019'!$BE$9279:$BF$9823,2,0)</f>
        <v>0</v>
      </c>
      <c r="E594" s="44">
        <f t="shared" si="217"/>
        <v>1.2048192771084338E-2</v>
      </c>
      <c r="F594" s="44" t="str">
        <f t="shared" si="218"/>
        <v/>
      </c>
      <c r="G594" s="59">
        <f t="shared" si="209"/>
        <v>-1</v>
      </c>
      <c r="H594" s="40">
        <f t="shared" si="210"/>
        <v>-1.2048192771084338E-2</v>
      </c>
    </row>
    <row r="595" spans="1:8" s="24" customFormat="1" ht="15" x14ac:dyDescent="0.2">
      <c r="A595" s="72"/>
      <c r="B595" s="3" t="s">
        <v>333</v>
      </c>
      <c r="C595" s="62">
        <v>0</v>
      </c>
      <c r="D595" s="62">
        <f>VLOOKUP(B595,'[1]Deptos 2011-2019'!$BE$9279:$BF$9823,2,0)</f>
        <v>0</v>
      </c>
      <c r="E595" s="44" t="str">
        <f t="shared" si="217"/>
        <v/>
      </c>
      <c r="F595" s="44" t="str">
        <f t="shared" si="218"/>
        <v/>
      </c>
      <c r="G595" s="59" t="str">
        <f t="shared" si="209"/>
        <v xml:space="preserve"> </v>
      </c>
      <c r="H595" s="40" t="str">
        <f t="shared" si="210"/>
        <v/>
      </c>
    </row>
    <row r="596" spans="1:8" s="24" customFormat="1" ht="15" x14ac:dyDescent="0.2">
      <c r="A596" s="72"/>
      <c r="B596" s="3" t="s">
        <v>516</v>
      </c>
      <c r="C596" s="62">
        <v>0</v>
      </c>
      <c r="D596" s="62">
        <f>VLOOKUP(B596,'[1]Deptos 2011-2019'!$BE$9279:$BF$9823,2,0)</f>
        <v>0</v>
      </c>
      <c r="E596" s="44" t="str">
        <f t="shared" si="217"/>
        <v/>
      </c>
      <c r="F596" s="44" t="str">
        <f t="shared" si="218"/>
        <v/>
      </c>
      <c r="G596" s="59" t="str">
        <f t="shared" si="209"/>
        <v xml:space="preserve"> </v>
      </c>
      <c r="H596" s="40" t="str">
        <f t="shared" si="210"/>
        <v/>
      </c>
    </row>
    <row r="597" spans="1:8" x14ac:dyDescent="0.2">
      <c r="B597" s="8" t="s">
        <v>384</v>
      </c>
      <c r="C597" s="9"/>
      <c r="D597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388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383</v>
      </c>
      <c r="C8" s="53">
        <f>+C18+C74+C169+C345+C570</f>
        <v>140</v>
      </c>
      <c r="D8" s="54">
        <f>+D18+D74+D169+D345+D570</f>
        <v>131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-6.4285714285714279E-2</v>
      </c>
      <c r="H8" s="56">
        <f t="shared" ref="H8:H13" si="2">+IF(OR(AND(E8=""),(G8="")),"",E8*G8)</f>
        <v>-6.4285714285714279E-2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0</v>
      </c>
      <c r="D9" s="97">
        <f>+D18</f>
        <v>3</v>
      </c>
      <c r="E9" s="98">
        <f t="shared" si="0"/>
        <v>0</v>
      </c>
      <c r="F9" s="98">
        <f t="shared" si="0"/>
        <v>2.2900763358778626E-2</v>
      </c>
      <c r="G9" s="102">
        <f>+IF(AND(C9=0,D9=0)," ",IF(C9=0,1,IF(D9=0,-1,(D9-C9)/C9)))</f>
        <v>1</v>
      </c>
      <c r="H9" s="99">
        <f t="shared" si="2"/>
        <v>0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13</v>
      </c>
      <c r="D10" s="41">
        <f>+D74</f>
        <v>11</v>
      </c>
      <c r="E10" s="40">
        <f t="shared" si="0"/>
        <v>9.285714285714286E-2</v>
      </c>
      <c r="F10" s="40">
        <f t="shared" si="0"/>
        <v>8.3969465648854963E-2</v>
      </c>
      <c r="G10" s="59">
        <f t="shared" ref="G10:G13" si="3">+IF(AND(C10=0,D10=0)," ",IF(C10=0,1,IF(D10=0,-1,(D10-C10)/C10)))</f>
        <v>-0.15384615384615385</v>
      </c>
      <c r="H10" s="46">
        <f t="shared" si="2"/>
        <v>-1.4285714285714287E-2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22</v>
      </c>
      <c r="D11" s="41">
        <f>D169</f>
        <v>14</v>
      </c>
      <c r="E11" s="40">
        <f t="shared" si="0"/>
        <v>0.15714285714285714</v>
      </c>
      <c r="F11" s="40">
        <f t="shared" si="0"/>
        <v>0.10687022900763359</v>
      </c>
      <c r="G11" s="59">
        <f t="shared" si="3"/>
        <v>-0.36363636363636365</v>
      </c>
      <c r="H11" s="46">
        <f t="shared" si="2"/>
        <v>-5.7142857142857141E-2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52</v>
      </c>
      <c r="D12" s="41">
        <f>+D345</f>
        <v>41</v>
      </c>
      <c r="E12" s="40">
        <f t="shared" si="0"/>
        <v>0.37142857142857144</v>
      </c>
      <c r="F12" s="40">
        <f t="shared" si="0"/>
        <v>0.31297709923664124</v>
      </c>
      <c r="G12" s="59">
        <f t="shared" si="3"/>
        <v>-0.21153846153846154</v>
      </c>
      <c r="H12" s="46">
        <f t="shared" si="2"/>
        <v>-7.857142857142857E-2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53</v>
      </c>
      <c r="D13" s="48">
        <f>D570</f>
        <v>62</v>
      </c>
      <c r="E13" s="49">
        <f t="shared" si="0"/>
        <v>0.37857142857142856</v>
      </c>
      <c r="F13" s="49">
        <f t="shared" si="0"/>
        <v>0.47328244274809161</v>
      </c>
      <c r="G13" s="103">
        <f t="shared" si="3"/>
        <v>0.16981132075471697</v>
      </c>
      <c r="H13" s="50">
        <f t="shared" si="2"/>
        <v>6.4285714285714279E-2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0</v>
      </c>
      <c r="D18" s="54">
        <f>SUM(D19:D68)</f>
        <v>3</v>
      </c>
      <c r="E18" s="55" t="str">
        <f>+IF(C18=0,"",C18/C$18)</f>
        <v/>
      </c>
      <c r="F18" s="55">
        <f>+IF(D18=0,"",D18/D$18)</f>
        <v>1</v>
      </c>
      <c r="G18" s="55" t="str">
        <f>+IF(OR(AND(D18=0),(C18=0)),"0",((D18-C18)/C18))</f>
        <v>0</v>
      </c>
      <c r="H18" s="56" t="str">
        <f>+IF(OR(AND(E18=""),(G18="")),"",E18*G18)</f>
        <v/>
      </c>
    </row>
    <row r="19" spans="1:9" s="24" customFormat="1" ht="15" x14ac:dyDescent="0.2">
      <c r="A19" s="72"/>
      <c r="B19" s="57" t="s">
        <v>0</v>
      </c>
      <c r="C19" s="65">
        <v>0</v>
      </c>
      <c r="D19" s="65">
        <f>VLOOKUP(B19,'[1]Deptos 2011-2019'!$BE$3:$BF$547,2,0)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5">
        <v>0</v>
      </c>
      <c r="D20" s="65">
        <f>VLOOKUP(B20,'[1]Deptos 2011-2019'!$BE$3:$BF$547,2,0)</f>
        <v>0</v>
      </c>
      <c r="E20" s="40" t="str">
        <f t="shared" ref="E20:E68" si="4">+IF(C20=0,"",C20/C$18)</f>
        <v/>
      </c>
      <c r="F20" s="40" t="str">
        <f t="shared" ref="F20:F68" si="5">+IF(D20=0,"",D20/D$18)</f>
        <v/>
      </c>
      <c r="G20" s="59" t="str">
        <f t="shared" ref="G20:G68" si="6">+IF(AND(C20=0,D20=0)," ",IF(C20=0,1,IF(D20=0,-1,(D20-C20)/C20)))</f>
        <v xml:space="preserve"> 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5">
        <v>0</v>
      </c>
      <c r="D21" s="65">
        <f>VLOOKUP(B21,'[1]Deptos 2011-2019'!$BE$3:$BF$547,2,0)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5">
        <v>0</v>
      </c>
      <c r="D22" s="65">
        <f>VLOOKUP(B22,'[1]Deptos 2011-2019'!$BE$3:$BF$547,2,0)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5">
        <v>0</v>
      </c>
      <c r="D23" s="65">
        <f>VLOOKUP(B23,'[1]Deptos 2011-2019'!$BE$3:$BF$547,2,0)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5">
        <v>0</v>
      </c>
      <c r="D24" s="65">
        <f>VLOOKUP(B24,'[1]Deptos 2011-2019'!$BE$3:$BF$547,2,0)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5">
        <v>0</v>
      </c>
      <c r="D25" s="65">
        <f>VLOOKUP(B25,'[1]Deptos 2011-2019'!$BE$3:$BF$547,2,0)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9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5">
        <v>0</v>
      </c>
      <c r="D26" s="65">
        <f>VLOOKUP(B26,'[1]Deptos 2011-2019'!$BE$3:$BF$547,2,0)</f>
        <v>0</v>
      </c>
      <c r="E26" s="40" t="str">
        <f t="shared" si="4"/>
        <v/>
      </c>
      <c r="F26" s="40" t="str">
        <f t="shared" si="5"/>
        <v/>
      </c>
      <c r="G26" s="59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5">
        <v>0</v>
      </c>
      <c r="D27" s="65">
        <f>VLOOKUP(B27,'[1]Deptos 2011-2019'!$BE$3:$BF$547,2,0)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5">
        <v>0</v>
      </c>
      <c r="D28" s="65">
        <f>VLOOKUP(B28,'[1]Deptos 2011-2019'!$BE$3:$BF$547,2,0)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5">
        <v>0</v>
      </c>
      <c r="D29" s="65">
        <f>VLOOKUP(B29,'[1]Deptos 2011-2019'!$BE$3:$BF$547,2,0)</f>
        <v>1</v>
      </c>
      <c r="E29" s="40" t="str">
        <f t="shared" si="4"/>
        <v/>
      </c>
      <c r="F29" s="40">
        <f t="shared" si="5"/>
        <v>0.33333333333333331</v>
      </c>
      <c r="G29" s="59">
        <f t="shared" si="6"/>
        <v>1</v>
      </c>
      <c r="H29" s="40" t="str">
        <f t="shared" si="7"/>
        <v/>
      </c>
    </row>
    <row r="30" spans="1:9" s="24" customFormat="1" ht="15" x14ac:dyDescent="0.2">
      <c r="A30" s="72"/>
      <c r="B30" s="3" t="s">
        <v>155</v>
      </c>
      <c r="C30" s="65">
        <v>0</v>
      </c>
      <c r="D30" s="65">
        <f>VLOOKUP(B30,'[1]Deptos 2011-2019'!$BE$3:$BF$547,2,0)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5">
        <v>0</v>
      </c>
      <c r="D31" s="65">
        <f>VLOOKUP(B31,'[1]Deptos 2011-2019'!$BE$3:$BF$547,2,0)</f>
        <v>0</v>
      </c>
      <c r="E31" s="40" t="str">
        <f t="shared" si="4"/>
        <v/>
      </c>
      <c r="F31" s="40" t="str">
        <f t="shared" si="5"/>
        <v/>
      </c>
      <c r="G31" s="59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5">
        <v>0</v>
      </c>
      <c r="D32" s="65">
        <f>VLOOKUP(B32,'[1]Deptos 2011-2019'!$BE$3:$BF$547,2,0)</f>
        <v>0</v>
      </c>
      <c r="E32" s="40" t="str">
        <f t="shared" si="4"/>
        <v/>
      </c>
      <c r="F32" s="40" t="str">
        <f t="shared" si="5"/>
        <v/>
      </c>
      <c r="G32" s="59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5">
        <v>0</v>
      </c>
      <c r="D33" s="65">
        <f>VLOOKUP(B33,'[1]Deptos 2011-2019'!$BE$3:$BF$547,2,0)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5">
        <v>0</v>
      </c>
      <c r="D34" s="65">
        <f>VLOOKUP(B34,'[1]Deptos 2011-2019'!$BE$3:$BF$547,2,0)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5">
        <v>0</v>
      </c>
      <c r="D35" s="65">
        <f>VLOOKUP(B35,'[1]Deptos 2011-2019'!$BE$3:$BF$547,2,0)</f>
        <v>0</v>
      </c>
      <c r="E35" s="40" t="str">
        <f t="shared" si="4"/>
        <v/>
      </c>
      <c r="F35" s="40" t="str">
        <f t="shared" si="5"/>
        <v/>
      </c>
      <c r="G35" s="59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5">
        <v>0</v>
      </c>
      <c r="D36" s="65">
        <f>VLOOKUP(B36,'[1]Deptos 2011-2019'!$BE$3:$BF$547,2,0)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5">
        <v>0</v>
      </c>
      <c r="D37" s="65">
        <f>VLOOKUP(B37,'[1]Deptos 2011-2019'!$BE$3:$BF$547,2,0)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5">
        <v>0</v>
      </c>
      <c r="D38" s="65">
        <f>VLOOKUP(B38,'[1]Deptos 2011-2019'!$BE$3:$BF$547,2,0)</f>
        <v>0</v>
      </c>
      <c r="E38" s="40" t="str">
        <f t="shared" si="4"/>
        <v/>
      </c>
      <c r="F38" s="40" t="str">
        <f t="shared" si="5"/>
        <v/>
      </c>
      <c r="G38" s="59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5">
        <v>0</v>
      </c>
      <c r="D39" s="65">
        <f>VLOOKUP(B39,'[1]Deptos 2011-2019'!$BE$3:$BF$547,2,0)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5">
        <v>0</v>
      </c>
      <c r="D40" s="65">
        <f>VLOOKUP(B40,'[1]Deptos 2011-2019'!$BE$3:$BF$547,2,0)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5">
        <v>0</v>
      </c>
      <c r="D41" s="65">
        <f>VLOOKUP(B41,'[1]Deptos 2011-2019'!$BE$3:$BF$547,2,0)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5">
        <v>0</v>
      </c>
      <c r="D42" s="65">
        <f>VLOOKUP(B42,'[1]Deptos 2011-2019'!$BE$3:$BF$547,2,0)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5">
        <v>0</v>
      </c>
      <c r="D43" s="65">
        <f>VLOOKUP(B43,'[1]Deptos 2011-2019'!$BE$3:$BF$547,2,0)</f>
        <v>0</v>
      </c>
      <c r="E43" s="40" t="str">
        <f t="shared" si="4"/>
        <v/>
      </c>
      <c r="F43" s="40" t="str">
        <f t="shared" si="5"/>
        <v/>
      </c>
      <c r="G43" s="59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5">
        <v>0</v>
      </c>
      <c r="D44" s="65">
        <f>VLOOKUP(B44,'[1]Deptos 2011-2019'!$BE$3:$BF$547,2,0)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5">
        <v>0</v>
      </c>
      <c r="D45" s="65">
        <f>VLOOKUP(B45,'[1]Deptos 2011-2019'!$BE$3:$BF$547,2,0)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5">
        <v>0</v>
      </c>
      <c r="D46" s="65">
        <f>VLOOKUP(B46,'[1]Deptos 2011-2019'!$BE$3:$BF$547,2,0)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5">
        <v>0</v>
      </c>
      <c r="D47" s="65">
        <f>VLOOKUP(B47,'[1]Deptos 2011-2019'!$BE$3:$BF$547,2,0)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5">
        <v>0</v>
      </c>
      <c r="D48" s="65">
        <f>VLOOKUP(B48,'[1]Deptos 2011-2019'!$BE$3:$BF$547,2,0)</f>
        <v>0</v>
      </c>
      <c r="E48" s="40" t="str">
        <f t="shared" si="4"/>
        <v/>
      </c>
      <c r="F48" s="40" t="str">
        <f t="shared" si="5"/>
        <v/>
      </c>
      <c r="G48" s="59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5">
        <v>0</v>
      </c>
      <c r="D49" s="65">
        <f>VLOOKUP(B49,'[1]Deptos 2011-2019'!$BE$3:$BF$547,2,0)</f>
        <v>0</v>
      </c>
      <c r="E49" s="40" t="str">
        <f t="shared" si="4"/>
        <v/>
      </c>
      <c r="F49" s="40" t="str">
        <f t="shared" si="5"/>
        <v/>
      </c>
      <c r="G49" s="59" t="str">
        <f t="shared" si="6"/>
        <v xml:space="preserve"> 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5">
        <v>0</v>
      </c>
      <c r="D50" s="65">
        <f>VLOOKUP(B50,'[1]Deptos 2011-2019'!$BE$3:$BF$547,2,0)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5">
        <v>0</v>
      </c>
      <c r="D51" s="65">
        <f>VLOOKUP(B51,'[1]Deptos 2011-2019'!$BE$3:$BF$547,2,0)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5">
        <v>0</v>
      </c>
      <c r="D52" s="65">
        <f>VLOOKUP(B52,'[1]Deptos 2011-2019'!$BE$3:$BF$547,2,0)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5">
        <v>0</v>
      </c>
      <c r="D53" s="65">
        <f>VLOOKUP(B53,'[1]Deptos 2011-2019'!$BE$3:$BF$547,2,0)</f>
        <v>0</v>
      </c>
      <c r="E53" s="40" t="str">
        <f t="shared" si="4"/>
        <v/>
      </c>
      <c r="F53" s="40" t="str">
        <f t="shared" si="5"/>
        <v/>
      </c>
      <c r="G53" s="59" t="str">
        <f t="shared" si="6"/>
        <v xml:space="preserve"> 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5">
        <v>0</v>
      </c>
      <c r="D54" s="65">
        <f>VLOOKUP(B54,'[1]Deptos 2011-2019'!$BE$3:$BF$547,2,0)</f>
        <v>1</v>
      </c>
      <c r="E54" s="40" t="str">
        <f t="shared" si="4"/>
        <v/>
      </c>
      <c r="F54" s="40">
        <f t="shared" si="5"/>
        <v>0.33333333333333331</v>
      </c>
      <c r="G54" s="59">
        <f t="shared" si="6"/>
        <v>1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5">
        <v>0</v>
      </c>
      <c r="D55" s="65">
        <f>VLOOKUP(B55,'[1]Deptos 2011-2019'!$BE$3:$BF$547,2,0)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5">
        <v>0</v>
      </c>
      <c r="D56" s="65">
        <f>VLOOKUP(B56,'[1]Deptos 2011-2019'!$BE$3:$BF$547,2,0)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4"/>
      <c r="D57" s="94">
        <f>VLOOKUP(B57,'[1]Deptos 2011-2019'!$BE$3:$BF$547,2,0)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5">
        <v>0</v>
      </c>
      <c r="D58" s="65">
        <f>VLOOKUP(B58,'[1]Deptos 2011-2019'!$BE$3:$BF$547,2,0)</f>
        <v>0</v>
      </c>
      <c r="E58" s="40" t="str">
        <f t="shared" si="4"/>
        <v/>
      </c>
      <c r="F58" s="40" t="str">
        <f t="shared" si="5"/>
        <v/>
      </c>
      <c r="G58" s="59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5">
        <v>0</v>
      </c>
      <c r="D59" s="65">
        <f>VLOOKUP(B59,'[1]Deptos 2011-2019'!$BE$3:$BF$547,2,0)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5">
        <v>0</v>
      </c>
      <c r="D60" s="65">
        <f>VLOOKUP(B60,'[1]Deptos 2011-2019'!$BE$3:$BF$547,2,0)</f>
        <v>0</v>
      </c>
      <c r="E60" s="40" t="str">
        <f t="shared" si="4"/>
        <v/>
      </c>
      <c r="F60" s="40" t="str">
        <f t="shared" si="5"/>
        <v/>
      </c>
      <c r="G60" s="59" t="str">
        <f t="shared" si="6"/>
        <v xml:space="preserve"> 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5">
        <v>0</v>
      </c>
      <c r="D61" s="65">
        <f>VLOOKUP(B61,'[1]Deptos 2011-2019'!$BE$3:$BF$547,2,0)</f>
        <v>0</v>
      </c>
      <c r="E61" s="40" t="str">
        <f t="shared" si="4"/>
        <v/>
      </c>
      <c r="F61" s="40" t="str">
        <f t="shared" si="5"/>
        <v/>
      </c>
      <c r="G61" s="59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5">
        <v>0</v>
      </c>
      <c r="D62" s="65">
        <f>VLOOKUP(B62,'[1]Deptos 2011-2019'!$BE$3:$BF$547,2,0)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5">
        <v>0</v>
      </c>
      <c r="D63" s="65">
        <f>VLOOKUP(B63,'[1]Deptos 2011-2019'!$BE$3:$BF$547,2,0)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9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5">
        <v>0</v>
      </c>
      <c r="D64" s="65">
        <f>VLOOKUP(B64,'[1]Deptos 2011-2019'!$BE$3:$BF$547,2,0)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5">
        <v>0</v>
      </c>
      <c r="D65" s="65">
        <f>VLOOKUP(B65,'[1]Deptos 2011-2019'!$BE$3:$BF$547,2,0)</f>
        <v>1</v>
      </c>
      <c r="E65" s="40" t="str">
        <f t="shared" si="4"/>
        <v/>
      </c>
      <c r="F65" s="40">
        <f t="shared" si="5"/>
        <v>0.33333333333333331</v>
      </c>
      <c r="G65" s="59">
        <f t="shared" si="6"/>
        <v>1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5">
        <v>0</v>
      </c>
      <c r="D66" s="65">
        <f>VLOOKUP(B66,'[1]Deptos 2011-2019'!$BE$3:$BF$547,2,0)</f>
        <v>0</v>
      </c>
      <c r="E66" s="40" t="str">
        <f t="shared" si="4"/>
        <v/>
      </c>
      <c r="F66" s="40" t="str">
        <f t="shared" si="5"/>
        <v/>
      </c>
      <c r="G66" s="59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5">
        <v>0</v>
      </c>
      <c r="D67" s="65">
        <f>VLOOKUP(B67,'[1]Deptos 2011-2019'!$BE$3:$BF$547,2,0)</f>
        <v>0</v>
      </c>
      <c r="E67" s="40" t="str">
        <f t="shared" si="4"/>
        <v/>
      </c>
      <c r="F67" s="40" t="str">
        <f t="shared" si="5"/>
        <v/>
      </c>
      <c r="G67" s="59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5">
        <v>0</v>
      </c>
      <c r="D68" s="65">
        <f>VLOOKUP(B68,'[1]Deptos 2011-2019'!$BE$3:$BF$547,2,0)</f>
        <v>0</v>
      </c>
      <c r="E68" s="40" t="str">
        <f t="shared" si="4"/>
        <v/>
      </c>
      <c r="F68" s="40" t="str">
        <f t="shared" si="5"/>
        <v/>
      </c>
      <c r="G68" s="59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G69" s="11"/>
      <c r="I69" s="24"/>
    </row>
    <row r="70" spans="1:9" ht="14.25" customHeight="1" x14ac:dyDescent="0.2">
      <c r="B70" s="5"/>
      <c r="C70" s="5"/>
      <c r="D70" s="5"/>
      <c r="G70" s="11"/>
      <c r="I70" s="24"/>
    </row>
    <row r="71" spans="1:9" ht="14.25" customHeight="1" thickBot="1" x14ac:dyDescent="0.25">
      <c r="B71" s="14"/>
      <c r="C71" s="12"/>
      <c r="D71" s="12"/>
      <c r="E71" s="12"/>
      <c r="F71" s="12"/>
      <c r="G71" s="11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13</v>
      </c>
      <c r="D74" s="54">
        <f>SUM(D75:D163)</f>
        <v>11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-0.15384615384615385</v>
      </c>
      <c r="H74" s="56">
        <f>+IF(OR(AND(E74=""),(G74="")),"",E74*G74)</f>
        <v>-0.15384615384615385</v>
      </c>
      <c r="I74" s="24"/>
    </row>
    <row r="75" spans="1:9" ht="15" x14ac:dyDescent="0.2">
      <c r="B75" s="57" t="s">
        <v>425</v>
      </c>
      <c r="C75" s="65">
        <v>0</v>
      </c>
      <c r="D75" s="65">
        <f>VLOOKUP(B75,'[1]Deptos 2011-2019'!$BE$3:$BF$547,2,0)</f>
        <v>0</v>
      </c>
      <c r="E75" s="60" t="str">
        <f>+IF(C75=0,"",C75/C$74)</f>
        <v/>
      </c>
      <c r="F75" s="60" t="str">
        <f>+IF(D75=0,"",D75/D$74)</f>
        <v/>
      </c>
      <c r="G75" s="59" t="str">
        <f t="shared" ref="G75:G138" si="18">+IF(AND(C75=0,D75=0)," ",IF(C75=0,1,IF(D75=0,-1,(D75-C75)/C75)))</f>
        <v xml:space="preserve"> </v>
      </c>
      <c r="H75" s="51" t="str">
        <f>+IF(OR(AND(E75=""),(G75="")),"",E75*G75)</f>
        <v/>
      </c>
      <c r="I75" s="24"/>
    </row>
    <row r="76" spans="1:9" ht="15" x14ac:dyDescent="0.2">
      <c r="B76" s="3" t="s">
        <v>568</v>
      </c>
      <c r="C76" s="65">
        <v>0</v>
      </c>
      <c r="D76" s="65">
        <f>VLOOKUP(B76,'[1]Deptos 2011-2019'!$BE$3:$BF$547,2,0)</f>
        <v>1</v>
      </c>
      <c r="E76" s="44" t="str">
        <f t="shared" ref="E76:E148" si="19">+IF(C76=0,"",C76/C$74)</f>
        <v/>
      </c>
      <c r="F76" s="44">
        <f t="shared" ref="F76:F148" si="20">+IF(D76=0,"",D76/D$74)</f>
        <v>9.0909090909090912E-2</v>
      </c>
      <c r="G76" s="59">
        <f t="shared" si="18"/>
        <v>1</v>
      </c>
      <c r="H76" s="40" t="str">
        <f t="shared" ref="H76:H148" si="21">+IF(OR(AND(E76=""),(G76="")),"",E76*G76)</f>
        <v/>
      </c>
      <c r="I76" s="24"/>
    </row>
    <row r="77" spans="1:9" s="34" customFormat="1" ht="15" x14ac:dyDescent="0.2">
      <c r="A77" s="36"/>
      <c r="B77" s="35" t="s">
        <v>518</v>
      </c>
      <c r="C77" s="65">
        <v>0</v>
      </c>
      <c r="D77" s="65">
        <f>VLOOKUP(B77,'[1]Deptos 2011-2019'!$BE$3:$BF$547,2,0)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9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5">
        <v>0</v>
      </c>
      <c r="D78" s="65">
        <f>VLOOKUP(B78,'[1]Deptos 2011-2019'!$BE$3:$BF$547,2,0)</f>
        <v>0</v>
      </c>
      <c r="E78" s="43" t="str">
        <f t="shared" si="19"/>
        <v/>
      </c>
      <c r="F78" s="43" t="str">
        <f t="shared" si="20"/>
        <v/>
      </c>
      <c r="G78" s="59" t="str">
        <f t="shared" si="18"/>
        <v xml:space="preserve"> </v>
      </c>
      <c r="H78" s="42" t="str">
        <f t="shared" si="21"/>
        <v/>
      </c>
      <c r="I78" s="24"/>
    </row>
    <row r="79" spans="1:9" s="34" customFormat="1" ht="15" x14ac:dyDescent="0.2">
      <c r="A79" s="74"/>
      <c r="B79" s="35" t="s">
        <v>175</v>
      </c>
      <c r="C79" s="65">
        <v>0</v>
      </c>
      <c r="D79" s="65">
        <f>VLOOKUP(B79,'[1]Deptos 2011-2019'!$BE$3:$BF$547,2,0)</f>
        <v>0</v>
      </c>
      <c r="E79" s="43" t="str">
        <f t="shared" si="19"/>
        <v/>
      </c>
      <c r="F79" s="43" t="str">
        <f t="shared" si="20"/>
        <v/>
      </c>
      <c r="G79" s="59" t="str">
        <f t="shared" si="18"/>
        <v xml:space="preserve"> </v>
      </c>
      <c r="H79" s="42" t="str">
        <f t="shared" si="21"/>
        <v/>
      </c>
      <c r="I79" s="24"/>
    </row>
    <row r="80" spans="1:9" s="34" customFormat="1" ht="15" x14ac:dyDescent="0.2">
      <c r="A80" s="74"/>
      <c r="B80" s="35" t="s">
        <v>16</v>
      </c>
      <c r="C80" s="65">
        <v>0</v>
      </c>
      <c r="D80" s="65">
        <f>VLOOKUP(B80,'[1]Deptos 2011-2019'!$BE$3:$BF$547,2,0)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5">
        <v>0</v>
      </c>
      <c r="D81" s="65">
        <f>VLOOKUP(B81,'[1]Deptos 2011-2019'!$BE$3:$BF$547,2,0)</f>
        <v>0</v>
      </c>
      <c r="E81" s="43" t="str">
        <f t="shared" ref="E81" si="25">+IF(C81=0,"",C81/C$74)</f>
        <v/>
      </c>
      <c r="F81" s="43" t="str">
        <f t="shared" ref="F81" si="26">+IF(D81=0,"",D81/D$74)</f>
        <v/>
      </c>
      <c r="G81" s="59" t="str">
        <f t="shared" si="18"/>
        <v xml:space="preserve"> 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5">
        <v>0</v>
      </c>
      <c r="D82" s="65">
        <f>VLOOKUP(B82,'[1]Deptos 2011-2019'!$BE$3:$BF$547,2,0)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5">
        <v>0</v>
      </c>
      <c r="D83" s="65">
        <f>VLOOKUP(B83,'[1]Deptos 2011-2019'!$BE$3:$BF$547,2,0)</f>
        <v>0</v>
      </c>
      <c r="E83" s="43" t="str">
        <f t="shared" si="19"/>
        <v/>
      </c>
      <c r="F83" s="43" t="str">
        <f t="shared" si="20"/>
        <v/>
      </c>
      <c r="G83" s="59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5">
        <v>0</v>
      </c>
      <c r="D84" s="65">
        <f>VLOOKUP(B84,'[1]Deptos 2011-2019'!$BE$3:$BF$547,2,0)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5">
        <v>0</v>
      </c>
      <c r="D85" s="65">
        <f>VLOOKUP(B85,'[1]Deptos 2011-2019'!$BE$3:$BF$547,2,0)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5">
        <v>1</v>
      </c>
      <c r="D86" s="65">
        <f>VLOOKUP(B86,'[1]Deptos 2011-2019'!$BE$3:$BF$547,2,0)</f>
        <v>0</v>
      </c>
      <c r="E86" s="43">
        <f t="shared" si="19"/>
        <v>7.6923076923076927E-2</v>
      </c>
      <c r="F86" s="43" t="str">
        <f t="shared" si="20"/>
        <v/>
      </c>
      <c r="G86" s="59">
        <f t="shared" si="18"/>
        <v>-1</v>
      </c>
      <c r="H86" s="42">
        <f t="shared" si="21"/>
        <v>-7.6923076923076927E-2</v>
      </c>
      <c r="I86" s="24"/>
    </row>
    <row r="87" spans="1:9" s="34" customFormat="1" ht="15" x14ac:dyDescent="0.2">
      <c r="A87" s="74"/>
      <c r="B87" s="35" t="s">
        <v>17</v>
      </c>
      <c r="C87" s="65">
        <v>0</v>
      </c>
      <c r="D87" s="65">
        <f>VLOOKUP(B87,'[1]Deptos 2011-2019'!$BE$3:$BF$547,2,0)</f>
        <v>1</v>
      </c>
      <c r="E87" s="43" t="str">
        <f t="shared" si="19"/>
        <v/>
      </c>
      <c r="F87" s="43">
        <f t="shared" si="20"/>
        <v>9.0909090909090912E-2</v>
      </c>
      <c r="G87" s="59">
        <f t="shared" si="18"/>
        <v>1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5">
        <v>0</v>
      </c>
      <c r="D88" s="65">
        <f>VLOOKUP(B88,'[1]Deptos 2011-2019'!$BE$3:$BF$547,2,0)</f>
        <v>0</v>
      </c>
      <c r="E88" s="43" t="str">
        <f t="shared" si="19"/>
        <v/>
      </c>
      <c r="F88" s="43" t="str">
        <f t="shared" si="20"/>
        <v/>
      </c>
      <c r="G88" s="59" t="str">
        <f t="shared" si="18"/>
        <v xml:space="preserve"> </v>
      </c>
      <c r="H88" s="42" t="str">
        <f t="shared" si="21"/>
        <v/>
      </c>
      <c r="I88" s="24"/>
    </row>
    <row r="89" spans="1:9" s="34" customFormat="1" ht="15" x14ac:dyDescent="0.2">
      <c r="A89" s="36"/>
      <c r="B89" s="35" t="s">
        <v>570</v>
      </c>
      <c r="C89" s="65">
        <v>1</v>
      </c>
      <c r="D89" s="65">
        <f>VLOOKUP(B89,'[1]Deptos 2011-2019'!$BE$3:$BF$547,2,0)</f>
        <v>0</v>
      </c>
      <c r="E89" s="43">
        <f t="shared" ref="E89" si="28">+IF(C89=0,"",C89/C$74)</f>
        <v>7.6923076923076927E-2</v>
      </c>
      <c r="F89" s="43" t="str">
        <f t="shared" ref="F89" si="29">+IF(D89=0,"",D89/D$74)</f>
        <v/>
      </c>
      <c r="G89" s="59">
        <f t="shared" si="18"/>
        <v>-1</v>
      </c>
      <c r="H89" s="42">
        <f t="shared" ref="H89" si="30">+IF(OR(AND(E89=""),(G89="")),"",E89*G89)</f>
        <v>-7.6923076923076927E-2</v>
      </c>
      <c r="I89" s="24"/>
    </row>
    <row r="90" spans="1:9" s="34" customFormat="1" ht="15" x14ac:dyDescent="0.2">
      <c r="A90" s="74"/>
      <c r="B90" s="35" t="s">
        <v>181</v>
      </c>
      <c r="C90" s="65">
        <v>0</v>
      </c>
      <c r="D90" s="65">
        <f>VLOOKUP(B90,'[1]Deptos 2011-2019'!$BE$3:$BF$547,2,0)</f>
        <v>0</v>
      </c>
      <c r="E90" s="43" t="str">
        <f t="shared" si="19"/>
        <v/>
      </c>
      <c r="F90" s="43" t="str">
        <f t="shared" si="20"/>
        <v/>
      </c>
      <c r="G90" s="59" t="str">
        <f t="shared" si="18"/>
        <v xml:space="preserve"> </v>
      </c>
      <c r="H90" s="42" t="str">
        <f t="shared" si="21"/>
        <v/>
      </c>
      <c r="I90" s="24"/>
    </row>
    <row r="91" spans="1:9" s="34" customFormat="1" ht="15" x14ac:dyDescent="0.2">
      <c r="A91" s="74"/>
      <c r="B91" s="35" t="s">
        <v>182</v>
      </c>
      <c r="C91" s="65">
        <v>0</v>
      </c>
      <c r="D91" s="65">
        <f>VLOOKUP(B91,'[1]Deptos 2011-2019'!$BE$3:$BF$547,2,0)</f>
        <v>0</v>
      </c>
      <c r="E91" s="43" t="str">
        <f t="shared" si="19"/>
        <v/>
      </c>
      <c r="F91" s="43" t="str">
        <f t="shared" si="20"/>
        <v/>
      </c>
      <c r="G91" s="59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5">
        <v>0</v>
      </c>
      <c r="D92" s="65">
        <f>VLOOKUP(B92,'[1]Deptos 2011-2019'!$BE$3:$BF$547,2,0)</f>
        <v>0</v>
      </c>
      <c r="E92" s="43" t="str">
        <f t="shared" si="19"/>
        <v/>
      </c>
      <c r="F92" s="43" t="str">
        <f t="shared" si="20"/>
        <v/>
      </c>
      <c r="G92" s="59" t="str">
        <f t="shared" si="18"/>
        <v xml:space="preserve"> 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5">
        <v>0</v>
      </c>
      <c r="D93" s="65">
        <f>VLOOKUP(B93,'[1]Deptos 2011-2019'!$BE$3:$BF$547,2,0)</f>
        <v>0</v>
      </c>
      <c r="E93" s="43" t="str">
        <f t="shared" si="19"/>
        <v/>
      </c>
      <c r="F93" s="43" t="str">
        <f t="shared" si="20"/>
        <v/>
      </c>
      <c r="G93" s="59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5">
        <v>0</v>
      </c>
      <c r="D94" s="65">
        <f>VLOOKUP(B94,'[1]Deptos 2011-2019'!$BE$3:$BF$547,2,0)</f>
        <v>0</v>
      </c>
      <c r="E94" s="43" t="str">
        <f t="shared" si="19"/>
        <v/>
      </c>
      <c r="F94" s="43" t="str">
        <f t="shared" si="20"/>
        <v/>
      </c>
      <c r="G94" s="59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5">
        <v>0</v>
      </c>
      <c r="D95" s="65">
        <f>VLOOKUP(B95,'[1]Deptos 2011-2019'!$BE$3:$BF$547,2,0)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5">
        <v>0</v>
      </c>
      <c r="D96" s="65">
        <f>VLOOKUP(B96,'[1]Deptos 2011-2019'!$BE$3:$BF$547,2,0)</f>
        <v>0</v>
      </c>
      <c r="E96" s="43" t="str">
        <f t="shared" si="31"/>
        <v/>
      </c>
      <c r="F96" s="43" t="str">
        <f t="shared" si="32"/>
        <v/>
      </c>
      <c r="G96" s="59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4"/>
      <c r="D97" s="94">
        <f>VLOOKUP(B97,'[1]Deptos 2011-2019'!$BE$3:$BF$547,2,0)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5">
        <v>0</v>
      </c>
      <c r="D98" s="65">
        <f>VLOOKUP(B98,'[1]Deptos 2011-2019'!$BE$3:$BF$547,2,0)</f>
        <v>0</v>
      </c>
      <c r="E98" s="43" t="str">
        <f t="shared" si="19"/>
        <v/>
      </c>
      <c r="F98" s="43" t="str">
        <f t="shared" si="20"/>
        <v/>
      </c>
      <c r="G98" s="59" t="str">
        <f t="shared" si="18"/>
        <v xml:space="preserve"> </v>
      </c>
      <c r="H98" s="42" t="str">
        <f t="shared" si="21"/>
        <v/>
      </c>
      <c r="I98" s="24"/>
    </row>
    <row r="99" spans="1:9" s="34" customFormat="1" ht="15" x14ac:dyDescent="0.2">
      <c r="A99" s="74"/>
      <c r="B99" s="35" t="s">
        <v>19</v>
      </c>
      <c r="C99" s="65">
        <v>0</v>
      </c>
      <c r="D99" s="65">
        <f>VLOOKUP(B99,'[1]Deptos 2011-2019'!$BE$3:$BF$547,2,0)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5">
        <v>0</v>
      </c>
      <c r="D100" s="65">
        <f>VLOOKUP(B100,'[1]Deptos 2011-2019'!$BE$3:$BF$547,2,0)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5">
        <v>0</v>
      </c>
      <c r="D101" s="65">
        <f>VLOOKUP(B101,'[1]Deptos 2011-2019'!$BE$3:$BF$547,2,0)</f>
        <v>0</v>
      </c>
      <c r="E101" s="44" t="str">
        <f t="shared" si="19"/>
        <v/>
      </c>
      <c r="F101" s="44" t="str">
        <f t="shared" si="20"/>
        <v/>
      </c>
      <c r="G101" s="59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5">
        <v>0</v>
      </c>
      <c r="D102" s="65">
        <f>VLOOKUP(B102,'[1]Deptos 2011-2019'!$BE$3:$BF$547,2,0)</f>
        <v>0</v>
      </c>
      <c r="E102" s="44" t="str">
        <f t="shared" si="19"/>
        <v/>
      </c>
      <c r="F102" s="44" t="str">
        <f t="shared" si="20"/>
        <v/>
      </c>
      <c r="G102" s="59" t="str">
        <f t="shared" si="18"/>
        <v xml:space="preserve"> </v>
      </c>
      <c r="H102" s="40" t="str">
        <f t="shared" si="21"/>
        <v/>
      </c>
      <c r="I102" s="24"/>
    </row>
    <row r="103" spans="1:9" ht="15" x14ac:dyDescent="0.2">
      <c r="B103" s="3" t="s">
        <v>428</v>
      </c>
      <c r="C103" s="65">
        <v>0</v>
      </c>
      <c r="D103" s="65">
        <f>VLOOKUP(B103,'[1]Deptos 2011-2019'!$BE$3:$BF$547,2,0)</f>
        <v>0</v>
      </c>
      <c r="E103" s="44" t="str">
        <f t="shared" si="19"/>
        <v/>
      </c>
      <c r="F103" s="44" t="str">
        <f t="shared" si="20"/>
        <v/>
      </c>
      <c r="G103" s="59" t="str">
        <f t="shared" si="18"/>
        <v xml:space="preserve"> </v>
      </c>
      <c r="H103" s="40" t="str">
        <f t="shared" si="21"/>
        <v/>
      </c>
      <c r="I103" s="24"/>
    </row>
    <row r="104" spans="1:9" ht="15" x14ac:dyDescent="0.2">
      <c r="B104" s="3" t="s">
        <v>18</v>
      </c>
      <c r="C104" s="65">
        <v>0</v>
      </c>
      <c r="D104" s="65">
        <f>VLOOKUP(B104,'[1]Deptos 2011-2019'!$BE$3:$BF$547,2,0)</f>
        <v>1</v>
      </c>
      <c r="E104" s="44" t="str">
        <f t="shared" si="19"/>
        <v/>
      </c>
      <c r="F104" s="44">
        <f t="shared" si="20"/>
        <v>9.0909090909090912E-2</v>
      </c>
      <c r="G104" s="59">
        <f t="shared" si="18"/>
        <v>1</v>
      </c>
      <c r="H104" s="40" t="str">
        <f t="shared" si="21"/>
        <v/>
      </c>
      <c r="I104" s="24"/>
    </row>
    <row r="105" spans="1:9" ht="15" x14ac:dyDescent="0.2">
      <c r="B105" s="3" t="s">
        <v>20</v>
      </c>
      <c r="C105" s="65">
        <v>0</v>
      </c>
      <c r="D105" s="65">
        <f>VLOOKUP(B105,'[1]Deptos 2011-2019'!$BE$3:$BF$547,2,0)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5">
        <v>0</v>
      </c>
      <c r="D106" s="65">
        <f>VLOOKUP(B106,'[1]Deptos 2011-2019'!$BE$3:$BF$547,2,0)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5">
        <v>0</v>
      </c>
      <c r="D107" s="65">
        <f>VLOOKUP(B107,'[1]Deptos 2011-2019'!$BE$3:$BF$547,2,0)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5">
        <v>0</v>
      </c>
      <c r="D108" s="65">
        <f>VLOOKUP(B108,'[1]Deptos 2011-2019'!$BE$3:$BF$547,2,0)</f>
        <v>0</v>
      </c>
      <c r="E108" s="44" t="str">
        <f t="shared" si="19"/>
        <v/>
      </c>
      <c r="F108" s="44" t="str">
        <f t="shared" si="20"/>
        <v/>
      </c>
      <c r="G108" s="59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5">
        <v>2</v>
      </c>
      <c r="D109" s="65">
        <f>VLOOKUP(B109,'[1]Deptos 2011-2019'!$BE$3:$BF$547,2,0)</f>
        <v>3</v>
      </c>
      <c r="E109" s="44">
        <f t="shared" si="19"/>
        <v>0.15384615384615385</v>
      </c>
      <c r="F109" s="44">
        <f t="shared" si="20"/>
        <v>0.27272727272727271</v>
      </c>
      <c r="G109" s="59">
        <f t="shared" si="18"/>
        <v>0.5</v>
      </c>
      <c r="H109" s="40">
        <f t="shared" si="21"/>
        <v>7.6923076923076927E-2</v>
      </c>
      <c r="I109" s="24"/>
    </row>
    <row r="110" spans="1:9" ht="15" x14ac:dyDescent="0.2">
      <c r="B110" s="3" t="s">
        <v>604</v>
      </c>
      <c r="C110" s="65">
        <v>0</v>
      </c>
      <c r="D110" s="65">
        <f>VLOOKUP(B110,'[1]Deptos 2011-2019'!$BE$3:$BF$547,2,0)</f>
        <v>0</v>
      </c>
      <c r="E110" s="44" t="str">
        <f t="shared" si="19"/>
        <v/>
      </c>
      <c r="F110" s="44" t="str">
        <f t="shared" si="20"/>
        <v/>
      </c>
      <c r="G110" s="59" t="str">
        <f t="shared" si="18"/>
        <v xml:space="preserve"> </v>
      </c>
      <c r="H110" s="40" t="str">
        <f t="shared" si="21"/>
        <v/>
      </c>
      <c r="I110" s="24"/>
    </row>
    <row r="111" spans="1:9" ht="15" x14ac:dyDescent="0.2">
      <c r="B111" s="3" t="s">
        <v>605</v>
      </c>
      <c r="C111" s="65">
        <v>0</v>
      </c>
      <c r="D111" s="65">
        <f>VLOOKUP(B111,'[1]Deptos 2011-2019'!$BE$3:$BF$547,2,0)</f>
        <v>0</v>
      </c>
      <c r="E111" s="44" t="str">
        <f t="shared" si="19"/>
        <v/>
      </c>
      <c r="F111" s="44" t="str">
        <f t="shared" si="20"/>
        <v/>
      </c>
      <c r="G111" s="59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5">
        <v>0</v>
      </c>
      <c r="D112" s="65">
        <f>VLOOKUP(B112,'[1]Deptos 2011-2019'!$BE$3:$BF$547,2,0)</f>
        <v>0</v>
      </c>
      <c r="E112" s="44" t="str">
        <f t="shared" si="19"/>
        <v/>
      </c>
      <c r="F112" s="44" t="str">
        <f t="shared" si="20"/>
        <v/>
      </c>
      <c r="G112" s="59" t="str">
        <f t="shared" si="18"/>
        <v xml:space="preserve"> 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5">
        <v>1</v>
      </c>
      <c r="D113" s="65">
        <f>VLOOKUP(B113,'[1]Deptos 2011-2019'!$BE$3:$BF$547,2,0)</f>
        <v>0</v>
      </c>
      <c r="E113" s="44">
        <f t="shared" si="19"/>
        <v>7.6923076923076927E-2</v>
      </c>
      <c r="F113" s="44" t="str">
        <f t="shared" si="20"/>
        <v/>
      </c>
      <c r="G113" s="59">
        <f t="shared" si="18"/>
        <v>-1</v>
      </c>
      <c r="H113" s="40">
        <f t="shared" si="21"/>
        <v>-7.6923076923076927E-2</v>
      </c>
      <c r="I113" s="24"/>
    </row>
    <row r="114" spans="2:9" ht="15" x14ac:dyDescent="0.2">
      <c r="B114" s="3" t="s">
        <v>191</v>
      </c>
      <c r="C114" s="65">
        <v>0</v>
      </c>
      <c r="D114" s="65">
        <f>VLOOKUP(B114,'[1]Deptos 2011-2019'!$BE$3:$BF$547,2,0)</f>
        <v>0</v>
      </c>
      <c r="E114" s="44" t="str">
        <f t="shared" si="19"/>
        <v/>
      </c>
      <c r="F114" s="44" t="str">
        <f t="shared" si="20"/>
        <v/>
      </c>
      <c r="G114" s="59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5">
        <v>0</v>
      </c>
      <c r="D115" s="65">
        <f>VLOOKUP(B115,'[1]Deptos 2011-2019'!$BE$3:$BF$547,2,0)</f>
        <v>0</v>
      </c>
      <c r="E115" s="44" t="str">
        <f t="shared" si="19"/>
        <v/>
      </c>
      <c r="F115" s="44" t="str">
        <f t="shared" si="20"/>
        <v/>
      </c>
      <c r="G115" s="59" t="str">
        <f t="shared" si="18"/>
        <v xml:space="preserve"> 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5">
        <v>0</v>
      </c>
      <c r="D116" s="65">
        <f>VLOOKUP(B116,'[1]Deptos 2011-2019'!$BE$3:$BF$547,2,0)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5">
        <v>0</v>
      </c>
      <c r="D117" s="65">
        <f>VLOOKUP(B117,'[1]Deptos 2011-2019'!$BE$3:$BF$547,2,0)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5">
        <v>2</v>
      </c>
      <c r="D118" s="65">
        <f>VLOOKUP(B118,'[1]Deptos 2011-2019'!$BE$3:$BF$547,2,0)</f>
        <v>0</v>
      </c>
      <c r="E118" s="44">
        <f t="shared" si="19"/>
        <v>0.15384615384615385</v>
      </c>
      <c r="F118" s="44" t="str">
        <f t="shared" si="20"/>
        <v/>
      </c>
      <c r="G118" s="59">
        <f t="shared" si="18"/>
        <v>-1</v>
      </c>
      <c r="H118" s="40">
        <f t="shared" si="21"/>
        <v>-0.15384615384615385</v>
      </c>
      <c r="I118" s="24"/>
    </row>
    <row r="119" spans="2:9" ht="15" x14ac:dyDescent="0.2">
      <c r="B119" s="3" t="s">
        <v>24</v>
      </c>
      <c r="C119" s="65">
        <v>0</v>
      </c>
      <c r="D119" s="65">
        <f>VLOOKUP(B119,'[1]Deptos 2011-2019'!$BE$3:$BF$547,2,0)</f>
        <v>1</v>
      </c>
      <c r="E119" s="44" t="str">
        <f t="shared" si="19"/>
        <v/>
      </c>
      <c r="F119" s="44">
        <f t="shared" si="20"/>
        <v>9.0909090909090912E-2</v>
      </c>
      <c r="G119" s="59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5">
        <v>0</v>
      </c>
      <c r="D120" s="65">
        <f>VLOOKUP(B120,'[1]Deptos 2011-2019'!$BE$3:$BF$547,2,0)</f>
        <v>0</v>
      </c>
      <c r="E120" s="44" t="str">
        <f t="shared" si="19"/>
        <v/>
      </c>
      <c r="F120" s="44" t="str">
        <f t="shared" si="20"/>
        <v/>
      </c>
      <c r="G120" s="59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5">
        <v>0</v>
      </c>
      <c r="D121" s="65">
        <f>VLOOKUP(B121,'[1]Deptos 2011-2019'!$BE$3:$BF$547,2,0)</f>
        <v>1</v>
      </c>
      <c r="E121" s="44" t="str">
        <f t="shared" si="19"/>
        <v/>
      </c>
      <c r="F121" s="44">
        <f t="shared" si="20"/>
        <v>9.0909090909090912E-2</v>
      </c>
      <c r="G121" s="59">
        <f t="shared" si="18"/>
        <v>1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5">
        <v>0</v>
      </c>
      <c r="D122" s="65">
        <f>VLOOKUP(B122,'[1]Deptos 2011-2019'!$BE$3:$BF$547,2,0)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5">
        <v>0</v>
      </c>
      <c r="D123" s="65">
        <f>VLOOKUP(B123,'[1]Deptos 2011-2019'!$BE$3:$BF$547,2,0)</f>
        <v>0</v>
      </c>
      <c r="E123" s="44" t="str">
        <f t="shared" si="19"/>
        <v/>
      </c>
      <c r="F123" s="44" t="str">
        <f t="shared" si="20"/>
        <v/>
      </c>
      <c r="G123" s="59" t="str">
        <f t="shared" si="18"/>
        <v xml:space="preserve"> </v>
      </c>
      <c r="H123" s="40" t="str">
        <f t="shared" si="21"/>
        <v/>
      </c>
      <c r="I123" s="24"/>
    </row>
    <row r="124" spans="2:9" ht="15" x14ac:dyDescent="0.2">
      <c r="B124" s="3" t="s">
        <v>195</v>
      </c>
      <c r="C124" s="65">
        <v>1</v>
      </c>
      <c r="D124" s="65">
        <f>VLOOKUP(B124,'[1]Deptos 2011-2019'!$BE$3:$BF$547,2,0)</f>
        <v>1</v>
      </c>
      <c r="E124" s="44">
        <f t="shared" si="19"/>
        <v>7.6923076923076927E-2</v>
      </c>
      <c r="F124" s="44">
        <f t="shared" si="20"/>
        <v>9.0909090909090912E-2</v>
      </c>
      <c r="G124" s="59">
        <f t="shared" si="18"/>
        <v>0</v>
      </c>
      <c r="H124" s="40">
        <f t="shared" si="21"/>
        <v>0</v>
      </c>
      <c r="I124" s="24"/>
    </row>
    <row r="125" spans="2:9" ht="15" x14ac:dyDescent="0.2">
      <c r="B125" s="3" t="s">
        <v>31</v>
      </c>
      <c r="C125" s="65">
        <v>0</v>
      </c>
      <c r="D125" s="65">
        <f>VLOOKUP(B125,'[1]Deptos 2011-2019'!$BE$3:$BF$547,2,0)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5">
        <v>0</v>
      </c>
      <c r="D126" s="65">
        <f>VLOOKUP(B126,'[1]Deptos 2011-2019'!$BE$3:$BF$547,2,0)</f>
        <v>0</v>
      </c>
      <c r="E126" s="44" t="str">
        <f t="shared" si="19"/>
        <v/>
      </c>
      <c r="F126" s="44" t="str">
        <f t="shared" si="20"/>
        <v/>
      </c>
      <c r="G126" s="59" t="str">
        <f t="shared" si="18"/>
        <v xml:space="preserve"> </v>
      </c>
      <c r="H126" s="40" t="str">
        <f t="shared" si="21"/>
        <v/>
      </c>
      <c r="I126" s="24"/>
    </row>
    <row r="127" spans="2:9" ht="15" x14ac:dyDescent="0.2">
      <c r="B127" s="3" t="s">
        <v>196</v>
      </c>
      <c r="C127" s="65">
        <v>0</v>
      </c>
      <c r="D127" s="65">
        <f>VLOOKUP(B127,'[1]Deptos 2011-2019'!$BE$3:$BF$547,2,0)</f>
        <v>0</v>
      </c>
      <c r="E127" s="44" t="str">
        <f t="shared" si="19"/>
        <v/>
      </c>
      <c r="F127" s="44" t="str">
        <f t="shared" si="20"/>
        <v/>
      </c>
      <c r="G127" s="59" t="str">
        <f t="shared" si="18"/>
        <v xml:space="preserve"> </v>
      </c>
      <c r="H127" s="40" t="str">
        <f t="shared" si="21"/>
        <v/>
      </c>
      <c r="I127" s="24"/>
    </row>
    <row r="128" spans="2:9" ht="15" x14ac:dyDescent="0.2">
      <c r="B128" s="3" t="s">
        <v>430</v>
      </c>
      <c r="C128" s="65">
        <v>0</v>
      </c>
      <c r="D128" s="65">
        <f>VLOOKUP(B128,'[1]Deptos 2011-2019'!$BE$3:$BF$547,2,0)</f>
        <v>0</v>
      </c>
      <c r="E128" s="44" t="str">
        <f t="shared" si="19"/>
        <v/>
      </c>
      <c r="F128" s="44" t="str">
        <f t="shared" si="20"/>
        <v/>
      </c>
      <c r="G128" s="59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5">
        <v>2</v>
      </c>
      <c r="D129" s="65">
        <f>VLOOKUP(B129,'[1]Deptos 2011-2019'!$BE$3:$BF$547,2,0)</f>
        <v>1</v>
      </c>
      <c r="E129" s="44">
        <f t="shared" si="19"/>
        <v>0.15384615384615385</v>
      </c>
      <c r="F129" s="44">
        <f t="shared" si="20"/>
        <v>9.0909090909090912E-2</v>
      </c>
      <c r="G129" s="59">
        <f t="shared" si="18"/>
        <v>-0.5</v>
      </c>
      <c r="H129" s="40">
        <f t="shared" si="21"/>
        <v>-7.6923076923076927E-2</v>
      </c>
      <c r="I129" s="24"/>
    </row>
    <row r="130" spans="1:9" ht="15" x14ac:dyDescent="0.2">
      <c r="B130" s="3" t="s">
        <v>197</v>
      </c>
      <c r="C130" s="65">
        <v>2</v>
      </c>
      <c r="D130" s="65">
        <f>VLOOKUP(B130,'[1]Deptos 2011-2019'!$BE$3:$BF$547,2,0)</f>
        <v>0</v>
      </c>
      <c r="E130" s="44">
        <f t="shared" si="19"/>
        <v>0.15384615384615385</v>
      </c>
      <c r="F130" s="44" t="str">
        <f t="shared" si="20"/>
        <v/>
      </c>
      <c r="G130" s="59">
        <f t="shared" si="18"/>
        <v>-1</v>
      </c>
      <c r="H130" s="40">
        <f t="shared" si="21"/>
        <v>-0.15384615384615385</v>
      </c>
      <c r="I130" s="24"/>
    </row>
    <row r="131" spans="1:9" ht="15" x14ac:dyDescent="0.2">
      <c r="B131" s="3" t="s">
        <v>198</v>
      </c>
      <c r="C131" s="65">
        <v>0</v>
      </c>
      <c r="D131" s="65">
        <f>VLOOKUP(B131,'[1]Deptos 2011-2019'!$BE$3:$BF$547,2,0)</f>
        <v>1</v>
      </c>
      <c r="E131" s="44" t="str">
        <f t="shared" si="19"/>
        <v/>
      </c>
      <c r="F131" s="44">
        <f t="shared" si="20"/>
        <v>9.0909090909090912E-2</v>
      </c>
      <c r="G131" s="59">
        <f t="shared" si="18"/>
        <v>1</v>
      </c>
      <c r="H131" s="40" t="str">
        <f t="shared" si="21"/>
        <v/>
      </c>
      <c r="I131" s="24"/>
    </row>
    <row r="132" spans="1:9" ht="15" x14ac:dyDescent="0.2">
      <c r="B132" s="3" t="s">
        <v>28</v>
      </c>
      <c r="C132" s="65">
        <v>0</v>
      </c>
      <c r="D132" s="65">
        <f>VLOOKUP(B132,'[1]Deptos 2011-2019'!$BE$3:$BF$547,2,0)</f>
        <v>0</v>
      </c>
      <c r="E132" s="44" t="str">
        <f t="shared" si="19"/>
        <v/>
      </c>
      <c r="F132" s="44" t="str">
        <f t="shared" si="20"/>
        <v/>
      </c>
      <c r="G132" s="59" t="str">
        <f t="shared" si="18"/>
        <v xml:space="preserve"> </v>
      </c>
      <c r="H132" s="40" t="str">
        <f t="shared" si="21"/>
        <v/>
      </c>
      <c r="I132" s="24"/>
    </row>
    <row r="133" spans="1:9" ht="15" x14ac:dyDescent="0.2">
      <c r="B133" s="3" t="s">
        <v>32</v>
      </c>
      <c r="C133" s="65">
        <v>1</v>
      </c>
      <c r="D133" s="65">
        <f>VLOOKUP(B133,'[1]Deptos 2011-2019'!$BE$3:$BF$547,2,0)</f>
        <v>0</v>
      </c>
      <c r="E133" s="44">
        <f t="shared" si="19"/>
        <v>7.6923076923076927E-2</v>
      </c>
      <c r="F133" s="44" t="str">
        <f t="shared" si="20"/>
        <v/>
      </c>
      <c r="G133" s="59">
        <f t="shared" si="18"/>
        <v>-1</v>
      </c>
      <c r="H133" s="40">
        <f t="shared" si="21"/>
        <v>-7.6923076923076927E-2</v>
      </c>
      <c r="I133" s="24"/>
    </row>
    <row r="134" spans="1:9" s="34" customFormat="1" ht="15" x14ac:dyDescent="0.2">
      <c r="A134" s="36"/>
      <c r="B134" s="35" t="s">
        <v>520</v>
      </c>
      <c r="C134" s="65">
        <v>0</v>
      </c>
      <c r="D134" s="65">
        <f>VLOOKUP(B134,'[1]Deptos 2011-2019'!$BE$3:$BF$547,2,0)</f>
        <v>0</v>
      </c>
      <c r="E134" s="43" t="str">
        <f t="shared" ref="E134" si="41">+IF(C134=0,"",C134/C$74)</f>
        <v/>
      </c>
      <c r="F134" s="43" t="str">
        <f t="shared" ref="F134" si="42">+IF(D134=0,"",D134/D$74)</f>
        <v/>
      </c>
      <c r="G134" s="59" t="str">
        <f t="shared" si="18"/>
        <v xml:space="preserve"> </v>
      </c>
      <c r="H134" s="42" t="str">
        <f t="shared" ref="H134" si="43">+IF(OR(AND(E134=""),(G134="")),"",E134*G134)</f>
        <v/>
      </c>
      <c r="I134" s="24"/>
    </row>
    <row r="135" spans="1:9" ht="15" x14ac:dyDescent="0.2">
      <c r="B135" s="3" t="s">
        <v>30</v>
      </c>
      <c r="C135" s="65">
        <v>0</v>
      </c>
      <c r="D135" s="65">
        <f>VLOOKUP(B135,'[1]Deptos 2011-2019'!$BE$3:$BF$547,2,0)</f>
        <v>0</v>
      </c>
      <c r="E135" s="44" t="str">
        <f t="shared" si="19"/>
        <v/>
      </c>
      <c r="F135" s="44" t="str">
        <f t="shared" si="20"/>
        <v/>
      </c>
      <c r="G135" s="59" t="str">
        <f t="shared" si="18"/>
        <v xml:space="preserve"> 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5">
        <v>0</v>
      </c>
      <c r="D136" s="65">
        <f>VLOOKUP(B136,'[1]Deptos 2011-2019'!$BE$3:$BF$547,2,0)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5">
        <v>0</v>
      </c>
      <c r="D137" s="65">
        <f>VLOOKUP(B137,'[1]Deptos 2011-2019'!$BE$3:$BF$547,2,0)</f>
        <v>0</v>
      </c>
      <c r="E137" s="44" t="str">
        <f t="shared" si="19"/>
        <v/>
      </c>
      <c r="F137" s="44" t="str">
        <f t="shared" si="20"/>
        <v/>
      </c>
      <c r="G137" s="59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5">
        <v>0</v>
      </c>
      <c r="D138" s="65">
        <f>VLOOKUP(B138,'[1]Deptos 2011-2019'!$BE$3:$BF$547,2,0)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5">
        <v>0</v>
      </c>
      <c r="D139" s="65">
        <f>VLOOKUP(B139,'[1]Deptos 2011-2019'!$BE$3:$BF$547,2,0)</f>
        <v>0</v>
      </c>
      <c r="E139" s="44" t="str">
        <f t="shared" si="19"/>
        <v/>
      </c>
      <c r="F139" s="44" t="str">
        <f t="shared" si="20"/>
        <v/>
      </c>
      <c r="G139" s="59" t="str">
        <f t="shared" ref="G139:G163" si="44">+IF(AND(C139=0,D139=0)," ",IF(C139=0,1,IF(D139=0,-1,(D139-C139)/C139)))</f>
        <v xml:space="preserve"> 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5">
        <v>0</v>
      </c>
      <c r="D140" s="65">
        <f>VLOOKUP(B140,'[1]Deptos 2011-2019'!$BE$3:$BF$547,2,0)</f>
        <v>0</v>
      </c>
      <c r="E140" s="44" t="str">
        <f t="shared" si="19"/>
        <v/>
      </c>
      <c r="F140" s="44" t="str">
        <f t="shared" si="20"/>
        <v/>
      </c>
      <c r="G140" s="59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5">
        <v>0</v>
      </c>
      <c r="D141" s="65">
        <f>VLOOKUP(B141,'[1]Deptos 2011-2019'!$BE$3:$BF$547,2,0)</f>
        <v>0</v>
      </c>
      <c r="E141" s="44" t="str">
        <f t="shared" si="19"/>
        <v/>
      </c>
      <c r="F141" s="44" t="str">
        <f t="shared" si="20"/>
        <v/>
      </c>
      <c r="G141" s="59" t="str">
        <f t="shared" si="44"/>
        <v xml:space="preserve"> 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5">
        <v>0</v>
      </c>
      <c r="D142" s="65">
        <f>VLOOKUP(B142,'[1]Deptos 2011-2019'!$BE$3:$BF$547,2,0)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5">
        <v>0</v>
      </c>
      <c r="D143" s="65">
        <f>VLOOKUP(B143,'[1]Deptos 2011-2019'!$BE$3:$BF$547,2,0)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5">
        <v>0</v>
      </c>
      <c r="D144" s="65">
        <f>VLOOKUP(B144,'[1]Deptos 2011-2019'!$BE$3:$BF$547,2,0)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5">
        <v>0</v>
      </c>
      <c r="D145" s="65">
        <f>VLOOKUP(B145,'[1]Deptos 2011-2019'!$BE$3:$BF$547,2,0)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5">
        <v>0</v>
      </c>
      <c r="D146" s="65">
        <f>VLOOKUP(B146,'[1]Deptos 2011-2019'!$BE$3:$BF$547,2,0)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5">
        <v>0</v>
      </c>
      <c r="D147" s="65">
        <f>VLOOKUP(B147,'[1]Deptos 2011-2019'!$BE$3:$BF$547,2,0)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5">
        <v>0</v>
      </c>
      <c r="D148" s="65">
        <f>VLOOKUP(B148,'[1]Deptos 2011-2019'!$BE$3:$BF$547,2,0)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5">
        <v>0</v>
      </c>
      <c r="D149" s="65">
        <f>VLOOKUP(B149,'[1]Deptos 2011-2019'!$BE$3:$BF$547,2,0)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5">
        <v>0</v>
      </c>
      <c r="D150" s="65">
        <f>VLOOKUP(B150,'[1]Deptos 2011-2019'!$BE$3:$BF$547,2,0)</f>
        <v>0</v>
      </c>
      <c r="E150" s="44" t="str">
        <f t="shared" si="51"/>
        <v/>
      </c>
      <c r="F150" s="44" t="str">
        <f t="shared" si="52"/>
        <v/>
      </c>
      <c r="G150" s="59" t="str">
        <f t="shared" si="44"/>
        <v xml:space="preserve"> 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5">
        <v>0</v>
      </c>
      <c r="D151" s="65">
        <f>VLOOKUP(B151,'[1]Deptos 2011-2019'!$BE$3:$BF$547,2,0)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5">
        <v>0</v>
      </c>
      <c r="D152" s="65">
        <f>VLOOKUP(B152,'[1]Deptos 2011-2019'!$BE$3:$BF$547,2,0)</f>
        <v>0</v>
      </c>
      <c r="E152" s="44" t="str">
        <f t="shared" si="51"/>
        <v/>
      </c>
      <c r="F152" s="44" t="str">
        <f t="shared" si="52"/>
        <v/>
      </c>
      <c r="G152" s="59" t="str">
        <f t="shared" si="44"/>
        <v xml:space="preserve"> 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5"/>
      <c r="D153" s="65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5">
        <v>0</v>
      </c>
      <c r="D154" s="65">
        <f>VLOOKUP(B154,'[1]Deptos 2011-2019'!$BE$3:$BF$547,2,0)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5">
        <v>0</v>
      </c>
      <c r="D155" s="65">
        <f>VLOOKUP(B155,'[1]Deptos 2011-2019'!$BE$3:$BF$547,2,0)</f>
        <v>0</v>
      </c>
      <c r="E155" s="44" t="str">
        <f t="shared" si="51"/>
        <v/>
      </c>
      <c r="F155" s="44" t="str">
        <f t="shared" si="52"/>
        <v/>
      </c>
      <c r="G155" s="59" t="str">
        <f t="shared" si="44"/>
        <v xml:space="preserve"> 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5">
        <v>0</v>
      </c>
      <c r="D156" s="65">
        <f>VLOOKUP(B156,'[1]Deptos 2011-2019'!$BE$3:$BF$547,2,0)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5">
        <v>0</v>
      </c>
      <c r="D157" s="65">
        <f>VLOOKUP(B157,'[1]Deptos 2011-2019'!$BE$3:$BF$547,2,0)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5">
        <v>0</v>
      </c>
      <c r="D158" s="65">
        <f>VLOOKUP(B158,'[1]Deptos 2011-2019'!$BE$3:$BF$547,2,0)</f>
        <v>0</v>
      </c>
      <c r="E158" s="44" t="str">
        <f t="shared" si="51"/>
        <v/>
      </c>
      <c r="F158" s="44" t="str">
        <f t="shared" si="52"/>
        <v/>
      </c>
      <c r="G158" s="59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5"/>
      <c r="D159" s="65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5">
        <v>0</v>
      </c>
      <c r="D160" s="65">
        <f>VLOOKUP(B160,'[1]Deptos 2011-2019'!$BE$3:$BF$547,2,0)</f>
        <v>0</v>
      </c>
      <c r="E160" s="43" t="str">
        <f t="shared" ref="E160:E162" si="61">+IF(C160=0,"",C160/C$74)</f>
        <v/>
      </c>
      <c r="F160" s="43" t="str">
        <f t="shared" ref="F160:F162" si="62">+IF(D160=0,"",D160/D$74)</f>
        <v/>
      </c>
      <c r="G160" s="59" t="str">
        <f t="shared" si="44"/>
        <v xml:space="preserve"> </v>
      </c>
      <c r="H160" s="42" t="str">
        <f t="shared" ref="H160:H162" si="63">+IF(OR(AND(E160=""),(G160="")),"",E160*G160)</f>
        <v/>
      </c>
      <c r="I160" s="24"/>
    </row>
    <row r="161" spans="1:9" s="34" customFormat="1" ht="14.25" customHeight="1" x14ac:dyDescent="0.2">
      <c r="A161" s="36"/>
      <c r="B161" s="35" t="s">
        <v>522</v>
      </c>
      <c r="C161" s="65">
        <v>0</v>
      </c>
      <c r="D161" s="65">
        <f>VLOOKUP(B161,'[1]Deptos 2011-2019'!$BE$3:$BF$547,2,0)</f>
        <v>0</v>
      </c>
      <c r="E161" s="43" t="str">
        <f t="shared" si="61"/>
        <v/>
      </c>
      <c r="F161" s="43" t="str">
        <f t="shared" si="62"/>
        <v/>
      </c>
      <c r="G161" s="59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5">
        <v>0</v>
      </c>
      <c r="D162" s="65">
        <f>VLOOKUP(B162,'[1]Deptos 2011-2019'!$BE$3:$BF$547,2,0)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5">
        <v>0</v>
      </c>
      <c r="D163" s="65">
        <f>VLOOKUP(B163,'[1]Deptos 2011-2019'!$BE$3:$BF$547,2,0)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G164" s="11"/>
      <c r="I164" s="24"/>
    </row>
    <row r="165" spans="1:9" ht="15" customHeight="1" x14ac:dyDescent="0.2">
      <c r="B165" s="5"/>
      <c r="C165" s="5"/>
      <c r="D165" s="5"/>
      <c r="G165" s="11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G166" s="11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22</v>
      </c>
      <c r="D169" s="54">
        <f>SUM(D170:D339)</f>
        <v>14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-0.36363636363636365</v>
      </c>
      <c r="H169" s="56">
        <f>+IF(OR(AND(E169=""),(G169="")),"",E169*G169)</f>
        <v>-0.36363636363636365</v>
      </c>
      <c r="I169" s="24"/>
    </row>
    <row r="170" spans="1:9" s="24" customFormat="1" ht="15" x14ac:dyDescent="0.2">
      <c r="A170" s="72"/>
      <c r="B170" s="61" t="s">
        <v>434</v>
      </c>
      <c r="C170" s="65">
        <v>0</v>
      </c>
      <c r="D170" s="65">
        <f>VLOOKUP(B170,'[1]Deptos 2011-2019'!$BE$3:$BF$547,2,0)</f>
        <v>0</v>
      </c>
      <c r="E170" s="60" t="str">
        <f t="shared" si="67"/>
        <v/>
      </c>
      <c r="F170" s="60" t="str">
        <f t="shared" si="68"/>
        <v/>
      </c>
      <c r="G170" s="59" t="str">
        <f t="shared" ref="G170:G236" si="69">+IF(AND(C170=0,D170=0)," ",IF(C170=0,1,IF(D170=0,-1,(D170-C170)/C170)))</f>
        <v xml:space="preserve"> </v>
      </c>
      <c r="H170" s="51" t="str">
        <f>+IF(OR(AND(E170=""),(G170="")),"",E170*G170)</f>
        <v/>
      </c>
    </row>
    <row r="171" spans="1:9" s="24" customFormat="1" ht="15" x14ac:dyDescent="0.2">
      <c r="A171" s="72"/>
      <c r="B171" s="39" t="s">
        <v>575</v>
      </c>
      <c r="C171" s="65">
        <v>0</v>
      </c>
      <c r="D171" s="65">
        <f>VLOOKUP(B171,'[1]Deptos 2011-2019'!$BE$3:$BF$547,2,0)</f>
        <v>0</v>
      </c>
      <c r="E171" s="44" t="str">
        <f t="shared" si="67"/>
        <v/>
      </c>
      <c r="F171" s="44" t="str">
        <f t="shared" si="68"/>
        <v/>
      </c>
      <c r="G171" s="5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5">
        <v>0</v>
      </c>
      <c r="D172" s="65">
        <f>VLOOKUP(B172,'[1]Deptos 2011-2019'!$BE$3:$BF$547,2,0)</f>
        <v>0</v>
      </c>
      <c r="E172" s="44" t="str">
        <f t="shared" si="67"/>
        <v/>
      </c>
      <c r="F172" s="44" t="str">
        <f t="shared" si="68"/>
        <v/>
      </c>
      <c r="G172" s="59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5">
        <v>0</v>
      </c>
      <c r="D173" s="65">
        <f>VLOOKUP(B173,'[1]Deptos 2011-2019'!$BE$3:$BF$547,2,0)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5">
        <v>1</v>
      </c>
      <c r="D174" s="65">
        <f>VLOOKUP(B174,'[1]Deptos 2011-2019'!$BE$3:$BF$547,2,0)</f>
        <v>0</v>
      </c>
      <c r="E174" s="44">
        <f t="shared" si="67"/>
        <v>4.5454545454545456E-2</v>
      </c>
      <c r="F174" s="44" t="str">
        <f t="shared" si="68"/>
        <v/>
      </c>
      <c r="G174" s="59">
        <f t="shared" si="69"/>
        <v>-1</v>
      </c>
      <c r="H174" s="40">
        <f t="shared" si="70"/>
        <v>-4.5454545454545456E-2</v>
      </c>
    </row>
    <row r="175" spans="1:9" s="24" customFormat="1" ht="15" x14ac:dyDescent="0.2">
      <c r="A175" s="72"/>
      <c r="B175" s="39" t="s">
        <v>42</v>
      </c>
      <c r="C175" s="65">
        <v>0</v>
      </c>
      <c r="D175" s="65">
        <f>VLOOKUP(B175,'[1]Deptos 2011-2019'!$BE$3:$BF$547,2,0)</f>
        <v>1</v>
      </c>
      <c r="E175" s="44" t="str">
        <f t="shared" si="67"/>
        <v/>
      </c>
      <c r="F175" s="44">
        <f t="shared" si="68"/>
        <v>7.1428571428571425E-2</v>
      </c>
      <c r="G175" s="59">
        <f t="shared" si="69"/>
        <v>1</v>
      </c>
      <c r="H175" s="40" t="str">
        <f t="shared" si="70"/>
        <v/>
      </c>
    </row>
    <row r="176" spans="1:9" s="24" customFormat="1" ht="15" x14ac:dyDescent="0.2">
      <c r="A176" s="72"/>
      <c r="B176" s="39" t="s">
        <v>577</v>
      </c>
      <c r="C176" s="65">
        <v>0</v>
      </c>
      <c r="D176" s="65">
        <f>VLOOKUP(B176,'[1]Deptos 2011-2019'!$BE$3:$BF$547,2,0)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5">
        <v>0</v>
      </c>
      <c r="D177" s="65">
        <f>VLOOKUP(B177,'[1]Deptos 2011-2019'!$BE$3:$BF$547,2,0)</f>
        <v>0</v>
      </c>
      <c r="E177" s="44" t="str">
        <f t="shared" si="67"/>
        <v/>
      </c>
      <c r="F177" s="44" t="str">
        <f t="shared" si="68"/>
        <v/>
      </c>
      <c r="G177" s="59" t="str">
        <f t="shared" si="69"/>
        <v xml:space="preserve"> </v>
      </c>
      <c r="H177" s="40" t="str">
        <f t="shared" si="70"/>
        <v/>
      </c>
    </row>
    <row r="178" spans="1:9" s="24" customFormat="1" ht="15" x14ac:dyDescent="0.2">
      <c r="A178" s="72"/>
      <c r="B178" s="39" t="s">
        <v>579</v>
      </c>
      <c r="C178" s="65">
        <v>0</v>
      </c>
      <c r="D178" s="65">
        <f>VLOOKUP(B178,'[1]Deptos 2011-2019'!$BE$3:$BF$547,2,0)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5">
        <v>1</v>
      </c>
      <c r="D179" s="65">
        <f>VLOOKUP(B179,'[1]Deptos 2011-2019'!$BE$3:$BF$547,2,0)</f>
        <v>0</v>
      </c>
      <c r="E179" s="44">
        <f t="shared" si="67"/>
        <v>4.5454545454545456E-2</v>
      </c>
      <c r="F179" s="44" t="str">
        <f t="shared" si="68"/>
        <v/>
      </c>
      <c r="G179" s="59">
        <f t="shared" si="69"/>
        <v>-1</v>
      </c>
      <c r="H179" s="40">
        <f t="shared" si="70"/>
        <v>-4.5454545454545456E-2</v>
      </c>
    </row>
    <row r="180" spans="1:9" s="24" customFormat="1" ht="15" x14ac:dyDescent="0.2">
      <c r="A180" s="72"/>
      <c r="B180" s="39" t="s">
        <v>208</v>
      </c>
      <c r="C180" s="65">
        <v>0</v>
      </c>
      <c r="D180" s="65">
        <f>VLOOKUP(B180,'[1]Deptos 2011-2019'!$BE$3:$BF$547,2,0)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5">
        <v>0</v>
      </c>
      <c r="D181" s="65">
        <f>VLOOKUP(B181,'[1]Deptos 2011-2019'!$BE$3:$BF$547,2,0)</f>
        <v>0</v>
      </c>
      <c r="E181" s="44" t="str">
        <f t="shared" si="67"/>
        <v/>
      </c>
      <c r="F181" s="44" t="str">
        <f t="shared" si="68"/>
        <v/>
      </c>
      <c r="G181" s="59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5">
        <v>0</v>
      </c>
      <c r="D182" s="65">
        <f>VLOOKUP(B182,'[1]Deptos 2011-2019'!$BE$3:$BF$547,2,0)</f>
        <v>0</v>
      </c>
      <c r="E182" s="44" t="str">
        <f t="shared" si="67"/>
        <v/>
      </c>
      <c r="F182" s="44" t="str">
        <f t="shared" si="68"/>
        <v/>
      </c>
      <c r="G182" s="59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5">
        <v>0</v>
      </c>
      <c r="D183" s="65">
        <f>VLOOKUP(B183,'[1]Deptos 2011-2019'!$BE$3:$BF$547,2,0)</f>
        <v>0</v>
      </c>
      <c r="E183" s="43" t="str">
        <f t="shared" ref="E183" si="71">+IF(C183=0,"",C183/C$169)</f>
        <v/>
      </c>
      <c r="F183" s="43" t="str">
        <f t="shared" ref="F183" si="72">+IF(D183=0,"",D183/D$169)</f>
        <v/>
      </c>
      <c r="G183" s="59" t="str">
        <f t="shared" si="69"/>
        <v xml:space="preserve"> </v>
      </c>
      <c r="H183" s="42" t="str">
        <f t="shared" ref="H183" si="73">+IF(OR(AND(E183=""),(G183="")),"",E183*G183)</f>
        <v/>
      </c>
      <c r="I183" s="24"/>
    </row>
    <row r="184" spans="1:9" s="24" customFormat="1" ht="15" x14ac:dyDescent="0.2">
      <c r="A184" s="72"/>
      <c r="B184" s="39" t="s">
        <v>437</v>
      </c>
      <c r="C184" s="65">
        <v>4</v>
      </c>
      <c r="D184" s="65">
        <f>VLOOKUP(B184,'[1]Deptos 2011-2019'!$BE$3:$BF$547,2,0)</f>
        <v>0</v>
      </c>
      <c r="E184" s="44">
        <f t="shared" ref="E184:F187" si="74">+IF(C184=0,"",C184/C$169)</f>
        <v>0.18181818181818182</v>
      </c>
      <c r="F184" s="44" t="str">
        <f t="shared" si="74"/>
        <v/>
      </c>
      <c r="G184" s="59">
        <f t="shared" si="69"/>
        <v>-1</v>
      </c>
      <c r="H184" s="40">
        <f t="shared" si="70"/>
        <v>-0.18181818181818182</v>
      </c>
    </row>
    <row r="185" spans="1:9" s="24" customFormat="1" ht="15" x14ac:dyDescent="0.2">
      <c r="A185" s="72"/>
      <c r="B185" s="39" t="s">
        <v>580</v>
      </c>
      <c r="C185" s="65">
        <v>0</v>
      </c>
      <c r="D185" s="65">
        <f>VLOOKUP(B185,'[1]Deptos 2011-2019'!$BE$3:$BF$547,2,0)</f>
        <v>0</v>
      </c>
      <c r="E185" s="44" t="str">
        <f t="shared" si="74"/>
        <v/>
      </c>
      <c r="F185" s="44" t="str">
        <f t="shared" si="74"/>
        <v/>
      </c>
      <c r="G185" s="59" t="str">
        <f t="shared" si="69"/>
        <v xml:space="preserve"> 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5">
        <v>0</v>
      </c>
      <c r="D186" s="65">
        <f>VLOOKUP(B186,'[1]Deptos 2011-2019'!$BE$3:$BF$547,2,0)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5">
        <v>0</v>
      </c>
      <c r="D187" s="65">
        <f>VLOOKUP(B187,'[1]Deptos 2011-2019'!$BE$3:$BF$547,2,0)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5">
        <v>0</v>
      </c>
      <c r="D188" s="65">
        <f>VLOOKUP(B188,'[1]Deptos 2011-2019'!$BE$3:$BF$547,2,0)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9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5">
        <v>0</v>
      </c>
      <c r="D189" s="65">
        <f>VLOOKUP(B189,'[1]Deptos 2011-2019'!$BE$3:$BF$547,2,0)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5"/>
      <c r="D190" s="65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5">
        <v>0</v>
      </c>
      <c r="D191" s="65">
        <f>VLOOKUP(B191,'[1]Deptos 2011-2019'!$BE$3:$BF$547,2,0)</f>
        <v>0</v>
      </c>
      <c r="E191" s="43" t="str">
        <f t="shared" ref="E191:F196" si="81">+IF(C191=0,"",C191/C$169)</f>
        <v/>
      </c>
      <c r="F191" s="43" t="str">
        <f t="shared" si="81"/>
        <v/>
      </c>
      <c r="G191" s="59" t="str">
        <f t="shared" si="69"/>
        <v xml:space="preserve"> 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5">
        <v>0</v>
      </c>
      <c r="D192" s="65">
        <f>VLOOKUP(B192,'[1]Deptos 2011-2019'!$BE$3:$BF$547,2,0)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5">
        <v>0</v>
      </c>
      <c r="D193" s="65">
        <f>VLOOKUP(B193,'[1]Deptos 2011-2019'!$BE$3:$BF$547,2,0)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5">
        <v>0</v>
      </c>
      <c r="D194" s="65">
        <f>VLOOKUP(B194,'[1]Deptos 2011-2019'!$BE$3:$BF$547,2,0)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5">
        <v>0</v>
      </c>
      <c r="D195" s="65">
        <f>VLOOKUP(B195,'[1]Deptos 2011-2019'!$BE$3:$BF$547,2,0)</f>
        <v>0</v>
      </c>
      <c r="E195" s="43" t="str">
        <f t="shared" si="81"/>
        <v/>
      </c>
      <c r="F195" s="43" t="str">
        <f t="shared" si="81"/>
        <v/>
      </c>
      <c r="G195" s="59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5">
        <v>1</v>
      </c>
      <c r="D196" s="65">
        <f>VLOOKUP(B196,'[1]Deptos 2011-2019'!$BE$3:$BF$547,2,0)</f>
        <v>1</v>
      </c>
      <c r="E196" s="43">
        <f t="shared" si="81"/>
        <v>4.5454545454545456E-2</v>
      </c>
      <c r="F196" s="43">
        <f t="shared" si="81"/>
        <v>7.1428571428571425E-2</v>
      </c>
      <c r="G196" s="59">
        <f t="shared" si="69"/>
        <v>0</v>
      </c>
      <c r="H196" s="42">
        <f t="shared" si="70"/>
        <v>0</v>
      </c>
      <c r="I196" s="24"/>
    </row>
    <row r="197" spans="1:9" s="63" customFormat="1" ht="15" x14ac:dyDescent="0.2">
      <c r="A197" s="36"/>
      <c r="B197" s="37" t="s">
        <v>527</v>
      </c>
      <c r="C197" s="65">
        <v>0</v>
      </c>
      <c r="D197" s="65">
        <f>VLOOKUP(B197,'[1]Deptos 2011-2019'!$BE$3:$BF$547,2,0)</f>
        <v>0</v>
      </c>
      <c r="E197" s="43" t="str">
        <f t="shared" ref="E197" si="83">+IF(C197=0,"",C197/C$169)</f>
        <v/>
      </c>
      <c r="F197" s="43" t="str">
        <f t="shared" ref="F197" si="84">+IF(D197=0,"",D197/D$169)</f>
        <v/>
      </c>
      <c r="G197" s="59" t="str">
        <f t="shared" si="69"/>
        <v xml:space="preserve"> </v>
      </c>
      <c r="H197" s="42" t="str">
        <f t="shared" ref="H197" si="85">+IF(OR(AND(E197=""),(G197="")),"",E197*G197)</f>
        <v/>
      </c>
      <c r="I197" s="24"/>
    </row>
    <row r="198" spans="1:9" s="63" customFormat="1" ht="15" x14ac:dyDescent="0.2">
      <c r="A198" s="75"/>
      <c r="B198" s="37" t="s">
        <v>213</v>
      </c>
      <c r="C198" s="65">
        <v>0</v>
      </c>
      <c r="D198" s="65">
        <f>VLOOKUP(B198,'[1]Deptos 2011-2019'!$BE$3:$BF$547,2,0)</f>
        <v>0</v>
      </c>
      <c r="E198" s="43" t="str">
        <f t="shared" ref="E198:F204" si="86">+IF(C198=0,"",C198/C$169)</f>
        <v/>
      </c>
      <c r="F198" s="43" t="str">
        <f t="shared" si="86"/>
        <v/>
      </c>
      <c r="G198" s="59" t="str">
        <f t="shared" si="69"/>
        <v xml:space="preserve"> </v>
      </c>
      <c r="H198" s="42" t="str">
        <f t="shared" si="70"/>
        <v/>
      </c>
      <c r="I198" s="24"/>
    </row>
    <row r="199" spans="1:9" s="63" customFormat="1" ht="15" x14ac:dyDescent="0.2">
      <c r="A199" s="75"/>
      <c r="B199" s="37" t="s">
        <v>214</v>
      </c>
      <c r="C199" s="65">
        <v>0</v>
      </c>
      <c r="D199" s="65">
        <f>VLOOKUP(B199,'[1]Deptos 2011-2019'!$BE$3:$BF$547,2,0)</f>
        <v>1</v>
      </c>
      <c r="E199" s="43" t="str">
        <f t="shared" si="86"/>
        <v/>
      </c>
      <c r="F199" s="43">
        <f t="shared" si="86"/>
        <v>7.1428571428571425E-2</v>
      </c>
      <c r="G199" s="59">
        <f t="shared" si="69"/>
        <v>1</v>
      </c>
      <c r="H199" s="42" t="str">
        <f t="shared" si="70"/>
        <v/>
      </c>
      <c r="I199" s="24"/>
    </row>
    <row r="200" spans="1:9" s="63" customFormat="1" ht="15" x14ac:dyDescent="0.2">
      <c r="A200" s="75"/>
      <c r="B200" s="37" t="s">
        <v>215</v>
      </c>
      <c r="C200" s="65">
        <v>0</v>
      </c>
      <c r="D200" s="65">
        <f>VLOOKUP(B200,'[1]Deptos 2011-2019'!$BE$3:$BF$547,2,0)</f>
        <v>0</v>
      </c>
      <c r="E200" s="43" t="str">
        <f t="shared" si="86"/>
        <v/>
      </c>
      <c r="F200" s="43" t="str">
        <f t="shared" si="86"/>
        <v/>
      </c>
      <c r="G200" s="59" t="str">
        <f t="shared" si="69"/>
        <v xml:space="preserve"> </v>
      </c>
      <c r="H200" s="42" t="str">
        <f t="shared" si="70"/>
        <v/>
      </c>
      <c r="I200" s="24"/>
    </row>
    <row r="201" spans="1:9" s="63" customFormat="1" ht="15" x14ac:dyDescent="0.2">
      <c r="A201" s="75"/>
      <c r="B201" s="37" t="s">
        <v>216</v>
      </c>
      <c r="C201" s="65">
        <v>1</v>
      </c>
      <c r="D201" s="65">
        <f>VLOOKUP(B201,'[1]Deptos 2011-2019'!$BE$3:$BF$547,2,0)</f>
        <v>0</v>
      </c>
      <c r="E201" s="43">
        <f t="shared" si="86"/>
        <v>4.5454545454545456E-2</v>
      </c>
      <c r="F201" s="43" t="str">
        <f t="shared" si="86"/>
        <v/>
      </c>
      <c r="G201" s="59">
        <f t="shared" si="69"/>
        <v>-1</v>
      </c>
      <c r="H201" s="42">
        <f t="shared" si="70"/>
        <v>-4.5454545454545456E-2</v>
      </c>
      <c r="I201" s="24"/>
    </row>
    <row r="202" spans="1:9" s="63" customFormat="1" ht="15" x14ac:dyDescent="0.2">
      <c r="A202" s="75"/>
      <c r="B202" s="37" t="s">
        <v>439</v>
      </c>
      <c r="C202" s="65">
        <v>0</v>
      </c>
      <c r="D202" s="65">
        <f>VLOOKUP(B202,'[1]Deptos 2011-2019'!$BE$3:$BF$547,2,0)</f>
        <v>0</v>
      </c>
      <c r="E202" s="43" t="str">
        <f t="shared" si="86"/>
        <v/>
      </c>
      <c r="F202" s="43" t="str">
        <f t="shared" si="86"/>
        <v/>
      </c>
      <c r="G202" s="59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5">
        <v>0</v>
      </c>
      <c r="D203" s="65">
        <f>VLOOKUP(B203,'[1]Deptos 2011-2019'!$BE$3:$BF$547,2,0)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5">
        <v>0</v>
      </c>
      <c r="D204" s="65">
        <f>VLOOKUP(B204,'[1]Deptos 2011-2019'!$BE$3:$BF$547,2,0)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5">
        <v>0</v>
      </c>
      <c r="D205" s="65">
        <f>VLOOKUP(B205,'[1]Deptos 2011-2019'!$BE$3:$BF$547,2,0)</f>
        <v>0</v>
      </c>
      <c r="E205" s="43" t="str">
        <f t="shared" ref="E205" si="87">+IF(C205=0,"",C205/C$169)</f>
        <v/>
      </c>
      <c r="F205" s="43" t="str">
        <f t="shared" ref="F205" si="88">+IF(D205=0,"",D205/D$169)</f>
        <v/>
      </c>
      <c r="G205" s="59" t="str">
        <f t="shared" si="69"/>
        <v xml:space="preserve"> 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5">
        <v>0</v>
      </c>
      <c r="D206" s="65">
        <f>VLOOKUP(B206,'[1]Deptos 2011-2019'!$BE$3:$BF$547,2,0)</f>
        <v>0</v>
      </c>
      <c r="E206" s="43" t="str">
        <f t="shared" ref="E206:F213" si="90">+IF(C206=0,"",C206/C$169)</f>
        <v/>
      </c>
      <c r="F206" s="43" t="str">
        <f t="shared" si="90"/>
        <v/>
      </c>
      <c r="G206" s="59" t="str">
        <f t="shared" si="69"/>
        <v xml:space="preserve"> 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5">
        <v>0</v>
      </c>
      <c r="D207" s="65">
        <f>VLOOKUP(B207,'[1]Deptos 2011-2019'!$BE$3:$BF$547,2,0)</f>
        <v>0</v>
      </c>
      <c r="E207" s="44" t="str">
        <f t="shared" si="90"/>
        <v/>
      </c>
      <c r="F207" s="44" t="str">
        <f t="shared" si="90"/>
        <v/>
      </c>
      <c r="G207" s="59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5">
        <v>0</v>
      </c>
      <c r="D208" s="65">
        <f>VLOOKUP(B208,'[1]Deptos 2011-2019'!$BE$3:$BF$547,2,0)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5">
        <v>0</v>
      </c>
      <c r="D209" s="65">
        <f>VLOOKUP(B209,'[1]Deptos 2011-2019'!$BE$3:$BF$547,2,0)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5">
        <v>0</v>
      </c>
      <c r="D210" s="65">
        <f>VLOOKUP(B210,'[1]Deptos 2011-2019'!$BE$3:$BF$547,2,0)</f>
        <v>0</v>
      </c>
      <c r="E210" s="44" t="str">
        <f t="shared" si="90"/>
        <v/>
      </c>
      <c r="F210" s="44" t="str">
        <f t="shared" si="90"/>
        <v/>
      </c>
      <c r="G210" s="59" t="str">
        <f t="shared" si="69"/>
        <v xml:space="preserve"> </v>
      </c>
      <c r="H210" s="40" t="str">
        <f t="shared" si="70"/>
        <v/>
      </c>
    </row>
    <row r="211" spans="1:9" s="24" customFormat="1" ht="15" x14ac:dyDescent="0.2">
      <c r="A211" s="72"/>
      <c r="B211" s="39" t="s">
        <v>221</v>
      </c>
      <c r="C211" s="65">
        <v>0</v>
      </c>
      <c r="D211" s="65">
        <f>VLOOKUP(B211,'[1]Deptos 2011-2019'!$BE$3:$BF$547,2,0)</f>
        <v>0</v>
      </c>
      <c r="E211" s="44" t="str">
        <f t="shared" si="90"/>
        <v/>
      </c>
      <c r="F211" s="44" t="str">
        <f t="shared" si="90"/>
        <v/>
      </c>
      <c r="G211" s="59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5">
        <v>0</v>
      </c>
      <c r="D212" s="65">
        <f>VLOOKUP(B212,'[1]Deptos 2011-2019'!$BE$3:$BF$547,2,0)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5">
        <v>0</v>
      </c>
      <c r="D213" s="65">
        <f>VLOOKUP(B213,'[1]Deptos 2011-2019'!$BE$3:$BF$547,2,0)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5">
        <v>0</v>
      </c>
      <c r="D214" s="65">
        <f>VLOOKUP(B214,'[1]Deptos 2011-2019'!$BE$3:$BF$547,2,0)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5"/>
      <c r="D215" s="65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5">
        <v>0</v>
      </c>
      <c r="D216" s="65">
        <f>VLOOKUP(B216,'[1]Deptos 2011-2019'!$BE$3:$BF$547,2,0)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5">
        <v>0</v>
      </c>
      <c r="D217" s="65">
        <f>VLOOKUP(B217,'[1]Deptos 2011-2019'!$BE$3:$BF$547,2,0)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5">
        <v>0</v>
      </c>
      <c r="D218" s="65">
        <f>VLOOKUP(B218,'[1]Deptos 2011-2019'!$BE$3:$BF$547,2,0)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5">
        <v>0</v>
      </c>
      <c r="D219" s="65">
        <f>VLOOKUP(B219,'[1]Deptos 2011-2019'!$BE$3:$BF$547,2,0)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5">
        <v>0</v>
      </c>
      <c r="D220" s="65">
        <f>VLOOKUP(B220,'[1]Deptos 2011-2019'!$BE$3:$BF$547,2,0)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5">
        <v>0</v>
      </c>
      <c r="D221" s="65">
        <f>VLOOKUP(B221,'[1]Deptos 2011-2019'!$BE$3:$BF$547,2,0)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5">
        <v>5</v>
      </c>
      <c r="D222" s="65">
        <f>VLOOKUP(B222,'[1]Deptos 2011-2019'!$BE$3:$BF$547,2,0)</f>
        <v>5</v>
      </c>
      <c r="E222" s="44">
        <f t="shared" si="97"/>
        <v>0.22727272727272727</v>
      </c>
      <c r="F222" s="44">
        <f t="shared" si="98"/>
        <v>0.35714285714285715</v>
      </c>
      <c r="G222" s="59">
        <f t="shared" si="69"/>
        <v>0</v>
      </c>
      <c r="H222" s="40">
        <f t="shared" si="70"/>
        <v>0</v>
      </c>
    </row>
    <row r="223" spans="1:9" s="24" customFormat="1" ht="15" x14ac:dyDescent="0.2">
      <c r="A223" s="72"/>
      <c r="B223" s="39" t="s">
        <v>226</v>
      </c>
      <c r="C223" s="65">
        <v>0</v>
      </c>
      <c r="D223" s="65">
        <f>VLOOKUP(B223,'[1]Deptos 2011-2019'!$BE$3:$BF$547,2,0)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5">
        <v>0</v>
      </c>
      <c r="D224" s="65">
        <f>VLOOKUP(B224,'[1]Deptos 2011-2019'!$BE$3:$BF$547,2,0)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5">
        <v>0</v>
      </c>
      <c r="D225" s="65">
        <f>VLOOKUP(B225,'[1]Deptos 2011-2019'!$BE$3:$BF$547,2,0)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5">
        <v>0</v>
      </c>
      <c r="D226" s="65">
        <f>VLOOKUP(B226,'[1]Deptos 2011-2019'!$BE$3:$BF$547,2,0)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5">
        <v>0</v>
      </c>
      <c r="D227" s="65">
        <f>VLOOKUP(B227,'[1]Deptos 2011-2019'!$BE$3:$BF$547,2,0)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5">
        <v>0</v>
      </c>
      <c r="D228" s="65">
        <f>VLOOKUP(B228,'[1]Deptos 2011-2019'!$BE$3:$BF$547,2,0)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5"/>
      <c r="D229" s="65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5">
        <v>0</v>
      </c>
      <c r="D230" s="65">
        <f>VLOOKUP(B230,'[1]Deptos 2011-2019'!$BE$3:$BF$547,2,0)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5">
        <v>0</v>
      </c>
      <c r="D231" s="65">
        <f>VLOOKUP(B231,'[1]Deptos 2011-2019'!$BE$3:$BF$547,2,0)</f>
        <v>0</v>
      </c>
      <c r="E231" s="44" t="str">
        <f t="shared" si="97"/>
        <v/>
      </c>
      <c r="F231" s="44" t="str">
        <f t="shared" si="98"/>
        <v/>
      </c>
      <c r="G231" s="59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5">
        <v>0</v>
      </c>
      <c r="D232" s="65">
        <f>VLOOKUP(B232,'[1]Deptos 2011-2019'!$BE$3:$BF$547,2,0)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5">
        <v>0</v>
      </c>
      <c r="D233" s="65">
        <f>VLOOKUP(B233,'[1]Deptos 2011-2019'!$BE$3:$BF$547,2,0)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5">
        <v>0</v>
      </c>
      <c r="D234" s="65">
        <f>VLOOKUP(B234,'[1]Deptos 2011-2019'!$BE$3:$BF$547,2,0)</f>
        <v>0</v>
      </c>
      <c r="E234" s="44" t="str">
        <f t="shared" si="97"/>
        <v/>
      </c>
      <c r="F234" s="44" t="str">
        <f t="shared" si="98"/>
        <v/>
      </c>
      <c r="G234" s="59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5">
        <v>0</v>
      </c>
      <c r="D235" s="65">
        <f>VLOOKUP(B235,'[1]Deptos 2011-2019'!$BE$3:$BF$547,2,0)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5">
        <v>0</v>
      </c>
      <c r="D236" s="65">
        <f>VLOOKUP(B236,'[1]Deptos 2011-2019'!$BE$3:$BF$547,2,0)</f>
        <v>0</v>
      </c>
      <c r="E236" s="44" t="str">
        <f t="shared" si="97"/>
        <v/>
      </c>
      <c r="F236" s="44" t="str">
        <f t="shared" si="98"/>
        <v/>
      </c>
      <c r="G236" s="59" t="str">
        <f t="shared" si="69"/>
        <v xml:space="preserve"> </v>
      </c>
      <c r="H236" s="40" t="str">
        <f t="shared" si="70"/>
        <v/>
      </c>
    </row>
    <row r="237" spans="1:9" s="24" customFormat="1" ht="15" x14ac:dyDescent="0.2">
      <c r="A237" s="72"/>
      <c r="B237" s="39" t="s">
        <v>55</v>
      </c>
      <c r="C237" s="65">
        <v>0</v>
      </c>
      <c r="D237" s="65">
        <f>VLOOKUP(B237,'[1]Deptos 2011-2019'!$BE$3:$BF$547,2,0)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5">
        <v>0</v>
      </c>
      <c r="D238" s="65">
        <f>VLOOKUP(B238,'[1]Deptos 2011-2019'!$BE$3:$BF$547,2,0)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5">
        <v>1</v>
      </c>
      <c r="D239" s="65">
        <f>VLOOKUP(B239,'[1]Deptos 2011-2019'!$BE$3:$BF$547,2,0)</f>
        <v>0</v>
      </c>
      <c r="E239" s="44">
        <f t="shared" si="97"/>
        <v>4.5454545454545456E-2</v>
      </c>
      <c r="F239" s="44" t="str">
        <f t="shared" si="98"/>
        <v/>
      </c>
      <c r="G239" s="59">
        <f t="shared" si="103"/>
        <v>-1</v>
      </c>
      <c r="H239" s="40">
        <f t="shared" si="70"/>
        <v>-4.5454545454545456E-2</v>
      </c>
    </row>
    <row r="240" spans="1:9" s="24" customFormat="1" ht="15" x14ac:dyDescent="0.2">
      <c r="A240" s="72"/>
      <c r="B240" s="39" t="s">
        <v>52</v>
      </c>
      <c r="C240" s="65">
        <v>0</v>
      </c>
      <c r="D240" s="65">
        <f>VLOOKUP(B240,'[1]Deptos 2011-2019'!$BE$3:$BF$547,2,0)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5">
        <v>0</v>
      </c>
      <c r="D241" s="65">
        <f>VLOOKUP(B241,'[1]Deptos 2011-2019'!$BE$3:$BF$547,2,0)</f>
        <v>0</v>
      </c>
      <c r="E241" s="44" t="str">
        <f t="shared" si="97"/>
        <v/>
      </c>
      <c r="F241" s="44" t="str">
        <f t="shared" si="98"/>
        <v/>
      </c>
      <c r="G241" s="59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5">
        <v>0</v>
      </c>
      <c r="D242" s="65">
        <f>VLOOKUP(B242,'[1]Deptos 2011-2019'!$BE$3:$BF$547,2,0)</f>
        <v>0</v>
      </c>
      <c r="E242" s="44" t="str">
        <f t="shared" si="97"/>
        <v/>
      </c>
      <c r="F242" s="44" t="str">
        <f t="shared" si="98"/>
        <v/>
      </c>
      <c r="G242" s="59" t="str">
        <f t="shared" si="103"/>
        <v xml:space="preserve"> </v>
      </c>
      <c r="H242" s="40" t="str">
        <f t="shared" si="70"/>
        <v/>
      </c>
    </row>
    <row r="243" spans="1:9" s="24" customFormat="1" ht="15" x14ac:dyDescent="0.2">
      <c r="A243" s="72"/>
      <c r="B243" s="39" t="s">
        <v>232</v>
      </c>
      <c r="C243" s="65">
        <v>0</v>
      </c>
      <c r="D243" s="65">
        <f>VLOOKUP(B243,'[1]Deptos 2011-2019'!$BE$3:$BF$547,2,0)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5">
        <v>0</v>
      </c>
      <c r="D244" s="65">
        <f>VLOOKUP(B244,'[1]Deptos 2011-2019'!$BE$3:$BF$547,2,0)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5">
        <v>0</v>
      </c>
      <c r="D245" s="65">
        <f>VLOOKUP(B245,'[1]Deptos 2011-2019'!$BE$3:$BF$547,2,0)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5">
        <v>1</v>
      </c>
      <c r="D246" s="65">
        <f>VLOOKUP(B246,'[1]Deptos 2011-2019'!$BE$3:$BF$547,2,0)</f>
        <v>0</v>
      </c>
      <c r="E246" s="44">
        <f t="shared" si="97"/>
        <v>4.5454545454545456E-2</v>
      </c>
      <c r="F246" s="44" t="str">
        <f t="shared" si="98"/>
        <v/>
      </c>
      <c r="G246" s="59">
        <f t="shared" si="103"/>
        <v>-1</v>
      </c>
      <c r="H246" s="40">
        <f t="shared" si="104"/>
        <v>-4.5454545454545456E-2</v>
      </c>
    </row>
    <row r="247" spans="1:9" s="24" customFormat="1" ht="15" x14ac:dyDescent="0.2">
      <c r="A247" s="72"/>
      <c r="B247" s="39" t="s">
        <v>234</v>
      </c>
      <c r="C247" s="65">
        <v>0</v>
      </c>
      <c r="D247" s="65">
        <f>VLOOKUP(B247,'[1]Deptos 2011-2019'!$BE$3:$BF$547,2,0)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5">
        <v>0</v>
      </c>
      <c r="D248" s="65">
        <f>VLOOKUP(B248,'[1]Deptos 2011-2019'!$BE$3:$BF$547,2,0)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5">
        <v>0</v>
      </c>
      <c r="D249" s="65">
        <f>VLOOKUP(B249,'[1]Deptos 2011-2019'!$BE$3:$BF$547,2,0)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5">
        <v>1</v>
      </c>
      <c r="D250" s="65">
        <f>VLOOKUP(B250,'[1]Deptos 2011-2019'!$BE$3:$BF$547,2,0)</f>
        <v>0</v>
      </c>
      <c r="E250" s="44">
        <f t="shared" si="97"/>
        <v>4.5454545454545456E-2</v>
      </c>
      <c r="F250" s="44" t="str">
        <f t="shared" si="98"/>
        <v/>
      </c>
      <c r="G250" s="59">
        <f t="shared" si="103"/>
        <v>-1</v>
      </c>
      <c r="H250" s="40">
        <f t="shared" si="104"/>
        <v>-4.5454545454545456E-2</v>
      </c>
    </row>
    <row r="251" spans="1:9" s="24" customFormat="1" ht="15" x14ac:dyDescent="0.2">
      <c r="A251" s="72"/>
      <c r="B251" s="39" t="s">
        <v>449</v>
      </c>
      <c r="C251" s="65">
        <v>0</v>
      </c>
      <c r="D251" s="65">
        <f>VLOOKUP(B251,'[1]Deptos 2011-2019'!$BE$3:$BF$547,2,0)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5">
        <v>0</v>
      </c>
      <c r="D252" s="65">
        <f>VLOOKUP(B252,'[1]Deptos 2011-2019'!$BE$3:$BF$547,2,0)</f>
        <v>0</v>
      </c>
      <c r="E252" s="44" t="str">
        <f t="shared" si="97"/>
        <v/>
      </c>
      <c r="F252" s="44" t="str">
        <f t="shared" si="98"/>
        <v/>
      </c>
      <c r="G252" s="59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5">
        <v>0</v>
      </c>
      <c r="D253" s="65">
        <f>VLOOKUP(B253,'[1]Deptos 2011-2019'!$BE$3:$BF$547,2,0)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5">
        <v>0</v>
      </c>
      <c r="D254" s="65">
        <f>VLOOKUP(B254,'[1]Deptos 2011-2019'!$BE$3:$BF$547,2,0)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5">
        <v>0</v>
      </c>
      <c r="D255" s="65">
        <f>VLOOKUP(B255,'[1]Deptos 2011-2019'!$BE$3:$BF$547,2,0)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5">
        <v>0</v>
      </c>
      <c r="D256" s="65">
        <f>VLOOKUP(B256,'[1]Deptos 2011-2019'!$BE$3:$BF$547,2,0)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5">
        <v>0</v>
      </c>
      <c r="D257" s="65">
        <f>VLOOKUP(B257,'[1]Deptos 2011-2019'!$BE$3:$BF$547,2,0)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5">
        <v>0</v>
      </c>
      <c r="D258" s="65">
        <f>VLOOKUP(B258,'[1]Deptos 2011-2019'!$BE$3:$BF$547,2,0)</f>
        <v>0</v>
      </c>
      <c r="E258" s="43" t="str">
        <f t="shared" si="97"/>
        <v/>
      </c>
      <c r="F258" s="43" t="str">
        <f t="shared" si="98"/>
        <v/>
      </c>
      <c r="G258" s="59" t="str">
        <f t="shared" si="103"/>
        <v xml:space="preserve"> 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5">
        <v>0</v>
      </c>
      <c r="D259" s="65">
        <f>VLOOKUP(B259,'[1]Deptos 2011-2019'!$BE$3:$BF$547,2,0)</f>
        <v>0</v>
      </c>
      <c r="E259" s="43" t="str">
        <f t="shared" si="97"/>
        <v/>
      </c>
      <c r="F259" s="43" t="str">
        <f t="shared" si="98"/>
        <v/>
      </c>
      <c r="G259" s="59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5">
        <v>0</v>
      </c>
      <c r="D260" s="65">
        <f>VLOOKUP(B260,'[1]Deptos 2011-2019'!$BE$3:$BF$547,2,0)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5">
        <v>0</v>
      </c>
      <c r="D261" s="65">
        <f>VLOOKUP(B261,'[1]Deptos 2011-2019'!$BE$3:$BF$547,2,0)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5">
        <v>0</v>
      </c>
      <c r="D262" s="65">
        <f>VLOOKUP(B262,'[1]Deptos 2011-2019'!$BE$3:$BF$547,2,0)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9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5">
        <v>1</v>
      </c>
      <c r="D263" s="65">
        <f>VLOOKUP(B263,'[1]Deptos 2011-2019'!$BE$3:$BF$547,2,0)</f>
        <v>0</v>
      </c>
      <c r="E263" s="43">
        <f t="shared" si="108"/>
        <v>4.5454545454545456E-2</v>
      </c>
      <c r="F263" s="43" t="str">
        <f t="shared" si="108"/>
        <v/>
      </c>
      <c r="G263" s="59">
        <f t="shared" si="103"/>
        <v>-1</v>
      </c>
      <c r="H263" s="42">
        <f t="shared" si="104"/>
        <v>-4.5454545454545456E-2</v>
      </c>
      <c r="I263" s="24"/>
    </row>
    <row r="264" spans="1:9" s="63" customFormat="1" ht="15" x14ac:dyDescent="0.2">
      <c r="A264" s="75"/>
      <c r="B264" s="37" t="s">
        <v>611</v>
      </c>
      <c r="C264" s="65">
        <v>0</v>
      </c>
      <c r="D264" s="65">
        <f>VLOOKUP(B264,'[1]Deptos 2011-2019'!$BE$3:$BF$547,2,0)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5">
        <v>0</v>
      </c>
      <c r="D265" s="65">
        <f>VLOOKUP(B265,'[1]Deptos 2011-2019'!$BE$3:$BF$547,2,0)</f>
        <v>0</v>
      </c>
      <c r="E265" s="43" t="str">
        <f t="shared" ref="E265:E270" si="109">+IF(C265=0,"",C265/C$169)</f>
        <v/>
      </c>
      <c r="F265" s="43" t="str">
        <f t="shared" ref="F265:F270" si="110">+IF(D265=0,"",D265/D$169)</f>
        <v/>
      </c>
      <c r="G265" s="59" t="str">
        <f t="shared" si="103"/>
        <v xml:space="preserve"> </v>
      </c>
      <c r="H265" s="42" t="str">
        <f t="shared" ref="H265:H270" si="111">+IF(OR(AND(E265=""),(G265="")),"",E265*G265)</f>
        <v/>
      </c>
      <c r="I265" s="24"/>
    </row>
    <row r="266" spans="1:9" s="63" customFormat="1" ht="15" x14ac:dyDescent="0.2">
      <c r="A266" s="36"/>
      <c r="B266" s="37" t="s">
        <v>535</v>
      </c>
      <c r="C266" s="65">
        <v>0</v>
      </c>
      <c r="D266" s="65">
        <f>VLOOKUP(B266,'[1]Deptos 2011-2019'!$BE$3:$BF$547,2,0)</f>
        <v>0</v>
      </c>
      <c r="E266" s="43" t="str">
        <f t="shared" si="109"/>
        <v/>
      </c>
      <c r="F266" s="43" t="str">
        <f t="shared" si="110"/>
        <v/>
      </c>
      <c r="G266" s="59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5">
        <v>0</v>
      </c>
      <c r="D267" s="65">
        <f>VLOOKUP(B267,'[1]Deptos 2011-2019'!$BE$3:$BF$547,2,0)</f>
        <v>0</v>
      </c>
      <c r="E267" s="43" t="str">
        <f t="shared" si="109"/>
        <v/>
      </c>
      <c r="F267" s="43" t="str">
        <f t="shared" si="110"/>
        <v/>
      </c>
      <c r="G267" s="59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5">
        <v>0</v>
      </c>
      <c r="D268" s="65">
        <f>VLOOKUP(B268,'[1]Deptos 2011-2019'!$BE$3:$BF$547,2,0)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5">
        <v>0</v>
      </c>
      <c r="D269" s="65">
        <f>VLOOKUP(B269,'[1]Deptos 2011-2019'!$BE$3:$BF$547,2,0)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5">
        <v>0</v>
      </c>
      <c r="D270" s="65">
        <f>VLOOKUP(B270,'[1]Deptos 2011-2019'!$BE$3:$BF$547,2,0)</f>
        <v>2</v>
      </c>
      <c r="E270" s="43" t="str">
        <f t="shared" si="109"/>
        <v/>
      </c>
      <c r="F270" s="43">
        <f t="shared" si="110"/>
        <v>0.14285714285714285</v>
      </c>
      <c r="G270" s="59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4"/>
      <c r="D271" s="94">
        <f>VLOOKUP(B271,'[1]Deptos 2011-2019'!$BE$3:$BF$547,2,0)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4"/>
      <c r="D272" s="94">
        <f>VLOOKUP(B272,'[1]Deptos 2011-2019'!$BE$3:$BF$547,2,0)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4"/>
      <c r="D273" s="94">
        <f>VLOOKUP(B273,'[1]Deptos 2011-2019'!$BE$3:$BF$547,2,0)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5">
        <v>0</v>
      </c>
      <c r="D274" s="65">
        <f>VLOOKUP(B274,'[1]Deptos 2011-2019'!$BE$3:$BF$547,2,0)</f>
        <v>0</v>
      </c>
      <c r="E274" s="43" t="str">
        <f t="shared" si="112"/>
        <v/>
      </c>
      <c r="F274" s="43" t="str">
        <f t="shared" si="113"/>
        <v/>
      </c>
      <c r="G274" s="59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5">
        <v>1</v>
      </c>
      <c r="D275" s="65">
        <f>VLOOKUP(B275,'[1]Deptos 2011-2019'!$BE$3:$BF$547,2,0)</f>
        <v>0</v>
      </c>
      <c r="E275" s="43">
        <f t="shared" ref="E275:F278" si="116">+IF(C275=0,"",C275/C$169)</f>
        <v>4.5454545454545456E-2</v>
      </c>
      <c r="F275" s="43" t="str">
        <f t="shared" si="116"/>
        <v/>
      </c>
      <c r="G275" s="59">
        <f t="shared" si="103"/>
        <v>-1</v>
      </c>
      <c r="H275" s="42">
        <f t="shared" si="104"/>
        <v>-4.5454545454545456E-2</v>
      </c>
      <c r="I275" s="24"/>
    </row>
    <row r="276" spans="1:9" s="63" customFormat="1" ht="15" x14ac:dyDescent="0.2">
      <c r="A276" s="75"/>
      <c r="B276" s="37" t="s">
        <v>61</v>
      </c>
      <c r="C276" s="65">
        <v>1</v>
      </c>
      <c r="D276" s="65">
        <f>VLOOKUP(B276,'[1]Deptos 2011-2019'!$BE$3:$BF$547,2,0)</f>
        <v>0</v>
      </c>
      <c r="E276" s="43">
        <f t="shared" si="116"/>
        <v>4.5454545454545456E-2</v>
      </c>
      <c r="F276" s="43" t="str">
        <f t="shared" si="116"/>
        <v/>
      </c>
      <c r="G276" s="59">
        <f t="shared" si="103"/>
        <v>-1</v>
      </c>
      <c r="H276" s="42">
        <f t="shared" si="104"/>
        <v>-4.5454545454545456E-2</v>
      </c>
      <c r="I276" s="24"/>
    </row>
    <row r="277" spans="1:9" s="63" customFormat="1" ht="15" x14ac:dyDescent="0.2">
      <c r="A277" s="75"/>
      <c r="B277" s="37" t="s">
        <v>238</v>
      </c>
      <c r="C277" s="65">
        <v>0</v>
      </c>
      <c r="D277" s="65">
        <f>VLOOKUP(B277,'[1]Deptos 2011-2019'!$BE$3:$BF$547,2,0)</f>
        <v>0</v>
      </c>
      <c r="E277" s="43" t="str">
        <f t="shared" si="116"/>
        <v/>
      </c>
      <c r="F277" s="43" t="str">
        <f t="shared" si="116"/>
        <v/>
      </c>
      <c r="G277" s="59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5">
        <v>0</v>
      </c>
      <c r="D278" s="65">
        <f>VLOOKUP(B278,'[1]Deptos 2011-2019'!$BE$3:$BF$547,2,0)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5">
        <v>0</v>
      </c>
      <c r="D279" s="65">
        <f>VLOOKUP(B279,'[1]Deptos 2011-2019'!$BE$3:$BF$547,2,0)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9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5">
        <v>0</v>
      </c>
      <c r="D280" s="65">
        <f>VLOOKUP(B280,'[1]Deptos 2011-2019'!$BE$3:$BF$547,2,0)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5">
        <v>0</v>
      </c>
      <c r="D281" s="65">
        <f>VLOOKUP(B281,'[1]Deptos 2011-2019'!$BE$3:$BF$547,2,0)</f>
        <v>0</v>
      </c>
      <c r="E281" s="43" t="str">
        <f t="shared" si="120"/>
        <v/>
      </c>
      <c r="F281" s="43" t="str">
        <f t="shared" si="120"/>
        <v/>
      </c>
      <c r="G281" s="59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5">
        <v>0</v>
      </c>
      <c r="D282" s="65">
        <f>VLOOKUP(B282,'[1]Deptos 2011-2019'!$BE$3:$BF$547,2,0)</f>
        <v>0</v>
      </c>
      <c r="E282" s="44" t="str">
        <f t="shared" si="120"/>
        <v/>
      </c>
      <c r="F282" s="44" t="str">
        <f t="shared" si="120"/>
        <v/>
      </c>
      <c r="G282" s="59" t="str">
        <f t="shared" si="103"/>
        <v xml:space="preserve"> </v>
      </c>
      <c r="H282" s="40" t="str">
        <f t="shared" si="104"/>
        <v/>
      </c>
    </row>
    <row r="283" spans="1:9" s="63" customFormat="1" ht="15" x14ac:dyDescent="0.2">
      <c r="A283" s="75" t="s">
        <v>561</v>
      </c>
      <c r="B283" s="37" t="s">
        <v>625</v>
      </c>
      <c r="C283" s="94"/>
      <c r="D283" s="94">
        <f>VLOOKUP(B283,'[1]Deptos 2011-2019'!$BE$3:$BF$547,2,0)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4"/>
      <c r="D284" s="94">
        <f>VLOOKUP(B284,'[1]Deptos 2011-2019'!$BE$3:$BF$547,2,0)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5">
        <v>0</v>
      </c>
      <c r="D285" s="65">
        <f>VLOOKUP(B285,'[1]Deptos 2011-2019'!$BE$3:$BF$547,2,0)</f>
        <v>0</v>
      </c>
      <c r="E285" s="44" t="str">
        <f t="shared" si="121"/>
        <v/>
      </c>
      <c r="F285" s="44" t="str">
        <f t="shared" si="122"/>
        <v/>
      </c>
      <c r="G285" s="59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5">
        <v>0</v>
      </c>
      <c r="D286" s="65">
        <f>VLOOKUP(B286,'[1]Deptos 2011-2019'!$BE$3:$BF$547,2,0)</f>
        <v>0</v>
      </c>
      <c r="E286" s="44" t="str">
        <f t="shared" si="120"/>
        <v/>
      </c>
      <c r="F286" s="44" t="str">
        <f t="shared" si="120"/>
        <v/>
      </c>
      <c r="G286" s="59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5">
        <v>0</v>
      </c>
      <c r="D287" s="65">
        <f>VLOOKUP(B287,'[1]Deptos 2011-2019'!$BE$3:$BF$547,2,0)</f>
        <v>0</v>
      </c>
      <c r="E287" s="44" t="str">
        <f t="shared" si="120"/>
        <v/>
      </c>
      <c r="F287" s="44" t="str">
        <f t="shared" si="120"/>
        <v/>
      </c>
      <c r="G287" s="59" t="str">
        <f t="shared" si="103"/>
        <v xml:space="preserve"> 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5">
        <v>0</v>
      </c>
      <c r="D288" s="65">
        <f>VLOOKUP(B288,'[1]Deptos 2011-2019'!$BE$3:$BF$547,2,0)</f>
        <v>0</v>
      </c>
      <c r="E288" s="43" t="str">
        <f t="shared" si="120"/>
        <v/>
      </c>
      <c r="F288" s="43" t="str">
        <f t="shared" si="120"/>
        <v/>
      </c>
      <c r="G288" s="59" t="str">
        <f t="shared" si="103"/>
        <v xml:space="preserve"> 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5">
        <v>0</v>
      </c>
      <c r="D289" s="65">
        <f>VLOOKUP(B289,'[1]Deptos 2011-2019'!$BE$3:$BF$547,2,0)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9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5">
        <v>0</v>
      </c>
      <c r="D290" s="65">
        <f>VLOOKUP(B290,'[1]Deptos 2011-2019'!$BE$3:$BF$547,2,0)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5">
        <v>0</v>
      </c>
      <c r="D291" s="65">
        <f>VLOOKUP(B291,'[1]Deptos 2011-2019'!$BE$3:$BF$547,2,0)</f>
        <v>0</v>
      </c>
      <c r="E291" s="43" t="str">
        <f>+IF(C291=0,"",C291/C$169)</f>
        <v/>
      </c>
      <c r="F291" s="43" t="str">
        <f>+IF(D291=0,"",D291/D$169)</f>
        <v/>
      </c>
      <c r="G291" s="59" t="str">
        <f t="shared" si="103"/>
        <v xml:space="preserve"> 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5">
        <v>0</v>
      </c>
      <c r="D292" s="65">
        <f>VLOOKUP(B292,'[1]Deptos 2011-2019'!$BE$3:$BF$547,2,0)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5">
        <v>0</v>
      </c>
      <c r="D293" s="65">
        <f>VLOOKUP(B293,'[1]Deptos 2011-2019'!$BE$3:$BF$547,2,0)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5">
        <v>0</v>
      </c>
      <c r="D294" s="65">
        <f>VLOOKUP(B294,'[1]Deptos 2011-2019'!$BE$3:$BF$547,2,0)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5">
        <v>0</v>
      </c>
      <c r="D295" s="65">
        <f>VLOOKUP(B295,'[1]Deptos 2011-2019'!$BE$3:$BF$547,2,0)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5">
        <v>0</v>
      </c>
      <c r="D296" s="65">
        <f>VLOOKUP(B296,'[1]Deptos 2011-2019'!$BE$3:$BF$547,2,0)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5">
        <v>0</v>
      </c>
      <c r="D297" s="65">
        <f>VLOOKUP(B297,'[1]Deptos 2011-2019'!$BE$3:$BF$547,2,0)</f>
        <v>2</v>
      </c>
      <c r="E297" s="43" t="str">
        <f t="shared" si="131"/>
        <v/>
      </c>
      <c r="F297" s="43">
        <f t="shared" si="132"/>
        <v>0.14285714285714285</v>
      </c>
      <c r="G297" s="59">
        <f t="shared" si="103"/>
        <v>1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5">
        <v>0</v>
      </c>
      <c r="D298" s="65">
        <f>VLOOKUP(B298,'[1]Deptos 2011-2019'!$BE$3:$BF$547,2,0)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5">
        <v>0</v>
      </c>
      <c r="D299" s="65">
        <f>VLOOKUP(B299,'[1]Deptos 2011-2019'!$BE$3:$BF$547,2,0)</f>
        <v>0</v>
      </c>
      <c r="E299" s="43" t="str">
        <f>+IF(C299=0,"",C299/C$169)</f>
        <v/>
      </c>
      <c r="F299" s="43" t="str">
        <f>+IF(D299=0,"",D299/D$169)</f>
        <v/>
      </c>
      <c r="G299" s="59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5">
        <v>0</v>
      </c>
      <c r="D300" s="65">
        <f>VLOOKUP(B300,'[1]Deptos 2011-2019'!$BE$3:$BF$547,2,0)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5">
        <v>1</v>
      </c>
      <c r="D301" s="65">
        <f>VLOOKUP(B301,'[1]Deptos 2011-2019'!$BE$3:$BF$547,2,0)</f>
        <v>0</v>
      </c>
      <c r="E301" s="43">
        <f t="shared" ref="E301:E323" si="137">+IF(C301=0,"",C301/C$169)</f>
        <v>4.5454545454545456E-2</v>
      </c>
      <c r="F301" s="43" t="str">
        <f t="shared" ref="F301:F323" si="138">+IF(D301=0,"",D301/D$169)</f>
        <v/>
      </c>
      <c r="G301" s="59">
        <f t="shared" ref="G301:G339" si="139">+IF(AND(C301=0,D301=0)," ",IF(C301=0,1,IF(D301=0,-1,(D301-C301)/C301)))</f>
        <v>-1</v>
      </c>
      <c r="H301" s="42">
        <f t="shared" si="104"/>
        <v>-4.5454545454545456E-2</v>
      </c>
      <c r="I301" s="24"/>
    </row>
    <row r="302" spans="1:9" s="63" customFormat="1" ht="15" x14ac:dyDescent="0.2">
      <c r="A302" s="75"/>
      <c r="B302" s="37" t="s">
        <v>459</v>
      </c>
      <c r="C302" s="65">
        <v>0</v>
      </c>
      <c r="D302" s="65">
        <f>VLOOKUP(B302,'[1]Deptos 2011-2019'!$BE$3:$BF$547,2,0)</f>
        <v>0</v>
      </c>
      <c r="E302" s="43" t="str">
        <f t="shared" si="137"/>
        <v/>
      </c>
      <c r="F302" s="43" t="str">
        <f t="shared" si="138"/>
        <v/>
      </c>
      <c r="G302" s="59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5">
        <v>0</v>
      </c>
      <c r="D303" s="65">
        <f>VLOOKUP(B303,'[1]Deptos 2011-2019'!$BE$3:$BF$547,2,0)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5">
        <v>2</v>
      </c>
      <c r="D304" s="65">
        <f>VLOOKUP(B304,'[1]Deptos 2011-2019'!$BE$3:$BF$547,2,0)</f>
        <v>0</v>
      </c>
      <c r="E304" s="44">
        <f t="shared" si="137"/>
        <v>9.0909090909090912E-2</v>
      </c>
      <c r="F304" s="44" t="str">
        <f t="shared" si="138"/>
        <v/>
      </c>
      <c r="G304" s="59">
        <f t="shared" si="139"/>
        <v>-1</v>
      </c>
      <c r="H304" s="40">
        <f t="shared" si="104"/>
        <v>-9.0909090909090912E-2</v>
      </c>
    </row>
    <row r="305" spans="1:8" s="24" customFormat="1" ht="15" x14ac:dyDescent="0.2">
      <c r="A305" s="72"/>
      <c r="B305" s="39" t="s">
        <v>240</v>
      </c>
      <c r="C305" s="65">
        <v>0</v>
      </c>
      <c r="D305" s="65">
        <f>VLOOKUP(B305,'[1]Deptos 2011-2019'!$BE$3:$BF$547,2,0)</f>
        <v>0</v>
      </c>
      <c r="E305" s="44" t="str">
        <f t="shared" si="137"/>
        <v/>
      </c>
      <c r="F305" s="44" t="str">
        <f t="shared" si="138"/>
        <v/>
      </c>
      <c r="G305" s="59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5">
        <v>0</v>
      </c>
      <c r="D306" s="65">
        <f>VLOOKUP(B306,'[1]Deptos 2011-2019'!$BE$3:$BF$547,2,0)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5">
        <v>0</v>
      </c>
      <c r="D307" s="65">
        <f>VLOOKUP(B307,'[1]Deptos 2011-2019'!$BE$3:$BF$547,2,0)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5">
        <v>0</v>
      </c>
      <c r="D308" s="65">
        <f>VLOOKUP(B308,'[1]Deptos 2011-2019'!$BE$3:$BF$547,2,0)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5">
        <v>0</v>
      </c>
      <c r="D309" s="65">
        <f>VLOOKUP(B309,'[1]Deptos 2011-2019'!$BE$3:$BF$547,2,0)</f>
        <v>0</v>
      </c>
      <c r="E309" s="44" t="str">
        <f t="shared" si="137"/>
        <v/>
      </c>
      <c r="F309" s="44" t="str">
        <f t="shared" si="138"/>
        <v/>
      </c>
      <c r="G309" s="59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5">
        <v>0</v>
      </c>
      <c r="D310" s="65">
        <f>VLOOKUP(B310,'[1]Deptos 2011-2019'!$BE$3:$BF$547,2,0)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5">
        <v>0</v>
      </c>
      <c r="D311" s="65">
        <f>VLOOKUP(B311,'[1]Deptos 2011-2019'!$BE$3:$BF$547,2,0)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5">
        <v>0</v>
      </c>
      <c r="D312" s="65">
        <f>VLOOKUP(B312,'[1]Deptos 2011-2019'!$BE$3:$BF$547,2,0)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5">
        <v>0</v>
      </c>
      <c r="D313" s="65">
        <f>VLOOKUP(B313,'[1]Deptos 2011-2019'!$BE$3:$BF$547,2,0)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5">
        <v>0</v>
      </c>
      <c r="D314" s="65">
        <f>VLOOKUP(B314,'[1]Deptos 2011-2019'!$BE$3:$BF$547,2,0)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5">
        <v>0</v>
      </c>
      <c r="D315" s="65">
        <f>VLOOKUP(B315,'[1]Deptos 2011-2019'!$BE$3:$BF$547,2,0)</f>
        <v>1</v>
      </c>
      <c r="E315" s="44" t="str">
        <f t="shared" si="137"/>
        <v/>
      </c>
      <c r="F315" s="44">
        <f t="shared" si="138"/>
        <v>7.1428571428571425E-2</v>
      </c>
      <c r="G315" s="59">
        <f t="shared" si="139"/>
        <v>1</v>
      </c>
      <c r="H315" s="40" t="str">
        <f t="shared" si="104"/>
        <v/>
      </c>
    </row>
    <row r="316" spans="1:8" s="24" customFormat="1" ht="15" x14ac:dyDescent="0.2">
      <c r="A316" s="72"/>
      <c r="B316" s="39" t="s">
        <v>242</v>
      </c>
      <c r="C316" s="65">
        <v>0</v>
      </c>
      <c r="D316" s="65">
        <f>VLOOKUP(B316,'[1]Deptos 2011-2019'!$BE$3:$BF$547,2,0)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5">
        <v>0</v>
      </c>
      <c r="D317" s="65">
        <f>VLOOKUP(B317,'[1]Deptos 2011-2019'!$BE$3:$BF$547,2,0)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5">
        <v>0</v>
      </c>
      <c r="D318" s="65">
        <f>VLOOKUP(B318,'[1]Deptos 2011-2019'!$BE$3:$BF$547,2,0)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5">
        <v>0</v>
      </c>
      <c r="D319" s="65">
        <f>VLOOKUP(B319,'[1]Deptos 2011-2019'!$BE$3:$BF$547,2,0)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5">
        <v>0</v>
      </c>
      <c r="D320" s="65">
        <f>VLOOKUP(B320,'[1]Deptos 2011-2019'!$BE$3:$BF$547,2,0)</f>
        <v>0</v>
      </c>
      <c r="E320" s="44" t="str">
        <f t="shared" si="137"/>
        <v/>
      </c>
      <c r="F320" s="44" t="str">
        <f t="shared" si="138"/>
        <v/>
      </c>
      <c r="G320" s="59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5">
        <v>0</v>
      </c>
      <c r="D321" s="65">
        <f>VLOOKUP(B321,'[1]Deptos 2011-2019'!$BE$3:$BF$547,2,0)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5">
        <v>0</v>
      </c>
      <c r="D322" s="65">
        <f>VLOOKUP(B322,'[1]Deptos 2011-2019'!$BE$3:$BF$547,2,0)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5">
        <v>0</v>
      </c>
      <c r="D323" s="65">
        <f>VLOOKUP(B323,'[1]Deptos 2011-2019'!$BE$3:$BF$547,2,0)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5">
        <v>0</v>
      </c>
      <c r="D324" s="65">
        <f>VLOOKUP(B324,'[1]Deptos 2011-2019'!$BE$3:$BF$547,2,0)</f>
        <v>0</v>
      </c>
      <c r="E324" s="43" t="str">
        <f t="shared" ref="E324" si="140">+IF(C324=0,"",C324/C$169)</f>
        <v/>
      </c>
      <c r="F324" s="43" t="str">
        <f t="shared" ref="F324" si="141">+IF(D324=0,"",D324/D$169)</f>
        <v/>
      </c>
      <c r="G324" s="59" t="str">
        <f t="shared" si="139"/>
        <v xml:space="preserve"> 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5">
        <v>0</v>
      </c>
      <c r="D325" s="65">
        <f>VLOOKUP(B325,'[1]Deptos 2011-2019'!$BE$3:$BF$547,2,0)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5">
        <v>0</v>
      </c>
      <c r="D326" s="65">
        <f>VLOOKUP(B326,'[1]Deptos 2011-2019'!$BE$3:$BF$547,2,0)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5">
        <v>0</v>
      </c>
      <c r="D327" s="65">
        <f>VLOOKUP(B327,'[1]Deptos 2011-2019'!$BE$3:$BF$547,2,0)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5">
        <v>0</v>
      </c>
      <c r="D328" s="65">
        <f>VLOOKUP(B328,'[1]Deptos 2011-2019'!$BE$3:$BF$547,2,0)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5">
        <v>0</v>
      </c>
      <c r="D329" s="65">
        <f>VLOOKUP(B329,'[1]Deptos 2011-2019'!$BE$3:$BF$547,2,0)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5">
        <v>0</v>
      </c>
      <c r="D330" s="65">
        <f>VLOOKUP(B330,'[1]Deptos 2011-2019'!$BE$3:$BF$547,2,0)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5">
        <v>0</v>
      </c>
      <c r="D331" s="65">
        <f>VLOOKUP(B331,'[1]Deptos 2011-2019'!$BE$3:$BF$547,2,0)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5">
        <v>0</v>
      </c>
      <c r="D332" s="65">
        <f>VLOOKUP(B332,'[1]Deptos 2011-2019'!$BE$3:$BF$547,2,0)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5">
        <v>0</v>
      </c>
      <c r="D333" s="65">
        <f>VLOOKUP(B333,'[1]Deptos 2011-2019'!$BE$3:$BF$547,2,0)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5">
        <v>0</v>
      </c>
      <c r="D334" s="65">
        <f>VLOOKUP(B334,'[1]Deptos 2011-2019'!$BE$3:$BF$547,2,0)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5">
        <v>0</v>
      </c>
      <c r="D335" s="65">
        <f>VLOOKUP(B335,'[1]Deptos 2011-2019'!$BE$3:$BF$547,2,0)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5">
        <v>0</v>
      </c>
      <c r="D336" s="65">
        <f>VLOOKUP(B336,'[1]Deptos 2011-2019'!$BE$3:$BF$547,2,0)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5">
        <v>0</v>
      </c>
      <c r="D337" s="65">
        <f>VLOOKUP(B337,'[1]Deptos 2011-2019'!$BE$3:$BF$547,2,0)</f>
        <v>1</v>
      </c>
      <c r="E337" s="43" t="str">
        <f t="shared" ref="E337:E339" si="147">+IF(C337=0,"",C337/C$169)</f>
        <v/>
      </c>
      <c r="F337" s="43">
        <f t="shared" ref="F337:F339" si="148">+IF(D337=0,"",D337/D$169)</f>
        <v>7.1428571428571425E-2</v>
      </c>
      <c r="G337" s="59">
        <f t="shared" si="139"/>
        <v>1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5">
        <v>0</v>
      </c>
      <c r="D338" s="65">
        <f>VLOOKUP(B338,'[1]Deptos 2011-2019'!$BE$3:$BF$547,2,0)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5">
        <v>0</v>
      </c>
      <c r="D339" s="65">
        <f>VLOOKUP(B339,'[1]Deptos 2011-2019'!$BE$3:$BF$547,2,0)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7"/>
      <c r="D340" s="7"/>
      <c r="E340" s="20"/>
      <c r="F340" s="20"/>
      <c r="G340" s="17"/>
      <c r="H340" s="18"/>
      <c r="I340" s="24"/>
    </row>
    <row r="341" spans="1:9" ht="15" customHeight="1" x14ac:dyDescent="0.2">
      <c r="B341" s="16"/>
      <c r="C341" s="7"/>
      <c r="D341" s="7"/>
      <c r="E341" s="20"/>
      <c r="F341" s="20"/>
      <c r="G341" s="17"/>
      <c r="H341" s="18"/>
      <c r="I341" s="24"/>
    </row>
    <row r="342" spans="1:9" ht="15" customHeight="1" thickBot="1" x14ac:dyDescent="0.25">
      <c r="B342" s="15"/>
      <c r="C342" s="13"/>
      <c r="D342" s="13"/>
      <c r="E342" s="13"/>
      <c r="F342" s="13"/>
      <c r="G342" s="11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s="10" customFormat="1" ht="22.5" customHeight="1" x14ac:dyDescent="0.2">
      <c r="A344" s="70"/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s="10" customFormat="1" ht="26.25" customHeight="1" thickBot="1" x14ac:dyDescent="0.25">
      <c r="A345" s="70"/>
      <c r="B345" s="52" t="s">
        <v>349</v>
      </c>
      <c r="C345" s="53">
        <f>SUM(C346:C564)</f>
        <v>52</v>
      </c>
      <c r="D345" s="54">
        <f>SUM(D346:D564)</f>
        <v>41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-0.21153846153846154</v>
      </c>
      <c r="H345" s="56">
        <f>+IF(OR(AND(E345=""),(G345="")),"",E345*G345)</f>
        <v>-0.21153846153846154</v>
      </c>
      <c r="I345" s="24"/>
    </row>
    <row r="346" spans="1:9" s="24" customFormat="1" ht="15" x14ac:dyDescent="0.2">
      <c r="A346" s="72"/>
      <c r="B346" s="57" t="s">
        <v>74</v>
      </c>
      <c r="C346" s="65">
        <v>1</v>
      </c>
      <c r="D346" s="65">
        <f>VLOOKUP(B346,'[1]Deptos 2011-2019'!$BE$3:$BF$547,2,0)</f>
        <v>2</v>
      </c>
      <c r="E346" s="60">
        <f t="shared" si="150"/>
        <v>1.9230769230769232E-2</v>
      </c>
      <c r="F346" s="60">
        <f t="shared" si="151"/>
        <v>4.878048780487805E-2</v>
      </c>
      <c r="G346" s="59">
        <f t="shared" ref="G346:G410" si="152">+IF(AND(C346=0,D346=0)," ",IF(C346=0,1,IF(D346=0,-1,(D346-C346)/C346)))</f>
        <v>1</v>
      </c>
      <c r="H346" s="51">
        <f>+IF(OR(AND(E346=""),(G346="")),"",E346*G346)</f>
        <v>1.9230769230769232E-2</v>
      </c>
    </row>
    <row r="347" spans="1:9" s="24" customFormat="1" ht="15" x14ac:dyDescent="0.2">
      <c r="A347" s="72"/>
      <c r="B347" s="3" t="s">
        <v>77</v>
      </c>
      <c r="C347" s="65">
        <v>2</v>
      </c>
      <c r="D347" s="65">
        <f>VLOOKUP(B347,'[1]Deptos 2011-2019'!$BE$3:$BF$547,2,0)</f>
        <v>0</v>
      </c>
      <c r="E347" s="44">
        <f t="shared" si="150"/>
        <v>3.8461538461538464E-2</v>
      </c>
      <c r="F347" s="44" t="str">
        <f t="shared" si="151"/>
        <v/>
      </c>
      <c r="G347" s="59">
        <f t="shared" si="152"/>
        <v>-1</v>
      </c>
      <c r="H347" s="40">
        <f t="shared" ref="H347:H414" si="153">+IF(OR(AND(E347=""),(G347="")),"",E347*G347)</f>
        <v>-3.8461538461538464E-2</v>
      </c>
    </row>
    <row r="348" spans="1:9" s="24" customFormat="1" ht="15" x14ac:dyDescent="0.2">
      <c r="A348" s="72"/>
      <c r="B348" s="3" t="s">
        <v>70</v>
      </c>
      <c r="C348" s="65">
        <v>0</v>
      </c>
      <c r="D348" s="65">
        <f>VLOOKUP(B348,'[1]Deptos 2011-2019'!$BE$3:$BF$547,2,0)</f>
        <v>0</v>
      </c>
      <c r="E348" s="44" t="str">
        <f t="shared" si="150"/>
        <v/>
      </c>
      <c r="F348" s="44" t="str">
        <f t="shared" si="151"/>
        <v/>
      </c>
      <c r="G348" s="59" t="str">
        <f t="shared" si="152"/>
        <v xml:space="preserve"> 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5">
        <v>0</v>
      </c>
      <c r="D349" s="65">
        <f>VLOOKUP(B349,'[1]Deptos 2011-2019'!$BE$3:$BF$547,2,0)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5">
        <v>0</v>
      </c>
      <c r="D350" s="65">
        <f>VLOOKUP(B350,'[1]Deptos 2011-2019'!$BE$3:$BF$547,2,0)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5">
        <v>3</v>
      </c>
      <c r="D351" s="65">
        <f>VLOOKUP(B351,'[1]Deptos 2011-2019'!$BE$3:$BF$547,2,0)</f>
        <v>1</v>
      </c>
      <c r="E351" s="44">
        <f t="shared" si="150"/>
        <v>5.7692307692307696E-2</v>
      </c>
      <c r="F351" s="44">
        <f t="shared" si="151"/>
        <v>2.4390243902439025E-2</v>
      </c>
      <c r="G351" s="59">
        <f t="shared" si="152"/>
        <v>-0.66666666666666663</v>
      </c>
      <c r="H351" s="40">
        <f t="shared" si="153"/>
        <v>-3.8461538461538464E-2</v>
      </c>
    </row>
    <row r="352" spans="1:9" s="24" customFormat="1" ht="15" x14ac:dyDescent="0.2">
      <c r="A352" s="72"/>
      <c r="B352" s="3" t="s">
        <v>80</v>
      </c>
      <c r="C352" s="65">
        <v>0</v>
      </c>
      <c r="D352" s="65">
        <f>VLOOKUP(B352,'[1]Deptos 2011-2019'!$BE$3:$BF$547,2,0)</f>
        <v>0</v>
      </c>
      <c r="E352" s="44" t="str">
        <f t="shared" si="150"/>
        <v/>
      </c>
      <c r="F352" s="44" t="str">
        <f t="shared" si="151"/>
        <v/>
      </c>
      <c r="G352" s="59" t="str">
        <f t="shared" si="152"/>
        <v xml:space="preserve"> 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5">
        <v>0</v>
      </c>
      <c r="D353" s="65">
        <f>VLOOKUP(B353,'[1]Deptos 2011-2019'!$BE$3:$BF$547,2,0)</f>
        <v>0</v>
      </c>
      <c r="E353" s="44" t="str">
        <f t="shared" si="150"/>
        <v/>
      </c>
      <c r="F353" s="44" t="str">
        <f t="shared" si="151"/>
        <v/>
      </c>
      <c r="G353" s="59" t="str">
        <f t="shared" si="152"/>
        <v xml:space="preserve"> 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5">
        <v>0</v>
      </c>
      <c r="D354" s="65">
        <f>VLOOKUP(B354,'[1]Deptos 2011-2019'!$BE$3:$BF$547,2,0)</f>
        <v>0</v>
      </c>
      <c r="E354" s="44" t="str">
        <f t="shared" si="150"/>
        <v/>
      </c>
      <c r="F354" s="44" t="str">
        <f t="shared" si="151"/>
        <v/>
      </c>
      <c r="G354" s="59" t="str">
        <f t="shared" si="152"/>
        <v xml:space="preserve"> 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5">
        <v>0</v>
      </c>
      <c r="D355" s="65">
        <f>VLOOKUP(B355,'[1]Deptos 2011-2019'!$BE$3:$BF$547,2,0)</f>
        <v>0</v>
      </c>
      <c r="E355" s="44" t="str">
        <f t="shared" si="150"/>
        <v/>
      </c>
      <c r="F355" s="44" t="str">
        <f t="shared" si="151"/>
        <v/>
      </c>
      <c r="G355" s="59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5">
        <v>0</v>
      </c>
      <c r="D356" s="65">
        <f>VLOOKUP(B356,'[1]Deptos 2011-2019'!$BE$3:$BF$547,2,0)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5">
        <v>10</v>
      </c>
      <c r="D357" s="65">
        <f>VLOOKUP(B357,'[1]Deptos 2011-2019'!$BE$3:$BF$547,2,0)</f>
        <v>8</v>
      </c>
      <c r="E357" s="44">
        <f t="shared" si="150"/>
        <v>0.19230769230769232</v>
      </c>
      <c r="F357" s="44">
        <f t="shared" si="151"/>
        <v>0.1951219512195122</v>
      </c>
      <c r="G357" s="59">
        <f t="shared" si="152"/>
        <v>-0.2</v>
      </c>
      <c r="H357" s="40">
        <f t="shared" si="153"/>
        <v>-3.8461538461538464E-2</v>
      </c>
    </row>
    <row r="358" spans="1:9" s="24" customFormat="1" ht="15" x14ac:dyDescent="0.2">
      <c r="A358" s="72"/>
      <c r="B358" s="3" t="s">
        <v>583</v>
      </c>
      <c r="C358" s="65">
        <v>0</v>
      </c>
      <c r="D358" s="65">
        <f>VLOOKUP(B358,'[1]Deptos 2011-2019'!$BE$3:$BF$547,2,0)</f>
        <v>0</v>
      </c>
      <c r="E358" s="44" t="str">
        <f t="shared" si="150"/>
        <v/>
      </c>
      <c r="F358" s="44" t="str">
        <f t="shared" si="151"/>
        <v/>
      </c>
      <c r="G358" s="59" t="str">
        <f t="shared" si="152"/>
        <v xml:space="preserve"> </v>
      </c>
      <c r="H358" s="40" t="str">
        <f t="shared" si="153"/>
        <v/>
      </c>
    </row>
    <row r="359" spans="1:9" s="24" customFormat="1" ht="15" x14ac:dyDescent="0.2">
      <c r="A359" s="72"/>
      <c r="B359" s="3" t="s">
        <v>71</v>
      </c>
      <c r="C359" s="65">
        <v>0</v>
      </c>
      <c r="D359" s="65">
        <f>VLOOKUP(B359,'[1]Deptos 2011-2019'!$BE$3:$BF$547,2,0)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5">
        <v>1</v>
      </c>
      <c r="D360" s="65">
        <f>VLOOKUP(B360,'[1]Deptos 2011-2019'!$BE$3:$BF$547,2,0)</f>
        <v>3</v>
      </c>
      <c r="E360" s="44">
        <f t="shared" si="150"/>
        <v>1.9230769230769232E-2</v>
      </c>
      <c r="F360" s="44">
        <f t="shared" si="151"/>
        <v>7.3170731707317069E-2</v>
      </c>
      <c r="G360" s="59">
        <f t="shared" si="152"/>
        <v>2</v>
      </c>
      <c r="H360" s="40">
        <f t="shared" si="153"/>
        <v>3.8461538461538464E-2</v>
      </c>
    </row>
    <row r="361" spans="1:9" s="24" customFormat="1" ht="15" x14ac:dyDescent="0.2">
      <c r="A361" s="72"/>
      <c r="B361" s="3" t="s">
        <v>616</v>
      </c>
      <c r="C361" s="65">
        <v>0</v>
      </c>
      <c r="D361" s="65">
        <f>VLOOKUP(B361,'[1]Deptos 2011-2019'!$BE$3:$BF$547,2,0)</f>
        <v>0</v>
      </c>
      <c r="E361" s="44" t="str">
        <f t="shared" si="150"/>
        <v/>
      </c>
      <c r="F361" s="44" t="str">
        <f t="shared" si="151"/>
        <v/>
      </c>
      <c r="G361" s="59" t="str">
        <f t="shared" si="152"/>
        <v xml:space="preserve"> </v>
      </c>
      <c r="H361" s="40" t="str">
        <f t="shared" si="153"/>
        <v/>
      </c>
    </row>
    <row r="362" spans="1:9" s="63" customFormat="1" ht="15" x14ac:dyDescent="0.2">
      <c r="A362" s="69"/>
      <c r="B362" s="35" t="s">
        <v>591</v>
      </c>
      <c r="C362" s="65">
        <v>0</v>
      </c>
      <c r="D362" s="65">
        <f>VLOOKUP(B362,'[1]Deptos 2011-2019'!$BE$3:$BF$547,2,0)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5">
        <v>0</v>
      </c>
      <c r="D363" s="65">
        <f>VLOOKUP(B363,'[1]Deptos 2011-2019'!$BE$3:$BF$547,2,0)</f>
        <v>0</v>
      </c>
      <c r="E363" s="44" t="str">
        <f t="shared" si="150"/>
        <v/>
      </c>
      <c r="F363" s="44" t="str">
        <f t="shared" si="151"/>
        <v/>
      </c>
      <c r="G363" s="59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5">
        <v>0</v>
      </c>
      <c r="D364" s="65">
        <f>VLOOKUP(B364,'[1]Deptos 2011-2019'!$BE$3:$BF$547,2,0)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5">
        <v>1</v>
      </c>
      <c r="D365" s="65">
        <f>VLOOKUP(B365,'[1]Deptos 2011-2019'!$BE$3:$BF$547,2,0)</f>
        <v>2</v>
      </c>
      <c r="E365" s="44">
        <f t="shared" si="150"/>
        <v>1.9230769230769232E-2</v>
      </c>
      <c r="F365" s="44">
        <f t="shared" si="151"/>
        <v>4.878048780487805E-2</v>
      </c>
      <c r="G365" s="59">
        <f t="shared" si="152"/>
        <v>1</v>
      </c>
      <c r="H365" s="40">
        <f t="shared" si="153"/>
        <v>1.9230769230769232E-2</v>
      </c>
    </row>
    <row r="366" spans="1:9" s="24" customFormat="1" ht="15" x14ac:dyDescent="0.2">
      <c r="A366" s="72"/>
      <c r="B366" s="3" t="s">
        <v>250</v>
      </c>
      <c r="C366" s="65">
        <v>0</v>
      </c>
      <c r="D366" s="65">
        <f>VLOOKUP(B366,'[1]Deptos 2011-2019'!$BE$3:$BF$547,2,0)</f>
        <v>0</v>
      </c>
      <c r="E366" s="44" t="str">
        <f t="shared" si="150"/>
        <v/>
      </c>
      <c r="F366" s="44" t="str">
        <f t="shared" si="151"/>
        <v/>
      </c>
      <c r="G366" s="59" t="str">
        <f t="shared" si="152"/>
        <v xml:space="preserve"> 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5">
        <v>0</v>
      </c>
      <c r="D367" s="65">
        <f>VLOOKUP(B367,'[1]Deptos 2011-2019'!$BE$3:$BF$547,2,0)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5">
        <v>0</v>
      </c>
      <c r="D368" s="65">
        <f>VLOOKUP(B368,'[1]Deptos 2011-2019'!$BE$3:$BF$547,2,0)</f>
        <v>1</v>
      </c>
      <c r="E368" s="44" t="str">
        <f t="shared" si="150"/>
        <v/>
      </c>
      <c r="F368" s="44">
        <f t="shared" si="151"/>
        <v>2.4390243902439025E-2</v>
      </c>
      <c r="G368" s="59">
        <f t="shared" si="152"/>
        <v>1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5">
        <v>0</v>
      </c>
      <c r="D369" s="65">
        <f>VLOOKUP(B369,'[1]Deptos 2011-2019'!$BE$3:$BF$547,2,0)</f>
        <v>0</v>
      </c>
      <c r="E369" s="44" t="str">
        <f t="shared" si="150"/>
        <v/>
      </c>
      <c r="F369" s="44" t="str">
        <f t="shared" si="151"/>
        <v/>
      </c>
      <c r="G369" s="59" t="str">
        <f t="shared" si="152"/>
        <v xml:space="preserve"> </v>
      </c>
      <c r="H369" s="40" t="str">
        <f t="shared" si="153"/>
        <v/>
      </c>
    </row>
    <row r="370" spans="1:8" s="24" customFormat="1" ht="15" x14ac:dyDescent="0.2">
      <c r="A370" s="72"/>
      <c r="B370" s="3" t="s">
        <v>85</v>
      </c>
      <c r="C370" s="65">
        <v>1</v>
      </c>
      <c r="D370" s="65">
        <f>VLOOKUP(B370,'[1]Deptos 2011-2019'!$BE$3:$BF$547,2,0)</f>
        <v>0</v>
      </c>
      <c r="E370" s="44">
        <f t="shared" si="150"/>
        <v>1.9230769230769232E-2</v>
      </c>
      <c r="F370" s="44" t="str">
        <f t="shared" si="151"/>
        <v/>
      </c>
      <c r="G370" s="59">
        <f t="shared" si="152"/>
        <v>-1</v>
      </c>
      <c r="H370" s="40">
        <f t="shared" si="153"/>
        <v>-1.9230769230769232E-2</v>
      </c>
    </row>
    <row r="371" spans="1:8" s="24" customFormat="1" ht="15" x14ac:dyDescent="0.2">
      <c r="A371" s="72"/>
      <c r="B371" s="3" t="s">
        <v>84</v>
      </c>
      <c r="C371" s="65">
        <v>0</v>
      </c>
      <c r="D371" s="65">
        <f>VLOOKUP(B371,'[1]Deptos 2011-2019'!$BE$3:$BF$547,2,0)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5">
        <v>0</v>
      </c>
      <c r="D372" s="65">
        <f>VLOOKUP(B372,'[1]Deptos 2011-2019'!$BE$3:$BF$547,2,0)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5">
        <v>0</v>
      </c>
      <c r="D373" s="65">
        <f>VLOOKUP(B373,'[1]Deptos 2011-2019'!$BE$3:$BF$547,2,0)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5">
        <v>0</v>
      </c>
      <c r="D374" s="65">
        <f>VLOOKUP(B374,'[1]Deptos 2011-2019'!$BE$3:$BF$547,2,0)</f>
        <v>0</v>
      </c>
      <c r="E374" s="44" t="str">
        <f t="shared" si="150"/>
        <v/>
      </c>
      <c r="F374" s="44" t="str">
        <f t="shared" si="151"/>
        <v/>
      </c>
      <c r="G374" s="59" t="str">
        <f t="shared" si="152"/>
        <v xml:space="preserve"> 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5">
        <v>0</v>
      </c>
      <c r="D375" s="65">
        <f>VLOOKUP(B375,'[1]Deptos 2011-2019'!$BE$3:$BF$547,2,0)</f>
        <v>0</v>
      </c>
      <c r="E375" s="44" t="str">
        <f t="shared" si="150"/>
        <v/>
      </c>
      <c r="F375" s="44" t="str">
        <f t="shared" si="151"/>
        <v/>
      </c>
      <c r="G375" s="59" t="str">
        <f t="shared" si="152"/>
        <v xml:space="preserve"> 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5"/>
      <c r="D376" s="65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5">
        <v>0</v>
      </c>
      <c r="D377" s="65">
        <f>VLOOKUP(B377,'[1]Deptos 2011-2019'!$BE$3:$BF$547,2,0)</f>
        <v>0</v>
      </c>
      <c r="E377" s="44" t="str">
        <f t="shared" si="150"/>
        <v/>
      </c>
      <c r="F377" s="44" t="str">
        <f t="shared" si="151"/>
        <v/>
      </c>
      <c r="G377" s="59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4"/>
      <c r="D378" s="94">
        <f>VLOOKUP(B378,'[1]Deptos 2011-2019'!$BE$3:$BF$547,2,0)</f>
        <v>1</v>
      </c>
      <c r="E378" s="43" t="str">
        <f t="shared" ref="E378:E379" si="159">+IF(C378=0,"",C378/C$345)</f>
        <v/>
      </c>
      <c r="F378" s="43">
        <f t="shared" ref="F378:F379" si="160">+IF(D378=0,"",D378/D$345)</f>
        <v>2.4390243902439025E-2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5">
        <v>1</v>
      </c>
      <c r="D379" s="65">
        <f>VLOOKUP(B379,'[1]Deptos 2011-2019'!$BE$3:$BF$547,2,0)</f>
        <v>0</v>
      </c>
      <c r="E379" s="44">
        <f t="shared" si="159"/>
        <v>1.9230769230769232E-2</v>
      </c>
      <c r="F379" s="44" t="str">
        <f t="shared" si="160"/>
        <v/>
      </c>
      <c r="G379" s="59">
        <f t="shared" si="161"/>
        <v>-1</v>
      </c>
      <c r="H379" s="40">
        <f t="shared" si="162"/>
        <v>-1.9230769230769232E-2</v>
      </c>
    </row>
    <row r="380" spans="1:8" s="24" customFormat="1" ht="15" x14ac:dyDescent="0.2">
      <c r="A380" s="72"/>
      <c r="B380" s="3" t="s">
        <v>485</v>
      </c>
      <c r="C380" s="65">
        <v>0</v>
      </c>
      <c r="D380" s="65">
        <f>VLOOKUP(B380,'[1]Deptos 2011-2019'!$BE$3:$BF$547,2,0)</f>
        <v>0</v>
      </c>
      <c r="E380" s="44" t="str">
        <f t="shared" ref="E380:E401" si="163">+IF(C380=0,"",C380/C$345)</f>
        <v/>
      </c>
      <c r="F380" s="44" t="str">
        <f t="shared" ref="F380:F401" si="164">+IF(D380=0,"",D380/D$345)</f>
        <v/>
      </c>
      <c r="G380" s="59" t="str">
        <f t="shared" si="152"/>
        <v xml:space="preserve"> 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5">
        <v>0</v>
      </c>
      <c r="D381" s="65">
        <f>VLOOKUP(B381,'[1]Deptos 2011-2019'!$BE$3:$BF$547,2,0)</f>
        <v>1</v>
      </c>
      <c r="E381" s="44" t="str">
        <f t="shared" si="163"/>
        <v/>
      </c>
      <c r="F381" s="44">
        <f t="shared" si="164"/>
        <v>2.4390243902439025E-2</v>
      </c>
      <c r="G381" s="59">
        <f t="shared" si="152"/>
        <v>1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5">
        <v>0</v>
      </c>
      <c r="D382" s="65">
        <f>VLOOKUP(B382,'[1]Deptos 2011-2019'!$BE$3:$BF$547,2,0)</f>
        <v>0</v>
      </c>
      <c r="E382" s="44" t="str">
        <f t="shared" si="163"/>
        <v/>
      </c>
      <c r="F382" s="44" t="str">
        <f t="shared" si="164"/>
        <v/>
      </c>
      <c r="G382" s="59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5">
        <v>4</v>
      </c>
      <c r="D383" s="65">
        <f>VLOOKUP(B383,'[1]Deptos 2011-2019'!$BE$3:$BF$547,2,0)</f>
        <v>0</v>
      </c>
      <c r="E383" s="44">
        <f t="shared" si="163"/>
        <v>7.6923076923076927E-2</v>
      </c>
      <c r="F383" s="44" t="str">
        <f t="shared" si="164"/>
        <v/>
      </c>
      <c r="G383" s="59">
        <f t="shared" si="152"/>
        <v>-1</v>
      </c>
      <c r="H383" s="40">
        <f t="shared" si="153"/>
        <v>-7.6923076923076927E-2</v>
      </c>
    </row>
    <row r="384" spans="1:8" s="24" customFormat="1" ht="15" x14ac:dyDescent="0.2">
      <c r="A384" s="72"/>
      <c r="B384" s="3" t="s">
        <v>487</v>
      </c>
      <c r="C384" s="65">
        <v>0</v>
      </c>
      <c r="D384" s="65">
        <f>VLOOKUP(B384,'[1]Deptos 2011-2019'!$BE$3:$BF$547,2,0)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5">
        <v>0</v>
      </c>
      <c r="D385" s="65">
        <f>VLOOKUP(B385,'[1]Deptos 2011-2019'!$BE$3:$BF$547,2,0)</f>
        <v>1</v>
      </c>
      <c r="E385" s="43" t="str">
        <f t="shared" si="163"/>
        <v/>
      </c>
      <c r="F385" s="43">
        <f t="shared" si="164"/>
        <v>2.4390243902439025E-2</v>
      </c>
      <c r="G385" s="59">
        <f t="shared" si="152"/>
        <v>1</v>
      </c>
      <c r="H385" s="42" t="str">
        <f t="shared" ref="H385" si="165">+IF(OR(AND(E385=""),(G385="")),"",E385*G385)</f>
        <v/>
      </c>
      <c r="I385" s="24"/>
    </row>
    <row r="386" spans="1:9" s="24" customFormat="1" ht="15" x14ac:dyDescent="0.2">
      <c r="A386" s="72"/>
      <c r="B386" s="3" t="s">
        <v>488</v>
      </c>
      <c r="C386" s="65">
        <v>1</v>
      </c>
      <c r="D386" s="65">
        <f>VLOOKUP(B386,'[1]Deptos 2011-2019'!$BE$3:$BF$547,2,0)</f>
        <v>0</v>
      </c>
      <c r="E386" s="44">
        <f t="shared" si="163"/>
        <v>1.9230769230769232E-2</v>
      </c>
      <c r="F386" s="44" t="str">
        <f t="shared" si="164"/>
        <v/>
      </c>
      <c r="G386" s="59">
        <f t="shared" si="152"/>
        <v>-1</v>
      </c>
      <c r="H386" s="40">
        <f t="shared" si="153"/>
        <v>-1.9230769230769232E-2</v>
      </c>
    </row>
    <row r="387" spans="1:9" s="24" customFormat="1" ht="15" x14ac:dyDescent="0.2">
      <c r="A387" s="72"/>
      <c r="B387" s="3" t="s">
        <v>93</v>
      </c>
      <c r="C387" s="65">
        <v>2</v>
      </c>
      <c r="D387" s="65">
        <f>VLOOKUP(B387,'[1]Deptos 2011-2019'!$BE$3:$BF$547,2,0)</f>
        <v>3</v>
      </c>
      <c r="E387" s="44">
        <f t="shared" si="163"/>
        <v>3.8461538461538464E-2</v>
      </c>
      <c r="F387" s="44">
        <f t="shared" si="164"/>
        <v>7.3170731707317069E-2</v>
      </c>
      <c r="G387" s="59">
        <f t="shared" si="152"/>
        <v>0.5</v>
      </c>
      <c r="H387" s="40">
        <f t="shared" si="153"/>
        <v>1.9230769230769232E-2</v>
      </c>
    </row>
    <row r="388" spans="1:9" s="24" customFormat="1" ht="15" x14ac:dyDescent="0.2">
      <c r="A388" s="72"/>
      <c r="B388" s="3" t="s">
        <v>86</v>
      </c>
      <c r="C388" s="65">
        <v>1</v>
      </c>
      <c r="D388" s="65">
        <f>VLOOKUP(B388,'[1]Deptos 2011-2019'!$BE$3:$BF$547,2,0)</f>
        <v>1</v>
      </c>
      <c r="E388" s="44">
        <f t="shared" si="163"/>
        <v>1.9230769230769232E-2</v>
      </c>
      <c r="F388" s="44">
        <f t="shared" si="164"/>
        <v>2.4390243902439025E-2</v>
      </c>
      <c r="G388" s="59">
        <f t="shared" si="152"/>
        <v>0</v>
      </c>
      <c r="H388" s="40">
        <f t="shared" si="153"/>
        <v>0</v>
      </c>
    </row>
    <row r="389" spans="1:9" s="24" customFormat="1" ht="15" x14ac:dyDescent="0.2">
      <c r="A389" s="72"/>
      <c r="B389" s="3" t="s">
        <v>92</v>
      </c>
      <c r="C389" s="65">
        <v>1</v>
      </c>
      <c r="D389" s="65">
        <f>VLOOKUP(B389,'[1]Deptos 2011-2019'!$BE$3:$BF$547,2,0)</f>
        <v>1</v>
      </c>
      <c r="E389" s="44">
        <f t="shared" si="163"/>
        <v>1.9230769230769232E-2</v>
      </c>
      <c r="F389" s="44">
        <f t="shared" si="164"/>
        <v>2.4390243902439025E-2</v>
      </c>
      <c r="G389" s="59">
        <f t="shared" si="152"/>
        <v>0</v>
      </c>
      <c r="H389" s="40">
        <f t="shared" si="153"/>
        <v>0</v>
      </c>
    </row>
    <row r="390" spans="1:9" s="24" customFormat="1" ht="15" x14ac:dyDescent="0.2">
      <c r="A390" s="72"/>
      <c r="B390" s="3" t="s">
        <v>95</v>
      </c>
      <c r="C390" s="65">
        <v>0</v>
      </c>
      <c r="D390" s="65">
        <f>VLOOKUP(B390,'[1]Deptos 2011-2019'!$BE$3:$BF$547,2,0)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5">
        <v>1</v>
      </c>
      <c r="D391" s="65">
        <f>VLOOKUP(B391,'[1]Deptos 2011-2019'!$BE$3:$BF$547,2,0)</f>
        <v>0</v>
      </c>
      <c r="E391" s="44">
        <f t="shared" si="163"/>
        <v>1.9230769230769232E-2</v>
      </c>
      <c r="F391" s="44" t="str">
        <f t="shared" si="164"/>
        <v/>
      </c>
      <c r="G391" s="59">
        <f t="shared" si="152"/>
        <v>-1</v>
      </c>
      <c r="H391" s="40">
        <f t="shared" si="153"/>
        <v>-1.9230769230769232E-2</v>
      </c>
    </row>
    <row r="392" spans="1:9" s="24" customFormat="1" ht="15" x14ac:dyDescent="0.2">
      <c r="A392" s="72"/>
      <c r="B392" s="3" t="s">
        <v>254</v>
      </c>
      <c r="C392" s="65">
        <v>0</v>
      </c>
      <c r="D392" s="65">
        <f>VLOOKUP(B392,'[1]Deptos 2011-2019'!$BE$3:$BF$547,2,0)</f>
        <v>0</v>
      </c>
      <c r="E392" s="44" t="str">
        <f t="shared" si="163"/>
        <v/>
      </c>
      <c r="F392" s="44" t="str">
        <f t="shared" si="164"/>
        <v/>
      </c>
      <c r="G392" s="59" t="str">
        <f t="shared" si="152"/>
        <v xml:space="preserve"> 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5">
        <v>1</v>
      </c>
      <c r="D393" s="65">
        <f>VLOOKUP(B393,'[1]Deptos 2011-2019'!$BE$3:$BF$547,2,0)</f>
        <v>1</v>
      </c>
      <c r="E393" s="44">
        <f t="shared" si="163"/>
        <v>1.9230769230769232E-2</v>
      </c>
      <c r="F393" s="44">
        <f t="shared" si="164"/>
        <v>2.4390243902439025E-2</v>
      </c>
      <c r="G393" s="59">
        <f t="shared" si="152"/>
        <v>0</v>
      </c>
      <c r="H393" s="40">
        <f t="shared" si="153"/>
        <v>0</v>
      </c>
    </row>
    <row r="394" spans="1:9" s="24" customFormat="1" ht="15" x14ac:dyDescent="0.2">
      <c r="A394" s="72"/>
      <c r="B394" s="3" t="s">
        <v>585</v>
      </c>
      <c r="C394" s="65">
        <v>0</v>
      </c>
      <c r="D394" s="65">
        <f>VLOOKUP(B394,'[1]Deptos 2011-2019'!$BE$3:$BF$547,2,0)</f>
        <v>0</v>
      </c>
      <c r="E394" s="44" t="str">
        <f t="shared" si="163"/>
        <v/>
      </c>
      <c r="F394" s="44" t="str">
        <f t="shared" si="164"/>
        <v/>
      </c>
      <c r="G394" s="59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5">
        <v>0</v>
      </c>
      <c r="D395" s="65">
        <f>VLOOKUP(B395,'[1]Deptos 2011-2019'!$BE$3:$BF$547,2,0)</f>
        <v>0</v>
      </c>
      <c r="E395" s="44" t="str">
        <f t="shared" si="163"/>
        <v/>
      </c>
      <c r="F395" s="44" t="str">
        <f t="shared" si="164"/>
        <v/>
      </c>
      <c r="G395" s="59" t="str">
        <f t="shared" si="152"/>
        <v xml:space="preserve"> 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5">
        <v>0</v>
      </c>
      <c r="D396" s="65">
        <f>VLOOKUP(B396,'[1]Deptos 2011-2019'!$BE$3:$BF$547,2,0)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5">
        <v>0</v>
      </c>
      <c r="D397" s="65">
        <f>VLOOKUP(B397,'[1]Deptos 2011-2019'!$BE$3:$BF$547,2,0)</f>
        <v>0</v>
      </c>
      <c r="E397" s="44" t="str">
        <f t="shared" si="163"/>
        <v/>
      </c>
      <c r="F397" s="44" t="str">
        <f t="shared" si="164"/>
        <v/>
      </c>
      <c r="G397" s="59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5">
        <v>0</v>
      </c>
      <c r="D398" s="65">
        <f>VLOOKUP(B398,'[1]Deptos 2011-2019'!$BE$3:$BF$547,2,0)</f>
        <v>0</v>
      </c>
      <c r="E398" s="44" t="str">
        <f t="shared" si="163"/>
        <v/>
      </c>
      <c r="F398" s="44" t="str">
        <f t="shared" si="164"/>
        <v/>
      </c>
      <c r="G398" s="59" t="str">
        <f t="shared" si="152"/>
        <v xml:space="preserve"> </v>
      </c>
      <c r="H398" s="40" t="str">
        <f t="shared" si="153"/>
        <v/>
      </c>
    </row>
    <row r="399" spans="1:9" s="24" customFormat="1" ht="15" x14ac:dyDescent="0.2">
      <c r="A399" s="72"/>
      <c r="B399" s="3" t="s">
        <v>257</v>
      </c>
      <c r="C399" s="65">
        <v>2</v>
      </c>
      <c r="D399" s="65">
        <f>VLOOKUP(B399,'[1]Deptos 2011-2019'!$BE$3:$BF$547,2,0)</f>
        <v>1</v>
      </c>
      <c r="E399" s="44">
        <f t="shared" si="163"/>
        <v>3.8461538461538464E-2</v>
      </c>
      <c r="F399" s="44">
        <f t="shared" si="164"/>
        <v>2.4390243902439025E-2</v>
      </c>
      <c r="G399" s="59">
        <f t="shared" si="152"/>
        <v>-0.5</v>
      </c>
      <c r="H399" s="40">
        <f t="shared" si="153"/>
        <v>-1.9230769230769232E-2</v>
      </c>
    </row>
    <row r="400" spans="1:9" s="24" customFormat="1" ht="15" x14ac:dyDescent="0.2">
      <c r="A400" s="72"/>
      <c r="B400" s="3" t="s">
        <v>587</v>
      </c>
      <c r="C400" s="65">
        <v>0</v>
      </c>
      <c r="D400" s="65">
        <f>VLOOKUP(B400,'[1]Deptos 2011-2019'!$BE$3:$BF$547,2,0)</f>
        <v>0</v>
      </c>
      <c r="E400" s="44" t="str">
        <f t="shared" si="163"/>
        <v/>
      </c>
      <c r="F400" s="44" t="str">
        <f t="shared" si="164"/>
        <v/>
      </c>
      <c r="G400" s="59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5">
        <v>1</v>
      </c>
      <c r="D401" s="65">
        <f>VLOOKUP(B401,'[1]Deptos 2011-2019'!$BE$3:$BF$547,2,0)</f>
        <v>0</v>
      </c>
      <c r="E401" s="44">
        <f t="shared" si="163"/>
        <v>1.9230769230769232E-2</v>
      </c>
      <c r="F401" s="44" t="str">
        <f t="shared" si="164"/>
        <v/>
      </c>
      <c r="G401" s="59">
        <f t="shared" si="152"/>
        <v>-1</v>
      </c>
      <c r="H401" s="40">
        <f t="shared" si="153"/>
        <v>-1.9230769230769232E-2</v>
      </c>
    </row>
    <row r="402" spans="1:9" s="63" customFormat="1" ht="15" x14ac:dyDescent="0.2">
      <c r="A402" s="36"/>
      <c r="B402" s="35" t="s">
        <v>548</v>
      </c>
      <c r="C402" s="65">
        <v>0</v>
      </c>
      <c r="D402" s="65">
        <f>VLOOKUP(B402,'[1]Deptos 2011-2019'!$BE$3:$BF$547,2,0)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5">
        <v>0</v>
      </c>
      <c r="D403" s="65">
        <f>VLOOKUP(B403,'[1]Deptos 2011-2019'!$BE$3:$BF$547,2,0)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5">
        <v>0</v>
      </c>
      <c r="D404" s="65">
        <f>VLOOKUP(B404,'[1]Deptos 2011-2019'!$BE$3:$BF$547,2,0)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5">
        <v>0</v>
      </c>
      <c r="D405" s="65">
        <f>VLOOKUP(B405,'[1]Deptos 2011-2019'!$BE$3:$BF$547,2,0)</f>
        <v>0</v>
      </c>
      <c r="E405" s="44" t="str">
        <f t="shared" si="169"/>
        <v/>
      </c>
      <c r="F405" s="44" t="str">
        <f t="shared" si="170"/>
        <v/>
      </c>
      <c r="G405" s="59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5">
        <v>0</v>
      </c>
      <c r="D406" s="65">
        <f>VLOOKUP(B406,'[1]Deptos 2011-2019'!$BE$3:$BF$547,2,0)</f>
        <v>0</v>
      </c>
      <c r="E406" s="44" t="str">
        <f t="shared" si="169"/>
        <v/>
      </c>
      <c r="F406" s="44" t="str">
        <f t="shared" si="170"/>
        <v/>
      </c>
      <c r="G406" s="59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5">
        <v>0</v>
      </c>
      <c r="D407" s="65">
        <f>VLOOKUP(B407,'[1]Deptos 2011-2019'!$BE$3:$BF$547,2,0)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5">
        <v>0</v>
      </c>
      <c r="D408" s="65">
        <f>VLOOKUP(B408,'[1]Deptos 2011-2019'!$BE$3:$BF$547,2,0)</f>
        <v>0</v>
      </c>
      <c r="E408" s="44" t="str">
        <f t="shared" si="169"/>
        <v/>
      </c>
      <c r="F408" s="44" t="str">
        <f t="shared" si="170"/>
        <v/>
      </c>
      <c r="G408" s="59" t="str">
        <f t="shared" si="152"/>
        <v xml:space="preserve"> 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5">
        <v>5</v>
      </c>
      <c r="D409" s="65">
        <f>VLOOKUP(B409,'[1]Deptos 2011-2019'!$BE$3:$BF$547,2,0)</f>
        <v>5</v>
      </c>
      <c r="E409" s="44">
        <f t="shared" si="169"/>
        <v>9.6153846153846159E-2</v>
      </c>
      <c r="F409" s="44">
        <f t="shared" si="170"/>
        <v>0.12195121951219512</v>
      </c>
      <c r="G409" s="59">
        <f t="shared" si="152"/>
        <v>0</v>
      </c>
      <c r="H409" s="40">
        <f t="shared" si="153"/>
        <v>0</v>
      </c>
    </row>
    <row r="410" spans="1:9" s="24" customFormat="1" ht="15" x14ac:dyDescent="0.2">
      <c r="A410" s="72"/>
      <c r="B410" s="3" t="s">
        <v>490</v>
      </c>
      <c r="C410" s="65">
        <v>0</v>
      </c>
      <c r="D410" s="65">
        <f>VLOOKUP(B410,'[1]Deptos 2011-2019'!$BE$3:$BF$547,2,0)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5">
        <v>0</v>
      </c>
      <c r="D411" s="65">
        <f>VLOOKUP(B411,'[1]Deptos 2011-2019'!$BE$3:$BF$547,2,0)</f>
        <v>0</v>
      </c>
      <c r="E411" s="44" t="str">
        <f t="shared" si="169"/>
        <v/>
      </c>
      <c r="F411" s="44" t="str">
        <f t="shared" si="170"/>
        <v/>
      </c>
      <c r="G411" s="59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5">
        <v>0</v>
      </c>
      <c r="D412" s="65">
        <f>VLOOKUP(B412,'[1]Deptos 2011-2019'!$BE$3:$BF$547,2,0)</f>
        <v>0</v>
      </c>
      <c r="E412" s="44" t="str">
        <f t="shared" si="169"/>
        <v/>
      </c>
      <c r="F412" s="44" t="str">
        <f t="shared" si="170"/>
        <v/>
      </c>
      <c r="G412" s="59" t="str">
        <f t="shared" si="171"/>
        <v xml:space="preserve"> 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5">
        <v>0</v>
      </c>
      <c r="D413" s="65">
        <f>VLOOKUP(B413,'[1]Deptos 2011-2019'!$BE$3:$BF$547,2,0)</f>
        <v>0</v>
      </c>
      <c r="E413" s="44" t="str">
        <f t="shared" si="169"/>
        <v/>
      </c>
      <c r="F413" s="44" t="str">
        <f t="shared" si="170"/>
        <v/>
      </c>
      <c r="G413" s="59" t="str">
        <f t="shared" si="171"/>
        <v xml:space="preserve"> </v>
      </c>
      <c r="H413" s="40" t="str">
        <f t="shared" si="153"/>
        <v/>
      </c>
    </row>
    <row r="414" spans="1:9" s="24" customFormat="1" ht="15" x14ac:dyDescent="0.2">
      <c r="A414" s="72"/>
      <c r="B414" s="3" t="s">
        <v>89</v>
      </c>
      <c r="C414" s="65">
        <v>0</v>
      </c>
      <c r="D414" s="65">
        <f>VLOOKUP(B414,'[1]Deptos 2011-2019'!$BE$3:$BF$547,2,0)</f>
        <v>0</v>
      </c>
      <c r="E414" s="44" t="str">
        <f t="shared" si="169"/>
        <v/>
      </c>
      <c r="F414" s="44" t="str">
        <f t="shared" si="170"/>
        <v/>
      </c>
      <c r="G414" s="59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5">
        <v>0</v>
      </c>
      <c r="D415" s="65">
        <f>VLOOKUP(B415,'[1]Deptos 2011-2019'!$BE$3:$BF$547,2,0)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5">
        <v>0</v>
      </c>
      <c r="D416" s="65">
        <f>VLOOKUP(B416,'[1]Deptos 2011-2019'!$BE$3:$BF$547,2,0)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5">
        <v>0</v>
      </c>
      <c r="D417" s="65">
        <f>VLOOKUP(B417,'[1]Deptos 2011-2019'!$BE$3:$BF$547,2,0)</f>
        <v>0</v>
      </c>
      <c r="E417" s="43" t="str">
        <f t="shared" ref="E417:E419" si="175">+IF(C417=0,"",C417/C$345)</f>
        <v/>
      </c>
      <c r="F417" s="43" t="str">
        <f t="shared" ref="F417:F419" si="176">+IF(D417=0,"",D417/D$345)</f>
        <v/>
      </c>
      <c r="G417" s="59" t="str">
        <f t="shared" si="171"/>
        <v xml:space="preserve"> 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5">
        <v>0</v>
      </c>
      <c r="D418" s="65">
        <f>VLOOKUP(B418,'[1]Deptos 2011-2019'!$BE$3:$BF$547,2,0)</f>
        <v>0</v>
      </c>
      <c r="E418" s="43" t="str">
        <f t="shared" si="175"/>
        <v/>
      </c>
      <c r="F418" s="43" t="str">
        <f t="shared" si="176"/>
        <v/>
      </c>
      <c r="G418" s="59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5">
        <v>0</v>
      </c>
      <c r="D419" s="65">
        <f>VLOOKUP(B419,'[1]Deptos 2011-2019'!$BE$3:$BF$547,2,0)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5">
        <v>0</v>
      </c>
      <c r="D420" s="65">
        <f>VLOOKUP(B420,'[1]Deptos 2011-2019'!$BE$3:$BF$547,2,0)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5">
        <v>0</v>
      </c>
      <c r="D421" s="65">
        <f>VLOOKUP(B421,'[1]Deptos 2011-2019'!$BE$3:$BF$547,2,0)</f>
        <v>0</v>
      </c>
      <c r="E421" s="44" t="str">
        <f t="shared" si="172"/>
        <v/>
      </c>
      <c r="F421" s="44" t="str">
        <f t="shared" si="173"/>
        <v/>
      </c>
      <c r="G421" s="59" t="str">
        <f t="shared" si="171"/>
        <v xml:space="preserve"> </v>
      </c>
      <c r="H421" s="40" t="str">
        <f t="shared" si="174"/>
        <v/>
      </c>
    </row>
    <row r="422" spans="1:9" s="24" customFormat="1" ht="15" x14ac:dyDescent="0.2">
      <c r="A422" s="72"/>
      <c r="B422" s="3" t="s">
        <v>492</v>
      </c>
      <c r="C422" s="65">
        <v>0</v>
      </c>
      <c r="D422" s="65">
        <f>VLOOKUP(B422,'[1]Deptos 2011-2019'!$BE$3:$BF$547,2,0)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5">
        <v>0</v>
      </c>
      <c r="D423" s="65">
        <f>VLOOKUP(B423,'[1]Deptos 2011-2019'!$BE$3:$BF$547,2,0)</f>
        <v>0</v>
      </c>
      <c r="E423" s="44" t="str">
        <f t="shared" si="172"/>
        <v/>
      </c>
      <c r="F423" s="44" t="str">
        <f t="shared" si="173"/>
        <v/>
      </c>
      <c r="G423" s="59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5">
        <v>0</v>
      </c>
      <c r="D424" s="65">
        <f>VLOOKUP(B424,'[1]Deptos 2011-2019'!$BE$3:$BF$547,2,0)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5">
        <v>0</v>
      </c>
      <c r="D425" s="65">
        <f>VLOOKUP(B425,'[1]Deptos 2011-2019'!$BE$3:$BF$547,2,0)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5"/>
      <c r="D426" s="65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5"/>
      <c r="D427" s="65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5"/>
      <c r="D428" s="65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5">
        <v>0</v>
      </c>
      <c r="D429" s="65">
        <f>VLOOKUP(B429,'[1]Deptos 2011-2019'!$BE$3:$BF$547,2,0)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5">
        <v>0</v>
      </c>
      <c r="D430" s="65">
        <f>VLOOKUP(B430,'[1]Deptos 2011-2019'!$BE$3:$BF$547,2,0)</f>
        <v>0</v>
      </c>
      <c r="E430" s="43" t="str">
        <f t="shared" si="172"/>
        <v/>
      </c>
      <c r="F430" s="43" t="str">
        <f t="shared" si="173"/>
        <v/>
      </c>
      <c r="G430" s="59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5">
        <v>0</v>
      </c>
      <c r="D431" s="65">
        <f>VLOOKUP(B431,'[1]Deptos 2011-2019'!$BE$3:$BF$547,2,0)</f>
        <v>2</v>
      </c>
      <c r="E431" s="43" t="str">
        <f t="shared" si="172"/>
        <v/>
      </c>
      <c r="F431" s="43">
        <f t="shared" si="173"/>
        <v>4.878048780487805E-2</v>
      </c>
      <c r="G431" s="59">
        <f t="shared" si="171"/>
        <v>1</v>
      </c>
      <c r="H431" s="42" t="str">
        <f t="shared" si="174"/>
        <v/>
      </c>
      <c r="I431" s="24"/>
    </row>
    <row r="432" spans="1:9" s="63" customFormat="1" ht="15" x14ac:dyDescent="0.2">
      <c r="A432" s="75"/>
      <c r="B432" s="35" t="s">
        <v>98</v>
      </c>
      <c r="C432" s="65">
        <v>0</v>
      </c>
      <c r="D432" s="65">
        <f>VLOOKUP(B432,'[1]Deptos 2011-2019'!$BE$3:$BF$547,2,0)</f>
        <v>0</v>
      </c>
      <c r="E432" s="43" t="str">
        <f t="shared" si="172"/>
        <v/>
      </c>
      <c r="F432" s="43" t="str">
        <f t="shared" si="173"/>
        <v/>
      </c>
      <c r="G432" s="59" t="str">
        <f t="shared" si="171"/>
        <v xml:space="preserve"> </v>
      </c>
      <c r="H432" s="42" t="str">
        <f t="shared" si="174"/>
        <v/>
      </c>
      <c r="I432" s="24"/>
    </row>
    <row r="433" spans="1:9" s="63" customFormat="1" ht="15" x14ac:dyDescent="0.2">
      <c r="A433" s="75"/>
      <c r="B433" s="35" t="s">
        <v>99</v>
      </c>
      <c r="C433" s="65">
        <v>0</v>
      </c>
      <c r="D433" s="65">
        <f>VLOOKUP(B433,'[1]Deptos 2011-2019'!$BE$3:$BF$547,2,0)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5">
        <v>10</v>
      </c>
      <c r="D434" s="65">
        <f>VLOOKUP(B434,'[1]Deptos 2011-2019'!$BE$3:$BF$547,2,0)</f>
        <v>3</v>
      </c>
      <c r="E434" s="43">
        <f t="shared" si="172"/>
        <v>0.19230769230769232</v>
      </c>
      <c r="F434" s="43">
        <f t="shared" si="173"/>
        <v>7.3170731707317069E-2</v>
      </c>
      <c r="G434" s="59">
        <f t="shared" si="171"/>
        <v>-0.7</v>
      </c>
      <c r="H434" s="42">
        <f t="shared" si="174"/>
        <v>-0.13461538461538461</v>
      </c>
      <c r="I434" s="24"/>
    </row>
    <row r="435" spans="1:9" s="63" customFormat="1" ht="15" x14ac:dyDescent="0.2">
      <c r="A435" s="75"/>
      <c r="B435" s="35" t="s">
        <v>270</v>
      </c>
      <c r="C435" s="65">
        <v>0</v>
      </c>
      <c r="D435" s="65">
        <f>VLOOKUP(B435,'[1]Deptos 2011-2019'!$BE$3:$BF$547,2,0)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5">
        <v>0</v>
      </c>
      <c r="D436" s="65">
        <f>VLOOKUP(B436,'[1]Deptos 2011-2019'!$BE$3:$BF$547,2,0)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5">
        <v>0</v>
      </c>
      <c r="D437" s="65">
        <f>VLOOKUP(B437,'[1]Deptos 2011-2019'!$BE$3:$BF$547,2,0)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5">
        <v>0</v>
      </c>
      <c r="D438" s="65">
        <f>VLOOKUP(B438,'[1]Deptos 2011-2019'!$BE$3:$BF$547,2,0)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5">
        <v>0</v>
      </c>
      <c r="D439" s="65">
        <f>VLOOKUP(B439,'[1]Deptos 2011-2019'!$BE$3:$BF$547,2,0)</f>
        <v>0</v>
      </c>
      <c r="E439" s="43" t="str">
        <f t="shared" ref="E439:E441" si="188">+IF(C439=0,"",C439/C$345)</f>
        <v/>
      </c>
      <c r="F439" s="43" t="str">
        <f t="shared" ref="F439:F441" si="189">+IF(D439=0,"",D439/D$345)</f>
        <v/>
      </c>
      <c r="G439" s="59" t="str">
        <f t="shared" si="171"/>
        <v xml:space="preserve"> 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5">
        <v>0</v>
      </c>
      <c r="D440" s="65">
        <f>VLOOKUP(B440,'[1]Deptos 2011-2019'!$BE$3:$BF$547,2,0)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5">
        <v>0</v>
      </c>
      <c r="D441" s="65">
        <f>VLOOKUP(B441,'[1]Deptos 2011-2019'!$BE$3:$BF$547,2,0)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5">
        <v>0</v>
      </c>
      <c r="D442" s="65">
        <f>VLOOKUP(B442,'[1]Deptos 2011-2019'!$BE$3:$BF$547,2,0)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5">
        <v>0</v>
      </c>
      <c r="D443" s="65">
        <f>VLOOKUP(B443,'[1]Deptos 2011-2019'!$BE$3:$BF$547,2,0)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5">
        <v>0</v>
      </c>
      <c r="D444" s="65">
        <f>VLOOKUP(B444,'[1]Deptos 2011-2019'!$BE$3:$BF$547,2,0)</f>
        <v>0</v>
      </c>
      <c r="E444" s="44" t="str">
        <f t="shared" si="172"/>
        <v/>
      </c>
      <c r="F444" s="44" t="str">
        <f t="shared" si="173"/>
        <v/>
      </c>
      <c r="G444" s="59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5">
        <v>0</v>
      </c>
      <c r="D445" s="65">
        <f>VLOOKUP(B445,'[1]Deptos 2011-2019'!$BE$3:$BF$547,2,0)</f>
        <v>0</v>
      </c>
      <c r="E445" s="44" t="str">
        <f t="shared" si="172"/>
        <v/>
      </c>
      <c r="F445" s="44" t="str">
        <f t="shared" si="173"/>
        <v/>
      </c>
      <c r="G445" s="59" t="str">
        <f t="shared" si="171"/>
        <v xml:space="preserve"> </v>
      </c>
      <c r="H445" s="40" t="str">
        <f t="shared" si="174"/>
        <v/>
      </c>
    </row>
    <row r="446" spans="1:9" s="24" customFormat="1" ht="15" x14ac:dyDescent="0.2">
      <c r="A446" s="72"/>
      <c r="B446" s="3" t="s">
        <v>271</v>
      </c>
      <c r="C446" s="65">
        <v>0</v>
      </c>
      <c r="D446" s="65">
        <f>VLOOKUP(B446,'[1]Deptos 2011-2019'!$BE$3:$BF$547,2,0)</f>
        <v>0</v>
      </c>
      <c r="E446" s="44" t="str">
        <f t="shared" si="172"/>
        <v/>
      </c>
      <c r="F446" s="44" t="str">
        <f t="shared" si="173"/>
        <v/>
      </c>
      <c r="G446" s="59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5">
        <v>0</v>
      </c>
      <c r="D447" s="65">
        <f>VLOOKUP(B447,'[1]Deptos 2011-2019'!$BE$3:$BF$547,2,0)</f>
        <v>0</v>
      </c>
      <c r="E447" s="44" t="str">
        <f t="shared" si="172"/>
        <v/>
      </c>
      <c r="F447" s="44" t="str">
        <f t="shared" si="173"/>
        <v/>
      </c>
      <c r="G447" s="59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5">
        <v>0</v>
      </c>
      <c r="D448" s="65">
        <f>VLOOKUP(B448,'[1]Deptos 2011-2019'!$BE$3:$BF$547,2,0)</f>
        <v>0</v>
      </c>
      <c r="E448" s="44" t="str">
        <f t="shared" si="172"/>
        <v/>
      </c>
      <c r="F448" s="44" t="str">
        <f t="shared" si="173"/>
        <v/>
      </c>
      <c r="G448" s="59" t="str">
        <f t="shared" si="171"/>
        <v xml:space="preserve"> 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5">
        <v>0</v>
      </c>
      <c r="D449" s="65">
        <f>VLOOKUP(B449,'[1]Deptos 2011-2019'!$BE$3:$BF$547,2,0)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5">
        <v>0</v>
      </c>
      <c r="D450" s="65">
        <f>VLOOKUP(B450,'[1]Deptos 2011-2019'!$BE$3:$BF$547,2,0)</f>
        <v>0</v>
      </c>
      <c r="E450" s="44" t="str">
        <f t="shared" si="172"/>
        <v/>
      </c>
      <c r="F450" s="44" t="str">
        <f t="shared" si="173"/>
        <v/>
      </c>
      <c r="G450" s="59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5">
        <v>0</v>
      </c>
      <c r="D451" s="65">
        <f>VLOOKUP(B451,'[1]Deptos 2011-2019'!$BE$3:$BF$547,2,0)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5">
        <v>0</v>
      </c>
      <c r="D452" s="65">
        <f>VLOOKUP(B452,'[1]Deptos 2011-2019'!$BE$3:$BF$547,2,0)</f>
        <v>0</v>
      </c>
      <c r="E452" s="44" t="str">
        <f t="shared" si="172"/>
        <v/>
      </c>
      <c r="F452" s="44" t="str">
        <f t="shared" si="173"/>
        <v/>
      </c>
      <c r="G452" s="59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5">
        <v>0</v>
      </c>
      <c r="D453" s="65">
        <f>VLOOKUP(B453,'[1]Deptos 2011-2019'!$BE$3:$BF$547,2,0)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5">
        <v>0</v>
      </c>
      <c r="D454" s="65">
        <f>VLOOKUP(B454,'[1]Deptos 2011-2019'!$BE$3:$BF$547,2,0)</f>
        <v>0</v>
      </c>
      <c r="E454" s="44" t="str">
        <f t="shared" si="172"/>
        <v/>
      </c>
      <c r="F454" s="44" t="str">
        <f t="shared" si="173"/>
        <v/>
      </c>
      <c r="G454" s="59" t="str">
        <f t="shared" si="171"/>
        <v xml:space="preserve"> </v>
      </c>
      <c r="H454" s="40" t="str">
        <f t="shared" si="174"/>
        <v/>
      </c>
    </row>
    <row r="455" spans="1:8" s="24" customFormat="1" ht="15" x14ac:dyDescent="0.2">
      <c r="A455" s="72"/>
      <c r="B455" s="3" t="s">
        <v>272</v>
      </c>
      <c r="C455" s="65">
        <v>0</v>
      </c>
      <c r="D455" s="65">
        <f>VLOOKUP(B455,'[1]Deptos 2011-2019'!$BE$3:$BF$547,2,0)</f>
        <v>0</v>
      </c>
      <c r="E455" s="44" t="str">
        <f t="shared" si="172"/>
        <v/>
      </c>
      <c r="F455" s="44" t="str">
        <f t="shared" si="173"/>
        <v/>
      </c>
      <c r="G455" s="59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5">
        <v>0</v>
      </c>
      <c r="D456" s="65">
        <f>VLOOKUP(B456,'[1]Deptos 2011-2019'!$BE$3:$BF$547,2,0)</f>
        <v>0</v>
      </c>
      <c r="E456" s="44" t="str">
        <f t="shared" si="172"/>
        <v/>
      </c>
      <c r="F456" s="44" t="str">
        <f t="shared" si="173"/>
        <v/>
      </c>
      <c r="G456" s="59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5">
        <v>0</v>
      </c>
      <c r="D457" s="65">
        <f>VLOOKUP(B457,'[1]Deptos 2011-2019'!$BE$3:$BF$547,2,0)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5">
        <v>1</v>
      </c>
      <c r="D458" s="65">
        <f>VLOOKUP(B458,'[1]Deptos 2011-2019'!$BE$3:$BF$547,2,0)</f>
        <v>0</v>
      </c>
      <c r="E458" s="44">
        <f t="shared" si="172"/>
        <v>1.9230769230769232E-2</v>
      </c>
      <c r="F458" s="44" t="str">
        <f t="shared" si="173"/>
        <v/>
      </c>
      <c r="G458" s="59">
        <f t="shared" si="171"/>
        <v>-1</v>
      </c>
      <c r="H458" s="40">
        <f t="shared" si="174"/>
        <v>-1.9230769230769232E-2</v>
      </c>
    </row>
    <row r="459" spans="1:8" s="24" customFormat="1" ht="15" x14ac:dyDescent="0.2">
      <c r="A459" s="72"/>
      <c r="B459" s="3" t="s">
        <v>103</v>
      </c>
      <c r="C459" s="65">
        <v>0</v>
      </c>
      <c r="D459" s="65">
        <f>VLOOKUP(B459,'[1]Deptos 2011-2019'!$BE$3:$BF$547,2,0)</f>
        <v>0</v>
      </c>
      <c r="E459" s="44" t="str">
        <f t="shared" si="172"/>
        <v/>
      </c>
      <c r="F459" s="44" t="str">
        <f t="shared" si="173"/>
        <v/>
      </c>
      <c r="G459" s="59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5">
        <v>0</v>
      </c>
      <c r="D460" s="65">
        <f>VLOOKUP(B460,'[1]Deptos 2011-2019'!$BE$3:$BF$547,2,0)</f>
        <v>1</v>
      </c>
      <c r="E460" s="44" t="str">
        <f t="shared" si="172"/>
        <v/>
      </c>
      <c r="F460" s="44">
        <f t="shared" si="173"/>
        <v>2.4390243902439025E-2</v>
      </c>
      <c r="G460" s="59">
        <f t="shared" si="171"/>
        <v>1</v>
      </c>
      <c r="H460" s="40" t="str">
        <f t="shared" si="174"/>
        <v/>
      </c>
    </row>
    <row r="461" spans="1:8" s="24" customFormat="1" ht="15" x14ac:dyDescent="0.2">
      <c r="A461" s="72"/>
      <c r="B461" s="3" t="s">
        <v>498</v>
      </c>
      <c r="C461" s="65">
        <v>0</v>
      </c>
      <c r="D461" s="65">
        <f>VLOOKUP(B461,'[1]Deptos 2011-2019'!$BE$3:$BF$547,2,0)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5">
        <v>0</v>
      </c>
      <c r="D462" s="65">
        <f>VLOOKUP(B462,'[1]Deptos 2011-2019'!$BE$3:$BF$547,2,0)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5">
        <v>0</v>
      </c>
      <c r="D463" s="65">
        <f>VLOOKUP(B463,'[1]Deptos 2011-2019'!$BE$3:$BF$547,2,0)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5">
        <v>0</v>
      </c>
      <c r="D464" s="65">
        <f>VLOOKUP(B464,'[1]Deptos 2011-2019'!$BE$3:$BF$547,2,0)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5">
        <v>0</v>
      </c>
      <c r="D465" s="65">
        <f>VLOOKUP(B465,'[1]Deptos 2011-2019'!$BE$3:$BF$547,2,0)</f>
        <v>0</v>
      </c>
      <c r="E465" s="44" t="str">
        <f t="shared" si="172"/>
        <v/>
      </c>
      <c r="F465" s="44" t="str">
        <f t="shared" si="173"/>
        <v/>
      </c>
      <c r="G465" s="59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5">
        <v>0</v>
      </c>
      <c r="D466" s="65">
        <f>VLOOKUP(B466,'[1]Deptos 2011-2019'!$BE$3:$BF$547,2,0)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5">
        <v>0</v>
      </c>
      <c r="D467" s="65">
        <f>VLOOKUP(B467,'[1]Deptos 2011-2019'!$BE$3:$BF$547,2,0)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5">
        <v>0</v>
      </c>
      <c r="D468" s="65">
        <f>VLOOKUP(B468,'[1]Deptos 2011-2019'!$BE$3:$BF$547,2,0)</f>
        <v>0</v>
      </c>
      <c r="E468" s="44" t="str">
        <f t="shared" si="172"/>
        <v/>
      </c>
      <c r="F468" s="44" t="str">
        <f t="shared" si="173"/>
        <v/>
      </c>
      <c r="G468" s="59" t="str">
        <f t="shared" si="171"/>
        <v xml:space="preserve"> </v>
      </c>
      <c r="H468" s="40" t="str">
        <f t="shared" si="174"/>
        <v/>
      </c>
    </row>
    <row r="469" spans="1:8" s="24" customFormat="1" ht="15" x14ac:dyDescent="0.2">
      <c r="A469" s="72"/>
      <c r="B469" s="3" t="s">
        <v>499</v>
      </c>
      <c r="C469" s="65">
        <v>0</v>
      </c>
      <c r="D469" s="65">
        <f>VLOOKUP(B469,'[1]Deptos 2011-2019'!$BE$3:$BF$547,2,0)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5">
        <v>0</v>
      </c>
      <c r="D470" s="65">
        <f>VLOOKUP(B470,'[1]Deptos 2011-2019'!$BE$3:$BF$547,2,0)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5">
        <v>0</v>
      </c>
      <c r="D471" s="65">
        <f>VLOOKUP(B471,'[1]Deptos 2011-2019'!$BE$3:$BF$547,2,0)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5">
        <v>0</v>
      </c>
      <c r="D472" s="65">
        <f>VLOOKUP(B472,'[1]Deptos 2011-2019'!$BE$3:$BF$547,2,0)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5">
        <v>0</v>
      </c>
      <c r="D473" s="65">
        <f>VLOOKUP(B473,'[1]Deptos 2011-2019'!$BE$3:$BF$547,2,0)</f>
        <v>0</v>
      </c>
      <c r="E473" s="44" t="str">
        <f t="shared" si="172"/>
        <v/>
      </c>
      <c r="F473" s="44" t="str">
        <f t="shared" si="173"/>
        <v/>
      </c>
      <c r="G473" s="59" t="str">
        <f t="shared" si="171"/>
        <v xml:space="preserve"> </v>
      </c>
      <c r="H473" s="40" t="str">
        <f t="shared" si="174"/>
        <v/>
      </c>
    </row>
    <row r="474" spans="1:8" s="24" customFormat="1" ht="15" x14ac:dyDescent="0.2">
      <c r="A474" s="72"/>
      <c r="B474" s="3" t="s">
        <v>278</v>
      </c>
      <c r="C474" s="65">
        <v>0</v>
      </c>
      <c r="D474" s="65">
        <f>VLOOKUP(B474,'[1]Deptos 2011-2019'!$BE$3:$BF$547,2,0)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5">
        <v>0</v>
      </c>
      <c r="D475" s="65">
        <f>VLOOKUP(B475,'[1]Deptos 2011-2019'!$BE$3:$BF$547,2,0)</f>
        <v>0</v>
      </c>
      <c r="E475" s="44" t="str">
        <f t="shared" si="172"/>
        <v/>
      </c>
      <c r="F475" s="44" t="str">
        <f t="shared" si="173"/>
        <v/>
      </c>
      <c r="G475" s="59" t="str">
        <f t="shared" si="171"/>
        <v xml:space="preserve"> </v>
      </c>
      <c r="H475" s="40" t="str">
        <f t="shared" si="174"/>
        <v/>
      </c>
    </row>
    <row r="476" spans="1:8" s="24" customFormat="1" ht="15" x14ac:dyDescent="0.2">
      <c r="A476" s="72"/>
      <c r="B476" s="3" t="s">
        <v>102</v>
      </c>
      <c r="C476" s="65">
        <v>0</v>
      </c>
      <c r="D476" s="65">
        <f>VLOOKUP(B476,'[1]Deptos 2011-2019'!$BE$3:$BF$547,2,0)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5">
        <v>0</v>
      </c>
      <c r="D477" s="65">
        <f>VLOOKUP(B477,'[1]Deptos 2011-2019'!$BE$3:$BF$547,2,0)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5">
        <v>0</v>
      </c>
      <c r="D478" s="65">
        <f>VLOOKUP(B478,'[1]Deptos 2011-2019'!$BE$3:$BF$547,2,0)</f>
        <v>0</v>
      </c>
      <c r="E478" s="44" t="str">
        <f t="shared" si="172"/>
        <v/>
      </c>
      <c r="F478" s="44" t="str">
        <f t="shared" si="173"/>
        <v/>
      </c>
      <c r="G478" s="59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5">
        <v>0</v>
      </c>
      <c r="D479" s="65">
        <f>VLOOKUP(B479,'[1]Deptos 2011-2019'!$BE$3:$BF$547,2,0)</f>
        <v>0</v>
      </c>
      <c r="E479" s="44" t="str">
        <f t="shared" si="172"/>
        <v/>
      </c>
      <c r="F479" s="44" t="str">
        <f t="shared" si="173"/>
        <v/>
      </c>
      <c r="G479" s="59" t="str">
        <f t="shared" si="191"/>
        <v xml:space="preserve"> 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5">
        <v>0</v>
      </c>
      <c r="D480" s="65">
        <f>VLOOKUP(B480,'[1]Deptos 2011-2019'!$BE$3:$BF$547,2,0)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5">
        <v>0</v>
      </c>
      <c r="D481" s="65">
        <f>VLOOKUP(B481,'[1]Deptos 2011-2019'!$BE$3:$BF$547,2,0)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5">
        <v>0</v>
      </c>
      <c r="D482" s="65">
        <f>VLOOKUP(B482,'[1]Deptos 2011-2019'!$BE$3:$BF$547,2,0)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5">
        <v>0</v>
      </c>
      <c r="D483" s="65">
        <f>VLOOKUP(B483,'[1]Deptos 2011-2019'!$BE$3:$BF$547,2,0)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5">
        <v>0</v>
      </c>
      <c r="D484" s="65">
        <f>VLOOKUP(B484,'[1]Deptos 2011-2019'!$BE$3:$BF$547,2,0)</f>
        <v>0</v>
      </c>
      <c r="E484" s="44" t="str">
        <f t="shared" si="172"/>
        <v/>
      </c>
      <c r="F484" s="44" t="str">
        <f t="shared" si="173"/>
        <v/>
      </c>
      <c r="G484" s="59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5">
        <v>0</v>
      </c>
      <c r="D485" s="65">
        <f>VLOOKUP(B485,'[1]Deptos 2011-2019'!$BE$3:$BF$547,2,0)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5">
        <v>0</v>
      </c>
      <c r="D486" s="65">
        <f>VLOOKUP(B486,'[1]Deptos 2011-2019'!$BE$3:$BF$547,2,0)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5">
        <v>0</v>
      </c>
      <c r="D487" s="65">
        <f>VLOOKUP(B487,'[1]Deptos 2011-2019'!$BE$3:$BF$547,2,0)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5">
        <v>0</v>
      </c>
      <c r="D488" s="65">
        <f>VLOOKUP(B488,'[1]Deptos 2011-2019'!$BE$3:$BF$547,2,0)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5">
        <v>0</v>
      </c>
      <c r="D489" s="65">
        <f>VLOOKUP(B489,'[1]Deptos 2011-2019'!$BE$3:$BF$547,2,0)</f>
        <v>0</v>
      </c>
      <c r="E489" s="44" t="str">
        <f t="shared" si="172"/>
        <v/>
      </c>
      <c r="F489" s="44" t="str">
        <f t="shared" si="173"/>
        <v/>
      </c>
      <c r="G489" s="59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5">
        <v>0</v>
      </c>
      <c r="D490" s="65">
        <f>VLOOKUP(B490,'[1]Deptos 2011-2019'!$BE$3:$BF$547,2,0)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5">
        <v>0</v>
      </c>
      <c r="D491" s="65">
        <f>VLOOKUP(B491,'[1]Deptos 2011-2019'!$BE$3:$BF$547,2,0)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5">
        <v>0</v>
      </c>
      <c r="D492" s="65">
        <f>VLOOKUP(B492,'[1]Deptos 2011-2019'!$BE$3:$BF$547,2,0)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5">
        <v>0</v>
      </c>
      <c r="D493" s="65">
        <f>VLOOKUP(B493,'[1]Deptos 2011-2019'!$BE$3:$BF$547,2,0)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5">
        <v>0</v>
      </c>
      <c r="D494" s="65">
        <f>VLOOKUP(B494,'[1]Deptos 2011-2019'!$BE$3:$BF$547,2,0)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5">
        <v>0</v>
      </c>
      <c r="D495" s="65">
        <f>VLOOKUP(B495,'[1]Deptos 2011-2019'!$BE$3:$BF$547,2,0)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5">
        <v>0</v>
      </c>
      <c r="D496" s="65">
        <f>VLOOKUP(B496,'[1]Deptos 2011-2019'!$BE$3:$BF$547,2,0)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5">
        <v>0</v>
      </c>
      <c r="D497" s="65">
        <f>VLOOKUP(B497,'[1]Deptos 2011-2019'!$BE$3:$BF$547,2,0)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5">
        <v>0</v>
      </c>
      <c r="D498" s="65">
        <f>VLOOKUP(B498,'[1]Deptos 2011-2019'!$BE$3:$BF$547,2,0)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5">
        <v>0</v>
      </c>
      <c r="D499" s="65">
        <f>VLOOKUP(B499,'[1]Deptos 2011-2019'!$BE$3:$BF$547,2,0)</f>
        <v>0</v>
      </c>
      <c r="E499" s="44" t="str">
        <f t="shared" si="192"/>
        <v/>
      </c>
      <c r="F499" s="44" t="str">
        <f t="shared" si="193"/>
        <v/>
      </c>
      <c r="G499" s="59" t="str">
        <f t="shared" si="191"/>
        <v xml:space="preserve"> 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5">
        <v>0</v>
      </c>
      <c r="D500" s="65">
        <f>VLOOKUP(B500,'[1]Deptos 2011-2019'!$BE$3:$BF$547,2,0)</f>
        <v>0</v>
      </c>
      <c r="E500" s="44" t="str">
        <f t="shared" si="192"/>
        <v/>
      </c>
      <c r="F500" s="44" t="str">
        <f t="shared" si="193"/>
        <v/>
      </c>
      <c r="G500" s="59" t="str">
        <f t="shared" si="191"/>
        <v xml:space="preserve"> </v>
      </c>
      <c r="H500" s="40" t="str">
        <f t="shared" si="194"/>
        <v/>
      </c>
    </row>
    <row r="501" spans="1:9" s="24" customFormat="1" ht="30" x14ac:dyDescent="0.2">
      <c r="A501" s="72"/>
      <c r="B501" s="3" t="s">
        <v>295</v>
      </c>
      <c r="C501" s="65">
        <v>0</v>
      </c>
      <c r="D501" s="65">
        <f>VLOOKUP(B501,'[1]Deptos 2011-2019'!$BE$3:$BF$547,2,0)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5">
        <v>0</v>
      </c>
      <c r="D502" s="65">
        <f>VLOOKUP(B502,'[1]Deptos 2011-2019'!$BE$3:$BF$547,2,0)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5">
        <v>0</v>
      </c>
      <c r="D503" s="65">
        <f>VLOOKUP(B503,'[1]Deptos 2011-2019'!$BE$3:$BF$547,2,0)</f>
        <v>0</v>
      </c>
      <c r="E503" s="44" t="str">
        <f t="shared" si="192"/>
        <v/>
      </c>
      <c r="F503" s="44" t="str">
        <f t="shared" si="193"/>
        <v/>
      </c>
      <c r="G503" s="59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5">
        <v>0</v>
      </c>
      <c r="D504" s="65">
        <f>VLOOKUP(B504,'[1]Deptos 2011-2019'!$BE$3:$BF$547,2,0)</f>
        <v>0</v>
      </c>
      <c r="E504" s="44" t="str">
        <f t="shared" si="192"/>
        <v/>
      </c>
      <c r="F504" s="44" t="str">
        <f t="shared" si="193"/>
        <v/>
      </c>
      <c r="G504" s="59" t="str">
        <f t="shared" si="191"/>
        <v xml:space="preserve"> </v>
      </c>
      <c r="H504" s="40" t="str">
        <f t="shared" si="194"/>
        <v/>
      </c>
    </row>
    <row r="505" spans="1:9" s="24" customFormat="1" ht="15" x14ac:dyDescent="0.2">
      <c r="A505" s="72"/>
      <c r="B505" s="3" t="s">
        <v>117</v>
      </c>
      <c r="C505" s="65">
        <v>0</v>
      </c>
      <c r="D505" s="65">
        <f>VLOOKUP(B505,'[1]Deptos 2011-2019'!$BE$3:$BF$547,2,0)</f>
        <v>0</v>
      </c>
      <c r="E505" s="44" t="str">
        <f t="shared" si="192"/>
        <v/>
      </c>
      <c r="F505" s="44" t="str">
        <f t="shared" si="193"/>
        <v/>
      </c>
      <c r="G505" s="59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5">
        <v>0</v>
      </c>
      <c r="D506" s="65">
        <f>VLOOKUP(B506,'[1]Deptos 2011-2019'!$BE$3:$BF$547,2,0)</f>
        <v>0</v>
      </c>
      <c r="E506" s="44" t="str">
        <f t="shared" si="192"/>
        <v/>
      </c>
      <c r="F506" s="44" t="str">
        <f t="shared" si="193"/>
        <v/>
      </c>
      <c r="G506" s="59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5">
        <v>0</v>
      </c>
      <c r="D507" s="65">
        <f>VLOOKUP(B507,'[1]Deptos 2011-2019'!$BE$3:$BF$547,2,0)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5">
        <v>0</v>
      </c>
      <c r="D508" s="65">
        <f>VLOOKUP(B508,'[1]Deptos 2011-2019'!$BE$3:$BF$547,2,0)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5">
        <v>0</v>
      </c>
      <c r="D509" s="65">
        <f>VLOOKUP(B509,'[1]Deptos 2011-2019'!$BE$3:$BF$547,2,0)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5">
        <v>0</v>
      </c>
      <c r="D510" s="65">
        <f>VLOOKUP(B510,'[1]Deptos 2011-2019'!$BE$3:$BF$547,2,0)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5">
        <v>0</v>
      </c>
      <c r="D511" s="65">
        <f>VLOOKUP(B511,'[1]Deptos 2011-2019'!$BE$3:$BF$547,2,0)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5">
        <v>0</v>
      </c>
      <c r="D512" s="65">
        <f>VLOOKUP(B512,'[1]Deptos 2011-2019'!$BE$3:$BF$547,2,0)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5">
        <v>0</v>
      </c>
      <c r="D513" s="65">
        <f>VLOOKUP(B513,'[1]Deptos 2011-2019'!$BE$3:$BF$547,2,0)</f>
        <v>0</v>
      </c>
      <c r="E513" s="44" t="str">
        <f t="shared" si="192"/>
        <v/>
      </c>
      <c r="F513" s="44" t="str">
        <f t="shared" si="193"/>
        <v/>
      </c>
      <c r="G513" s="59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5">
        <v>0</v>
      </c>
      <c r="D514" s="65">
        <f>VLOOKUP(B514,'[1]Deptos 2011-2019'!$BE$3:$BF$547,2,0)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5">
        <v>0</v>
      </c>
      <c r="D515" s="65">
        <f>VLOOKUP(B515,'[1]Deptos 2011-2019'!$BE$3:$BF$547,2,0)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5">
        <v>0</v>
      </c>
      <c r="D516" s="65">
        <f>VLOOKUP(B516,'[1]Deptos 2011-2019'!$BE$3:$BF$547,2,0)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5">
        <v>0</v>
      </c>
      <c r="D517" s="65">
        <f>VLOOKUP(B517,'[1]Deptos 2011-2019'!$BE$3:$BF$547,2,0)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5">
        <v>0</v>
      </c>
      <c r="D518" s="65">
        <f>VLOOKUP(B518,'[1]Deptos 2011-2019'!$BE$3:$BF$547,2,0)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5">
        <v>0</v>
      </c>
      <c r="D519" s="65">
        <f>VLOOKUP(B519,'[1]Deptos 2011-2019'!$BE$3:$BF$547,2,0)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5">
        <v>0</v>
      </c>
      <c r="D520" s="65">
        <f>VLOOKUP(B520,'[1]Deptos 2011-2019'!$BE$3:$BF$547,2,0)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5">
        <v>0</v>
      </c>
      <c r="D521" s="65">
        <f>VLOOKUP(B521,'[1]Deptos 2011-2019'!$BE$3:$BF$547,2,0)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5">
        <v>0</v>
      </c>
      <c r="D522" s="65">
        <f>VLOOKUP(B522,'[1]Deptos 2011-2019'!$BE$3:$BF$547,2,0)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5">
        <v>0</v>
      </c>
      <c r="D523" s="65">
        <f>VLOOKUP(B523,'[1]Deptos 2011-2019'!$BE$3:$BF$547,2,0)</f>
        <v>1</v>
      </c>
      <c r="E523" s="43" t="str">
        <f t="shared" ref="E523" si="195">+IF(C523=0,"",C523/C$345)</f>
        <v/>
      </c>
      <c r="F523" s="43">
        <f t="shared" ref="F523" si="196">+IF(D523=0,"",D523/D$345)</f>
        <v>2.4390243902439025E-2</v>
      </c>
      <c r="G523" s="59">
        <f t="shared" si="191"/>
        <v>1</v>
      </c>
      <c r="H523" s="42" t="str">
        <f t="shared" ref="H523" si="197">+IF(OR(AND(E523=""),(G523="")),"",E523*G523)</f>
        <v/>
      </c>
      <c r="I523" s="24"/>
    </row>
    <row r="524" spans="1:9" s="24" customFormat="1" ht="15" x14ac:dyDescent="0.2">
      <c r="A524" s="72"/>
      <c r="B524" s="3" t="s">
        <v>135</v>
      </c>
      <c r="C524" s="65">
        <v>1</v>
      </c>
      <c r="D524" s="65">
        <f>VLOOKUP(B524,'[1]Deptos 2011-2019'!$BE$3:$BF$547,2,0)</f>
        <v>1</v>
      </c>
      <c r="E524" s="44">
        <f t="shared" ref="E524:E549" si="198">+IF(C524=0,"",C524/C$345)</f>
        <v>1.9230769230769232E-2</v>
      </c>
      <c r="F524" s="44">
        <f t="shared" ref="F524:F549" si="199">+IF(D524=0,"",D524/D$345)</f>
        <v>2.4390243902439025E-2</v>
      </c>
      <c r="G524" s="59">
        <f t="shared" si="191"/>
        <v>0</v>
      </c>
      <c r="H524" s="40">
        <f t="shared" si="194"/>
        <v>0</v>
      </c>
    </row>
    <row r="525" spans="1:9" s="24" customFormat="1" ht="15" x14ac:dyDescent="0.2">
      <c r="A525" s="72"/>
      <c r="B525" s="3" t="s">
        <v>508</v>
      </c>
      <c r="C525" s="65">
        <v>0</v>
      </c>
      <c r="D525" s="65">
        <f>VLOOKUP(B525,'[1]Deptos 2011-2019'!$BE$3:$BF$547,2,0)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5">
        <v>0</v>
      </c>
      <c r="D526" s="65">
        <f>VLOOKUP(B526,'[1]Deptos 2011-2019'!$BE$3:$BF$547,2,0)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5">
        <v>0</v>
      </c>
      <c r="D527" s="65">
        <f>VLOOKUP(B527,'[1]Deptos 2011-2019'!$BE$3:$BF$547,2,0)</f>
        <v>0</v>
      </c>
      <c r="E527" s="44" t="str">
        <f t="shared" si="198"/>
        <v/>
      </c>
      <c r="F527" s="44" t="str">
        <f t="shared" si="199"/>
        <v/>
      </c>
      <c r="G527" s="59" t="str">
        <f t="shared" si="191"/>
        <v xml:space="preserve"> </v>
      </c>
      <c r="H527" s="40" t="str">
        <f t="shared" si="194"/>
        <v/>
      </c>
    </row>
    <row r="528" spans="1:9" s="24" customFormat="1" ht="15" x14ac:dyDescent="0.2">
      <c r="A528" s="72"/>
      <c r="B528" s="3" t="s">
        <v>339</v>
      </c>
      <c r="C528" s="65">
        <v>0</v>
      </c>
      <c r="D528" s="65">
        <f>VLOOKUP(B528,'[1]Deptos 2011-2019'!$BE$3:$BF$547,2,0)</f>
        <v>0</v>
      </c>
      <c r="E528" s="44" t="str">
        <f t="shared" si="198"/>
        <v/>
      </c>
      <c r="F528" s="44" t="str">
        <f t="shared" si="199"/>
        <v/>
      </c>
      <c r="G528" s="59" t="str">
        <f t="shared" si="191"/>
        <v xml:space="preserve"> </v>
      </c>
      <c r="H528" s="40" t="str">
        <f t="shared" si="194"/>
        <v/>
      </c>
    </row>
    <row r="529" spans="1:8" s="24" customFormat="1" ht="15" x14ac:dyDescent="0.2">
      <c r="A529" s="72"/>
      <c r="B529" s="3" t="s">
        <v>509</v>
      </c>
      <c r="C529" s="65">
        <v>0</v>
      </c>
      <c r="D529" s="65">
        <f>VLOOKUP(B529,'[1]Deptos 2011-2019'!$BE$3:$BF$547,2,0)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5">
        <v>0</v>
      </c>
      <c r="D530" s="65">
        <f>VLOOKUP(B530,'[1]Deptos 2011-2019'!$BE$3:$BF$547,2,0)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5">
        <v>0</v>
      </c>
      <c r="D531" s="65">
        <f>VLOOKUP(B531,'[1]Deptos 2011-2019'!$BE$3:$BF$547,2,0)</f>
        <v>0</v>
      </c>
      <c r="E531" s="44" t="str">
        <f t="shared" si="198"/>
        <v/>
      </c>
      <c r="F531" s="44" t="str">
        <f t="shared" si="199"/>
        <v/>
      </c>
      <c r="G531" s="59" t="str">
        <f t="shared" si="191"/>
        <v xml:space="preserve"> 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5">
        <v>0</v>
      </c>
      <c r="D532" s="65">
        <f>VLOOKUP(B532,'[1]Deptos 2011-2019'!$BE$3:$BF$547,2,0)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5">
        <v>0</v>
      </c>
      <c r="D533" s="65">
        <f>VLOOKUP(B533,'[1]Deptos 2011-2019'!$BE$3:$BF$547,2,0)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5">
        <v>0</v>
      </c>
      <c r="D534" s="65">
        <f>VLOOKUP(B534,'[1]Deptos 2011-2019'!$BE$3:$BF$547,2,0)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5">
        <v>0</v>
      </c>
      <c r="D535" s="65">
        <f>VLOOKUP(B535,'[1]Deptos 2011-2019'!$BE$3:$BF$547,2,0)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5">
        <v>0</v>
      </c>
      <c r="D536" s="65">
        <f>VLOOKUP(B536,'[1]Deptos 2011-2019'!$BE$3:$BF$547,2,0)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5">
        <v>0</v>
      </c>
      <c r="D537" s="65">
        <f>VLOOKUP(B537,'[1]Deptos 2011-2019'!$BE$3:$BF$547,2,0)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5">
        <v>0</v>
      </c>
      <c r="D538" s="65">
        <f>VLOOKUP(B538,'[1]Deptos 2011-2019'!$BE$3:$BF$547,2,0)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5">
        <v>0</v>
      </c>
      <c r="D539" s="65">
        <f>VLOOKUP(B539,'[1]Deptos 2011-2019'!$BE$3:$BF$547,2,0)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5">
        <v>0</v>
      </c>
      <c r="D540" s="65">
        <f>VLOOKUP(B540,'[1]Deptos 2011-2019'!$BE$3:$BF$547,2,0)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5">
        <v>0</v>
      </c>
      <c r="D541" s="65">
        <f>VLOOKUP(B541,'[1]Deptos 2011-2019'!$BE$3:$BF$547,2,0)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5">
        <v>0</v>
      </c>
      <c r="D542" s="65">
        <f>VLOOKUP(B542,'[1]Deptos 2011-2019'!$BE$3:$BF$547,2,0)</f>
        <v>0</v>
      </c>
      <c r="E542" s="44" t="str">
        <f t="shared" si="198"/>
        <v/>
      </c>
      <c r="F542" s="44" t="str">
        <f t="shared" si="199"/>
        <v/>
      </c>
      <c r="G542" s="59" t="str">
        <f t="shared" ref="G542:G564" si="200">+IF(AND(C542=0,D542=0)," ",IF(C542=0,1,IF(D542=0,-1,(D542-C542)/C542)))</f>
        <v xml:space="preserve"> </v>
      </c>
      <c r="H542" s="40" t="str">
        <f t="shared" si="194"/>
        <v/>
      </c>
    </row>
    <row r="543" spans="1:8" s="24" customFormat="1" ht="15" x14ac:dyDescent="0.2">
      <c r="A543" s="72"/>
      <c r="B543" s="3" t="s">
        <v>311</v>
      </c>
      <c r="C543" s="65">
        <v>0</v>
      </c>
      <c r="D543" s="65">
        <f>VLOOKUP(B543,'[1]Deptos 2011-2019'!$BE$3:$BF$547,2,0)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5">
        <v>0</v>
      </c>
      <c r="D544" s="65">
        <f>VLOOKUP(B544,'[1]Deptos 2011-2019'!$BE$3:$BF$547,2,0)</f>
        <v>0</v>
      </c>
      <c r="E544" s="44" t="str">
        <f t="shared" si="198"/>
        <v/>
      </c>
      <c r="F544" s="44" t="str">
        <f t="shared" si="199"/>
        <v/>
      </c>
      <c r="G544" s="59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5">
        <v>0</v>
      </c>
      <c r="D545" s="65">
        <f>VLOOKUP(B545,'[1]Deptos 2011-2019'!$BE$3:$BF$547,2,0)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5">
        <v>0</v>
      </c>
      <c r="D546" s="65">
        <f>VLOOKUP(B546,'[1]Deptos 2011-2019'!$BE$3:$BF$547,2,0)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5">
        <v>0</v>
      </c>
      <c r="D547" s="65">
        <f>VLOOKUP(B547,'[1]Deptos 2011-2019'!$BE$3:$BF$547,2,0)</f>
        <v>0</v>
      </c>
      <c r="E547" s="44" t="str">
        <f t="shared" si="198"/>
        <v/>
      </c>
      <c r="F547" s="44" t="str">
        <f t="shared" si="199"/>
        <v/>
      </c>
      <c r="G547" s="59" t="str">
        <f t="shared" si="200"/>
        <v xml:space="preserve"> </v>
      </c>
      <c r="H547" s="40" t="str">
        <f t="shared" si="194"/>
        <v/>
      </c>
    </row>
    <row r="548" spans="1:9" s="24" customFormat="1" ht="15" x14ac:dyDescent="0.2">
      <c r="A548" s="72"/>
      <c r="B548" s="3" t="s">
        <v>142</v>
      </c>
      <c r="C548" s="65">
        <v>0</v>
      </c>
      <c r="D548" s="65">
        <f>VLOOKUP(B548,'[1]Deptos 2011-2019'!$BE$3:$BF$547,2,0)</f>
        <v>0</v>
      </c>
      <c r="E548" s="44" t="str">
        <f t="shared" si="198"/>
        <v/>
      </c>
      <c r="F548" s="44" t="str">
        <f t="shared" si="199"/>
        <v/>
      </c>
      <c r="G548" s="59" t="str">
        <f t="shared" si="200"/>
        <v xml:space="preserve"> </v>
      </c>
      <c r="H548" s="40" t="str">
        <f t="shared" si="194"/>
        <v/>
      </c>
    </row>
    <row r="549" spans="1:9" s="24" customFormat="1" ht="15" x14ac:dyDescent="0.2">
      <c r="A549" s="72"/>
      <c r="B549" s="3" t="s">
        <v>314</v>
      </c>
      <c r="C549" s="65">
        <v>1</v>
      </c>
      <c r="D549" s="65">
        <f>VLOOKUP(B549,'[1]Deptos 2011-2019'!$BE$3:$BF$547,2,0)</f>
        <v>0</v>
      </c>
      <c r="E549" s="44">
        <f t="shared" si="198"/>
        <v>1.9230769230769232E-2</v>
      </c>
      <c r="F549" s="44" t="str">
        <f t="shared" si="199"/>
        <v/>
      </c>
      <c r="G549" s="59">
        <f t="shared" si="200"/>
        <v>-1</v>
      </c>
      <c r="H549" s="40">
        <f t="shared" si="194"/>
        <v>-1.9230769230769232E-2</v>
      </c>
    </row>
    <row r="550" spans="1:9" s="63" customFormat="1" ht="15" x14ac:dyDescent="0.2">
      <c r="A550" s="36"/>
      <c r="B550" s="35" t="s">
        <v>559</v>
      </c>
      <c r="C550" s="65">
        <v>0</v>
      </c>
      <c r="D550" s="65">
        <f>VLOOKUP(B550,'[1]Deptos 2011-2019'!$BE$3:$BF$547,2,0)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9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5">
        <v>0</v>
      </c>
      <c r="D551" s="65">
        <f>VLOOKUP(B551,'[1]Deptos 2011-2019'!$BE$3:$BF$547,2,0)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5">
        <v>0</v>
      </c>
      <c r="D552" s="65">
        <f>VLOOKUP(B552,'[1]Deptos 2011-2019'!$BE$3:$BF$547,2,0)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5">
        <v>0</v>
      </c>
      <c r="D553" s="65">
        <f>VLOOKUP(B553,'[1]Deptos 2011-2019'!$BE$3:$BF$547,2,0)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5">
        <v>0</v>
      </c>
      <c r="D554" s="65">
        <f>VLOOKUP(B554,'[1]Deptos 2011-2019'!$BE$3:$BF$547,2,0)</f>
        <v>0</v>
      </c>
      <c r="E554" s="44" t="str">
        <f t="shared" si="204"/>
        <v/>
      </c>
      <c r="F554" s="44" t="str">
        <f t="shared" si="205"/>
        <v/>
      </c>
      <c r="G554" s="59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5">
        <v>0</v>
      </c>
      <c r="D555" s="65">
        <f>VLOOKUP(B555,'[1]Deptos 2011-2019'!$BE$3:$BF$547,2,0)</f>
        <v>0</v>
      </c>
      <c r="E555" s="44" t="str">
        <f t="shared" si="204"/>
        <v/>
      </c>
      <c r="F555" s="44" t="str">
        <f t="shared" si="205"/>
        <v/>
      </c>
      <c r="G555" s="59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5">
        <v>0</v>
      </c>
      <c r="D556" s="65">
        <f>VLOOKUP(B556,'[1]Deptos 2011-2019'!$BE$3:$BF$547,2,0)</f>
        <v>0</v>
      </c>
      <c r="E556" s="44" t="str">
        <f t="shared" si="204"/>
        <v/>
      </c>
      <c r="F556" s="44" t="str">
        <f t="shared" si="205"/>
        <v/>
      </c>
      <c r="G556" s="59" t="str">
        <f t="shared" si="200"/>
        <v xml:space="preserve"> </v>
      </c>
      <c r="H556" s="40" t="str">
        <f t="shared" si="206"/>
        <v/>
      </c>
    </row>
    <row r="557" spans="1:9" s="24" customFormat="1" ht="15" x14ac:dyDescent="0.2">
      <c r="A557" s="72"/>
      <c r="B557" s="3" t="s">
        <v>512</v>
      </c>
      <c r="C557" s="65">
        <v>0</v>
      </c>
      <c r="D557" s="65">
        <f>VLOOKUP(B557,'[1]Deptos 2011-2019'!$BE$3:$BF$547,2,0)</f>
        <v>0</v>
      </c>
      <c r="E557" s="44" t="str">
        <f t="shared" si="204"/>
        <v/>
      </c>
      <c r="F557" s="44" t="str">
        <f t="shared" si="205"/>
        <v/>
      </c>
      <c r="G557" s="59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5">
        <v>0</v>
      </c>
      <c r="D558" s="65">
        <f>VLOOKUP(B558,'[1]Deptos 2011-2019'!$BE$3:$BF$547,2,0)</f>
        <v>0</v>
      </c>
      <c r="E558" s="44" t="str">
        <f t="shared" si="204"/>
        <v/>
      </c>
      <c r="F558" s="44" t="str">
        <f t="shared" si="205"/>
        <v/>
      </c>
      <c r="G558" s="59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5">
        <v>0</v>
      </c>
      <c r="D559" s="65">
        <f>VLOOKUP(B559,'[1]Deptos 2011-2019'!$BE$3:$BF$547,2,0)</f>
        <v>0</v>
      </c>
      <c r="E559" s="44" t="str">
        <f t="shared" si="204"/>
        <v/>
      </c>
      <c r="F559" s="44" t="str">
        <f t="shared" si="205"/>
        <v/>
      </c>
      <c r="G559" s="59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5">
        <v>0</v>
      </c>
      <c r="D560" s="65">
        <f>VLOOKUP(B560,'[1]Deptos 2011-2019'!$BE$3:$BF$547,2,0)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24" customFormat="1" ht="15" x14ac:dyDescent="0.2">
      <c r="A561" s="72"/>
      <c r="B561" s="3" t="s">
        <v>320</v>
      </c>
      <c r="C561" s="65">
        <v>0</v>
      </c>
      <c r="D561" s="65">
        <f>VLOOKUP(B561,'[1]Deptos 2011-2019'!$BE$3:$BF$547,2,0)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</row>
    <row r="562" spans="1:9" s="24" customFormat="1" ht="15" x14ac:dyDescent="0.2">
      <c r="A562" s="72"/>
      <c r="B562" s="3" t="s">
        <v>321</v>
      </c>
      <c r="C562" s="65">
        <v>0</v>
      </c>
      <c r="D562" s="65">
        <f>VLOOKUP(B562,'[1]Deptos 2011-2019'!$BE$3:$BF$547,2,0)</f>
        <v>1</v>
      </c>
      <c r="E562" s="44" t="str">
        <f t="shared" si="204"/>
        <v/>
      </c>
      <c r="F562" s="44">
        <f t="shared" si="205"/>
        <v>2.4390243902439025E-2</v>
      </c>
      <c r="G562" s="59">
        <f t="shared" si="200"/>
        <v>1</v>
      </c>
      <c r="H562" s="40" t="str">
        <f t="shared" si="206"/>
        <v/>
      </c>
    </row>
    <row r="563" spans="1:9" s="66" customFormat="1" ht="15" x14ac:dyDescent="0.2">
      <c r="A563" s="71"/>
      <c r="B563" s="3" t="s">
        <v>513</v>
      </c>
      <c r="C563" s="65">
        <v>0</v>
      </c>
      <c r="D563" s="65">
        <f>VLOOKUP(B563,'[1]Deptos 2011-2019'!$BE$3:$BF$547,2,0)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  <c r="I563" s="24"/>
    </row>
    <row r="564" spans="1:9" s="24" customFormat="1" ht="15" x14ac:dyDescent="0.2">
      <c r="A564" s="72"/>
      <c r="B564" s="3" t="s">
        <v>514</v>
      </c>
      <c r="C564" s="65">
        <v>0</v>
      </c>
      <c r="D564" s="65">
        <f>VLOOKUP(B564,'[1]Deptos 2011-2019'!$BE$3:$BF$547,2,0)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G565" s="11"/>
      <c r="I565" s="24"/>
    </row>
    <row r="566" spans="1:9" ht="15" customHeight="1" x14ac:dyDescent="0.2">
      <c r="G566" s="11"/>
      <c r="I566" s="24"/>
    </row>
    <row r="567" spans="1:9" ht="15" customHeight="1" thickBot="1" x14ac:dyDescent="0.25">
      <c r="B567" s="14"/>
      <c r="C567" s="12"/>
      <c r="D567" s="12"/>
      <c r="E567" s="12"/>
      <c r="F567" s="12"/>
      <c r="G567" s="11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s="10" customFormat="1" ht="22.5" customHeight="1" x14ac:dyDescent="0.2">
      <c r="A569" s="70"/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s="10" customFormat="1" ht="26.25" customHeight="1" thickBot="1" x14ac:dyDescent="0.25">
      <c r="A570" s="70"/>
      <c r="B570" s="52" t="s">
        <v>350</v>
      </c>
      <c r="C570" s="53">
        <f>SUM(C571:C596)</f>
        <v>53</v>
      </c>
      <c r="D570" s="54">
        <f>SUM(D571:D596)</f>
        <v>62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0.16981132075471697</v>
      </c>
      <c r="H570" s="56">
        <f>+IF(OR(AND(E570=""),(G570="")),"",E570*G570)</f>
        <v>0.16981132075471697</v>
      </c>
      <c r="I570" s="24"/>
    </row>
    <row r="571" spans="1:9" s="24" customFormat="1" ht="15" x14ac:dyDescent="0.2">
      <c r="A571" s="72"/>
      <c r="B571" s="57" t="s">
        <v>322</v>
      </c>
      <c r="C571" s="65">
        <v>0</v>
      </c>
      <c r="D571" s="65">
        <f>VLOOKUP(B571,'[1]Deptos 2011-2019'!$BE$3:$BF$547,2,0)</f>
        <v>0</v>
      </c>
      <c r="E571" s="60" t="str">
        <f t="shared" si="207"/>
        <v/>
      </c>
      <c r="F571" s="60" t="str">
        <f t="shared" si="208"/>
        <v/>
      </c>
      <c r="G571" s="59" t="str">
        <f t="shared" ref="G571:G596" si="209">+IF(AND(C571=0,D571=0)," ",IF(C571=0,1,IF(D571=0,-1,(D571-C571)/C571)))</f>
        <v xml:space="preserve"> 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5">
        <v>0</v>
      </c>
      <c r="D572" s="65">
        <f>VLOOKUP(B572,'[1]Deptos 2011-2019'!$BE$3:$BF$547,2,0)</f>
        <v>0</v>
      </c>
      <c r="E572" s="44" t="str">
        <f t="shared" si="207"/>
        <v/>
      </c>
      <c r="F572" s="44" t="str">
        <f t="shared" si="208"/>
        <v/>
      </c>
      <c r="G572" s="59" t="str">
        <f t="shared" si="209"/>
        <v xml:space="preserve"> </v>
      </c>
      <c r="H572" s="40" t="str">
        <f t="shared" ref="H572:H596" si="210">+IF(OR(AND(E572=""),(G572="")),"",E572*G572)</f>
        <v/>
      </c>
    </row>
    <row r="573" spans="1:9" s="24" customFormat="1" ht="15" x14ac:dyDescent="0.2">
      <c r="A573" s="72"/>
      <c r="B573" s="3" t="s">
        <v>590</v>
      </c>
      <c r="C573" s="65">
        <v>3</v>
      </c>
      <c r="D573" s="65">
        <f>VLOOKUP(B573,'[1]Deptos 2011-2019'!$BE$3:$BF$547,2,0)</f>
        <v>0</v>
      </c>
      <c r="E573" s="44">
        <f t="shared" si="207"/>
        <v>5.6603773584905662E-2</v>
      </c>
      <c r="F573" s="44" t="str">
        <f t="shared" si="208"/>
        <v/>
      </c>
      <c r="G573" s="59">
        <f t="shared" si="209"/>
        <v>-1</v>
      </c>
      <c r="H573" s="40">
        <f t="shared" si="210"/>
        <v>-5.6603773584905662E-2</v>
      </c>
    </row>
    <row r="574" spans="1:9" s="24" customFormat="1" ht="15" x14ac:dyDescent="0.2">
      <c r="A574" s="72"/>
      <c r="B574" s="3" t="s">
        <v>323</v>
      </c>
      <c r="C574" s="65">
        <v>1</v>
      </c>
      <c r="D574" s="65">
        <f>VLOOKUP(B574,'[1]Deptos 2011-2019'!$BE$3:$BF$547,2,0)</f>
        <v>2</v>
      </c>
      <c r="E574" s="44">
        <f t="shared" si="207"/>
        <v>1.8867924528301886E-2</v>
      </c>
      <c r="F574" s="44">
        <f t="shared" si="208"/>
        <v>3.2258064516129031E-2</v>
      </c>
      <c r="G574" s="59">
        <f t="shared" si="209"/>
        <v>1</v>
      </c>
      <c r="H574" s="40">
        <f t="shared" si="210"/>
        <v>1.8867924528301886E-2</v>
      </c>
    </row>
    <row r="575" spans="1:9" s="24" customFormat="1" ht="15" x14ac:dyDescent="0.2">
      <c r="A575" s="72"/>
      <c r="B575" s="3" t="s">
        <v>145</v>
      </c>
      <c r="C575" s="65">
        <v>0</v>
      </c>
      <c r="D575" s="65">
        <f>VLOOKUP(B575,'[1]Deptos 2011-2019'!$BE$3:$BF$547,2,0)</f>
        <v>0</v>
      </c>
      <c r="E575" s="44" t="str">
        <f t="shared" si="207"/>
        <v/>
      </c>
      <c r="F575" s="44" t="str">
        <f t="shared" si="208"/>
        <v/>
      </c>
      <c r="G575" s="59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5">
        <v>0</v>
      </c>
      <c r="D576" s="65">
        <f>VLOOKUP(B576,'[1]Deptos 2011-2019'!$BE$3:$BF$547,2,0)</f>
        <v>0</v>
      </c>
      <c r="E576" s="44" t="str">
        <f t="shared" si="207"/>
        <v/>
      </c>
      <c r="F576" s="44" t="str">
        <f t="shared" si="208"/>
        <v/>
      </c>
      <c r="G576" s="59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5">
        <v>0</v>
      </c>
      <c r="D577" s="65">
        <f>VLOOKUP(B577,'[1]Deptos 2011-2019'!$BE$3:$BF$547,2,0)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5">
        <v>0</v>
      </c>
      <c r="D578" s="65">
        <f>VLOOKUP(B578,'[1]Deptos 2011-2019'!$BE$3:$BF$547,2,0)</f>
        <v>0</v>
      </c>
      <c r="E578" s="44" t="str">
        <f t="shared" si="207"/>
        <v/>
      </c>
      <c r="F578" s="44" t="str">
        <f t="shared" si="208"/>
        <v/>
      </c>
      <c r="G578" s="59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5">
        <v>0</v>
      </c>
      <c r="D579" s="65">
        <f>VLOOKUP(B579,'[1]Deptos 2011-2019'!$BE$3:$BF$547,2,0)</f>
        <v>0</v>
      </c>
      <c r="E579" s="44" t="str">
        <f t="shared" si="207"/>
        <v/>
      </c>
      <c r="F579" s="44" t="str">
        <f t="shared" si="208"/>
        <v/>
      </c>
      <c r="G579" s="59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5">
        <v>0</v>
      </c>
      <c r="D580" s="65">
        <f>VLOOKUP(B580,'[1]Deptos 2011-2019'!$BE$3:$BF$547,2,0)</f>
        <v>0</v>
      </c>
      <c r="E580" s="44" t="str">
        <f t="shared" si="207"/>
        <v/>
      </c>
      <c r="F580" s="44" t="str">
        <f t="shared" si="208"/>
        <v/>
      </c>
      <c r="G580" s="59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5">
        <v>1</v>
      </c>
      <c r="D581" s="65">
        <f>VLOOKUP(B581,'[1]Deptos 2011-2019'!$BE$3:$BF$547,2,0)</f>
        <v>0</v>
      </c>
      <c r="E581" s="43">
        <f t="shared" ref="E581" si="211">+IF(C581=0,"",C581/C$570)</f>
        <v>1.8867924528301886E-2</v>
      </c>
      <c r="F581" s="43" t="str">
        <f t="shared" ref="F581" si="212">+IF(D581=0,"",D581/D$570)</f>
        <v/>
      </c>
      <c r="G581" s="59">
        <f t="shared" si="209"/>
        <v>-1</v>
      </c>
      <c r="H581" s="42">
        <f t="shared" ref="H581" si="213">+IF(OR(AND(E581=""),(G581="")),"",E581*G581)</f>
        <v>-1.8867924528301886E-2</v>
      </c>
      <c r="I581" s="24"/>
    </row>
    <row r="582" spans="1:9" s="63" customFormat="1" ht="15" x14ac:dyDescent="0.2">
      <c r="A582" s="36"/>
      <c r="B582" s="35" t="s">
        <v>599</v>
      </c>
      <c r="C582" s="65">
        <v>0</v>
      </c>
      <c r="D582" s="65">
        <f>VLOOKUP(B582,'[1]Deptos 2011-2019'!$BE$3:$BF$547,2,0)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5">
        <v>0</v>
      </c>
      <c r="D583" s="65">
        <f>VLOOKUP(B583,'[1]Deptos 2011-2019'!$BE$3:$BF$547,2,0)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5">
        <v>0</v>
      </c>
      <c r="D584" s="65">
        <f>VLOOKUP(B584,'[1]Deptos 2011-2019'!$BE$3:$BF$547,2,0)</f>
        <v>0</v>
      </c>
      <c r="E584" s="44" t="str">
        <f t="shared" si="217"/>
        <v/>
      </c>
      <c r="F584" s="44" t="str">
        <f t="shared" si="218"/>
        <v/>
      </c>
      <c r="G584" s="59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5">
        <v>19</v>
      </c>
      <c r="D585" s="65">
        <f>VLOOKUP(B585,'[1]Deptos 2011-2019'!$BE$3:$BF$547,2,0)</f>
        <v>0</v>
      </c>
      <c r="E585" s="44">
        <f t="shared" si="217"/>
        <v>0.35849056603773582</v>
      </c>
      <c r="F585" s="44" t="str">
        <f t="shared" si="218"/>
        <v/>
      </c>
      <c r="G585" s="59">
        <f t="shared" si="209"/>
        <v>-1</v>
      </c>
      <c r="H585" s="40">
        <f t="shared" si="210"/>
        <v>-0.35849056603773582</v>
      </c>
    </row>
    <row r="586" spans="1:9" s="24" customFormat="1" ht="15" x14ac:dyDescent="0.2">
      <c r="A586" s="72"/>
      <c r="B586" s="3" t="s">
        <v>148</v>
      </c>
      <c r="C586" s="65">
        <v>0</v>
      </c>
      <c r="D586" s="65">
        <f>VLOOKUP(B586,'[1]Deptos 2011-2019'!$BE$3:$BF$547,2,0)</f>
        <v>0</v>
      </c>
      <c r="E586" s="44" t="str">
        <f t="shared" si="217"/>
        <v/>
      </c>
      <c r="F586" s="44" t="str">
        <f t="shared" si="218"/>
        <v/>
      </c>
      <c r="G586" s="59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5">
        <v>0</v>
      </c>
      <c r="D587" s="65">
        <f>VLOOKUP(B587,'[1]Deptos 2011-2019'!$BE$3:$BF$547,2,0)</f>
        <v>2</v>
      </c>
      <c r="E587" s="44" t="str">
        <f t="shared" si="217"/>
        <v/>
      </c>
      <c r="F587" s="44">
        <f t="shared" si="218"/>
        <v>3.2258064516129031E-2</v>
      </c>
      <c r="G587" s="59">
        <f t="shared" si="209"/>
        <v>1</v>
      </c>
      <c r="H587" s="40" t="str">
        <f t="shared" si="210"/>
        <v/>
      </c>
    </row>
    <row r="588" spans="1:9" s="24" customFormat="1" ht="15" x14ac:dyDescent="0.2">
      <c r="A588" s="72"/>
      <c r="B588" s="3" t="s">
        <v>149</v>
      </c>
      <c r="C588" s="65">
        <v>28</v>
      </c>
      <c r="D588" s="65">
        <f>VLOOKUP(B588,'[1]Deptos 2011-2019'!$BE$3:$BF$547,2,0)</f>
        <v>57</v>
      </c>
      <c r="E588" s="44">
        <f t="shared" si="217"/>
        <v>0.52830188679245282</v>
      </c>
      <c r="F588" s="44">
        <f t="shared" si="218"/>
        <v>0.91935483870967738</v>
      </c>
      <c r="G588" s="59">
        <f t="shared" si="209"/>
        <v>1.0357142857142858</v>
      </c>
      <c r="H588" s="40">
        <f t="shared" si="210"/>
        <v>0.54716981132075471</v>
      </c>
    </row>
    <row r="589" spans="1:9" s="24" customFormat="1" ht="15" x14ac:dyDescent="0.2">
      <c r="A589" s="72"/>
      <c r="B589" s="3" t="s">
        <v>329</v>
      </c>
      <c r="C589" s="65">
        <v>0</v>
      </c>
      <c r="D589" s="65">
        <f>VLOOKUP(B589,'[1]Deptos 2011-2019'!$BE$3:$BF$547,2,0)</f>
        <v>0</v>
      </c>
      <c r="E589" s="44" t="str">
        <f t="shared" si="217"/>
        <v/>
      </c>
      <c r="F589" s="44" t="str">
        <f t="shared" si="218"/>
        <v/>
      </c>
      <c r="G589" s="59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5">
        <v>0</v>
      </c>
      <c r="D590" s="65">
        <f>VLOOKUP(B590,'[1]Deptos 2011-2019'!$BE$3:$BF$547,2,0)</f>
        <v>0</v>
      </c>
      <c r="E590" s="44" t="str">
        <f t="shared" si="217"/>
        <v/>
      </c>
      <c r="F590" s="44" t="str">
        <f t="shared" si="218"/>
        <v/>
      </c>
      <c r="G590" s="59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5">
        <v>0</v>
      </c>
      <c r="D591" s="65">
        <f>VLOOKUP(B591,'[1]Deptos 2011-2019'!$BE$3:$BF$547,2,0)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5">
        <v>0</v>
      </c>
      <c r="D592" s="65">
        <f>VLOOKUP(B592,'[1]Deptos 2011-2019'!$BE$3:$BF$547,2,0)</f>
        <v>0</v>
      </c>
      <c r="E592" s="44" t="str">
        <f t="shared" si="217"/>
        <v/>
      </c>
      <c r="F592" s="44" t="str">
        <f t="shared" si="218"/>
        <v/>
      </c>
      <c r="G592" s="59" t="str">
        <f t="shared" si="209"/>
        <v xml:space="preserve"> </v>
      </c>
      <c r="H592" s="40" t="str">
        <f t="shared" si="210"/>
        <v/>
      </c>
    </row>
    <row r="593" spans="1:8" s="24" customFormat="1" ht="15" x14ac:dyDescent="0.2">
      <c r="A593" s="72"/>
      <c r="B593" s="3" t="s">
        <v>331</v>
      </c>
      <c r="C593" s="65">
        <v>0</v>
      </c>
      <c r="D593" s="65">
        <f>VLOOKUP(B593,'[1]Deptos 2011-2019'!$BE$3:$BF$547,2,0)</f>
        <v>0</v>
      </c>
      <c r="E593" s="44" t="str">
        <f t="shared" si="217"/>
        <v/>
      </c>
      <c r="F593" s="44" t="str">
        <f t="shared" si="218"/>
        <v/>
      </c>
      <c r="G593" s="59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5">
        <v>1</v>
      </c>
      <c r="D594" s="65">
        <f>VLOOKUP(B594,'[1]Deptos 2011-2019'!$BE$3:$BF$547,2,0)</f>
        <v>0</v>
      </c>
      <c r="E594" s="44">
        <f t="shared" si="217"/>
        <v>1.8867924528301886E-2</v>
      </c>
      <c r="F594" s="44" t="str">
        <f t="shared" si="218"/>
        <v/>
      </c>
      <c r="G594" s="59">
        <f t="shared" si="209"/>
        <v>-1</v>
      </c>
      <c r="H594" s="40">
        <f t="shared" si="210"/>
        <v>-1.8867924528301886E-2</v>
      </c>
    </row>
    <row r="595" spans="1:8" s="24" customFormat="1" ht="15" x14ac:dyDescent="0.2">
      <c r="A595" s="72"/>
      <c r="B595" s="3" t="s">
        <v>333</v>
      </c>
      <c r="C595" s="65">
        <v>0</v>
      </c>
      <c r="D595" s="65">
        <f>VLOOKUP(B595,'[1]Deptos 2011-2019'!$BE$3:$BF$547,2,0)</f>
        <v>1</v>
      </c>
      <c r="E595" s="44" t="str">
        <f t="shared" si="217"/>
        <v/>
      </c>
      <c r="F595" s="44">
        <f t="shared" si="218"/>
        <v>1.6129032258064516E-2</v>
      </c>
      <c r="G595" s="59">
        <f t="shared" si="209"/>
        <v>1</v>
      </c>
      <c r="H595" s="40" t="str">
        <f t="shared" si="210"/>
        <v/>
      </c>
    </row>
    <row r="596" spans="1:8" s="24" customFormat="1" ht="15" x14ac:dyDescent="0.2">
      <c r="A596" s="72"/>
      <c r="B596" s="3" t="s">
        <v>516</v>
      </c>
      <c r="C596" s="65">
        <v>0</v>
      </c>
      <c r="D596" s="65">
        <f>VLOOKUP(B596,'[1]Deptos 2011-2019'!$BE$3:$BF$547,2,0)</f>
        <v>0</v>
      </c>
      <c r="E596" s="44" t="str">
        <f t="shared" si="217"/>
        <v/>
      </c>
      <c r="F596" s="44" t="str">
        <f t="shared" si="218"/>
        <v/>
      </c>
      <c r="G596" s="59" t="str">
        <f t="shared" si="209"/>
        <v xml:space="preserve"> </v>
      </c>
      <c r="H596" s="40" t="str">
        <f t="shared" si="210"/>
        <v/>
      </c>
    </row>
    <row r="597" spans="1:8" x14ac:dyDescent="0.2">
      <c r="B597" s="8" t="s">
        <v>384</v>
      </c>
    </row>
  </sheetData>
  <mergeCells count="31">
    <mergeCell ref="G16:G17"/>
    <mergeCell ref="H16:H17"/>
    <mergeCell ref="B16:B17"/>
    <mergeCell ref="C16:D16"/>
    <mergeCell ref="B6:B7"/>
    <mergeCell ref="C6:D6"/>
    <mergeCell ref="E6:F6"/>
    <mergeCell ref="E16:F16"/>
    <mergeCell ref="B568:B569"/>
    <mergeCell ref="B343:B344"/>
    <mergeCell ref="B72:B73"/>
    <mergeCell ref="B167:B168"/>
    <mergeCell ref="C72:D72"/>
    <mergeCell ref="C343:D343"/>
    <mergeCell ref="C167:D167"/>
    <mergeCell ref="D4:H5"/>
    <mergeCell ref="G72:G73"/>
    <mergeCell ref="H72:H73"/>
    <mergeCell ref="G568:G569"/>
    <mergeCell ref="H568:H569"/>
    <mergeCell ref="G167:G168"/>
    <mergeCell ref="H167:H168"/>
    <mergeCell ref="G343:G344"/>
    <mergeCell ref="H343:H344"/>
    <mergeCell ref="C568:D568"/>
    <mergeCell ref="E568:F568"/>
    <mergeCell ref="E72:F72"/>
    <mergeCell ref="E343:F343"/>
    <mergeCell ref="E167:F167"/>
    <mergeCell ref="H6:H7"/>
    <mergeCell ref="G6:G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406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365</v>
      </c>
      <c r="C8" s="53">
        <f>+C18+C74+C169+C345+C570</f>
        <v>6527</v>
      </c>
      <c r="D8" s="54">
        <f>+D18+D74+D169+D345+D570</f>
        <v>4471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-0.31499923395127932</v>
      </c>
      <c r="H8" s="56">
        <f t="shared" ref="H8:H13" si="2">+IF(OR(AND(E8=""),(G8="")),"",E8*G8)</f>
        <v>-0.31499923395127932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131</v>
      </c>
      <c r="D9" s="97">
        <f>+D18</f>
        <v>39</v>
      </c>
      <c r="E9" s="98">
        <f t="shared" si="0"/>
        <v>2.0070476482304273E-2</v>
      </c>
      <c r="F9" s="98">
        <f t="shared" si="0"/>
        <v>8.7228807872959061E-3</v>
      </c>
      <c r="G9" s="100">
        <f>+IF(AND(C9=0,D9=0)," ",IF(C9=0,1,IF(D9=0,-1,(D9-C9)/C9)))</f>
        <v>-0.70229007633587781</v>
      </c>
      <c r="H9" s="99">
        <f t="shared" si="2"/>
        <v>-1.4095296460854908E-2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511</v>
      </c>
      <c r="D10" s="41">
        <f>+D74</f>
        <v>728</v>
      </c>
      <c r="E10" s="40">
        <f t="shared" si="0"/>
        <v>7.8290179255400646E-2</v>
      </c>
      <c r="F10" s="40">
        <f t="shared" si="0"/>
        <v>0.1628271080295236</v>
      </c>
      <c r="G10" s="58">
        <f t="shared" ref="G10:G13" si="3">+IF(AND(C10=0,D10=0)," ",IF(C10=0,1,IF(D10=0,-1,(D10-C10)/C10)))</f>
        <v>0.42465753424657532</v>
      </c>
      <c r="H10" s="46">
        <f t="shared" si="2"/>
        <v>3.3246514478320818E-2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1178</v>
      </c>
      <c r="D11" s="41">
        <f>D169</f>
        <v>785</v>
      </c>
      <c r="E11" s="40">
        <f t="shared" si="0"/>
        <v>0.18048107859659873</v>
      </c>
      <c r="F11" s="40">
        <f t="shared" si="0"/>
        <v>0.17557593379557146</v>
      </c>
      <c r="G11" s="58">
        <f t="shared" si="3"/>
        <v>-0.33361629881154498</v>
      </c>
      <c r="H11" s="46">
        <f t="shared" si="2"/>
        <v>-6.0211429446912816E-2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3744</v>
      </c>
      <c r="D12" s="41">
        <f>+D345</f>
        <v>2197</v>
      </c>
      <c r="E12" s="40">
        <f t="shared" si="0"/>
        <v>0.57361728205913898</v>
      </c>
      <c r="F12" s="40">
        <f t="shared" si="0"/>
        <v>0.49138895101766944</v>
      </c>
      <c r="G12" s="58">
        <f t="shared" si="3"/>
        <v>-0.41319444444444442</v>
      </c>
      <c r="H12" s="46">
        <f t="shared" si="2"/>
        <v>-0.23701547418415811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963</v>
      </c>
      <c r="D13" s="48">
        <f>D570</f>
        <v>722</v>
      </c>
      <c r="E13" s="49">
        <f t="shared" si="0"/>
        <v>0.14754098360655737</v>
      </c>
      <c r="F13" s="49">
        <f t="shared" si="0"/>
        <v>0.16148512636993961</v>
      </c>
      <c r="G13" s="101">
        <f t="shared" si="3"/>
        <v>-0.25025960539979231</v>
      </c>
      <c r="H13" s="50">
        <f t="shared" si="2"/>
        <v>-3.6923548337674271E-2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131</v>
      </c>
      <c r="D18" s="54">
        <f>SUM(D19:D68)</f>
        <v>39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-0.70229007633587781</v>
      </c>
      <c r="H18" s="56">
        <f>+IF(OR(AND(E18=""),(G18="")),"",E18*G18)</f>
        <v>-0.70229007633587781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2011-2019'!$BE$9824:$BF$10368,2,0)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2</v>
      </c>
      <c r="D20" s="62">
        <f>VLOOKUP(B20,'[1]Deptos 2011-2019'!$BE$9824:$BF$10368,2,0)</f>
        <v>7</v>
      </c>
      <c r="E20" s="40">
        <f t="shared" ref="E20:E68" si="4">+IF(C20=0,"",C20/C$18)</f>
        <v>1.5267175572519083E-2</v>
      </c>
      <c r="F20" s="40">
        <f t="shared" ref="F20:F68" si="5">+IF(D20=0,"",D20/D$18)</f>
        <v>0.17948717948717949</v>
      </c>
      <c r="G20" s="58">
        <f t="shared" ref="G20:G68" si="6">+IF(AND(C20=0,D20=0)," ",IF(C20=0,1,IF(D20=0,-1,(D20-C20)/C20)))</f>
        <v>2.5</v>
      </c>
      <c r="H20" s="40">
        <f t="shared" ref="H20:H68" si="7">+IF(OR(AND(E20=""),(G20="")),"",E20*G20)</f>
        <v>3.8167938931297711E-2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2011-2019'!$BE$9824:$BF$10368,2,0)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2011-2019'!$BE$9824:$BF$10368,2,0)</f>
        <v>0</v>
      </c>
      <c r="E22" s="40" t="str">
        <f t="shared" si="4"/>
        <v/>
      </c>
      <c r="F22" s="40" t="str">
        <f t="shared" si="5"/>
        <v/>
      </c>
      <c r="G22" s="58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2011-2019'!$BE$9824:$BF$10368,2,0)</f>
        <v>0</v>
      </c>
      <c r="E23" s="40" t="str">
        <f t="shared" si="4"/>
        <v/>
      </c>
      <c r="F23" s="40" t="str">
        <f t="shared" si="5"/>
        <v/>
      </c>
      <c r="G23" s="58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2011-2019'!$BE$9824:$BF$10368,2,0)</f>
        <v>1</v>
      </c>
      <c r="E24" s="40" t="str">
        <f t="shared" si="4"/>
        <v/>
      </c>
      <c r="F24" s="40">
        <f t="shared" si="5"/>
        <v>2.564102564102564E-2</v>
      </c>
      <c r="G24" s="58">
        <f t="shared" si="6"/>
        <v>1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2011-2019'!$BE$9824:$BF$10368,2,0)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3</v>
      </c>
      <c r="D26" s="62">
        <f>VLOOKUP(B26,'[1]Deptos 2011-2019'!$BE$9824:$BF$10368,2,0)</f>
        <v>0</v>
      </c>
      <c r="E26" s="40">
        <f t="shared" si="4"/>
        <v>2.2900763358778626E-2</v>
      </c>
      <c r="F26" s="40" t="str">
        <f t="shared" si="5"/>
        <v/>
      </c>
      <c r="G26" s="58">
        <f t="shared" si="6"/>
        <v>-1</v>
      </c>
      <c r="H26" s="40">
        <f t="shared" si="7"/>
        <v>-2.2900763358778626E-2</v>
      </c>
    </row>
    <row r="27" spans="1:9" s="24" customFormat="1" ht="15" x14ac:dyDescent="0.2">
      <c r="A27" s="72"/>
      <c r="B27" s="3" t="s">
        <v>565</v>
      </c>
      <c r="C27" s="62">
        <v>1</v>
      </c>
      <c r="D27" s="62">
        <f>VLOOKUP(B27,'[1]Deptos 2011-2019'!$BE$9824:$BF$10368,2,0)</f>
        <v>0</v>
      </c>
      <c r="E27" s="40">
        <f t="shared" si="4"/>
        <v>7.6335877862595417E-3</v>
      </c>
      <c r="F27" s="40" t="str">
        <f t="shared" si="5"/>
        <v/>
      </c>
      <c r="G27" s="58">
        <f t="shared" si="6"/>
        <v>-1</v>
      </c>
      <c r="H27" s="40">
        <f t="shared" si="7"/>
        <v>-7.6335877862595417E-3</v>
      </c>
    </row>
    <row r="28" spans="1:9" s="24" customFormat="1" ht="15" x14ac:dyDescent="0.2">
      <c r="A28" s="72"/>
      <c r="B28" s="3" t="s">
        <v>3</v>
      </c>
      <c r="C28" s="62">
        <v>1</v>
      </c>
      <c r="D28" s="62">
        <f>VLOOKUP(B28,'[1]Deptos 2011-2019'!$BE$9824:$BF$10368,2,0)</f>
        <v>0</v>
      </c>
      <c r="E28" s="40">
        <f t="shared" si="4"/>
        <v>7.6335877862595417E-3</v>
      </c>
      <c r="F28" s="40" t="str">
        <f t="shared" si="5"/>
        <v/>
      </c>
      <c r="G28" s="58">
        <f t="shared" si="6"/>
        <v>-1</v>
      </c>
      <c r="H28" s="40">
        <f t="shared" si="7"/>
        <v>-7.6335877862595417E-3</v>
      </c>
    </row>
    <row r="29" spans="1:9" s="24" customFormat="1" ht="15" x14ac:dyDescent="0.2">
      <c r="A29" s="72"/>
      <c r="B29" s="3" t="s">
        <v>5</v>
      </c>
      <c r="C29" s="62">
        <v>4</v>
      </c>
      <c r="D29" s="62">
        <f>VLOOKUP(B29,'[1]Deptos 2011-2019'!$BE$9824:$BF$10368,2,0)</f>
        <v>5</v>
      </c>
      <c r="E29" s="40">
        <f t="shared" si="4"/>
        <v>3.0534351145038167E-2</v>
      </c>
      <c r="F29" s="40">
        <f t="shared" si="5"/>
        <v>0.12820512820512819</v>
      </c>
      <c r="G29" s="58">
        <f t="shared" si="6"/>
        <v>0.25</v>
      </c>
      <c r="H29" s="40">
        <f t="shared" si="7"/>
        <v>7.6335877862595417E-3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2011-2019'!$BE$9824:$BF$10368,2,0)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4</v>
      </c>
      <c r="D31" s="62">
        <f>VLOOKUP(B31,'[1]Deptos 2011-2019'!$BE$9824:$BF$10368,2,0)</f>
        <v>2</v>
      </c>
      <c r="E31" s="40">
        <f t="shared" si="4"/>
        <v>3.0534351145038167E-2</v>
      </c>
      <c r="F31" s="40">
        <f t="shared" si="5"/>
        <v>5.128205128205128E-2</v>
      </c>
      <c r="G31" s="58">
        <f t="shared" si="6"/>
        <v>-0.5</v>
      </c>
      <c r="H31" s="40">
        <f t="shared" si="7"/>
        <v>-1.5267175572519083E-2</v>
      </c>
    </row>
    <row r="32" spans="1:9" s="24" customFormat="1" ht="15" x14ac:dyDescent="0.2">
      <c r="A32" s="72"/>
      <c r="B32" s="3" t="s">
        <v>4</v>
      </c>
      <c r="C32" s="62">
        <v>3</v>
      </c>
      <c r="D32" s="62">
        <f>VLOOKUP(B32,'[1]Deptos 2011-2019'!$BE$9824:$BF$10368,2,0)</f>
        <v>1</v>
      </c>
      <c r="E32" s="40">
        <f t="shared" si="4"/>
        <v>2.2900763358778626E-2</v>
      </c>
      <c r="F32" s="40">
        <f t="shared" si="5"/>
        <v>2.564102564102564E-2</v>
      </c>
      <c r="G32" s="58">
        <f t="shared" si="6"/>
        <v>-0.66666666666666663</v>
      </c>
      <c r="H32" s="40">
        <f t="shared" si="7"/>
        <v>-1.5267175572519083E-2</v>
      </c>
    </row>
    <row r="33" spans="1:8" s="24" customFormat="1" ht="15" x14ac:dyDescent="0.2">
      <c r="A33" s="72"/>
      <c r="B33" s="3" t="s">
        <v>6</v>
      </c>
      <c r="C33" s="62">
        <v>1</v>
      </c>
      <c r="D33" s="62">
        <f>VLOOKUP(B33,'[1]Deptos 2011-2019'!$BE$9824:$BF$10368,2,0)</f>
        <v>0</v>
      </c>
      <c r="E33" s="40">
        <f t="shared" si="4"/>
        <v>7.6335877862595417E-3</v>
      </c>
      <c r="F33" s="40" t="str">
        <f t="shared" si="5"/>
        <v/>
      </c>
      <c r="G33" s="58">
        <f t="shared" si="6"/>
        <v>-1</v>
      </c>
      <c r="H33" s="40">
        <f t="shared" si="7"/>
        <v>-7.6335877862595417E-3</v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2011-2019'!$BE$9824:$BF$10368,2,0)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1</v>
      </c>
      <c r="D35" s="62">
        <f>VLOOKUP(B35,'[1]Deptos 2011-2019'!$BE$9824:$BF$10368,2,0)</f>
        <v>0</v>
      </c>
      <c r="E35" s="40">
        <f t="shared" si="4"/>
        <v>7.6335877862595417E-3</v>
      </c>
      <c r="F35" s="40" t="str">
        <f t="shared" si="5"/>
        <v/>
      </c>
      <c r="G35" s="58">
        <f t="shared" si="6"/>
        <v>-1</v>
      </c>
      <c r="H35" s="40">
        <f t="shared" si="7"/>
        <v>-7.6335877862595417E-3</v>
      </c>
    </row>
    <row r="36" spans="1:8" s="24" customFormat="1" ht="15" x14ac:dyDescent="0.2">
      <c r="A36" s="72"/>
      <c r="B36" s="3" t="s">
        <v>159</v>
      </c>
      <c r="C36" s="62">
        <v>1</v>
      </c>
      <c r="D36" s="62">
        <f>VLOOKUP(B36,'[1]Deptos 2011-2019'!$BE$9824:$BF$10368,2,0)</f>
        <v>0</v>
      </c>
      <c r="E36" s="40">
        <f t="shared" si="4"/>
        <v>7.6335877862595417E-3</v>
      </c>
      <c r="F36" s="40" t="str">
        <f t="shared" si="5"/>
        <v/>
      </c>
      <c r="G36" s="58">
        <f t="shared" si="6"/>
        <v>-1</v>
      </c>
      <c r="H36" s="40">
        <f t="shared" si="7"/>
        <v>-7.6335877862595417E-3</v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2011-2019'!$BE$9824:$BF$10368,2,0)</f>
        <v>0</v>
      </c>
      <c r="E37" s="40" t="str">
        <f t="shared" si="4"/>
        <v/>
      </c>
      <c r="F37" s="40" t="str">
        <f t="shared" si="5"/>
        <v/>
      </c>
      <c r="G37" s="58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4</v>
      </c>
      <c r="D38" s="62">
        <f>VLOOKUP(B38,'[1]Deptos 2011-2019'!$BE$9824:$BF$10368,2,0)</f>
        <v>2</v>
      </c>
      <c r="E38" s="40">
        <f t="shared" si="4"/>
        <v>3.0534351145038167E-2</v>
      </c>
      <c r="F38" s="40">
        <f t="shared" si="5"/>
        <v>5.128205128205128E-2</v>
      </c>
      <c r="G38" s="58">
        <f t="shared" si="6"/>
        <v>-0.5</v>
      </c>
      <c r="H38" s="40">
        <f t="shared" si="7"/>
        <v>-1.5267175572519083E-2</v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2011-2019'!$BE$9824:$BF$10368,2,0)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2011-2019'!$BE$9824:$BF$10368,2,0)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2011-2019'!$BE$9824:$BF$10368,2,0)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2011-2019'!$BE$9824:$BF$10368,2,0)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65</v>
      </c>
      <c r="D43" s="62">
        <f>VLOOKUP(B43,'[1]Deptos 2011-2019'!$BE$9824:$BF$10368,2,0)</f>
        <v>1</v>
      </c>
      <c r="E43" s="40">
        <f t="shared" si="4"/>
        <v>0.49618320610687022</v>
      </c>
      <c r="F43" s="40">
        <f t="shared" si="5"/>
        <v>2.564102564102564E-2</v>
      </c>
      <c r="G43" s="58">
        <f t="shared" si="6"/>
        <v>-0.98461538461538467</v>
      </c>
      <c r="H43" s="40">
        <f t="shared" si="7"/>
        <v>-0.48854961832061072</v>
      </c>
    </row>
    <row r="44" spans="1:8" s="24" customFormat="1" ht="15" x14ac:dyDescent="0.2">
      <c r="A44" s="72"/>
      <c r="B44" s="3" t="s">
        <v>166</v>
      </c>
      <c r="C44" s="62">
        <v>1</v>
      </c>
      <c r="D44" s="62">
        <f>VLOOKUP(B44,'[1]Deptos 2011-2019'!$BE$9824:$BF$10368,2,0)</f>
        <v>0</v>
      </c>
      <c r="E44" s="40">
        <f t="shared" si="4"/>
        <v>7.6335877862595417E-3</v>
      </c>
      <c r="F44" s="40" t="str">
        <f t="shared" si="5"/>
        <v/>
      </c>
      <c r="G44" s="58">
        <f t="shared" si="6"/>
        <v>-1</v>
      </c>
      <c r="H44" s="40">
        <f t="shared" si="7"/>
        <v>-7.6335877862595417E-3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2011-2019'!$BE$9824:$BF$10368,2,0)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1</v>
      </c>
      <c r="D46" s="62">
        <f>VLOOKUP(B46,'[1]Deptos 2011-2019'!$BE$9824:$BF$10368,2,0)</f>
        <v>0</v>
      </c>
      <c r="E46" s="40">
        <f t="shared" si="4"/>
        <v>7.6335877862595417E-3</v>
      </c>
      <c r="F46" s="40" t="str">
        <f t="shared" si="5"/>
        <v/>
      </c>
      <c r="G46" s="58">
        <f t="shared" si="6"/>
        <v>-1</v>
      </c>
      <c r="H46" s="40">
        <f t="shared" si="7"/>
        <v>-7.6335877862595417E-3</v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2011-2019'!$BE$9824:$BF$10368,2,0)</f>
        <v>1</v>
      </c>
      <c r="E47" s="40" t="str">
        <f t="shared" si="4"/>
        <v/>
      </c>
      <c r="F47" s="40">
        <f t="shared" si="5"/>
        <v>2.564102564102564E-2</v>
      </c>
      <c r="G47" s="58">
        <f t="shared" si="6"/>
        <v>1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4</v>
      </c>
      <c r="D48" s="62">
        <f>VLOOKUP(B48,'[1]Deptos 2011-2019'!$BE$9824:$BF$10368,2,0)</f>
        <v>0</v>
      </c>
      <c r="E48" s="40">
        <f t="shared" si="4"/>
        <v>3.0534351145038167E-2</v>
      </c>
      <c r="F48" s="40" t="str">
        <f t="shared" si="5"/>
        <v/>
      </c>
      <c r="G48" s="58">
        <f t="shared" si="6"/>
        <v>-1</v>
      </c>
      <c r="H48" s="40">
        <f t="shared" si="7"/>
        <v>-3.0534351145038167E-2</v>
      </c>
    </row>
    <row r="49" spans="1:9" s="24" customFormat="1" ht="15" x14ac:dyDescent="0.2">
      <c r="A49" s="72"/>
      <c r="B49" s="3" t="s">
        <v>9</v>
      </c>
      <c r="C49" s="62">
        <v>18</v>
      </c>
      <c r="D49" s="62">
        <f>VLOOKUP(B49,'[1]Deptos 2011-2019'!$BE$9824:$BF$10368,2,0)</f>
        <v>3</v>
      </c>
      <c r="E49" s="40">
        <f t="shared" si="4"/>
        <v>0.13740458015267176</v>
      </c>
      <c r="F49" s="40">
        <f t="shared" si="5"/>
        <v>7.6923076923076927E-2</v>
      </c>
      <c r="G49" s="58">
        <f t="shared" si="6"/>
        <v>-0.83333333333333337</v>
      </c>
      <c r="H49" s="40">
        <f t="shared" si="7"/>
        <v>-0.11450381679389314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2011-2019'!$BE$9824:$BF$10368,2,0)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1</v>
      </c>
      <c r="D51" s="62">
        <f>VLOOKUP(B51,'[1]Deptos 2011-2019'!$BE$9824:$BF$10368,2,0)</f>
        <v>0</v>
      </c>
      <c r="E51" s="40">
        <f t="shared" si="4"/>
        <v>7.6335877862595417E-3</v>
      </c>
      <c r="F51" s="40" t="str">
        <f t="shared" si="5"/>
        <v/>
      </c>
      <c r="G51" s="58">
        <f t="shared" si="6"/>
        <v>-1</v>
      </c>
      <c r="H51" s="40">
        <f t="shared" si="7"/>
        <v>-7.6335877862595417E-3</v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2011-2019'!$BE$9824:$BF$10368,2,0)</f>
        <v>1</v>
      </c>
      <c r="E52" s="40" t="str">
        <f t="shared" si="4"/>
        <v/>
      </c>
      <c r="F52" s="40">
        <f t="shared" si="5"/>
        <v>2.564102564102564E-2</v>
      </c>
      <c r="G52" s="58">
        <f t="shared" si="6"/>
        <v>1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2</v>
      </c>
      <c r="D53" s="62">
        <f>VLOOKUP(B53,'[1]Deptos 2011-2019'!$BE$9824:$BF$10368,2,0)</f>
        <v>2</v>
      </c>
      <c r="E53" s="40">
        <f t="shared" si="4"/>
        <v>1.5267175572519083E-2</v>
      </c>
      <c r="F53" s="40">
        <f t="shared" si="5"/>
        <v>5.128205128205128E-2</v>
      </c>
      <c r="G53" s="58">
        <f t="shared" si="6"/>
        <v>0</v>
      </c>
      <c r="H53" s="40">
        <f t="shared" si="7"/>
        <v>0</v>
      </c>
    </row>
    <row r="54" spans="1:9" s="24" customFormat="1" ht="15" x14ac:dyDescent="0.2">
      <c r="A54" s="72"/>
      <c r="B54" s="3" t="s">
        <v>10</v>
      </c>
      <c r="C54" s="62">
        <v>2</v>
      </c>
      <c r="D54" s="62">
        <f>VLOOKUP(B54,'[1]Deptos 2011-2019'!$BE$9824:$BF$10368,2,0)</f>
        <v>0</v>
      </c>
      <c r="E54" s="40">
        <f t="shared" si="4"/>
        <v>1.5267175572519083E-2</v>
      </c>
      <c r="F54" s="40" t="str">
        <f t="shared" si="5"/>
        <v/>
      </c>
      <c r="G54" s="58">
        <f t="shared" si="6"/>
        <v>-1</v>
      </c>
      <c r="H54" s="40">
        <f t="shared" si="7"/>
        <v>-1.5267175572519083E-2</v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2011-2019'!$BE$9824:$BF$10368,2,0)</f>
        <v>2</v>
      </c>
      <c r="E55" s="40" t="str">
        <f t="shared" si="4"/>
        <v/>
      </c>
      <c r="F55" s="40">
        <f t="shared" si="5"/>
        <v>5.128205128205128E-2</v>
      </c>
      <c r="G55" s="58">
        <f t="shared" si="6"/>
        <v>1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1</v>
      </c>
      <c r="D56" s="62">
        <f>VLOOKUP(B56,'[1]Deptos 2011-2019'!$BE$9824:$BF$10368,2,0)</f>
        <v>0</v>
      </c>
      <c r="E56" s="40">
        <f t="shared" si="4"/>
        <v>7.6335877862595417E-3</v>
      </c>
      <c r="F56" s="40" t="str">
        <f t="shared" si="5"/>
        <v/>
      </c>
      <c r="G56" s="58">
        <f t="shared" si="6"/>
        <v>-1</v>
      </c>
      <c r="H56" s="40">
        <f t="shared" si="7"/>
        <v>-7.6335877862595417E-3</v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2011-2019'!$BE$9824:$BF$10368,2,0)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2</v>
      </c>
      <c r="D58" s="62">
        <f>VLOOKUP(B58,'[1]Deptos 2011-2019'!$BE$9824:$BF$10368,2,0)</f>
        <v>5</v>
      </c>
      <c r="E58" s="40">
        <f t="shared" si="4"/>
        <v>1.5267175572519083E-2</v>
      </c>
      <c r="F58" s="40">
        <f t="shared" si="5"/>
        <v>0.12820512820512819</v>
      </c>
      <c r="G58" s="58">
        <f t="shared" si="6"/>
        <v>1.5</v>
      </c>
      <c r="H58" s="40">
        <f t="shared" si="7"/>
        <v>2.2900763358778626E-2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2011-2019'!$BE$9824:$BF$10368,2,0)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5</v>
      </c>
      <c r="D60" s="62">
        <f>VLOOKUP(B60,'[1]Deptos 2011-2019'!$BE$9824:$BF$10368,2,0)</f>
        <v>3</v>
      </c>
      <c r="E60" s="40">
        <f t="shared" si="4"/>
        <v>3.8167938931297711E-2</v>
      </c>
      <c r="F60" s="40">
        <f t="shared" si="5"/>
        <v>7.6923076923076927E-2</v>
      </c>
      <c r="G60" s="58">
        <f t="shared" si="6"/>
        <v>-0.4</v>
      </c>
      <c r="H60" s="40">
        <f t="shared" si="7"/>
        <v>-1.5267175572519085E-2</v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2011-2019'!$BE$9824:$BF$10368,2,0)</f>
        <v>0</v>
      </c>
      <c r="E61" s="40" t="str">
        <f t="shared" si="4"/>
        <v/>
      </c>
      <c r="F61" s="40" t="str">
        <f t="shared" si="5"/>
        <v/>
      </c>
      <c r="G61" s="58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2011-2019'!$BE$9824:$BF$10368,2,0)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2</v>
      </c>
      <c r="D63" s="62">
        <f>VLOOKUP(B63,'[1]Deptos 2011-2019'!$BE$9824:$BF$10368,2,0)</f>
        <v>1</v>
      </c>
      <c r="E63" s="42">
        <f t="shared" ref="E63:E64" si="15">+IF(C63=0,"",C63/C$18)</f>
        <v>1.5267175572519083E-2</v>
      </c>
      <c r="F63" s="42">
        <f t="shared" ref="F63:F64" si="16">+IF(D63=0,"",D63/D$18)</f>
        <v>2.564102564102564E-2</v>
      </c>
      <c r="G63" s="58">
        <f t="shared" si="6"/>
        <v>-0.5</v>
      </c>
      <c r="H63" s="42">
        <f t="shared" ref="H63:H64" si="17">+IF(OR(AND(E63=""),(G63="")),"",E63*G63)</f>
        <v>-7.6335877862595417E-3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2011-2019'!$BE$9824:$BF$10368,2,0)</f>
        <v>0</v>
      </c>
      <c r="E64" s="42" t="str">
        <f t="shared" si="15"/>
        <v/>
      </c>
      <c r="F64" s="42" t="str">
        <f t="shared" si="16"/>
        <v/>
      </c>
      <c r="G64" s="58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2</v>
      </c>
      <c r="D65" s="62">
        <f>VLOOKUP(B65,'[1]Deptos 2011-2019'!$BE$9824:$BF$10368,2,0)</f>
        <v>2</v>
      </c>
      <c r="E65" s="40">
        <f t="shared" si="4"/>
        <v>1.5267175572519083E-2</v>
      </c>
      <c r="F65" s="40">
        <f t="shared" si="5"/>
        <v>5.128205128205128E-2</v>
      </c>
      <c r="G65" s="58">
        <f t="shared" si="6"/>
        <v>0</v>
      </c>
      <c r="H65" s="40">
        <f t="shared" si="7"/>
        <v>0</v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2011-2019'!$BE$9824:$BF$10368,2,0)</f>
        <v>0</v>
      </c>
      <c r="E66" s="40" t="str">
        <f t="shared" si="4"/>
        <v/>
      </c>
      <c r="F66" s="40" t="str">
        <f t="shared" si="5"/>
        <v/>
      </c>
      <c r="G66" s="58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2011-2019'!$BE$9824:$BF$10368,2,0)</f>
        <v>0</v>
      </c>
      <c r="E67" s="40" t="str">
        <f t="shared" si="4"/>
        <v/>
      </c>
      <c r="F67" s="40" t="str">
        <f t="shared" si="5"/>
        <v/>
      </c>
      <c r="G67" s="58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2011-2019'!$BE$9824:$BF$10368,2,0)</f>
        <v>0</v>
      </c>
      <c r="E68" s="40" t="str">
        <f t="shared" si="4"/>
        <v/>
      </c>
      <c r="F68" s="40" t="str">
        <f t="shared" si="5"/>
        <v/>
      </c>
      <c r="G68" s="58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511</v>
      </c>
      <c r="D74" s="54">
        <f>SUM(D75:D163)</f>
        <v>728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0.42465753424657532</v>
      </c>
      <c r="H74" s="56">
        <f>+IF(OR(AND(E74=""),(G74="")),"",E74*G74)</f>
        <v>0.42465753424657532</v>
      </c>
      <c r="I74" s="24"/>
    </row>
    <row r="75" spans="1:9" ht="15" x14ac:dyDescent="0.2">
      <c r="B75" s="57" t="s">
        <v>425</v>
      </c>
      <c r="C75" s="62">
        <v>9</v>
      </c>
      <c r="D75" s="62">
        <f>VLOOKUP(B75,'[1]Deptos 2011-2019'!$BE$9824:$BF$10368,2,0)</f>
        <v>30</v>
      </c>
      <c r="E75" s="60">
        <f>+IF(C75=0,"",C75/C$74)</f>
        <v>1.7612524461839529E-2</v>
      </c>
      <c r="F75" s="60">
        <f>+IF(D75=0,"",D75/D$74)</f>
        <v>4.1208791208791208E-2</v>
      </c>
      <c r="G75" s="58">
        <f t="shared" ref="G75:G138" si="18">+IF(AND(C75=0,D75=0)," ",IF(C75=0,1,IF(D75=0,-1,(D75-C75)/C75)))</f>
        <v>2.3333333333333335</v>
      </c>
      <c r="H75" s="51">
        <f>+IF(OR(AND(E75=""),(G75="")),"",E75*G75)</f>
        <v>4.1095890410958902E-2</v>
      </c>
      <c r="I75" s="24"/>
    </row>
    <row r="76" spans="1:9" ht="15" x14ac:dyDescent="0.2">
      <c r="B76" s="3" t="s">
        <v>568</v>
      </c>
      <c r="C76" s="62">
        <v>3</v>
      </c>
      <c r="D76" s="62">
        <f>VLOOKUP(B76,'[1]Deptos 2011-2019'!$BE$9824:$BF$10368,2,0)</f>
        <v>1</v>
      </c>
      <c r="E76" s="44">
        <f t="shared" ref="E76:E148" si="19">+IF(C76=0,"",C76/C$74)</f>
        <v>5.8708414872798431E-3</v>
      </c>
      <c r="F76" s="44">
        <f t="shared" ref="F76:F148" si="20">+IF(D76=0,"",D76/D$74)</f>
        <v>1.3736263736263737E-3</v>
      </c>
      <c r="G76" s="58">
        <f t="shared" si="18"/>
        <v>-0.66666666666666663</v>
      </c>
      <c r="H76" s="40">
        <f t="shared" ref="H76:H148" si="21">+IF(OR(AND(E76=""),(G76="")),"",E76*G76)</f>
        <v>-3.9138943248532287E-3</v>
      </c>
      <c r="I76" s="24"/>
    </row>
    <row r="77" spans="1:9" s="34" customFormat="1" ht="15" x14ac:dyDescent="0.2">
      <c r="A77" s="36"/>
      <c r="B77" s="35" t="s">
        <v>518</v>
      </c>
      <c r="C77" s="62">
        <v>2</v>
      </c>
      <c r="D77" s="62">
        <f>VLOOKUP(B77,'[1]Deptos 2011-2019'!$BE$9824:$BF$10368,2,0)</f>
        <v>3</v>
      </c>
      <c r="E77" s="43">
        <f t="shared" ref="E77" si="22">+IF(C77=0,"",C77/C$74)</f>
        <v>3.9138943248532287E-3</v>
      </c>
      <c r="F77" s="43">
        <f t="shared" ref="F77" si="23">+IF(D77=0,"",D77/D$74)</f>
        <v>4.120879120879121E-3</v>
      </c>
      <c r="G77" s="58">
        <f t="shared" si="18"/>
        <v>0.5</v>
      </c>
      <c r="H77" s="42">
        <f t="shared" ref="H77" si="24">+IF(OR(AND(E77=""),(G77="")),"",E77*G77)</f>
        <v>1.9569471624266144E-3</v>
      </c>
      <c r="I77" s="24"/>
    </row>
    <row r="78" spans="1:9" s="34" customFormat="1" ht="15" x14ac:dyDescent="0.2">
      <c r="A78" s="74"/>
      <c r="B78" s="35" t="s">
        <v>569</v>
      </c>
      <c r="C78" s="62">
        <v>45</v>
      </c>
      <c r="D78" s="62">
        <f>VLOOKUP(B78,'[1]Deptos 2011-2019'!$BE$9824:$BF$10368,2,0)</f>
        <v>6</v>
      </c>
      <c r="E78" s="43">
        <f t="shared" si="19"/>
        <v>8.8062622309197647E-2</v>
      </c>
      <c r="F78" s="43">
        <f t="shared" si="20"/>
        <v>8.241758241758242E-3</v>
      </c>
      <c r="G78" s="58">
        <f t="shared" si="18"/>
        <v>-0.8666666666666667</v>
      </c>
      <c r="H78" s="42">
        <f t="shared" si="21"/>
        <v>-7.6320939334637961E-2</v>
      </c>
      <c r="I78" s="24"/>
    </row>
    <row r="79" spans="1:9" s="34" customFormat="1" ht="15" x14ac:dyDescent="0.2">
      <c r="A79" s="74"/>
      <c r="B79" s="35" t="s">
        <v>175</v>
      </c>
      <c r="C79" s="62">
        <v>9</v>
      </c>
      <c r="D79" s="62">
        <f>VLOOKUP(B79,'[1]Deptos 2011-2019'!$BE$9824:$BF$10368,2,0)</f>
        <v>45</v>
      </c>
      <c r="E79" s="43">
        <f t="shared" si="19"/>
        <v>1.7612524461839529E-2</v>
      </c>
      <c r="F79" s="43">
        <f t="shared" si="20"/>
        <v>6.1813186813186816E-2</v>
      </c>
      <c r="G79" s="58">
        <f t="shared" si="18"/>
        <v>4</v>
      </c>
      <c r="H79" s="42">
        <f t="shared" si="21"/>
        <v>7.0450097847358117E-2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2011-2019'!$BE$9824:$BF$10368,2,0)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1</v>
      </c>
      <c r="D81" s="62">
        <f>VLOOKUP(B81,'[1]Deptos 2011-2019'!$BE$9824:$BF$10368,2,0)</f>
        <v>1</v>
      </c>
      <c r="E81" s="43">
        <f t="shared" ref="E81" si="25">+IF(C81=0,"",C81/C$74)</f>
        <v>1.9569471624266144E-3</v>
      </c>
      <c r="F81" s="43">
        <f t="shared" ref="F81" si="26">+IF(D81=0,"",D81/D$74)</f>
        <v>1.3736263736263737E-3</v>
      </c>
      <c r="G81" s="58">
        <f t="shared" si="18"/>
        <v>0</v>
      </c>
      <c r="H81" s="42">
        <f t="shared" ref="H81" si="27">+IF(OR(AND(E81=""),(G81="")),"",E81*G81)</f>
        <v>0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2011-2019'!$BE$9824:$BF$10368,2,0)</f>
        <v>1</v>
      </c>
      <c r="E82" s="43" t="str">
        <f t="shared" si="19"/>
        <v/>
      </c>
      <c r="F82" s="43">
        <f t="shared" si="20"/>
        <v>1.3736263736263737E-3</v>
      </c>
      <c r="G82" s="58">
        <f t="shared" si="18"/>
        <v>1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1</v>
      </c>
      <c r="D83" s="62">
        <f>VLOOKUP(B83,'[1]Deptos 2011-2019'!$BE$9824:$BF$10368,2,0)</f>
        <v>0</v>
      </c>
      <c r="E83" s="43">
        <f t="shared" si="19"/>
        <v>1.9569471624266144E-3</v>
      </c>
      <c r="F83" s="43" t="str">
        <f t="shared" si="20"/>
        <v/>
      </c>
      <c r="G83" s="58">
        <f t="shared" si="18"/>
        <v>-1</v>
      </c>
      <c r="H83" s="42">
        <f t="shared" si="21"/>
        <v>-1.9569471624266144E-3</v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2011-2019'!$BE$9824:$BF$10368,2,0)</f>
        <v>0</v>
      </c>
      <c r="E84" s="43" t="str">
        <f t="shared" si="19"/>
        <v/>
      </c>
      <c r="F84" s="43" t="str">
        <f t="shared" si="20"/>
        <v/>
      </c>
      <c r="G84" s="58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2011-2019'!$BE$9824:$BF$10368,2,0)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0</v>
      </c>
      <c r="D86" s="62">
        <f>VLOOKUP(B86,'[1]Deptos 2011-2019'!$BE$9824:$BF$10368,2,0)</f>
        <v>0</v>
      </c>
      <c r="E86" s="43" t="str">
        <f t="shared" si="19"/>
        <v/>
      </c>
      <c r="F86" s="43" t="str">
        <f t="shared" si="20"/>
        <v/>
      </c>
      <c r="G86" s="58" t="str">
        <f t="shared" si="18"/>
        <v xml:space="preserve"> </v>
      </c>
      <c r="H86" s="42" t="str">
        <f t="shared" si="21"/>
        <v/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2011-2019'!$BE$9824:$BF$10368,2,0)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26</v>
      </c>
      <c r="D88" s="62">
        <f>VLOOKUP(B88,'[1]Deptos 2011-2019'!$BE$9824:$BF$10368,2,0)</f>
        <v>4</v>
      </c>
      <c r="E88" s="43">
        <f t="shared" si="19"/>
        <v>5.0880626223091974E-2</v>
      </c>
      <c r="F88" s="43">
        <f t="shared" si="20"/>
        <v>5.4945054945054949E-3</v>
      </c>
      <c r="G88" s="58">
        <f t="shared" si="18"/>
        <v>-0.84615384615384615</v>
      </c>
      <c r="H88" s="42">
        <f t="shared" si="21"/>
        <v>-4.3052837573385516E-2</v>
      </c>
      <c r="I88" s="24"/>
    </row>
    <row r="89" spans="1:9" s="34" customFormat="1" ht="15" x14ac:dyDescent="0.2">
      <c r="A89" s="36"/>
      <c r="B89" s="35" t="s">
        <v>570</v>
      </c>
      <c r="C89" s="62">
        <v>34</v>
      </c>
      <c r="D89" s="62">
        <f>VLOOKUP(B89,'[1]Deptos 2011-2019'!$BE$9824:$BF$10368,2,0)</f>
        <v>59</v>
      </c>
      <c r="E89" s="43">
        <f t="shared" ref="E89" si="28">+IF(C89=0,"",C89/C$74)</f>
        <v>6.6536203522504889E-2</v>
      </c>
      <c r="F89" s="43">
        <f t="shared" ref="F89" si="29">+IF(D89=0,"",D89/D$74)</f>
        <v>8.1043956043956047E-2</v>
      </c>
      <c r="G89" s="58">
        <f t="shared" si="18"/>
        <v>0.73529411764705888</v>
      </c>
      <c r="H89" s="42">
        <f t="shared" ref="H89" si="30">+IF(OR(AND(E89=""),(G89="")),"",E89*G89)</f>
        <v>4.8923679060665366E-2</v>
      </c>
      <c r="I89" s="24"/>
    </row>
    <row r="90" spans="1:9" s="34" customFormat="1" ht="15" x14ac:dyDescent="0.2">
      <c r="A90" s="74"/>
      <c r="B90" s="35" t="s">
        <v>181</v>
      </c>
      <c r="C90" s="62">
        <v>6</v>
      </c>
      <c r="D90" s="62">
        <f>VLOOKUP(B90,'[1]Deptos 2011-2019'!$BE$9824:$BF$10368,2,0)</f>
        <v>11</v>
      </c>
      <c r="E90" s="43">
        <f t="shared" si="19"/>
        <v>1.1741682974559686E-2</v>
      </c>
      <c r="F90" s="43">
        <f t="shared" si="20"/>
        <v>1.510989010989011E-2</v>
      </c>
      <c r="G90" s="58">
        <f t="shared" si="18"/>
        <v>0.83333333333333337</v>
      </c>
      <c r="H90" s="42">
        <f t="shared" si="21"/>
        <v>9.7847358121330719E-3</v>
      </c>
      <c r="I90" s="24"/>
    </row>
    <row r="91" spans="1:9" s="34" customFormat="1" ht="15" x14ac:dyDescent="0.2">
      <c r="A91" s="74"/>
      <c r="B91" s="35" t="s">
        <v>182</v>
      </c>
      <c r="C91" s="62">
        <v>1</v>
      </c>
      <c r="D91" s="62">
        <f>VLOOKUP(B91,'[1]Deptos 2011-2019'!$BE$9824:$BF$10368,2,0)</f>
        <v>7</v>
      </c>
      <c r="E91" s="43">
        <f t="shared" si="19"/>
        <v>1.9569471624266144E-3</v>
      </c>
      <c r="F91" s="43">
        <f t="shared" si="20"/>
        <v>9.6153846153846159E-3</v>
      </c>
      <c r="G91" s="58">
        <f t="shared" si="18"/>
        <v>6</v>
      </c>
      <c r="H91" s="42">
        <f t="shared" si="21"/>
        <v>1.1741682974559686E-2</v>
      </c>
      <c r="I91" s="24"/>
    </row>
    <row r="92" spans="1:9" s="34" customFormat="1" ht="15" x14ac:dyDescent="0.2">
      <c r="A92" s="74"/>
      <c r="B92" s="35" t="s">
        <v>21</v>
      </c>
      <c r="C92" s="62">
        <v>1</v>
      </c>
      <c r="D92" s="62">
        <f>VLOOKUP(B92,'[1]Deptos 2011-2019'!$BE$9824:$BF$10368,2,0)</f>
        <v>1</v>
      </c>
      <c r="E92" s="43">
        <f t="shared" si="19"/>
        <v>1.9569471624266144E-3</v>
      </c>
      <c r="F92" s="43">
        <f t="shared" si="20"/>
        <v>1.3736263736263737E-3</v>
      </c>
      <c r="G92" s="58">
        <f t="shared" si="18"/>
        <v>0</v>
      </c>
      <c r="H92" s="42">
        <f t="shared" si="21"/>
        <v>0</v>
      </c>
      <c r="I92" s="24"/>
    </row>
    <row r="93" spans="1:9" s="34" customFormat="1" ht="15" x14ac:dyDescent="0.2">
      <c r="A93" s="74"/>
      <c r="B93" s="35" t="s">
        <v>427</v>
      </c>
      <c r="C93" s="62">
        <v>12</v>
      </c>
      <c r="D93" s="62">
        <f>VLOOKUP(B93,'[1]Deptos 2011-2019'!$BE$9824:$BF$10368,2,0)</f>
        <v>3</v>
      </c>
      <c r="E93" s="43">
        <f t="shared" si="19"/>
        <v>2.3483365949119372E-2</v>
      </c>
      <c r="F93" s="43">
        <f t="shared" si="20"/>
        <v>4.120879120879121E-3</v>
      </c>
      <c r="G93" s="58">
        <f t="shared" si="18"/>
        <v>-0.75</v>
      </c>
      <c r="H93" s="42">
        <f t="shared" si="21"/>
        <v>-1.7612524461839529E-2</v>
      </c>
      <c r="I93" s="24"/>
    </row>
    <row r="94" spans="1:9" s="34" customFormat="1" ht="15" x14ac:dyDescent="0.2">
      <c r="A94" s="74"/>
      <c r="B94" s="35" t="s">
        <v>183</v>
      </c>
      <c r="C94" s="62">
        <v>2</v>
      </c>
      <c r="D94" s="62">
        <f>VLOOKUP(B94,'[1]Deptos 2011-2019'!$BE$9824:$BF$10368,2,0)</f>
        <v>0</v>
      </c>
      <c r="E94" s="43">
        <f t="shared" si="19"/>
        <v>3.9138943248532287E-3</v>
      </c>
      <c r="F94" s="43" t="str">
        <f t="shared" si="20"/>
        <v/>
      </c>
      <c r="G94" s="58">
        <f t="shared" si="18"/>
        <v>-1</v>
      </c>
      <c r="H94" s="42">
        <f t="shared" si="21"/>
        <v>-3.9138943248532287E-3</v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2011-2019'!$BE$9824:$BF$10368,2,0)</f>
        <v>14</v>
      </c>
      <c r="E95" s="43" t="str">
        <f t="shared" ref="E95:E96" si="31">+IF(C95=0,"",C95/C$74)</f>
        <v/>
      </c>
      <c r="F95" s="43">
        <f t="shared" ref="F95:F96" si="32">+IF(D95=0,"",D95/D$74)</f>
        <v>1.9230769230769232E-2</v>
      </c>
      <c r="G95" s="58">
        <f t="shared" si="18"/>
        <v>1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2</v>
      </c>
      <c r="D96" s="62">
        <f>VLOOKUP(B96,'[1]Deptos 2011-2019'!$BE$9824:$BF$10368,2,0)</f>
        <v>1</v>
      </c>
      <c r="E96" s="43">
        <f t="shared" si="31"/>
        <v>3.9138943248532287E-3</v>
      </c>
      <c r="F96" s="43">
        <f t="shared" si="32"/>
        <v>1.3736263736263737E-3</v>
      </c>
      <c r="G96" s="58">
        <f t="shared" si="18"/>
        <v>-0.5</v>
      </c>
      <c r="H96" s="42">
        <f t="shared" si="33"/>
        <v>-1.9569471624266144E-3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2011-2019'!$BE$9824:$BF$10368,2,0)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6</v>
      </c>
      <c r="D98" s="62">
        <f>VLOOKUP(B98,'[1]Deptos 2011-2019'!$BE$9824:$BF$10368,2,0)</f>
        <v>16</v>
      </c>
      <c r="E98" s="43">
        <f t="shared" si="19"/>
        <v>1.1741682974559686E-2</v>
      </c>
      <c r="F98" s="43">
        <f t="shared" si="20"/>
        <v>2.197802197802198E-2</v>
      </c>
      <c r="G98" s="58">
        <f t="shared" si="18"/>
        <v>1.6666666666666667</v>
      </c>
      <c r="H98" s="42">
        <f t="shared" si="21"/>
        <v>1.9569471624266144E-2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2011-2019'!$BE$9824:$BF$10368,2,0)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2</v>
      </c>
      <c r="D100" s="62">
        <f>VLOOKUP(B100,'[1]Deptos 2011-2019'!$BE$9824:$BF$10368,2,0)</f>
        <v>0</v>
      </c>
      <c r="E100" s="43">
        <f t="shared" si="19"/>
        <v>3.9138943248532287E-3</v>
      </c>
      <c r="F100" s="43" t="str">
        <f t="shared" si="20"/>
        <v/>
      </c>
      <c r="G100" s="58">
        <f t="shared" si="18"/>
        <v>-1</v>
      </c>
      <c r="H100" s="42">
        <f t="shared" si="21"/>
        <v>-3.9138943248532287E-3</v>
      </c>
      <c r="I100" s="24"/>
    </row>
    <row r="101" spans="1:9" ht="15" x14ac:dyDescent="0.2">
      <c r="B101" s="3" t="s">
        <v>185</v>
      </c>
      <c r="C101" s="62">
        <v>5</v>
      </c>
      <c r="D101" s="62">
        <f>VLOOKUP(B101,'[1]Deptos 2011-2019'!$BE$9824:$BF$10368,2,0)</f>
        <v>6</v>
      </c>
      <c r="E101" s="44">
        <f t="shared" si="19"/>
        <v>9.7847358121330719E-3</v>
      </c>
      <c r="F101" s="44">
        <f t="shared" si="20"/>
        <v>8.241758241758242E-3</v>
      </c>
      <c r="G101" s="58">
        <f t="shared" si="18"/>
        <v>0.2</v>
      </c>
      <c r="H101" s="40">
        <f t="shared" si="21"/>
        <v>1.9569471624266144E-3</v>
      </c>
      <c r="I101" s="24"/>
    </row>
    <row r="102" spans="1:9" ht="15" x14ac:dyDescent="0.2">
      <c r="B102" s="3" t="s">
        <v>603</v>
      </c>
      <c r="C102" s="62">
        <v>4</v>
      </c>
      <c r="D102" s="62">
        <f>VLOOKUP(B102,'[1]Deptos 2011-2019'!$BE$9824:$BF$10368,2,0)</f>
        <v>4</v>
      </c>
      <c r="E102" s="44">
        <f t="shared" si="19"/>
        <v>7.8277886497064575E-3</v>
      </c>
      <c r="F102" s="44">
        <f t="shared" si="20"/>
        <v>5.4945054945054949E-3</v>
      </c>
      <c r="G102" s="58">
        <f t="shared" si="18"/>
        <v>0</v>
      </c>
      <c r="H102" s="40">
        <f t="shared" si="21"/>
        <v>0</v>
      </c>
      <c r="I102" s="24"/>
    </row>
    <row r="103" spans="1:9" ht="15" x14ac:dyDescent="0.2">
      <c r="B103" s="3" t="s">
        <v>428</v>
      </c>
      <c r="C103" s="62">
        <v>12</v>
      </c>
      <c r="D103" s="62">
        <f>VLOOKUP(B103,'[1]Deptos 2011-2019'!$BE$9824:$BF$10368,2,0)</f>
        <v>22</v>
      </c>
      <c r="E103" s="44">
        <f t="shared" si="19"/>
        <v>2.3483365949119372E-2</v>
      </c>
      <c r="F103" s="44">
        <f t="shared" si="20"/>
        <v>3.021978021978022E-2</v>
      </c>
      <c r="G103" s="58">
        <f t="shared" si="18"/>
        <v>0.83333333333333337</v>
      </c>
      <c r="H103" s="40">
        <f t="shared" si="21"/>
        <v>1.9569471624266144E-2</v>
      </c>
      <c r="I103" s="24"/>
    </row>
    <row r="104" spans="1:9" ht="15" x14ac:dyDescent="0.2">
      <c r="B104" s="3" t="s">
        <v>18</v>
      </c>
      <c r="C104" s="62">
        <v>5</v>
      </c>
      <c r="D104" s="62">
        <f>VLOOKUP(B104,'[1]Deptos 2011-2019'!$BE$9824:$BF$10368,2,0)</f>
        <v>4</v>
      </c>
      <c r="E104" s="44">
        <f t="shared" si="19"/>
        <v>9.7847358121330719E-3</v>
      </c>
      <c r="F104" s="44">
        <f t="shared" si="20"/>
        <v>5.4945054945054949E-3</v>
      </c>
      <c r="G104" s="58">
        <f t="shared" si="18"/>
        <v>-0.2</v>
      </c>
      <c r="H104" s="40">
        <f t="shared" si="21"/>
        <v>-1.9569471624266144E-3</v>
      </c>
      <c r="I104" s="24"/>
    </row>
    <row r="105" spans="1:9" ht="15" x14ac:dyDescent="0.2">
      <c r="B105" s="3" t="s">
        <v>20</v>
      </c>
      <c r="C105" s="62">
        <v>1</v>
      </c>
      <c r="D105" s="62">
        <f>VLOOKUP(B105,'[1]Deptos 2011-2019'!$BE$9824:$BF$10368,2,0)</f>
        <v>0</v>
      </c>
      <c r="E105" s="44">
        <f t="shared" si="19"/>
        <v>1.9569471624266144E-3</v>
      </c>
      <c r="F105" s="44" t="str">
        <f t="shared" si="20"/>
        <v/>
      </c>
      <c r="G105" s="58">
        <f t="shared" si="18"/>
        <v>-1</v>
      </c>
      <c r="H105" s="40">
        <f t="shared" si="21"/>
        <v>-1.9569471624266144E-3</v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2011-2019'!$BE$9824:$BF$10368,2,0)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28</v>
      </c>
      <c r="D107" s="62">
        <f>VLOOKUP(B107,'[1]Deptos 2011-2019'!$BE$9824:$BF$10368,2,0)</f>
        <v>1</v>
      </c>
      <c r="E107" s="43">
        <f t="shared" ref="E107" si="38">+IF(C107=0,"",C107/C$74)</f>
        <v>5.4794520547945202E-2</v>
      </c>
      <c r="F107" s="43">
        <f t="shared" ref="F107" si="39">+IF(D107=0,"",D107/D$74)</f>
        <v>1.3736263736263737E-3</v>
      </c>
      <c r="G107" s="58">
        <f t="shared" si="18"/>
        <v>-0.9642857142857143</v>
      </c>
      <c r="H107" s="42">
        <f t="shared" ref="H107" si="40">+IF(OR(AND(E107=""),(G107="")),"",E107*G107)</f>
        <v>-5.2837573385518588E-2</v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2011-2019'!$BE$9824:$BF$10368,2,0)</f>
        <v>4</v>
      </c>
      <c r="E108" s="44" t="str">
        <f t="shared" si="19"/>
        <v/>
      </c>
      <c r="F108" s="44">
        <f t="shared" si="20"/>
        <v>5.4945054945054949E-3</v>
      </c>
      <c r="G108" s="58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49</v>
      </c>
      <c r="D109" s="62">
        <f>VLOOKUP(B109,'[1]Deptos 2011-2019'!$BE$9824:$BF$10368,2,0)</f>
        <v>102</v>
      </c>
      <c r="E109" s="44">
        <f t="shared" si="19"/>
        <v>9.5890410958904104E-2</v>
      </c>
      <c r="F109" s="44">
        <f t="shared" si="20"/>
        <v>0.14010989010989011</v>
      </c>
      <c r="G109" s="58">
        <f t="shared" si="18"/>
        <v>1.0816326530612246</v>
      </c>
      <c r="H109" s="40">
        <f t="shared" si="21"/>
        <v>0.10371819960861058</v>
      </c>
      <c r="I109" s="24"/>
    </row>
    <row r="110" spans="1:9" ht="15" x14ac:dyDescent="0.2">
      <c r="B110" s="3" t="s">
        <v>604</v>
      </c>
      <c r="C110" s="62">
        <v>26</v>
      </c>
      <c r="D110" s="62">
        <f>VLOOKUP(B110,'[1]Deptos 2011-2019'!$BE$9824:$BF$10368,2,0)</f>
        <v>47</v>
      </c>
      <c r="E110" s="44">
        <f t="shared" si="19"/>
        <v>5.0880626223091974E-2</v>
      </c>
      <c r="F110" s="44">
        <f t="shared" si="20"/>
        <v>6.4560439560439567E-2</v>
      </c>
      <c r="G110" s="58">
        <f t="shared" si="18"/>
        <v>0.80769230769230771</v>
      </c>
      <c r="H110" s="40">
        <f t="shared" si="21"/>
        <v>4.1095890410958902E-2</v>
      </c>
      <c r="I110" s="24"/>
    </row>
    <row r="111" spans="1:9" ht="15" x14ac:dyDescent="0.2">
      <c r="B111" s="3" t="s">
        <v>605</v>
      </c>
      <c r="C111" s="62">
        <v>10</v>
      </c>
      <c r="D111" s="62">
        <f>VLOOKUP(B111,'[1]Deptos 2011-2019'!$BE$9824:$BF$10368,2,0)</f>
        <v>7</v>
      </c>
      <c r="E111" s="44">
        <f t="shared" si="19"/>
        <v>1.9569471624266144E-2</v>
      </c>
      <c r="F111" s="44">
        <f t="shared" si="20"/>
        <v>9.6153846153846159E-3</v>
      </c>
      <c r="G111" s="58">
        <f t="shared" si="18"/>
        <v>-0.3</v>
      </c>
      <c r="H111" s="40">
        <f t="shared" si="21"/>
        <v>-5.8708414872798431E-3</v>
      </c>
      <c r="I111" s="24"/>
    </row>
    <row r="112" spans="1:9" ht="15" x14ac:dyDescent="0.2">
      <c r="B112" s="3" t="s">
        <v>189</v>
      </c>
      <c r="C112" s="62">
        <v>3</v>
      </c>
      <c r="D112" s="62">
        <f>VLOOKUP(B112,'[1]Deptos 2011-2019'!$BE$9824:$BF$10368,2,0)</f>
        <v>1</v>
      </c>
      <c r="E112" s="44">
        <f t="shared" si="19"/>
        <v>5.8708414872798431E-3</v>
      </c>
      <c r="F112" s="44">
        <f t="shared" si="20"/>
        <v>1.3736263736263737E-3</v>
      </c>
      <c r="G112" s="58">
        <f t="shared" si="18"/>
        <v>-0.66666666666666663</v>
      </c>
      <c r="H112" s="40">
        <f t="shared" si="21"/>
        <v>-3.9138943248532287E-3</v>
      </c>
      <c r="I112" s="24"/>
    </row>
    <row r="113" spans="2:9" ht="15" x14ac:dyDescent="0.2">
      <c r="B113" s="3" t="s">
        <v>190</v>
      </c>
      <c r="C113" s="62">
        <v>5</v>
      </c>
      <c r="D113" s="62">
        <f>VLOOKUP(B113,'[1]Deptos 2011-2019'!$BE$9824:$BF$10368,2,0)</f>
        <v>12</v>
      </c>
      <c r="E113" s="44">
        <f t="shared" si="19"/>
        <v>9.7847358121330719E-3</v>
      </c>
      <c r="F113" s="44">
        <f t="shared" si="20"/>
        <v>1.6483516483516484E-2</v>
      </c>
      <c r="G113" s="58">
        <f t="shared" si="18"/>
        <v>1.4</v>
      </c>
      <c r="H113" s="40">
        <f t="shared" si="21"/>
        <v>1.3698630136986299E-2</v>
      </c>
      <c r="I113" s="24"/>
    </row>
    <row r="114" spans="2:9" ht="15" x14ac:dyDescent="0.2">
      <c r="B114" s="3" t="s">
        <v>191</v>
      </c>
      <c r="C114" s="62">
        <v>3</v>
      </c>
      <c r="D114" s="62">
        <f>VLOOKUP(B114,'[1]Deptos 2011-2019'!$BE$9824:$BF$10368,2,0)</f>
        <v>0</v>
      </c>
      <c r="E114" s="44">
        <f t="shared" si="19"/>
        <v>5.8708414872798431E-3</v>
      </c>
      <c r="F114" s="44" t="str">
        <f t="shared" si="20"/>
        <v/>
      </c>
      <c r="G114" s="58">
        <f t="shared" si="18"/>
        <v>-1</v>
      </c>
      <c r="H114" s="40">
        <f t="shared" si="21"/>
        <v>-5.8708414872798431E-3</v>
      </c>
      <c r="I114" s="24"/>
    </row>
    <row r="115" spans="2:9" ht="15" x14ac:dyDescent="0.2">
      <c r="B115" s="3" t="s">
        <v>27</v>
      </c>
      <c r="C115" s="62">
        <v>3</v>
      </c>
      <c r="D115" s="62">
        <f>VLOOKUP(B115,'[1]Deptos 2011-2019'!$BE$9824:$BF$10368,2,0)</f>
        <v>3</v>
      </c>
      <c r="E115" s="44">
        <f t="shared" si="19"/>
        <v>5.8708414872798431E-3</v>
      </c>
      <c r="F115" s="44">
        <f t="shared" si="20"/>
        <v>4.120879120879121E-3</v>
      </c>
      <c r="G115" s="58">
        <f t="shared" si="18"/>
        <v>0</v>
      </c>
      <c r="H115" s="40">
        <f t="shared" si="21"/>
        <v>0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2011-2019'!$BE$9824:$BF$10368,2,0)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2011-2019'!$BE$9824:$BF$10368,2,0)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2011-2019'!$BE$9824:$BF$10368,2,0)</f>
        <v>4</v>
      </c>
      <c r="E118" s="44" t="str">
        <f t="shared" si="19"/>
        <v/>
      </c>
      <c r="F118" s="44">
        <f t="shared" si="20"/>
        <v>5.4945054945054949E-3</v>
      </c>
      <c r="G118" s="58">
        <f t="shared" si="18"/>
        <v>1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2011-2019'!$BE$9824:$BF$10368,2,0)</f>
        <v>1</v>
      </c>
      <c r="E119" s="44" t="str">
        <f t="shared" si="19"/>
        <v/>
      </c>
      <c r="F119" s="44">
        <f t="shared" si="20"/>
        <v>1.3736263736263737E-3</v>
      </c>
      <c r="G119" s="58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2011-2019'!$BE$9824:$BF$10368,2,0)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2011-2019'!$BE$9824:$BF$10368,2,0)</f>
        <v>4</v>
      </c>
      <c r="E121" s="44" t="str">
        <f t="shared" si="19"/>
        <v/>
      </c>
      <c r="F121" s="44">
        <f t="shared" si="20"/>
        <v>5.4945054945054949E-3</v>
      </c>
      <c r="G121" s="58">
        <f t="shared" si="18"/>
        <v>1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2011-2019'!$BE$9824:$BF$10368,2,0)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7</v>
      </c>
      <c r="D123" s="62">
        <f>VLOOKUP(B123,'[1]Deptos 2011-2019'!$BE$9824:$BF$10368,2,0)</f>
        <v>13</v>
      </c>
      <c r="E123" s="44">
        <f t="shared" si="19"/>
        <v>1.3698630136986301E-2</v>
      </c>
      <c r="F123" s="44">
        <f t="shared" si="20"/>
        <v>1.7857142857142856E-2</v>
      </c>
      <c r="G123" s="58">
        <f t="shared" si="18"/>
        <v>0.8571428571428571</v>
      </c>
      <c r="H123" s="40">
        <f t="shared" si="21"/>
        <v>1.1741682974559686E-2</v>
      </c>
      <c r="I123" s="24"/>
    </row>
    <row r="124" spans="2:9" ht="15" x14ac:dyDescent="0.2">
      <c r="B124" s="3" t="s">
        <v>195</v>
      </c>
      <c r="C124" s="62">
        <v>13</v>
      </c>
      <c r="D124" s="62">
        <f>VLOOKUP(B124,'[1]Deptos 2011-2019'!$BE$9824:$BF$10368,2,0)</f>
        <v>25</v>
      </c>
      <c r="E124" s="44">
        <f t="shared" si="19"/>
        <v>2.5440313111545987E-2</v>
      </c>
      <c r="F124" s="44">
        <f t="shared" si="20"/>
        <v>3.4340659340659344E-2</v>
      </c>
      <c r="G124" s="58">
        <f t="shared" si="18"/>
        <v>0.92307692307692313</v>
      </c>
      <c r="H124" s="40">
        <f t="shared" si="21"/>
        <v>2.3483365949119372E-2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2011-2019'!$BE$9824:$BF$10368,2,0)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12</v>
      </c>
      <c r="D126" s="62">
        <f>VLOOKUP(B126,'[1]Deptos 2011-2019'!$BE$9824:$BF$10368,2,0)</f>
        <v>25</v>
      </c>
      <c r="E126" s="44">
        <f t="shared" si="19"/>
        <v>2.3483365949119372E-2</v>
      </c>
      <c r="F126" s="44">
        <f t="shared" si="20"/>
        <v>3.4340659340659344E-2</v>
      </c>
      <c r="G126" s="58">
        <f t="shared" si="18"/>
        <v>1.0833333333333333</v>
      </c>
      <c r="H126" s="40">
        <f t="shared" si="21"/>
        <v>2.5440313111545983E-2</v>
      </c>
      <c r="I126" s="24"/>
    </row>
    <row r="127" spans="2:9" ht="15" x14ac:dyDescent="0.2">
      <c r="B127" s="3" t="s">
        <v>196</v>
      </c>
      <c r="C127" s="62">
        <v>11</v>
      </c>
      <c r="D127" s="62">
        <f>VLOOKUP(B127,'[1]Deptos 2011-2019'!$BE$9824:$BF$10368,2,0)</f>
        <v>17</v>
      </c>
      <c r="E127" s="44">
        <f t="shared" si="19"/>
        <v>2.1526418786692758E-2</v>
      </c>
      <c r="F127" s="44">
        <f t="shared" si="20"/>
        <v>2.3351648351648352E-2</v>
      </c>
      <c r="G127" s="58">
        <f t="shared" si="18"/>
        <v>0.54545454545454541</v>
      </c>
      <c r="H127" s="40">
        <f t="shared" si="21"/>
        <v>1.1741682974559685E-2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2011-2019'!$BE$9824:$BF$10368,2,0)</f>
        <v>0</v>
      </c>
      <c r="E128" s="44" t="str">
        <f t="shared" si="19"/>
        <v/>
      </c>
      <c r="F128" s="44" t="str">
        <f t="shared" si="20"/>
        <v/>
      </c>
      <c r="G128" s="58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42</v>
      </c>
      <c r="D129" s="62">
        <f>VLOOKUP(B129,'[1]Deptos 2011-2019'!$BE$9824:$BF$10368,2,0)</f>
        <v>28</v>
      </c>
      <c r="E129" s="44">
        <f t="shared" si="19"/>
        <v>8.2191780821917804E-2</v>
      </c>
      <c r="F129" s="44">
        <f t="shared" si="20"/>
        <v>3.8461538461538464E-2</v>
      </c>
      <c r="G129" s="58">
        <f t="shared" si="18"/>
        <v>-0.33333333333333331</v>
      </c>
      <c r="H129" s="40">
        <f t="shared" si="21"/>
        <v>-2.7397260273972601E-2</v>
      </c>
      <c r="I129" s="24"/>
    </row>
    <row r="130" spans="1:9" ht="15" x14ac:dyDescent="0.2">
      <c r="B130" s="3" t="s">
        <v>197</v>
      </c>
      <c r="C130" s="62">
        <v>16</v>
      </c>
      <c r="D130" s="62">
        <f>VLOOKUP(B130,'[1]Deptos 2011-2019'!$BE$9824:$BF$10368,2,0)</f>
        <v>31</v>
      </c>
      <c r="E130" s="44">
        <f t="shared" si="19"/>
        <v>3.131115459882583E-2</v>
      </c>
      <c r="F130" s="44">
        <f t="shared" si="20"/>
        <v>4.2582417582417584E-2</v>
      </c>
      <c r="G130" s="58">
        <f t="shared" si="18"/>
        <v>0.9375</v>
      </c>
      <c r="H130" s="40">
        <f t="shared" si="21"/>
        <v>2.9354207436399216E-2</v>
      </c>
      <c r="I130" s="24"/>
    </row>
    <row r="131" spans="1:9" ht="15" x14ac:dyDescent="0.2">
      <c r="B131" s="3" t="s">
        <v>198</v>
      </c>
      <c r="C131" s="62">
        <v>8</v>
      </c>
      <c r="D131" s="62">
        <f>VLOOKUP(B131,'[1]Deptos 2011-2019'!$BE$9824:$BF$10368,2,0)</f>
        <v>26</v>
      </c>
      <c r="E131" s="44">
        <f t="shared" si="19"/>
        <v>1.5655577299412915E-2</v>
      </c>
      <c r="F131" s="44">
        <f t="shared" si="20"/>
        <v>3.5714285714285712E-2</v>
      </c>
      <c r="G131" s="58">
        <f t="shared" si="18"/>
        <v>2.25</v>
      </c>
      <c r="H131" s="40">
        <f t="shared" si="21"/>
        <v>3.5225048923679059E-2</v>
      </c>
      <c r="I131" s="24"/>
    </row>
    <row r="132" spans="1:9" ht="15" x14ac:dyDescent="0.2">
      <c r="B132" s="3" t="s">
        <v>28</v>
      </c>
      <c r="C132" s="62">
        <v>13</v>
      </c>
      <c r="D132" s="62">
        <f>VLOOKUP(B132,'[1]Deptos 2011-2019'!$BE$9824:$BF$10368,2,0)</f>
        <v>37</v>
      </c>
      <c r="E132" s="44">
        <f t="shared" si="19"/>
        <v>2.5440313111545987E-2</v>
      </c>
      <c r="F132" s="44">
        <f t="shared" si="20"/>
        <v>5.0824175824175824E-2</v>
      </c>
      <c r="G132" s="58">
        <f t="shared" si="18"/>
        <v>1.8461538461538463</v>
      </c>
      <c r="H132" s="40">
        <f t="shared" si="21"/>
        <v>4.6966731898238745E-2</v>
      </c>
      <c r="I132" s="24"/>
    </row>
    <row r="133" spans="1:9" ht="15" x14ac:dyDescent="0.2">
      <c r="B133" s="3" t="s">
        <v>32</v>
      </c>
      <c r="C133" s="62">
        <v>1</v>
      </c>
      <c r="D133" s="62">
        <f>VLOOKUP(B133,'[1]Deptos 2011-2019'!$BE$9824:$BF$10368,2,0)</f>
        <v>2</v>
      </c>
      <c r="E133" s="44">
        <f t="shared" si="19"/>
        <v>1.9569471624266144E-3</v>
      </c>
      <c r="F133" s="44">
        <f t="shared" si="20"/>
        <v>2.7472527472527475E-3</v>
      </c>
      <c r="G133" s="58">
        <f t="shared" si="18"/>
        <v>1</v>
      </c>
      <c r="H133" s="40">
        <f t="shared" si="21"/>
        <v>1.9569471624266144E-3</v>
      </c>
      <c r="I133" s="24"/>
    </row>
    <row r="134" spans="1:9" s="34" customFormat="1" ht="15" x14ac:dyDescent="0.2">
      <c r="A134" s="36"/>
      <c r="B134" s="35" t="s">
        <v>520</v>
      </c>
      <c r="C134" s="62">
        <v>3</v>
      </c>
      <c r="D134" s="62">
        <f>VLOOKUP(B134,'[1]Deptos 2011-2019'!$BE$9824:$BF$10368,2,0)</f>
        <v>2</v>
      </c>
      <c r="E134" s="43">
        <f t="shared" ref="E134" si="41">+IF(C134=0,"",C134/C$74)</f>
        <v>5.8708414872798431E-3</v>
      </c>
      <c r="F134" s="43">
        <f t="shared" ref="F134" si="42">+IF(D134=0,"",D134/D$74)</f>
        <v>2.7472527472527475E-3</v>
      </c>
      <c r="G134" s="58">
        <f t="shared" si="18"/>
        <v>-0.33333333333333331</v>
      </c>
      <c r="H134" s="42">
        <f t="shared" ref="H134" si="43">+IF(OR(AND(E134=""),(G134="")),"",E134*G134)</f>
        <v>-1.9569471624266144E-3</v>
      </c>
      <c r="I134" s="24"/>
    </row>
    <row r="135" spans="1:9" ht="15" x14ac:dyDescent="0.2">
      <c r="B135" s="3" t="s">
        <v>30</v>
      </c>
      <c r="C135" s="62">
        <v>2</v>
      </c>
      <c r="D135" s="62">
        <f>VLOOKUP(B135,'[1]Deptos 2011-2019'!$BE$9824:$BF$10368,2,0)</f>
        <v>0</v>
      </c>
      <c r="E135" s="44">
        <f t="shared" si="19"/>
        <v>3.9138943248532287E-3</v>
      </c>
      <c r="F135" s="44" t="str">
        <f t="shared" si="20"/>
        <v/>
      </c>
      <c r="G135" s="58">
        <f t="shared" si="18"/>
        <v>-1</v>
      </c>
      <c r="H135" s="40">
        <f t="shared" si="21"/>
        <v>-3.9138943248532287E-3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2011-2019'!$BE$9824:$BF$10368,2,0)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2</v>
      </c>
      <c r="D137" s="62">
        <f>VLOOKUP(B137,'[1]Deptos 2011-2019'!$BE$9824:$BF$10368,2,0)</f>
        <v>1</v>
      </c>
      <c r="E137" s="44">
        <f t="shared" si="19"/>
        <v>3.9138943248532287E-3</v>
      </c>
      <c r="F137" s="44">
        <f t="shared" si="20"/>
        <v>1.3736263736263737E-3</v>
      </c>
      <c r="G137" s="58">
        <f t="shared" si="18"/>
        <v>-0.5</v>
      </c>
      <c r="H137" s="40">
        <f t="shared" si="21"/>
        <v>-1.9569471624266144E-3</v>
      </c>
      <c r="I137" s="24"/>
    </row>
    <row r="138" spans="1:9" ht="15" x14ac:dyDescent="0.2">
      <c r="B138" s="3" t="s">
        <v>200</v>
      </c>
      <c r="C138" s="62">
        <v>2</v>
      </c>
      <c r="D138" s="62">
        <f>VLOOKUP(B138,'[1]Deptos 2011-2019'!$BE$9824:$BF$10368,2,0)</f>
        <v>1</v>
      </c>
      <c r="E138" s="44">
        <f t="shared" si="19"/>
        <v>3.9138943248532287E-3</v>
      </c>
      <c r="F138" s="44">
        <f t="shared" si="20"/>
        <v>1.3736263736263737E-3</v>
      </c>
      <c r="G138" s="58">
        <f t="shared" si="18"/>
        <v>-0.5</v>
      </c>
      <c r="H138" s="40">
        <f t="shared" si="21"/>
        <v>-1.9569471624266144E-3</v>
      </c>
      <c r="I138" s="24"/>
    </row>
    <row r="139" spans="1:9" ht="15" x14ac:dyDescent="0.2">
      <c r="B139" s="3" t="s">
        <v>201</v>
      </c>
      <c r="C139" s="62">
        <v>3</v>
      </c>
      <c r="D139" s="62">
        <f>VLOOKUP(B139,'[1]Deptos 2011-2019'!$BE$9824:$BF$10368,2,0)</f>
        <v>18</v>
      </c>
      <c r="E139" s="44">
        <f t="shared" si="19"/>
        <v>5.8708414872798431E-3</v>
      </c>
      <c r="F139" s="44">
        <f t="shared" si="20"/>
        <v>2.4725274725274724E-2</v>
      </c>
      <c r="G139" s="58">
        <f t="shared" ref="G139:G163" si="44">+IF(AND(C139=0,D139=0)," ",IF(C139=0,1,IF(D139=0,-1,(D139-C139)/C139)))</f>
        <v>5</v>
      </c>
      <c r="H139" s="40">
        <f t="shared" si="21"/>
        <v>2.9354207436399216E-2</v>
      </c>
      <c r="I139" s="24"/>
    </row>
    <row r="140" spans="1:9" ht="15" x14ac:dyDescent="0.2">
      <c r="B140" s="3" t="s">
        <v>202</v>
      </c>
      <c r="C140" s="62">
        <v>2</v>
      </c>
      <c r="D140" s="62">
        <f>VLOOKUP(B140,'[1]Deptos 2011-2019'!$BE$9824:$BF$10368,2,0)</f>
        <v>1</v>
      </c>
      <c r="E140" s="44">
        <f t="shared" si="19"/>
        <v>3.9138943248532287E-3</v>
      </c>
      <c r="F140" s="44">
        <f t="shared" si="20"/>
        <v>1.3736263736263737E-3</v>
      </c>
      <c r="G140" s="58">
        <f t="shared" si="44"/>
        <v>-0.5</v>
      </c>
      <c r="H140" s="40">
        <f t="shared" si="21"/>
        <v>-1.9569471624266144E-3</v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2011-2019'!$BE$9824:$BF$10368,2,0)</f>
        <v>1</v>
      </c>
      <c r="E141" s="44" t="str">
        <f t="shared" si="19"/>
        <v/>
      </c>
      <c r="F141" s="44">
        <f t="shared" si="20"/>
        <v>1.3736263736263737E-3</v>
      </c>
      <c r="G141" s="58">
        <f t="shared" si="44"/>
        <v>1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1</v>
      </c>
      <c r="D142" s="62">
        <f>VLOOKUP(B142,'[1]Deptos 2011-2019'!$BE$9824:$BF$10368,2,0)</f>
        <v>0</v>
      </c>
      <c r="E142" s="44">
        <f t="shared" si="19"/>
        <v>1.9569471624266144E-3</v>
      </c>
      <c r="F142" s="44" t="str">
        <f t="shared" si="20"/>
        <v/>
      </c>
      <c r="G142" s="58">
        <f t="shared" si="44"/>
        <v>-1</v>
      </c>
      <c r="H142" s="40">
        <f t="shared" si="21"/>
        <v>-1.9569471624266144E-3</v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2011-2019'!$BE$9824:$BF$10368,2,0)</f>
        <v>0</v>
      </c>
      <c r="E143" s="44" t="str">
        <f t="shared" si="19"/>
        <v/>
      </c>
      <c r="F143" s="44" t="str">
        <f t="shared" si="20"/>
        <v/>
      </c>
      <c r="G143" s="58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1</v>
      </c>
      <c r="D144" s="62">
        <f>VLOOKUP(B144,'[1]Deptos 2011-2019'!$BE$9824:$BF$10368,2,0)</f>
        <v>0</v>
      </c>
      <c r="E144" s="43">
        <f t="shared" ref="E144" si="45">+IF(C144=0,"",C144/C$74)</f>
        <v>1.9569471624266144E-3</v>
      </c>
      <c r="F144" s="43" t="str">
        <f t="shared" ref="F144" si="46">+IF(D144=0,"",D144/D$74)</f>
        <v/>
      </c>
      <c r="G144" s="58">
        <f t="shared" si="44"/>
        <v>-1</v>
      </c>
      <c r="H144" s="42">
        <f t="shared" ref="H144" si="47">+IF(OR(AND(E144=""),(G144="")),"",E144*G144)</f>
        <v>-1.9569471624266144E-3</v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2011-2019'!$BE$9824:$BF$10368,2,0)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4</v>
      </c>
      <c r="D146" s="62">
        <f>VLOOKUP(B146,'[1]Deptos 2011-2019'!$BE$9824:$BF$10368,2,0)</f>
        <v>0</v>
      </c>
      <c r="E146" s="44">
        <f t="shared" si="19"/>
        <v>7.8277886497064575E-3</v>
      </c>
      <c r="F146" s="44" t="str">
        <f t="shared" si="20"/>
        <v/>
      </c>
      <c r="G146" s="58">
        <f t="shared" si="44"/>
        <v>-1</v>
      </c>
      <c r="H146" s="40">
        <f t="shared" si="21"/>
        <v>-7.8277886497064575E-3</v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2011-2019'!$BE$9824:$BF$10368,2,0)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2011-2019'!$BE$9824:$BF$10368,2,0)</f>
        <v>1</v>
      </c>
      <c r="E148" s="44" t="str">
        <f t="shared" si="19"/>
        <v/>
      </c>
      <c r="F148" s="44">
        <f t="shared" si="20"/>
        <v>1.3736263736263737E-3</v>
      </c>
      <c r="G148" s="58">
        <f t="shared" si="44"/>
        <v>1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2011-2019'!$BE$9824:$BF$10368,2,0)</f>
        <v>2</v>
      </c>
      <c r="E149" s="44" t="str">
        <f t="shared" ref="E149:E159" si="51">+IF(C149=0,"",C149/C$74)</f>
        <v/>
      </c>
      <c r="F149" s="44">
        <f t="shared" ref="F149:F158" si="52">+IF(D149=0,"",D149/D$74)</f>
        <v>2.7472527472527475E-3</v>
      </c>
      <c r="G149" s="58">
        <f t="shared" si="44"/>
        <v>1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8</v>
      </c>
      <c r="D150" s="62">
        <f>VLOOKUP(B150,'[1]Deptos 2011-2019'!$BE$9824:$BF$10368,2,0)</f>
        <v>12</v>
      </c>
      <c r="E150" s="44">
        <f t="shared" si="51"/>
        <v>1.5655577299412915E-2</v>
      </c>
      <c r="F150" s="44">
        <f t="shared" si="52"/>
        <v>1.6483516483516484E-2</v>
      </c>
      <c r="G150" s="58">
        <f t="shared" si="44"/>
        <v>0.5</v>
      </c>
      <c r="H150" s="40">
        <f t="shared" si="53"/>
        <v>7.8277886497064575E-3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2011-2019'!$BE$9824:$BF$10368,2,0)</f>
        <v>0</v>
      </c>
      <c r="E151" s="44" t="str">
        <f t="shared" si="51"/>
        <v/>
      </c>
      <c r="F151" s="44" t="str">
        <f t="shared" si="52"/>
        <v/>
      </c>
      <c r="G151" s="58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2</v>
      </c>
      <c r="D152" s="62">
        <f>VLOOKUP(B152,'[1]Deptos 2011-2019'!$BE$9824:$BF$10368,2,0)</f>
        <v>2</v>
      </c>
      <c r="E152" s="44">
        <f t="shared" si="51"/>
        <v>3.9138943248532287E-3</v>
      </c>
      <c r="F152" s="44">
        <f t="shared" si="52"/>
        <v>2.7472527472527475E-3</v>
      </c>
      <c r="G152" s="58">
        <f t="shared" si="44"/>
        <v>0</v>
      </c>
      <c r="H152" s="40">
        <f t="shared" si="53"/>
        <v>0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2011-2019'!$BE$9824:$BF$10368,2,0)</f>
        <v>1</v>
      </c>
      <c r="E154" s="44" t="str">
        <f t="shared" si="51"/>
        <v/>
      </c>
      <c r="F154" s="44">
        <f t="shared" si="52"/>
        <v>1.3736263736263737E-3</v>
      </c>
      <c r="G154" s="58">
        <f t="shared" si="44"/>
        <v>1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21</v>
      </c>
      <c r="D155" s="62">
        <f>VLOOKUP(B155,'[1]Deptos 2011-2019'!$BE$9824:$BF$10368,2,0)</f>
        <v>9</v>
      </c>
      <c r="E155" s="44">
        <f t="shared" si="51"/>
        <v>4.1095890410958902E-2</v>
      </c>
      <c r="F155" s="44">
        <f t="shared" si="52"/>
        <v>1.2362637362637362E-2</v>
      </c>
      <c r="G155" s="58">
        <f t="shared" si="44"/>
        <v>-0.5714285714285714</v>
      </c>
      <c r="H155" s="40">
        <f t="shared" si="53"/>
        <v>-2.3483365949119372E-2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2011-2019'!$BE$9824:$BF$10368,2,0)</f>
        <v>0</v>
      </c>
      <c r="E156" s="44" t="str">
        <f t="shared" si="51"/>
        <v/>
      </c>
      <c r="F156" s="44" t="str">
        <f t="shared" si="52"/>
        <v/>
      </c>
      <c r="G156" s="58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2011-2019'!$BE$9824:$BF$10368,2,0)</f>
        <v>7</v>
      </c>
      <c r="E157" s="44" t="str">
        <f t="shared" si="51"/>
        <v/>
      </c>
      <c r="F157" s="44">
        <f t="shared" si="52"/>
        <v>9.6153846153846159E-3</v>
      </c>
      <c r="G157" s="58">
        <f t="shared" si="44"/>
        <v>1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2011-2019'!$BE$9824:$BF$10368,2,0)</f>
        <v>1</v>
      </c>
      <c r="E158" s="44" t="str">
        <f t="shared" si="51"/>
        <v/>
      </c>
      <c r="F158" s="44">
        <f t="shared" si="52"/>
        <v>1.3736263736263737E-3</v>
      </c>
      <c r="G158" s="58">
        <f t="shared" si="44"/>
        <v>1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21</v>
      </c>
      <c r="D160" s="62">
        <f>VLOOKUP(B160,'[1]Deptos 2011-2019'!$BE$9824:$BF$10368,2,0)</f>
        <v>37</v>
      </c>
      <c r="E160" s="43">
        <f t="shared" ref="E160:E162" si="61">+IF(C160=0,"",C160/C$74)</f>
        <v>4.1095890410958902E-2</v>
      </c>
      <c r="F160" s="43">
        <f t="shared" ref="F160:F162" si="62">+IF(D160=0,"",D160/D$74)</f>
        <v>5.0824175824175824E-2</v>
      </c>
      <c r="G160" s="58">
        <f t="shared" si="44"/>
        <v>0.76190476190476186</v>
      </c>
      <c r="H160" s="42">
        <f t="shared" ref="H160:H162" si="63">+IF(OR(AND(E160=""),(G160="")),"",E160*G160)</f>
        <v>3.131115459882583E-2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2011-2019'!$BE$9824:$BF$10368,2,0)</f>
        <v>3</v>
      </c>
      <c r="E161" s="43" t="str">
        <f t="shared" si="61"/>
        <v/>
      </c>
      <c r="F161" s="43">
        <f t="shared" si="62"/>
        <v>4.120879120879121E-3</v>
      </c>
      <c r="G161" s="58">
        <f t="shared" si="44"/>
        <v>1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2011-2019'!$BE$9824:$BF$10368,2,0)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2011-2019'!$BE$9824:$BF$10368,2,0)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1178</v>
      </c>
      <c r="D169" s="54">
        <f>SUM(D170:D339)</f>
        <v>785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-0.33361629881154498</v>
      </c>
      <c r="H169" s="56">
        <f>+IF(OR(AND(E169=""),(G169="")),"",E169*G169)</f>
        <v>-0.33361629881154498</v>
      </c>
      <c r="I169" s="24"/>
    </row>
    <row r="170" spans="1:9" s="24" customFormat="1" ht="15" x14ac:dyDescent="0.2">
      <c r="A170" s="72"/>
      <c r="B170" s="61" t="s">
        <v>434</v>
      </c>
      <c r="C170" s="62">
        <v>11</v>
      </c>
      <c r="D170" s="62">
        <f>VLOOKUP(B170,'[1]Deptos 2011-2019'!$BE$9824:$BF$10368,2,0)</f>
        <v>1</v>
      </c>
      <c r="E170" s="60">
        <f t="shared" si="67"/>
        <v>9.3378607809847195E-3</v>
      </c>
      <c r="F170" s="60">
        <f t="shared" si="68"/>
        <v>1.2738853503184713E-3</v>
      </c>
      <c r="G170" s="58">
        <f t="shared" ref="G170:G236" si="69">+IF(AND(C170=0,D170=0)," ",IF(C170=0,1,IF(D170=0,-1,(D170-C170)/C170)))</f>
        <v>-0.90909090909090906</v>
      </c>
      <c r="H170" s="51">
        <f>+IF(OR(AND(E170=""),(G170="")),"",E170*G170)</f>
        <v>-8.4889643463497439E-3</v>
      </c>
    </row>
    <row r="171" spans="1:9" s="24" customFormat="1" ht="15" x14ac:dyDescent="0.2">
      <c r="A171" s="72"/>
      <c r="B171" s="39" t="s">
        <v>575</v>
      </c>
      <c r="C171" s="62">
        <v>8</v>
      </c>
      <c r="D171" s="62">
        <f>VLOOKUP(B171,'[1]Deptos 2011-2019'!$BE$9824:$BF$10368,2,0)</f>
        <v>1</v>
      </c>
      <c r="E171" s="44">
        <f t="shared" si="67"/>
        <v>6.7911714770797962E-3</v>
      </c>
      <c r="F171" s="44">
        <f t="shared" si="68"/>
        <v>1.2738853503184713E-3</v>
      </c>
      <c r="G171" s="58">
        <f t="shared" si="69"/>
        <v>-0.875</v>
      </c>
      <c r="H171" s="40">
        <f t="shared" ref="H171:H244" si="70">+IF(OR(AND(E171=""),(G171="")),"",E171*G171)</f>
        <v>-5.9422750424448214E-3</v>
      </c>
    </row>
    <row r="172" spans="1:9" s="24" customFormat="1" ht="30" x14ac:dyDescent="0.2">
      <c r="A172" s="72"/>
      <c r="B172" s="39" t="s">
        <v>435</v>
      </c>
      <c r="C172" s="62">
        <v>1</v>
      </c>
      <c r="D172" s="62">
        <f>VLOOKUP(B172,'[1]Deptos 2011-2019'!$BE$9824:$BF$10368,2,0)</f>
        <v>1</v>
      </c>
      <c r="E172" s="44">
        <f t="shared" si="67"/>
        <v>8.4889643463497452E-4</v>
      </c>
      <c r="F172" s="44">
        <f t="shared" si="68"/>
        <v>1.2738853503184713E-3</v>
      </c>
      <c r="G172" s="58">
        <f t="shared" si="69"/>
        <v>0</v>
      </c>
      <c r="H172" s="40">
        <f t="shared" si="70"/>
        <v>0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2011-2019'!$BE$9824:$BF$10368,2,0)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33</v>
      </c>
      <c r="D174" s="62">
        <f>VLOOKUP(B174,'[1]Deptos 2011-2019'!$BE$9824:$BF$10368,2,0)</f>
        <v>13</v>
      </c>
      <c r="E174" s="44">
        <f t="shared" si="67"/>
        <v>2.801358234295416E-2</v>
      </c>
      <c r="F174" s="44">
        <f t="shared" si="68"/>
        <v>1.6560509554140127E-2</v>
      </c>
      <c r="G174" s="58">
        <f t="shared" si="69"/>
        <v>-0.60606060606060608</v>
      </c>
      <c r="H174" s="40">
        <f t="shared" si="70"/>
        <v>-1.6977928692699491E-2</v>
      </c>
    </row>
    <row r="175" spans="1:9" s="24" customFormat="1" ht="15" x14ac:dyDescent="0.2">
      <c r="A175" s="72"/>
      <c r="B175" s="39" t="s">
        <v>42</v>
      </c>
      <c r="C175" s="62">
        <v>55</v>
      </c>
      <c r="D175" s="62">
        <f>VLOOKUP(B175,'[1]Deptos 2011-2019'!$BE$9824:$BF$10368,2,0)</f>
        <v>74</v>
      </c>
      <c r="E175" s="44">
        <f t="shared" si="67"/>
        <v>4.6689303904923603E-2</v>
      </c>
      <c r="F175" s="44">
        <f t="shared" si="68"/>
        <v>9.4267515923566886E-2</v>
      </c>
      <c r="G175" s="58">
        <f t="shared" si="69"/>
        <v>0.34545454545454546</v>
      </c>
      <c r="H175" s="40">
        <f t="shared" si="70"/>
        <v>1.6129032258064519E-2</v>
      </c>
    </row>
    <row r="176" spans="1:9" s="24" customFormat="1" ht="15" x14ac:dyDescent="0.2">
      <c r="A176" s="72"/>
      <c r="B176" s="39" t="s">
        <v>577</v>
      </c>
      <c r="C176" s="62">
        <v>1</v>
      </c>
      <c r="D176" s="62">
        <f>VLOOKUP(B176,'[1]Deptos 2011-2019'!$BE$9824:$BF$10368,2,0)</f>
        <v>4</v>
      </c>
      <c r="E176" s="44">
        <f t="shared" si="67"/>
        <v>8.4889643463497452E-4</v>
      </c>
      <c r="F176" s="44">
        <f t="shared" si="68"/>
        <v>5.0955414012738851E-3</v>
      </c>
      <c r="G176" s="58">
        <f t="shared" si="69"/>
        <v>3</v>
      </c>
      <c r="H176" s="40">
        <f t="shared" si="70"/>
        <v>2.5466893039049233E-3</v>
      </c>
    </row>
    <row r="177" spans="1:9" s="24" customFormat="1" ht="15" x14ac:dyDescent="0.2">
      <c r="A177" s="72"/>
      <c r="B177" s="39" t="s">
        <v>578</v>
      </c>
      <c r="C177" s="62">
        <v>3</v>
      </c>
      <c r="D177" s="62">
        <f>VLOOKUP(B177,'[1]Deptos 2011-2019'!$BE$9824:$BF$10368,2,0)</f>
        <v>2</v>
      </c>
      <c r="E177" s="44">
        <f t="shared" si="67"/>
        <v>2.5466893039049238E-3</v>
      </c>
      <c r="F177" s="44">
        <f t="shared" si="68"/>
        <v>2.5477707006369425E-3</v>
      </c>
      <c r="G177" s="58">
        <f t="shared" si="69"/>
        <v>-0.33333333333333331</v>
      </c>
      <c r="H177" s="40">
        <f t="shared" si="70"/>
        <v>-8.4889643463497452E-4</v>
      </c>
    </row>
    <row r="178" spans="1:9" s="24" customFormat="1" ht="15" x14ac:dyDescent="0.2">
      <c r="A178" s="72"/>
      <c r="B178" s="39" t="s">
        <v>579</v>
      </c>
      <c r="C178" s="62">
        <v>1</v>
      </c>
      <c r="D178" s="62">
        <f>VLOOKUP(B178,'[1]Deptos 2011-2019'!$BE$9824:$BF$10368,2,0)</f>
        <v>0</v>
      </c>
      <c r="E178" s="44">
        <f t="shared" si="67"/>
        <v>8.4889643463497452E-4</v>
      </c>
      <c r="F178" s="44" t="str">
        <f t="shared" si="68"/>
        <v/>
      </c>
      <c r="G178" s="58">
        <f t="shared" si="69"/>
        <v>-1</v>
      </c>
      <c r="H178" s="40">
        <f t="shared" si="70"/>
        <v>-8.4889643463497452E-4</v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2011-2019'!$BE$9824:$BF$10368,2,0)</f>
        <v>0</v>
      </c>
      <c r="E179" s="44" t="str">
        <f t="shared" si="67"/>
        <v/>
      </c>
      <c r="F179" s="44" t="str">
        <f t="shared" si="68"/>
        <v/>
      </c>
      <c r="G179" s="58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1</v>
      </c>
      <c r="D180" s="62">
        <f>VLOOKUP(B180,'[1]Deptos 2011-2019'!$BE$9824:$BF$10368,2,0)</f>
        <v>0</v>
      </c>
      <c r="E180" s="44">
        <f t="shared" si="67"/>
        <v>8.4889643463497452E-4</v>
      </c>
      <c r="F180" s="44" t="str">
        <f t="shared" si="68"/>
        <v/>
      </c>
      <c r="G180" s="58">
        <f t="shared" si="69"/>
        <v>-1</v>
      </c>
      <c r="H180" s="40">
        <f t="shared" si="70"/>
        <v>-8.4889643463497452E-4</v>
      </c>
    </row>
    <row r="181" spans="1:9" s="24" customFormat="1" ht="15" x14ac:dyDescent="0.2">
      <c r="A181" s="72"/>
      <c r="B181" s="39" t="s">
        <v>45</v>
      </c>
      <c r="C181" s="62">
        <v>1</v>
      </c>
      <c r="D181" s="62">
        <f>VLOOKUP(B181,'[1]Deptos 2011-2019'!$BE$9824:$BF$10368,2,0)</f>
        <v>0</v>
      </c>
      <c r="E181" s="44">
        <f t="shared" si="67"/>
        <v>8.4889643463497452E-4</v>
      </c>
      <c r="F181" s="44" t="str">
        <f t="shared" si="68"/>
        <v/>
      </c>
      <c r="G181" s="58">
        <f t="shared" si="69"/>
        <v>-1</v>
      </c>
      <c r="H181" s="40">
        <f t="shared" si="70"/>
        <v>-8.4889643463497452E-4</v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2011-2019'!$BE$9824:$BF$10368,2,0)</f>
        <v>2</v>
      </c>
      <c r="E182" s="44" t="str">
        <f t="shared" si="67"/>
        <v/>
      </c>
      <c r="F182" s="44">
        <f t="shared" si="68"/>
        <v>2.5477707006369425E-3</v>
      </c>
      <c r="G182" s="58">
        <f t="shared" si="69"/>
        <v>1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3</v>
      </c>
      <c r="D183" s="62">
        <f>VLOOKUP(B183,'[1]Deptos 2011-2019'!$BE$9824:$BF$10368,2,0)</f>
        <v>2</v>
      </c>
      <c r="E183" s="43">
        <f t="shared" ref="E183" si="71">+IF(C183=0,"",C183/C$169)</f>
        <v>2.5466893039049238E-3</v>
      </c>
      <c r="F183" s="43">
        <f t="shared" ref="F183" si="72">+IF(D183=0,"",D183/D$169)</f>
        <v>2.5477707006369425E-3</v>
      </c>
      <c r="G183" s="58">
        <f t="shared" si="69"/>
        <v>-0.33333333333333331</v>
      </c>
      <c r="H183" s="42">
        <f t="shared" ref="H183" si="73">+IF(OR(AND(E183=""),(G183="")),"",E183*G183)</f>
        <v>-8.4889643463497452E-4</v>
      </c>
      <c r="I183" s="24"/>
    </row>
    <row r="184" spans="1:9" s="24" customFormat="1" ht="15" x14ac:dyDescent="0.2">
      <c r="A184" s="72"/>
      <c r="B184" s="39" t="s">
        <v>437</v>
      </c>
      <c r="C184" s="62">
        <v>6</v>
      </c>
      <c r="D184" s="62">
        <f>VLOOKUP(B184,'[1]Deptos 2011-2019'!$BE$9824:$BF$10368,2,0)</f>
        <v>38</v>
      </c>
      <c r="E184" s="44">
        <f t="shared" ref="E184:F187" si="74">+IF(C184=0,"",C184/C$169)</f>
        <v>5.0933786078098476E-3</v>
      </c>
      <c r="F184" s="44">
        <f t="shared" si="74"/>
        <v>4.8407643312101914E-2</v>
      </c>
      <c r="G184" s="58">
        <f t="shared" si="69"/>
        <v>5.333333333333333</v>
      </c>
      <c r="H184" s="40">
        <f t="shared" si="70"/>
        <v>2.7164685908319185E-2</v>
      </c>
    </row>
    <row r="185" spans="1:9" s="24" customFormat="1" ht="15" x14ac:dyDescent="0.2">
      <c r="A185" s="72"/>
      <c r="B185" s="39" t="s">
        <v>580</v>
      </c>
      <c r="C185" s="62">
        <v>4</v>
      </c>
      <c r="D185" s="62">
        <f>VLOOKUP(B185,'[1]Deptos 2011-2019'!$BE$9824:$BF$10368,2,0)</f>
        <v>0</v>
      </c>
      <c r="E185" s="44">
        <f t="shared" si="74"/>
        <v>3.3955857385398981E-3</v>
      </c>
      <c r="F185" s="44" t="str">
        <f t="shared" si="74"/>
        <v/>
      </c>
      <c r="G185" s="58">
        <f t="shared" si="69"/>
        <v>-1</v>
      </c>
      <c r="H185" s="40">
        <f t="shared" si="70"/>
        <v>-3.3955857385398981E-3</v>
      </c>
    </row>
    <row r="186" spans="1:9" s="24" customFormat="1" ht="15" x14ac:dyDescent="0.2">
      <c r="A186" s="72"/>
      <c r="B186" s="39" t="s">
        <v>41</v>
      </c>
      <c r="C186" s="62">
        <v>2</v>
      </c>
      <c r="D186" s="62">
        <f>VLOOKUP(B186,'[1]Deptos 2011-2019'!$BE$9824:$BF$10368,2,0)</f>
        <v>0</v>
      </c>
      <c r="E186" s="44">
        <f t="shared" si="74"/>
        <v>1.697792869269949E-3</v>
      </c>
      <c r="F186" s="44" t="str">
        <f t="shared" si="74"/>
        <v/>
      </c>
      <c r="G186" s="58">
        <f t="shared" si="69"/>
        <v>-1</v>
      </c>
      <c r="H186" s="40">
        <f t="shared" si="70"/>
        <v>-1.697792869269949E-3</v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2011-2019'!$BE$9824:$BF$10368,2,0)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2011-2019'!$BE$9824:$BF$10368,2,0)</f>
        <v>2</v>
      </c>
      <c r="E188" s="43" t="str">
        <f t="shared" ref="E188:E190" si="75">+IF(C188=0,"",C188/C$169)</f>
        <v/>
      </c>
      <c r="F188" s="43">
        <f t="shared" ref="F188:F189" si="76">+IF(D188=0,"",D188/D$169)</f>
        <v>2.5477707006369425E-3</v>
      </c>
      <c r="G188" s="58">
        <f t="shared" si="69"/>
        <v>1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1</v>
      </c>
      <c r="D189" s="62">
        <f>VLOOKUP(B189,'[1]Deptos 2011-2019'!$BE$9824:$BF$10368,2,0)</f>
        <v>0</v>
      </c>
      <c r="E189" s="43">
        <f t="shared" si="75"/>
        <v>8.4889643463497452E-4</v>
      </c>
      <c r="F189" s="43" t="str">
        <f t="shared" si="76"/>
        <v/>
      </c>
      <c r="G189" s="58">
        <f t="shared" si="69"/>
        <v>-1</v>
      </c>
      <c r="H189" s="42">
        <f t="shared" si="77"/>
        <v>-8.4889643463497452E-4</v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0</v>
      </c>
      <c r="D191" s="62">
        <f>VLOOKUP(B191,'[1]Deptos 2011-2019'!$BE$9824:$BF$10368,2,0)</f>
        <v>2</v>
      </c>
      <c r="E191" s="43" t="str">
        <f t="shared" ref="E191:F196" si="81">+IF(C191=0,"",C191/C$169)</f>
        <v/>
      </c>
      <c r="F191" s="43">
        <f t="shared" si="81"/>
        <v>2.5477707006369425E-3</v>
      </c>
      <c r="G191" s="58">
        <f t="shared" si="69"/>
        <v>1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2011-2019'!$BE$9824:$BF$10368,2,0)</f>
        <v>1</v>
      </c>
      <c r="E192" s="43" t="str">
        <f t="shared" si="81"/>
        <v/>
      </c>
      <c r="F192" s="43">
        <f t="shared" si="81"/>
        <v>1.2738853503184713E-3</v>
      </c>
      <c r="G192" s="58">
        <f t="shared" si="69"/>
        <v>1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2011-2019'!$BE$9824:$BF$10368,2,0)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1</v>
      </c>
      <c r="D194" s="62">
        <f>VLOOKUP(B194,'[1]Deptos 2011-2019'!$BE$9824:$BF$10368,2,0)</f>
        <v>0</v>
      </c>
      <c r="E194" s="43">
        <f t="shared" si="81"/>
        <v>8.4889643463497452E-4</v>
      </c>
      <c r="F194" s="43" t="str">
        <f t="shared" si="81"/>
        <v/>
      </c>
      <c r="G194" s="58">
        <f t="shared" si="69"/>
        <v>-1</v>
      </c>
      <c r="H194" s="42">
        <f t="shared" ref="H194" si="82">+IF(OR(AND(E194=""),(G194="")),"",E194*G194)</f>
        <v>-8.4889643463497452E-4</v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2011-2019'!$BE$9824:$BF$10368,2,0)</f>
        <v>2</v>
      </c>
      <c r="E195" s="43" t="str">
        <f t="shared" si="81"/>
        <v/>
      </c>
      <c r="F195" s="43">
        <f t="shared" si="81"/>
        <v>2.5477707006369425E-3</v>
      </c>
      <c r="G195" s="58">
        <f t="shared" si="69"/>
        <v>1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6</v>
      </c>
      <c r="D196" s="62">
        <f>VLOOKUP(B196,'[1]Deptos 2011-2019'!$BE$9824:$BF$10368,2,0)</f>
        <v>12</v>
      </c>
      <c r="E196" s="43">
        <f t="shared" si="81"/>
        <v>5.0933786078098476E-3</v>
      </c>
      <c r="F196" s="43">
        <f t="shared" si="81"/>
        <v>1.5286624203821656E-2</v>
      </c>
      <c r="G196" s="58">
        <f t="shared" si="69"/>
        <v>1</v>
      </c>
      <c r="H196" s="42">
        <f t="shared" si="70"/>
        <v>5.0933786078098476E-3</v>
      </c>
      <c r="I196" s="24"/>
    </row>
    <row r="197" spans="1:9" s="63" customFormat="1" ht="15" x14ac:dyDescent="0.2">
      <c r="A197" s="36"/>
      <c r="B197" s="37" t="s">
        <v>527</v>
      </c>
      <c r="C197" s="62">
        <v>104</v>
      </c>
      <c r="D197" s="62">
        <f>VLOOKUP(B197,'[1]Deptos 2011-2019'!$BE$9824:$BF$10368,2,0)</f>
        <v>10</v>
      </c>
      <c r="E197" s="43">
        <f t="shared" ref="E197" si="83">+IF(C197=0,"",C197/C$169)</f>
        <v>8.8285229202037352E-2</v>
      </c>
      <c r="F197" s="43">
        <f t="shared" ref="F197" si="84">+IF(D197=0,"",D197/D$169)</f>
        <v>1.2738853503184714E-2</v>
      </c>
      <c r="G197" s="58">
        <f t="shared" si="69"/>
        <v>-0.90384615384615385</v>
      </c>
      <c r="H197" s="42">
        <f t="shared" ref="H197" si="85">+IF(OR(AND(E197=""),(G197="")),"",E197*G197)</f>
        <v>-7.979626485568761E-2</v>
      </c>
      <c r="I197" s="24"/>
    </row>
    <row r="198" spans="1:9" s="63" customFormat="1" ht="15" x14ac:dyDescent="0.2">
      <c r="A198" s="75"/>
      <c r="B198" s="37" t="s">
        <v>213</v>
      </c>
      <c r="C198" s="62">
        <v>8</v>
      </c>
      <c r="D198" s="62">
        <f>VLOOKUP(B198,'[1]Deptos 2011-2019'!$BE$9824:$BF$10368,2,0)</f>
        <v>10</v>
      </c>
      <c r="E198" s="43">
        <f t="shared" ref="E198:F204" si="86">+IF(C198=0,"",C198/C$169)</f>
        <v>6.7911714770797962E-3</v>
      </c>
      <c r="F198" s="43">
        <f t="shared" si="86"/>
        <v>1.2738853503184714E-2</v>
      </c>
      <c r="G198" s="58">
        <f t="shared" si="69"/>
        <v>0.25</v>
      </c>
      <c r="H198" s="42">
        <f t="shared" si="70"/>
        <v>1.697792869269949E-3</v>
      </c>
      <c r="I198" s="24"/>
    </row>
    <row r="199" spans="1:9" s="63" customFormat="1" ht="15" x14ac:dyDescent="0.2">
      <c r="A199" s="75"/>
      <c r="B199" s="37" t="s">
        <v>214</v>
      </c>
      <c r="C199" s="62">
        <v>6</v>
      </c>
      <c r="D199" s="62">
        <f>VLOOKUP(B199,'[1]Deptos 2011-2019'!$BE$9824:$BF$10368,2,0)</f>
        <v>0</v>
      </c>
      <c r="E199" s="43">
        <f t="shared" si="86"/>
        <v>5.0933786078098476E-3</v>
      </c>
      <c r="F199" s="43" t="str">
        <f t="shared" si="86"/>
        <v/>
      </c>
      <c r="G199" s="58">
        <f t="shared" si="69"/>
        <v>-1</v>
      </c>
      <c r="H199" s="42">
        <f t="shared" si="70"/>
        <v>-5.0933786078098476E-3</v>
      </c>
      <c r="I199" s="24"/>
    </row>
    <row r="200" spans="1:9" s="63" customFormat="1" ht="15" x14ac:dyDescent="0.2">
      <c r="A200" s="75"/>
      <c r="B200" s="37" t="s">
        <v>215</v>
      </c>
      <c r="C200" s="62">
        <v>3</v>
      </c>
      <c r="D200" s="62">
        <f>VLOOKUP(B200,'[1]Deptos 2011-2019'!$BE$9824:$BF$10368,2,0)</f>
        <v>3</v>
      </c>
      <c r="E200" s="43">
        <f t="shared" si="86"/>
        <v>2.5466893039049238E-3</v>
      </c>
      <c r="F200" s="43">
        <f t="shared" si="86"/>
        <v>3.821656050955414E-3</v>
      </c>
      <c r="G200" s="58">
        <f t="shared" si="69"/>
        <v>0</v>
      </c>
      <c r="H200" s="42">
        <f t="shared" si="70"/>
        <v>0</v>
      </c>
      <c r="I200" s="24"/>
    </row>
    <row r="201" spans="1:9" s="63" customFormat="1" ht="15" x14ac:dyDescent="0.2">
      <c r="A201" s="75"/>
      <c r="B201" s="37" t="s">
        <v>216</v>
      </c>
      <c r="C201" s="62">
        <v>12</v>
      </c>
      <c r="D201" s="62">
        <f>VLOOKUP(B201,'[1]Deptos 2011-2019'!$BE$9824:$BF$10368,2,0)</f>
        <v>6</v>
      </c>
      <c r="E201" s="43">
        <f t="shared" si="86"/>
        <v>1.0186757215619695E-2</v>
      </c>
      <c r="F201" s="43">
        <f t="shared" si="86"/>
        <v>7.6433121019108281E-3</v>
      </c>
      <c r="G201" s="58">
        <f t="shared" si="69"/>
        <v>-0.5</v>
      </c>
      <c r="H201" s="42">
        <f t="shared" si="70"/>
        <v>-5.0933786078098476E-3</v>
      </c>
      <c r="I201" s="24"/>
    </row>
    <row r="202" spans="1:9" s="63" customFormat="1" ht="15" x14ac:dyDescent="0.2">
      <c r="A202" s="75"/>
      <c r="B202" s="37" t="s">
        <v>439</v>
      </c>
      <c r="C202" s="62">
        <v>23</v>
      </c>
      <c r="D202" s="62">
        <f>VLOOKUP(B202,'[1]Deptos 2011-2019'!$BE$9824:$BF$10368,2,0)</f>
        <v>0</v>
      </c>
      <c r="E202" s="43">
        <f t="shared" si="86"/>
        <v>1.9524617996604415E-2</v>
      </c>
      <c r="F202" s="43" t="str">
        <f t="shared" si="86"/>
        <v/>
      </c>
      <c r="G202" s="58">
        <f t="shared" si="69"/>
        <v>-1</v>
      </c>
      <c r="H202" s="42">
        <f t="shared" si="70"/>
        <v>-1.9524617996604415E-2</v>
      </c>
      <c r="I202" s="24"/>
    </row>
    <row r="203" spans="1:9" s="63" customFormat="1" ht="15" x14ac:dyDescent="0.2">
      <c r="A203" s="75"/>
      <c r="B203" s="37" t="s">
        <v>440</v>
      </c>
      <c r="C203" s="62">
        <v>13</v>
      </c>
      <c r="D203" s="62">
        <f>VLOOKUP(B203,'[1]Deptos 2011-2019'!$BE$9824:$BF$10368,2,0)</f>
        <v>1</v>
      </c>
      <c r="E203" s="43">
        <f t="shared" si="86"/>
        <v>1.1035653650254669E-2</v>
      </c>
      <c r="F203" s="43">
        <f t="shared" si="86"/>
        <v>1.2738853503184713E-3</v>
      </c>
      <c r="G203" s="58">
        <f t="shared" si="69"/>
        <v>-0.92307692307692313</v>
      </c>
      <c r="H203" s="42">
        <f t="shared" si="70"/>
        <v>-1.0186757215619695E-2</v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2011-2019'!$BE$9824:$BF$10368,2,0)</f>
        <v>1</v>
      </c>
      <c r="E204" s="43" t="str">
        <f t="shared" si="86"/>
        <v/>
      </c>
      <c r="F204" s="43">
        <f t="shared" si="86"/>
        <v>1.2738853503184713E-3</v>
      </c>
      <c r="G204" s="58">
        <f t="shared" si="69"/>
        <v>1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2011-2019'!$BE$9824:$BF$10368,2,0)</f>
        <v>7</v>
      </c>
      <c r="E205" s="43" t="str">
        <f t="shared" ref="E205" si="87">+IF(C205=0,"",C205/C$169)</f>
        <v/>
      </c>
      <c r="F205" s="43">
        <f t="shared" ref="F205" si="88">+IF(D205=0,"",D205/D$169)</f>
        <v>8.9171974522292991E-3</v>
      </c>
      <c r="G205" s="58">
        <f t="shared" si="69"/>
        <v>1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3</v>
      </c>
      <c r="D206" s="62">
        <f>VLOOKUP(B206,'[1]Deptos 2011-2019'!$BE$9824:$BF$10368,2,0)</f>
        <v>4</v>
      </c>
      <c r="E206" s="43">
        <f t="shared" ref="E206:F213" si="90">+IF(C206=0,"",C206/C$169)</f>
        <v>2.5466893039049238E-3</v>
      </c>
      <c r="F206" s="43">
        <f t="shared" si="90"/>
        <v>5.0955414012738851E-3</v>
      </c>
      <c r="G206" s="58">
        <f t="shared" si="69"/>
        <v>0.33333333333333331</v>
      </c>
      <c r="H206" s="42">
        <f t="shared" si="70"/>
        <v>8.4889643463497452E-4</v>
      </c>
      <c r="I206" s="24"/>
    </row>
    <row r="207" spans="1:9" s="24" customFormat="1" ht="15" x14ac:dyDescent="0.2">
      <c r="A207" s="72"/>
      <c r="B207" s="39" t="s">
        <v>219</v>
      </c>
      <c r="C207" s="62">
        <v>11</v>
      </c>
      <c r="D207" s="62">
        <f>VLOOKUP(B207,'[1]Deptos 2011-2019'!$BE$9824:$BF$10368,2,0)</f>
        <v>2</v>
      </c>
      <c r="E207" s="44">
        <f t="shared" si="90"/>
        <v>9.3378607809847195E-3</v>
      </c>
      <c r="F207" s="44">
        <f t="shared" si="90"/>
        <v>2.5477707006369425E-3</v>
      </c>
      <c r="G207" s="58">
        <f t="shared" si="69"/>
        <v>-0.81818181818181823</v>
      </c>
      <c r="H207" s="40">
        <f t="shared" si="70"/>
        <v>-7.6400679117147709E-3</v>
      </c>
    </row>
    <row r="208" spans="1:9" s="24" customFormat="1" ht="15" x14ac:dyDescent="0.2">
      <c r="A208" s="72"/>
      <c r="B208" s="39" t="s">
        <v>220</v>
      </c>
      <c r="C208" s="62">
        <v>1</v>
      </c>
      <c r="D208" s="62">
        <f>VLOOKUP(B208,'[1]Deptos 2011-2019'!$BE$9824:$BF$10368,2,0)</f>
        <v>0</v>
      </c>
      <c r="E208" s="44">
        <f t="shared" si="90"/>
        <v>8.4889643463497452E-4</v>
      </c>
      <c r="F208" s="44" t="str">
        <f t="shared" si="90"/>
        <v/>
      </c>
      <c r="G208" s="58">
        <f t="shared" si="69"/>
        <v>-1</v>
      </c>
      <c r="H208" s="40">
        <f t="shared" si="70"/>
        <v>-8.4889643463497452E-4</v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2011-2019'!$BE$9824:$BF$10368,2,0)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13</v>
      </c>
      <c r="D210" s="62">
        <f>VLOOKUP(B210,'[1]Deptos 2011-2019'!$BE$9824:$BF$10368,2,0)</f>
        <v>14</v>
      </c>
      <c r="E210" s="44">
        <f t="shared" si="90"/>
        <v>1.1035653650254669E-2</v>
      </c>
      <c r="F210" s="44">
        <f t="shared" si="90"/>
        <v>1.7834394904458598E-2</v>
      </c>
      <c r="G210" s="58">
        <f t="shared" si="69"/>
        <v>7.6923076923076927E-2</v>
      </c>
      <c r="H210" s="40">
        <f t="shared" si="70"/>
        <v>8.4889643463497463E-4</v>
      </c>
    </row>
    <row r="211" spans="1:9" s="24" customFormat="1" ht="15" x14ac:dyDescent="0.2">
      <c r="A211" s="72"/>
      <c r="B211" s="39" t="s">
        <v>221</v>
      </c>
      <c r="C211" s="62">
        <v>3</v>
      </c>
      <c r="D211" s="62">
        <f>VLOOKUP(B211,'[1]Deptos 2011-2019'!$BE$9824:$BF$10368,2,0)</f>
        <v>0</v>
      </c>
      <c r="E211" s="44">
        <f t="shared" si="90"/>
        <v>2.5466893039049238E-3</v>
      </c>
      <c r="F211" s="44" t="str">
        <f t="shared" si="90"/>
        <v/>
      </c>
      <c r="G211" s="58">
        <f t="shared" si="69"/>
        <v>-1</v>
      </c>
      <c r="H211" s="40">
        <f t="shared" si="70"/>
        <v>-2.5466893039049238E-3</v>
      </c>
    </row>
    <row r="212" spans="1:9" s="24" customFormat="1" ht="15" x14ac:dyDescent="0.2">
      <c r="A212" s="72"/>
      <c r="B212" s="39" t="s">
        <v>222</v>
      </c>
      <c r="C212" s="62">
        <v>1</v>
      </c>
      <c r="D212" s="62">
        <f>VLOOKUP(B212,'[1]Deptos 2011-2019'!$BE$9824:$BF$10368,2,0)</f>
        <v>0</v>
      </c>
      <c r="E212" s="44">
        <f t="shared" si="90"/>
        <v>8.4889643463497452E-4</v>
      </c>
      <c r="F212" s="44" t="str">
        <f t="shared" si="90"/>
        <v/>
      </c>
      <c r="G212" s="58">
        <f t="shared" si="69"/>
        <v>-1</v>
      </c>
      <c r="H212" s="40">
        <f t="shared" si="70"/>
        <v>-8.4889643463497452E-4</v>
      </c>
    </row>
    <row r="213" spans="1:9" s="63" customFormat="1" ht="15" x14ac:dyDescent="0.2">
      <c r="A213" s="75"/>
      <c r="B213" s="37" t="s">
        <v>441</v>
      </c>
      <c r="C213" s="62">
        <v>2</v>
      </c>
      <c r="D213" s="62">
        <f>VLOOKUP(B213,'[1]Deptos 2011-2019'!$BE$9824:$BF$10368,2,0)</f>
        <v>0</v>
      </c>
      <c r="E213" s="43">
        <f t="shared" si="90"/>
        <v>1.697792869269949E-3</v>
      </c>
      <c r="F213" s="43" t="str">
        <f t="shared" si="90"/>
        <v/>
      </c>
      <c r="G213" s="58">
        <f t="shared" si="69"/>
        <v>-1</v>
      </c>
      <c r="H213" s="42">
        <f t="shared" si="70"/>
        <v>-1.697792869269949E-3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2011-2019'!$BE$9824:$BF$10368,2,0)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2011-2019'!$BE$9824:$BF$10368,2,0)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2011-2019'!$BE$9824:$BF$10368,2,0)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2011-2019'!$BE$9824:$BF$10368,2,0)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2011-2019'!$BE$9824:$BF$10368,2,0)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2011-2019'!$BE$9824:$BF$10368,2,0)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2011-2019'!$BE$9824:$BF$10368,2,0)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180</v>
      </c>
      <c r="D222" s="62">
        <f>VLOOKUP(B222,'[1]Deptos 2011-2019'!$BE$9824:$BF$10368,2,0)</f>
        <v>85</v>
      </c>
      <c r="E222" s="44">
        <f t="shared" si="97"/>
        <v>0.15280135823429541</v>
      </c>
      <c r="F222" s="44">
        <f t="shared" si="98"/>
        <v>0.10828025477707007</v>
      </c>
      <c r="G222" s="58">
        <f t="shared" si="69"/>
        <v>-0.52777777777777779</v>
      </c>
      <c r="H222" s="40">
        <f t="shared" si="70"/>
        <v>-8.0645161290322578E-2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2011-2019'!$BE$9824:$BF$10368,2,0)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2011-2019'!$BE$9824:$BF$10368,2,0)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2011-2019'!$BE$9824:$BF$10368,2,0)</f>
        <v>0</v>
      </c>
      <c r="E225" s="44" t="str">
        <f t="shared" si="97"/>
        <v/>
      </c>
      <c r="F225" s="44" t="str">
        <f t="shared" si="98"/>
        <v/>
      </c>
      <c r="G225" s="58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2011-2019'!$BE$9824:$BF$10368,2,0)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2011-2019'!$BE$9824:$BF$10368,2,0)</f>
        <v>0</v>
      </c>
      <c r="E227" s="44" t="str">
        <f t="shared" si="97"/>
        <v/>
      </c>
      <c r="F227" s="44" t="str">
        <f t="shared" si="98"/>
        <v/>
      </c>
      <c r="G227" s="58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2011-2019'!$BE$9824:$BF$10368,2,0)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2011-2019'!$BE$9824:$BF$10368,2,0)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2</v>
      </c>
      <c r="D231" s="62">
        <f>VLOOKUP(B231,'[1]Deptos 2011-2019'!$BE$9824:$BF$10368,2,0)</f>
        <v>0</v>
      </c>
      <c r="E231" s="44">
        <f t="shared" si="97"/>
        <v>1.697792869269949E-3</v>
      </c>
      <c r="F231" s="44" t="str">
        <f t="shared" si="98"/>
        <v/>
      </c>
      <c r="G231" s="58">
        <f t="shared" si="69"/>
        <v>-1</v>
      </c>
      <c r="H231" s="40">
        <f t="shared" si="70"/>
        <v>-1.697792869269949E-3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2011-2019'!$BE$9824:$BF$10368,2,0)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1</v>
      </c>
      <c r="D233" s="62">
        <f>VLOOKUP(B233,'[1]Deptos 2011-2019'!$BE$9824:$BF$10368,2,0)</f>
        <v>0</v>
      </c>
      <c r="E233" s="44">
        <f t="shared" si="97"/>
        <v>8.4889643463497452E-4</v>
      </c>
      <c r="F233" s="44" t="str">
        <f t="shared" si="98"/>
        <v/>
      </c>
      <c r="G233" s="58">
        <f t="shared" si="69"/>
        <v>-1</v>
      </c>
      <c r="H233" s="40">
        <f t="shared" si="70"/>
        <v>-8.4889643463497452E-4</v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2011-2019'!$BE$9824:$BF$10368,2,0)</f>
        <v>1</v>
      </c>
      <c r="E234" s="44" t="str">
        <f t="shared" si="97"/>
        <v/>
      </c>
      <c r="F234" s="44">
        <f t="shared" si="98"/>
        <v>1.2738853503184713E-3</v>
      </c>
      <c r="G234" s="58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2011-2019'!$BE$9824:$BF$10368,2,0)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1</v>
      </c>
      <c r="D236" s="62">
        <f>VLOOKUP(B236,'[1]Deptos 2011-2019'!$BE$9824:$BF$10368,2,0)</f>
        <v>0</v>
      </c>
      <c r="E236" s="44">
        <f t="shared" si="97"/>
        <v>8.4889643463497452E-4</v>
      </c>
      <c r="F236" s="44" t="str">
        <f t="shared" si="98"/>
        <v/>
      </c>
      <c r="G236" s="58">
        <f t="shared" si="69"/>
        <v>-1</v>
      </c>
      <c r="H236" s="40">
        <f t="shared" si="70"/>
        <v>-8.4889643463497452E-4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2011-2019'!$BE$9824:$BF$10368,2,0)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2011-2019'!$BE$9824:$BF$10368,2,0)</f>
        <v>1</v>
      </c>
      <c r="E238" s="44" t="str">
        <f t="shared" si="97"/>
        <v/>
      </c>
      <c r="F238" s="44">
        <f t="shared" si="98"/>
        <v>1.2738853503184713E-3</v>
      </c>
      <c r="G238" s="58">
        <f t="shared" si="103"/>
        <v>1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1</v>
      </c>
      <c r="D239" s="62">
        <f>VLOOKUP(B239,'[1]Deptos 2011-2019'!$BE$9824:$BF$10368,2,0)</f>
        <v>2</v>
      </c>
      <c r="E239" s="44">
        <f t="shared" si="97"/>
        <v>8.4889643463497452E-4</v>
      </c>
      <c r="F239" s="44">
        <f t="shared" si="98"/>
        <v>2.5477707006369425E-3</v>
      </c>
      <c r="G239" s="58">
        <f t="shared" si="103"/>
        <v>1</v>
      </c>
      <c r="H239" s="40">
        <f t="shared" si="70"/>
        <v>8.4889643463497452E-4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2011-2019'!$BE$9824:$BF$10368,2,0)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1</v>
      </c>
      <c r="D241" s="62">
        <f>VLOOKUP(B241,'[1]Deptos 2011-2019'!$BE$9824:$BF$10368,2,0)</f>
        <v>1</v>
      </c>
      <c r="E241" s="44">
        <f t="shared" si="97"/>
        <v>8.4889643463497452E-4</v>
      </c>
      <c r="F241" s="44">
        <f t="shared" si="98"/>
        <v>1.2738853503184713E-3</v>
      </c>
      <c r="G241" s="58">
        <f t="shared" si="103"/>
        <v>0</v>
      </c>
      <c r="H241" s="40">
        <f t="shared" si="70"/>
        <v>0</v>
      </c>
    </row>
    <row r="242" spans="1:9" s="24" customFormat="1" ht="15" x14ac:dyDescent="0.2">
      <c r="A242" s="72"/>
      <c r="B242" s="39" t="s">
        <v>54</v>
      </c>
      <c r="C242" s="62">
        <v>4</v>
      </c>
      <c r="D242" s="62">
        <f>VLOOKUP(B242,'[1]Deptos 2011-2019'!$BE$9824:$BF$10368,2,0)</f>
        <v>3</v>
      </c>
      <c r="E242" s="44">
        <f t="shared" si="97"/>
        <v>3.3955857385398981E-3</v>
      </c>
      <c r="F242" s="44">
        <f t="shared" si="98"/>
        <v>3.821656050955414E-3</v>
      </c>
      <c r="G242" s="58">
        <f t="shared" si="103"/>
        <v>-0.25</v>
      </c>
      <c r="H242" s="40">
        <f t="shared" si="70"/>
        <v>-8.4889643463497452E-4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2011-2019'!$BE$9824:$BF$10368,2,0)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2011-2019'!$BE$9824:$BF$10368,2,0)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2011-2019'!$BE$9824:$BF$10368,2,0)</f>
        <v>2</v>
      </c>
      <c r="E245" s="44" t="str">
        <f t="shared" si="97"/>
        <v/>
      </c>
      <c r="F245" s="44">
        <f t="shared" si="98"/>
        <v>2.5477707006369425E-3</v>
      </c>
      <c r="G245" s="58">
        <f t="shared" si="103"/>
        <v>1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2011-2019'!$BE$9824:$BF$10368,2,0)</f>
        <v>1</v>
      </c>
      <c r="E246" s="44" t="str">
        <f t="shared" si="97"/>
        <v/>
      </c>
      <c r="F246" s="44">
        <f t="shared" si="98"/>
        <v>1.2738853503184713E-3</v>
      </c>
      <c r="G246" s="58">
        <f t="shared" si="103"/>
        <v>1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2011-2019'!$BE$9824:$BF$10368,2,0)</f>
        <v>0</v>
      </c>
      <c r="E247" s="44" t="str">
        <f t="shared" si="97"/>
        <v/>
      </c>
      <c r="F247" s="44" t="str">
        <f t="shared" si="98"/>
        <v/>
      </c>
      <c r="G247" s="58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2011-2019'!$BE$9824:$BF$10368,2,0)</f>
        <v>0</v>
      </c>
      <c r="E248" s="44" t="str">
        <f t="shared" si="97"/>
        <v/>
      </c>
      <c r="F248" s="44" t="str">
        <f t="shared" si="98"/>
        <v/>
      </c>
      <c r="G248" s="58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2011-2019'!$BE$9824:$BF$10368,2,0)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1</v>
      </c>
      <c r="D250" s="62">
        <f>VLOOKUP(B250,'[1]Deptos 2011-2019'!$BE$9824:$BF$10368,2,0)</f>
        <v>2</v>
      </c>
      <c r="E250" s="44">
        <f t="shared" si="97"/>
        <v>8.4889643463497452E-4</v>
      </c>
      <c r="F250" s="44">
        <f t="shared" si="98"/>
        <v>2.5477707006369425E-3</v>
      </c>
      <c r="G250" s="58">
        <f t="shared" si="103"/>
        <v>1</v>
      </c>
      <c r="H250" s="40">
        <f t="shared" si="104"/>
        <v>8.4889643463497452E-4</v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2011-2019'!$BE$9824:$BF$10368,2,0)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2011-2019'!$BE$9824:$BF$10368,2,0)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2011-2019'!$BE$9824:$BF$10368,2,0)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2</v>
      </c>
      <c r="D254" s="62">
        <f>VLOOKUP(B254,'[1]Deptos 2011-2019'!$BE$9824:$BF$10368,2,0)</f>
        <v>0</v>
      </c>
      <c r="E254" s="44">
        <f t="shared" si="97"/>
        <v>1.697792869269949E-3</v>
      </c>
      <c r="F254" s="44" t="str">
        <f t="shared" si="98"/>
        <v/>
      </c>
      <c r="G254" s="58">
        <f t="shared" si="103"/>
        <v>-1</v>
      </c>
      <c r="H254" s="40">
        <f t="shared" si="104"/>
        <v>-1.697792869269949E-3</v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2011-2019'!$BE$9824:$BF$10368,2,0)</f>
        <v>1</v>
      </c>
      <c r="E255" s="43" t="str">
        <f t="shared" si="97"/>
        <v/>
      </c>
      <c r="F255" s="43">
        <f t="shared" si="98"/>
        <v>1.2738853503184713E-3</v>
      </c>
      <c r="G255" s="58">
        <f t="shared" si="103"/>
        <v>1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2011-2019'!$BE$9824:$BF$10368,2,0)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2011-2019'!$BE$9824:$BF$10368,2,0)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2</v>
      </c>
      <c r="D258" s="62">
        <f>VLOOKUP(B258,'[1]Deptos 2011-2019'!$BE$9824:$BF$10368,2,0)</f>
        <v>4</v>
      </c>
      <c r="E258" s="43">
        <f t="shared" si="97"/>
        <v>1.697792869269949E-3</v>
      </c>
      <c r="F258" s="43">
        <f t="shared" si="98"/>
        <v>5.0955414012738851E-3</v>
      </c>
      <c r="G258" s="58">
        <f t="shared" si="103"/>
        <v>1</v>
      </c>
      <c r="H258" s="42">
        <f t="shared" si="104"/>
        <v>1.697792869269949E-3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2011-2019'!$BE$9824:$BF$10368,2,0)</f>
        <v>0</v>
      </c>
      <c r="E259" s="43" t="str">
        <f t="shared" si="97"/>
        <v/>
      </c>
      <c r="F259" s="43" t="str">
        <f t="shared" si="98"/>
        <v/>
      </c>
      <c r="G259" s="58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2</v>
      </c>
      <c r="D260" s="62">
        <f>VLOOKUP(B260,'[1]Deptos 2011-2019'!$BE$9824:$BF$10368,2,0)</f>
        <v>0</v>
      </c>
      <c r="E260" s="43">
        <f t="shared" ref="E260:E261" si="105">+IF(C260=0,"",C260/C$169)</f>
        <v>1.697792869269949E-3</v>
      </c>
      <c r="F260" s="43" t="str">
        <f t="shared" ref="F260:F261" si="106">+IF(D260=0,"",D260/D$169)</f>
        <v/>
      </c>
      <c r="G260" s="58">
        <f t="shared" si="103"/>
        <v>-1</v>
      </c>
      <c r="H260" s="42">
        <f t="shared" ref="H260:H261" si="107">+IF(OR(AND(E260=""),(G260="")),"",E260*G260)</f>
        <v>-1.697792869269949E-3</v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2011-2019'!$BE$9824:$BF$10368,2,0)</f>
        <v>0</v>
      </c>
      <c r="E261" s="43" t="str">
        <f t="shared" si="105"/>
        <v/>
      </c>
      <c r="F261" s="43" t="str">
        <f t="shared" si="106"/>
        <v/>
      </c>
      <c r="G261" s="58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2011-2019'!$BE$9824:$BF$10368,2,0)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2</v>
      </c>
      <c r="D263" s="62">
        <f>VLOOKUP(B263,'[1]Deptos 2011-2019'!$BE$9824:$BF$10368,2,0)</f>
        <v>9</v>
      </c>
      <c r="E263" s="43">
        <f t="shared" si="108"/>
        <v>1.697792869269949E-3</v>
      </c>
      <c r="F263" s="43">
        <f t="shared" si="108"/>
        <v>1.1464968152866241E-2</v>
      </c>
      <c r="G263" s="58">
        <f t="shared" si="103"/>
        <v>3.5</v>
      </c>
      <c r="H263" s="42">
        <f t="shared" si="104"/>
        <v>5.9422750424448214E-3</v>
      </c>
      <c r="I263" s="24"/>
    </row>
    <row r="264" spans="1:9" s="63" customFormat="1" ht="15" x14ac:dyDescent="0.2">
      <c r="A264" s="75"/>
      <c r="B264" s="37" t="s">
        <v>611</v>
      </c>
      <c r="C264" s="62">
        <v>1</v>
      </c>
      <c r="D264" s="62">
        <f>VLOOKUP(B264,'[1]Deptos 2011-2019'!$BE$9824:$BF$10368,2,0)</f>
        <v>0</v>
      </c>
      <c r="E264" s="43">
        <f t="shared" si="108"/>
        <v>8.4889643463497452E-4</v>
      </c>
      <c r="F264" s="43" t="str">
        <f t="shared" si="108"/>
        <v/>
      </c>
      <c r="G264" s="58">
        <f t="shared" si="103"/>
        <v>-1</v>
      </c>
      <c r="H264" s="42">
        <f t="shared" si="104"/>
        <v>-8.4889643463497452E-4</v>
      </c>
      <c r="I264" s="24"/>
    </row>
    <row r="265" spans="1:9" s="63" customFormat="1" ht="15" x14ac:dyDescent="0.2">
      <c r="A265" s="36"/>
      <c r="B265" s="37" t="s">
        <v>534</v>
      </c>
      <c r="C265" s="62">
        <v>29</v>
      </c>
      <c r="D265" s="62">
        <f>VLOOKUP(B265,'[1]Deptos 2011-2019'!$BE$9824:$BF$10368,2,0)</f>
        <v>0</v>
      </c>
      <c r="E265" s="43">
        <f t="shared" ref="E265:E270" si="109">+IF(C265=0,"",C265/C$169)</f>
        <v>2.4617996604414261E-2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-2.4617996604414261E-2</v>
      </c>
      <c r="I265" s="24"/>
    </row>
    <row r="266" spans="1:9" s="63" customFormat="1" ht="15" x14ac:dyDescent="0.2">
      <c r="A266" s="36"/>
      <c r="B266" s="37" t="s">
        <v>535</v>
      </c>
      <c r="C266" s="62">
        <v>15</v>
      </c>
      <c r="D266" s="62">
        <f>VLOOKUP(B266,'[1]Deptos 2011-2019'!$BE$9824:$BF$10368,2,0)</f>
        <v>1</v>
      </c>
      <c r="E266" s="43">
        <f t="shared" si="109"/>
        <v>1.2733446519524618E-2</v>
      </c>
      <c r="F266" s="43">
        <f t="shared" si="110"/>
        <v>1.2738853503184713E-3</v>
      </c>
      <c r="G266" s="58">
        <f t="shared" si="103"/>
        <v>-0.93333333333333335</v>
      </c>
      <c r="H266" s="42">
        <f t="shared" si="111"/>
        <v>-1.1884550084889645E-2</v>
      </c>
      <c r="I266" s="24"/>
    </row>
    <row r="267" spans="1:9" s="63" customFormat="1" ht="15" x14ac:dyDescent="0.2">
      <c r="A267" s="36"/>
      <c r="B267" s="37" t="s">
        <v>612</v>
      </c>
      <c r="C267" s="62">
        <v>3</v>
      </c>
      <c r="D267" s="62">
        <f>VLOOKUP(B267,'[1]Deptos 2011-2019'!$BE$9824:$BF$10368,2,0)</f>
        <v>9</v>
      </c>
      <c r="E267" s="43">
        <f t="shared" si="109"/>
        <v>2.5466893039049238E-3</v>
      </c>
      <c r="F267" s="43">
        <f t="shared" si="110"/>
        <v>1.1464968152866241E-2</v>
      </c>
      <c r="G267" s="58">
        <f t="shared" si="103"/>
        <v>2</v>
      </c>
      <c r="H267" s="42">
        <f t="shared" si="111"/>
        <v>5.0933786078098476E-3</v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2011-2019'!$BE$9824:$BF$10368,2,0)</f>
        <v>0</v>
      </c>
      <c r="E268" s="43" t="str">
        <f t="shared" si="109"/>
        <v/>
      </c>
      <c r="F268" s="43" t="str">
        <f t="shared" si="110"/>
        <v/>
      </c>
      <c r="G268" s="58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2011-2019'!$BE$9824:$BF$10368,2,0)</f>
        <v>1</v>
      </c>
      <c r="E269" s="43" t="str">
        <f t="shared" si="109"/>
        <v/>
      </c>
      <c r="F269" s="43">
        <f t="shared" si="110"/>
        <v>1.2738853503184713E-3</v>
      </c>
      <c r="G269" s="58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2</v>
      </c>
      <c r="D270" s="62">
        <f>VLOOKUP(B270,'[1]Deptos 2011-2019'!$BE$9824:$BF$10368,2,0)</f>
        <v>6</v>
      </c>
      <c r="E270" s="43">
        <f t="shared" si="109"/>
        <v>1.697792869269949E-3</v>
      </c>
      <c r="F270" s="43">
        <f t="shared" si="110"/>
        <v>7.6433121019108281E-3</v>
      </c>
      <c r="G270" s="58">
        <f t="shared" si="103"/>
        <v>2</v>
      </c>
      <c r="H270" s="42">
        <f t="shared" si="111"/>
        <v>3.3955857385398981E-3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2011-2019'!$BE$9824:$BF$10368,2,0)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2011-2019'!$BE$9824:$BF$10368,2,0)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2011-2019'!$BE$9824:$BF$10368,2,0)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4</v>
      </c>
      <c r="D274" s="62">
        <f>VLOOKUP(B274,'[1]Deptos 2011-2019'!$BE$9824:$BF$10368,2,0)</f>
        <v>3</v>
      </c>
      <c r="E274" s="43">
        <f t="shared" si="112"/>
        <v>3.3955857385398981E-3</v>
      </c>
      <c r="F274" s="43">
        <f t="shared" si="113"/>
        <v>3.821656050955414E-3</v>
      </c>
      <c r="G274" s="58">
        <f t="shared" si="114"/>
        <v>-0.25</v>
      </c>
      <c r="H274" s="42">
        <f t="shared" si="115"/>
        <v>-8.4889643463497452E-4</v>
      </c>
      <c r="I274" s="24"/>
    </row>
    <row r="275" spans="1:9" s="63" customFormat="1" ht="15" x14ac:dyDescent="0.2">
      <c r="A275" s="75"/>
      <c r="B275" s="37" t="s">
        <v>64</v>
      </c>
      <c r="C275" s="62">
        <v>38</v>
      </c>
      <c r="D275" s="62">
        <f>VLOOKUP(B275,'[1]Deptos 2011-2019'!$BE$9824:$BF$10368,2,0)</f>
        <v>24</v>
      </c>
      <c r="E275" s="43">
        <f t="shared" ref="E275:F278" si="116">+IF(C275=0,"",C275/C$169)</f>
        <v>3.2258064516129031E-2</v>
      </c>
      <c r="F275" s="43">
        <f t="shared" si="116"/>
        <v>3.0573248407643312E-2</v>
      </c>
      <c r="G275" s="58">
        <f t="shared" si="103"/>
        <v>-0.36842105263157893</v>
      </c>
      <c r="H275" s="42">
        <f t="shared" si="104"/>
        <v>-1.1884550084889643E-2</v>
      </c>
      <c r="I275" s="24"/>
    </row>
    <row r="276" spans="1:9" s="63" customFormat="1" ht="15" x14ac:dyDescent="0.2">
      <c r="A276" s="75"/>
      <c r="B276" s="37" t="s">
        <v>61</v>
      </c>
      <c r="C276" s="62">
        <v>10</v>
      </c>
      <c r="D276" s="62">
        <f>VLOOKUP(B276,'[1]Deptos 2011-2019'!$BE$9824:$BF$10368,2,0)</f>
        <v>3</v>
      </c>
      <c r="E276" s="43">
        <f t="shared" si="116"/>
        <v>8.4889643463497456E-3</v>
      </c>
      <c r="F276" s="43">
        <f t="shared" si="116"/>
        <v>3.821656050955414E-3</v>
      </c>
      <c r="G276" s="58">
        <f t="shared" si="103"/>
        <v>-0.7</v>
      </c>
      <c r="H276" s="42">
        <f t="shared" si="104"/>
        <v>-5.9422750424448214E-3</v>
      </c>
      <c r="I276" s="24"/>
    </row>
    <row r="277" spans="1:9" s="63" customFormat="1" ht="15" x14ac:dyDescent="0.2">
      <c r="A277" s="75"/>
      <c r="B277" s="37" t="s">
        <v>238</v>
      </c>
      <c r="C277" s="62">
        <v>2</v>
      </c>
      <c r="D277" s="62">
        <f>VLOOKUP(B277,'[1]Deptos 2011-2019'!$BE$9824:$BF$10368,2,0)</f>
        <v>2</v>
      </c>
      <c r="E277" s="43">
        <f t="shared" si="116"/>
        <v>1.697792869269949E-3</v>
      </c>
      <c r="F277" s="43">
        <f t="shared" si="116"/>
        <v>2.5477707006369425E-3</v>
      </c>
      <c r="G277" s="58">
        <f t="shared" si="103"/>
        <v>0</v>
      </c>
      <c r="H277" s="42">
        <f t="shared" si="104"/>
        <v>0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2011-2019'!$BE$9824:$BF$10368,2,0)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7</v>
      </c>
      <c r="D279" s="62">
        <f>VLOOKUP(B279,'[1]Deptos 2011-2019'!$BE$9824:$BF$10368,2,0)</f>
        <v>0</v>
      </c>
      <c r="E279" s="43">
        <f t="shared" ref="E279" si="117">+IF(C279=0,"",C279/C$169)</f>
        <v>5.9422750424448214E-3</v>
      </c>
      <c r="F279" s="43" t="str">
        <f t="shared" ref="F279" si="118">+IF(D279=0,"",D279/D$169)</f>
        <v/>
      </c>
      <c r="G279" s="58">
        <f t="shared" si="103"/>
        <v>-1</v>
      </c>
      <c r="H279" s="42">
        <f t="shared" ref="H279" si="119">+IF(OR(AND(E279=""),(G279="")),"",E279*G279)</f>
        <v>-5.9422750424448214E-3</v>
      </c>
      <c r="I279" s="24"/>
    </row>
    <row r="280" spans="1:9" s="63" customFormat="1" ht="15" x14ac:dyDescent="0.2">
      <c r="A280" s="75"/>
      <c r="B280" s="37" t="s">
        <v>62</v>
      </c>
      <c r="C280" s="62">
        <v>1</v>
      </c>
      <c r="D280" s="62">
        <f>VLOOKUP(B280,'[1]Deptos 2011-2019'!$BE$9824:$BF$10368,2,0)</f>
        <v>2</v>
      </c>
      <c r="E280" s="43">
        <f t="shared" ref="E280:F288" si="120">+IF(C280=0,"",C280/C$169)</f>
        <v>8.4889643463497452E-4</v>
      </c>
      <c r="F280" s="43">
        <f t="shared" si="120"/>
        <v>2.5477707006369425E-3</v>
      </c>
      <c r="G280" s="58">
        <f t="shared" si="103"/>
        <v>1</v>
      </c>
      <c r="H280" s="42">
        <f t="shared" si="104"/>
        <v>8.4889643463497452E-4</v>
      </c>
      <c r="I280" s="24"/>
    </row>
    <row r="281" spans="1:9" s="63" customFormat="1" ht="15" x14ac:dyDescent="0.2">
      <c r="A281" s="75"/>
      <c r="B281" s="37" t="s">
        <v>454</v>
      </c>
      <c r="C281" s="62">
        <v>2</v>
      </c>
      <c r="D281" s="62">
        <f>VLOOKUP(B281,'[1]Deptos 2011-2019'!$BE$9824:$BF$10368,2,0)</f>
        <v>1</v>
      </c>
      <c r="E281" s="43">
        <f t="shared" si="120"/>
        <v>1.697792869269949E-3</v>
      </c>
      <c r="F281" s="43">
        <f t="shared" si="120"/>
        <v>1.2738853503184713E-3</v>
      </c>
      <c r="G281" s="58">
        <f t="shared" si="103"/>
        <v>-0.5</v>
      </c>
      <c r="H281" s="42">
        <f t="shared" si="104"/>
        <v>-8.4889643463497452E-4</v>
      </c>
      <c r="I281" s="24"/>
    </row>
    <row r="282" spans="1:9" s="24" customFormat="1" ht="15" x14ac:dyDescent="0.2">
      <c r="A282" s="72"/>
      <c r="B282" s="39" t="s">
        <v>59</v>
      </c>
      <c r="C282" s="62">
        <v>9</v>
      </c>
      <c r="D282" s="62">
        <f>VLOOKUP(B282,'[1]Deptos 2011-2019'!$BE$9824:$BF$10368,2,0)</f>
        <v>5</v>
      </c>
      <c r="E282" s="44">
        <f t="shared" si="120"/>
        <v>7.6400679117147709E-3</v>
      </c>
      <c r="F282" s="44">
        <f t="shared" si="120"/>
        <v>6.369426751592357E-3</v>
      </c>
      <c r="G282" s="58">
        <f t="shared" si="103"/>
        <v>-0.44444444444444442</v>
      </c>
      <c r="H282" s="40">
        <f t="shared" si="104"/>
        <v>-3.3955857385398981E-3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2011-2019'!$BE$9824:$BF$10368,2,0)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2011-2019'!$BE$9824:$BF$10368,2,0)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6</v>
      </c>
      <c r="D285" s="62">
        <f>VLOOKUP(B285,'[1]Deptos 2011-2019'!$BE$9824:$BF$10368,2,0)</f>
        <v>1</v>
      </c>
      <c r="E285" s="44">
        <f t="shared" si="121"/>
        <v>5.0933786078098476E-3</v>
      </c>
      <c r="F285" s="44">
        <f t="shared" si="122"/>
        <v>1.2738853503184713E-3</v>
      </c>
      <c r="G285" s="58">
        <f t="shared" si="123"/>
        <v>-0.83333333333333337</v>
      </c>
      <c r="H285" s="40">
        <f t="shared" si="124"/>
        <v>-4.2444821731748728E-3</v>
      </c>
    </row>
    <row r="286" spans="1:9" s="24" customFormat="1" ht="15" x14ac:dyDescent="0.2">
      <c r="A286" s="72"/>
      <c r="B286" s="39" t="s">
        <v>239</v>
      </c>
      <c r="C286" s="62">
        <v>2</v>
      </c>
      <c r="D286" s="62">
        <f>VLOOKUP(B286,'[1]Deptos 2011-2019'!$BE$9824:$BF$10368,2,0)</f>
        <v>0</v>
      </c>
      <c r="E286" s="44">
        <f t="shared" si="120"/>
        <v>1.697792869269949E-3</v>
      </c>
      <c r="F286" s="44" t="str">
        <f t="shared" si="120"/>
        <v/>
      </c>
      <c r="G286" s="58">
        <f t="shared" si="103"/>
        <v>-1</v>
      </c>
      <c r="H286" s="40">
        <f t="shared" si="104"/>
        <v>-1.697792869269949E-3</v>
      </c>
    </row>
    <row r="287" spans="1:9" s="24" customFormat="1" ht="15" x14ac:dyDescent="0.2">
      <c r="A287" s="72"/>
      <c r="B287" s="39" t="s">
        <v>455</v>
      </c>
      <c r="C287" s="62">
        <v>19</v>
      </c>
      <c r="D287" s="62">
        <f>VLOOKUP(B287,'[1]Deptos 2011-2019'!$BE$9824:$BF$10368,2,0)</f>
        <v>7</v>
      </c>
      <c r="E287" s="44">
        <f t="shared" si="120"/>
        <v>1.6129032258064516E-2</v>
      </c>
      <c r="F287" s="44">
        <f t="shared" si="120"/>
        <v>8.9171974522292991E-3</v>
      </c>
      <c r="G287" s="58">
        <f t="shared" si="103"/>
        <v>-0.63157894736842102</v>
      </c>
      <c r="H287" s="40">
        <f t="shared" si="104"/>
        <v>-1.0186757215619693E-2</v>
      </c>
    </row>
    <row r="288" spans="1:9" s="63" customFormat="1" ht="15" x14ac:dyDescent="0.2">
      <c r="A288" s="75"/>
      <c r="B288" s="37" t="s">
        <v>65</v>
      </c>
      <c r="C288" s="62">
        <v>1</v>
      </c>
      <c r="D288" s="62">
        <f>VLOOKUP(B288,'[1]Deptos 2011-2019'!$BE$9824:$BF$10368,2,0)</f>
        <v>8</v>
      </c>
      <c r="E288" s="43">
        <f t="shared" si="120"/>
        <v>8.4889643463497452E-4</v>
      </c>
      <c r="F288" s="43">
        <f t="shared" si="120"/>
        <v>1.019108280254777E-2</v>
      </c>
      <c r="G288" s="58">
        <f t="shared" si="103"/>
        <v>7</v>
      </c>
      <c r="H288" s="42">
        <f t="shared" si="104"/>
        <v>5.9422750424448214E-3</v>
      </c>
      <c r="I288" s="24"/>
    </row>
    <row r="289" spans="1:9" s="63" customFormat="1" ht="15" x14ac:dyDescent="0.2">
      <c r="A289" s="36"/>
      <c r="B289" s="37" t="s">
        <v>540</v>
      </c>
      <c r="C289" s="62">
        <v>5</v>
      </c>
      <c r="D289" s="62">
        <f>VLOOKUP(B289,'[1]Deptos 2011-2019'!$BE$9824:$BF$10368,2,0)</f>
        <v>0</v>
      </c>
      <c r="E289" s="43">
        <f t="shared" ref="E289:E290" si="125">+IF(C289=0,"",C289/C$169)</f>
        <v>4.2444821731748728E-3</v>
      </c>
      <c r="F289" s="43" t="str">
        <f t="shared" ref="F289:F290" si="126">+IF(D289=0,"",D289/D$169)</f>
        <v/>
      </c>
      <c r="G289" s="58">
        <f t="shared" si="103"/>
        <v>-1</v>
      </c>
      <c r="H289" s="42">
        <f t="shared" ref="H289:H290" si="127">+IF(OR(AND(E289=""),(G289="")),"",E289*G289)</f>
        <v>-4.2444821731748728E-3</v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2011-2019'!$BE$9824:$BF$10368,2,0)</f>
        <v>2</v>
      </c>
      <c r="E290" s="43" t="str">
        <f t="shared" si="125"/>
        <v/>
      </c>
      <c r="F290" s="43">
        <f t="shared" si="126"/>
        <v>2.5477707006369425E-3</v>
      </c>
      <c r="G290" s="58">
        <f t="shared" si="103"/>
        <v>1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2</v>
      </c>
      <c r="D291" s="62">
        <f>VLOOKUP(B291,'[1]Deptos 2011-2019'!$BE$9824:$BF$10368,2,0)</f>
        <v>4</v>
      </c>
      <c r="E291" s="43">
        <f>+IF(C291=0,"",C291/C$169)</f>
        <v>1.697792869269949E-3</v>
      </c>
      <c r="F291" s="43">
        <f>+IF(D291=0,"",D291/D$169)</f>
        <v>5.0955414012738851E-3</v>
      </c>
      <c r="G291" s="58">
        <f t="shared" si="103"/>
        <v>1</v>
      </c>
      <c r="H291" s="42">
        <f t="shared" si="104"/>
        <v>1.697792869269949E-3</v>
      </c>
      <c r="I291" s="24"/>
    </row>
    <row r="292" spans="1:9" s="63" customFormat="1" ht="15" x14ac:dyDescent="0.2">
      <c r="A292" s="75"/>
      <c r="B292" s="37" t="s">
        <v>613</v>
      </c>
      <c r="C292" s="62">
        <v>1</v>
      </c>
      <c r="D292" s="62">
        <f>VLOOKUP(B292,'[1]Deptos 2011-2019'!$BE$9824:$BF$10368,2,0)</f>
        <v>0</v>
      </c>
      <c r="E292" s="43">
        <f>+IF(C292=0,"",C292/C$169)</f>
        <v>8.4889643463497452E-4</v>
      </c>
      <c r="F292" s="43" t="str">
        <f>+IF(D292=0,"",D292/D$169)</f>
        <v/>
      </c>
      <c r="G292" s="58">
        <f t="shared" si="103"/>
        <v>-1</v>
      </c>
      <c r="H292" s="42">
        <f t="shared" si="104"/>
        <v>-8.4889643463497452E-4</v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2011-2019'!$BE$9824:$BF$10368,2,0)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1</v>
      </c>
      <c r="D294" s="62">
        <f>VLOOKUP(B294,'[1]Deptos 2011-2019'!$BE$9824:$BF$10368,2,0)</f>
        <v>0</v>
      </c>
      <c r="E294" s="43">
        <f t="shared" si="128"/>
        <v>8.4889643463497452E-4</v>
      </c>
      <c r="F294" s="43" t="str">
        <f t="shared" si="129"/>
        <v/>
      </c>
      <c r="G294" s="58">
        <f t="shared" si="103"/>
        <v>-1</v>
      </c>
      <c r="H294" s="42">
        <f t="shared" si="130"/>
        <v>-8.4889643463497452E-4</v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2011-2019'!$BE$9824:$BF$10368,2,0)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2011-2019'!$BE$9824:$BF$10368,2,0)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13</v>
      </c>
      <c r="D297" s="62">
        <f>VLOOKUP(B297,'[1]Deptos 2011-2019'!$BE$9824:$BF$10368,2,0)</f>
        <v>8</v>
      </c>
      <c r="E297" s="43">
        <f t="shared" si="131"/>
        <v>1.1035653650254669E-2</v>
      </c>
      <c r="F297" s="43">
        <f t="shared" si="132"/>
        <v>1.019108280254777E-2</v>
      </c>
      <c r="G297" s="58">
        <f t="shared" si="103"/>
        <v>-0.38461538461538464</v>
      </c>
      <c r="H297" s="42">
        <f t="shared" si="133"/>
        <v>-4.2444821731748728E-3</v>
      </c>
      <c r="I297" s="24"/>
    </row>
    <row r="298" spans="1:9" s="63" customFormat="1" ht="15" x14ac:dyDescent="0.2">
      <c r="A298" s="75"/>
      <c r="B298" s="37" t="s">
        <v>456</v>
      </c>
      <c r="C298" s="62">
        <v>1</v>
      </c>
      <c r="D298" s="62">
        <f>VLOOKUP(B298,'[1]Deptos 2011-2019'!$BE$9824:$BF$10368,2,0)</f>
        <v>1</v>
      </c>
      <c r="E298" s="43">
        <f>+IF(C298=0,"",C298/C$169)</f>
        <v>8.4889643463497452E-4</v>
      </c>
      <c r="F298" s="43">
        <f>+IF(D298=0,"",D298/D$169)</f>
        <v>1.2738853503184713E-3</v>
      </c>
      <c r="G298" s="58">
        <f t="shared" si="103"/>
        <v>0</v>
      </c>
      <c r="H298" s="42">
        <f t="shared" si="104"/>
        <v>0</v>
      </c>
      <c r="I298" s="24"/>
    </row>
    <row r="299" spans="1:9" s="63" customFormat="1" ht="15" x14ac:dyDescent="0.2">
      <c r="A299" s="75"/>
      <c r="B299" s="37" t="s">
        <v>457</v>
      </c>
      <c r="C299" s="62">
        <v>1</v>
      </c>
      <c r="D299" s="62">
        <f>VLOOKUP(B299,'[1]Deptos 2011-2019'!$BE$9824:$BF$10368,2,0)</f>
        <v>2</v>
      </c>
      <c r="E299" s="43">
        <f>+IF(C299=0,"",C299/C$169)</f>
        <v>8.4889643463497452E-4</v>
      </c>
      <c r="F299" s="43">
        <f>+IF(D299=0,"",D299/D$169)</f>
        <v>2.5477707006369425E-3</v>
      </c>
      <c r="G299" s="58">
        <f t="shared" si="103"/>
        <v>1</v>
      </c>
      <c r="H299" s="42">
        <f t="shared" si="104"/>
        <v>8.4889643463497452E-4</v>
      </c>
      <c r="I299" s="24"/>
    </row>
    <row r="300" spans="1:9" s="63" customFormat="1" ht="15" x14ac:dyDescent="0.2">
      <c r="A300" s="36"/>
      <c r="B300" s="37" t="s">
        <v>614</v>
      </c>
      <c r="C300" s="62">
        <v>1</v>
      </c>
      <c r="D300" s="62">
        <f>VLOOKUP(B300,'[1]Deptos 2011-2019'!$BE$9824:$BF$10368,2,0)</f>
        <v>0</v>
      </c>
      <c r="E300" s="43">
        <f t="shared" ref="E300" si="134">+IF(C300=0,"",C300/C$169)</f>
        <v>8.4889643463497452E-4</v>
      </c>
      <c r="F300" s="43" t="str">
        <f t="shared" ref="F300" si="135">+IF(D300=0,"",D300/D$169)</f>
        <v/>
      </c>
      <c r="G300" s="58">
        <f t="shared" si="103"/>
        <v>-1</v>
      </c>
      <c r="H300" s="42">
        <f t="shared" ref="H300" si="136">+IF(OR(AND(E300=""),(G300="")),"",E300*G300)</f>
        <v>-8.4889643463497452E-4</v>
      </c>
      <c r="I300" s="24"/>
    </row>
    <row r="301" spans="1:9" s="63" customFormat="1" ht="15" x14ac:dyDescent="0.2">
      <c r="A301" s="75"/>
      <c r="B301" s="37" t="s">
        <v>458</v>
      </c>
      <c r="C301" s="62">
        <v>14</v>
      </c>
      <c r="D301" s="62">
        <f>VLOOKUP(B301,'[1]Deptos 2011-2019'!$BE$9824:$BF$10368,2,0)</f>
        <v>14</v>
      </c>
      <c r="E301" s="43">
        <f t="shared" ref="E301:E323" si="137">+IF(C301=0,"",C301/C$169)</f>
        <v>1.1884550084889643E-2</v>
      </c>
      <c r="F301" s="43">
        <f t="shared" ref="F301:F323" si="138">+IF(D301=0,"",D301/D$169)</f>
        <v>1.7834394904458598E-2</v>
      </c>
      <c r="G301" s="58">
        <f t="shared" ref="G301:G339" si="139">+IF(AND(C301=0,D301=0)," ",IF(C301=0,1,IF(D301=0,-1,(D301-C301)/C301)))</f>
        <v>0</v>
      </c>
      <c r="H301" s="42">
        <f t="shared" si="104"/>
        <v>0</v>
      </c>
      <c r="I301" s="24"/>
    </row>
    <row r="302" spans="1:9" s="63" customFormat="1" ht="15" x14ac:dyDescent="0.2">
      <c r="A302" s="75"/>
      <c r="B302" s="37" t="s">
        <v>459</v>
      </c>
      <c r="C302" s="62">
        <v>2</v>
      </c>
      <c r="D302" s="62">
        <f>VLOOKUP(B302,'[1]Deptos 2011-2019'!$BE$9824:$BF$10368,2,0)</f>
        <v>5</v>
      </c>
      <c r="E302" s="43">
        <f t="shared" si="137"/>
        <v>1.697792869269949E-3</v>
      </c>
      <c r="F302" s="43">
        <f t="shared" si="138"/>
        <v>6.369426751592357E-3</v>
      </c>
      <c r="G302" s="58">
        <f t="shared" si="139"/>
        <v>1.5</v>
      </c>
      <c r="H302" s="42">
        <f t="shared" si="104"/>
        <v>2.5466893039049233E-3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2011-2019'!$BE$9824:$BF$10368,2,0)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372</v>
      </c>
      <c r="D304" s="62">
        <f>VLOOKUP(B304,'[1]Deptos 2011-2019'!$BE$9824:$BF$10368,2,0)</f>
        <v>324</v>
      </c>
      <c r="E304" s="44">
        <f t="shared" si="137"/>
        <v>0.31578947368421051</v>
      </c>
      <c r="F304" s="44">
        <f t="shared" si="138"/>
        <v>0.41273885350318473</v>
      </c>
      <c r="G304" s="58">
        <f t="shared" si="139"/>
        <v>-0.12903225806451613</v>
      </c>
      <c r="H304" s="40">
        <f t="shared" si="104"/>
        <v>-4.0747028862478774E-2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2011-2019'!$BE$9824:$BF$10368,2,0)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2</v>
      </c>
      <c r="D306" s="62">
        <f>VLOOKUP(B306,'[1]Deptos 2011-2019'!$BE$9824:$BF$10368,2,0)</f>
        <v>0</v>
      </c>
      <c r="E306" s="44">
        <f t="shared" si="137"/>
        <v>1.697792869269949E-3</v>
      </c>
      <c r="F306" s="44" t="str">
        <f t="shared" si="138"/>
        <v/>
      </c>
      <c r="G306" s="58">
        <f t="shared" si="139"/>
        <v>-1</v>
      </c>
      <c r="H306" s="40">
        <f t="shared" si="104"/>
        <v>-1.697792869269949E-3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2011-2019'!$BE$9824:$BF$10368,2,0)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1</v>
      </c>
      <c r="D308" s="62">
        <f>VLOOKUP(B308,'[1]Deptos 2011-2019'!$BE$9824:$BF$10368,2,0)</f>
        <v>0</v>
      </c>
      <c r="E308" s="44">
        <f t="shared" si="137"/>
        <v>8.4889643463497452E-4</v>
      </c>
      <c r="F308" s="44" t="str">
        <f t="shared" si="138"/>
        <v/>
      </c>
      <c r="G308" s="58">
        <f t="shared" si="139"/>
        <v>-1</v>
      </c>
      <c r="H308" s="40">
        <f t="shared" si="104"/>
        <v>-8.4889643463497452E-4</v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2011-2019'!$BE$9824:$BF$10368,2,0)</f>
        <v>1</v>
      </c>
      <c r="E309" s="44" t="str">
        <f t="shared" si="137"/>
        <v/>
      </c>
      <c r="F309" s="44">
        <f t="shared" si="138"/>
        <v>1.2738853503184713E-3</v>
      </c>
      <c r="G309" s="58">
        <f t="shared" si="139"/>
        <v>1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2011-2019'!$BE$9824:$BF$10368,2,0)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2011-2019'!$BE$9824:$BF$10368,2,0)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2011-2019'!$BE$9824:$BF$10368,2,0)</f>
        <v>3</v>
      </c>
      <c r="E312" s="44" t="str">
        <f t="shared" si="137"/>
        <v/>
      </c>
      <c r="F312" s="44">
        <f t="shared" si="138"/>
        <v>3.821656050955414E-3</v>
      </c>
      <c r="G312" s="58">
        <f t="shared" si="139"/>
        <v>1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1</v>
      </c>
      <c r="D313" s="62">
        <f>VLOOKUP(B313,'[1]Deptos 2011-2019'!$BE$9824:$BF$10368,2,0)</f>
        <v>0</v>
      </c>
      <c r="E313" s="44">
        <f t="shared" si="137"/>
        <v>8.4889643463497452E-4</v>
      </c>
      <c r="F313" s="44" t="str">
        <f t="shared" si="138"/>
        <v/>
      </c>
      <c r="G313" s="58">
        <f t="shared" si="139"/>
        <v>-1</v>
      </c>
      <c r="H313" s="40">
        <f t="shared" si="104"/>
        <v>-8.4889643463497452E-4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2011-2019'!$BE$9824:$BF$10368,2,0)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29</v>
      </c>
      <c r="D315" s="62">
        <f>VLOOKUP(B315,'[1]Deptos 2011-2019'!$BE$9824:$BF$10368,2,0)</f>
        <v>5</v>
      </c>
      <c r="E315" s="44">
        <f t="shared" si="137"/>
        <v>2.4617996604414261E-2</v>
      </c>
      <c r="F315" s="44">
        <f t="shared" si="138"/>
        <v>6.369426751592357E-3</v>
      </c>
      <c r="G315" s="58">
        <f t="shared" si="139"/>
        <v>-0.82758620689655171</v>
      </c>
      <c r="H315" s="40">
        <f t="shared" si="104"/>
        <v>-2.0373514431239387E-2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2011-2019'!$BE$9824:$BF$10368,2,0)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1</v>
      </c>
      <c r="D317" s="62">
        <f>VLOOKUP(B317,'[1]Deptos 2011-2019'!$BE$9824:$BF$10368,2,0)</f>
        <v>1</v>
      </c>
      <c r="E317" s="44">
        <f t="shared" si="137"/>
        <v>8.4889643463497452E-4</v>
      </c>
      <c r="F317" s="44">
        <f t="shared" si="138"/>
        <v>1.2738853503184713E-3</v>
      </c>
      <c r="G317" s="58">
        <f t="shared" si="139"/>
        <v>0</v>
      </c>
      <c r="H317" s="40">
        <f t="shared" si="104"/>
        <v>0</v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2011-2019'!$BE$9824:$BF$10368,2,0)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2</v>
      </c>
      <c r="D319" s="62">
        <f>VLOOKUP(B319,'[1]Deptos 2011-2019'!$BE$9824:$BF$10368,2,0)</f>
        <v>0</v>
      </c>
      <c r="E319" s="44">
        <f t="shared" si="137"/>
        <v>1.697792869269949E-3</v>
      </c>
      <c r="F319" s="44" t="str">
        <f t="shared" si="138"/>
        <v/>
      </c>
      <c r="G319" s="58">
        <f t="shared" si="139"/>
        <v>-1</v>
      </c>
      <c r="H319" s="40">
        <f t="shared" si="104"/>
        <v>-1.697792869269949E-3</v>
      </c>
    </row>
    <row r="320" spans="1:8" s="24" customFormat="1" ht="15" x14ac:dyDescent="0.2">
      <c r="A320" s="72"/>
      <c r="B320" s="39" t="s">
        <v>470</v>
      </c>
      <c r="C320" s="62">
        <v>4</v>
      </c>
      <c r="D320" s="62">
        <f>VLOOKUP(B320,'[1]Deptos 2011-2019'!$BE$9824:$BF$10368,2,0)</f>
        <v>1</v>
      </c>
      <c r="E320" s="44">
        <f t="shared" si="137"/>
        <v>3.3955857385398981E-3</v>
      </c>
      <c r="F320" s="44">
        <f t="shared" si="138"/>
        <v>1.2738853503184713E-3</v>
      </c>
      <c r="G320" s="58">
        <f t="shared" si="139"/>
        <v>-0.75</v>
      </c>
      <c r="H320" s="40">
        <f t="shared" si="104"/>
        <v>-2.5466893039049233E-3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2011-2019'!$BE$9824:$BF$10368,2,0)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2011-2019'!$BE$9824:$BF$10368,2,0)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2011-2019'!$BE$9824:$BF$10368,2,0)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30</v>
      </c>
      <c r="D324" s="62">
        <f>VLOOKUP(B324,'[1]Deptos 2011-2019'!$BE$9824:$BF$10368,2,0)</f>
        <v>13</v>
      </c>
      <c r="E324" s="43">
        <f t="shared" ref="E324" si="140">+IF(C324=0,"",C324/C$169)</f>
        <v>2.5466893039049237E-2</v>
      </c>
      <c r="F324" s="43">
        <f t="shared" ref="F324" si="141">+IF(D324=0,"",D324/D$169)</f>
        <v>1.6560509554140127E-2</v>
      </c>
      <c r="G324" s="58">
        <f t="shared" si="139"/>
        <v>-0.56666666666666665</v>
      </c>
      <c r="H324" s="42">
        <f t="shared" ref="H324" si="142">+IF(OR(AND(E324=""),(G324="")),"",E324*G324)</f>
        <v>-1.4431239388794568E-2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2011-2019'!$BE$9824:$BF$10368,2,0)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2011-2019'!$BE$9824:$BF$10368,2,0)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2011-2019'!$BE$9824:$BF$10368,2,0)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2011-2019'!$BE$9824:$BF$10368,2,0)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2011-2019'!$BE$9824:$BF$10368,2,0)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1</v>
      </c>
      <c r="D330" s="62">
        <f>VLOOKUP(B330,'[1]Deptos 2011-2019'!$BE$9824:$BF$10368,2,0)</f>
        <v>0</v>
      </c>
      <c r="E330" s="44">
        <f t="shared" si="144"/>
        <v>8.4889643463497452E-4</v>
      </c>
      <c r="F330" s="44" t="str">
        <f t="shared" si="145"/>
        <v/>
      </c>
      <c r="G330" s="58">
        <f t="shared" si="139"/>
        <v>-1</v>
      </c>
      <c r="H330" s="40">
        <f t="shared" si="146"/>
        <v>-8.4889643463497452E-4</v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2011-2019'!$BE$9824:$BF$10368,2,0)</f>
        <v>0</v>
      </c>
      <c r="E331" s="44" t="str">
        <f t="shared" si="144"/>
        <v/>
      </c>
      <c r="F331" s="44" t="str">
        <f t="shared" si="145"/>
        <v/>
      </c>
      <c r="G331" s="58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1</v>
      </c>
      <c r="D332" s="62">
        <f>VLOOKUP(B332,'[1]Deptos 2011-2019'!$BE$9824:$BF$10368,2,0)</f>
        <v>0</v>
      </c>
      <c r="E332" s="44">
        <f t="shared" si="144"/>
        <v>8.4889643463497452E-4</v>
      </c>
      <c r="F332" s="44" t="str">
        <f t="shared" si="145"/>
        <v/>
      </c>
      <c r="G332" s="58">
        <f t="shared" si="139"/>
        <v>-1</v>
      </c>
      <c r="H332" s="40">
        <f t="shared" si="146"/>
        <v>-8.4889643463497452E-4</v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2011-2019'!$BE$9824:$BF$10368,2,0)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1</v>
      </c>
      <c r="D334" s="62">
        <f>VLOOKUP(B334,'[1]Deptos 2011-2019'!$BE$9824:$BF$10368,2,0)</f>
        <v>1</v>
      </c>
      <c r="E334" s="44">
        <f t="shared" si="144"/>
        <v>8.4889643463497452E-4</v>
      </c>
      <c r="F334" s="44">
        <f t="shared" si="145"/>
        <v>1.2738853503184713E-3</v>
      </c>
      <c r="G334" s="58">
        <f t="shared" si="139"/>
        <v>0</v>
      </c>
      <c r="H334" s="40">
        <f t="shared" si="146"/>
        <v>0</v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2011-2019'!$BE$9824:$BF$10368,2,0)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2011-2019'!$BE$9824:$BF$10368,2,0)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2011-2019'!$BE$9824:$BF$10368,2,0)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8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1</v>
      </c>
      <c r="D338" s="62">
        <f>VLOOKUP(B338,'[1]Deptos 2011-2019'!$BE$9824:$BF$10368,2,0)</f>
        <v>0</v>
      </c>
      <c r="E338" s="43">
        <f t="shared" si="147"/>
        <v>8.4889643463497452E-4</v>
      </c>
      <c r="F338" s="43" t="str">
        <f t="shared" si="148"/>
        <v/>
      </c>
      <c r="G338" s="58">
        <f t="shared" si="139"/>
        <v>-1</v>
      </c>
      <c r="H338" s="42">
        <f t="shared" si="149"/>
        <v>-8.4889643463497452E-4</v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2011-2019'!$BE$9824:$BF$10368,2,0)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3744</v>
      </c>
      <c r="D345" s="54">
        <f>SUM(D346:D564)</f>
        <v>2197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-0.41319444444444442</v>
      </c>
      <c r="H345" s="56">
        <f>+IF(OR(AND(E345=""),(G345="")),"",E345*G345)</f>
        <v>-0.41319444444444442</v>
      </c>
      <c r="I345" s="24"/>
    </row>
    <row r="346" spans="1:9" s="24" customFormat="1" ht="15" x14ac:dyDescent="0.2">
      <c r="A346" s="72"/>
      <c r="B346" s="57" t="s">
        <v>74</v>
      </c>
      <c r="C346" s="62">
        <v>10</v>
      </c>
      <c r="D346" s="62">
        <f>VLOOKUP(B346,'[1]Deptos 2011-2019'!$BE$9824:$BF$10368,2,0)</f>
        <v>15</v>
      </c>
      <c r="E346" s="60">
        <f t="shared" si="150"/>
        <v>2.670940170940171E-3</v>
      </c>
      <c r="F346" s="60">
        <f t="shared" si="151"/>
        <v>6.8274920345926266E-3</v>
      </c>
      <c r="G346" s="58">
        <f t="shared" ref="G346:G410" si="152">+IF(AND(C346=0,D346=0)," ",IF(C346=0,1,IF(D346=0,-1,(D346-C346)/C346)))</f>
        <v>0.5</v>
      </c>
      <c r="H346" s="51">
        <f>+IF(OR(AND(E346=""),(G346="")),"",E346*G346)</f>
        <v>1.3354700854700855E-3</v>
      </c>
    </row>
    <row r="347" spans="1:9" s="24" customFormat="1" ht="15" x14ac:dyDescent="0.2">
      <c r="A347" s="72"/>
      <c r="B347" s="3" t="s">
        <v>77</v>
      </c>
      <c r="C347" s="62">
        <v>4</v>
      </c>
      <c r="D347" s="62">
        <f>VLOOKUP(B347,'[1]Deptos 2011-2019'!$BE$9824:$BF$10368,2,0)</f>
        <v>1</v>
      </c>
      <c r="E347" s="44">
        <f t="shared" si="150"/>
        <v>1.0683760683760685E-3</v>
      </c>
      <c r="F347" s="44">
        <f t="shared" si="151"/>
        <v>4.5516613563950843E-4</v>
      </c>
      <c r="G347" s="58">
        <f t="shared" si="152"/>
        <v>-0.75</v>
      </c>
      <c r="H347" s="40">
        <f t="shared" ref="H347:H414" si="153">+IF(OR(AND(E347=""),(G347="")),"",E347*G347)</f>
        <v>-8.0128205128205136E-4</v>
      </c>
    </row>
    <row r="348" spans="1:9" s="24" customFormat="1" ht="15" x14ac:dyDescent="0.2">
      <c r="A348" s="72"/>
      <c r="B348" s="3" t="s">
        <v>70</v>
      </c>
      <c r="C348" s="62">
        <v>11</v>
      </c>
      <c r="D348" s="62">
        <f>VLOOKUP(B348,'[1]Deptos 2011-2019'!$BE$9824:$BF$10368,2,0)</f>
        <v>1</v>
      </c>
      <c r="E348" s="44">
        <f t="shared" si="150"/>
        <v>2.938034188034188E-3</v>
      </c>
      <c r="F348" s="44">
        <f t="shared" si="151"/>
        <v>4.5516613563950843E-4</v>
      </c>
      <c r="G348" s="58">
        <f t="shared" si="152"/>
        <v>-0.90909090909090906</v>
      </c>
      <c r="H348" s="40">
        <f t="shared" si="153"/>
        <v>-2.670940170940171E-3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2011-2019'!$BE$9824:$BF$10368,2,0)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2011-2019'!$BE$9824:$BF$10368,2,0)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103</v>
      </c>
      <c r="D351" s="62">
        <f>VLOOKUP(B351,'[1]Deptos 2011-2019'!$BE$9824:$BF$10368,2,0)</f>
        <v>54</v>
      </c>
      <c r="E351" s="44">
        <f t="shared" si="150"/>
        <v>2.751068376068376E-2</v>
      </c>
      <c r="F351" s="44">
        <f t="shared" si="151"/>
        <v>2.4578971324533454E-2</v>
      </c>
      <c r="G351" s="58">
        <f t="shared" si="152"/>
        <v>-0.47572815533980584</v>
      </c>
      <c r="H351" s="40">
        <f t="shared" si="153"/>
        <v>-1.3087606837606838E-2</v>
      </c>
    </row>
    <row r="352" spans="1:9" s="24" customFormat="1" ht="15" x14ac:dyDescent="0.2">
      <c r="A352" s="72"/>
      <c r="B352" s="3" t="s">
        <v>80</v>
      </c>
      <c r="C352" s="62">
        <v>5</v>
      </c>
      <c r="D352" s="62">
        <f>VLOOKUP(B352,'[1]Deptos 2011-2019'!$BE$9824:$BF$10368,2,0)</f>
        <v>16</v>
      </c>
      <c r="E352" s="44">
        <f t="shared" si="150"/>
        <v>1.3354700854700855E-3</v>
      </c>
      <c r="F352" s="44">
        <f t="shared" si="151"/>
        <v>7.2826581702321348E-3</v>
      </c>
      <c r="G352" s="58">
        <f t="shared" si="152"/>
        <v>2.2000000000000002</v>
      </c>
      <c r="H352" s="40">
        <f t="shared" si="153"/>
        <v>2.9380341880341884E-3</v>
      </c>
    </row>
    <row r="353" spans="1:9" s="24" customFormat="1" ht="15" x14ac:dyDescent="0.2">
      <c r="A353" s="72"/>
      <c r="B353" s="3" t="s">
        <v>582</v>
      </c>
      <c r="C353" s="62">
        <v>5</v>
      </c>
      <c r="D353" s="62">
        <f>VLOOKUP(B353,'[1]Deptos 2011-2019'!$BE$9824:$BF$10368,2,0)</f>
        <v>1</v>
      </c>
      <c r="E353" s="44">
        <f t="shared" si="150"/>
        <v>1.3354700854700855E-3</v>
      </c>
      <c r="F353" s="44">
        <f t="shared" si="151"/>
        <v>4.5516613563950843E-4</v>
      </c>
      <c r="G353" s="58">
        <f t="shared" si="152"/>
        <v>-0.8</v>
      </c>
      <c r="H353" s="40">
        <f t="shared" si="153"/>
        <v>-1.0683760683760685E-3</v>
      </c>
    </row>
    <row r="354" spans="1:9" s="24" customFormat="1" ht="15" x14ac:dyDescent="0.2">
      <c r="A354" s="72"/>
      <c r="B354" s="3" t="s">
        <v>79</v>
      </c>
      <c r="C354" s="62">
        <v>4</v>
      </c>
      <c r="D354" s="62">
        <f>VLOOKUP(B354,'[1]Deptos 2011-2019'!$BE$9824:$BF$10368,2,0)</f>
        <v>2</v>
      </c>
      <c r="E354" s="44">
        <f t="shared" si="150"/>
        <v>1.0683760683760685E-3</v>
      </c>
      <c r="F354" s="44">
        <f t="shared" si="151"/>
        <v>9.1033227127901685E-4</v>
      </c>
      <c r="G354" s="58">
        <f t="shared" si="152"/>
        <v>-0.5</v>
      </c>
      <c r="H354" s="40">
        <f t="shared" si="153"/>
        <v>-5.3418803418803424E-4</v>
      </c>
    </row>
    <row r="355" spans="1:9" s="24" customFormat="1" ht="15" x14ac:dyDescent="0.2">
      <c r="A355" s="72"/>
      <c r="B355" s="3" t="s">
        <v>247</v>
      </c>
      <c r="C355" s="62">
        <v>7</v>
      </c>
      <c r="D355" s="62">
        <f>VLOOKUP(B355,'[1]Deptos 2011-2019'!$BE$9824:$BF$10368,2,0)</f>
        <v>0</v>
      </c>
      <c r="E355" s="44">
        <f t="shared" si="150"/>
        <v>1.8696581196581197E-3</v>
      </c>
      <c r="F355" s="44" t="str">
        <f t="shared" si="151"/>
        <v/>
      </c>
      <c r="G355" s="58">
        <f t="shared" si="152"/>
        <v>-1</v>
      </c>
      <c r="H355" s="40">
        <f t="shared" si="153"/>
        <v>-1.8696581196581197E-3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2011-2019'!$BE$9824:$BF$10368,2,0)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264</v>
      </c>
      <c r="D357" s="62">
        <f>VLOOKUP(B357,'[1]Deptos 2011-2019'!$BE$9824:$BF$10368,2,0)</f>
        <v>99</v>
      </c>
      <c r="E357" s="44">
        <f t="shared" si="150"/>
        <v>7.0512820512820512E-2</v>
      </c>
      <c r="F357" s="44">
        <f t="shared" si="151"/>
        <v>4.5061447428311335E-2</v>
      </c>
      <c r="G357" s="58">
        <f t="shared" si="152"/>
        <v>-0.625</v>
      </c>
      <c r="H357" s="40">
        <f t="shared" si="153"/>
        <v>-4.4070512820512817E-2</v>
      </c>
    </row>
    <row r="358" spans="1:9" s="24" customFormat="1" ht="15" x14ac:dyDescent="0.2">
      <c r="A358" s="72"/>
      <c r="B358" s="3" t="s">
        <v>583</v>
      </c>
      <c r="C358" s="62">
        <v>33</v>
      </c>
      <c r="D358" s="62">
        <f>VLOOKUP(B358,'[1]Deptos 2011-2019'!$BE$9824:$BF$10368,2,0)</f>
        <v>18</v>
      </c>
      <c r="E358" s="44">
        <f t="shared" si="150"/>
        <v>8.814102564102564E-3</v>
      </c>
      <c r="F358" s="44">
        <f t="shared" si="151"/>
        <v>8.1929904415111512E-3</v>
      </c>
      <c r="G358" s="58">
        <f t="shared" si="152"/>
        <v>-0.45454545454545453</v>
      </c>
      <c r="H358" s="40">
        <f t="shared" si="153"/>
        <v>-4.0064102564102561E-3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2011-2019'!$BE$9824:$BF$10368,2,0)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23</v>
      </c>
      <c r="D360" s="62">
        <f>VLOOKUP(B360,'[1]Deptos 2011-2019'!$BE$9824:$BF$10368,2,0)</f>
        <v>26</v>
      </c>
      <c r="E360" s="44">
        <f t="shared" si="150"/>
        <v>6.143162393162393E-3</v>
      </c>
      <c r="F360" s="44">
        <f t="shared" si="151"/>
        <v>1.1834319526627219E-2</v>
      </c>
      <c r="G360" s="58">
        <f t="shared" si="152"/>
        <v>0.13043478260869565</v>
      </c>
      <c r="H360" s="40">
        <f t="shared" si="153"/>
        <v>8.0128205128205125E-4</v>
      </c>
    </row>
    <row r="361" spans="1:9" s="24" customFormat="1" ht="15" x14ac:dyDescent="0.2">
      <c r="A361" s="72"/>
      <c r="B361" s="3" t="s">
        <v>616</v>
      </c>
      <c r="C361" s="62">
        <v>25</v>
      </c>
      <c r="D361" s="62">
        <f>VLOOKUP(B361,'[1]Deptos 2011-2019'!$BE$9824:$BF$10368,2,0)</f>
        <v>1</v>
      </c>
      <c r="E361" s="44">
        <f t="shared" si="150"/>
        <v>6.677350427350427E-3</v>
      </c>
      <c r="F361" s="44">
        <f t="shared" si="151"/>
        <v>4.5516613563950843E-4</v>
      </c>
      <c r="G361" s="58">
        <f t="shared" si="152"/>
        <v>-0.96</v>
      </c>
      <c r="H361" s="40">
        <f t="shared" si="153"/>
        <v>-6.41025641025641E-3</v>
      </c>
    </row>
    <row r="362" spans="1:9" s="63" customFormat="1" ht="15" x14ac:dyDescent="0.2">
      <c r="A362" s="69"/>
      <c r="B362" s="35" t="s">
        <v>591</v>
      </c>
      <c r="C362" s="62">
        <v>1</v>
      </c>
      <c r="D362" s="62">
        <f>VLOOKUP(B362,'[1]Deptos 2011-2019'!$BE$9824:$BF$10368,2,0)</f>
        <v>0</v>
      </c>
      <c r="E362" s="43">
        <f t="shared" si="150"/>
        <v>2.6709401709401712E-4</v>
      </c>
      <c r="F362" s="43" t="str">
        <f t="shared" si="151"/>
        <v/>
      </c>
      <c r="G362" s="58">
        <f t="shared" si="152"/>
        <v>-1</v>
      </c>
      <c r="H362" s="42">
        <f t="shared" ref="H362" si="154">+IF(OR(AND(E362=""),(G362="")),"",E362*G362)</f>
        <v>-2.6709401709401712E-4</v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2011-2019'!$BE$9824:$BF$10368,2,0)</f>
        <v>0</v>
      </c>
      <c r="E363" s="44" t="str">
        <f t="shared" si="150"/>
        <v/>
      </c>
      <c r="F363" s="44" t="str">
        <f t="shared" si="151"/>
        <v/>
      </c>
      <c r="G363" s="58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2011-2019'!$BE$9824:$BF$10368,2,0)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741</v>
      </c>
      <c r="D365" s="62">
        <f>VLOOKUP(B365,'[1]Deptos 2011-2019'!$BE$9824:$BF$10368,2,0)</f>
        <v>68</v>
      </c>
      <c r="E365" s="44">
        <f t="shared" si="150"/>
        <v>0.19791666666666666</v>
      </c>
      <c r="F365" s="44">
        <f t="shared" si="151"/>
        <v>3.0951297223486572E-2</v>
      </c>
      <c r="G365" s="58">
        <f t="shared" si="152"/>
        <v>-0.90823211875843457</v>
      </c>
      <c r="H365" s="40">
        <f t="shared" si="153"/>
        <v>-0.1797542735042735</v>
      </c>
    </row>
    <row r="366" spans="1:9" s="24" customFormat="1" ht="15" x14ac:dyDescent="0.2">
      <c r="A366" s="72"/>
      <c r="B366" s="3" t="s">
        <v>250</v>
      </c>
      <c r="C366" s="62">
        <v>8</v>
      </c>
      <c r="D366" s="62">
        <f>VLOOKUP(B366,'[1]Deptos 2011-2019'!$BE$9824:$BF$10368,2,0)</f>
        <v>0</v>
      </c>
      <c r="E366" s="44">
        <f t="shared" si="150"/>
        <v>2.136752136752137E-3</v>
      </c>
      <c r="F366" s="44" t="str">
        <f t="shared" si="151"/>
        <v/>
      </c>
      <c r="G366" s="58">
        <f t="shared" si="152"/>
        <v>-1</v>
      </c>
      <c r="H366" s="40">
        <f t="shared" si="153"/>
        <v>-2.136752136752137E-3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2011-2019'!$BE$9824:$BF$10368,2,0)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36</v>
      </c>
      <c r="D368" s="62">
        <f>VLOOKUP(B368,'[1]Deptos 2011-2019'!$BE$9824:$BF$10368,2,0)</f>
        <v>10</v>
      </c>
      <c r="E368" s="44">
        <f t="shared" si="150"/>
        <v>9.6153846153846159E-3</v>
      </c>
      <c r="F368" s="44">
        <f t="shared" si="151"/>
        <v>4.5516613563950838E-3</v>
      </c>
      <c r="G368" s="58">
        <f t="shared" si="152"/>
        <v>-0.72222222222222221</v>
      </c>
      <c r="H368" s="40">
        <f t="shared" si="153"/>
        <v>-6.9444444444444449E-3</v>
      </c>
    </row>
    <row r="369" spans="1:8" s="24" customFormat="1" ht="15" x14ac:dyDescent="0.2">
      <c r="A369" s="72"/>
      <c r="B369" s="3" t="s">
        <v>584</v>
      </c>
      <c r="C369" s="62">
        <v>66</v>
      </c>
      <c r="D369" s="62">
        <f>VLOOKUP(B369,'[1]Deptos 2011-2019'!$BE$9824:$BF$10368,2,0)</f>
        <v>48</v>
      </c>
      <c r="E369" s="44">
        <f t="shared" si="150"/>
        <v>1.7628205128205128E-2</v>
      </c>
      <c r="F369" s="44">
        <f t="shared" si="151"/>
        <v>2.1847974510696404E-2</v>
      </c>
      <c r="G369" s="58">
        <f t="shared" si="152"/>
        <v>-0.27272727272727271</v>
      </c>
      <c r="H369" s="40">
        <f t="shared" si="153"/>
        <v>-4.8076923076923071E-3</v>
      </c>
    </row>
    <row r="370" spans="1:8" s="24" customFormat="1" ht="15" x14ac:dyDescent="0.2">
      <c r="A370" s="72"/>
      <c r="B370" s="3" t="s">
        <v>85</v>
      </c>
      <c r="C370" s="62">
        <v>7</v>
      </c>
      <c r="D370" s="62">
        <f>VLOOKUP(B370,'[1]Deptos 2011-2019'!$BE$9824:$BF$10368,2,0)</f>
        <v>0</v>
      </c>
      <c r="E370" s="44">
        <f t="shared" si="150"/>
        <v>1.8696581196581197E-3</v>
      </c>
      <c r="F370" s="44" t="str">
        <f t="shared" si="151"/>
        <v/>
      </c>
      <c r="G370" s="58">
        <f t="shared" si="152"/>
        <v>-1</v>
      </c>
      <c r="H370" s="40">
        <f t="shared" si="153"/>
        <v>-1.8696581196581197E-3</v>
      </c>
    </row>
    <row r="371" spans="1:8" s="24" customFormat="1" ht="15" x14ac:dyDescent="0.2">
      <c r="A371" s="72"/>
      <c r="B371" s="3" t="s">
        <v>84</v>
      </c>
      <c r="C371" s="62">
        <v>1</v>
      </c>
      <c r="D371" s="62">
        <f>VLOOKUP(B371,'[1]Deptos 2011-2019'!$BE$9824:$BF$10368,2,0)</f>
        <v>0</v>
      </c>
      <c r="E371" s="44">
        <f t="shared" si="150"/>
        <v>2.6709401709401712E-4</v>
      </c>
      <c r="F371" s="44" t="str">
        <f t="shared" si="151"/>
        <v/>
      </c>
      <c r="G371" s="58">
        <f t="shared" si="152"/>
        <v>-1</v>
      </c>
      <c r="H371" s="40">
        <f t="shared" si="153"/>
        <v>-2.6709401709401712E-4</v>
      </c>
    </row>
    <row r="372" spans="1:8" s="24" customFormat="1" ht="15" x14ac:dyDescent="0.2">
      <c r="A372" s="72"/>
      <c r="B372" s="3" t="s">
        <v>73</v>
      </c>
      <c r="C372" s="62">
        <v>1</v>
      </c>
      <c r="D372" s="62">
        <f>VLOOKUP(B372,'[1]Deptos 2011-2019'!$BE$9824:$BF$10368,2,0)</f>
        <v>0</v>
      </c>
      <c r="E372" s="44">
        <f t="shared" si="150"/>
        <v>2.6709401709401712E-4</v>
      </c>
      <c r="F372" s="44" t="str">
        <f t="shared" si="151"/>
        <v/>
      </c>
      <c r="G372" s="58">
        <f t="shared" si="152"/>
        <v>-1</v>
      </c>
      <c r="H372" s="40">
        <f t="shared" si="153"/>
        <v>-2.6709401709401712E-4</v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2011-2019'!$BE$9824:$BF$10368,2,0)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1</v>
      </c>
      <c r="D374" s="62">
        <f>VLOOKUP(B374,'[1]Deptos 2011-2019'!$BE$9824:$BF$10368,2,0)</f>
        <v>1</v>
      </c>
      <c r="E374" s="44">
        <f t="shared" si="150"/>
        <v>2.6709401709401712E-4</v>
      </c>
      <c r="F374" s="44">
        <f t="shared" si="151"/>
        <v>4.5516613563950843E-4</v>
      </c>
      <c r="G374" s="58">
        <f t="shared" si="152"/>
        <v>0</v>
      </c>
      <c r="H374" s="40">
        <f t="shared" si="153"/>
        <v>0</v>
      </c>
    </row>
    <row r="375" spans="1:8" s="24" customFormat="1" ht="15" x14ac:dyDescent="0.2">
      <c r="A375" s="72"/>
      <c r="B375" s="3" t="s">
        <v>336</v>
      </c>
      <c r="C375" s="62">
        <v>4</v>
      </c>
      <c r="D375" s="62">
        <f>VLOOKUP(B375,'[1]Deptos 2011-2019'!$BE$9824:$BF$10368,2,0)</f>
        <v>10</v>
      </c>
      <c r="E375" s="44">
        <f t="shared" si="150"/>
        <v>1.0683760683760685E-3</v>
      </c>
      <c r="F375" s="44">
        <f t="shared" si="151"/>
        <v>4.5516613563950838E-3</v>
      </c>
      <c r="G375" s="58">
        <f t="shared" si="152"/>
        <v>1.5</v>
      </c>
      <c r="H375" s="40">
        <f t="shared" si="153"/>
        <v>1.6025641025641027E-3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4</v>
      </c>
      <c r="D377" s="62">
        <f>VLOOKUP(B377,'[1]Deptos 2011-2019'!$BE$9824:$BF$10368,2,0)</f>
        <v>18</v>
      </c>
      <c r="E377" s="44">
        <f t="shared" si="150"/>
        <v>1.0683760683760685E-3</v>
      </c>
      <c r="F377" s="44">
        <f t="shared" si="151"/>
        <v>8.1929904415111512E-3</v>
      </c>
      <c r="G377" s="58">
        <f t="shared" si="152"/>
        <v>3.5</v>
      </c>
      <c r="H377" s="40">
        <f t="shared" si="153"/>
        <v>3.7393162393162399E-3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2011-2019'!$BE$9824:$BF$10368,2,0)</f>
        <v>58</v>
      </c>
      <c r="E378" s="43" t="str">
        <f t="shared" ref="E378:E379" si="159">+IF(C378=0,"",C378/C$345)</f>
        <v/>
      </c>
      <c r="F378" s="43">
        <f t="shared" ref="F378:F379" si="160">+IF(D378=0,"",D378/D$345)</f>
        <v>2.639963586709149E-2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45</v>
      </c>
      <c r="D379" s="62">
        <f>VLOOKUP(B379,'[1]Deptos 2011-2019'!$BE$9824:$BF$10368,2,0)</f>
        <v>36</v>
      </c>
      <c r="E379" s="44">
        <f t="shared" si="159"/>
        <v>1.201923076923077E-2</v>
      </c>
      <c r="F379" s="44">
        <f t="shared" si="160"/>
        <v>1.6385980883022302E-2</v>
      </c>
      <c r="G379" s="58">
        <f t="shared" si="161"/>
        <v>-0.2</v>
      </c>
      <c r="H379" s="40">
        <f t="shared" si="162"/>
        <v>-2.403846153846154E-3</v>
      </c>
    </row>
    <row r="380" spans="1:8" s="24" customFormat="1" ht="15" x14ac:dyDescent="0.2">
      <c r="A380" s="72"/>
      <c r="B380" s="3" t="s">
        <v>485</v>
      </c>
      <c r="C380" s="62">
        <v>2</v>
      </c>
      <c r="D380" s="62">
        <f>VLOOKUP(B380,'[1]Deptos 2011-2019'!$BE$9824:$BF$10368,2,0)</f>
        <v>2</v>
      </c>
      <c r="E380" s="44">
        <f t="shared" ref="E380:E401" si="163">+IF(C380=0,"",C380/C$345)</f>
        <v>5.3418803418803424E-4</v>
      </c>
      <c r="F380" s="44">
        <f t="shared" ref="F380:F401" si="164">+IF(D380=0,"",D380/D$345)</f>
        <v>9.1033227127901685E-4</v>
      </c>
      <c r="G380" s="58">
        <f t="shared" si="152"/>
        <v>0</v>
      </c>
      <c r="H380" s="40">
        <f t="shared" si="153"/>
        <v>0</v>
      </c>
    </row>
    <row r="381" spans="1:8" s="24" customFormat="1" ht="15" x14ac:dyDescent="0.2">
      <c r="A381" s="72"/>
      <c r="B381" s="3" t="s">
        <v>486</v>
      </c>
      <c r="C381" s="62">
        <v>13</v>
      </c>
      <c r="D381" s="62">
        <f>VLOOKUP(B381,'[1]Deptos 2011-2019'!$BE$9824:$BF$10368,2,0)</f>
        <v>3</v>
      </c>
      <c r="E381" s="44">
        <f t="shared" si="163"/>
        <v>3.472222222222222E-3</v>
      </c>
      <c r="F381" s="44">
        <f t="shared" si="164"/>
        <v>1.3654984069185253E-3</v>
      </c>
      <c r="G381" s="58">
        <f t="shared" si="152"/>
        <v>-0.76923076923076927</v>
      </c>
      <c r="H381" s="40">
        <f t="shared" si="153"/>
        <v>-2.670940170940171E-3</v>
      </c>
    </row>
    <row r="382" spans="1:8" s="24" customFormat="1" ht="15" x14ac:dyDescent="0.2">
      <c r="A382" s="72"/>
      <c r="B382" s="3" t="s">
        <v>252</v>
      </c>
      <c r="C382" s="62">
        <v>1</v>
      </c>
      <c r="D382" s="62">
        <f>VLOOKUP(B382,'[1]Deptos 2011-2019'!$BE$9824:$BF$10368,2,0)</f>
        <v>0</v>
      </c>
      <c r="E382" s="44">
        <f t="shared" si="163"/>
        <v>2.6709401709401712E-4</v>
      </c>
      <c r="F382" s="44" t="str">
        <f t="shared" si="164"/>
        <v/>
      </c>
      <c r="G382" s="58">
        <f t="shared" si="152"/>
        <v>-1</v>
      </c>
      <c r="H382" s="40">
        <f t="shared" si="153"/>
        <v>-2.6709401709401712E-4</v>
      </c>
    </row>
    <row r="383" spans="1:8" s="24" customFormat="1" ht="15" x14ac:dyDescent="0.2">
      <c r="A383" s="72"/>
      <c r="B383" s="3" t="s">
        <v>253</v>
      </c>
      <c r="C383" s="62">
        <v>11</v>
      </c>
      <c r="D383" s="62">
        <f>VLOOKUP(B383,'[1]Deptos 2011-2019'!$BE$9824:$BF$10368,2,0)</f>
        <v>14</v>
      </c>
      <c r="E383" s="44">
        <f t="shared" si="163"/>
        <v>2.938034188034188E-3</v>
      </c>
      <c r="F383" s="44">
        <f t="shared" si="164"/>
        <v>6.3723258989531175E-3</v>
      </c>
      <c r="G383" s="58">
        <f t="shared" si="152"/>
        <v>0.27272727272727271</v>
      </c>
      <c r="H383" s="40">
        <f t="shared" si="153"/>
        <v>8.0128205128205125E-4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2011-2019'!$BE$9824:$BF$10368,2,0)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25</v>
      </c>
      <c r="D385" s="62">
        <f>VLOOKUP(B385,'[1]Deptos 2011-2019'!$BE$9824:$BF$10368,2,0)</f>
        <v>32</v>
      </c>
      <c r="E385" s="43">
        <f t="shared" si="163"/>
        <v>6.677350427350427E-3</v>
      </c>
      <c r="F385" s="43">
        <f t="shared" si="164"/>
        <v>1.456531634046427E-2</v>
      </c>
      <c r="G385" s="58">
        <f t="shared" si="152"/>
        <v>0.28000000000000003</v>
      </c>
      <c r="H385" s="42">
        <f t="shared" ref="H385" si="165">+IF(OR(AND(E385=""),(G385="")),"",E385*G385)</f>
        <v>1.8696581196581197E-3</v>
      </c>
      <c r="I385" s="24"/>
    </row>
    <row r="386" spans="1:9" s="24" customFormat="1" ht="15" x14ac:dyDescent="0.2">
      <c r="A386" s="72"/>
      <c r="B386" s="3" t="s">
        <v>488</v>
      </c>
      <c r="C386" s="62">
        <v>312</v>
      </c>
      <c r="D386" s="62">
        <f>VLOOKUP(B386,'[1]Deptos 2011-2019'!$BE$9824:$BF$10368,2,0)</f>
        <v>95</v>
      </c>
      <c r="E386" s="44">
        <f t="shared" si="163"/>
        <v>8.3333333333333329E-2</v>
      </c>
      <c r="F386" s="44">
        <f t="shared" si="164"/>
        <v>4.3240782885753302E-2</v>
      </c>
      <c r="G386" s="58">
        <f t="shared" si="152"/>
        <v>-0.69551282051282048</v>
      </c>
      <c r="H386" s="40">
        <f t="shared" si="153"/>
        <v>-5.7959401709401705E-2</v>
      </c>
    </row>
    <row r="387" spans="1:9" s="24" customFormat="1" ht="15" x14ac:dyDescent="0.2">
      <c r="A387" s="72"/>
      <c r="B387" s="3" t="s">
        <v>93</v>
      </c>
      <c r="C387" s="62">
        <v>658</v>
      </c>
      <c r="D387" s="62">
        <f>VLOOKUP(B387,'[1]Deptos 2011-2019'!$BE$9824:$BF$10368,2,0)</f>
        <v>412</v>
      </c>
      <c r="E387" s="44">
        <f t="shared" si="163"/>
        <v>0.17574786324786323</v>
      </c>
      <c r="F387" s="44">
        <f t="shared" si="164"/>
        <v>0.18752844788347747</v>
      </c>
      <c r="G387" s="58">
        <f t="shared" si="152"/>
        <v>-0.37386018237082069</v>
      </c>
      <c r="H387" s="40">
        <f t="shared" si="153"/>
        <v>-6.5705128205128208E-2</v>
      </c>
    </row>
    <row r="388" spans="1:9" s="24" customFormat="1" ht="15" x14ac:dyDescent="0.2">
      <c r="A388" s="72"/>
      <c r="B388" s="3" t="s">
        <v>86</v>
      </c>
      <c r="C388" s="62">
        <v>198</v>
      </c>
      <c r="D388" s="62">
        <f>VLOOKUP(B388,'[1]Deptos 2011-2019'!$BE$9824:$BF$10368,2,0)</f>
        <v>147</v>
      </c>
      <c r="E388" s="44">
        <f t="shared" si="163"/>
        <v>5.2884615384615384E-2</v>
      </c>
      <c r="F388" s="44">
        <f t="shared" si="164"/>
        <v>6.6909421939007743E-2</v>
      </c>
      <c r="G388" s="58">
        <f t="shared" si="152"/>
        <v>-0.25757575757575757</v>
      </c>
      <c r="H388" s="40">
        <f t="shared" si="153"/>
        <v>-1.3621794871794872E-2</v>
      </c>
    </row>
    <row r="389" spans="1:9" s="24" customFormat="1" ht="15" x14ac:dyDescent="0.2">
      <c r="A389" s="72"/>
      <c r="B389" s="3" t="s">
        <v>92</v>
      </c>
      <c r="C389" s="62">
        <v>58</v>
      </c>
      <c r="D389" s="62">
        <f>VLOOKUP(B389,'[1]Deptos 2011-2019'!$BE$9824:$BF$10368,2,0)</f>
        <v>77</v>
      </c>
      <c r="E389" s="44">
        <f t="shared" si="163"/>
        <v>1.5491452991452992E-2</v>
      </c>
      <c r="F389" s="44">
        <f t="shared" si="164"/>
        <v>3.5047792444242151E-2</v>
      </c>
      <c r="G389" s="58">
        <f t="shared" si="152"/>
        <v>0.32758620689655171</v>
      </c>
      <c r="H389" s="40">
        <f t="shared" si="153"/>
        <v>5.074786324786325E-3</v>
      </c>
    </row>
    <row r="390" spans="1:9" s="24" customFormat="1" ht="15" x14ac:dyDescent="0.2">
      <c r="A390" s="72"/>
      <c r="B390" s="3" t="s">
        <v>95</v>
      </c>
      <c r="C390" s="62">
        <v>1</v>
      </c>
      <c r="D390" s="62">
        <f>VLOOKUP(B390,'[1]Deptos 2011-2019'!$BE$9824:$BF$10368,2,0)</f>
        <v>0</v>
      </c>
      <c r="E390" s="44">
        <f t="shared" si="163"/>
        <v>2.6709401709401712E-4</v>
      </c>
      <c r="F390" s="44" t="str">
        <f t="shared" si="164"/>
        <v/>
      </c>
      <c r="G390" s="58">
        <f t="shared" si="152"/>
        <v>-1</v>
      </c>
      <c r="H390" s="40">
        <f t="shared" si="153"/>
        <v>-2.6709401709401712E-4</v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2011-2019'!$BE$9824:$BF$10368,2,0)</f>
        <v>5</v>
      </c>
      <c r="E391" s="44" t="str">
        <f t="shared" si="163"/>
        <v/>
      </c>
      <c r="F391" s="44">
        <f t="shared" si="164"/>
        <v>2.2758306781975419E-3</v>
      </c>
      <c r="G391" s="58">
        <f t="shared" si="152"/>
        <v>1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5</v>
      </c>
      <c r="D392" s="62">
        <f>VLOOKUP(B392,'[1]Deptos 2011-2019'!$BE$9824:$BF$10368,2,0)</f>
        <v>1</v>
      </c>
      <c r="E392" s="44">
        <f t="shared" si="163"/>
        <v>1.3354700854700855E-3</v>
      </c>
      <c r="F392" s="44">
        <f t="shared" si="164"/>
        <v>4.5516613563950843E-4</v>
      </c>
      <c r="G392" s="58">
        <f t="shared" si="152"/>
        <v>-0.8</v>
      </c>
      <c r="H392" s="40">
        <f t="shared" si="153"/>
        <v>-1.0683760683760685E-3</v>
      </c>
    </row>
    <row r="393" spans="1:9" s="24" customFormat="1" ht="15" x14ac:dyDescent="0.2">
      <c r="A393" s="72"/>
      <c r="B393" s="3" t="s">
        <v>255</v>
      </c>
      <c r="C393" s="62">
        <v>2</v>
      </c>
      <c r="D393" s="62">
        <f>VLOOKUP(B393,'[1]Deptos 2011-2019'!$BE$9824:$BF$10368,2,0)</f>
        <v>4</v>
      </c>
      <c r="E393" s="44">
        <f t="shared" si="163"/>
        <v>5.3418803418803424E-4</v>
      </c>
      <c r="F393" s="44">
        <f t="shared" si="164"/>
        <v>1.8206645425580337E-3</v>
      </c>
      <c r="G393" s="58">
        <f t="shared" si="152"/>
        <v>1</v>
      </c>
      <c r="H393" s="40">
        <f t="shared" si="153"/>
        <v>5.3418803418803424E-4</v>
      </c>
    </row>
    <row r="394" spans="1:9" s="24" customFormat="1" ht="15" x14ac:dyDescent="0.2">
      <c r="A394" s="72"/>
      <c r="B394" s="3" t="s">
        <v>585</v>
      </c>
      <c r="C394" s="62">
        <v>1</v>
      </c>
      <c r="D394" s="62">
        <f>VLOOKUP(B394,'[1]Deptos 2011-2019'!$BE$9824:$BF$10368,2,0)</f>
        <v>1</v>
      </c>
      <c r="E394" s="44">
        <f t="shared" si="163"/>
        <v>2.6709401709401712E-4</v>
      </c>
      <c r="F394" s="44">
        <f t="shared" si="164"/>
        <v>4.5516613563950843E-4</v>
      </c>
      <c r="G394" s="58">
        <f t="shared" si="152"/>
        <v>0</v>
      </c>
      <c r="H394" s="40">
        <f t="shared" si="153"/>
        <v>0</v>
      </c>
    </row>
    <row r="395" spans="1:9" s="24" customFormat="1" ht="15" x14ac:dyDescent="0.2">
      <c r="A395" s="72"/>
      <c r="B395" s="3" t="s">
        <v>586</v>
      </c>
      <c r="C395" s="62">
        <v>1</v>
      </c>
      <c r="D395" s="62">
        <f>VLOOKUP(B395,'[1]Deptos 2011-2019'!$BE$9824:$BF$10368,2,0)</f>
        <v>0</v>
      </c>
      <c r="E395" s="44">
        <f t="shared" si="163"/>
        <v>2.6709401709401712E-4</v>
      </c>
      <c r="F395" s="44" t="str">
        <f t="shared" si="164"/>
        <v/>
      </c>
      <c r="G395" s="58">
        <f t="shared" si="152"/>
        <v>-1</v>
      </c>
      <c r="H395" s="40">
        <f t="shared" si="153"/>
        <v>-2.6709401709401712E-4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2011-2019'!$BE$9824:$BF$10368,2,0)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2</v>
      </c>
      <c r="D397" s="62">
        <f>VLOOKUP(B397,'[1]Deptos 2011-2019'!$BE$9824:$BF$10368,2,0)</f>
        <v>2</v>
      </c>
      <c r="E397" s="44">
        <f t="shared" si="163"/>
        <v>5.3418803418803424E-4</v>
      </c>
      <c r="F397" s="44">
        <f t="shared" si="164"/>
        <v>9.1033227127901685E-4</v>
      </c>
      <c r="G397" s="58">
        <f t="shared" si="152"/>
        <v>0</v>
      </c>
      <c r="H397" s="40">
        <f t="shared" si="153"/>
        <v>0</v>
      </c>
    </row>
    <row r="398" spans="1:9" s="24" customFormat="1" ht="15" x14ac:dyDescent="0.2">
      <c r="A398" s="72"/>
      <c r="B398" s="3" t="s">
        <v>94</v>
      </c>
      <c r="C398" s="62">
        <v>53</v>
      </c>
      <c r="D398" s="62">
        <f>VLOOKUP(B398,'[1]Deptos 2011-2019'!$BE$9824:$BF$10368,2,0)</f>
        <v>66</v>
      </c>
      <c r="E398" s="44">
        <f t="shared" si="163"/>
        <v>1.4155982905982906E-2</v>
      </c>
      <c r="F398" s="44">
        <f t="shared" si="164"/>
        <v>3.0040964952207556E-2</v>
      </c>
      <c r="G398" s="58">
        <f t="shared" si="152"/>
        <v>0.24528301886792453</v>
      </c>
      <c r="H398" s="40">
        <f t="shared" si="153"/>
        <v>3.472222222222222E-3</v>
      </c>
    </row>
    <row r="399" spans="1:9" s="24" customFormat="1" ht="15" x14ac:dyDescent="0.2">
      <c r="A399" s="72"/>
      <c r="B399" s="3" t="s">
        <v>257</v>
      </c>
      <c r="C399" s="62">
        <v>41</v>
      </c>
      <c r="D399" s="62">
        <f>VLOOKUP(B399,'[1]Deptos 2011-2019'!$BE$9824:$BF$10368,2,0)</f>
        <v>29</v>
      </c>
      <c r="E399" s="44">
        <f t="shared" si="163"/>
        <v>1.09508547008547E-2</v>
      </c>
      <c r="F399" s="44">
        <f t="shared" si="164"/>
        <v>1.3199817933545745E-2</v>
      </c>
      <c r="G399" s="58">
        <f t="shared" si="152"/>
        <v>-0.29268292682926828</v>
      </c>
      <c r="H399" s="40">
        <f t="shared" si="153"/>
        <v>-3.2051282051282046E-3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2011-2019'!$BE$9824:$BF$10368,2,0)</f>
        <v>1</v>
      </c>
      <c r="E400" s="44" t="str">
        <f t="shared" si="163"/>
        <v/>
      </c>
      <c r="F400" s="44">
        <f t="shared" si="164"/>
        <v>4.5516613563950843E-4</v>
      </c>
      <c r="G400" s="58">
        <f t="shared" si="152"/>
        <v>1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4</v>
      </c>
      <c r="D401" s="62">
        <f>VLOOKUP(B401,'[1]Deptos 2011-2019'!$BE$9824:$BF$10368,2,0)</f>
        <v>4</v>
      </c>
      <c r="E401" s="44">
        <f t="shared" si="163"/>
        <v>1.0683760683760685E-3</v>
      </c>
      <c r="F401" s="44">
        <f t="shared" si="164"/>
        <v>1.8206645425580337E-3</v>
      </c>
      <c r="G401" s="58">
        <f t="shared" si="152"/>
        <v>0</v>
      </c>
      <c r="H401" s="40">
        <f t="shared" si="153"/>
        <v>0</v>
      </c>
    </row>
    <row r="402" spans="1:9" s="63" customFormat="1" ht="15" x14ac:dyDescent="0.2">
      <c r="A402" s="36"/>
      <c r="B402" s="35" t="s">
        <v>548</v>
      </c>
      <c r="C402" s="62">
        <v>53</v>
      </c>
      <c r="D402" s="62">
        <f>VLOOKUP(B402,'[1]Deptos 2011-2019'!$BE$9824:$BF$10368,2,0)</f>
        <v>5</v>
      </c>
      <c r="E402" s="43">
        <f t="shared" ref="E402" si="166">+IF(C402=0,"",C402/C$345)</f>
        <v>1.4155982905982906E-2</v>
      </c>
      <c r="F402" s="43">
        <f t="shared" ref="F402" si="167">+IF(D402=0,"",D402/D$345)</f>
        <v>2.2758306781975419E-3</v>
      </c>
      <c r="G402" s="58">
        <f t="shared" si="152"/>
        <v>-0.90566037735849059</v>
      </c>
      <c r="H402" s="42">
        <f t="shared" ref="H402" si="168">+IF(OR(AND(E402=""),(G402="")),"",E402*G402)</f>
        <v>-1.282051282051282E-2</v>
      </c>
      <c r="I402" s="24"/>
    </row>
    <row r="403" spans="1:9" s="24" customFormat="1" ht="15" x14ac:dyDescent="0.2">
      <c r="A403" s="72"/>
      <c r="B403" s="3" t="s">
        <v>258</v>
      </c>
      <c r="C403" s="62">
        <v>1</v>
      </c>
      <c r="D403" s="62">
        <f>VLOOKUP(B403,'[1]Deptos 2011-2019'!$BE$9824:$BF$10368,2,0)</f>
        <v>0</v>
      </c>
      <c r="E403" s="44">
        <f t="shared" ref="E403:E414" si="169">+IF(C403=0,"",C403/C$345)</f>
        <v>2.6709401709401712E-4</v>
      </c>
      <c r="F403" s="44" t="str">
        <f t="shared" ref="F403:F414" si="170">+IF(D403=0,"",D403/D$345)</f>
        <v/>
      </c>
      <c r="G403" s="58">
        <f t="shared" si="152"/>
        <v>-1</v>
      </c>
      <c r="H403" s="40">
        <f t="shared" si="153"/>
        <v>-2.6709401709401712E-4</v>
      </c>
    </row>
    <row r="404" spans="1:9" s="24" customFormat="1" ht="15" x14ac:dyDescent="0.2">
      <c r="A404" s="72"/>
      <c r="B404" s="3" t="s">
        <v>259</v>
      </c>
      <c r="C404" s="62">
        <v>1</v>
      </c>
      <c r="D404" s="62">
        <f>VLOOKUP(B404,'[1]Deptos 2011-2019'!$BE$9824:$BF$10368,2,0)</f>
        <v>1</v>
      </c>
      <c r="E404" s="44">
        <f t="shared" si="169"/>
        <v>2.6709401709401712E-4</v>
      </c>
      <c r="F404" s="44">
        <f t="shared" si="170"/>
        <v>4.5516613563950843E-4</v>
      </c>
      <c r="G404" s="58">
        <f t="shared" si="152"/>
        <v>0</v>
      </c>
      <c r="H404" s="40">
        <f t="shared" si="153"/>
        <v>0</v>
      </c>
    </row>
    <row r="405" spans="1:9" s="24" customFormat="1" ht="15" x14ac:dyDescent="0.2">
      <c r="A405" s="72"/>
      <c r="B405" s="3" t="s">
        <v>588</v>
      </c>
      <c r="C405" s="62">
        <v>9</v>
      </c>
      <c r="D405" s="62">
        <f>VLOOKUP(B405,'[1]Deptos 2011-2019'!$BE$9824:$BF$10368,2,0)</f>
        <v>7</v>
      </c>
      <c r="E405" s="44">
        <f t="shared" si="169"/>
        <v>2.403846153846154E-3</v>
      </c>
      <c r="F405" s="44">
        <f t="shared" si="170"/>
        <v>3.1861629494765588E-3</v>
      </c>
      <c r="G405" s="58">
        <f t="shared" si="152"/>
        <v>-0.22222222222222221</v>
      </c>
      <c r="H405" s="40">
        <f t="shared" si="153"/>
        <v>-5.3418803418803424E-4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2011-2019'!$BE$9824:$BF$10368,2,0)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2011-2019'!$BE$9824:$BF$10368,2,0)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42</v>
      </c>
      <c r="D408" s="62">
        <f>VLOOKUP(B408,'[1]Deptos 2011-2019'!$BE$9824:$BF$10368,2,0)</f>
        <v>4</v>
      </c>
      <c r="E408" s="44">
        <f t="shared" si="169"/>
        <v>1.1217948717948718E-2</v>
      </c>
      <c r="F408" s="44">
        <f t="shared" si="170"/>
        <v>1.8206645425580337E-3</v>
      </c>
      <c r="G408" s="58">
        <f t="shared" si="152"/>
        <v>-0.90476190476190477</v>
      </c>
      <c r="H408" s="40">
        <f t="shared" si="153"/>
        <v>-1.014957264957265E-2</v>
      </c>
    </row>
    <row r="409" spans="1:9" s="24" customFormat="1" ht="15" x14ac:dyDescent="0.2">
      <c r="A409" s="72"/>
      <c r="B409" s="3" t="s">
        <v>90</v>
      </c>
      <c r="C409" s="62">
        <v>247</v>
      </c>
      <c r="D409" s="62">
        <f>VLOOKUP(B409,'[1]Deptos 2011-2019'!$BE$9824:$BF$10368,2,0)</f>
        <v>77</v>
      </c>
      <c r="E409" s="44">
        <f t="shared" si="169"/>
        <v>6.5972222222222224E-2</v>
      </c>
      <c r="F409" s="44">
        <f t="shared" si="170"/>
        <v>3.5047792444242151E-2</v>
      </c>
      <c r="G409" s="58">
        <f t="shared" si="152"/>
        <v>-0.68825910931174084</v>
      </c>
      <c r="H409" s="40">
        <f t="shared" si="153"/>
        <v>-4.5405982905982904E-2</v>
      </c>
    </row>
    <row r="410" spans="1:9" s="24" customFormat="1" ht="15" x14ac:dyDescent="0.2">
      <c r="A410" s="72"/>
      <c r="B410" s="3" t="s">
        <v>490</v>
      </c>
      <c r="C410" s="62">
        <v>1</v>
      </c>
      <c r="D410" s="62">
        <f>VLOOKUP(B410,'[1]Deptos 2011-2019'!$BE$9824:$BF$10368,2,0)</f>
        <v>0</v>
      </c>
      <c r="E410" s="44">
        <f t="shared" si="169"/>
        <v>2.6709401709401712E-4</v>
      </c>
      <c r="F410" s="44" t="str">
        <f t="shared" si="170"/>
        <v/>
      </c>
      <c r="G410" s="58">
        <f t="shared" si="152"/>
        <v>-1</v>
      </c>
      <c r="H410" s="40">
        <f t="shared" si="153"/>
        <v>-2.6709401709401712E-4</v>
      </c>
    </row>
    <row r="411" spans="1:9" s="24" customFormat="1" ht="15" x14ac:dyDescent="0.2">
      <c r="A411" s="72"/>
      <c r="B411" s="3" t="s">
        <v>261</v>
      </c>
      <c r="C411" s="62">
        <v>2</v>
      </c>
      <c r="D411" s="62">
        <f>VLOOKUP(B411,'[1]Deptos 2011-2019'!$BE$9824:$BF$10368,2,0)</f>
        <v>1</v>
      </c>
      <c r="E411" s="44">
        <f t="shared" si="169"/>
        <v>5.3418803418803424E-4</v>
      </c>
      <c r="F411" s="44">
        <f t="shared" si="170"/>
        <v>4.5516613563950843E-4</v>
      </c>
      <c r="G411" s="58">
        <f t="shared" ref="G411:G477" si="171">+IF(AND(C411=0,D411=0)," ",IF(C411=0,1,IF(D411=0,-1,(D411-C411)/C411)))</f>
        <v>-0.5</v>
      </c>
      <c r="H411" s="40">
        <f t="shared" si="153"/>
        <v>-2.6709401709401712E-4</v>
      </c>
    </row>
    <row r="412" spans="1:9" s="24" customFormat="1" ht="15" x14ac:dyDescent="0.2">
      <c r="A412" s="72"/>
      <c r="B412" s="3" t="s">
        <v>262</v>
      </c>
      <c r="C412" s="62">
        <v>2</v>
      </c>
      <c r="D412" s="62">
        <f>VLOOKUP(B412,'[1]Deptos 2011-2019'!$BE$9824:$BF$10368,2,0)</f>
        <v>2</v>
      </c>
      <c r="E412" s="44">
        <f t="shared" si="169"/>
        <v>5.3418803418803424E-4</v>
      </c>
      <c r="F412" s="44">
        <f t="shared" si="170"/>
        <v>9.1033227127901685E-4</v>
      </c>
      <c r="G412" s="58">
        <f t="shared" si="171"/>
        <v>0</v>
      </c>
      <c r="H412" s="40">
        <f t="shared" si="153"/>
        <v>0</v>
      </c>
    </row>
    <row r="413" spans="1:9" s="24" customFormat="1" ht="15" x14ac:dyDescent="0.2">
      <c r="A413" s="72"/>
      <c r="B413" s="3" t="s">
        <v>491</v>
      </c>
      <c r="C413" s="62">
        <v>24</v>
      </c>
      <c r="D413" s="62">
        <f>VLOOKUP(B413,'[1]Deptos 2011-2019'!$BE$9824:$BF$10368,2,0)</f>
        <v>13</v>
      </c>
      <c r="E413" s="44">
        <f t="shared" si="169"/>
        <v>6.41025641025641E-3</v>
      </c>
      <c r="F413" s="44">
        <f t="shared" si="170"/>
        <v>5.9171597633136093E-3</v>
      </c>
      <c r="G413" s="58">
        <f t="shared" si="171"/>
        <v>-0.45833333333333331</v>
      </c>
      <c r="H413" s="40">
        <f t="shared" si="153"/>
        <v>-2.938034188034188E-3</v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2011-2019'!$BE$9824:$BF$10368,2,0)</f>
        <v>2</v>
      </c>
      <c r="E414" s="44" t="str">
        <f t="shared" si="169"/>
        <v/>
      </c>
      <c r="F414" s="44">
        <f t="shared" si="170"/>
        <v>9.1033227127901685E-4</v>
      </c>
      <c r="G414" s="58">
        <f t="shared" si="171"/>
        <v>1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2011-2019'!$BE$9824:$BF$10368,2,0)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2011-2019'!$BE$9824:$BF$10368,2,0)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6</v>
      </c>
      <c r="D417" s="62">
        <f>VLOOKUP(B417,'[1]Deptos 2011-2019'!$BE$9824:$BF$10368,2,0)</f>
        <v>3</v>
      </c>
      <c r="E417" s="43">
        <f t="shared" ref="E417:E419" si="175">+IF(C417=0,"",C417/C$345)</f>
        <v>1.6025641025641025E-3</v>
      </c>
      <c r="F417" s="43">
        <f t="shared" ref="F417:F419" si="176">+IF(D417=0,"",D417/D$345)</f>
        <v>1.3654984069185253E-3</v>
      </c>
      <c r="G417" s="58">
        <f t="shared" si="171"/>
        <v>-0.5</v>
      </c>
      <c r="H417" s="42">
        <f t="shared" ref="H417:H419" si="177">+IF(OR(AND(E417=""),(G417="")),"",E417*G417)</f>
        <v>-8.0128205128205125E-4</v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2011-2019'!$BE$9824:$BF$10368,2,0)</f>
        <v>1</v>
      </c>
      <c r="E418" s="43" t="str">
        <f t="shared" si="175"/>
        <v/>
      </c>
      <c r="F418" s="43">
        <f t="shared" si="176"/>
        <v>4.5516613563950843E-4</v>
      </c>
      <c r="G418" s="58">
        <f t="shared" si="171"/>
        <v>1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4</v>
      </c>
      <c r="D419" s="62">
        <f>VLOOKUP(B419,'[1]Deptos 2011-2019'!$BE$9824:$BF$10368,2,0)</f>
        <v>0</v>
      </c>
      <c r="E419" s="43">
        <f t="shared" si="175"/>
        <v>1.0683760683760685E-3</v>
      </c>
      <c r="F419" s="43" t="str">
        <f t="shared" si="176"/>
        <v/>
      </c>
      <c r="G419" s="58">
        <f t="shared" si="171"/>
        <v>-1</v>
      </c>
      <c r="H419" s="42">
        <f t="shared" si="177"/>
        <v>-1.0683760683760685E-3</v>
      </c>
      <c r="I419" s="24"/>
    </row>
    <row r="420" spans="1:9" s="24" customFormat="1" ht="15" x14ac:dyDescent="0.2">
      <c r="A420" s="72"/>
      <c r="B420" s="3" t="s">
        <v>264</v>
      </c>
      <c r="C420" s="62">
        <v>4</v>
      </c>
      <c r="D420" s="62">
        <f>VLOOKUP(B420,'[1]Deptos 2011-2019'!$BE$9824:$BF$10368,2,0)</f>
        <v>0</v>
      </c>
      <c r="E420" s="44">
        <f t="shared" si="172"/>
        <v>1.0683760683760685E-3</v>
      </c>
      <c r="F420" s="44" t="str">
        <f t="shared" si="173"/>
        <v/>
      </c>
      <c r="G420" s="58">
        <f t="shared" si="171"/>
        <v>-1</v>
      </c>
      <c r="H420" s="40">
        <f t="shared" si="174"/>
        <v>-1.0683760683760685E-3</v>
      </c>
    </row>
    <row r="421" spans="1:9" s="24" customFormat="1" ht="15" x14ac:dyDescent="0.2">
      <c r="A421" s="72"/>
      <c r="B421" s="3" t="s">
        <v>265</v>
      </c>
      <c r="C421" s="62">
        <v>13</v>
      </c>
      <c r="D421" s="62">
        <f>VLOOKUP(B421,'[1]Deptos 2011-2019'!$BE$9824:$BF$10368,2,0)</f>
        <v>16</v>
      </c>
      <c r="E421" s="44">
        <f t="shared" si="172"/>
        <v>3.472222222222222E-3</v>
      </c>
      <c r="F421" s="44">
        <f t="shared" si="173"/>
        <v>7.2826581702321348E-3</v>
      </c>
      <c r="G421" s="58">
        <f t="shared" si="171"/>
        <v>0.23076923076923078</v>
      </c>
      <c r="H421" s="40">
        <f t="shared" si="174"/>
        <v>8.0128205128205125E-4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2011-2019'!$BE$9824:$BF$10368,2,0)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2</v>
      </c>
      <c r="D423" s="62">
        <f>VLOOKUP(B423,'[1]Deptos 2011-2019'!$BE$9824:$BF$10368,2,0)</f>
        <v>3</v>
      </c>
      <c r="E423" s="44">
        <f t="shared" si="172"/>
        <v>5.3418803418803424E-4</v>
      </c>
      <c r="F423" s="44">
        <f t="shared" si="173"/>
        <v>1.3654984069185253E-3</v>
      </c>
      <c r="G423" s="58">
        <f t="shared" si="171"/>
        <v>0.5</v>
      </c>
      <c r="H423" s="40">
        <f t="shared" si="174"/>
        <v>2.6709401709401712E-4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2011-2019'!$BE$9824:$BF$10368,2,0)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2011-2019'!$BE$9824:$BF$10368,2,0)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2011-2019'!$BE$9824:$BF$10368,2,0)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1</v>
      </c>
      <c r="D430" s="62">
        <f>VLOOKUP(B430,'[1]Deptos 2011-2019'!$BE$9824:$BF$10368,2,0)</f>
        <v>1</v>
      </c>
      <c r="E430" s="43">
        <f t="shared" si="172"/>
        <v>2.6709401709401712E-4</v>
      </c>
      <c r="F430" s="43">
        <f t="shared" si="173"/>
        <v>4.5516613563950843E-4</v>
      </c>
      <c r="G430" s="58">
        <f t="shared" si="171"/>
        <v>0</v>
      </c>
      <c r="H430" s="42">
        <f t="shared" si="174"/>
        <v>0</v>
      </c>
      <c r="I430" s="24"/>
    </row>
    <row r="431" spans="1:9" s="63" customFormat="1" ht="15" x14ac:dyDescent="0.2">
      <c r="A431" s="75"/>
      <c r="B431" s="35" t="s">
        <v>269</v>
      </c>
      <c r="C431" s="62">
        <v>28</v>
      </c>
      <c r="D431" s="62">
        <f>VLOOKUP(B431,'[1]Deptos 2011-2019'!$BE$9824:$BF$10368,2,0)</f>
        <v>17</v>
      </c>
      <c r="E431" s="43">
        <f t="shared" si="172"/>
        <v>7.478632478632479E-3</v>
      </c>
      <c r="F431" s="43">
        <f t="shared" si="173"/>
        <v>7.737824305871643E-3</v>
      </c>
      <c r="G431" s="58">
        <f t="shared" si="171"/>
        <v>-0.39285714285714285</v>
      </c>
      <c r="H431" s="42">
        <f t="shared" si="174"/>
        <v>-2.938034188034188E-3</v>
      </c>
      <c r="I431" s="24"/>
    </row>
    <row r="432" spans="1:9" s="63" customFormat="1" ht="15" x14ac:dyDescent="0.2">
      <c r="A432" s="75"/>
      <c r="B432" s="35" t="s">
        <v>98</v>
      </c>
      <c r="C432" s="62">
        <v>8</v>
      </c>
      <c r="D432" s="62">
        <f>VLOOKUP(B432,'[1]Deptos 2011-2019'!$BE$9824:$BF$10368,2,0)</f>
        <v>12</v>
      </c>
      <c r="E432" s="43">
        <f t="shared" si="172"/>
        <v>2.136752136752137E-3</v>
      </c>
      <c r="F432" s="43">
        <f t="shared" si="173"/>
        <v>5.4619936276741011E-3</v>
      </c>
      <c r="G432" s="58">
        <f t="shared" si="171"/>
        <v>0.5</v>
      </c>
      <c r="H432" s="42">
        <f t="shared" si="174"/>
        <v>1.0683760683760685E-3</v>
      </c>
      <c r="I432" s="24"/>
    </row>
    <row r="433" spans="1:9" s="63" customFormat="1" ht="15" x14ac:dyDescent="0.2">
      <c r="A433" s="75"/>
      <c r="B433" s="35" t="s">
        <v>99</v>
      </c>
      <c r="C433" s="62">
        <v>1</v>
      </c>
      <c r="D433" s="62">
        <f>VLOOKUP(B433,'[1]Deptos 2011-2019'!$BE$9824:$BF$10368,2,0)</f>
        <v>0</v>
      </c>
      <c r="E433" s="43">
        <f t="shared" si="172"/>
        <v>2.6709401709401712E-4</v>
      </c>
      <c r="F433" s="43" t="str">
        <f t="shared" si="173"/>
        <v/>
      </c>
      <c r="G433" s="58">
        <f t="shared" si="171"/>
        <v>-1</v>
      </c>
      <c r="H433" s="42">
        <f t="shared" si="174"/>
        <v>-2.6709401709401712E-4</v>
      </c>
      <c r="I433" s="24"/>
    </row>
    <row r="434" spans="1:9" s="63" customFormat="1" ht="15" x14ac:dyDescent="0.2">
      <c r="A434" s="75"/>
      <c r="B434" s="35" t="s">
        <v>100</v>
      </c>
      <c r="C434" s="62">
        <v>34</v>
      </c>
      <c r="D434" s="62">
        <f>VLOOKUP(B434,'[1]Deptos 2011-2019'!$BE$9824:$BF$10368,2,0)</f>
        <v>59</v>
      </c>
      <c r="E434" s="43">
        <f t="shared" si="172"/>
        <v>9.0811965811965819E-3</v>
      </c>
      <c r="F434" s="43">
        <f t="shared" si="173"/>
        <v>2.6854802002730997E-2</v>
      </c>
      <c r="G434" s="58">
        <f t="shared" si="171"/>
        <v>0.73529411764705888</v>
      </c>
      <c r="H434" s="42">
        <f t="shared" si="174"/>
        <v>6.6773504273504279E-3</v>
      </c>
      <c r="I434" s="24"/>
    </row>
    <row r="435" spans="1:9" s="63" customFormat="1" ht="15" x14ac:dyDescent="0.2">
      <c r="A435" s="75"/>
      <c r="B435" s="35" t="s">
        <v>270</v>
      </c>
      <c r="C435" s="62">
        <v>1</v>
      </c>
      <c r="D435" s="62">
        <f>VLOOKUP(B435,'[1]Deptos 2011-2019'!$BE$9824:$BF$10368,2,0)</f>
        <v>1</v>
      </c>
      <c r="E435" s="43">
        <f t="shared" si="172"/>
        <v>2.6709401709401712E-4</v>
      </c>
      <c r="F435" s="43">
        <f t="shared" si="173"/>
        <v>4.5516613563950843E-4</v>
      </c>
      <c r="G435" s="58">
        <f t="shared" si="171"/>
        <v>0</v>
      </c>
      <c r="H435" s="42">
        <f t="shared" si="174"/>
        <v>0</v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2011-2019'!$BE$9824:$BF$10368,2,0)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2011-2019'!$BE$9824:$BF$10368,2,0)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2</v>
      </c>
      <c r="D438" s="62">
        <f>VLOOKUP(B438,'[1]Deptos 2011-2019'!$BE$9824:$BF$10368,2,0)</f>
        <v>0</v>
      </c>
      <c r="E438" s="43">
        <f t="shared" si="172"/>
        <v>5.3418803418803424E-4</v>
      </c>
      <c r="F438" s="43" t="str">
        <f t="shared" si="173"/>
        <v/>
      </c>
      <c r="G438" s="58">
        <f t="shared" si="171"/>
        <v>-1</v>
      </c>
      <c r="H438" s="42">
        <f t="shared" si="174"/>
        <v>-5.3418803418803424E-4</v>
      </c>
      <c r="I438" s="24"/>
    </row>
    <row r="439" spans="1:9" s="63" customFormat="1" ht="15" x14ac:dyDescent="0.2">
      <c r="A439" s="36"/>
      <c r="B439" s="35" t="s">
        <v>555</v>
      </c>
      <c r="C439" s="62">
        <v>4</v>
      </c>
      <c r="D439" s="62">
        <f>VLOOKUP(B439,'[1]Deptos 2011-2019'!$BE$9824:$BF$10368,2,0)</f>
        <v>18</v>
      </c>
      <c r="E439" s="43">
        <f t="shared" ref="E439:E441" si="188">+IF(C439=0,"",C439/C$345)</f>
        <v>1.0683760683760685E-3</v>
      </c>
      <c r="F439" s="43">
        <f t="shared" ref="F439:F441" si="189">+IF(D439=0,"",D439/D$345)</f>
        <v>8.1929904415111512E-3</v>
      </c>
      <c r="G439" s="58">
        <f t="shared" si="171"/>
        <v>3.5</v>
      </c>
      <c r="H439" s="42">
        <f t="shared" ref="H439:H441" si="190">+IF(OR(AND(E439=""),(G439="")),"",E439*G439)</f>
        <v>3.7393162393162399E-3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2011-2019'!$BE$9824:$BF$10368,2,0)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2011-2019'!$BE$9824:$BF$10368,2,0)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2011-2019'!$BE$9824:$BF$10368,2,0)</f>
        <v>0</v>
      </c>
      <c r="E442" s="44" t="str">
        <f t="shared" si="172"/>
        <v/>
      </c>
      <c r="F442" s="44" t="str">
        <f t="shared" si="173"/>
        <v/>
      </c>
      <c r="G442" s="58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2011-2019'!$BE$9824:$BF$10368,2,0)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2</v>
      </c>
      <c r="D444" s="62">
        <f>VLOOKUP(B444,'[1]Deptos 2011-2019'!$BE$9824:$BF$10368,2,0)</f>
        <v>0</v>
      </c>
      <c r="E444" s="44">
        <f t="shared" si="172"/>
        <v>5.3418803418803424E-4</v>
      </c>
      <c r="F444" s="44" t="str">
        <f t="shared" si="173"/>
        <v/>
      </c>
      <c r="G444" s="58">
        <f t="shared" si="171"/>
        <v>-1</v>
      </c>
      <c r="H444" s="40">
        <f t="shared" si="174"/>
        <v>-5.3418803418803424E-4</v>
      </c>
    </row>
    <row r="445" spans="1:9" s="24" customFormat="1" ht="15" x14ac:dyDescent="0.2">
      <c r="A445" s="72"/>
      <c r="B445" s="3" t="s">
        <v>112</v>
      </c>
      <c r="C445" s="62">
        <v>3</v>
      </c>
      <c r="D445" s="62">
        <f>VLOOKUP(B445,'[1]Deptos 2011-2019'!$BE$9824:$BF$10368,2,0)</f>
        <v>16</v>
      </c>
      <c r="E445" s="44">
        <f t="shared" si="172"/>
        <v>8.0128205128205125E-4</v>
      </c>
      <c r="F445" s="44">
        <f t="shared" si="173"/>
        <v>7.2826581702321348E-3</v>
      </c>
      <c r="G445" s="58">
        <f t="shared" si="171"/>
        <v>4.333333333333333</v>
      </c>
      <c r="H445" s="40">
        <f t="shared" si="174"/>
        <v>3.472222222222222E-3</v>
      </c>
    </row>
    <row r="446" spans="1:9" s="24" customFormat="1" ht="15" x14ac:dyDescent="0.2">
      <c r="A446" s="72"/>
      <c r="B446" s="3" t="s">
        <v>271</v>
      </c>
      <c r="C446" s="62">
        <v>2</v>
      </c>
      <c r="D446" s="62">
        <f>VLOOKUP(B446,'[1]Deptos 2011-2019'!$BE$9824:$BF$10368,2,0)</f>
        <v>0</v>
      </c>
      <c r="E446" s="44">
        <f t="shared" si="172"/>
        <v>5.3418803418803424E-4</v>
      </c>
      <c r="F446" s="44" t="str">
        <f t="shared" si="173"/>
        <v/>
      </c>
      <c r="G446" s="58">
        <f t="shared" si="171"/>
        <v>-1</v>
      </c>
      <c r="H446" s="40">
        <f t="shared" si="174"/>
        <v>-5.3418803418803424E-4</v>
      </c>
    </row>
    <row r="447" spans="1:9" s="24" customFormat="1" ht="15" x14ac:dyDescent="0.2">
      <c r="A447" s="72"/>
      <c r="B447" s="3" t="s">
        <v>495</v>
      </c>
      <c r="C447" s="62">
        <v>2</v>
      </c>
      <c r="D447" s="62">
        <f>VLOOKUP(B447,'[1]Deptos 2011-2019'!$BE$9824:$BF$10368,2,0)</f>
        <v>1</v>
      </c>
      <c r="E447" s="44">
        <f t="shared" si="172"/>
        <v>5.3418803418803424E-4</v>
      </c>
      <c r="F447" s="44">
        <f t="shared" si="173"/>
        <v>4.5516613563950843E-4</v>
      </c>
      <c r="G447" s="58">
        <f t="shared" si="171"/>
        <v>-0.5</v>
      </c>
      <c r="H447" s="40">
        <f t="shared" si="174"/>
        <v>-2.6709401709401712E-4</v>
      </c>
    </row>
    <row r="448" spans="1:9" s="24" customFormat="1" ht="30" x14ac:dyDescent="0.2">
      <c r="A448" s="72"/>
      <c r="B448" s="3" t="s">
        <v>496</v>
      </c>
      <c r="C448" s="62">
        <v>2</v>
      </c>
      <c r="D448" s="62">
        <f>VLOOKUP(B448,'[1]Deptos 2011-2019'!$BE$9824:$BF$10368,2,0)</f>
        <v>5</v>
      </c>
      <c r="E448" s="44">
        <f t="shared" si="172"/>
        <v>5.3418803418803424E-4</v>
      </c>
      <c r="F448" s="44">
        <f t="shared" si="173"/>
        <v>2.2758306781975419E-3</v>
      </c>
      <c r="G448" s="58">
        <f t="shared" si="171"/>
        <v>1.5</v>
      </c>
      <c r="H448" s="40">
        <f t="shared" si="174"/>
        <v>8.0128205128205136E-4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2011-2019'!$BE$9824:$BF$10368,2,0)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2011-2019'!$BE$9824:$BF$10368,2,0)</f>
        <v>0</v>
      </c>
      <c r="E450" s="44" t="str">
        <f t="shared" si="172"/>
        <v/>
      </c>
      <c r="F450" s="44" t="str">
        <f t="shared" si="173"/>
        <v/>
      </c>
      <c r="G450" s="58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2011-2019'!$BE$9824:$BF$10368,2,0)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2011-2019'!$BE$9824:$BF$10368,2,0)</f>
        <v>0</v>
      </c>
      <c r="E452" s="44" t="str">
        <f t="shared" si="172"/>
        <v/>
      </c>
      <c r="F452" s="44" t="str">
        <f t="shared" si="173"/>
        <v/>
      </c>
      <c r="G452" s="58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2011-2019'!$BE$9824:$BF$10368,2,0)</f>
        <v>2</v>
      </c>
      <c r="E453" s="44" t="str">
        <f t="shared" si="172"/>
        <v/>
      </c>
      <c r="F453" s="44">
        <f t="shared" si="173"/>
        <v>9.1033227127901685E-4</v>
      </c>
      <c r="G453" s="58">
        <f t="shared" si="171"/>
        <v>1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12</v>
      </c>
      <c r="D454" s="62">
        <f>VLOOKUP(B454,'[1]Deptos 2011-2019'!$BE$9824:$BF$10368,2,0)</f>
        <v>10</v>
      </c>
      <c r="E454" s="44">
        <f t="shared" si="172"/>
        <v>3.205128205128205E-3</v>
      </c>
      <c r="F454" s="44">
        <f t="shared" si="173"/>
        <v>4.5516613563950838E-3</v>
      </c>
      <c r="G454" s="58">
        <f t="shared" si="171"/>
        <v>-0.16666666666666666</v>
      </c>
      <c r="H454" s="40">
        <f t="shared" si="174"/>
        <v>-5.3418803418803413E-4</v>
      </c>
    </row>
    <row r="455" spans="1:8" s="24" customFormat="1" ht="15" x14ac:dyDescent="0.2">
      <c r="A455" s="72"/>
      <c r="B455" s="3" t="s">
        <v>272</v>
      </c>
      <c r="C455" s="62">
        <v>2</v>
      </c>
      <c r="D455" s="62">
        <f>VLOOKUP(B455,'[1]Deptos 2011-2019'!$BE$9824:$BF$10368,2,0)</f>
        <v>0</v>
      </c>
      <c r="E455" s="44">
        <f t="shared" si="172"/>
        <v>5.3418803418803424E-4</v>
      </c>
      <c r="F455" s="44" t="str">
        <f t="shared" si="173"/>
        <v/>
      </c>
      <c r="G455" s="58">
        <f t="shared" si="171"/>
        <v>-1</v>
      </c>
      <c r="H455" s="40">
        <f t="shared" si="174"/>
        <v>-5.3418803418803424E-4</v>
      </c>
    </row>
    <row r="456" spans="1:8" s="24" customFormat="1" ht="15" x14ac:dyDescent="0.2">
      <c r="A456" s="72"/>
      <c r="B456" s="3" t="s">
        <v>106</v>
      </c>
      <c r="C456" s="62">
        <v>4</v>
      </c>
      <c r="D456" s="62">
        <f>VLOOKUP(B456,'[1]Deptos 2011-2019'!$BE$9824:$BF$10368,2,0)</f>
        <v>2</v>
      </c>
      <c r="E456" s="44">
        <f t="shared" si="172"/>
        <v>1.0683760683760685E-3</v>
      </c>
      <c r="F456" s="44">
        <f t="shared" si="173"/>
        <v>9.1033227127901685E-4</v>
      </c>
      <c r="G456" s="58">
        <f t="shared" si="171"/>
        <v>-0.5</v>
      </c>
      <c r="H456" s="40">
        <f t="shared" si="174"/>
        <v>-5.3418803418803424E-4</v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2011-2019'!$BE$9824:$BF$10368,2,0)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3</v>
      </c>
      <c r="D458" s="62">
        <f>VLOOKUP(B458,'[1]Deptos 2011-2019'!$BE$9824:$BF$10368,2,0)</f>
        <v>5</v>
      </c>
      <c r="E458" s="44">
        <f t="shared" si="172"/>
        <v>8.0128205128205125E-4</v>
      </c>
      <c r="F458" s="44">
        <f t="shared" si="173"/>
        <v>2.2758306781975419E-3</v>
      </c>
      <c r="G458" s="58">
        <f t="shared" si="171"/>
        <v>0.66666666666666663</v>
      </c>
      <c r="H458" s="40">
        <f t="shared" si="174"/>
        <v>5.3418803418803413E-4</v>
      </c>
    </row>
    <row r="459" spans="1:8" s="24" customFormat="1" ht="15" x14ac:dyDescent="0.2">
      <c r="A459" s="72"/>
      <c r="B459" s="3" t="s">
        <v>103</v>
      </c>
      <c r="C459" s="62">
        <v>5</v>
      </c>
      <c r="D459" s="62">
        <f>VLOOKUP(B459,'[1]Deptos 2011-2019'!$BE$9824:$BF$10368,2,0)</f>
        <v>1</v>
      </c>
      <c r="E459" s="44">
        <f t="shared" si="172"/>
        <v>1.3354700854700855E-3</v>
      </c>
      <c r="F459" s="44">
        <f t="shared" si="173"/>
        <v>4.5516613563950843E-4</v>
      </c>
      <c r="G459" s="58">
        <f t="shared" si="171"/>
        <v>-0.8</v>
      </c>
      <c r="H459" s="40">
        <f t="shared" si="174"/>
        <v>-1.0683760683760685E-3</v>
      </c>
    </row>
    <row r="460" spans="1:8" s="24" customFormat="1" ht="15" x14ac:dyDescent="0.2">
      <c r="A460" s="72"/>
      <c r="B460" s="3" t="s">
        <v>273</v>
      </c>
      <c r="C460" s="62">
        <v>20</v>
      </c>
      <c r="D460" s="62">
        <f>VLOOKUP(B460,'[1]Deptos 2011-2019'!$BE$9824:$BF$10368,2,0)</f>
        <v>23</v>
      </c>
      <c r="E460" s="44">
        <f t="shared" si="172"/>
        <v>5.341880341880342E-3</v>
      </c>
      <c r="F460" s="44">
        <f t="shared" si="173"/>
        <v>1.0468821119708694E-2</v>
      </c>
      <c r="G460" s="58">
        <f t="shared" si="171"/>
        <v>0.15</v>
      </c>
      <c r="H460" s="40">
        <f t="shared" si="174"/>
        <v>8.0128205128205125E-4</v>
      </c>
    </row>
    <row r="461" spans="1:8" s="24" customFormat="1" ht="15" x14ac:dyDescent="0.2">
      <c r="A461" s="72"/>
      <c r="B461" s="3" t="s">
        <v>498</v>
      </c>
      <c r="C461" s="62">
        <v>15</v>
      </c>
      <c r="D461" s="62">
        <f>VLOOKUP(B461,'[1]Deptos 2011-2019'!$BE$9824:$BF$10368,2,0)</f>
        <v>0</v>
      </c>
      <c r="E461" s="44">
        <f t="shared" si="172"/>
        <v>4.0064102564102561E-3</v>
      </c>
      <c r="F461" s="44" t="str">
        <f t="shared" si="173"/>
        <v/>
      </c>
      <c r="G461" s="58">
        <f t="shared" si="171"/>
        <v>-1</v>
      </c>
      <c r="H461" s="40">
        <f t="shared" si="174"/>
        <v>-4.0064102564102561E-3</v>
      </c>
    </row>
    <row r="462" spans="1:8" s="24" customFormat="1" ht="15" x14ac:dyDescent="0.2">
      <c r="A462" s="72"/>
      <c r="B462" s="3" t="s">
        <v>110</v>
      </c>
      <c r="C462" s="62">
        <v>1</v>
      </c>
      <c r="D462" s="62">
        <f>VLOOKUP(B462,'[1]Deptos 2011-2019'!$BE$9824:$BF$10368,2,0)</f>
        <v>3</v>
      </c>
      <c r="E462" s="44">
        <f t="shared" si="172"/>
        <v>2.6709401709401712E-4</v>
      </c>
      <c r="F462" s="44">
        <f t="shared" si="173"/>
        <v>1.3654984069185253E-3</v>
      </c>
      <c r="G462" s="58">
        <f t="shared" si="171"/>
        <v>2</v>
      </c>
      <c r="H462" s="40">
        <f t="shared" si="174"/>
        <v>5.3418803418803424E-4</v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2011-2019'!$BE$9824:$BF$10368,2,0)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2</v>
      </c>
      <c r="D464" s="62">
        <f>VLOOKUP(B464,'[1]Deptos 2011-2019'!$BE$9824:$BF$10368,2,0)</f>
        <v>0</v>
      </c>
      <c r="E464" s="44">
        <f t="shared" si="172"/>
        <v>5.3418803418803424E-4</v>
      </c>
      <c r="F464" s="44" t="str">
        <f t="shared" si="173"/>
        <v/>
      </c>
      <c r="G464" s="58">
        <f t="shared" si="171"/>
        <v>-1</v>
      </c>
      <c r="H464" s="40">
        <f t="shared" si="174"/>
        <v>-5.3418803418803424E-4</v>
      </c>
    </row>
    <row r="465" spans="1:8" s="24" customFormat="1" ht="15" x14ac:dyDescent="0.2">
      <c r="A465" s="72"/>
      <c r="B465" s="3" t="s">
        <v>105</v>
      </c>
      <c r="C465" s="62">
        <v>1</v>
      </c>
      <c r="D465" s="62">
        <f>VLOOKUP(B465,'[1]Deptos 2011-2019'!$BE$9824:$BF$10368,2,0)</f>
        <v>0</v>
      </c>
      <c r="E465" s="44">
        <f t="shared" si="172"/>
        <v>2.6709401709401712E-4</v>
      </c>
      <c r="F465" s="44" t="str">
        <f t="shared" si="173"/>
        <v/>
      </c>
      <c r="G465" s="58">
        <f t="shared" si="171"/>
        <v>-1</v>
      </c>
      <c r="H465" s="40">
        <f t="shared" si="174"/>
        <v>-2.6709401709401712E-4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2011-2019'!$BE$9824:$BF$10368,2,0)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2011-2019'!$BE$9824:$BF$10368,2,0)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17</v>
      </c>
      <c r="D468" s="62">
        <f>VLOOKUP(B468,'[1]Deptos 2011-2019'!$BE$9824:$BF$10368,2,0)</f>
        <v>14</v>
      </c>
      <c r="E468" s="44">
        <f t="shared" si="172"/>
        <v>4.5405982905982909E-3</v>
      </c>
      <c r="F468" s="44">
        <f t="shared" si="173"/>
        <v>6.3723258989531175E-3</v>
      </c>
      <c r="G468" s="58">
        <f t="shared" si="171"/>
        <v>-0.17647058823529413</v>
      </c>
      <c r="H468" s="40">
        <f t="shared" si="174"/>
        <v>-8.0128205128205136E-4</v>
      </c>
    </row>
    <row r="469" spans="1:8" s="24" customFormat="1" ht="15" x14ac:dyDescent="0.2">
      <c r="A469" s="72"/>
      <c r="B469" s="3" t="s">
        <v>499</v>
      </c>
      <c r="C469" s="62">
        <v>1</v>
      </c>
      <c r="D469" s="62">
        <f>VLOOKUP(B469,'[1]Deptos 2011-2019'!$BE$9824:$BF$10368,2,0)</f>
        <v>0</v>
      </c>
      <c r="E469" s="44">
        <f t="shared" si="172"/>
        <v>2.6709401709401712E-4</v>
      </c>
      <c r="F469" s="44" t="str">
        <f t="shared" si="173"/>
        <v/>
      </c>
      <c r="G469" s="58">
        <f t="shared" si="171"/>
        <v>-1</v>
      </c>
      <c r="H469" s="40">
        <f t="shared" si="174"/>
        <v>-2.6709401709401712E-4</v>
      </c>
    </row>
    <row r="470" spans="1:8" s="24" customFormat="1" ht="15" x14ac:dyDescent="0.2">
      <c r="A470" s="72"/>
      <c r="B470" s="3" t="s">
        <v>275</v>
      </c>
      <c r="C470" s="62">
        <v>1</v>
      </c>
      <c r="D470" s="62">
        <f>VLOOKUP(B470,'[1]Deptos 2011-2019'!$BE$9824:$BF$10368,2,0)</f>
        <v>0</v>
      </c>
      <c r="E470" s="44">
        <f t="shared" si="172"/>
        <v>2.6709401709401712E-4</v>
      </c>
      <c r="F470" s="44" t="str">
        <f t="shared" si="173"/>
        <v/>
      </c>
      <c r="G470" s="58">
        <f t="shared" si="171"/>
        <v>-1</v>
      </c>
      <c r="H470" s="40">
        <f t="shared" si="174"/>
        <v>-2.6709401709401712E-4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2011-2019'!$BE$9824:$BF$10368,2,0)</f>
        <v>0</v>
      </c>
      <c r="E471" s="44" t="str">
        <f t="shared" si="172"/>
        <v/>
      </c>
      <c r="F471" s="44" t="str">
        <f t="shared" si="173"/>
        <v/>
      </c>
      <c r="G471" s="58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2</v>
      </c>
      <c r="D472" s="62">
        <f>VLOOKUP(B472,'[1]Deptos 2011-2019'!$BE$9824:$BF$10368,2,0)</f>
        <v>0</v>
      </c>
      <c r="E472" s="44">
        <f t="shared" si="172"/>
        <v>5.3418803418803424E-4</v>
      </c>
      <c r="F472" s="44" t="str">
        <f t="shared" si="173"/>
        <v/>
      </c>
      <c r="G472" s="58">
        <f t="shared" si="171"/>
        <v>-1</v>
      </c>
      <c r="H472" s="40">
        <f t="shared" si="174"/>
        <v>-5.3418803418803424E-4</v>
      </c>
    </row>
    <row r="473" spans="1:8" s="24" customFormat="1" ht="15" x14ac:dyDescent="0.2">
      <c r="A473" s="72"/>
      <c r="B473" s="3" t="s">
        <v>277</v>
      </c>
      <c r="C473" s="62">
        <v>6</v>
      </c>
      <c r="D473" s="62">
        <f>VLOOKUP(B473,'[1]Deptos 2011-2019'!$BE$9824:$BF$10368,2,0)</f>
        <v>37</v>
      </c>
      <c r="E473" s="44">
        <f t="shared" si="172"/>
        <v>1.6025641025641025E-3</v>
      </c>
      <c r="F473" s="44">
        <f t="shared" si="173"/>
        <v>1.6841147018661812E-2</v>
      </c>
      <c r="G473" s="58">
        <f t="shared" si="171"/>
        <v>5.166666666666667</v>
      </c>
      <c r="H473" s="40">
        <f t="shared" si="174"/>
        <v>8.27991452991453E-3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2011-2019'!$BE$9824:$BF$10368,2,0)</f>
        <v>1</v>
      </c>
      <c r="E474" s="44" t="str">
        <f t="shared" si="172"/>
        <v/>
      </c>
      <c r="F474" s="44">
        <f t="shared" si="173"/>
        <v>4.5516613563950843E-4</v>
      </c>
      <c r="G474" s="58">
        <f t="shared" si="171"/>
        <v>1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5</v>
      </c>
      <c r="D475" s="62">
        <f>VLOOKUP(B475,'[1]Deptos 2011-2019'!$BE$9824:$BF$10368,2,0)</f>
        <v>109</v>
      </c>
      <c r="E475" s="44">
        <f t="shared" si="172"/>
        <v>1.3354700854700855E-3</v>
      </c>
      <c r="F475" s="44">
        <f t="shared" si="173"/>
        <v>4.9613108784706421E-2</v>
      </c>
      <c r="G475" s="58">
        <f t="shared" si="171"/>
        <v>20.8</v>
      </c>
      <c r="H475" s="40">
        <f t="shared" si="174"/>
        <v>2.777777777777778E-2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2011-2019'!$BE$9824:$BF$10368,2,0)</f>
        <v>1</v>
      </c>
      <c r="E476" s="44" t="str">
        <f t="shared" si="172"/>
        <v/>
      </c>
      <c r="F476" s="44">
        <f t="shared" si="173"/>
        <v>4.5516613563950843E-4</v>
      </c>
      <c r="G476" s="58">
        <f t="shared" si="171"/>
        <v>1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2011-2019'!$BE$9824:$BF$10368,2,0)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2011-2019'!$BE$9824:$BF$10368,2,0)</f>
        <v>1</v>
      </c>
      <c r="E478" s="44" t="str">
        <f t="shared" si="172"/>
        <v/>
      </c>
      <c r="F478" s="44">
        <f t="shared" si="173"/>
        <v>4.5516613563950843E-4</v>
      </c>
      <c r="G478" s="58">
        <f t="shared" ref="G478:G541" si="191">+IF(AND(C478=0,D478=0)," ",IF(C478=0,1,IF(D478=0,-1,(D478-C478)/C478)))</f>
        <v>1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13</v>
      </c>
      <c r="D479" s="62">
        <f>VLOOKUP(B479,'[1]Deptos 2011-2019'!$BE$9824:$BF$10368,2,0)</f>
        <v>28</v>
      </c>
      <c r="E479" s="44">
        <f t="shared" si="172"/>
        <v>3.472222222222222E-3</v>
      </c>
      <c r="F479" s="44">
        <f t="shared" si="173"/>
        <v>1.2744651797906235E-2</v>
      </c>
      <c r="G479" s="58">
        <f t="shared" si="191"/>
        <v>1.1538461538461537</v>
      </c>
      <c r="H479" s="40">
        <f t="shared" si="174"/>
        <v>4.0064102564102561E-3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2011-2019'!$BE$9824:$BF$10368,2,0)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2011-2019'!$BE$9824:$BF$10368,2,0)</f>
        <v>0</v>
      </c>
      <c r="E481" s="44" t="str">
        <f t="shared" si="172"/>
        <v/>
      </c>
      <c r="F481" s="44" t="str">
        <f t="shared" si="173"/>
        <v/>
      </c>
      <c r="G481" s="58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2011-2019'!$BE$9824:$BF$10368,2,0)</f>
        <v>1</v>
      </c>
      <c r="E482" s="44" t="str">
        <f t="shared" si="172"/>
        <v/>
      </c>
      <c r="F482" s="44">
        <f t="shared" si="173"/>
        <v>4.5516613563950843E-4</v>
      </c>
      <c r="G482" s="58">
        <f t="shared" si="191"/>
        <v>1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2011-2019'!$BE$9824:$BF$10368,2,0)</f>
        <v>1</v>
      </c>
      <c r="E483" s="44" t="str">
        <f t="shared" si="172"/>
        <v/>
      </c>
      <c r="F483" s="44">
        <f t="shared" si="173"/>
        <v>4.5516613563950843E-4</v>
      </c>
      <c r="G483" s="58">
        <f t="shared" si="191"/>
        <v>1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1</v>
      </c>
      <c r="D484" s="62">
        <f>VLOOKUP(B484,'[1]Deptos 2011-2019'!$BE$9824:$BF$10368,2,0)</f>
        <v>1</v>
      </c>
      <c r="E484" s="44">
        <f t="shared" si="172"/>
        <v>2.6709401709401712E-4</v>
      </c>
      <c r="F484" s="44">
        <f t="shared" si="173"/>
        <v>4.5516613563950843E-4</v>
      </c>
      <c r="G484" s="58">
        <f t="shared" si="191"/>
        <v>0</v>
      </c>
      <c r="H484" s="40">
        <f t="shared" si="174"/>
        <v>0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2011-2019'!$BE$9824:$BF$10368,2,0)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2</v>
      </c>
      <c r="D486" s="62">
        <f>VLOOKUP(B486,'[1]Deptos 2011-2019'!$BE$9824:$BF$10368,2,0)</f>
        <v>0</v>
      </c>
      <c r="E486" s="44">
        <f t="shared" si="172"/>
        <v>5.3418803418803424E-4</v>
      </c>
      <c r="F486" s="44" t="str">
        <f t="shared" si="173"/>
        <v/>
      </c>
      <c r="G486" s="58">
        <f t="shared" si="191"/>
        <v>-1</v>
      </c>
      <c r="H486" s="40">
        <f t="shared" si="174"/>
        <v>-5.3418803418803424E-4</v>
      </c>
    </row>
    <row r="487" spans="1:8" s="24" customFormat="1" ht="15" x14ac:dyDescent="0.2">
      <c r="A487" s="72"/>
      <c r="B487" s="3" t="s">
        <v>287</v>
      </c>
      <c r="C487" s="62">
        <v>1</v>
      </c>
      <c r="D487" s="62">
        <f>VLOOKUP(B487,'[1]Deptos 2011-2019'!$BE$9824:$BF$10368,2,0)</f>
        <v>0</v>
      </c>
      <c r="E487" s="44">
        <f t="shared" si="172"/>
        <v>2.6709401709401712E-4</v>
      </c>
      <c r="F487" s="44" t="str">
        <f t="shared" si="173"/>
        <v/>
      </c>
      <c r="G487" s="58">
        <f t="shared" si="191"/>
        <v>-1</v>
      </c>
      <c r="H487" s="40">
        <f t="shared" si="174"/>
        <v>-2.6709401709401712E-4</v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2011-2019'!$BE$9824:$BF$10368,2,0)</f>
        <v>0</v>
      </c>
      <c r="E488" s="44" t="str">
        <f t="shared" si="172"/>
        <v/>
      </c>
      <c r="F488" s="44" t="str">
        <f t="shared" si="173"/>
        <v/>
      </c>
      <c r="G488" s="58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1</v>
      </c>
      <c r="D489" s="62">
        <f>VLOOKUP(B489,'[1]Deptos 2011-2019'!$BE$9824:$BF$10368,2,0)</f>
        <v>0</v>
      </c>
      <c r="E489" s="44">
        <f t="shared" si="172"/>
        <v>2.6709401709401712E-4</v>
      </c>
      <c r="F489" s="44" t="str">
        <f t="shared" si="173"/>
        <v/>
      </c>
      <c r="G489" s="58">
        <f t="shared" si="191"/>
        <v>-1</v>
      </c>
      <c r="H489" s="40">
        <f t="shared" si="174"/>
        <v>-2.6709401709401712E-4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2011-2019'!$BE$9824:$BF$10368,2,0)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2011-2019'!$BE$9824:$BF$10368,2,0)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2011-2019'!$BE$9824:$BF$10368,2,0)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2011-2019'!$BE$9824:$BF$10368,2,0)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2011-2019'!$BE$9824:$BF$10368,2,0)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2011-2019'!$BE$9824:$BF$10368,2,0)</f>
        <v>1</v>
      </c>
      <c r="E495" s="44" t="str">
        <f t="shared" si="192"/>
        <v/>
      </c>
      <c r="F495" s="44">
        <f t="shared" si="193"/>
        <v>4.5516613563950843E-4</v>
      </c>
      <c r="G495" s="58">
        <f t="shared" si="191"/>
        <v>1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7</v>
      </c>
      <c r="D496" s="62">
        <f>VLOOKUP(B496,'[1]Deptos 2011-2019'!$BE$9824:$BF$10368,2,0)</f>
        <v>2</v>
      </c>
      <c r="E496" s="44">
        <f t="shared" si="192"/>
        <v>1.8696581196581197E-3</v>
      </c>
      <c r="F496" s="44">
        <f t="shared" si="193"/>
        <v>9.1033227127901685E-4</v>
      </c>
      <c r="G496" s="58">
        <f t="shared" si="191"/>
        <v>-0.7142857142857143</v>
      </c>
      <c r="H496" s="40">
        <f t="shared" si="194"/>
        <v>-1.3354700854700855E-3</v>
      </c>
    </row>
    <row r="497" spans="1:9" s="24" customFormat="1" ht="15" x14ac:dyDescent="0.2">
      <c r="A497" s="72"/>
      <c r="B497" s="3" t="s">
        <v>502</v>
      </c>
      <c r="C497" s="62">
        <v>1</v>
      </c>
      <c r="D497" s="62">
        <f>VLOOKUP(B497,'[1]Deptos 2011-2019'!$BE$9824:$BF$10368,2,0)</f>
        <v>1</v>
      </c>
      <c r="E497" s="44">
        <f t="shared" si="192"/>
        <v>2.6709401709401712E-4</v>
      </c>
      <c r="F497" s="44">
        <f t="shared" si="193"/>
        <v>4.5516613563950843E-4</v>
      </c>
      <c r="G497" s="58">
        <f t="shared" si="191"/>
        <v>0</v>
      </c>
      <c r="H497" s="40">
        <f t="shared" si="194"/>
        <v>0</v>
      </c>
    </row>
    <row r="498" spans="1:9" s="24" customFormat="1" ht="15" x14ac:dyDescent="0.2">
      <c r="A498" s="72"/>
      <c r="B498" s="3" t="s">
        <v>129</v>
      </c>
      <c r="C498" s="62">
        <v>3</v>
      </c>
      <c r="D498" s="62">
        <f>VLOOKUP(B498,'[1]Deptos 2011-2019'!$BE$9824:$BF$10368,2,0)</f>
        <v>0</v>
      </c>
      <c r="E498" s="44">
        <f t="shared" si="192"/>
        <v>8.0128205128205125E-4</v>
      </c>
      <c r="F498" s="44" t="str">
        <f t="shared" si="193"/>
        <v/>
      </c>
      <c r="G498" s="58">
        <f t="shared" si="191"/>
        <v>-1</v>
      </c>
      <c r="H498" s="40">
        <f t="shared" si="194"/>
        <v>-8.0128205128205125E-4</v>
      </c>
    </row>
    <row r="499" spans="1:9" s="24" customFormat="1" ht="15" x14ac:dyDescent="0.2">
      <c r="A499" s="72"/>
      <c r="B499" s="3" t="s">
        <v>503</v>
      </c>
      <c r="C499" s="62">
        <v>5</v>
      </c>
      <c r="D499" s="62">
        <f>VLOOKUP(B499,'[1]Deptos 2011-2019'!$BE$9824:$BF$10368,2,0)</f>
        <v>10</v>
      </c>
      <c r="E499" s="44">
        <f t="shared" si="192"/>
        <v>1.3354700854700855E-3</v>
      </c>
      <c r="F499" s="44">
        <f t="shared" si="193"/>
        <v>4.5516613563950838E-3</v>
      </c>
      <c r="G499" s="58">
        <f t="shared" si="191"/>
        <v>1</v>
      </c>
      <c r="H499" s="40">
        <f t="shared" si="194"/>
        <v>1.3354700854700855E-3</v>
      </c>
    </row>
    <row r="500" spans="1:9" s="24" customFormat="1" ht="15" x14ac:dyDescent="0.2">
      <c r="A500" s="72"/>
      <c r="B500" s="3" t="s">
        <v>122</v>
      </c>
      <c r="C500" s="62">
        <v>18</v>
      </c>
      <c r="D500" s="62">
        <f>VLOOKUP(B500,'[1]Deptos 2011-2019'!$BE$9824:$BF$10368,2,0)</f>
        <v>52</v>
      </c>
      <c r="E500" s="44">
        <f t="shared" si="192"/>
        <v>4.807692307692308E-3</v>
      </c>
      <c r="F500" s="44">
        <f t="shared" si="193"/>
        <v>2.3668639053254437E-2</v>
      </c>
      <c r="G500" s="58">
        <f t="shared" si="191"/>
        <v>1.8888888888888888</v>
      </c>
      <c r="H500" s="40">
        <f t="shared" si="194"/>
        <v>9.0811965811965819E-3</v>
      </c>
    </row>
    <row r="501" spans="1:9" s="24" customFormat="1" ht="30" x14ac:dyDescent="0.2">
      <c r="A501" s="72"/>
      <c r="B501" s="3" t="s">
        <v>295</v>
      </c>
      <c r="C501" s="62">
        <v>1</v>
      </c>
      <c r="D501" s="62">
        <f>VLOOKUP(B501,'[1]Deptos 2011-2019'!$BE$9824:$BF$10368,2,0)</f>
        <v>0</v>
      </c>
      <c r="E501" s="44">
        <f t="shared" si="192"/>
        <v>2.6709401709401712E-4</v>
      </c>
      <c r="F501" s="44" t="str">
        <f t="shared" si="193"/>
        <v/>
      </c>
      <c r="G501" s="58">
        <f t="shared" si="191"/>
        <v>-1</v>
      </c>
      <c r="H501" s="40">
        <f t="shared" si="194"/>
        <v>-2.6709401709401712E-4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2011-2019'!$BE$9824:$BF$10368,2,0)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2</v>
      </c>
      <c r="D503" s="62">
        <f>VLOOKUP(B503,'[1]Deptos 2011-2019'!$BE$9824:$BF$10368,2,0)</f>
        <v>1</v>
      </c>
      <c r="E503" s="44">
        <f t="shared" si="192"/>
        <v>5.3418803418803424E-4</v>
      </c>
      <c r="F503" s="44">
        <f t="shared" si="193"/>
        <v>4.5516613563950843E-4</v>
      </c>
      <c r="G503" s="58">
        <f t="shared" si="191"/>
        <v>-0.5</v>
      </c>
      <c r="H503" s="40">
        <f t="shared" si="194"/>
        <v>-2.6709401709401712E-4</v>
      </c>
    </row>
    <row r="504" spans="1:9" s="24" customFormat="1" ht="15" customHeight="1" x14ac:dyDescent="0.2">
      <c r="A504" s="72"/>
      <c r="B504" s="3" t="s">
        <v>297</v>
      </c>
      <c r="C504" s="62">
        <v>104</v>
      </c>
      <c r="D504" s="62">
        <f>VLOOKUP(B504,'[1]Deptos 2011-2019'!$BE$9824:$BF$10368,2,0)</f>
        <v>1</v>
      </c>
      <c r="E504" s="44">
        <f t="shared" si="192"/>
        <v>2.7777777777777776E-2</v>
      </c>
      <c r="F504" s="44">
        <f t="shared" si="193"/>
        <v>4.5516613563950843E-4</v>
      </c>
      <c r="G504" s="58">
        <f t="shared" si="191"/>
        <v>-0.99038461538461542</v>
      </c>
      <c r="H504" s="40">
        <f t="shared" si="194"/>
        <v>-2.751068376068376E-2</v>
      </c>
    </row>
    <row r="505" spans="1:9" s="24" customFormat="1" ht="15" x14ac:dyDescent="0.2">
      <c r="A505" s="72"/>
      <c r="B505" s="3" t="s">
        <v>117</v>
      </c>
      <c r="C505" s="62">
        <v>1</v>
      </c>
      <c r="D505" s="62">
        <f>VLOOKUP(B505,'[1]Deptos 2011-2019'!$BE$9824:$BF$10368,2,0)</f>
        <v>1</v>
      </c>
      <c r="E505" s="44">
        <f t="shared" si="192"/>
        <v>2.6709401709401712E-4</v>
      </c>
      <c r="F505" s="44">
        <f t="shared" si="193"/>
        <v>4.5516613563950843E-4</v>
      </c>
      <c r="G505" s="58">
        <f t="shared" si="191"/>
        <v>0</v>
      </c>
      <c r="H505" s="40">
        <f t="shared" si="194"/>
        <v>0</v>
      </c>
    </row>
    <row r="506" spans="1:9" s="24" customFormat="1" ht="15" x14ac:dyDescent="0.2">
      <c r="A506" s="72"/>
      <c r="B506" s="3" t="s">
        <v>504</v>
      </c>
      <c r="C506" s="62">
        <v>5</v>
      </c>
      <c r="D506" s="62">
        <f>VLOOKUP(B506,'[1]Deptos 2011-2019'!$BE$9824:$BF$10368,2,0)</f>
        <v>0</v>
      </c>
      <c r="E506" s="44">
        <f t="shared" si="192"/>
        <v>1.3354700854700855E-3</v>
      </c>
      <c r="F506" s="44" t="str">
        <f t="shared" si="193"/>
        <v/>
      </c>
      <c r="G506" s="58">
        <f t="shared" si="191"/>
        <v>-1</v>
      </c>
      <c r="H506" s="40">
        <f t="shared" si="194"/>
        <v>-1.3354700854700855E-3</v>
      </c>
    </row>
    <row r="507" spans="1:9" s="24" customFormat="1" ht="15" x14ac:dyDescent="0.2">
      <c r="A507" s="72"/>
      <c r="B507" s="3" t="s">
        <v>298</v>
      </c>
      <c r="C507" s="62">
        <v>2</v>
      </c>
      <c r="D507" s="62">
        <f>VLOOKUP(B507,'[1]Deptos 2011-2019'!$BE$9824:$BF$10368,2,0)</f>
        <v>0</v>
      </c>
      <c r="E507" s="44">
        <f t="shared" si="192"/>
        <v>5.3418803418803424E-4</v>
      </c>
      <c r="F507" s="44" t="str">
        <f t="shared" si="193"/>
        <v/>
      </c>
      <c r="G507" s="58">
        <f t="shared" si="191"/>
        <v>-1</v>
      </c>
      <c r="H507" s="40">
        <f t="shared" si="194"/>
        <v>-5.3418803418803424E-4</v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2011-2019'!$BE$9824:$BF$10368,2,0)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2011-2019'!$BE$9824:$BF$10368,2,0)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2011-2019'!$BE$9824:$BF$10368,2,0)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2011-2019'!$BE$9824:$BF$10368,2,0)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2011-2019'!$BE$9824:$BF$10368,2,0)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2011-2019'!$BE$9824:$BF$10368,2,0)</f>
        <v>0</v>
      </c>
      <c r="E513" s="44">
        <f t="shared" si="192"/>
        <v>2.6709401709401712E-4</v>
      </c>
      <c r="F513" s="44" t="str">
        <f t="shared" si="193"/>
        <v/>
      </c>
      <c r="G513" s="58">
        <f t="shared" si="191"/>
        <v>-1</v>
      </c>
      <c r="H513" s="40">
        <f t="shared" si="194"/>
        <v>-2.6709401709401712E-4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2011-2019'!$BE$9824:$BF$10368,2,0)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2011-2019'!$BE$9824:$BF$10368,2,0)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2011-2019'!$BE$9824:$BF$10368,2,0)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2011-2019'!$BE$9824:$BF$10368,2,0)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2</v>
      </c>
      <c r="D518" s="62">
        <f>VLOOKUP(B518,'[1]Deptos 2011-2019'!$BE$9824:$BF$10368,2,0)</f>
        <v>7</v>
      </c>
      <c r="E518" s="44">
        <f t="shared" si="192"/>
        <v>5.3418803418803424E-4</v>
      </c>
      <c r="F518" s="44">
        <f t="shared" si="193"/>
        <v>3.1861629494765588E-3</v>
      </c>
      <c r="G518" s="58">
        <f t="shared" si="191"/>
        <v>2.5</v>
      </c>
      <c r="H518" s="40">
        <f t="shared" si="194"/>
        <v>1.3354700854700855E-3</v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2011-2019'!$BE$9824:$BF$10368,2,0)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2011-2019'!$BE$9824:$BF$10368,2,0)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2</v>
      </c>
      <c r="D521" s="62">
        <f>VLOOKUP(B521,'[1]Deptos 2011-2019'!$BE$9824:$BF$10368,2,0)</f>
        <v>1</v>
      </c>
      <c r="E521" s="44">
        <f t="shared" si="192"/>
        <v>5.3418803418803424E-4</v>
      </c>
      <c r="F521" s="44">
        <f t="shared" si="193"/>
        <v>4.5516613563950843E-4</v>
      </c>
      <c r="G521" s="58">
        <f t="shared" si="191"/>
        <v>-0.5</v>
      </c>
      <c r="H521" s="40">
        <f t="shared" si="194"/>
        <v>-2.6709401709401712E-4</v>
      </c>
    </row>
    <row r="522" spans="1:9" s="24" customFormat="1" ht="15" x14ac:dyDescent="0.2">
      <c r="A522" s="72"/>
      <c r="B522" s="3" t="s">
        <v>507</v>
      </c>
      <c r="C522" s="62">
        <v>1</v>
      </c>
      <c r="D522" s="62">
        <f>VLOOKUP(B522,'[1]Deptos 2011-2019'!$BE$9824:$BF$10368,2,0)</f>
        <v>0</v>
      </c>
      <c r="E522" s="44">
        <f t="shared" si="192"/>
        <v>2.6709401709401712E-4</v>
      </c>
      <c r="F522" s="44" t="str">
        <f t="shared" si="193"/>
        <v/>
      </c>
      <c r="G522" s="58">
        <f t="shared" si="191"/>
        <v>-1</v>
      </c>
      <c r="H522" s="40">
        <f t="shared" si="194"/>
        <v>-2.6709401709401712E-4</v>
      </c>
    </row>
    <row r="523" spans="1:9" s="63" customFormat="1" ht="15" x14ac:dyDescent="0.2">
      <c r="A523" s="36"/>
      <c r="B523" s="35" t="s">
        <v>558</v>
      </c>
      <c r="C523" s="62">
        <v>5</v>
      </c>
      <c r="D523" s="62">
        <f>VLOOKUP(B523,'[1]Deptos 2011-2019'!$BE$9824:$BF$10368,2,0)</f>
        <v>2</v>
      </c>
      <c r="E523" s="43">
        <f t="shared" ref="E523" si="195">+IF(C523=0,"",C523/C$345)</f>
        <v>1.3354700854700855E-3</v>
      </c>
      <c r="F523" s="43">
        <f t="shared" ref="F523" si="196">+IF(D523=0,"",D523/D$345)</f>
        <v>9.1033227127901685E-4</v>
      </c>
      <c r="G523" s="58">
        <f t="shared" si="191"/>
        <v>-0.6</v>
      </c>
      <c r="H523" s="42">
        <f t="shared" ref="H523" si="197">+IF(OR(AND(E523=""),(G523="")),"",E523*G523)</f>
        <v>-8.0128205128205125E-4</v>
      </c>
      <c r="I523" s="24"/>
    </row>
    <row r="524" spans="1:9" s="24" customFormat="1" ht="15" x14ac:dyDescent="0.2">
      <c r="A524" s="72"/>
      <c r="B524" s="3" t="s">
        <v>135</v>
      </c>
      <c r="C524" s="62">
        <v>2</v>
      </c>
      <c r="D524" s="62">
        <f>VLOOKUP(B524,'[1]Deptos 2011-2019'!$BE$9824:$BF$10368,2,0)</f>
        <v>8</v>
      </c>
      <c r="E524" s="44">
        <f t="shared" ref="E524:E549" si="198">+IF(C524=0,"",C524/C$345)</f>
        <v>5.3418803418803424E-4</v>
      </c>
      <c r="F524" s="44">
        <f t="shared" ref="F524:F549" si="199">+IF(D524=0,"",D524/D$345)</f>
        <v>3.6413290851160674E-3</v>
      </c>
      <c r="G524" s="58">
        <f t="shared" si="191"/>
        <v>3</v>
      </c>
      <c r="H524" s="40">
        <f t="shared" si="194"/>
        <v>1.6025641025641027E-3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2011-2019'!$BE$9824:$BF$10368,2,0)</f>
        <v>0</v>
      </c>
      <c r="E525" s="44" t="str">
        <f t="shared" si="198"/>
        <v/>
      </c>
      <c r="F525" s="44" t="str">
        <f t="shared" si="199"/>
        <v/>
      </c>
      <c r="G525" s="58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1</v>
      </c>
      <c r="D526" s="62">
        <f>VLOOKUP(B526,'[1]Deptos 2011-2019'!$BE$9824:$BF$10368,2,0)</f>
        <v>0</v>
      </c>
      <c r="E526" s="44">
        <f t="shared" si="198"/>
        <v>2.6709401709401712E-4</v>
      </c>
      <c r="F526" s="44" t="str">
        <f t="shared" si="199"/>
        <v/>
      </c>
      <c r="G526" s="58">
        <f t="shared" si="191"/>
        <v>-1</v>
      </c>
      <c r="H526" s="40">
        <f t="shared" si="194"/>
        <v>-2.6709401709401712E-4</v>
      </c>
    </row>
    <row r="527" spans="1:9" s="24" customFormat="1" ht="15" x14ac:dyDescent="0.2">
      <c r="A527" s="72"/>
      <c r="B527" s="3" t="s">
        <v>338</v>
      </c>
      <c r="C527" s="62">
        <v>14</v>
      </c>
      <c r="D527" s="62">
        <f>VLOOKUP(B527,'[1]Deptos 2011-2019'!$BE$9824:$BF$10368,2,0)</f>
        <v>18</v>
      </c>
      <c r="E527" s="44">
        <f t="shared" si="198"/>
        <v>3.7393162393162395E-3</v>
      </c>
      <c r="F527" s="44">
        <f t="shared" si="199"/>
        <v>8.1929904415111512E-3</v>
      </c>
      <c r="G527" s="58">
        <f t="shared" si="191"/>
        <v>0.2857142857142857</v>
      </c>
      <c r="H527" s="40">
        <f t="shared" si="194"/>
        <v>1.0683760683760683E-3</v>
      </c>
    </row>
    <row r="528" spans="1:9" s="24" customFormat="1" ht="15" x14ac:dyDescent="0.2">
      <c r="A528" s="72"/>
      <c r="B528" s="3" t="s">
        <v>339</v>
      </c>
      <c r="C528" s="62">
        <v>14</v>
      </c>
      <c r="D528" s="62">
        <f>VLOOKUP(B528,'[1]Deptos 2011-2019'!$BE$9824:$BF$10368,2,0)</f>
        <v>2</v>
      </c>
      <c r="E528" s="44">
        <f t="shared" si="198"/>
        <v>3.7393162393162395E-3</v>
      </c>
      <c r="F528" s="44">
        <f t="shared" si="199"/>
        <v>9.1033227127901685E-4</v>
      </c>
      <c r="G528" s="58">
        <f t="shared" si="191"/>
        <v>-0.8571428571428571</v>
      </c>
      <c r="H528" s="40">
        <f t="shared" si="194"/>
        <v>-3.205128205128205E-3</v>
      </c>
    </row>
    <row r="529" spans="1:8" s="24" customFormat="1" ht="15" x14ac:dyDescent="0.2">
      <c r="A529" s="72"/>
      <c r="B529" s="3" t="s">
        <v>509</v>
      </c>
      <c r="C529" s="62">
        <v>1</v>
      </c>
      <c r="D529" s="62">
        <f>VLOOKUP(B529,'[1]Deptos 2011-2019'!$BE$9824:$BF$10368,2,0)</f>
        <v>0</v>
      </c>
      <c r="E529" s="44">
        <f t="shared" si="198"/>
        <v>2.6709401709401712E-4</v>
      </c>
      <c r="F529" s="44" t="str">
        <f t="shared" si="199"/>
        <v/>
      </c>
      <c r="G529" s="58">
        <f t="shared" si="191"/>
        <v>-1</v>
      </c>
      <c r="H529" s="40">
        <f t="shared" si="194"/>
        <v>-2.6709401709401712E-4</v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2011-2019'!$BE$9824:$BF$10368,2,0)</f>
        <v>0</v>
      </c>
      <c r="E530" s="44" t="str">
        <f t="shared" si="198"/>
        <v/>
      </c>
      <c r="F530" s="44" t="str">
        <f t="shared" si="199"/>
        <v/>
      </c>
      <c r="G530" s="58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2</v>
      </c>
      <c r="D531" s="62">
        <f>VLOOKUP(B531,'[1]Deptos 2011-2019'!$BE$9824:$BF$10368,2,0)</f>
        <v>30</v>
      </c>
      <c r="E531" s="44">
        <f t="shared" si="198"/>
        <v>5.3418803418803424E-4</v>
      </c>
      <c r="F531" s="44">
        <f t="shared" si="199"/>
        <v>1.3654984069185253E-2</v>
      </c>
      <c r="G531" s="58">
        <f t="shared" si="191"/>
        <v>14</v>
      </c>
      <c r="H531" s="40">
        <f t="shared" si="194"/>
        <v>7.4786324786324798E-3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2011-2019'!$BE$9824:$BF$10368,2,0)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2011-2019'!$BE$9824:$BF$10368,2,0)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2011-2019'!$BE$9824:$BF$10368,2,0)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1</v>
      </c>
      <c r="D535" s="62">
        <f>VLOOKUP(B535,'[1]Deptos 2011-2019'!$BE$9824:$BF$10368,2,0)</f>
        <v>0</v>
      </c>
      <c r="E535" s="44">
        <f t="shared" si="198"/>
        <v>2.6709401709401712E-4</v>
      </c>
      <c r="F535" s="44" t="str">
        <f t="shared" si="199"/>
        <v/>
      </c>
      <c r="G535" s="58">
        <f t="shared" si="191"/>
        <v>-1</v>
      </c>
      <c r="H535" s="40">
        <f t="shared" si="194"/>
        <v>-2.6709401709401712E-4</v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2011-2019'!$BE$9824:$BF$10368,2,0)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2011-2019'!$BE$9824:$BF$10368,2,0)</f>
        <v>0</v>
      </c>
      <c r="E537" s="44" t="str">
        <f t="shared" si="198"/>
        <v/>
      </c>
      <c r="F537" s="44" t="str">
        <f t="shared" si="199"/>
        <v/>
      </c>
      <c r="G537" s="58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2011-2019'!$BE$9824:$BF$10368,2,0)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2011-2019'!$BE$9824:$BF$10368,2,0)</f>
        <v>0</v>
      </c>
      <c r="E539" s="44" t="str">
        <f t="shared" si="198"/>
        <v/>
      </c>
      <c r="F539" s="44" t="str">
        <f t="shared" si="199"/>
        <v/>
      </c>
      <c r="G539" s="58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2011-2019'!$BE$9824:$BF$10368,2,0)</f>
        <v>1</v>
      </c>
      <c r="E540" s="44" t="str">
        <f t="shared" si="198"/>
        <v/>
      </c>
      <c r="F540" s="44">
        <f t="shared" si="199"/>
        <v>4.5516613563950843E-4</v>
      </c>
      <c r="G540" s="58">
        <f t="shared" si="191"/>
        <v>1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2011-2019'!$BE$9824:$BF$10368,2,0)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12</v>
      </c>
      <c r="D542" s="62">
        <f>VLOOKUP(B542,'[1]Deptos 2011-2019'!$BE$9824:$BF$10368,2,0)</f>
        <v>5</v>
      </c>
      <c r="E542" s="44">
        <f t="shared" si="198"/>
        <v>3.205128205128205E-3</v>
      </c>
      <c r="F542" s="44">
        <f t="shared" si="199"/>
        <v>2.2758306781975419E-3</v>
      </c>
      <c r="G542" s="58">
        <f t="shared" ref="G542:G564" si="200">+IF(AND(C542=0,D542=0)," ",IF(C542=0,1,IF(D542=0,-1,(D542-C542)/C542)))</f>
        <v>-0.58333333333333337</v>
      </c>
      <c r="H542" s="40">
        <f t="shared" si="194"/>
        <v>-1.8696581196581197E-3</v>
      </c>
    </row>
    <row r="543" spans="1:8" s="24" customFormat="1" ht="15" x14ac:dyDescent="0.2">
      <c r="A543" s="72"/>
      <c r="B543" s="3" t="s">
        <v>311</v>
      </c>
      <c r="C543" s="62">
        <v>2</v>
      </c>
      <c r="D543" s="62">
        <f>VLOOKUP(B543,'[1]Deptos 2011-2019'!$BE$9824:$BF$10368,2,0)</f>
        <v>0</v>
      </c>
      <c r="E543" s="44">
        <f t="shared" si="198"/>
        <v>5.3418803418803424E-4</v>
      </c>
      <c r="F543" s="44" t="str">
        <f t="shared" si="199"/>
        <v/>
      </c>
      <c r="G543" s="58">
        <f t="shared" si="200"/>
        <v>-1</v>
      </c>
      <c r="H543" s="40">
        <f t="shared" si="194"/>
        <v>-5.3418803418803424E-4</v>
      </c>
    </row>
    <row r="544" spans="1:8" s="24" customFormat="1" ht="15" x14ac:dyDescent="0.2">
      <c r="A544" s="72"/>
      <c r="B544" s="3" t="s">
        <v>312</v>
      </c>
      <c r="C544" s="62">
        <v>3</v>
      </c>
      <c r="D544" s="62">
        <f>VLOOKUP(B544,'[1]Deptos 2011-2019'!$BE$9824:$BF$10368,2,0)</f>
        <v>0</v>
      </c>
      <c r="E544" s="44">
        <f t="shared" si="198"/>
        <v>8.0128205128205125E-4</v>
      </c>
      <c r="F544" s="44" t="str">
        <f t="shared" si="199"/>
        <v/>
      </c>
      <c r="G544" s="58">
        <f t="shared" si="200"/>
        <v>-1</v>
      </c>
      <c r="H544" s="40">
        <f t="shared" si="194"/>
        <v>-8.0128205128205125E-4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2011-2019'!$BE$9824:$BF$10368,2,0)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2011-2019'!$BE$9824:$BF$10368,2,0)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32</v>
      </c>
      <c r="D547" s="62">
        <f>VLOOKUP(B547,'[1]Deptos 2011-2019'!$BE$9824:$BF$10368,2,0)</f>
        <v>31</v>
      </c>
      <c r="E547" s="44">
        <f t="shared" si="198"/>
        <v>8.5470085470085479E-3</v>
      </c>
      <c r="F547" s="44">
        <f t="shared" si="199"/>
        <v>1.4110150204824761E-2</v>
      </c>
      <c r="G547" s="58">
        <f t="shared" si="200"/>
        <v>-3.125E-2</v>
      </c>
      <c r="H547" s="40">
        <f t="shared" si="194"/>
        <v>-2.6709401709401712E-4</v>
      </c>
    </row>
    <row r="548" spans="1:9" s="24" customFormat="1" ht="15" x14ac:dyDescent="0.2">
      <c r="A548" s="72"/>
      <c r="B548" s="3" t="s">
        <v>142</v>
      </c>
      <c r="C548" s="62">
        <v>19</v>
      </c>
      <c r="D548" s="62">
        <f>VLOOKUP(B548,'[1]Deptos 2011-2019'!$BE$9824:$BF$10368,2,0)</f>
        <v>51</v>
      </c>
      <c r="E548" s="44">
        <f t="shared" si="198"/>
        <v>5.074786324786325E-3</v>
      </c>
      <c r="F548" s="44">
        <f t="shared" si="199"/>
        <v>2.3213472917614931E-2</v>
      </c>
      <c r="G548" s="58">
        <f t="shared" si="200"/>
        <v>1.6842105263157894</v>
      </c>
      <c r="H548" s="40">
        <f t="shared" si="194"/>
        <v>8.5470085470085461E-3</v>
      </c>
    </row>
    <row r="549" spans="1:9" s="24" customFormat="1" ht="15" x14ac:dyDescent="0.2">
      <c r="A549" s="72"/>
      <c r="B549" s="3" t="s">
        <v>314</v>
      </c>
      <c r="C549" s="62">
        <v>41</v>
      </c>
      <c r="D549" s="62">
        <f>VLOOKUP(B549,'[1]Deptos 2011-2019'!$BE$9824:$BF$10368,2,0)</f>
        <v>79</v>
      </c>
      <c r="E549" s="44">
        <f t="shared" si="198"/>
        <v>1.09508547008547E-2</v>
      </c>
      <c r="F549" s="44">
        <f t="shared" si="199"/>
        <v>3.5958124715521164E-2</v>
      </c>
      <c r="G549" s="58">
        <f t="shared" si="200"/>
        <v>0.92682926829268297</v>
      </c>
      <c r="H549" s="40">
        <f t="shared" si="194"/>
        <v>1.014957264957265E-2</v>
      </c>
    </row>
    <row r="550" spans="1:9" s="63" customFormat="1" ht="15" x14ac:dyDescent="0.2">
      <c r="A550" s="36"/>
      <c r="B550" s="35" t="s">
        <v>559</v>
      </c>
      <c r="C550" s="62">
        <v>3</v>
      </c>
      <c r="D550" s="62">
        <f>VLOOKUP(B550,'[1]Deptos 2011-2019'!$BE$9824:$BF$10368,2,0)</f>
        <v>4</v>
      </c>
      <c r="E550" s="43">
        <f t="shared" ref="E550" si="201">+IF(C550=0,"",C550/C$345)</f>
        <v>8.0128205128205125E-4</v>
      </c>
      <c r="F550" s="43">
        <f t="shared" ref="F550" si="202">+IF(D550=0,"",D550/D$345)</f>
        <v>1.8206645425580337E-3</v>
      </c>
      <c r="G550" s="58">
        <f t="shared" si="200"/>
        <v>0.33333333333333331</v>
      </c>
      <c r="H550" s="42">
        <f t="shared" ref="H550" si="203">+IF(OR(AND(E550=""),(G550="")),"",E550*G550)</f>
        <v>2.6709401709401707E-4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2011-2019'!$BE$9824:$BF$10368,2,0)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2011-2019'!$BE$9824:$BF$10368,2,0)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2</v>
      </c>
      <c r="D553" s="62">
        <f>VLOOKUP(B553,'[1]Deptos 2011-2019'!$BE$9824:$BF$10368,2,0)</f>
        <v>0</v>
      </c>
      <c r="E553" s="44">
        <f t="shared" ref="E553:E564" si="204">+IF(C553=0,"",C553/C$345)</f>
        <v>5.3418803418803424E-4</v>
      </c>
      <c r="F553" s="44" t="str">
        <f t="shared" ref="F553:F564" si="205">+IF(D553=0,"",D553/D$345)</f>
        <v/>
      </c>
      <c r="G553" s="58">
        <f t="shared" si="200"/>
        <v>-1</v>
      </c>
      <c r="H553" s="40">
        <f t="shared" ref="H553:H564" si="206">+IF(OR(AND(E553=""),(G553="")),"",E553*G553)</f>
        <v>-5.3418803418803424E-4</v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2011-2019'!$BE$9824:$BF$10368,2,0)</f>
        <v>0</v>
      </c>
      <c r="E554" s="44" t="str">
        <f t="shared" si="204"/>
        <v/>
      </c>
      <c r="F554" s="44" t="str">
        <f t="shared" si="205"/>
        <v/>
      </c>
      <c r="G554" s="58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1</v>
      </c>
      <c r="D555" s="62">
        <f>VLOOKUP(B555,'[1]Deptos 2011-2019'!$BE$9824:$BF$10368,2,0)</f>
        <v>0</v>
      </c>
      <c r="E555" s="44">
        <f t="shared" si="204"/>
        <v>2.6709401709401712E-4</v>
      </c>
      <c r="F555" s="44" t="str">
        <f t="shared" si="205"/>
        <v/>
      </c>
      <c r="G555" s="58">
        <f t="shared" si="200"/>
        <v>-1</v>
      </c>
      <c r="H555" s="40">
        <f t="shared" si="206"/>
        <v>-2.6709401709401712E-4</v>
      </c>
    </row>
    <row r="556" spans="1:9" s="24" customFormat="1" ht="15" x14ac:dyDescent="0.2">
      <c r="A556" s="72"/>
      <c r="B556" s="3" t="s">
        <v>139</v>
      </c>
      <c r="C556" s="62">
        <v>9</v>
      </c>
      <c r="D556" s="62">
        <f>VLOOKUP(B556,'[1]Deptos 2011-2019'!$BE$9824:$BF$10368,2,0)</f>
        <v>6</v>
      </c>
      <c r="E556" s="44">
        <f t="shared" si="204"/>
        <v>2.403846153846154E-3</v>
      </c>
      <c r="F556" s="44">
        <f t="shared" si="205"/>
        <v>2.7309968138370506E-3</v>
      </c>
      <c r="G556" s="58">
        <f t="shared" si="200"/>
        <v>-0.33333333333333331</v>
      </c>
      <c r="H556" s="40">
        <f t="shared" si="206"/>
        <v>-8.0128205128205125E-4</v>
      </c>
    </row>
    <row r="557" spans="1:9" s="24" customFormat="1" ht="15" x14ac:dyDescent="0.2">
      <c r="A557" s="72"/>
      <c r="B557" s="3" t="s">
        <v>512</v>
      </c>
      <c r="C557" s="62">
        <v>2</v>
      </c>
      <c r="D557" s="62">
        <f>VLOOKUP(B557,'[1]Deptos 2011-2019'!$BE$9824:$BF$10368,2,0)</f>
        <v>0</v>
      </c>
      <c r="E557" s="44">
        <f t="shared" si="204"/>
        <v>5.3418803418803424E-4</v>
      </c>
      <c r="F557" s="44" t="str">
        <f t="shared" si="205"/>
        <v/>
      </c>
      <c r="G557" s="58">
        <f t="shared" si="200"/>
        <v>-1</v>
      </c>
      <c r="H557" s="40">
        <f t="shared" si="206"/>
        <v>-5.3418803418803424E-4</v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2011-2019'!$BE$9824:$BF$10368,2,0)</f>
        <v>0</v>
      </c>
      <c r="E558" s="44" t="str">
        <f t="shared" si="204"/>
        <v/>
      </c>
      <c r="F558" s="44" t="str">
        <f t="shared" si="205"/>
        <v/>
      </c>
      <c r="G558" s="58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2011-2019'!$BE$9824:$BF$10368,2,0)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2011-2019'!$BE$9824:$BF$10368,2,0)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2011-2019'!$BE$9824:$BF$10368,2,0)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1</v>
      </c>
      <c r="D562" s="62">
        <f>VLOOKUP(B562,'[1]Deptos 2011-2019'!$BE$9824:$BF$10368,2,0)</f>
        <v>0</v>
      </c>
      <c r="E562" s="44">
        <f t="shared" si="204"/>
        <v>2.6709401709401712E-4</v>
      </c>
      <c r="F562" s="44" t="str">
        <f t="shared" si="205"/>
        <v/>
      </c>
      <c r="G562" s="58">
        <f t="shared" si="200"/>
        <v>-1</v>
      </c>
      <c r="H562" s="40">
        <f t="shared" si="206"/>
        <v>-2.6709401709401712E-4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2011-2019'!$BE$9824:$BF$10368,2,0)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9</v>
      </c>
      <c r="D564" s="62">
        <f>VLOOKUP(B564,'[1]Deptos 2011-2019'!$BE$9824:$BF$10368,2,0)</f>
        <v>0</v>
      </c>
      <c r="E564" s="44">
        <f t="shared" si="204"/>
        <v>2.403846153846154E-3</v>
      </c>
      <c r="F564" s="44" t="str">
        <f t="shared" si="205"/>
        <v/>
      </c>
      <c r="G564" s="58">
        <f t="shared" si="200"/>
        <v>-1</v>
      </c>
      <c r="H564" s="40">
        <f t="shared" si="206"/>
        <v>-2.403846153846154E-3</v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963</v>
      </c>
      <c r="D570" s="54">
        <f>SUM(D571:D596)</f>
        <v>722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-0.25025960539979231</v>
      </c>
      <c r="H570" s="56">
        <f>+IF(OR(AND(E570=""),(G570="")),"",E570*G570)</f>
        <v>-0.25025960539979231</v>
      </c>
      <c r="I570" s="24"/>
    </row>
    <row r="571" spans="1:9" s="24" customFormat="1" ht="15" x14ac:dyDescent="0.2">
      <c r="A571" s="72"/>
      <c r="B571" s="57" t="s">
        <v>322</v>
      </c>
      <c r="C571" s="62">
        <v>4</v>
      </c>
      <c r="D571" s="62">
        <f>VLOOKUP(B571,'[1]Deptos 2011-2019'!$BE$9824:$BF$10368,2,0)</f>
        <v>2</v>
      </c>
      <c r="E571" s="60">
        <f t="shared" si="207"/>
        <v>4.1536863966770508E-3</v>
      </c>
      <c r="F571" s="60">
        <f t="shared" si="208"/>
        <v>2.7700831024930748E-3</v>
      </c>
      <c r="G571" s="58">
        <f t="shared" ref="G571:G596" si="209">+IF(AND(C571=0,D571=0)," ",IF(C571=0,1,IF(D571=0,-1,(D571-C571)/C571)))</f>
        <v>-0.5</v>
      </c>
      <c r="H571" s="51">
        <f>+IF(OR(AND(E571=""),(G571="")),"",E571*G571)</f>
        <v>-2.0768431983385254E-3</v>
      </c>
    </row>
    <row r="572" spans="1:9" s="24" customFormat="1" ht="15" x14ac:dyDescent="0.2">
      <c r="A572" s="72"/>
      <c r="B572" s="3" t="s">
        <v>144</v>
      </c>
      <c r="C572" s="62">
        <v>26</v>
      </c>
      <c r="D572" s="62">
        <f>VLOOKUP(B572,'[1]Deptos 2011-2019'!$BE$9824:$BF$10368,2,0)</f>
        <v>24</v>
      </c>
      <c r="E572" s="44">
        <f t="shared" si="207"/>
        <v>2.6998961578400829E-2</v>
      </c>
      <c r="F572" s="44">
        <f t="shared" si="208"/>
        <v>3.3240997229916899E-2</v>
      </c>
      <c r="G572" s="58">
        <f t="shared" si="209"/>
        <v>-7.6923076923076927E-2</v>
      </c>
      <c r="H572" s="40">
        <f t="shared" ref="H572:H596" si="210">+IF(OR(AND(E572=""),(G572="")),"",E572*G572)</f>
        <v>-2.0768431983385254E-3</v>
      </c>
    </row>
    <row r="573" spans="1:9" s="24" customFormat="1" ht="15" x14ac:dyDescent="0.2">
      <c r="A573" s="72"/>
      <c r="B573" s="3" t="s">
        <v>590</v>
      </c>
      <c r="C573" s="62">
        <v>267</v>
      </c>
      <c r="D573" s="62">
        <f>VLOOKUP(B573,'[1]Deptos 2011-2019'!$BE$9824:$BF$10368,2,0)</f>
        <v>256</v>
      </c>
      <c r="E573" s="44">
        <f t="shared" si="207"/>
        <v>0.27725856697819312</v>
      </c>
      <c r="F573" s="44">
        <f t="shared" si="208"/>
        <v>0.35457063711911357</v>
      </c>
      <c r="G573" s="58">
        <f t="shared" si="209"/>
        <v>-4.1198501872659173E-2</v>
      </c>
      <c r="H573" s="40">
        <f t="shared" si="210"/>
        <v>-1.1422637590861888E-2</v>
      </c>
    </row>
    <row r="574" spans="1:9" s="24" customFormat="1" ht="15" x14ac:dyDescent="0.2">
      <c r="A574" s="72"/>
      <c r="B574" s="3" t="s">
        <v>323</v>
      </c>
      <c r="C574" s="62">
        <v>117</v>
      </c>
      <c r="D574" s="62">
        <f>VLOOKUP(B574,'[1]Deptos 2011-2019'!$BE$9824:$BF$10368,2,0)</f>
        <v>147</v>
      </c>
      <c r="E574" s="44">
        <f t="shared" si="207"/>
        <v>0.12149532710280374</v>
      </c>
      <c r="F574" s="44">
        <f t="shared" si="208"/>
        <v>0.203601108033241</v>
      </c>
      <c r="G574" s="58">
        <f t="shared" si="209"/>
        <v>0.25641025641025639</v>
      </c>
      <c r="H574" s="40">
        <f t="shared" si="210"/>
        <v>3.1152647975077878E-2</v>
      </c>
    </row>
    <row r="575" spans="1:9" s="24" customFormat="1" ht="15" x14ac:dyDescent="0.2">
      <c r="A575" s="72"/>
      <c r="B575" s="3" t="s">
        <v>145</v>
      </c>
      <c r="C575" s="62">
        <v>5</v>
      </c>
      <c r="D575" s="62">
        <f>VLOOKUP(B575,'[1]Deptos 2011-2019'!$BE$9824:$BF$10368,2,0)</f>
        <v>3</v>
      </c>
      <c r="E575" s="44">
        <f t="shared" si="207"/>
        <v>5.1921079958463139E-3</v>
      </c>
      <c r="F575" s="44">
        <f t="shared" si="208"/>
        <v>4.1551246537396124E-3</v>
      </c>
      <c r="G575" s="58">
        <f t="shared" si="209"/>
        <v>-0.4</v>
      </c>
      <c r="H575" s="40">
        <f t="shared" si="210"/>
        <v>-2.0768431983385258E-3</v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2011-2019'!$BE$9824:$BF$10368,2,0)</f>
        <v>0</v>
      </c>
      <c r="E576" s="44" t="str">
        <f t="shared" si="207"/>
        <v/>
      </c>
      <c r="F576" s="44" t="str">
        <f t="shared" si="208"/>
        <v/>
      </c>
      <c r="G576" s="58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1</v>
      </c>
      <c r="D577" s="62">
        <f>VLOOKUP(B577,'[1]Deptos 2011-2019'!$BE$9824:$BF$10368,2,0)</f>
        <v>0</v>
      </c>
      <c r="E577" s="44">
        <f t="shared" si="207"/>
        <v>1.0384215991692627E-3</v>
      </c>
      <c r="F577" s="44" t="str">
        <f t="shared" si="208"/>
        <v/>
      </c>
      <c r="G577" s="58">
        <f t="shared" si="209"/>
        <v>-1</v>
      </c>
      <c r="H577" s="40">
        <f t="shared" si="210"/>
        <v>-1.0384215991692627E-3</v>
      </c>
    </row>
    <row r="578" spans="1:9" s="24" customFormat="1" ht="15" x14ac:dyDescent="0.2">
      <c r="A578" s="72"/>
      <c r="B578" s="3" t="s">
        <v>324</v>
      </c>
      <c r="C578" s="62">
        <v>1</v>
      </c>
      <c r="D578" s="62">
        <f>VLOOKUP(B578,'[1]Deptos 2011-2019'!$BE$9824:$BF$10368,2,0)</f>
        <v>1</v>
      </c>
      <c r="E578" s="44">
        <f t="shared" si="207"/>
        <v>1.0384215991692627E-3</v>
      </c>
      <c r="F578" s="44">
        <f t="shared" si="208"/>
        <v>1.3850415512465374E-3</v>
      </c>
      <c r="G578" s="58">
        <f t="shared" si="209"/>
        <v>0</v>
      </c>
      <c r="H578" s="40">
        <f t="shared" si="210"/>
        <v>0</v>
      </c>
    </row>
    <row r="579" spans="1:9" s="24" customFormat="1" ht="15" x14ac:dyDescent="0.2">
      <c r="A579" s="72"/>
      <c r="B579" s="3" t="s">
        <v>325</v>
      </c>
      <c r="C579" s="62">
        <v>1</v>
      </c>
      <c r="D579" s="62">
        <f>VLOOKUP(B579,'[1]Deptos 2011-2019'!$BE$9824:$BF$10368,2,0)</f>
        <v>0</v>
      </c>
      <c r="E579" s="44">
        <f t="shared" si="207"/>
        <v>1.0384215991692627E-3</v>
      </c>
      <c r="F579" s="44" t="str">
        <f t="shared" si="208"/>
        <v/>
      </c>
      <c r="G579" s="58">
        <f t="shared" si="209"/>
        <v>-1</v>
      </c>
      <c r="H579" s="40">
        <f t="shared" si="210"/>
        <v>-1.0384215991692627E-3</v>
      </c>
    </row>
    <row r="580" spans="1:9" s="24" customFormat="1" ht="15" x14ac:dyDescent="0.2">
      <c r="A580" s="72"/>
      <c r="B580" s="3" t="s">
        <v>515</v>
      </c>
      <c r="C580" s="62">
        <v>5</v>
      </c>
      <c r="D580" s="62">
        <f>VLOOKUP(B580,'[1]Deptos 2011-2019'!$BE$9824:$BF$10368,2,0)</f>
        <v>0</v>
      </c>
      <c r="E580" s="44">
        <f t="shared" si="207"/>
        <v>5.1921079958463139E-3</v>
      </c>
      <c r="F580" s="44" t="str">
        <f t="shared" si="208"/>
        <v/>
      </c>
      <c r="G580" s="58">
        <f t="shared" si="209"/>
        <v>-1</v>
      </c>
      <c r="H580" s="40">
        <f t="shared" si="210"/>
        <v>-5.1921079958463139E-3</v>
      </c>
    </row>
    <row r="581" spans="1:9" s="63" customFormat="1" ht="15" x14ac:dyDescent="0.2">
      <c r="A581" s="36"/>
      <c r="B581" s="35" t="s">
        <v>560</v>
      </c>
      <c r="C581" s="62">
        <v>4</v>
      </c>
      <c r="D581" s="62">
        <f>VLOOKUP(B581,'[1]Deptos 2011-2019'!$BE$9824:$BF$10368,2,0)</f>
        <v>9</v>
      </c>
      <c r="E581" s="43">
        <f t="shared" ref="E581" si="211">+IF(C581=0,"",C581/C$570)</f>
        <v>4.1536863966770508E-3</v>
      </c>
      <c r="F581" s="43">
        <f t="shared" ref="F581" si="212">+IF(D581=0,"",D581/D$570)</f>
        <v>1.2465373961218837E-2</v>
      </c>
      <c r="G581" s="58">
        <f t="shared" si="209"/>
        <v>1.25</v>
      </c>
      <c r="H581" s="42">
        <f t="shared" ref="H581" si="213">+IF(OR(AND(E581=""),(G581="")),"",E581*G581)</f>
        <v>5.192107995846313E-3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2011-2019'!$BE$9824:$BF$10368,2,0)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1</v>
      </c>
      <c r="D583" s="62">
        <f>VLOOKUP(B583,'[1]Deptos 2011-2019'!$BE$9824:$BF$10368,2,0)</f>
        <v>1</v>
      </c>
      <c r="E583" s="44">
        <f t="shared" ref="E583:E596" si="217">+IF(C583=0,"",C583/C$570)</f>
        <v>1.0384215991692627E-3</v>
      </c>
      <c r="F583" s="44">
        <f t="shared" ref="F583:F596" si="218">+IF(D583=0,"",D583/D$570)</f>
        <v>1.3850415512465374E-3</v>
      </c>
      <c r="G583" s="58">
        <f t="shared" si="209"/>
        <v>0</v>
      </c>
      <c r="H583" s="40">
        <f t="shared" si="210"/>
        <v>0</v>
      </c>
    </row>
    <row r="584" spans="1:9" s="24" customFormat="1" ht="15" x14ac:dyDescent="0.2">
      <c r="A584" s="72"/>
      <c r="B584" s="3" t="s">
        <v>327</v>
      </c>
      <c r="C584" s="62">
        <v>47</v>
      </c>
      <c r="D584" s="62">
        <f>VLOOKUP(B584,'[1]Deptos 2011-2019'!$BE$9824:$BF$10368,2,0)</f>
        <v>34</v>
      </c>
      <c r="E584" s="44">
        <f t="shared" si="217"/>
        <v>4.8805815160955349E-2</v>
      </c>
      <c r="F584" s="44">
        <f t="shared" si="218"/>
        <v>4.7091412742382273E-2</v>
      </c>
      <c r="G584" s="58">
        <f t="shared" si="209"/>
        <v>-0.27659574468085107</v>
      </c>
      <c r="H584" s="40">
        <f t="shared" si="210"/>
        <v>-1.3499480789200416E-2</v>
      </c>
    </row>
    <row r="585" spans="1:9" s="24" customFormat="1" ht="15" x14ac:dyDescent="0.2">
      <c r="A585" s="72"/>
      <c r="B585" s="3" t="s">
        <v>147</v>
      </c>
      <c r="C585" s="62">
        <v>44</v>
      </c>
      <c r="D585" s="62">
        <f>VLOOKUP(B585,'[1]Deptos 2011-2019'!$BE$9824:$BF$10368,2,0)</f>
        <v>18</v>
      </c>
      <c r="E585" s="44">
        <f t="shared" si="217"/>
        <v>4.569055036344756E-2</v>
      </c>
      <c r="F585" s="44">
        <f t="shared" si="218"/>
        <v>2.4930747922437674E-2</v>
      </c>
      <c r="G585" s="58">
        <f t="shared" si="209"/>
        <v>-0.59090909090909094</v>
      </c>
      <c r="H585" s="40">
        <f t="shared" si="210"/>
        <v>-2.6998961578400833E-2</v>
      </c>
    </row>
    <row r="586" spans="1:9" s="24" customFormat="1" ht="15" x14ac:dyDescent="0.2">
      <c r="A586" s="72"/>
      <c r="B586" s="3" t="s">
        <v>148</v>
      </c>
      <c r="C586" s="62">
        <v>27</v>
      </c>
      <c r="D586" s="62">
        <f>VLOOKUP(B586,'[1]Deptos 2011-2019'!$BE$9824:$BF$10368,2,0)</f>
        <v>4</v>
      </c>
      <c r="E586" s="44">
        <f t="shared" si="217"/>
        <v>2.8037383177570093E-2</v>
      </c>
      <c r="F586" s="44">
        <f t="shared" si="218"/>
        <v>5.5401662049861496E-3</v>
      </c>
      <c r="G586" s="58">
        <f t="shared" si="209"/>
        <v>-0.85185185185185186</v>
      </c>
      <c r="H586" s="40">
        <f t="shared" si="210"/>
        <v>-2.3883696780893044E-2</v>
      </c>
    </row>
    <row r="587" spans="1:9" s="24" customFormat="1" ht="15" x14ac:dyDescent="0.2">
      <c r="A587" s="72"/>
      <c r="B587" s="3" t="s">
        <v>328</v>
      </c>
      <c r="C587" s="62">
        <v>243</v>
      </c>
      <c r="D587" s="62">
        <f>VLOOKUP(B587,'[1]Deptos 2011-2019'!$BE$9824:$BF$10368,2,0)</f>
        <v>124</v>
      </c>
      <c r="E587" s="44">
        <f t="shared" si="217"/>
        <v>0.25233644859813081</v>
      </c>
      <c r="F587" s="44">
        <f t="shared" si="218"/>
        <v>0.17174515235457063</v>
      </c>
      <c r="G587" s="58">
        <f t="shared" si="209"/>
        <v>-0.48971193415637859</v>
      </c>
      <c r="H587" s="40">
        <f t="shared" si="210"/>
        <v>-0.12357217030114225</v>
      </c>
    </row>
    <row r="588" spans="1:9" s="24" customFormat="1" ht="15" x14ac:dyDescent="0.2">
      <c r="A588" s="72"/>
      <c r="B588" s="3" t="s">
        <v>149</v>
      </c>
      <c r="C588" s="62">
        <v>24</v>
      </c>
      <c r="D588" s="62">
        <f>VLOOKUP(B588,'[1]Deptos 2011-2019'!$BE$9824:$BF$10368,2,0)</f>
        <v>62</v>
      </c>
      <c r="E588" s="44">
        <f t="shared" si="217"/>
        <v>2.4922118380062305E-2</v>
      </c>
      <c r="F588" s="44">
        <f t="shared" si="218"/>
        <v>8.5872576177285317E-2</v>
      </c>
      <c r="G588" s="58">
        <f t="shared" si="209"/>
        <v>1.5833333333333333</v>
      </c>
      <c r="H588" s="40">
        <f t="shared" si="210"/>
        <v>3.9460020768431983E-2</v>
      </c>
    </row>
    <row r="589" spans="1:9" s="24" customFormat="1" ht="15" x14ac:dyDescent="0.2">
      <c r="A589" s="72"/>
      <c r="B589" s="3" t="s">
        <v>329</v>
      </c>
      <c r="C589" s="62">
        <v>25</v>
      </c>
      <c r="D589" s="62">
        <f>VLOOKUP(B589,'[1]Deptos 2011-2019'!$BE$9824:$BF$10368,2,0)</f>
        <v>15</v>
      </c>
      <c r="E589" s="44">
        <f t="shared" si="217"/>
        <v>2.5960539979231569E-2</v>
      </c>
      <c r="F589" s="44">
        <f t="shared" si="218"/>
        <v>2.077562326869806E-2</v>
      </c>
      <c r="G589" s="58">
        <f t="shared" si="209"/>
        <v>-0.4</v>
      </c>
      <c r="H589" s="40">
        <f t="shared" si="210"/>
        <v>-1.0384215991692628E-2</v>
      </c>
    </row>
    <row r="590" spans="1:9" s="24" customFormat="1" ht="15" x14ac:dyDescent="0.2">
      <c r="A590" s="72"/>
      <c r="B590" s="3" t="s">
        <v>150</v>
      </c>
      <c r="C590" s="62">
        <v>6</v>
      </c>
      <c r="D590" s="62">
        <f>VLOOKUP(B590,'[1]Deptos 2011-2019'!$BE$9824:$BF$10368,2,0)</f>
        <v>1</v>
      </c>
      <c r="E590" s="44">
        <f t="shared" si="217"/>
        <v>6.2305295950155761E-3</v>
      </c>
      <c r="F590" s="44">
        <f t="shared" si="218"/>
        <v>1.3850415512465374E-3</v>
      </c>
      <c r="G590" s="58">
        <f t="shared" si="209"/>
        <v>-0.83333333333333337</v>
      </c>
      <c r="H590" s="40">
        <f t="shared" si="210"/>
        <v>-5.1921079958463139E-3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2011-2019'!$BE$9824:$BF$10368,2,0)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6</v>
      </c>
      <c r="D592" s="62">
        <f>VLOOKUP(B592,'[1]Deptos 2011-2019'!$BE$9824:$BF$10368,2,0)</f>
        <v>1</v>
      </c>
      <c r="E592" s="44">
        <f t="shared" si="217"/>
        <v>6.2305295950155761E-3</v>
      </c>
      <c r="F592" s="44">
        <f t="shared" si="218"/>
        <v>1.3850415512465374E-3</v>
      </c>
      <c r="G592" s="58">
        <f t="shared" si="209"/>
        <v>-0.83333333333333337</v>
      </c>
      <c r="H592" s="40">
        <f t="shared" si="210"/>
        <v>-5.1921079958463139E-3</v>
      </c>
    </row>
    <row r="593" spans="1:8" s="24" customFormat="1" ht="15" x14ac:dyDescent="0.2">
      <c r="A593" s="72"/>
      <c r="B593" s="3" t="s">
        <v>331</v>
      </c>
      <c r="C593" s="62">
        <v>2</v>
      </c>
      <c r="D593" s="62">
        <f>VLOOKUP(B593,'[1]Deptos 2011-2019'!$BE$9824:$BF$10368,2,0)</f>
        <v>0</v>
      </c>
      <c r="E593" s="44">
        <f t="shared" si="217"/>
        <v>2.0768431983385254E-3</v>
      </c>
      <c r="F593" s="44" t="str">
        <f t="shared" si="218"/>
        <v/>
      </c>
      <c r="G593" s="58">
        <f t="shared" si="209"/>
        <v>-1</v>
      </c>
      <c r="H593" s="40">
        <f t="shared" si="210"/>
        <v>-2.0768431983385254E-3</v>
      </c>
    </row>
    <row r="594" spans="1:8" s="24" customFormat="1" ht="15" x14ac:dyDescent="0.2">
      <c r="A594" s="72"/>
      <c r="B594" s="3" t="s">
        <v>332</v>
      </c>
      <c r="C594" s="62">
        <v>9</v>
      </c>
      <c r="D594" s="62">
        <f>VLOOKUP(B594,'[1]Deptos 2011-2019'!$BE$9824:$BF$10368,2,0)</f>
        <v>0</v>
      </c>
      <c r="E594" s="44">
        <f t="shared" si="217"/>
        <v>9.3457943925233638E-3</v>
      </c>
      <c r="F594" s="44" t="str">
        <f t="shared" si="218"/>
        <v/>
      </c>
      <c r="G594" s="58">
        <f t="shared" si="209"/>
        <v>-1</v>
      </c>
      <c r="H594" s="40">
        <f t="shared" si="210"/>
        <v>-9.3457943925233638E-3</v>
      </c>
    </row>
    <row r="595" spans="1:8" s="24" customFormat="1" ht="15" x14ac:dyDescent="0.2">
      <c r="A595" s="72"/>
      <c r="B595" s="3" t="s">
        <v>333</v>
      </c>
      <c r="C595" s="62">
        <v>82</v>
      </c>
      <c r="D595" s="62">
        <f>VLOOKUP(B595,'[1]Deptos 2011-2019'!$BE$9824:$BF$10368,2,0)</f>
        <v>15</v>
      </c>
      <c r="E595" s="44">
        <f t="shared" si="217"/>
        <v>8.5150571131879543E-2</v>
      </c>
      <c r="F595" s="44">
        <f t="shared" si="218"/>
        <v>2.077562326869806E-2</v>
      </c>
      <c r="G595" s="58">
        <f t="shared" si="209"/>
        <v>-0.81707317073170727</v>
      </c>
      <c r="H595" s="40">
        <f t="shared" si="210"/>
        <v>-6.9574247144340601E-2</v>
      </c>
    </row>
    <row r="596" spans="1:8" s="24" customFormat="1" ht="15" x14ac:dyDescent="0.2">
      <c r="A596" s="72"/>
      <c r="B596" s="3" t="s">
        <v>516</v>
      </c>
      <c r="C596" s="62">
        <v>16</v>
      </c>
      <c r="D596" s="62">
        <f>VLOOKUP(B596,'[1]Deptos 2011-2019'!$BE$9824:$BF$10368,2,0)</f>
        <v>5</v>
      </c>
      <c r="E596" s="44">
        <f t="shared" si="217"/>
        <v>1.6614745586708203E-2</v>
      </c>
      <c r="F596" s="44">
        <f t="shared" si="218"/>
        <v>6.9252077562326868E-3</v>
      </c>
      <c r="G596" s="58">
        <f t="shared" si="209"/>
        <v>-0.6875</v>
      </c>
      <c r="H596" s="40">
        <f t="shared" si="210"/>
        <v>-1.142263759086189E-2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00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407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364</v>
      </c>
      <c r="C8" s="53">
        <f>+C18+C74+C169+C345+C570</f>
        <v>6729</v>
      </c>
      <c r="D8" s="54">
        <f>+D18+D74+D169+D345+D570</f>
        <v>4679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-0.3046515083964928</v>
      </c>
      <c r="H8" s="56">
        <f t="shared" ref="H8:H13" si="2">+IF(OR(AND(E8=""),(G8="")),"",E8*G8)</f>
        <v>-0.3046515083964928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32</v>
      </c>
      <c r="D9" s="97">
        <f>+D18</f>
        <v>39</v>
      </c>
      <c r="E9" s="98">
        <f t="shared" si="0"/>
        <v>4.755535740823302E-3</v>
      </c>
      <c r="F9" s="98">
        <f t="shared" si="0"/>
        <v>8.3351143406710827E-3</v>
      </c>
      <c r="G9" s="100">
        <f>+IF(AND(C9=0,D9=0)," ",IF(C9=0,1,IF(D9=0,-1,(D9-C9)/C9)))</f>
        <v>0.21875</v>
      </c>
      <c r="H9" s="99">
        <f t="shared" si="2"/>
        <v>1.0402734433050973E-3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347</v>
      </c>
      <c r="D10" s="41">
        <f>+D74</f>
        <v>282</v>
      </c>
      <c r="E10" s="40">
        <f t="shared" si="0"/>
        <v>5.1567840689552683E-2</v>
      </c>
      <c r="F10" s="40">
        <f t="shared" si="0"/>
        <v>6.0269288309467837E-2</v>
      </c>
      <c r="G10" s="58">
        <f t="shared" ref="G10:G13" si="3">+IF(AND(C10=0,D10=0)," ",IF(C10=0,1,IF(D10=0,-1,(D10-C10)/C10)))</f>
        <v>-0.18731988472622479</v>
      </c>
      <c r="H10" s="46">
        <f t="shared" si="2"/>
        <v>-9.6596819735473329E-3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532</v>
      </c>
      <c r="D11" s="41">
        <f>D169</f>
        <v>1413</v>
      </c>
      <c r="E11" s="40">
        <f t="shared" si="0"/>
        <v>7.9060781691187396E-2</v>
      </c>
      <c r="F11" s="40">
        <f t="shared" si="0"/>
        <v>0.30198760418892928</v>
      </c>
      <c r="G11" s="58">
        <f t="shared" si="3"/>
        <v>1.6560150375939851</v>
      </c>
      <c r="H11" s="46">
        <f t="shared" si="2"/>
        <v>0.13092584336454155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5153</v>
      </c>
      <c r="D12" s="41">
        <f>+D345</f>
        <v>2503</v>
      </c>
      <c r="E12" s="40">
        <f t="shared" si="0"/>
        <v>0.76578986476445232</v>
      </c>
      <c r="F12" s="40">
        <f t="shared" si="0"/>
        <v>0.53494336396665954</v>
      </c>
      <c r="G12" s="58">
        <f t="shared" si="3"/>
        <v>-0.51426353580438577</v>
      </c>
      <c r="H12" s="46">
        <f t="shared" si="2"/>
        <v>-0.39381780353692969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665</v>
      </c>
      <c r="D13" s="48">
        <f>D570</f>
        <v>442</v>
      </c>
      <c r="E13" s="49">
        <f t="shared" si="0"/>
        <v>9.8825977113984248E-2</v>
      </c>
      <c r="F13" s="49">
        <f t="shared" si="0"/>
        <v>9.4464629194272287E-2</v>
      </c>
      <c r="G13" s="101">
        <f t="shared" si="3"/>
        <v>-0.33533834586466166</v>
      </c>
      <c r="H13" s="50">
        <f t="shared" si="2"/>
        <v>-3.314013969386239E-2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32</v>
      </c>
      <c r="D18" s="54">
        <f>SUM(D19:D68)</f>
        <v>39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0.21875</v>
      </c>
      <c r="H18" s="56">
        <f>+IF(OR(AND(E18=""),(G18="")),"",E18*G18)</f>
        <v>0.21875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2011-2019'!$BE$10369:$BF$10913,2,0)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8</v>
      </c>
      <c r="D20" s="62">
        <f>VLOOKUP(B20,'[1]Deptos 2011-2019'!$BE$10369:$BF$10913,2,0)</f>
        <v>0</v>
      </c>
      <c r="E20" s="40">
        <f t="shared" ref="E20:E68" si="4">+IF(C20=0,"",C20/C$18)</f>
        <v>0.25</v>
      </c>
      <c r="F20" s="40" t="str">
        <f t="shared" ref="F20:F68" si="5">+IF(D20=0,"",D20/D$18)</f>
        <v/>
      </c>
      <c r="G20" s="58">
        <f t="shared" ref="G20:G68" si="6">+IF(AND(C20=0,D20=0)," ",IF(C20=0,1,IF(D20=0,-1,(D20-C20)/C20)))</f>
        <v>-1</v>
      </c>
      <c r="H20" s="40">
        <f t="shared" ref="H20:H68" si="7">+IF(OR(AND(E20=""),(G20="")),"",E20*G20)</f>
        <v>-0.25</v>
      </c>
    </row>
    <row r="21" spans="1:9" s="24" customFormat="1" ht="30" x14ac:dyDescent="0.2">
      <c r="A21" s="72"/>
      <c r="B21" s="3" t="s">
        <v>1</v>
      </c>
      <c r="C21" s="62">
        <v>1</v>
      </c>
      <c r="D21" s="62">
        <f>VLOOKUP(B21,'[1]Deptos 2011-2019'!$BE$10369:$BF$10913,2,0)</f>
        <v>0</v>
      </c>
      <c r="E21" s="40">
        <f t="shared" si="4"/>
        <v>3.125E-2</v>
      </c>
      <c r="F21" s="40" t="str">
        <f t="shared" si="5"/>
        <v/>
      </c>
      <c r="G21" s="58">
        <f t="shared" si="6"/>
        <v>-1</v>
      </c>
      <c r="H21" s="40">
        <f t="shared" si="7"/>
        <v>-3.125E-2</v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2011-2019'!$BE$10369:$BF$10913,2,0)</f>
        <v>0</v>
      </c>
      <c r="E22" s="40" t="str">
        <f t="shared" si="4"/>
        <v/>
      </c>
      <c r="F22" s="40" t="str">
        <f t="shared" si="5"/>
        <v/>
      </c>
      <c r="G22" s="58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2011-2019'!$BE$10369:$BF$10913,2,0)</f>
        <v>0</v>
      </c>
      <c r="E23" s="40" t="str">
        <f t="shared" si="4"/>
        <v/>
      </c>
      <c r="F23" s="40" t="str">
        <f t="shared" si="5"/>
        <v/>
      </c>
      <c r="G23" s="58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2011-2019'!$BE$10369:$BF$10913,2,0)</f>
        <v>0</v>
      </c>
      <c r="E24" s="40" t="str">
        <f t="shared" si="4"/>
        <v/>
      </c>
      <c r="F24" s="40" t="str">
        <f t="shared" si="5"/>
        <v/>
      </c>
      <c r="G24" s="58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2011-2019'!$BE$10369:$BF$10913,2,0)</f>
        <v>2</v>
      </c>
      <c r="E25" s="42" t="str">
        <f t="shared" ref="E25" si="8">+IF(C25=0,"",C25/C$18)</f>
        <v/>
      </c>
      <c r="F25" s="42">
        <f t="shared" ref="F25" si="9">+IF(D25=0,"",D25/D$18)</f>
        <v>5.128205128205128E-2</v>
      </c>
      <c r="G25" s="58">
        <f t="shared" si="6"/>
        <v>1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2011-2019'!$BE$10369:$BF$10913,2,0)</f>
        <v>0</v>
      </c>
      <c r="E26" s="40" t="str">
        <f t="shared" si="4"/>
        <v/>
      </c>
      <c r="F26" s="40" t="str">
        <f t="shared" si="5"/>
        <v/>
      </c>
      <c r="G26" s="58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2011-2019'!$BE$10369:$BF$10913,2,0)</f>
        <v>0</v>
      </c>
      <c r="E27" s="40" t="str">
        <f t="shared" si="4"/>
        <v/>
      </c>
      <c r="F27" s="40" t="str">
        <f t="shared" si="5"/>
        <v/>
      </c>
      <c r="G27" s="58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1</v>
      </c>
      <c r="D28" s="62">
        <f>VLOOKUP(B28,'[1]Deptos 2011-2019'!$BE$10369:$BF$10913,2,0)</f>
        <v>1</v>
      </c>
      <c r="E28" s="40">
        <f t="shared" si="4"/>
        <v>3.125E-2</v>
      </c>
      <c r="F28" s="40">
        <f t="shared" si="5"/>
        <v>2.564102564102564E-2</v>
      </c>
      <c r="G28" s="58">
        <f t="shared" si="6"/>
        <v>0</v>
      </c>
      <c r="H28" s="40">
        <f t="shared" si="7"/>
        <v>0</v>
      </c>
    </row>
    <row r="29" spans="1:9" s="24" customFormat="1" ht="15" x14ac:dyDescent="0.2">
      <c r="A29" s="72"/>
      <c r="B29" s="3" t="s">
        <v>5</v>
      </c>
      <c r="C29" s="62">
        <v>5</v>
      </c>
      <c r="D29" s="62">
        <f>VLOOKUP(B29,'[1]Deptos 2011-2019'!$BE$10369:$BF$10913,2,0)</f>
        <v>4</v>
      </c>
      <c r="E29" s="40">
        <f t="shared" si="4"/>
        <v>0.15625</v>
      </c>
      <c r="F29" s="40">
        <f t="shared" si="5"/>
        <v>0.10256410256410256</v>
      </c>
      <c r="G29" s="58">
        <f t="shared" si="6"/>
        <v>-0.2</v>
      </c>
      <c r="H29" s="40">
        <f t="shared" si="7"/>
        <v>-3.125E-2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2011-2019'!$BE$10369:$BF$10913,2,0)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2011-2019'!$BE$10369:$BF$10913,2,0)</f>
        <v>0</v>
      </c>
      <c r="E31" s="40" t="str">
        <f t="shared" si="4"/>
        <v/>
      </c>
      <c r="F31" s="40" t="str">
        <f t="shared" si="5"/>
        <v/>
      </c>
      <c r="G31" s="58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2011-2019'!$BE$10369:$BF$10913,2,0)</f>
        <v>1</v>
      </c>
      <c r="E32" s="40" t="str">
        <f t="shared" si="4"/>
        <v/>
      </c>
      <c r="F32" s="40">
        <f t="shared" si="5"/>
        <v>2.564102564102564E-2</v>
      </c>
      <c r="G32" s="58">
        <f t="shared" si="6"/>
        <v>1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2011-2019'!$BE$10369:$BF$10913,2,0)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2011-2019'!$BE$10369:$BF$10913,2,0)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2011-2019'!$BE$10369:$BF$10913,2,0)</f>
        <v>0</v>
      </c>
      <c r="E35" s="40" t="str">
        <f t="shared" si="4"/>
        <v/>
      </c>
      <c r="F35" s="40" t="str">
        <f t="shared" si="5"/>
        <v/>
      </c>
      <c r="G35" s="58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2011-2019'!$BE$10369:$BF$10913,2,0)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2011-2019'!$BE$10369:$BF$10913,2,0)</f>
        <v>0</v>
      </c>
      <c r="E37" s="40" t="str">
        <f t="shared" si="4"/>
        <v/>
      </c>
      <c r="F37" s="40" t="str">
        <f t="shared" si="5"/>
        <v/>
      </c>
      <c r="G37" s="58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2011-2019'!$BE$10369:$BF$10913,2,0)</f>
        <v>2</v>
      </c>
      <c r="E38" s="40" t="str">
        <f t="shared" si="4"/>
        <v/>
      </c>
      <c r="F38" s="40">
        <f t="shared" si="5"/>
        <v>5.128205128205128E-2</v>
      </c>
      <c r="G38" s="58">
        <f t="shared" si="6"/>
        <v>1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1</v>
      </c>
      <c r="D39" s="62">
        <f>VLOOKUP(B39,'[1]Deptos 2011-2019'!$BE$10369:$BF$10913,2,0)</f>
        <v>0</v>
      </c>
      <c r="E39" s="40">
        <f t="shared" si="4"/>
        <v>3.125E-2</v>
      </c>
      <c r="F39" s="40" t="str">
        <f t="shared" si="5"/>
        <v/>
      </c>
      <c r="G39" s="58">
        <f t="shared" si="6"/>
        <v>-1</v>
      </c>
      <c r="H39" s="40">
        <f t="shared" si="7"/>
        <v>-3.125E-2</v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2011-2019'!$BE$10369:$BF$10913,2,0)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2011-2019'!$BE$10369:$BF$10913,2,0)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2011-2019'!$BE$10369:$BF$10913,2,0)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1</v>
      </c>
      <c r="D43" s="62">
        <f>VLOOKUP(B43,'[1]Deptos 2011-2019'!$BE$10369:$BF$10913,2,0)</f>
        <v>1</v>
      </c>
      <c r="E43" s="40">
        <f t="shared" si="4"/>
        <v>3.125E-2</v>
      </c>
      <c r="F43" s="40">
        <f t="shared" si="5"/>
        <v>2.564102564102564E-2</v>
      </c>
      <c r="G43" s="58">
        <f t="shared" si="6"/>
        <v>0</v>
      </c>
      <c r="H43" s="40">
        <f t="shared" si="7"/>
        <v>0</v>
      </c>
    </row>
    <row r="44" spans="1:8" s="24" customFormat="1" ht="15" x14ac:dyDescent="0.2">
      <c r="A44" s="72"/>
      <c r="B44" s="3" t="s">
        <v>166</v>
      </c>
      <c r="C44" s="62">
        <v>1</v>
      </c>
      <c r="D44" s="62">
        <f>VLOOKUP(B44,'[1]Deptos 2011-2019'!$BE$10369:$BF$10913,2,0)</f>
        <v>3</v>
      </c>
      <c r="E44" s="40">
        <f t="shared" si="4"/>
        <v>3.125E-2</v>
      </c>
      <c r="F44" s="40">
        <f t="shared" si="5"/>
        <v>7.6923076923076927E-2</v>
      </c>
      <c r="G44" s="58">
        <f t="shared" si="6"/>
        <v>2</v>
      </c>
      <c r="H44" s="40">
        <f t="shared" si="7"/>
        <v>6.25E-2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2011-2019'!$BE$10369:$BF$10913,2,0)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2011-2019'!$BE$10369:$BF$10913,2,0)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2011-2019'!$BE$10369:$BF$10913,2,0)</f>
        <v>5</v>
      </c>
      <c r="E47" s="40" t="str">
        <f t="shared" si="4"/>
        <v/>
      </c>
      <c r="F47" s="40">
        <f t="shared" si="5"/>
        <v>0.12820512820512819</v>
      </c>
      <c r="G47" s="58">
        <f t="shared" si="6"/>
        <v>1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2011-2019'!$BE$10369:$BF$10913,2,0)</f>
        <v>2</v>
      </c>
      <c r="E48" s="40" t="str">
        <f t="shared" si="4"/>
        <v/>
      </c>
      <c r="F48" s="40">
        <f t="shared" si="5"/>
        <v>5.128205128205128E-2</v>
      </c>
      <c r="G48" s="58">
        <f t="shared" si="6"/>
        <v>1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4</v>
      </c>
      <c r="D49" s="62">
        <f>VLOOKUP(B49,'[1]Deptos 2011-2019'!$BE$10369:$BF$10913,2,0)</f>
        <v>6</v>
      </c>
      <c r="E49" s="40">
        <f t="shared" si="4"/>
        <v>0.125</v>
      </c>
      <c r="F49" s="40">
        <f t="shared" si="5"/>
        <v>0.15384615384615385</v>
      </c>
      <c r="G49" s="58">
        <f t="shared" si="6"/>
        <v>0.5</v>
      </c>
      <c r="H49" s="40">
        <f t="shared" si="7"/>
        <v>6.25E-2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2011-2019'!$BE$10369:$BF$10913,2,0)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1</v>
      </c>
      <c r="D51" s="62">
        <f>VLOOKUP(B51,'[1]Deptos 2011-2019'!$BE$10369:$BF$10913,2,0)</f>
        <v>0</v>
      </c>
      <c r="E51" s="40">
        <f t="shared" si="4"/>
        <v>3.125E-2</v>
      </c>
      <c r="F51" s="40" t="str">
        <f t="shared" si="5"/>
        <v/>
      </c>
      <c r="G51" s="58">
        <f t="shared" si="6"/>
        <v>-1</v>
      </c>
      <c r="H51" s="40">
        <f t="shared" si="7"/>
        <v>-3.125E-2</v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2011-2019'!$BE$10369:$BF$10913,2,0)</f>
        <v>1</v>
      </c>
      <c r="E52" s="40" t="str">
        <f t="shared" si="4"/>
        <v/>
      </c>
      <c r="F52" s="40">
        <f t="shared" si="5"/>
        <v>2.564102564102564E-2</v>
      </c>
      <c r="G52" s="58">
        <f t="shared" si="6"/>
        <v>1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2</v>
      </c>
      <c r="D53" s="62">
        <f>VLOOKUP(B53,'[1]Deptos 2011-2019'!$BE$10369:$BF$10913,2,0)</f>
        <v>2</v>
      </c>
      <c r="E53" s="40">
        <f t="shared" si="4"/>
        <v>6.25E-2</v>
      </c>
      <c r="F53" s="40">
        <f t="shared" si="5"/>
        <v>5.128205128205128E-2</v>
      </c>
      <c r="G53" s="58">
        <f t="shared" si="6"/>
        <v>0</v>
      </c>
      <c r="H53" s="40">
        <f t="shared" si="7"/>
        <v>0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2011-2019'!$BE$10369:$BF$10913,2,0)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1</v>
      </c>
      <c r="D55" s="62">
        <f>VLOOKUP(B55,'[1]Deptos 2011-2019'!$BE$10369:$BF$10913,2,0)</f>
        <v>0</v>
      </c>
      <c r="E55" s="40">
        <f t="shared" si="4"/>
        <v>3.125E-2</v>
      </c>
      <c r="F55" s="40" t="str">
        <f t="shared" si="5"/>
        <v/>
      </c>
      <c r="G55" s="58">
        <f t="shared" si="6"/>
        <v>-1</v>
      </c>
      <c r="H55" s="40">
        <f t="shared" si="7"/>
        <v>-3.125E-2</v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2011-2019'!$BE$10369:$BF$10913,2,0)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2011-2019'!$BE$10369:$BF$10913,2,0)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3</v>
      </c>
      <c r="D58" s="62">
        <f>VLOOKUP(B58,'[1]Deptos 2011-2019'!$BE$10369:$BF$10913,2,0)</f>
        <v>2</v>
      </c>
      <c r="E58" s="40">
        <f t="shared" si="4"/>
        <v>9.375E-2</v>
      </c>
      <c r="F58" s="40">
        <f t="shared" si="5"/>
        <v>5.128205128205128E-2</v>
      </c>
      <c r="G58" s="58">
        <f t="shared" si="6"/>
        <v>-0.33333333333333331</v>
      </c>
      <c r="H58" s="40">
        <f t="shared" si="7"/>
        <v>-3.125E-2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2011-2019'!$BE$10369:$BF$10913,2,0)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1</v>
      </c>
      <c r="D60" s="62">
        <f>VLOOKUP(B60,'[1]Deptos 2011-2019'!$BE$10369:$BF$10913,2,0)</f>
        <v>2</v>
      </c>
      <c r="E60" s="40">
        <f t="shared" si="4"/>
        <v>3.125E-2</v>
      </c>
      <c r="F60" s="40">
        <f t="shared" si="5"/>
        <v>5.128205128205128E-2</v>
      </c>
      <c r="G60" s="58">
        <f t="shared" si="6"/>
        <v>1</v>
      </c>
      <c r="H60" s="40">
        <f t="shared" si="7"/>
        <v>3.125E-2</v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2011-2019'!$BE$10369:$BF$10913,2,0)</f>
        <v>1</v>
      </c>
      <c r="E61" s="40" t="str">
        <f t="shared" si="4"/>
        <v/>
      </c>
      <c r="F61" s="40">
        <f t="shared" si="5"/>
        <v>2.564102564102564E-2</v>
      </c>
      <c r="G61" s="58">
        <f t="shared" si="6"/>
        <v>1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2011-2019'!$BE$10369:$BF$10913,2,0)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1</v>
      </c>
      <c r="D63" s="62">
        <f>VLOOKUP(B63,'[1]Deptos 2011-2019'!$BE$10369:$BF$10913,2,0)</f>
        <v>3</v>
      </c>
      <c r="E63" s="42">
        <f t="shared" ref="E63:E64" si="15">+IF(C63=0,"",C63/C$18)</f>
        <v>3.125E-2</v>
      </c>
      <c r="F63" s="42">
        <f t="shared" ref="F63:F64" si="16">+IF(D63=0,"",D63/D$18)</f>
        <v>7.6923076923076927E-2</v>
      </c>
      <c r="G63" s="58">
        <f t="shared" si="6"/>
        <v>2</v>
      </c>
      <c r="H63" s="42">
        <f t="shared" ref="H63:H64" si="17">+IF(OR(AND(E63=""),(G63="")),"",E63*G63)</f>
        <v>6.25E-2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2011-2019'!$BE$10369:$BF$10913,2,0)</f>
        <v>0</v>
      </c>
      <c r="E64" s="42" t="str">
        <f t="shared" si="15"/>
        <v/>
      </c>
      <c r="F64" s="42" t="str">
        <f t="shared" si="16"/>
        <v/>
      </c>
      <c r="G64" s="58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1</v>
      </c>
      <c r="D65" s="62">
        <f>VLOOKUP(B65,'[1]Deptos 2011-2019'!$BE$10369:$BF$10913,2,0)</f>
        <v>0</v>
      </c>
      <c r="E65" s="40">
        <f t="shared" si="4"/>
        <v>3.125E-2</v>
      </c>
      <c r="F65" s="40" t="str">
        <f t="shared" si="5"/>
        <v/>
      </c>
      <c r="G65" s="58">
        <f t="shared" si="6"/>
        <v>-1</v>
      </c>
      <c r="H65" s="40">
        <f t="shared" si="7"/>
        <v>-3.125E-2</v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2011-2019'!$BE$10369:$BF$10913,2,0)</f>
        <v>1</v>
      </c>
      <c r="E66" s="40" t="str">
        <f t="shared" si="4"/>
        <v/>
      </c>
      <c r="F66" s="40">
        <f t="shared" si="5"/>
        <v>2.564102564102564E-2</v>
      </c>
      <c r="G66" s="58">
        <f t="shared" si="6"/>
        <v>1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2011-2019'!$BE$10369:$BF$10913,2,0)</f>
        <v>0</v>
      </c>
      <c r="E67" s="40" t="str">
        <f t="shared" si="4"/>
        <v/>
      </c>
      <c r="F67" s="40" t="str">
        <f t="shared" si="5"/>
        <v/>
      </c>
      <c r="G67" s="58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2011-2019'!$BE$10369:$BF$10913,2,0)</f>
        <v>0</v>
      </c>
      <c r="E68" s="40" t="str">
        <f t="shared" si="4"/>
        <v/>
      </c>
      <c r="F68" s="40" t="str">
        <f t="shared" si="5"/>
        <v/>
      </c>
      <c r="G68" s="58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347</v>
      </c>
      <c r="D74" s="54">
        <f>SUM(D75:D163)</f>
        <v>282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-0.18731988472622479</v>
      </c>
      <c r="H74" s="56">
        <f>+IF(OR(AND(E74=""),(G74="")),"",E74*G74)</f>
        <v>-0.18731988472622479</v>
      </c>
      <c r="I74" s="24"/>
    </row>
    <row r="75" spans="1:9" ht="15" x14ac:dyDescent="0.2">
      <c r="B75" s="57" t="s">
        <v>425</v>
      </c>
      <c r="C75" s="62">
        <v>8</v>
      </c>
      <c r="D75" s="62">
        <f>VLOOKUP(B75,'[1]Deptos 2011-2019'!$BE$10369:$BF$10913,2,0)</f>
        <v>12</v>
      </c>
      <c r="E75" s="60">
        <f>+IF(C75=0,"",C75/C$74)</f>
        <v>2.3054755043227664E-2</v>
      </c>
      <c r="F75" s="60">
        <f>+IF(D75=0,"",D75/D$74)</f>
        <v>4.2553191489361701E-2</v>
      </c>
      <c r="G75" s="58">
        <f t="shared" ref="G75:G138" si="18">+IF(AND(C75=0,D75=0)," ",IF(C75=0,1,IF(D75=0,-1,(D75-C75)/C75)))</f>
        <v>0.5</v>
      </c>
      <c r="H75" s="51">
        <f>+IF(OR(AND(E75=""),(G75="")),"",E75*G75)</f>
        <v>1.1527377521613832E-2</v>
      </c>
      <c r="I75" s="24"/>
    </row>
    <row r="76" spans="1:9" ht="15" x14ac:dyDescent="0.2">
      <c r="B76" s="3" t="s">
        <v>568</v>
      </c>
      <c r="C76" s="62">
        <v>4</v>
      </c>
      <c r="D76" s="62">
        <f>VLOOKUP(B76,'[1]Deptos 2011-2019'!$BE$10369:$BF$10913,2,0)</f>
        <v>7</v>
      </c>
      <c r="E76" s="44">
        <f t="shared" ref="E76:E148" si="19">+IF(C76=0,"",C76/C$74)</f>
        <v>1.1527377521613832E-2</v>
      </c>
      <c r="F76" s="44">
        <f t="shared" ref="F76:F148" si="20">+IF(D76=0,"",D76/D$74)</f>
        <v>2.4822695035460994E-2</v>
      </c>
      <c r="G76" s="58">
        <f t="shared" si="18"/>
        <v>0.75</v>
      </c>
      <c r="H76" s="40">
        <f t="shared" ref="H76:H148" si="21">+IF(OR(AND(E76=""),(G76="")),"",E76*G76)</f>
        <v>8.6455331412103736E-3</v>
      </c>
      <c r="I76" s="24"/>
    </row>
    <row r="77" spans="1:9" s="34" customFormat="1" ht="15" x14ac:dyDescent="0.2">
      <c r="A77" s="36"/>
      <c r="B77" s="35" t="s">
        <v>518</v>
      </c>
      <c r="C77" s="62">
        <v>2</v>
      </c>
      <c r="D77" s="62">
        <f>VLOOKUP(B77,'[1]Deptos 2011-2019'!$BE$10369:$BF$10913,2,0)</f>
        <v>5</v>
      </c>
      <c r="E77" s="43">
        <f t="shared" ref="E77" si="22">+IF(C77=0,"",C77/C$74)</f>
        <v>5.763688760806916E-3</v>
      </c>
      <c r="F77" s="43">
        <f t="shared" ref="F77" si="23">+IF(D77=0,"",D77/D$74)</f>
        <v>1.7730496453900711E-2</v>
      </c>
      <c r="G77" s="58">
        <f t="shared" si="18"/>
        <v>1.5</v>
      </c>
      <c r="H77" s="42">
        <f t="shared" ref="H77" si="24">+IF(OR(AND(E77=""),(G77="")),"",E77*G77)</f>
        <v>8.6455331412103736E-3</v>
      </c>
      <c r="I77" s="24"/>
    </row>
    <row r="78" spans="1:9" s="34" customFormat="1" ht="15" x14ac:dyDescent="0.2">
      <c r="A78" s="74"/>
      <c r="B78" s="35" t="s">
        <v>569</v>
      </c>
      <c r="C78" s="62">
        <v>11</v>
      </c>
      <c r="D78" s="62">
        <f>VLOOKUP(B78,'[1]Deptos 2011-2019'!$BE$10369:$BF$10913,2,0)</f>
        <v>9</v>
      </c>
      <c r="E78" s="43">
        <f t="shared" si="19"/>
        <v>3.1700288184438041E-2</v>
      </c>
      <c r="F78" s="43">
        <f t="shared" si="20"/>
        <v>3.1914893617021274E-2</v>
      </c>
      <c r="G78" s="58">
        <f t="shared" si="18"/>
        <v>-0.18181818181818182</v>
      </c>
      <c r="H78" s="42">
        <f t="shared" si="21"/>
        <v>-5.7636887608069169E-3</v>
      </c>
      <c r="I78" s="24"/>
    </row>
    <row r="79" spans="1:9" s="34" customFormat="1" ht="15" x14ac:dyDescent="0.2">
      <c r="A79" s="74"/>
      <c r="B79" s="35" t="s">
        <v>175</v>
      </c>
      <c r="C79" s="62">
        <v>15</v>
      </c>
      <c r="D79" s="62">
        <f>VLOOKUP(B79,'[1]Deptos 2011-2019'!$BE$10369:$BF$10913,2,0)</f>
        <v>23</v>
      </c>
      <c r="E79" s="43">
        <f t="shared" si="19"/>
        <v>4.3227665706051875E-2</v>
      </c>
      <c r="F79" s="43">
        <f t="shared" si="20"/>
        <v>8.1560283687943269E-2</v>
      </c>
      <c r="G79" s="58">
        <f t="shared" si="18"/>
        <v>0.53333333333333333</v>
      </c>
      <c r="H79" s="42">
        <f t="shared" si="21"/>
        <v>2.3054755043227668E-2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2011-2019'!$BE$10369:$BF$10913,2,0)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4</v>
      </c>
      <c r="D81" s="62">
        <f>VLOOKUP(B81,'[1]Deptos 2011-2019'!$BE$10369:$BF$10913,2,0)</f>
        <v>6</v>
      </c>
      <c r="E81" s="43">
        <f t="shared" ref="E81" si="25">+IF(C81=0,"",C81/C$74)</f>
        <v>1.1527377521613832E-2</v>
      </c>
      <c r="F81" s="43">
        <f t="shared" ref="F81" si="26">+IF(D81=0,"",D81/D$74)</f>
        <v>2.1276595744680851E-2</v>
      </c>
      <c r="G81" s="58">
        <f t="shared" si="18"/>
        <v>0.5</v>
      </c>
      <c r="H81" s="42">
        <f t="shared" ref="H81" si="27">+IF(OR(AND(E81=""),(G81="")),"",E81*G81)</f>
        <v>5.763688760806916E-3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2011-2019'!$BE$10369:$BF$10913,2,0)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1</v>
      </c>
      <c r="D83" s="62">
        <f>VLOOKUP(B83,'[1]Deptos 2011-2019'!$BE$10369:$BF$10913,2,0)</f>
        <v>0</v>
      </c>
      <c r="E83" s="43">
        <f t="shared" si="19"/>
        <v>2.881844380403458E-3</v>
      </c>
      <c r="F83" s="43" t="str">
        <f t="shared" si="20"/>
        <v/>
      </c>
      <c r="G83" s="58">
        <f t="shared" si="18"/>
        <v>-1</v>
      </c>
      <c r="H83" s="42">
        <f t="shared" si="21"/>
        <v>-2.881844380403458E-3</v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2011-2019'!$BE$10369:$BF$10913,2,0)</f>
        <v>0</v>
      </c>
      <c r="E84" s="43" t="str">
        <f t="shared" si="19"/>
        <v/>
      </c>
      <c r="F84" s="43" t="str">
        <f t="shared" si="20"/>
        <v/>
      </c>
      <c r="G84" s="58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2011-2019'!$BE$10369:$BF$10913,2,0)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3</v>
      </c>
      <c r="D86" s="62">
        <f>VLOOKUP(B86,'[1]Deptos 2011-2019'!$BE$10369:$BF$10913,2,0)</f>
        <v>3</v>
      </c>
      <c r="E86" s="43">
        <f t="shared" si="19"/>
        <v>8.6455331412103754E-3</v>
      </c>
      <c r="F86" s="43">
        <f t="shared" si="20"/>
        <v>1.0638297872340425E-2</v>
      </c>
      <c r="G86" s="58">
        <f t="shared" si="18"/>
        <v>0</v>
      </c>
      <c r="H86" s="42">
        <f t="shared" si="21"/>
        <v>0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2011-2019'!$BE$10369:$BF$10913,2,0)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</v>
      </c>
      <c r="D88" s="62">
        <f>VLOOKUP(B88,'[1]Deptos 2011-2019'!$BE$10369:$BF$10913,2,0)</f>
        <v>12</v>
      </c>
      <c r="E88" s="43">
        <f t="shared" si="19"/>
        <v>2.881844380403458E-3</v>
      </c>
      <c r="F88" s="43">
        <f t="shared" si="20"/>
        <v>4.2553191489361701E-2</v>
      </c>
      <c r="G88" s="58">
        <f t="shared" si="18"/>
        <v>11</v>
      </c>
      <c r="H88" s="42">
        <f t="shared" si="21"/>
        <v>3.1700288184438041E-2</v>
      </c>
      <c r="I88" s="24"/>
    </row>
    <row r="89" spans="1:9" s="34" customFormat="1" ht="15" x14ac:dyDescent="0.2">
      <c r="A89" s="36"/>
      <c r="B89" s="35" t="s">
        <v>570</v>
      </c>
      <c r="C89" s="62">
        <v>5</v>
      </c>
      <c r="D89" s="62">
        <f>VLOOKUP(B89,'[1]Deptos 2011-2019'!$BE$10369:$BF$10913,2,0)</f>
        <v>26</v>
      </c>
      <c r="E89" s="43">
        <f t="shared" ref="E89" si="28">+IF(C89=0,"",C89/C$74)</f>
        <v>1.4409221902017291E-2</v>
      </c>
      <c r="F89" s="43">
        <f t="shared" ref="F89" si="29">+IF(D89=0,"",D89/D$74)</f>
        <v>9.2198581560283682E-2</v>
      </c>
      <c r="G89" s="58">
        <f t="shared" si="18"/>
        <v>4.2</v>
      </c>
      <c r="H89" s="42">
        <f t="shared" ref="H89" si="30">+IF(OR(AND(E89=""),(G89="")),"",E89*G89)</f>
        <v>6.0518731988472622E-2</v>
      </c>
      <c r="I89" s="24"/>
    </row>
    <row r="90" spans="1:9" s="34" customFormat="1" ht="15" x14ac:dyDescent="0.2">
      <c r="A90" s="74"/>
      <c r="B90" s="35" t="s">
        <v>181</v>
      </c>
      <c r="C90" s="62">
        <v>4</v>
      </c>
      <c r="D90" s="62">
        <f>VLOOKUP(B90,'[1]Deptos 2011-2019'!$BE$10369:$BF$10913,2,0)</f>
        <v>5</v>
      </c>
      <c r="E90" s="43">
        <f t="shared" si="19"/>
        <v>1.1527377521613832E-2</v>
      </c>
      <c r="F90" s="43">
        <f t="shared" si="20"/>
        <v>1.7730496453900711E-2</v>
      </c>
      <c r="G90" s="58">
        <f t="shared" si="18"/>
        <v>0.25</v>
      </c>
      <c r="H90" s="42">
        <f t="shared" si="21"/>
        <v>2.881844380403458E-3</v>
      </c>
      <c r="I90" s="24"/>
    </row>
    <row r="91" spans="1:9" s="34" customFormat="1" ht="15" x14ac:dyDescent="0.2">
      <c r="A91" s="74"/>
      <c r="B91" s="35" t="s">
        <v>182</v>
      </c>
      <c r="C91" s="62">
        <v>4</v>
      </c>
      <c r="D91" s="62">
        <f>VLOOKUP(B91,'[1]Deptos 2011-2019'!$BE$10369:$BF$10913,2,0)</f>
        <v>2</v>
      </c>
      <c r="E91" s="43">
        <f t="shared" si="19"/>
        <v>1.1527377521613832E-2</v>
      </c>
      <c r="F91" s="43">
        <f t="shared" si="20"/>
        <v>7.0921985815602835E-3</v>
      </c>
      <c r="G91" s="58">
        <f t="shared" si="18"/>
        <v>-0.5</v>
      </c>
      <c r="H91" s="42">
        <f t="shared" si="21"/>
        <v>-5.763688760806916E-3</v>
      </c>
      <c r="I91" s="24"/>
    </row>
    <row r="92" spans="1:9" s="34" customFormat="1" ht="15" x14ac:dyDescent="0.2">
      <c r="A92" s="74"/>
      <c r="B92" s="35" t="s">
        <v>21</v>
      </c>
      <c r="C92" s="62">
        <v>1</v>
      </c>
      <c r="D92" s="62">
        <f>VLOOKUP(B92,'[1]Deptos 2011-2019'!$BE$10369:$BF$10913,2,0)</f>
        <v>2</v>
      </c>
      <c r="E92" s="43">
        <f t="shared" si="19"/>
        <v>2.881844380403458E-3</v>
      </c>
      <c r="F92" s="43">
        <f t="shared" si="20"/>
        <v>7.0921985815602835E-3</v>
      </c>
      <c r="G92" s="58">
        <f t="shared" si="18"/>
        <v>1</v>
      </c>
      <c r="H92" s="42">
        <f t="shared" si="21"/>
        <v>2.881844380403458E-3</v>
      </c>
      <c r="I92" s="24"/>
    </row>
    <row r="93" spans="1:9" s="34" customFormat="1" ht="15" x14ac:dyDescent="0.2">
      <c r="A93" s="74"/>
      <c r="B93" s="35" t="s">
        <v>427</v>
      </c>
      <c r="C93" s="62">
        <v>2</v>
      </c>
      <c r="D93" s="62">
        <f>VLOOKUP(B93,'[1]Deptos 2011-2019'!$BE$10369:$BF$10913,2,0)</f>
        <v>6</v>
      </c>
      <c r="E93" s="43">
        <f t="shared" si="19"/>
        <v>5.763688760806916E-3</v>
      </c>
      <c r="F93" s="43">
        <f t="shared" si="20"/>
        <v>2.1276595744680851E-2</v>
      </c>
      <c r="G93" s="58">
        <f t="shared" si="18"/>
        <v>2</v>
      </c>
      <c r="H93" s="42">
        <f t="shared" si="21"/>
        <v>1.1527377521613832E-2</v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2011-2019'!$BE$10369:$BF$10913,2,0)</f>
        <v>1</v>
      </c>
      <c r="E94" s="43" t="str">
        <f t="shared" si="19"/>
        <v/>
      </c>
      <c r="F94" s="43">
        <f t="shared" si="20"/>
        <v>3.5460992907801418E-3</v>
      </c>
      <c r="G94" s="58">
        <f t="shared" si="18"/>
        <v>1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2011-2019'!$BE$10369:$BF$10913,2,0)</f>
        <v>1</v>
      </c>
      <c r="E95" s="43" t="str">
        <f t="shared" ref="E95:E96" si="31">+IF(C95=0,"",C95/C$74)</f>
        <v/>
      </c>
      <c r="F95" s="43">
        <f t="shared" ref="F95:F96" si="32">+IF(D95=0,"",D95/D$74)</f>
        <v>3.5460992907801418E-3</v>
      </c>
      <c r="G95" s="58">
        <f t="shared" si="18"/>
        <v>1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2011-2019'!$BE$10369:$BF$10913,2,0)</f>
        <v>0</v>
      </c>
      <c r="E96" s="43" t="str">
        <f t="shared" si="31"/>
        <v/>
      </c>
      <c r="F96" s="43" t="str">
        <f t="shared" si="32"/>
        <v/>
      </c>
      <c r="G96" s="58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2011-2019'!$BE$10369:$BF$10913,2,0)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5</v>
      </c>
      <c r="D98" s="62">
        <f>VLOOKUP(B98,'[1]Deptos 2011-2019'!$BE$10369:$BF$10913,2,0)</f>
        <v>10</v>
      </c>
      <c r="E98" s="43">
        <f t="shared" si="19"/>
        <v>1.4409221902017291E-2</v>
      </c>
      <c r="F98" s="43">
        <f t="shared" si="20"/>
        <v>3.5460992907801421E-2</v>
      </c>
      <c r="G98" s="58">
        <f t="shared" si="18"/>
        <v>1</v>
      </c>
      <c r="H98" s="42">
        <f t="shared" si="21"/>
        <v>1.4409221902017291E-2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2011-2019'!$BE$10369:$BF$10913,2,0)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1</v>
      </c>
      <c r="D100" s="62">
        <f>VLOOKUP(B100,'[1]Deptos 2011-2019'!$BE$10369:$BF$10913,2,0)</f>
        <v>2</v>
      </c>
      <c r="E100" s="43">
        <f t="shared" si="19"/>
        <v>2.881844380403458E-3</v>
      </c>
      <c r="F100" s="43">
        <f t="shared" si="20"/>
        <v>7.0921985815602835E-3</v>
      </c>
      <c r="G100" s="58">
        <f t="shared" si="18"/>
        <v>1</v>
      </c>
      <c r="H100" s="42">
        <f t="shared" si="21"/>
        <v>2.881844380403458E-3</v>
      </c>
      <c r="I100" s="24"/>
    </row>
    <row r="101" spans="1:9" ht="15" x14ac:dyDescent="0.2">
      <c r="B101" s="3" t="s">
        <v>185</v>
      </c>
      <c r="C101" s="62">
        <v>2</v>
      </c>
      <c r="D101" s="62">
        <f>VLOOKUP(B101,'[1]Deptos 2011-2019'!$BE$10369:$BF$10913,2,0)</f>
        <v>0</v>
      </c>
      <c r="E101" s="44">
        <f t="shared" si="19"/>
        <v>5.763688760806916E-3</v>
      </c>
      <c r="F101" s="44" t="str">
        <f t="shared" si="20"/>
        <v/>
      </c>
      <c r="G101" s="58">
        <f t="shared" si="18"/>
        <v>-1</v>
      </c>
      <c r="H101" s="40">
        <f t="shared" si="21"/>
        <v>-5.763688760806916E-3</v>
      </c>
      <c r="I101" s="24"/>
    </row>
    <row r="102" spans="1:9" ht="15" x14ac:dyDescent="0.2">
      <c r="B102" s="3" t="s">
        <v>603</v>
      </c>
      <c r="C102" s="62">
        <v>0</v>
      </c>
      <c r="D102" s="62">
        <f>VLOOKUP(B102,'[1]Deptos 2011-2019'!$BE$10369:$BF$10913,2,0)</f>
        <v>5</v>
      </c>
      <c r="E102" s="44" t="str">
        <f t="shared" si="19"/>
        <v/>
      </c>
      <c r="F102" s="44">
        <f t="shared" si="20"/>
        <v>1.7730496453900711E-2</v>
      </c>
      <c r="G102" s="58">
        <f t="shared" si="18"/>
        <v>1</v>
      </c>
      <c r="H102" s="40" t="str">
        <f t="shared" si="21"/>
        <v/>
      </c>
      <c r="I102" s="24"/>
    </row>
    <row r="103" spans="1:9" ht="15" x14ac:dyDescent="0.2">
      <c r="B103" s="3" t="s">
        <v>428</v>
      </c>
      <c r="C103" s="62">
        <v>4</v>
      </c>
      <c r="D103" s="62">
        <f>VLOOKUP(B103,'[1]Deptos 2011-2019'!$BE$10369:$BF$10913,2,0)</f>
        <v>4</v>
      </c>
      <c r="E103" s="44">
        <f t="shared" si="19"/>
        <v>1.1527377521613832E-2</v>
      </c>
      <c r="F103" s="44">
        <f t="shared" si="20"/>
        <v>1.4184397163120567E-2</v>
      </c>
      <c r="G103" s="58">
        <f t="shared" si="18"/>
        <v>0</v>
      </c>
      <c r="H103" s="40">
        <f t="shared" si="21"/>
        <v>0</v>
      </c>
      <c r="I103" s="24"/>
    </row>
    <row r="104" spans="1:9" ht="15" x14ac:dyDescent="0.2">
      <c r="B104" s="3" t="s">
        <v>18</v>
      </c>
      <c r="C104" s="62">
        <v>2</v>
      </c>
      <c r="D104" s="62">
        <f>VLOOKUP(B104,'[1]Deptos 2011-2019'!$BE$10369:$BF$10913,2,0)</f>
        <v>5</v>
      </c>
      <c r="E104" s="44">
        <f t="shared" si="19"/>
        <v>5.763688760806916E-3</v>
      </c>
      <c r="F104" s="44">
        <f t="shared" si="20"/>
        <v>1.7730496453900711E-2</v>
      </c>
      <c r="G104" s="58">
        <f t="shared" si="18"/>
        <v>1.5</v>
      </c>
      <c r="H104" s="40">
        <f t="shared" si="21"/>
        <v>8.6455331412103736E-3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2011-2019'!$BE$10369:$BF$10913,2,0)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2011-2019'!$BE$10369:$BF$10913,2,0)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1</v>
      </c>
      <c r="D107" s="62">
        <f>VLOOKUP(B107,'[1]Deptos 2011-2019'!$BE$10369:$BF$10913,2,0)</f>
        <v>1</v>
      </c>
      <c r="E107" s="43">
        <f t="shared" ref="E107" si="38">+IF(C107=0,"",C107/C$74)</f>
        <v>2.881844380403458E-3</v>
      </c>
      <c r="F107" s="43">
        <f t="shared" ref="F107" si="39">+IF(D107=0,"",D107/D$74)</f>
        <v>3.5460992907801418E-3</v>
      </c>
      <c r="G107" s="58">
        <f t="shared" si="18"/>
        <v>0</v>
      </c>
      <c r="H107" s="42">
        <f t="shared" ref="H107" si="40">+IF(OR(AND(E107=""),(G107="")),"",E107*G107)</f>
        <v>0</v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2011-2019'!$BE$10369:$BF$10913,2,0)</f>
        <v>2</v>
      </c>
      <c r="E108" s="44" t="str">
        <f t="shared" si="19"/>
        <v/>
      </c>
      <c r="F108" s="44">
        <f t="shared" si="20"/>
        <v>7.0921985815602835E-3</v>
      </c>
      <c r="G108" s="58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2</v>
      </c>
      <c r="D109" s="62">
        <f>VLOOKUP(B109,'[1]Deptos 2011-2019'!$BE$10369:$BF$10913,2,0)</f>
        <v>12</v>
      </c>
      <c r="E109" s="44">
        <f t="shared" si="19"/>
        <v>5.763688760806916E-3</v>
      </c>
      <c r="F109" s="44">
        <f t="shared" si="20"/>
        <v>4.2553191489361701E-2</v>
      </c>
      <c r="G109" s="58">
        <f t="shared" si="18"/>
        <v>5</v>
      </c>
      <c r="H109" s="40">
        <f t="shared" si="21"/>
        <v>2.8818443804034581E-2</v>
      </c>
      <c r="I109" s="24"/>
    </row>
    <row r="110" spans="1:9" ht="15" x14ac:dyDescent="0.2">
      <c r="B110" s="3" t="s">
        <v>604</v>
      </c>
      <c r="C110" s="62">
        <v>1</v>
      </c>
      <c r="D110" s="62">
        <f>VLOOKUP(B110,'[1]Deptos 2011-2019'!$BE$10369:$BF$10913,2,0)</f>
        <v>4</v>
      </c>
      <c r="E110" s="44">
        <f t="shared" si="19"/>
        <v>2.881844380403458E-3</v>
      </c>
      <c r="F110" s="44">
        <f t="shared" si="20"/>
        <v>1.4184397163120567E-2</v>
      </c>
      <c r="G110" s="58">
        <f t="shared" si="18"/>
        <v>3</v>
      </c>
      <c r="H110" s="40">
        <f t="shared" si="21"/>
        <v>8.6455331412103736E-3</v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2011-2019'!$BE$10369:$BF$10913,2,0)</f>
        <v>1</v>
      </c>
      <c r="E111" s="44" t="str">
        <f t="shared" si="19"/>
        <v/>
      </c>
      <c r="F111" s="44">
        <f t="shared" si="20"/>
        <v>3.5460992907801418E-3</v>
      </c>
      <c r="G111" s="58">
        <f t="shared" si="18"/>
        <v>1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1</v>
      </c>
      <c r="D112" s="62">
        <f>VLOOKUP(B112,'[1]Deptos 2011-2019'!$BE$10369:$BF$10913,2,0)</f>
        <v>2</v>
      </c>
      <c r="E112" s="44">
        <f t="shared" si="19"/>
        <v>2.881844380403458E-3</v>
      </c>
      <c r="F112" s="44">
        <f t="shared" si="20"/>
        <v>7.0921985815602835E-3</v>
      </c>
      <c r="G112" s="58">
        <f t="shared" si="18"/>
        <v>1</v>
      </c>
      <c r="H112" s="40">
        <f t="shared" si="21"/>
        <v>2.881844380403458E-3</v>
      </c>
      <c r="I112" s="24"/>
    </row>
    <row r="113" spans="2:9" ht="15" x14ac:dyDescent="0.2">
      <c r="B113" s="3" t="s">
        <v>190</v>
      </c>
      <c r="C113" s="62">
        <v>3</v>
      </c>
      <c r="D113" s="62">
        <f>VLOOKUP(B113,'[1]Deptos 2011-2019'!$BE$10369:$BF$10913,2,0)</f>
        <v>2</v>
      </c>
      <c r="E113" s="44">
        <f t="shared" si="19"/>
        <v>8.6455331412103754E-3</v>
      </c>
      <c r="F113" s="44">
        <f t="shared" si="20"/>
        <v>7.0921985815602835E-3</v>
      </c>
      <c r="G113" s="58">
        <f t="shared" si="18"/>
        <v>-0.33333333333333331</v>
      </c>
      <c r="H113" s="40">
        <f t="shared" si="21"/>
        <v>-2.8818443804034585E-3</v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2011-2019'!$BE$10369:$BF$10913,2,0)</f>
        <v>0</v>
      </c>
      <c r="E114" s="44" t="str">
        <f t="shared" si="19"/>
        <v/>
      </c>
      <c r="F114" s="44" t="str">
        <f t="shared" si="20"/>
        <v/>
      </c>
      <c r="G114" s="58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1</v>
      </c>
      <c r="D115" s="62">
        <f>VLOOKUP(B115,'[1]Deptos 2011-2019'!$BE$10369:$BF$10913,2,0)</f>
        <v>1</v>
      </c>
      <c r="E115" s="44">
        <f t="shared" si="19"/>
        <v>2.881844380403458E-3</v>
      </c>
      <c r="F115" s="44">
        <f t="shared" si="20"/>
        <v>3.5460992907801418E-3</v>
      </c>
      <c r="G115" s="58">
        <f t="shared" si="18"/>
        <v>0</v>
      </c>
      <c r="H115" s="40">
        <f t="shared" si="21"/>
        <v>0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2011-2019'!$BE$10369:$BF$10913,2,0)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2011-2019'!$BE$10369:$BF$10913,2,0)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1</v>
      </c>
      <c r="D118" s="62">
        <f>VLOOKUP(B118,'[1]Deptos 2011-2019'!$BE$10369:$BF$10913,2,0)</f>
        <v>1</v>
      </c>
      <c r="E118" s="44">
        <f t="shared" si="19"/>
        <v>2.881844380403458E-3</v>
      </c>
      <c r="F118" s="44">
        <f t="shared" si="20"/>
        <v>3.5460992907801418E-3</v>
      </c>
      <c r="G118" s="58">
        <f t="shared" si="18"/>
        <v>0</v>
      </c>
      <c r="H118" s="40">
        <f t="shared" si="21"/>
        <v>0</v>
      </c>
      <c r="I118" s="24"/>
    </row>
    <row r="119" spans="2:9" ht="15" x14ac:dyDescent="0.2">
      <c r="B119" s="3" t="s">
        <v>24</v>
      </c>
      <c r="C119" s="62">
        <v>2</v>
      </c>
      <c r="D119" s="62">
        <f>VLOOKUP(B119,'[1]Deptos 2011-2019'!$BE$10369:$BF$10913,2,0)</f>
        <v>0</v>
      </c>
      <c r="E119" s="44">
        <f t="shared" si="19"/>
        <v>5.763688760806916E-3</v>
      </c>
      <c r="F119" s="44" t="str">
        <f t="shared" si="20"/>
        <v/>
      </c>
      <c r="G119" s="58">
        <f t="shared" si="18"/>
        <v>-1</v>
      </c>
      <c r="H119" s="40">
        <f t="shared" si="21"/>
        <v>-5.763688760806916E-3</v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2011-2019'!$BE$10369:$BF$10913,2,0)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1</v>
      </c>
      <c r="D121" s="62">
        <f>VLOOKUP(B121,'[1]Deptos 2011-2019'!$BE$10369:$BF$10913,2,0)</f>
        <v>1</v>
      </c>
      <c r="E121" s="44">
        <f t="shared" si="19"/>
        <v>2.881844380403458E-3</v>
      </c>
      <c r="F121" s="44">
        <f t="shared" si="20"/>
        <v>3.5460992907801418E-3</v>
      </c>
      <c r="G121" s="58">
        <f t="shared" si="18"/>
        <v>0</v>
      </c>
      <c r="H121" s="40">
        <f t="shared" si="21"/>
        <v>0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2011-2019'!$BE$10369:$BF$10913,2,0)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11</v>
      </c>
      <c r="D123" s="62">
        <f>VLOOKUP(B123,'[1]Deptos 2011-2019'!$BE$10369:$BF$10913,2,0)</f>
        <v>8</v>
      </c>
      <c r="E123" s="44">
        <f t="shared" si="19"/>
        <v>3.1700288184438041E-2</v>
      </c>
      <c r="F123" s="44">
        <f t="shared" si="20"/>
        <v>2.8368794326241134E-2</v>
      </c>
      <c r="G123" s="58">
        <f t="shared" si="18"/>
        <v>-0.27272727272727271</v>
      </c>
      <c r="H123" s="40">
        <f t="shared" si="21"/>
        <v>-8.6455331412103736E-3</v>
      </c>
      <c r="I123" s="24"/>
    </row>
    <row r="124" spans="2:9" ht="15" x14ac:dyDescent="0.2">
      <c r="B124" s="3" t="s">
        <v>195</v>
      </c>
      <c r="C124" s="62">
        <v>9</v>
      </c>
      <c r="D124" s="62">
        <f>VLOOKUP(B124,'[1]Deptos 2011-2019'!$BE$10369:$BF$10913,2,0)</f>
        <v>16</v>
      </c>
      <c r="E124" s="44">
        <f t="shared" si="19"/>
        <v>2.5936599423631124E-2</v>
      </c>
      <c r="F124" s="44">
        <f t="shared" si="20"/>
        <v>5.6737588652482268E-2</v>
      </c>
      <c r="G124" s="58">
        <f t="shared" si="18"/>
        <v>0.77777777777777779</v>
      </c>
      <c r="H124" s="40">
        <f t="shared" si="21"/>
        <v>2.0172910662824207E-2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2011-2019'!$BE$10369:$BF$10913,2,0)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38</v>
      </c>
      <c r="D126" s="62">
        <f>VLOOKUP(B126,'[1]Deptos 2011-2019'!$BE$10369:$BF$10913,2,0)</f>
        <v>15</v>
      </c>
      <c r="E126" s="44">
        <f t="shared" si="19"/>
        <v>0.10951008645533142</v>
      </c>
      <c r="F126" s="44">
        <f t="shared" si="20"/>
        <v>5.3191489361702128E-2</v>
      </c>
      <c r="G126" s="58">
        <f t="shared" si="18"/>
        <v>-0.60526315789473684</v>
      </c>
      <c r="H126" s="40">
        <f t="shared" si="21"/>
        <v>-6.6282420749279536E-2</v>
      </c>
      <c r="I126" s="24"/>
    </row>
    <row r="127" spans="2:9" ht="15" x14ac:dyDescent="0.2">
      <c r="B127" s="3" t="s">
        <v>196</v>
      </c>
      <c r="C127" s="62">
        <v>18</v>
      </c>
      <c r="D127" s="62">
        <f>VLOOKUP(B127,'[1]Deptos 2011-2019'!$BE$10369:$BF$10913,2,0)</f>
        <v>10</v>
      </c>
      <c r="E127" s="44">
        <f t="shared" si="19"/>
        <v>5.1873198847262249E-2</v>
      </c>
      <c r="F127" s="44">
        <f t="shared" si="20"/>
        <v>3.5460992907801421E-2</v>
      </c>
      <c r="G127" s="58">
        <f t="shared" si="18"/>
        <v>-0.44444444444444442</v>
      </c>
      <c r="H127" s="40">
        <f t="shared" si="21"/>
        <v>-2.3054755043227664E-2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2011-2019'!$BE$10369:$BF$10913,2,0)</f>
        <v>0</v>
      </c>
      <c r="E128" s="44" t="str">
        <f t="shared" si="19"/>
        <v/>
      </c>
      <c r="F128" s="44" t="str">
        <f t="shared" si="20"/>
        <v/>
      </c>
      <c r="G128" s="58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73</v>
      </c>
      <c r="D129" s="62">
        <f>VLOOKUP(B129,'[1]Deptos 2011-2019'!$BE$10369:$BF$10913,2,0)</f>
        <v>9</v>
      </c>
      <c r="E129" s="44">
        <f t="shared" si="19"/>
        <v>0.21037463976945245</v>
      </c>
      <c r="F129" s="44">
        <f t="shared" si="20"/>
        <v>3.1914893617021274E-2</v>
      </c>
      <c r="G129" s="58">
        <f t="shared" si="18"/>
        <v>-0.87671232876712324</v>
      </c>
      <c r="H129" s="40">
        <f t="shared" si="21"/>
        <v>-0.18443804034582131</v>
      </c>
      <c r="I129" s="24"/>
    </row>
    <row r="130" spans="1:9" ht="15" x14ac:dyDescent="0.2">
      <c r="B130" s="3" t="s">
        <v>197</v>
      </c>
      <c r="C130" s="62">
        <v>22</v>
      </c>
      <c r="D130" s="62">
        <f>VLOOKUP(B130,'[1]Deptos 2011-2019'!$BE$10369:$BF$10913,2,0)</f>
        <v>6</v>
      </c>
      <c r="E130" s="44">
        <f t="shared" si="19"/>
        <v>6.3400576368876083E-2</v>
      </c>
      <c r="F130" s="44">
        <f t="shared" si="20"/>
        <v>2.1276595744680851E-2</v>
      </c>
      <c r="G130" s="58">
        <f t="shared" si="18"/>
        <v>-0.72727272727272729</v>
      </c>
      <c r="H130" s="40">
        <f t="shared" si="21"/>
        <v>-4.6109510086455335E-2</v>
      </c>
      <c r="I130" s="24"/>
    </row>
    <row r="131" spans="1:9" ht="15" x14ac:dyDescent="0.2">
      <c r="B131" s="3" t="s">
        <v>198</v>
      </c>
      <c r="C131" s="62">
        <v>8</v>
      </c>
      <c r="D131" s="62">
        <f>VLOOKUP(B131,'[1]Deptos 2011-2019'!$BE$10369:$BF$10913,2,0)</f>
        <v>11</v>
      </c>
      <c r="E131" s="44">
        <f t="shared" si="19"/>
        <v>2.3054755043227664E-2</v>
      </c>
      <c r="F131" s="44">
        <f t="shared" si="20"/>
        <v>3.9007092198581561E-2</v>
      </c>
      <c r="G131" s="58">
        <f t="shared" si="18"/>
        <v>0.375</v>
      </c>
      <c r="H131" s="40">
        <f t="shared" si="21"/>
        <v>8.6455331412103736E-3</v>
      </c>
      <c r="I131" s="24"/>
    </row>
    <row r="132" spans="1:9" ht="15" x14ac:dyDescent="0.2">
      <c r="B132" s="3" t="s">
        <v>28</v>
      </c>
      <c r="C132" s="62">
        <v>5</v>
      </c>
      <c r="D132" s="62">
        <f>VLOOKUP(B132,'[1]Deptos 2011-2019'!$BE$10369:$BF$10913,2,0)</f>
        <v>5</v>
      </c>
      <c r="E132" s="44">
        <f t="shared" si="19"/>
        <v>1.4409221902017291E-2</v>
      </c>
      <c r="F132" s="44">
        <f t="shared" si="20"/>
        <v>1.7730496453900711E-2</v>
      </c>
      <c r="G132" s="58">
        <f t="shared" si="18"/>
        <v>0</v>
      </c>
      <c r="H132" s="40">
        <f t="shared" si="21"/>
        <v>0</v>
      </c>
      <c r="I132" s="24"/>
    </row>
    <row r="133" spans="1:9" ht="15" x14ac:dyDescent="0.2">
      <c r="B133" s="3" t="s">
        <v>32</v>
      </c>
      <c r="C133" s="62">
        <v>48</v>
      </c>
      <c r="D133" s="62">
        <f>VLOOKUP(B133,'[1]Deptos 2011-2019'!$BE$10369:$BF$10913,2,0)</f>
        <v>2</v>
      </c>
      <c r="E133" s="44">
        <f t="shared" si="19"/>
        <v>0.13832853025936601</v>
      </c>
      <c r="F133" s="44">
        <f t="shared" si="20"/>
        <v>7.0921985815602835E-3</v>
      </c>
      <c r="G133" s="58">
        <f t="shared" si="18"/>
        <v>-0.95833333333333337</v>
      </c>
      <c r="H133" s="40">
        <f t="shared" si="21"/>
        <v>-0.1325648414985591</v>
      </c>
      <c r="I133" s="24"/>
    </row>
    <row r="134" spans="1:9" s="34" customFormat="1" ht="15" x14ac:dyDescent="0.2">
      <c r="A134" s="36"/>
      <c r="B134" s="35" t="s">
        <v>520</v>
      </c>
      <c r="C134" s="62">
        <v>6</v>
      </c>
      <c r="D134" s="62">
        <f>VLOOKUP(B134,'[1]Deptos 2011-2019'!$BE$10369:$BF$10913,2,0)</f>
        <v>3</v>
      </c>
      <c r="E134" s="43">
        <f t="shared" ref="E134" si="41">+IF(C134=0,"",C134/C$74)</f>
        <v>1.7291066282420751E-2</v>
      </c>
      <c r="F134" s="43">
        <f t="shared" ref="F134" si="42">+IF(D134=0,"",D134/D$74)</f>
        <v>1.0638297872340425E-2</v>
      </c>
      <c r="G134" s="58">
        <f t="shared" si="18"/>
        <v>-0.5</v>
      </c>
      <c r="H134" s="42">
        <f t="shared" ref="H134" si="43">+IF(OR(AND(E134=""),(G134="")),"",E134*G134)</f>
        <v>-8.6455331412103754E-3</v>
      </c>
      <c r="I134" s="24"/>
    </row>
    <row r="135" spans="1:9" ht="15" x14ac:dyDescent="0.2">
      <c r="B135" s="3" t="s">
        <v>30</v>
      </c>
      <c r="C135" s="62">
        <v>1</v>
      </c>
      <c r="D135" s="62">
        <f>VLOOKUP(B135,'[1]Deptos 2011-2019'!$BE$10369:$BF$10913,2,0)</f>
        <v>1</v>
      </c>
      <c r="E135" s="44">
        <f t="shared" si="19"/>
        <v>2.881844380403458E-3</v>
      </c>
      <c r="F135" s="44">
        <f t="shared" si="20"/>
        <v>3.5460992907801418E-3</v>
      </c>
      <c r="G135" s="58">
        <f t="shared" si="18"/>
        <v>0</v>
      </c>
      <c r="H135" s="40">
        <f t="shared" si="21"/>
        <v>0</v>
      </c>
      <c r="I135" s="24"/>
    </row>
    <row r="136" spans="1:9" ht="15" x14ac:dyDescent="0.2">
      <c r="B136" s="3" t="s">
        <v>29</v>
      </c>
      <c r="C136" s="62">
        <v>1</v>
      </c>
      <c r="D136" s="62">
        <f>VLOOKUP(B136,'[1]Deptos 2011-2019'!$BE$10369:$BF$10913,2,0)</f>
        <v>0</v>
      </c>
      <c r="E136" s="44">
        <f t="shared" si="19"/>
        <v>2.881844380403458E-3</v>
      </c>
      <c r="F136" s="44" t="str">
        <f t="shared" si="20"/>
        <v/>
      </c>
      <c r="G136" s="58">
        <f t="shared" si="18"/>
        <v>-1</v>
      </c>
      <c r="H136" s="40">
        <f t="shared" si="21"/>
        <v>-2.881844380403458E-3</v>
      </c>
      <c r="I136" s="24"/>
    </row>
    <row r="137" spans="1:9" ht="15" x14ac:dyDescent="0.2">
      <c r="B137" s="3" t="s">
        <v>199</v>
      </c>
      <c r="C137" s="62">
        <v>1</v>
      </c>
      <c r="D137" s="62">
        <f>VLOOKUP(B137,'[1]Deptos 2011-2019'!$BE$10369:$BF$10913,2,0)</f>
        <v>3</v>
      </c>
      <c r="E137" s="44">
        <f t="shared" si="19"/>
        <v>2.881844380403458E-3</v>
      </c>
      <c r="F137" s="44">
        <f t="shared" si="20"/>
        <v>1.0638297872340425E-2</v>
      </c>
      <c r="G137" s="58">
        <f t="shared" si="18"/>
        <v>2</v>
      </c>
      <c r="H137" s="40">
        <f t="shared" si="21"/>
        <v>5.763688760806916E-3</v>
      </c>
      <c r="I137" s="24"/>
    </row>
    <row r="138" spans="1:9" ht="15" x14ac:dyDescent="0.2">
      <c r="B138" s="3" t="s">
        <v>200</v>
      </c>
      <c r="C138" s="62">
        <v>1</v>
      </c>
      <c r="D138" s="62">
        <f>VLOOKUP(B138,'[1]Deptos 2011-2019'!$BE$10369:$BF$10913,2,0)</f>
        <v>0</v>
      </c>
      <c r="E138" s="44">
        <f t="shared" si="19"/>
        <v>2.881844380403458E-3</v>
      </c>
      <c r="F138" s="44" t="str">
        <f t="shared" si="20"/>
        <v/>
      </c>
      <c r="G138" s="58">
        <f t="shared" si="18"/>
        <v>-1</v>
      </c>
      <c r="H138" s="40">
        <f t="shared" si="21"/>
        <v>-2.881844380403458E-3</v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2011-2019'!$BE$10369:$BF$10913,2,0)</f>
        <v>3</v>
      </c>
      <c r="E139" s="44" t="str">
        <f t="shared" si="19"/>
        <v/>
      </c>
      <c r="F139" s="44">
        <f t="shared" si="20"/>
        <v>1.0638297872340425E-2</v>
      </c>
      <c r="G139" s="58">
        <f t="shared" ref="G139:G163" si="44">+IF(AND(C139=0,D139=0)," ",IF(C139=0,1,IF(D139=0,-1,(D139-C139)/C139)))</f>
        <v>1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2011-2019'!$BE$10369:$BF$10913,2,0)</f>
        <v>1</v>
      </c>
      <c r="E140" s="44" t="str">
        <f t="shared" si="19"/>
        <v/>
      </c>
      <c r="F140" s="44">
        <f t="shared" si="20"/>
        <v>3.5460992907801418E-3</v>
      </c>
      <c r="G140" s="58">
        <f t="shared" si="44"/>
        <v>1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2011-2019'!$BE$10369:$BF$10913,2,0)</f>
        <v>1</v>
      </c>
      <c r="E141" s="44">
        <f t="shared" si="19"/>
        <v>2.881844380403458E-3</v>
      </c>
      <c r="F141" s="44">
        <f t="shared" si="20"/>
        <v>3.5460992907801418E-3</v>
      </c>
      <c r="G141" s="58">
        <f t="shared" si="44"/>
        <v>0</v>
      </c>
      <c r="H141" s="40">
        <f t="shared" si="21"/>
        <v>0</v>
      </c>
      <c r="I141" s="24"/>
    </row>
    <row r="142" spans="1:9" ht="15" x14ac:dyDescent="0.2">
      <c r="B142" s="3" t="s">
        <v>203</v>
      </c>
      <c r="C142" s="62">
        <v>1</v>
      </c>
      <c r="D142" s="62">
        <f>VLOOKUP(B142,'[1]Deptos 2011-2019'!$BE$10369:$BF$10913,2,0)</f>
        <v>0</v>
      </c>
      <c r="E142" s="44">
        <f t="shared" si="19"/>
        <v>2.881844380403458E-3</v>
      </c>
      <c r="F142" s="44" t="str">
        <f t="shared" si="20"/>
        <v/>
      </c>
      <c r="G142" s="58">
        <f t="shared" si="44"/>
        <v>-1</v>
      </c>
      <c r="H142" s="40">
        <f t="shared" si="21"/>
        <v>-2.881844380403458E-3</v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2011-2019'!$BE$10369:$BF$10913,2,0)</f>
        <v>0</v>
      </c>
      <c r="E143" s="44" t="str">
        <f t="shared" si="19"/>
        <v/>
      </c>
      <c r="F143" s="44" t="str">
        <f t="shared" si="20"/>
        <v/>
      </c>
      <c r="G143" s="58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2011-2019'!$BE$10369:$BF$10913,2,0)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2011-2019'!$BE$10369:$BF$10913,2,0)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2011-2019'!$BE$10369:$BF$10913,2,0)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2011-2019'!$BE$10369:$BF$10913,2,0)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2011-2019'!$BE$10369:$BF$10913,2,0)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2011-2019'!$BE$10369:$BF$10913,2,0)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8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3</v>
      </c>
      <c r="D150" s="62">
        <f>VLOOKUP(B150,'[1]Deptos 2011-2019'!$BE$10369:$BF$10913,2,0)</f>
        <v>9</v>
      </c>
      <c r="E150" s="44">
        <f t="shared" si="51"/>
        <v>8.6455331412103754E-3</v>
      </c>
      <c r="F150" s="44">
        <f t="shared" si="52"/>
        <v>3.1914893617021274E-2</v>
      </c>
      <c r="G150" s="58">
        <f t="shared" si="44"/>
        <v>2</v>
      </c>
      <c r="H150" s="40">
        <f t="shared" si="53"/>
        <v>1.7291066282420751E-2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2011-2019'!$BE$10369:$BF$10913,2,0)</f>
        <v>0</v>
      </c>
      <c r="E151" s="44" t="str">
        <f t="shared" si="51"/>
        <v/>
      </c>
      <c r="F151" s="44" t="str">
        <f t="shared" si="52"/>
        <v/>
      </c>
      <c r="G151" s="58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2011-2019'!$BE$10369:$BF$10913,2,0)</f>
        <v>2</v>
      </c>
      <c r="E152" s="44" t="str">
        <f t="shared" si="51"/>
        <v/>
      </c>
      <c r="F152" s="44">
        <f t="shared" si="52"/>
        <v>7.0921985815602835E-3</v>
      </c>
      <c r="G152" s="58">
        <f t="shared" si="44"/>
        <v>1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2011-2019'!$BE$10369:$BF$10913,2,0)</f>
        <v>0</v>
      </c>
      <c r="E154" s="44" t="str">
        <f t="shared" si="51"/>
        <v/>
      </c>
      <c r="F154" s="44" t="str">
        <f t="shared" si="52"/>
        <v/>
      </c>
      <c r="G154" s="58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2011-2019'!$BE$10369:$BF$10913,2,0)</f>
        <v>0</v>
      </c>
      <c r="E155" s="44" t="str">
        <f t="shared" si="51"/>
        <v/>
      </c>
      <c r="F155" s="44" t="str">
        <f t="shared" si="52"/>
        <v/>
      </c>
      <c r="G155" s="58" t="str">
        <f t="shared" si="44"/>
        <v xml:space="preserve"> 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1</v>
      </c>
      <c r="D156" s="62">
        <f>VLOOKUP(B156,'[1]Deptos 2011-2019'!$BE$10369:$BF$10913,2,0)</f>
        <v>0</v>
      </c>
      <c r="E156" s="44">
        <f t="shared" si="51"/>
        <v>2.881844380403458E-3</v>
      </c>
      <c r="F156" s="44" t="str">
        <f t="shared" si="52"/>
        <v/>
      </c>
      <c r="G156" s="58">
        <f t="shared" si="44"/>
        <v>-1</v>
      </c>
      <c r="H156" s="40">
        <f t="shared" si="53"/>
        <v>-2.881844380403458E-3</v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2011-2019'!$BE$10369:$BF$10913,2,0)</f>
        <v>0</v>
      </c>
      <c r="E157" s="44" t="str">
        <f t="shared" si="51"/>
        <v/>
      </c>
      <c r="F157" s="44" t="str">
        <f t="shared" si="52"/>
        <v/>
      </c>
      <c r="G157" s="58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2011-2019'!$BE$10369:$BF$10913,2,0)</f>
        <v>1</v>
      </c>
      <c r="E158" s="44" t="str">
        <f t="shared" si="51"/>
        <v/>
      </c>
      <c r="F158" s="44">
        <f t="shared" si="52"/>
        <v>3.5460992907801418E-3</v>
      </c>
      <c r="G158" s="58">
        <f t="shared" si="44"/>
        <v>1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3</v>
      </c>
      <c r="D160" s="62">
        <f>VLOOKUP(B160,'[1]Deptos 2011-2019'!$BE$10369:$BF$10913,2,0)</f>
        <v>3</v>
      </c>
      <c r="E160" s="43">
        <f t="shared" ref="E160:E162" si="61">+IF(C160=0,"",C160/C$74)</f>
        <v>8.6455331412103754E-3</v>
      </c>
      <c r="F160" s="43">
        <f t="shared" ref="F160:F162" si="62">+IF(D160=0,"",D160/D$74)</f>
        <v>1.0638297872340425E-2</v>
      </c>
      <c r="G160" s="58">
        <f t="shared" si="44"/>
        <v>0</v>
      </c>
      <c r="H160" s="42">
        <f t="shared" ref="H160:H162" si="63">+IF(OR(AND(E160=""),(G160="")),"",E160*G160)</f>
        <v>0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4</v>
      </c>
      <c r="D161" s="62">
        <f>VLOOKUP(B161,'[1]Deptos 2011-2019'!$BE$10369:$BF$10913,2,0)</f>
        <v>0</v>
      </c>
      <c r="E161" s="43">
        <f t="shared" si="61"/>
        <v>1.1527377521613832E-2</v>
      </c>
      <c r="F161" s="43" t="str">
        <f t="shared" si="62"/>
        <v/>
      </c>
      <c r="G161" s="58">
        <f t="shared" si="44"/>
        <v>-1</v>
      </c>
      <c r="H161" s="42">
        <f t="shared" si="63"/>
        <v>-1.1527377521613832E-2</v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2011-2019'!$BE$10369:$BF$10913,2,0)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2011-2019'!$BE$10369:$BF$10913,2,0)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532</v>
      </c>
      <c r="D169" s="54">
        <f>SUM(D170:D339)</f>
        <v>1413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1.6560150375939851</v>
      </c>
      <c r="H169" s="56">
        <f>+IF(OR(AND(E169=""),(G169="")),"",E169*G169)</f>
        <v>1.6560150375939851</v>
      </c>
      <c r="I169" s="24"/>
    </row>
    <row r="170" spans="1:9" s="24" customFormat="1" ht="15" x14ac:dyDescent="0.2">
      <c r="A170" s="72"/>
      <c r="B170" s="61" t="s">
        <v>434</v>
      </c>
      <c r="C170" s="62">
        <v>2</v>
      </c>
      <c r="D170" s="62">
        <f>VLOOKUP(B170,'[1]Deptos 2011-2019'!$BE$10369:$BF$10913,2,0)</f>
        <v>4</v>
      </c>
      <c r="E170" s="60">
        <f t="shared" si="67"/>
        <v>3.7593984962406013E-3</v>
      </c>
      <c r="F170" s="60">
        <f t="shared" si="68"/>
        <v>2.8308563340410475E-3</v>
      </c>
      <c r="G170" s="58">
        <f t="shared" ref="G170:G236" si="69">+IF(AND(C170=0,D170=0)," ",IF(C170=0,1,IF(D170=0,-1,(D170-C170)/C170)))</f>
        <v>1</v>
      </c>
      <c r="H170" s="51">
        <f>+IF(OR(AND(E170=""),(G170="")),"",E170*G170)</f>
        <v>3.7593984962406013E-3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2011-2019'!$BE$10369:$BF$10913,2,0)</f>
        <v>0</v>
      </c>
      <c r="E171" s="44" t="str">
        <f t="shared" si="67"/>
        <v/>
      </c>
      <c r="F171" s="44" t="str">
        <f t="shared" si="68"/>
        <v/>
      </c>
      <c r="G171" s="58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5</v>
      </c>
      <c r="D172" s="62">
        <f>VLOOKUP(B172,'[1]Deptos 2011-2019'!$BE$10369:$BF$10913,2,0)</f>
        <v>1</v>
      </c>
      <c r="E172" s="44">
        <f t="shared" si="67"/>
        <v>9.3984962406015032E-3</v>
      </c>
      <c r="F172" s="44">
        <f t="shared" si="68"/>
        <v>7.0771408351026188E-4</v>
      </c>
      <c r="G172" s="58">
        <f t="shared" si="69"/>
        <v>-0.8</v>
      </c>
      <c r="H172" s="40">
        <f t="shared" si="70"/>
        <v>-7.5187969924812026E-3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2011-2019'!$BE$10369:$BF$10913,2,0)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3</v>
      </c>
      <c r="D174" s="62">
        <f>VLOOKUP(B174,'[1]Deptos 2011-2019'!$BE$10369:$BF$10913,2,0)</f>
        <v>14</v>
      </c>
      <c r="E174" s="44">
        <f t="shared" si="67"/>
        <v>5.6390977443609019E-3</v>
      </c>
      <c r="F174" s="44">
        <f t="shared" si="68"/>
        <v>9.9079971691436661E-3</v>
      </c>
      <c r="G174" s="58">
        <f t="shared" si="69"/>
        <v>3.6666666666666665</v>
      </c>
      <c r="H174" s="40">
        <f t="shared" si="70"/>
        <v>2.0676691729323307E-2</v>
      </c>
    </row>
    <row r="175" spans="1:9" s="24" customFormat="1" ht="15" x14ac:dyDescent="0.2">
      <c r="A175" s="72"/>
      <c r="B175" s="39" t="s">
        <v>42</v>
      </c>
      <c r="C175" s="62">
        <v>61</v>
      </c>
      <c r="D175" s="62">
        <f>VLOOKUP(B175,'[1]Deptos 2011-2019'!$BE$10369:$BF$10913,2,0)</f>
        <v>433</v>
      </c>
      <c r="E175" s="44">
        <f t="shared" si="67"/>
        <v>0.11466165413533834</v>
      </c>
      <c r="F175" s="44">
        <f t="shared" si="68"/>
        <v>0.30644019815994339</v>
      </c>
      <c r="G175" s="58">
        <f t="shared" si="69"/>
        <v>6.0983606557377046</v>
      </c>
      <c r="H175" s="40">
        <f t="shared" si="70"/>
        <v>0.69924812030075179</v>
      </c>
    </row>
    <row r="176" spans="1:9" s="24" customFormat="1" ht="15" x14ac:dyDescent="0.2">
      <c r="A176" s="72"/>
      <c r="B176" s="39" t="s">
        <v>577</v>
      </c>
      <c r="C176" s="62">
        <v>1</v>
      </c>
      <c r="D176" s="62">
        <f>VLOOKUP(B176,'[1]Deptos 2011-2019'!$BE$10369:$BF$10913,2,0)</f>
        <v>3</v>
      </c>
      <c r="E176" s="44">
        <f t="shared" si="67"/>
        <v>1.8796992481203006E-3</v>
      </c>
      <c r="F176" s="44">
        <f t="shared" si="68"/>
        <v>2.1231422505307855E-3</v>
      </c>
      <c r="G176" s="58">
        <f t="shared" si="69"/>
        <v>2</v>
      </c>
      <c r="H176" s="40">
        <f t="shared" si="70"/>
        <v>3.7593984962406013E-3</v>
      </c>
    </row>
    <row r="177" spans="1:9" s="24" customFormat="1" ht="15" x14ac:dyDescent="0.2">
      <c r="A177" s="72"/>
      <c r="B177" s="39" t="s">
        <v>578</v>
      </c>
      <c r="C177" s="62">
        <v>6</v>
      </c>
      <c r="D177" s="62">
        <f>VLOOKUP(B177,'[1]Deptos 2011-2019'!$BE$10369:$BF$10913,2,0)</f>
        <v>3</v>
      </c>
      <c r="E177" s="44">
        <f t="shared" si="67"/>
        <v>1.1278195488721804E-2</v>
      </c>
      <c r="F177" s="44">
        <f t="shared" si="68"/>
        <v>2.1231422505307855E-3</v>
      </c>
      <c r="G177" s="58">
        <f t="shared" si="69"/>
        <v>-0.5</v>
      </c>
      <c r="H177" s="40">
        <f t="shared" si="70"/>
        <v>-5.6390977443609019E-3</v>
      </c>
    </row>
    <row r="178" spans="1:9" s="24" customFormat="1" ht="15" x14ac:dyDescent="0.2">
      <c r="A178" s="72"/>
      <c r="B178" s="39" t="s">
        <v>579</v>
      </c>
      <c r="C178" s="62">
        <v>3</v>
      </c>
      <c r="D178" s="62">
        <f>VLOOKUP(B178,'[1]Deptos 2011-2019'!$BE$10369:$BF$10913,2,0)</f>
        <v>1</v>
      </c>
      <c r="E178" s="44">
        <f t="shared" si="67"/>
        <v>5.6390977443609019E-3</v>
      </c>
      <c r="F178" s="44">
        <f t="shared" si="68"/>
        <v>7.0771408351026188E-4</v>
      </c>
      <c r="G178" s="58">
        <f t="shared" si="69"/>
        <v>-0.66666666666666663</v>
      </c>
      <c r="H178" s="40">
        <f t="shared" si="70"/>
        <v>-3.7593984962406013E-3</v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2011-2019'!$BE$10369:$BF$10913,2,0)</f>
        <v>1</v>
      </c>
      <c r="E179" s="44" t="str">
        <f t="shared" si="67"/>
        <v/>
      </c>
      <c r="F179" s="44">
        <f t="shared" si="68"/>
        <v>7.0771408351026188E-4</v>
      </c>
      <c r="G179" s="58">
        <f t="shared" si="69"/>
        <v>1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2011-2019'!$BE$10369:$BF$10913,2,0)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2011-2019'!$BE$10369:$BF$10913,2,0)</f>
        <v>0</v>
      </c>
      <c r="E181" s="44" t="str">
        <f t="shared" si="67"/>
        <v/>
      </c>
      <c r="F181" s="44" t="str">
        <f t="shared" si="68"/>
        <v/>
      </c>
      <c r="G181" s="58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1</v>
      </c>
      <c r="D182" s="62">
        <f>VLOOKUP(B182,'[1]Deptos 2011-2019'!$BE$10369:$BF$10913,2,0)</f>
        <v>4</v>
      </c>
      <c r="E182" s="44">
        <f t="shared" si="67"/>
        <v>1.8796992481203006E-3</v>
      </c>
      <c r="F182" s="44">
        <f t="shared" si="68"/>
        <v>2.8308563340410475E-3</v>
      </c>
      <c r="G182" s="58">
        <f t="shared" si="69"/>
        <v>3</v>
      </c>
      <c r="H182" s="40">
        <f t="shared" si="70"/>
        <v>5.6390977443609019E-3</v>
      </c>
    </row>
    <row r="183" spans="1:9" s="63" customFormat="1" ht="15" x14ac:dyDescent="0.2">
      <c r="A183" s="36"/>
      <c r="B183" s="37" t="s">
        <v>524</v>
      </c>
      <c r="C183" s="62">
        <v>16</v>
      </c>
      <c r="D183" s="62">
        <f>VLOOKUP(B183,'[1]Deptos 2011-2019'!$BE$10369:$BF$10913,2,0)</f>
        <v>28</v>
      </c>
      <c r="E183" s="43">
        <f t="shared" ref="E183" si="71">+IF(C183=0,"",C183/C$169)</f>
        <v>3.007518796992481E-2</v>
      </c>
      <c r="F183" s="43">
        <f t="shared" ref="F183" si="72">+IF(D183=0,"",D183/D$169)</f>
        <v>1.9815994338287332E-2</v>
      </c>
      <c r="G183" s="58">
        <f t="shared" si="69"/>
        <v>0.75</v>
      </c>
      <c r="H183" s="42">
        <f t="shared" ref="H183" si="73">+IF(OR(AND(E183=""),(G183="")),"",E183*G183)</f>
        <v>2.2556390977443608E-2</v>
      </c>
      <c r="I183" s="24"/>
    </row>
    <row r="184" spans="1:9" s="24" customFormat="1" ht="15" x14ac:dyDescent="0.2">
      <c r="A184" s="72"/>
      <c r="B184" s="39" t="s">
        <v>437</v>
      </c>
      <c r="C184" s="62">
        <v>15</v>
      </c>
      <c r="D184" s="62">
        <f>VLOOKUP(B184,'[1]Deptos 2011-2019'!$BE$10369:$BF$10913,2,0)</f>
        <v>46</v>
      </c>
      <c r="E184" s="44">
        <f t="shared" ref="E184:F187" si="74">+IF(C184=0,"",C184/C$169)</f>
        <v>2.819548872180451E-2</v>
      </c>
      <c r="F184" s="44">
        <f t="shared" si="74"/>
        <v>3.2554847841472043E-2</v>
      </c>
      <c r="G184" s="58">
        <f t="shared" si="69"/>
        <v>2.0666666666666669</v>
      </c>
      <c r="H184" s="40">
        <f t="shared" si="70"/>
        <v>5.8270676691729327E-2</v>
      </c>
    </row>
    <row r="185" spans="1:9" s="24" customFormat="1" ht="15" x14ac:dyDescent="0.2">
      <c r="A185" s="72"/>
      <c r="B185" s="39" t="s">
        <v>580</v>
      </c>
      <c r="C185" s="62">
        <v>1</v>
      </c>
      <c r="D185" s="62">
        <f>VLOOKUP(B185,'[1]Deptos 2011-2019'!$BE$10369:$BF$10913,2,0)</f>
        <v>3</v>
      </c>
      <c r="E185" s="44">
        <f t="shared" si="74"/>
        <v>1.8796992481203006E-3</v>
      </c>
      <c r="F185" s="44">
        <f t="shared" si="74"/>
        <v>2.1231422505307855E-3</v>
      </c>
      <c r="G185" s="58">
        <f t="shared" si="69"/>
        <v>2</v>
      </c>
      <c r="H185" s="40">
        <f t="shared" si="70"/>
        <v>3.7593984962406013E-3</v>
      </c>
    </row>
    <row r="186" spans="1:9" s="24" customFormat="1" ht="15" x14ac:dyDescent="0.2">
      <c r="A186" s="72"/>
      <c r="B186" s="39" t="s">
        <v>41</v>
      </c>
      <c r="C186" s="62">
        <v>1</v>
      </c>
      <c r="D186" s="62">
        <f>VLOOKUP(B186,'[1]Deptos 2011-2019'!$BE$10369:$BF$10913,2,0)</f>
        <v>3</v>
      </c>
      <c r="E186" s="44">
        <f t="shared" si="74"/>
        <v>1.8796992481203006E-3</v>
      </c>
      <c r="F186" s="44">
        <f t="shared" si="74"/>
        <v>2.1231422505307855E-3</v>
      </c>
      <c r="G186" s="58">
        <f t="shared" si="69"/>
        <v>2</v>
      </c>
      <c r="H186" s="40">
        <f t="shared" si="70"/>
        <v>3.7593984962406013E-3</v>
      </c>
    </row>
    <row r="187" spans="1:9" s="63" customFormat="1" ht="15" x14ac:dyDescent="0.2">
      <c r="A187" s="75"/>
      <c r="B187" s="37" t="s">
        <v>44</v>
      </c>
      <c r="C187" s="62">
        <v>1</v>
      </c>
      <c r="D187" s="62">
        <f>VLOOKUP(B187,'[1]Deptos 2011-2019'!$BE$10369:$BF$10913,2,0)</f>
        <v>0</v>
      </c>
      <c r="E187" s="43">
        <f t="shared" si="74"/>
        <v>1.8796992481203006E-3</v>
      </c>
      <c r="F187" s="43" t="str">
        <f t="shared" si="74"/>
        <v/>
      </c>
      <c r="G187" s="58">
        <f t="shared" si="69"/>
        <v>-1</v>
      </c>
      <c r="H187" s="42">
        <f t="shared" si="70"/>
        <v>-1.8796992481203006E-3</v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2011-2019'!$BE$10369:$BF$10913,2,0)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8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2011-2019'!$BE$10369:$BF$10913,2,0)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0</v>
      </c>
      <c r="D191" s="62">
        <f>VLOOKUP(B191,'[1]Deptos 2011-2019'!$BE$10369:$BF$10913,2,0)</f>
        <v>0</v>
      </c>
      <c r="E191" s="43" t="str">
        <f t="shared" ref="E191:F196" si="81">+IF(C191=0,"",C191/C$169)</f>
        <v/>
      </c>
      <c r="F191" s="43" t="str">
        <f t="shared" si="81"/>
        <v/>
      </c>
      <c r="G191" s="58" t="str">
        <f t="shared" si="69"/>
        <v xml:space="preserve"> 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2011-2019'!$BE$10369:$BF$10913,2,0)</f>
        <v>0</v>
      </c>
      <c r="E192" s="43" t="str">
        <f t="shared" si="81"/>
        <v/>
      </c>
      <c r="F192" s="43" t="str">
        <f t="shared" si="81"/>
        <v/>
      </c>
      <c r="G192" s="58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2011-2019'!$BE$10369:$BF$10913,2,0)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2011-2019'!$BE$10369:$BF$10913,2,0)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2011-2019'!$BE$10369:$BF$10913,2,0)</f>
        <v>19</v>
      </c>
      <c r="E195" s="43" t="str">
        <f t="shared" si="81"/>
        <v/>
      </c>
      <c r="F195" s="43">
        <f t="shared" si="81"/>
        <v>1.3446567586694975E-2</v>
      </c>
      <c r="G195" s="58">
        <f t="shared" si="69"/>
        <v>1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5</v>
      </c>
      <c r="D196" s="62">
        <f>VLOOKUP(B196,'[1]Deptos 2011-2019'!$BE$10369:$BF$10913,2,0)</f>
        <v>28</v>
      </c>
      <c r="E196" s="43">
        <f t="shared" si="81"/>
        <v>9.3984962406015032E-3</v>
      </c>
      <c r="F196" s="43">
        <f t="shared" si="81"/>
        <v>1.9815994338287332E-2</v>
      </c>
      <c r="G196" s="58">
        <f t="shared" si="69"/>
        <v>4.5999999999999996</v>
      </c>
      <c r="H196" s="42">
        <f t="shared" si="70"/>
        <v>4.3233082706766915E-2</v>
      </c>
      <c r="I196" s="24"/>
    </row>
    <row r="197" spans="1:9" s="63" customFormat="1" ht="15" x14ac:dyDescent="0.2">
      <c r="A197" s="36"/>
      <c r="B197" s="37" t="s">
        <v>527</v>
      </c>
      <c r="C197" s="62">
        <v>0</v>
      </c>
      <c r="D197" s="62">
        <f>VLOOKUP(B197,'[1]Deptos 2011-2019'!$BE$10369:$BF$10913,2,0)</f>
        <v>4</v>
      </c>
      <c r="E197" s="43" t="str">
        <f t="shared" ref="E197" si="83">+IF(C197=0,"",C197/C$169)</f>
        <v/>
      </c>
      <c r="F197" s="43">
        <f t="shared" ref="F197" si="84">+IF(D197=0,"",D197/D$169)</f>
        <v>2.8308563340410475E-3</v>
      </c>
      <c r="G197" s="58">
        <f t="shared" si="69"/>
        <v>1</v>
      </c>
      <c r="H197" s="42" t="str">
        <f t="shared" ref="H197" si="85">+IF(OR(AND(E197=""),(G197="")),"",E197*G197)</f>
        <v/>
      </c>
      <c r="I197" s="24"/>
    </row>
    <row r="198" spans="1:9" s="63" customFormat="1" ht="15" x14ac:dyDescent="0.2">
      <c r="A198" s="75"/>
      <c r="B198" s="37" t="s">
        <v>213</v>
      </c>
      <c r="C198" s="62">
        <v>5</v>
      </c>
      <c r="D198" s="62">
        <f>VLOOKUP(B198,'[1]Deptos 2011-2019'!$BE$10369:$BF$10913,2,0)</f>
        <v>17</v>
      </c>
      <c r="E198" s="43">
        <f t="shared" ref="E198:F204" si="86">+IF(C198=0,"",C198/C$169)</f>
        <v>9.3984962406015032E-3</v>
      </c>
      <c r="F198" s="43">
        <f t="shared" si="86"/>
        <v>1.2031139419674451E-2</v>
      </c>
      <c r="G198" s="58">
        <f t="shared" si="69"/>
        <v>2.4</v>
      </c>
      <c r="H198" s="42">
        <f t="shared" si="70"/>
        <v>2.2556390977443608E-2</v>
      </c>
      <c r="I198" s="24"/>
    </row>
    <row r="199" spans="1:9" s="63" customFormat="1" ht="15" x14ac:dyDescent="0.2">
      <c r="A199" s="75"/>
      <c r="B199" s="37" t="s">
        <v>214</v>
      </c>
      <c r="C199" s="62">
        <v>4</v>
      </c>
      <c r="D199" s="62">
        <f>VLOOKUP(B199,'[1]Deptos 2011-2019'!$BE$10369:$BF$10913,2,0)</f>
        <v>24</v>
      </c>
      <c r="E199" s="43">
        <f t="shared" si="86"/>
        <v>7.5187969924812026E-3</v>
      </c>
      <c r="F199" s="43">
        <f t="shared" si="86"/>
        <v>1.6985138004246284E-2</v>
      </c>
      <c r="G199" s="58">
        <f t="shared" si="69"/>
        <v>5</v>
      </c>
      <c r="H199" s="42">
        <f t="shared" si="70"/>
        <v>3.7593984962406013E-2</v>
      </c>
      <c r="I199" s="24"/>
    </row>
    <row r="200" spans="1:9" s="63" customFormat="1" ht="15" x14ac:dyDescent="0.2">
      <c r="A200" s="75"/>
      <c r="B200" s="37" t="s">
        <v>215</v>
      </c>
      <c r="C200" s="62">
        <v>7</v>
      </c>
      <c r="D200" s="62">
        <f>VLOOKUP(B200,'[1]Deptos 2011-2019'!$BE$10369:$BF$10913,2,0)</f>
        <v>43</v>
      </c>
      <c r="E200" s="43">
        <f t="shared" si="86"/>
        <v>1.3157894736842105E-2</v>
      </c>
      <c r="F200" s="43">
        <f t="shared" si="86"/>
        <v>3.0431705590941261E-2</v>
      </c>
      <c r="G200" s="58">
        <f t="shared" si="69"/>
        <v>5.1428571428571432</v>
      </c>
      <c r="H200" s="42">
        <f t="shared" si="70"/>
        <v>6.7669172932330823E-2</v>
      </c>
      <c r="I200" s="24"/>
    </row>
    <row r="201" spans="1:9" s="63" customFormat="1" ht="15" x14ac:dyDescent="0.2">
      <c r="A201" s="75"/>
      <c r="B201" s="37" t="s">
        <v>216</v>
      </c>
      <c r="C201" s="62">
        <v>5</v>
      </c>
      <c r="D201" s="62">
        <f>VLOOKUP(B201,'[1]Deptos 2011-2019'!$BE$10369:$BF$10913,2,0)</f>
        <v>24</v>
      </c>
      <c r="E201" s="43">
        <f t="shared" si="86"/>
        <v>9.3984962406015032E-3</v>
      </c>
      <c r="F201" s="43">
        <f t="shared" si="86"/>
        <v>1.6985138004246284E-2</v>
      </c>
      <c r="G201" s="58">
        <f t="shared" si="69"/>
        <v>3.8</v>
      </c>
      <c r="H201" s="42">
        <f t="shared" si="70"/>
        <v>3.5714285714285712E-2</v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2011-2019'!$BE$10369:$BF$10913,2,0)</f>
        <v>3</v>
      </c>
      <c r="E202" s="43" t="str">
        <f t="shared" si="86"/>
        <v/>
      </c>
      <c r="F202" s="43">
        <f t="shared" si="86"/>
        <v>2.1231422505307855E-3</v>
      </c>
      <c r="G202" s="58">
        <f t="shared" si="69"/>
        <v>1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2011-2019'!$BE$10369:$BF$10913,2,0)</f>
        <v>1</v>
      </c>
      <c r="E203" s="43" t="str">
        <f t="shared" si="86"/>
        <v/>
      </c>
      <c r="F203" s="43">
        <f t="shared" si="86"/>
        <v>7.0771408351026188E-4</v>
      </c>
      <c r="G203" s="58">
        <f t="shared" si="69"/>
        <v>1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1</v>
      </c>
      <c r="D204" s="62">
        <f>VLOOKUP(B204,'[1]Deptos 2011-2019'!$BE$10369:$BF$10913,2,0)</f>
        <v>0</v>
      </c>
      <c r="E204" s="43">
        <f t="shared" si="86"/>
        <v>1.8796992481203006E-3</v>
      </c>
      <c r="F204" s="43" t="str">
        <f t="shared" si="86"/>
        <v/>
      </c>
      <c r="G204" s="58">
        <f t="shared" si="69"/>
        <v>-1</v>
      </c>
      <c r="H204" s="42">
        <f t="shared" si="70"/>
        <v>-1.8796992481203006E-3</v>
      </c>
      <c r="I204" s="24"/>
    </row>
    <row r="205" spans="1:9" s="63" customFormat="1" ht="15" x14ac:dyDescent="0.2">
      <c r="A205" s="36"/>
      <c r="B205" s="37" t="s">
        <v>528</v>
      </c>
      <c r="C205" s="62">
        <v>13</v>
      </c>
      <c r="D205" s="62">
        <f>VLOOKUP(B205,'[1]Deptos 2011-2019'!$BE$10369:$BF$10913,2,0)</f>
        <v>1</v>
      </c>
      <c r="E205" s="43">
        <f t="shared" ref="E205" si="87">+IF(C205=0,"",C205/C$169)</f>
        <v>2.4436090225563908E-2</v>
      </c>
      <c r="F205" s="43">
        <f t="shared" ref="F205" si="88">+IF(D205=0,"",D205/D$169)</f>
        <v>7.0771408351026188E-4</v>
      </c>
      <c r="G205" s="58">
        <f t="shared" si="69"/>
        <v>-0.92307692307692313</v>
      </c>
      <c r="H205" s="42">
        <f t="shared" ref="H205" si="89">+IF(OR(AND(E205=""),(G205="")),"",E205*G205)</f>
        <v>-2.2556390977443608E-2</v>
      </c>
      <c r="I205" s="24"/>
    </row>
    <row r="206" spans="1:9" s="63" customFormat="1" ht="15" x14ac:dyDescent="0.2">
      <c r="A206" s="75"/>
      <c r="B206" s="37" t="s">
        <v>218</v>
      </c>
      <c r="C206" s="62">
        <v>1</v>
      </c>
      <c r="D206" s="62">
        <f>VLOOKUP(B206,'[1]Deptos 2011-2019'!$BE$10369:$BF$10913,2,0)</f>
        <v>2</v>
      </c>
      <c r="E206" s="43">
        <f t="shared" ref="E206:F213" si="90">+IF(C206=0,"",C206/C$169)</f>
        <v>1.8796992481203006E-3</v>
      </c>
      <c r="F206" s="43">
        <f t="shared" si="90"/>
        <v>1.4154281670205238E-3</v>
      </c>
      <c r="G206" s="58">
        <f t="shared" si="69"/>
        <v>1</v>
      </c>
      <c r="H206" s="42">
        <f t="shared" si="70"/>
        <v>1.8796992481203006E-3</v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2011-2019'!$BE$10369:$BF$10913,2,0)</f>
        <v>0</v>
      </c>
      <c r="E207" s="44" t="str">
        <f t="shared" si="90"/>
        <v/>
      </c>
      <c r="F207" s="44" t="str">
        <f t="shared" si="90"/>
        <v/>
      </c>
      <c r="G207" s="58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2011-2019'!$BE$10369:$BF$10913,2,0)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2011-2019'!$BE$10369:$BF$10913,2,0)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25</v>
      </c>
      <c r="D210" s="62">
        <f>VLOOKUP(B210,'[1]Deptos 2011-2019'!$BE$10369:$BF$10913,2,0)</f>
        <v>25</v>
      </c>
      <c r="E210" s="44">
        <f t="shared" si="90"/>
        <v>4.6992481203007516E-2</v>
      </c>
      <c r="F210" s="44">
        <f t="shared" si="90"/>
        <v>1.7692852087756547E-2</v>
      </c>
      <c r="G210" s="58">
        <f t="shared" si="69"/>
        <v>0</v>
      </c>
      <c r="H210" s="40">
        <f t="shared" si="70"/>
        <v>0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2011-2019'!$BE$10369:$BF$10913,2,0)</f>
        <v>0</v>
      </c>
      <c r="E211" s="44" t="str">
        <f t="shared" si="90"/>
        <v/>
      </c>
      <c r="F211" s="44" t="str">
        <f t="shared" si="90"/>
        <v/>
      </c>
      <c r="G211" s="58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2</v>
      </c>
      <c r="D212" s="62">
        <f>VLOOKUP(B212,'[1]Deptos 2011-2019'!$BE$10369:$BF$10913,2,0)</f>
        <v>0</v>
      </c>
      <c r="E212" s="44">
        <f t="shared" si="90"/>
        <v>3.7593984962406013E-3</v>
      </c>
      <c r="F212" s="44" t="str">
        <f t="shared" si="90"/>
        <v/>
      </c>
      <c r="G212" s="58">
        <f t="shared" si="69"/>
        <v>-1</v>
      </c>
      <c r="H212" s="40">
        <f t="shared" si="70"/>
        <v>-3.7593984962406013E-3</v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2011-2019'!$BE$10369:$BF$10913,2,0)</f>
        <v>0</v>
      </c>
      <c r="E213" s="43" t="str">
        <f t="shared" si="90"/>
        <v/>
      </c>
      <c r="F213" s="43" t="str">
        <f t="shared" si="90"/>
        <v/>
      </c>
      <c r="G213" s="58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2011-2019'!$BE$10369:$BF$10913,2,0)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2011-2019'!$BE$10369:$BF$10913,2,0)</f>
        <v>1</v>
      </c>
      <c r="E216" s="43" t="str">
        <f t="shared" ref="E216:E259" si="97">+IF(C216=0,"",C216/C$169)</f>
        <v/>
      </c>
      <c r="F216" s="43">
        <f t="shared" ref="F216:F259" si="98">+IF(D216=0,"",D216/D$169)</f>
        <v>7.0771408351026188E-4</v>
      </c>
      <c r="G216" s="58">
        <f t="shared" si="69"/>
        <v>1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2011-2019'!$BE$10369:$BF$10913,2,0)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2011-2019'!$BE$10369:$BF$10913,2,0)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2011-2019'!$BE$10369:$BF$10913,2,0)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2011-2019'!$BE$10369:$BF$10913,2,0)</f>
        <v>1</v>
      </c>
      <c r="E220" s="44" t="str">
        <f t="shared" si="97"/>
        <v/>
      </c>
      <c r="F220" s="44">
        <f t="shared" si="98"/>
        <v>7.0771408351026188E-4</v>
      </c>
      <c r="G220" s="58">
        <f t="shared" si="69"/>
        <v>1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2011-2019'!$BE$10369:$BF$10913,2,0)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9</v>
      </c>
      <c r="D222" s="62">
        <f>VLOOKUP(B222,'[1]Deptos 2011-2019'!$BE$10369:$BF$10913,2,0)</f>
        <v>139</v>
      </c>
      <c r="E222" s="44">
        <f t="shared" si="97"/>
        <v>1.6917293233082706E-2</v>
      </c>
      <c r="F222" s="44">
        <f t="shared" si="98"/>
        <v>9.8372257607926394E-2</v>
      </c>
      <c r="G222" s="58">
        <f t="shared" si="69"/>
        <v>14.444444444444445</v>
      </c>
      <c r="H222" s="40">
        <f t="shared" si="70"/>
        <v>0.24436090225563908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2011-2019'!$BE$10369:$BF$10913,2,0)</f>
        <v>3</v>
      </c>
      <c r="E223" s="44" t="str">
        <f t="shared" si="97"/>
        <v/>
      </c>
      <c r="F223" s="44">
        <f t="shared" si="98"/>
        <v>2.1231422505307855E-3</v>
      </c>
      <c r="G223" s="58">
        <f t="shared" si="69"/>
        <v>1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2011-2019'!$BE$10369:$BF$10913,2,0)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1</v>
      </c>
      <c r="D225" s="62">
        <f>VLOOKUP(B225,'[1]Deptos 2011-2019'!$BE$10369:$BF$10913,2,0)</f>
        <v>0</v>
      </c>
      <c r="E225" s="44">
        <f t="shared" si="97"/>
        <v>1.8796992481203006E-3</v>
      </c>
      <c r="F225" s="44" t="str">
        <f t="shared" si="98"/>
        <v/>
      </c>
      <c r="G225" s="58">
        <f t="shared" si="69"/>
        <v>-1</v>
      </c>
      <c r="H225" s="40">
        <f t="shared" si="70"/>
        <v>-1.8796992481203006E-3</v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2011-2019'!$BE$10369:$BF$10913,2,0)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1</v>
      </c>
      <c r="D227" s="62">
        <f>VLOOKUP(B227,'[1]Deptos 2011-2019'!$BE$10369:$BF$10913,2,0)</f>
        <v>0</v>
      </c>
      <c r="E227" s="44">
        <f t="shared" si="97"/>
        <v>1.8796992481203006E-3</v>
      </c>
      <c r="F227" s="44" t="str">
        <f t="shared" si="98"/>
        <v/>
      </c>
      <c r="G227" s="58">
        <f t="shared" si="69"/>
        <v>-1</v>
      </c>
      <c r="H227" s="40">
        <f t="shared" si="70"/>
        <v>-1.8796992481203006E-3</v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2011-2019'!$BE$10369:$BF$10913,2,0)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2011-2019'!$BE$10369:$BF$10913,2,0)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1</v>
      </c>
      <c r="D231" s="62">
        <f>VLOOKUP(B231,'[1]Deptos 2011-2019'!$BE$10369:$BF$10913,2,0)</f>
        <v>0</v>
      </c>
      <c r="E231" s="44">
        <f t="shared" si="97"/>
        <v>1.8796992481203006E-3</v>
      </c>
      <c r="F231" s="44" t="str">
        <f t="shared" si="98"/>
        <v/>
      </c>
      <c r="G231" s="58">
        <f t="shared" si="69"/>
        <v>-1</v>
      </c>
      <c r="H231" s="40">
        <f t="shared" si="70"/>
        <v>-1.8796992481203006E-3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2011-2019'!$BE$10369:$BF$10913,2,0)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2011-2019'!$BE$10369:$BF$10913,2,0)</f>
        <v>0</v>
      </c>
      <c r="E233" s="44" t="str">
        <f t="shared" si="97"/>
        <v/>
      </c>
      <c r="F233" s="44" t="str">
        <f t="shared" si="98"/>
        <v/>
      </c>
      <c r="G233" s="58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1</v>
      </c>
      <c r="D234" s="62">
        <f>VLOOKUP(B234,'[1]Deptos 2011-2019'!$BE$10369:$BF$10913,2,0)</f>
        <v>0</v>
      </c>
      <c r="E234" s="44">
        <f t="shared" si="97"/>
        <v>1.8796992481203006E-3</v>
      </c>
      <c r="F234" s="44" t="str">
        <f t="shared" si="98"/>
        <v/>
      </c>
      <c r="G234" s="58">
        <f t="shared" si="69"/>
        <v>-1</v>
      </c>
      <c r="H234" s="40">
        <f t="shared" si="70"/>
        <v>-1.8796992481203006E-3</v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2011-2019'!$BE$10369:$BF$10913,2,0)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7</v>
      </c>
      <c r="D236" s="62">
        <f>VLOOKUP(B236,'[1]Deptos 2011-2019'!$BE$10369:$BF$10913,2,0)</f>
        <v>4</v>
      </c>
      <c r="E236" s="44">
        <f t="shared" si="97"/>
        <v>1.3157894736842105E-2</v>
      </c>
      <c r="F236" s="44">
        <f t="shared" si="98"/>
        <v>2.8308563340410475E-3</v>
      </c>
      <c r="G236" s="58">
        <f t="shared" si="69"/>
        <v>-0.42857142857142855</v>
      </c>
      <c r="H236" s="40">
        <f t="shared" si="70"/>
        <v>-5.6390977443609019E-3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2011-2019'!$BE$10369:$BF$10913,2,0)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2011-2019'!$BE$10369:$BF$10913,2,0)</f>
        <v>0</v>
      </c>
      <c r="E238" s="44" t="str">
        <f t="shared" si="97"/>
        <v/>
      </c>
      <c r="F238" s="44" t="str">
        <f t="shared" si="98"/>
        <v/>
      </c>
      <c r="G238" s="58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8</v>
      </c>
      <c r="D239" s="62">
        <f>VLOOKUP(B239,'[1]Deptos 2011-2019'!$BE$10369:$BF$10913,2,0)</f>
        <v>2</v>
      </c>
      <c r="E239" s="44">
        <f t="shared" si="97"/>
        <v>1.5037593984962405E-2</v>
      </c>
      <c r="F239" s="44">
        <f t="shared" si="98"/>
        <v>1.4154281670205238E-3</v>
      </c>
      <c r="G239" s="58">
        <f t="shared" si="103"/>
        <v>-0.75</v>
      </c>
      <c r="H239" s="40">
        <f t="shared" si="70"/>
        <v>-1.1278195488721804E-2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2011-2019'!$BE$10369:$BF$10913,2,0)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2011-2019'!$BE$10369:$BF$10913,2,0)</f>
        <v>2</v>
      </c>
      <c r="E241" s="44" t="str">
        <f t="shared" si="97"/>
        <v/>
      </c>
      <c r="F241" s="44">
        <f t="shared" si="98"/>
        <v>1.4154281670205238E-3</v>
      </c>
      <c r="G241" s="58">
        <f t="shared" si="103"/>
        <v>1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1</v>
      </c>
      <c r="D242" s="62">
        <f>VLOOKUP(B242,'[1]Deptos 2011-2019'!$BE$10369:$BF$10913,2,0)</f>
        <v>2</v>
      </c>
      <c r="E242" s="44">
        <f t="shared" si="97"/>
        <v>1.8796992481203006E-3</v>
      </c>
      <c r="F242" s="44">
        <f t="shared" si="98"/>
        <v>1.4154281670205238E-3</v>
      </c>
      <c r="G242" s="58">
        <f t="shared" si="103"/>
        <v>1</v>
      </c>
      <c r="H242" s="40">
        <f t="shared" si="70"/>
        <v>1.8796992481203006E-3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2011-2019'!$BE$10369:$BF$10913,2,0)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2011-2019'!$BE$10369:$BF$10913,2,0)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2011-2019'!$BE$10369:$BF$10913,2,0)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2011-2019'!$BE$10369:$BF$10913,2,0)</f>
        <v>2</v>
      </c>
      <c r="E246" s="44" t="str">
        <f t="shared" si="97"/>
        <v/>
      </c>
      <c r="F246" s="44">
        <f t="shared" si="98"/>
        <v>1.4154281670205238E-3</v>
      </c>
      <c r="G246" s="58">
        <f t="shared" si="103"/>
        <v>1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2011-2019'!$BE$10369:$BF$10913,2,0)</f>
        <v>1</v>
      </c>
      <c r="E247" s="44" t="str">
        <f t="shared" si="97"/>
        <v/>
      </c>
      <c r="F247" s="44">
        <f t="shared" si="98"/>
        <v>7.0771408351026188E-4</v>
      </c>
      <c r="G247" s="58">
        <f t="shared" si="103"/>
        <v>1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1</v>
      </c>
      <c r="D248" s="62">
        <f>VLOOKUP(B248,'[1]Deptos 2011-2019'!$BE$10369:$BF$10913,2,0)</f>
        <v>0</v>
      </c>
      <c r="E248" s="44">
        <f t="shared" si="97"/>
        <v>1.8796992481203006E-3</v>
      </c>
      <c r="F248" s="44" t="str">
        <f t="shared" si="98"/>
        <v/>
      </c>
      <c r="G248" s="58">
        <f t="shared" si="103"/>
        <v>-1</v>
      </c>
      <c r="H248" s="40">
        <f t="shared" si="104"/>
        <v>-1.8796992481203006E-3</v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2011-2019'!$BE$10369:$BF$10913,2,0)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2011-2019'!$BE$10369:$BF$10913,2,0)</f>
        <v>1</v>
      </c>
      <c r="E250" s="44" t="str">
        <f t="shared" si="97"/>
        <v/>
      </c>
      <c r="F250" s="44">
        <f t="shared" si="98"/>
        <v>7.0771408351026188E-4</v>
      </c>
      <c r="G250" s="58">
        <f t="shared" si="103"/>
        <v>1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2011-2019'!$BE$10369:$BF$10913,2,0)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2011-2019'!$BE$10369:$BF$10913,2,0)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2011-2019'!$BE$10369:$BF$10913,2,0)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2011-2019'!$BE$10369:$BF$10913,2,0)</f>
        <v>0</v>
      </c>
      <c r="E254" s="44" t="str">
        <f t="shared" si="97"/>
        <v/>
      </c>
      <c r="F254" s="44" t="str">
        <f t="shared" si="98"/>
        <v/>
      </c>
      <c r="G254" s="58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2011-2019'!$BE$10369:$BF$10913,2,0)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2011-2019'!$BE$10369:$BF$10913,2,0)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2011-2019'!$BE$10369:$BF$10913,2,0)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3</v>
      </c>
      <c r="D258" s="62">
        <f>VLOOKUP(B258,'[1]Deptos 2011-2019'!$BE$10369:$BF$10913,2,0)</f>
        <v>2</v>
      </c>
      <c r="E258" s="43">
        <f t="shared" si="97"/>
        <v>5.6390977443609019E-3</v>
      </c>
      <c r="F258" s="43">
        <f t="shared" si="98"/>
        <v>1.4154281670205238E-3</v>
      </c>
      <c r="G258" s="58">
        <f t="shared" si="103"/>
        <v>-0.33333333333333331</v>
      </c>
      <c r="H258" s="42">
        <f t="shared" si="104"/>
        <v>-1.8796992481203006E-3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2011-2019'!$BE$10369:$BF$10913,2,0)</f>
        <v>0</v>
      </c>
      <c r="E259" s="43" t="str">
        <f t="shared" si="97"/>
        <v/>
      </c>
      <c r="F259" s="43" t="str">
        <f t="shared" si="98"/>
        <v/>
      </c>
      <c r="G259" s="58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2011-2019'!$BE$10369:$BF$10913,2,0)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2011-2019'!$BE$10369:$BF$10913,2,0)</f>
        <v>0</v>
      </c>
      <c r="E261" s="43" t="str">
        <f t="shared" si="105"/>
        <v/>
      </c>
      <c r="F261" s="43" t="str">
        <f t="shared" si="106"/>
        <v/>
      </c>
      <c r="G261" s="58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2011-2019'!$BE$10369:$BF$10913,2,0)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5</v>
      </c>
      <c r="D263" s="62">
        <f>VLOOKUP(B263,'[1]Deptos 2011-2019'!$BE$10369:$BF$10913,2,0)</f>
        <v>6</v>
      </c>
      <c r="E263" s="43">
        <f t="shared" si="108"/>
        <v>9.3984962406015032E-3</v>
      </c>
      <c r="F263" s="43">
        <f t="shared" si="108"/>
        <v>4.246284501061571E-3</v>
      </c>
      <c r="G263" s="58">
        <f t="shared" si="103"/>
        <v>0.2</v>
      </c>
      <c r="H263" s="42">
        <f t="shared" si="104"/>
        <v>1.8796992481203006E-3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2011-2019'!$BE$10369:$BF$10913,2,0)</f>
        <v>1</v>
      </c>
      <c r="E264" s="43" t="str">
        <f t="shared" si="108"/>
        <v/>
      </c>
      <c r="F264" s="43">
        <f t="shared" si="108"/>
        <v>7.0771408351026188E-4</v>
      </c>
      <c r="G264" s="58">
        <f t="shared" si="103"/>
        <v>1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27</v>
      </c>
      <c r="D265" s="62">
        <f>VLOOKUP(B265,'[1]Deptos 2011-2019'!$BE$10369:$BF$10913,2,0)</f>
        <v>1</v>
      </c>
      <c r="E265" s="43">
        <f t="shared" ref="E265:E270" si="109">+IF(C265=0,"",C265/C$169)</f>
        <v>5.0751879699248117E-2</v>
      </c>
      <c r="F265" s="43">
        <f t="shared" ref="F265:F270" si="110">+IF(D265=0,"",D265/D$169)</f>
        <v>7.0771408351026188E-4</v>
      </c>
      <c r="G265" s="58">
        <f t="shared" si="103"/>
        <v>-0.96296296296296291</v>
      </c>
      <c r="H265" s="42">
        <f t="shared" ref="H265:H270" si="111">+IF(OR(AND(E265=""),(G265="")),"",E265*G265)</f>
        <v>-4.8872180451127817E-2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2011-2019'!$BE$10369:$BF$10913,2,0)</f>
        <v>0</v>
      </c>
      <c r="E266" s="43" t="str">
        <f t="shared" si="109"/>
        <v/>
      </c>
      <c r="F266" s="43" t="str">
        <f t="shared" si="110"/>
        <v/>
      </c>
      <c r="G266" s="58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2011-2019'!$BE$10369:$BF$10913,2,0)</f>
        <v>1</v>
      </c>
      <c r="E267" s="43" t="str">
        <f t="shared" si="109"/>
        <v/>
      </c>
      <c r="F267" s="43">
        <f t="shared" si="110"/>
        <v>7.0771408351026188E-4</v>
      </c>
      <c r="G267" s="58">
        <f t="shared" si="103"/>
        <v>1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2011-2019'!$BE$10369:$BF$10913,2,0)</f>
        <v>0</v>
      </c>
      <c r="E268" s="43" t="str">
        <f t="shared" si="109"/>
        <v/>
      </c>
      <c r="F268" s="43" t="str">
        <f t="shared" si="110"/>
        <v/>
      </c>
      <c r="G268" s="58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2011-2019'!$BE$10369:$BF$10913,2,0)</f>
        <v>1</v>
      </c>
      <c r="E269" s="43" t="str">
        <f t="shared" si="109"/>
        <v/>
      </c>
      <c r="F269" s="43">
        <f t="shared" si="110"/>
        <v>7.0771408351026188E-4</v>
      </c>
      <c r="G269" s="58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2</v>
      </c>
      <c r="D270" s="62">
        <f>VLOOKUP(B270,'[1]Deptos 2011-2019'!$BE$10369:$BF$10913,2,0)</f>
        <v>47</v>
      </c>
      <c r="E270" s="43">
        <f t="shared" si="109"/>
        <v>3.7593984962406013E-3</v>
      </c>
      <c r="F270" s="43">
        <f t="shared" si="110"/>
        <v>3.3262561924982309E-2</v>
      </c>
      <c r="G270" s="58">
        <f t="shared" si="103"/>
        <v>22.5</v>
      </c>
      <c r="H270" s="42">
        <f t="shared" si="111"/>
        <v>8.4586466165413529E-2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2011-2019'!$BE$10369:$BF$10913,2,0)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2011-2019'!$BE$10369:$BF$10913,2,0)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2011-2019'!$BE$10369:$BF$10913,2,0)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2011-2019'!$BE$10369:$BF$10913,2,0)</f>
        <v>1</v>
      </c>
      <c r="E274" s="43" t="str">
        <f t="shared" si="112"/>
        <v/>
      </c>
      <c r="F274" s="43">
        <f t="shared" si="113"/>
        <v>7.0771408351026188E-4</v>
      </c>
      <c r="G274" s="58">
        <f t="shared" si="114"/>
        <v>1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4</v>
      </c>
      <c r="D275" s="62">
        <f>VLOOKUP(B275,'[1]Deptos 2011-2019'!$BE$10369:$BF$10913,2,0)</f>
        <v>36</v>
      </c>
      <c r="E275" s="43">
        <f t="shared" ref="E275:F278" si="116">+IF(C275=0,"",C275/C$169)</f>
        <v>7.5187969924812026E-3</v>
      </c>
      <c r="F275" s="43">
        <f t="shared" si="116"/>
        <v>2.5477707006369428E-2</v>
      </c>
      <c r="G275" s="58">
        <f t="shared" si="103"/>
        <v>8</v>
      </c>
      <c r="H275" s="42">
        <f t="shared" si="104"/>
        <v>6.0150375939849621E-2</v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2011-2019'!$BE$10369:$BF$10913,2,0)</f>
        <v>3</v>
      </c>
      <c r="E276" s="43" t="str">
        <f t="shared" si="116"/>
        <v/>
      </c>
      <c r="F276" s="43">
        <f t="shared" si="116"/>
        <v>2.1231422505307855E-3</v>
      </c>
      <c r="G276" s="58">
        <f t="shared" si="103"/>
        <v>1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2011-2019'!$BE$10369:$BF$10913,2,0)</f>
        <v>0</v>
      </c>
      <c r="E277" s="43" t="str">
        <f t="shared" si="116"/>
        <v/>
      </c>
      <c r="F277" s="43" t="str">
        <f t="shared" si="116"/>
        <v/>
      </c>
      <c r="G277" s="58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2011-2019'!$BE$10369:$BF$10913,2,0)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2</v>
      </c>
      <c r="D279" s="62">
        <f>VLOOKUP(B279,'[1]Deptos 2011-2019'!$BE$10369:$BF$10913,2,0)</f>
        <v>6</v>
      </c>
      <c r="E279" s="43">
        <f t="shared" ref="E279" si="117">+IF(C279=0,"",C279/C$169)</f>
        <v>3.7593984962406013E-3</v>
      </c>
      <c r="F279" s="43">
        <f t="shared" ref="F279" si="118">+IF(D279=0,"",D279/D$169)</f>
        <v>4.246284501061571E-3</v>
      </c>
      <c r="G279" s="58">
        <f t="shared" si="103"/>
        <v>2</v>
      </c>
      <c r="H279" s="42">
        <f t="shared" ref="H279" si="119">+IF(OR(AND(E279=""),(G279="")),"",E279*G279)</f>
        <v>7.5187969924812026E-3</v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2011-2019'!$BE$10369:$BF$10913,2,0)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8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2011-2019'!$BE$10369:$BF$10913,2,0)</f>
        <v>1</v>
      </c>
      <c r="E281" s="43" t="str">
        <f t="shared" si="120"/>
        <v/>
      </c>
      <c r="F281" s="43">
        <f t="shared" si="120"/>
        <v>7.0771408351026188E-4</v>
      </c>
      <c r="G281" s="58">
        <f t="shared" si="103"/>
        <v>1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1</v>
      </c>
      <c r="D282" s="62">
        <f>VLOOKUP(B282,'[1]Deptos 2011-2019'!$BE$10369:$BF$10913,2,0)</f>
        <v>1</v>
      </c>
      <c r="E282" s="44">
        <f t="shared" si="120"/>
        <v>1.8796992481203006E-3</v>
      </c>
      <c r="F282" s="44">
        <f t="shared" si="120"/>
        <v>7.0771408351026188E-4</v>
      </c>
      <c r="G282" s="58">
        <f t="shared" si="103"/>
        <v>0</v>
      </c>
      <c r="H282" s="40">
        <f t="shared" si="104"/>
        <v>0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2011-2019'!$BE$10369:$BF$10913,2,0)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2011-2019'!$BE$10369:$BF$10913,2,0)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</v>
      </c>
      <c r="D285" s="62">
        <f>VLOOKUP(B285,'[1]Deptos 2011-2019'!$BE$10369:$BF$10913,2,0)</f>
        <v>1</v>
      </c>
      <c r="E285" s="44">
        <f t="shared" si="121"/>
        <v>1.8796992481203006E-3</v>
      </c>
      <c r="F285" s="44">
        <f t="shared" si="122"/>
        <v>7.0771408351026188E-4</v>
      </c>
      <c r="G285" s="58">
        <f t="shared" si="123"/>
        <v>0</v>
      </c>
      <c r="H285" s="40">
        <f t="shared" si="124"/>
        <v>0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2011-2019'!$BE$10369:$BF$10913,2,0)</f>
        <v>3</v>
      </c>
      <c r="E286" s="44" t="str">
        <f t="shared" si="120"/>
        <v/>
      </c>
      <c r="F286" s="44">
        <f t="shared" si="120"/>
        <v>2.1231422505307855E-3</v>
      </c>
      <c r="G286" s="58">
        <f t="shared" si="103"/>
        <v>1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0</v>
      </c>
      <c r="D287" s="62">
        <f>VLOOKUP(B287,'[1]Deptos 2011-2019'!$BE$10369:$BF$10913,2,0)</f>
        <v>4</v>
      </c>
      <c r="E287" s="44" t="str">
        <f t="shared" si="120"/>
        <v/>
      </c>
      <c r="F287" s="44">
        <f t="shared" si="120"/>
        <v>2.8308563340410475E-3</v>
      </c>
      <c r="G287" s="58">
        <f t="shared" si="103"/>
        <v>1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2011-2019'!$BE$10369:$BF$10913,2,0)</f>
        <v>52</v>
      </c>
      <c r="E288" s="43" t="str">
        <f t="shared" si="120"/>
        <v/>
      </c>
      <c r="F288" s="43">
        <f t="shared" si="120"/>
        <v>3.680113234253362E-2</v>
      </c>
      <c r="G288" s="58">
        <f t="shared" si="103"/>
        <v>1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2011-2019'!$BE$10369:$BF$10913,2,0)</f>
        <v>1</v>
      </c>
      <c r="E289" s="43" t="str">
        <f t="shared" ref="E289:E290" si="125">+IF(C289=0,"",C289/C$169)</f>
        <v/>
      </c>
      <c r="F289" s="43">
        <f t="shared" ref="F289:F290" si="126">+IF(D289=0,"",D289/D$169)</f>
        <v>7.0771408351026188E-4</v>
      </c>
      <c r="G289" s="58">
        <f t="shared" si="103"/>
        <v>1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1</v>
      </c>
      <c r="D290" s="62">
        <f>VLOOKUP(B290,'[1]Deptos 2011-2019'!$BE$10369:$BF$10913,2,0)</f>
        <v>0</v>
      </c>
      <c r="E290" s="43">
        <f t="shared" si="125"/>
        <v>1.8796992481203006E-3</v>
      </c>
      <c r="F290" s="43" t="str">
        <f t="shared" si="126"/>
        <v/>
      </c>
      <c r="G290" s="58">
        <f t="shared" si="103"/>
        <v>-1</v>
      </c>
      <c r="H290" s="42">
        <f t="shared" si="127"/>
        <v>-1.8796992481203006E-3</v>
      </c>
      <c r="I290" s="24"/>
    </row>
    <row r="291" spans="1:9" s="63" customFormat="1" ht="15" x14ac:dyDescent="0.2">
      <c r="A291" s="75"/>
      <c r="B291" s="37" t="s">
        <v>66</v>
      </c>
      <c r="C291" s="62">
        <v>3</v>
      </c>
      <c r="D291" s="62">
        <f>VLOOKUP(B291,'[1]Deptos 2011-2019'!$BE$10369:$BF$10913,2,0)</f>
        <v>1</v>
      </c>
      <c r="E291" s="43">
        <f>+IF(C291=0,"",C291/C$169)</f>
        <v>5.6390977443609019E-3</v>
      </c>
      <c r="F291" s="43">
        <f>+IF(D291=0,"",D291/D$169)</f>
        <v>7.0771408351026188E-4</v>
      </c>
      <c r="G291" s="58">
        <f t="shared" si="103"/>
        <v>-0.66666666666666663</v>
      </c>
      <c r="H291" s="42">
        <f t="shared" si="104"/>
        <v>-3.7593984962406013E-3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2011-2019'!$BE$10369:$BF$10913,2,0)</f>
        <v>0</v>
      </c>
      <c r="E292" s="43" t="str">
        <f>+IF(C292=0,"",C292/C$169)</f>
        <v/>
      </c>
      <c r="F292" s="43" t="str">
        <f>+IF(D292=0,"",D292/D$169)</f>
        <v/>
      </c>
      <c r="G292" s="58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2011-2019'!$BE$10369:$BF$10913,2,0)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2011-2019'!$BE$10369:$BF$10913,2,0)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2011-2019'!$BE$10369:$BF$10913,2,0)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2011-2019'!$BE$10369:$BF$10913,2,0)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1</v>
      </c>
      <c r="D297" s="62">
        <f>VLOOKUP(B297,'[1]Deptos 2011-2019'!$BE$10369:$BF$10913,2,0)</f>
        <v>192</v>
      </c>
      <c r="E297" s="43">
        <f t="shared" si="131"/>
        <v>1.8796992481203006E-3</v>
      </c>
      <c r="F297" s="43">
        <f t="shared" si="132"/>
        <v>0.13588110403397027</v>
      </c>
      <c r="G297" s="58">
        <f t="shared" si="103"/>
        <v>191</v>
      </c>
      <c r="H297" s="42">
        <f t="shared" si="133"/>
        <v>0.35902255639097741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2011-2019'!$BE$10369:$BF$10913,2,0)</f>
        <v>0</v>
      </c>
      <c r="E298" s="43" t="str">
        <f>+IF(C298=0,"",C298/C$169)</f>
        <v/>
      </c>
      <c r="F298" s="43" t="str">
        <f>+IF(D298=0,"",D298/D$169)</f>
        <v/>
      </c>
      <c r="G298" s="58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2011-2019'!$BE$10369:$BF$10913,2,0)</f>
        <v>1</v>
      </c>
      <c r="E299" s="43" t="str">
        <f>+IF(C299=0,"",C299/C$169)</f>
        <v/>
      </c>
      <c r="F299" s="43">
        <f>+IF(D299=0,"",D299/D$169)</f>
        <v>7.0771408351026188E-4</v>
      </c>
      <c r="G299" s="58">
        <f t="shared" si="103"/>
        <v>1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1</v>
      </c>
      <c r="D300" s="62">
        <f>VLOOKUP(B300,'[1]Deptos 2011-2019'!$BE$10369:$BF$10913,2,0)</f>
        <v>0</v>
      </c>
      <c r="E300" s="43">
        <f t="shared" ref="E300" si="134">+IF(C300=0,"",C300/C$169)</f>
        <v>1.8796992481203006E-3</v>
      </c>
      <c r="F300" s="43" t="str">
        <f t="shared" ref="F300" si="135">+IF(D300=0,"",D300/D$169)</f>
        <v/>
      </c>
      <c r="G300" s="58">
        <f t="shared" si="103"/>
        <v>-1</v>
      </c>
      <c r="H300" s="42">
        <f t="shared" ref="H300" si="136">+IF(OR(AND(E300=""),(G300="")),"",E300*G300)</f>
        <v>-1.8796992481203006E-3</v>
      </c>
      <c r="I300" s="24"/>
    </row>
    <row r="301" spans="1:9" s="63" customFormat="1" ht="15" x14ac:dyDescent="0.2">
      <c r="A301" s="75"/>
      <c r="B301" s="37" t="s">
        <v>458</v>
      </c>
      <c r="C301" s="62">
        <v>14</v>
      </c>
      <c r="D301" s="62">
        <f>VLOOKUP(B301,'[1]Deptos 2011-2019'!$BE$10369:$BF$10913,2,0)</f>
        <v>34</v>
      </c>
      <c r="E301" s="43">
        <f t="shared" ref="E301:E323" si="137">+IF(C301=0,"",C301/C$169)</f>
        <v>2.6315789473684209E-2</v>
      </c>
      <c r="F301" s="43">
        <f t="shared" ref="F301:F323" si="138">+IF(D301=0,"",D301/D$169)</f>
        <v>2.4062278839348902E-2</v>
      </c>
      <c r="G301" s="58">
        <f t="shared" ref="G301:G339" si="139">+IF(AND(C301=0,D301=0)," ",IF(C301=0,1,IF(D301=0,-1,(D301-C301)/C301)))</f>
        <v>1.4285714285714286</v>
      </c>
      <c r="H301" s="42">
        <f t="shared" si="104"/>
        <v>3.7593984962406013E-2</v>
      </c>
      <c r="I301" s="24"/>
    </row>
    <row r="302" spans="1:9" s="63" customFormat="1" ht="15" x14ac:dyDescent="0.2">
      <c r="A302" s="75"/>
      <c r="B302" s="37" t="s">
        <v>459</v>
      </c>
      <c r="C302" s="62">
        <v>3</v>
      </c>
      <c r="D302" s="62">
        <f>VLOOKUP(B302,'[1]Deptos 2011-2019'!$BE$10369:$BF$10913,2,0)</f>
        <v>0</v>
      </c>
      <c r="E302" s="43">
        <f t="shared" si="137"/>
        <v>5.6390977443609019E-3</v>
      </c>
      <c r="F302" s="43" t="str">
        <f t="shared" si="138"/>
        <v/>
      </c>
      <c r="G302" s="58">
        <f t="shared" si="139"/>
        <v>-1</v>
      </c>
      <c r="H302" s="42">
        <f t="shared" si="104"/>
        <v>-5.6390977443609019E-3</v>
      </c>
      <c r="I302" s="24"/>
    </row>
    <row r="303" spans="1:9" s="24" customFormat="1" ht="15" x14ac:dyDescent="0.2">
      <c r="A303" s="72"/>
      <c r="B303" s="39" t="s">
        <v>460</v>
      </c>
      <c r="C303" s="62">
        <v>1</v>
      </c>
      <c r="D303" s="62">
        <f>VLOOKUP(B303,'[1]Deptos 2011-2019'!$BE$10369:$BF$10913,2,0)</f>
        <v>0</v>
      </c>
      <c r="E303" s="44">
        <f t="shared" si="137"/>
        <v>1.8796992481203006E-3</v>
      </c>
      <c r="F303" s="44" t="str">
        <f t="shared" si="138"/>
        <v/>
      </c>
      <c r="G303" s="58">
        <f t="shared" si="139"/>
        <v>-1</v>
      </c>
      <c r="H303" s="40">
        <f t="shared" si="104"/>
        <v>-1.8796992481203006E-3</v>
      </c>
    </row>
    <row r="304" spans="1:9" s="24" customFormat="1" ht="15" x14ac:dyDescent="0.2">
      <c r="A304" s="72"/>
      <c r="B304" s="39" t="s">
        <v>67</v>
      </c>
      <c r="C304" s="62">
        <v>239</v>
      </c>
      <c r="D304" s="62">
        <f>VLOOKUP(B304,'[1]Deptos 2011-2019'!$BE$10369:$BF$10913,2,0)</f>
        <v>89</v>
      </c>
      <c r="E304" s="44">
        <f t="shared" si="137"/>
        <v>0.4492481203007519</v>
      </c>
      <c r="F304" s="44">
        <f t="shared" si="138"/>
        <v>6.29865534324133E-2</v>
      </c>
      <c r="G304" s="58">
        <f t="shared" si="139"/>
        <v>-0.62761506276150625</v>
      </c>
      <c r="H304" s="40">
        <f t="shared" si="104"/>
        <v>-0.28195488721804512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2011-2019'!$BE$10369:$BF$10913,2,0)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2011-2019'!$BE$10369:$BF$10913,2,0)</f>
        <v>0</v>
      </c>
      <c r="E306" s="44" t="str">
        <f t="shared" si="137"/>
        <v/>
      </c>
      <c r="F306" s="44" t="str">
        <f t="shared" si="138"/>
        <v/>
      </c>
      <c r="G306" s="58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2011-2019'!$BE$10369:$BF$10913,2,0)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2011-2019'!$BE$10369:$BF$10913,2,0)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2011-2019'!$BE$10369:$BF$10913,2,0)</f>
        <v>0</v>
      </c>
      <c r="E309" s="44" t="str">
        <f t="shared" si="137"/>
        <v/>
      </c>
      <c r="F309" s="44" t="str">
        <f t="shared" si="138"/>
        <v/>
      </c>
      <c r="G309" s="58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2011-2019'!$BE$10369:$BF$10913,2,0)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2011-2019'!$BE$10369:$BF$10913,2,0)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2011-2019'!$BE$10369:$BF$10913,2,0)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1</v>
      </c>
      <c r="D313" s="62">
        <f>VLOOKUP(B313,'[1]Deptos 2011-2019'!$BE$10369:$BF$10913,2,0)</f>
        <v>1</v>
      </c>
      <c r="E313" s="44">
        <f t="shared" si="137"/>
        <v>1.8796992481203006E-3</v>
      </c>
      <c r="F313" s="44">
        <f t="shared" si="138"/>
        <v>7.0771408351026188E-4</v>
      </c>
      <c r="G313" s="58">
        <f t="shared" si="139"/>
        <v>0</v>
      </c>
      <c r="H313" s="40">
        <f t="shared" si="104"/>
        <v>0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2011-2019'!$BE$10369:$BF$10913,2,0)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5</v>
      </c>
      <c r="D315" s="62">
        <f>VLOOKUP(B315,'[1]Deptos 2011-2019'!$BE$10369:$BF$10913,2,0)</f>
        <v>3</v>
      </c>
      <c r="E315" s="44">
        <f t="shared" si="137"/>
        <v>9.3984962406015032E-3</v>
      </c>
      <c r="F315" s="44">
        <f t="shared" si="138"/>
        <v>2.1231422505307855E-3</v>
      </c>
      <c r="G315" s="58">
        <f t="shared" si="139"/>
        <v>-0.4</v>
      </c>
      <c r="H315" s="40">
        <f t="shared" si="104"/>
        <v>-3.7593984962406013E-3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2011-2019'!$BE$10369:$BF$10913,2,0)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2011-2019'!$BE$10369:$BF$10913,2,0)</f>
        <v>2</v>
      </c>
      <c r="E317" s="44" t="str">
        <f t="shared" si="137"/>
        <v/>
      </c>
      <c r="F317" s="44">
        <f t="shared" si="138"/>
        <v>1.4154281670205238E-3</v>
      </c>
      <c r="G317" s="58">
        <f t="shared" si="139"/>
        <v>1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2011-2019'!$BE$10369:$BF$10913,2,0)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2011-2019'!$BE$10369:$BF$10913,2,0)</f>
        <v>2</v>
      </c>
      <c r="E319" s="44" t="str">
        <f t="shared" si="137"/>
        <v/>
      </c>
      <c r="F319" s="44">
        <f t="shared" si="138"/>
        <v>1.4154281670205238E-3</v>
      </c>
      <c r="G319" s="58">
        <f t="shared" si="139"/>
        <v>1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2011-2019'!$BE$10369:$BF$10913,2,0)</f>
        <v>1</v>
      </c>
      <c r="E320" s="44" t="str">
        <f t="shared" si="137"/>
        <v/>
      </c>
      <c r="F320" s="44">
        <f t="shared" si="138"/>
        <v>7.0771408351026188E-4</v>
      </c>
      <c r="G320" s="58">
        <f t="shared" si="139"/>
        <v>1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2011-2019'!$BE$10369:$BF$10913,2,0)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2011-2019'!$BE$10369:$BF$10913,2,0)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2011-2019'!$BE$10369:$BF$10913,2,0)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2011-2019'!$BE$10369:$BF$10913,2,0)</f>
        <v>24</v>
      </c>
      <c r="E324" s="43" t="str">
        <f t="shared" ref="E324" si="140">+IF(C324=0,"",C324/C$169)</f>
        <v/>
      </c>
      <c r="F324" s="43">
        <f t="shared" ref="F324" si="141">+IF(D324=0,"",D324/D$169)</f>
        <v>1.6985138004246284E-2</v>
      </c>
      <c r="G324" s="58">
        <f t="shared" si="139"/>
        <v>1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1</v>
      </c>
      <c r="D325" s="62">
        <f>VLOOKUP(B325,'[1]Deptos 2011-2019'!$BE$10369:$BF$10913,2,0)</f>
        <v>1</v>
      </c>
      <c r="E325" s="44">
        <f t="shared" ref="E325:F328" si="143">+IF(C325=0,"",C325/C$169)</f>
        <v>1.8796992481203006E-3</v>
      </c>
      <c r="F325" s="44">
        <f t="shared" si="143"/>
        <v>7.0771408351026188E-4</v>
      </c>
      <c r="G325" s="58">
        <f t="shared" si="139"/>
        <v>0</v>
      </c>
      <c r="H325" s="40">
        <f t="shared" si="104"/>
        <v>0</v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2011-2019'!$BE$10369:$BF$10913,2,0)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2011-2019'!$BE$10369:$BF$10913,2,0)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2011-2019'!$BE$10369:$BF$10913,2,0)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2011-2019'!$BE$10369:$BF$10913,2,0)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2011-2019'!$BE$10369:$BF$10913,2,0)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2011-2019'!$BE$10369:$BF$10913,2,0)</f>
        <v>0</v>
      </c>
      <c r="E331" s="44" t="str">
        <f t="shared" si="144"/>
        <v/>
      </c>
      <c r="F331" s="44" t="str">
        <f t="shared" si="145"/>
        <v/>
      </c>
      <c r="G331" s="58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2011-2019'!$BE$10369:$BF$10913,2,0)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2011-2019'!$BE$10369:$BF$10913,2,0)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1</v>
      </c>
      <c r="D334" s="62">
        <f>VLOOKUP(B334,'[1]Deptos 2011-2019'!$BE$10369:$BF$10913,2,0)</f>
        <v>0</v>
      </c>
      <c r="E334" s="44">
        <f t="shared" si="144"/>
        <v>1.8796992481203006E-3</v>
      </c>
      <c r="F334" s="44" t="str">
        <f t="shared" si="145"/>
        <v/>
      </c>
      <c r="G334" s="58">
        <f t="shared" si="139"/>
        <v>-1</v>
      </c>
      <c r="H334" s="40">
        <f t="shared" si="146"/>
        <v>-1.8796992481203006E-3</v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2011-2019'!$BE$10369:$BF$10913,2,0)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2011-2019'!$BE$10369:$BF$10913,2,0)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1</v>
      </c>
      <c r="D337" s="62">
        <f>VLOOKUP(B337,'[1]Deptos 2011-2019'!$BE$10369:$BF$10913,2,0)</f>
        <v>1</v>
      </c>
      <c r="E337" s="43">
        <f t="shared" ref="E337:E339" si="147">+IF(C337=0,"",C337/C$169)</f>
        <v>1.8796992481203006E-3</v>
      </c>
      <c r="F337" s="43">
        <f t="shared" ref="F337:F339" si="148">+IF(D337=0,"",D337/D$169)</f>
        <v>7.0771408351026188E-4</v>
      </c>
      <c r="G337" s="58">
        <f t="shared" si="139"/>
        <v>0</v>
      </c>
      <c r="H337" s="42">
        <f t="shared" ref="H337:H339" si="149">+IF(OR(AND(E337=""),(G337="")),"",E337*G337)</f>
        <v>0</v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2011-2019'!$BE$10369:$BF$10913,2,0)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1</v>
      </c>
      <c r="D339" s="62">
        <f>VLOOKUP(B339,'[1]Deptos 2011-2019'!$BE$10369:$BF$10913,2,0)</f>
        <v>0</v>
      </c>
      <c r="E339" s="43">
        <f t="shared" si="147"/>
        <v>1.8796992481203006E-3</v>
      </c>
      <c r="F339" s="43" t="str">
        <f t="shared" si="148"/>
        <v/>
      </c>
      <c r="G339" s="58">
        <f t="shared" si="139"/>
        <v>-1</v>
      </c>
      <c r="H339" s="42">
        <f t="shared" si="149"/>
        <v>-1.8796992481203006E-3</v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5153</v>
      </c>
      <c r="D345" s="54">
        <f>SUM(D346:D564)</f>
        <v>2503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-0.51426353580438577</v>
      </c>
      <c r="H345" s="56">
        <f>+IF(OR(AND(E345=""),(G345="")),"",E345*G345)</f>
        <v>-0.51426353580438577</v>
      </c>
      <c r="I345" s="24"/>
    </row>
    <row r="346" spans="1:9" s="24" customFormat="1" ht="15" x14ac:dyDescent="0.2">
      <c r="A346" s="72"/>
      <c r="B346" s="57" t="s">
        <v>74</v>
      </c>
      <c r="C346" s="62">
        <v>6</v>
      </c>
      <c r="D346" s="62">
        <f>VLOOKUP(B346,'[1]Deptos 2011-2019'!$BE$10369:$BF$10913,2,0)</f>
        <v>27</v>
      </c>
      <c r="E346" s="60">
        <f t="shared" si="150"/>
        <v>1.1643702697457792E-3</v>
      </c>
      <c r="F346" s="60">
        <f t="shared" si="151"/>
        <v>1.0787055533359968E-2</v>
      </c>
      <c r="G346" s="58">
        <f t="shared" ref="G346:G410" si="152">+IF(AND(C346=0,D346=0)," ",IF(C346=0,1,IF(D346=0,-1,(D346-C346)/C346)))</f>
        <v>3.5</v>
      </c>
      <c r="H346" s="51">
        <f>+IF(OR(AND(E346=""),(G346="")),"",E346*G346)</f>
        <v>4.0752959441102271E-3</v>
      </c>
    </row>
    <row r="347" spans="1:9" s="24" customFormat="1" ht="15" x14ac:dyDescent="0.2">
      <c r="A347" s="72"/>
      <c r="B347" s="3" t="s">
        <v>77</v>
      </c>
      <c r="C347" s="62">
        <v>2</v>
      </c>
      <c r="D347" s="62">
        <f>VLOOKUP(B347,'[1]Deptos 2011-2019'!$BE$10369:$BF$10913,2,0)</f>
        <v>5</v>
      </c>
      <c r="E347" s="44">
        <f t="shared" si="150"/>
        <v>3.8812342324859306E-4</v>
      </c>
      <c r="F347" s="44">
        <f t="shared" si="151"/>
        <v>1.997602876548142E-3</v>
      </c>
      <c r="G347" s="58">
        <f t="shared" si="152"/>
        <v>1.5</v>
      </c>
      <c r="H347" s="40">
        <f t="shared" ref="H347:H414" si="153">+IF(OR(AND(E347=""),(G347="")),"",E347*G347)</f>
        <v>5.8218513487288959E-4</v>
      </c>
    </row>
    <row r="348" spans="1:9" s="24" customFormat="1" ht="15" x14ac:dyDescent="0.2">
      <c r="A348" s="72"/>
      <c r="B348" s="3" t="s">
        <v>70</v>
      </c>
      <c r="C348" s="62">
        <v>7</v>
      </c>
      <c r="D348" s="62">
        <f>VLOOKUP(B348,'[1]Deptos 2011-2019'!$BE$10369:$BF$10913,2,0)</f>
        <v>54</v>
      </c>
      <c r="E348" s="44">
        <f t="shared" si="150"/>
        <v>1.3584319813700757E-3</v>
      </c>
      <c r="F348" s="44">
        <f t="shared" si="151"/>
        <v>2.1574111066719935E-2</v>
      </c>
      <c r="G348" s="58">
        <f t="shared" si="152"/>
        <v>6.7142857142857144</v>
      </c>
      <c r="H348" s="40">
        <f t="shared" si="153"/>
        <v>9.1209004463419369E-3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2011-2019'!$BE$10369:$BF$10913,2,0)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2011-2019'!$BE$10369:$BF$10913,2,0)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22</v>
      </c>
      <c r="D351" s="62">
        <f>VLOOKUP(B351,'[1]Deptos 2011-2019'!$BE$10369:$BF$10913,2,0)</f>
        <v>908</v>
      </c>
      <c r="E351" s="44">
        <f t="shared" si="150"/>
        <v>4.2693576557345236E-3</v>
      </c>
      <c r="F351" s="44">
        <f t="shared" si="151"/>
        <v>0.36276468238114262</v>
      </c>
      <c r="G351" s="58">
        <f t="shared" si="152"/>
        <v>40.272727272727273</v>
      </c>
      <c r="H351" s="40">
        <f t="shared" si="153"/>
        <v>0.17193867649912672</v>
      </c>
    </row>
    <row r="352" spans="1:9" s="24" customFormat="1" ht="15" x14ac:dyDescent="0.2">
      <c r="A352" s="72"/>
      <c r="B352" s="3" t="s">
        <v>80</v>
      </c>
      <c r="C352" s="62">
        <v>5</v>
      </c>
      <c r="D352" s="62">
        <f>VLOOKUP(B352,'[1]Deptos 2011-2019'!$BE$10369:$BF$10913,2,0)</f>
        <v>6</v>
      </c>
      <c r="E352" s="44">
        <f t="shared" si="150"/>
        <v>9.7030855812148264E-4</v>
      </c>
      <c r="F352" s="44">
        <f t="shared" si="151"/>
        <v>2.3971234518577705E-3</v>
      </c>
      <c r="G352" s="58">
        <f t="shared" si="152"/>
        <v>0.2</v>
      </c>
      <c r="H352" s="40">
        <f t="shared" si="153"/>
        <v>1.9406171162429653E-4</v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2011-2019'!$BE$10369:$BF$10913,2,0)</f>
        <v>3</v>
      </c>
      <c r="E353" s="44" t="str">
        <f t="shared" si="150"/>
        <v/>
      </c>
      <c r="F353" s="44">
        <f t="shared" si="151"/>
        <v>1.1985617259288853E-3</v>
      </c>
      <c r="G353" s="58">
        <f t="shared" si="152"/>
        <v>1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3</v>
      </c>
      <c r="D354" s="62">
        <f>VLOOKUP(B354,'[1]Deptos 2011-2019'!$BE$10369:$BF$10913,2,0)</f>
        <v>1</v>
      </c>
      <c r="E354" s="44">
        <f t="shared" si="150"/>
        <v>5.8218513487288959E-4</v>
      </c>
      <c r="F354" s="44">
        <f t="shared" si="151"/>
        <v>3.9952057530962844E-4</v>
      </c>
      <c r="G354" s="58">
        <f t="shared" si="152"/>
        <v>-0.66666666666666663</v>
      </c>
      <c r="H354" s="40">
        <f t="shared" si="153"/>
        <v>-3.8812342324859306E-4</v>
      </c>
    </row>
    <row r="355" spans="1:9" s="24" customFormat="1" ht="15" x14ac:dyDescent="0.2">
      <c r="A355" s="72"/>
      <c r="B355" s="3" t="s">
        <v>247</v>
      </c>
      <c r="C355" s="62">
        <v>13</v>
      </c>
      <c r="D355" s="62">
        <f>VLOOKUP(B355,'[1]Deptos 2011-2019'!$BE$10369:$BF$10913,2,0)</f>
        <v>10</v>
      </c>
      <c r="E355" s="44">
        <f t="shared" si="150"/>
        <v>2.5228022511158549E-3</v>
      </c>
      <c r="F355" s="44">
        <f t="shared" si="151"/>
        <v>3.9952057530962841E-3</v>
      </c>
      <c r="G355" s="58">
        <f t="shared" si="152"/>
        <v>-0.23076923076923078</v>
      </c>
      <c r="H355" s="40">
        <f t="shared" si="153"/>
        <v>-5.8218513487288959E-4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2011-2019'!$BE$10369:$BF$10913,2,0)</f>
        <v>1</v>
      </c>
      <c r="E356" s="44" t="str">
        <f t="shared" si="150"/>
        <v/>
      </c>
      <c r="F356" s="44">
        <f t="shared" si="151"/>
        <v>3.9952057530962844E-4</v>
      </c>
      <c r="G356" s="58">
        <f t="shared" si="152"/>
        <v>1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6</v>
      </c>
      <c r="D357" s="62">
        <f>VLOOKUP(B357,'[1]Deptos 2011-2019'!$BE$10369:$BF$10913,2,0)</f>
        <v>27</v>
      </c>
      <c r="E357" s="44">
        <f t="shared" si="150"/>
        <v>1.1643702697457792E-3</v>
      </c>
      <c r="F357" s="44">
        <f t="shared" si="151"/>
        <v>1.0787055533359968E-2</v>
      </c>
      <c r="G357" s="58">
        <f t="shared" si="152"/>
        <v>3.5</v>
      </c>
      <c r="H357" s="40">
        <f t="shared" si="153"/>
        <v>4.0752959441102271E-3</v>
      </c>
    </row>
    <row r="358" spans="1:9" s="24" customFormat="1" ht="15" x14ac:dyDescent="0.2">
      <c r="A358" s="72"/>
      <c r="B358" s="3" t="s">
        <v>583</v>
      </c>
      <c r="C358" s="62">
        <v>0</v>
      </c>
      <c r="D358" s="62">
        <f>VLOOKUP(B358,'[1]Deptos 2011-2019'!$BE$10369:$BF$10913,2,0)</f>
        <v>15</v>
      </c>
      <c r="E358" s="44" t="str">
        <f t="shared" si="150"/>
        <v/>
      </c>
      <c r="F358" s="44">
        <f t="shared" si="151"/>
        <v>5.9928086296444265E-3</v>
      </c>
      <c r="G358" s="58">
        <f t="shared" si="152"/>
        <v>1</v>
      </c>
      <c r="H358" s="40" t="str">
        <f t="shared" si="153"/>
        <v/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2011-2019'!$BE$10369:$BF$10913,2,0)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1</v>
      </c>
      <c r="D360" s="62">
        <f>VLOOKUP(B360,'[1]Deptos 2011-2019'!$BE$10369:$BF$10913,2,0)</f>
        <v>51</v>
      </c>
      <c r="E360" s="44">
        <f t="shared" si="150"/>
        <v>1.9406171162429653E-4</v>
      </c>
      <c r="F360" s="44">
        <f t="shared" si="151"/>
        <v>2.0375549340791051E-2</v>
      </c>
      <c r="G360" s="58">
        <f t="shared" si="152"/>
        <v>50</v>
      </c>
      <c r="H360" s="40">
        <f t="shared" si="153"/>
        <v>9.7030855812148264E-3</v>
      </c>
    </row>
    <row r="361" spans="1:9" s="24" customFormat="1" ht="15" x14ac:dyDescent="0.2">
      <c r="A361" s="72"/>
      <c r="B361" s="3" t="s">
        <v>616</v>
      </c>
      <c r="C361" s="62">
        <v>11</v>
      </c>
      <c r="D361" s="62">
        <f>VLOOKUP(B361,'[1]Deptos 2011-2019'!$BE$10369:$BF$10913,2,0)</f>
        <v>8</v>
      </c>
      <c r="E361" s="44">
        <f t="shared" si="150"/>
        <v>2.1346788278672618E-3</v>
      </c>
      <c r="F361" s="44">
        <f t="shared" si="151"/>
        <v>3.1961646024770275E-3</v>
      </c>
      <c r="G361" s="58">
        <f t="shared" si="152"/>
        <v>-0.27272727272727271</v>
      </c>
      <c r="H361" s="40">
        <f t="shared" si="153"/>
        <v>-5.8218513487288959E-4</v>
      </c>
    </row>
    <row r="362" spans="1:9" s="63" customFormat="1" ht="15" x14ac:dyDescent="0.2">
      <c r="A362" s="69"/>
      <c r="B362" s="35" t="s">
        <v>591</v>
      </c>
      <c r="C362" s="62">
        <v>1</v>
      </c>
      <c r="D362" s="62">
        <f>VLOOKUP(B362,'[1]Deptos 2011-2019'!$BE$10369:$BF$10913,2,0)</f>
        <v>2</v>
      </c>
      <c r="E362" s="43">
        <f t="shared" si="150"/>
        <v>1.9406171162429653E-4</v>
      </c>
      <c r="F362" s="43">
        <f t="shared" si="151"/>
        <v>7.9904115061925688E-4</v>
      </c>
      <c r="G362" s="58">
        <f t="shared" si="152"/>
        <v>1</v>
      </c>
      <c r="H362" s="42">
        <f t="shared" ref="H362" si="154">+IF(OR(AND(E362=""),(G362="")),"",E362*G362)</f>
        <v>1.9406171162429653E-4</v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2011-2019'!$BE$10369:$BF$10913,2,0)</f>
        <v>0</v>
      </c>
      <c r="E363" s="44" t="str">
        <f t="shared" si="150"/>
        <v/>
      </c>
      <c r="F363" s="44" t="str">
        <f t="shared" si="151"/>
        <v/>
      </c>
      <c r="G363" s="58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2011-2019'!$BE$10369:$BF$10913,2,0)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3202</v>
      </c>
      <c r="D365" s="62">
        <f>VLOOKUP(B365,'[1]Deptos 2011-2019'!$BE$10369:$BF$10913,2,0)</f>
        <v>316</v>
      </c>
      <c r="E365" s="44">
        <f t="shared" si="150"/>
        <v>0.62138560062099746</v>
      </c>
      <c r="F365" s="44">
        <f t="shared" si="151"/>
        <v>0.12624850179784258</v>
      </c>
      <c r="G365" s="58">
        <f t="shared" si="152"/>
        <v>-0.90131168019987506</v>
      </c>
      <c r="H365" s="40">
        <f t="shared" si="153"/>
        <v>-0.5600620997477197</v>
      </c>
    </row>
    <row r="366" spans="1:9" s="24" customFormat="1" ht="15" x14ac:dyDescent="0.2">
      <c r="A366" s="72"/>
      <c r="B366" s="3" t="s">
        <v>250</v>
      </c>
      <c r="C366" s="62">
        <v>2</v>
      </c>
      <c r="D366" s="62">
        <f>VLOOKUP(B366,'[1]Deptos 2011-2019'!$BE$10369:$BF$10913,2,0)</f>
        <v>1</v>
      </c>
      <c r="E366" s="44">
        <f t="shared" si="150"/>
        <v>3.8812342324859306E-4</v>
      </c>
      <c r="F366" s="44">
        <f t="shared" si="151"/>
        <v>3.9952057530962844E-4</v>
      </c>
      <c r="G366" s="58">
        <f t="shared" si="152"/>
        <v>-0.5</v>
      </c>
      <c r="H366" s="40">
        <f t="shared" si="153"/>
        <v>-1.9406171162429653E-4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2011-2019'!$BE$10369:$BF$10913,2,0)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1</v>
      </c>
      <c r="D368" s="62">
        <f>VLOOKUP(B368,'[1]Deptos 2011-2019'!$BE$10369:$BF$10913,2,0)</f>
        <v>0</v>
      </c>
      <c r="E368" s="44">
        <f t="shared" si="150"/>
        <v>1.9406171162429653E-4</v>
      </c>
      <c r="F368" s="44" t="str">
        <f t="shared" si="151"/>
        <v/>
      </c>
      <c r="G368" s="58">
        <f t="shared" si="152"/>
        <v>-1</v>
      </c>
      <c r="H368" s="40">
        <f t="shared" si="153"/>
        <v>-1.9406171162429653E-4</v>
      </c>
    </row>
    <row r="369" spans="1:8" s="24" customFormat="1" ht="15" x14ac:dyDescent="0.2">
      <c r="A369" s="72"/>
      <c r="B369" s="3" t="s">
        <v>584</v>
      </c>
      <c r="C369" s="62">
        <v>11</v>
      </c>
      <c r="D369" s="62">
        <f>VLOOKUP(B369,'[1]Deptos 2011-2019'!$BE$10369:$BF$10913,2,0)</f>
        <v>16</v>
      </c>
      <c r="E369" s="44">
        <f t="shared" si="150"/>
        <v>2.1346788278672618E-3</v>
      </c>
      <c r="F369" s="44">
        <f t="shared" si="151"/>
        <v>6.392329204954055E-3</v>
      </c>
      <c r="G369" s="58">
        <f t="shared" si="152"/>
        <v>0.45454545454545453</v>
      </c>
      <c r="H369" s="40">
        <f t="shared" si="153"/>
        <v>9.7030855812148264E-4</v>
      </c>
    </row>
    <row r="370" spans="1:8" s="24" customFormat="1" ht="15" x14ac:dyDescent="0.2">
      <c r="A370" s="72"/>
      <c r="B370" s="3" t="s">
        <v>85</v>
      </c>
      <c r="C370" s="62">
        <v>2</v>
      </c>
      <c r="D370" s="62">
        <f>VLOOKUP(B370,'[1]Deptos 2011-2019'!$BE$10369:$BF$10913,2,0)</f>
        <v>3</v>
      </c>
      <c r="E370" s="44">
        <f t="shared" si="150"/>
        <v>3.8812342324859306E-4</v>
      </c>
      <c r="F370" s="44">
        <f t="shared" si="151"/>
        <v>1.1985617259288853E-3</v>
      </c>
      <c r="G370" s="58">
        <f t="shared" si="152"/>
        <v>0.5</v>
      </c>
      <c r="H370" s="40">
        <f t="shared" si="153"/>
        <v>1.9406171162429653E-4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2011-2019'!$BE$10369:$BF$10913,2,0)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2011-2019'!$BE$10369:$BF$10913,2,0)</f>
        <v>1</v>
      </c>
      <c r="E372" s="44" t="str">
        <f t="shared" si="150"/>
        <v/>
      </c>
      <c r="F372" s="44">
        <f t="shared" si="151"/>
        <v>3.9952057530962844E-4</v>
      </c>
      <c r="G372" s="58">
        <f t="shared" si="152"/>
        <v>1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2011-2019'!$BE$10369:$BF$10913,2,0)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1</v>
      </c>
      <c r="D374" s="62">
        <f>VLOOKUP(B374,'[1]Deptos 2011-2019'!$BE$10369:$BF$10913,2,0)</f>
        <v>0</v>
      </c>
      <c r="E374" s="44">
        <f t="shared" si="150"/>
        <v>1.9406171162429653E-4</v>
      </c>
      <c r="F374" s="44" t="str">
        <f t="shared" si="151"/>
        <v/>
      </c>
      <c r="G374" s="58">
        <f t="shared" si="152"/>
        <v>-1</v>
      </c>
      <c r="H374" s="40">
        <f t="shared" si="153"/>
        <v>-1.9406171162429653E-4</v>
      </c>
    </row>
    <row r="375" spans="1:8" s="24" customFormat="1" ht="15" x14ac:dyDescent="0.2">
      <c r="A375" s="72"/>
      <c r="B375" s="3" t="s">
        <v>336</v>
      </c>
      <c r="C375" s="62">
        <v>1</v>
      </c>
      <c r="D375" s="62">
        <f>VLOOKUP(B375,'[1]Deptos 2011-2019'!$BE$10369:$BF$10913,2,0)</f>
        <v>8</v>
      </c>
      <c r="E375" s="44">
        <f t="shared" si="150"/>
        <v>1.9406171162429653E-4</v>
      </c>
      <c r="F375" s="44">
        <f t="shared" si="151"/>
        <v>3.1961646024770275E-3</v>
      </c>
      <c r="G375" s="58">
        <f t="shared" si="152"/>
        <v>7</v>
      </c>
      <c r="H375" s="40">
        <f t="shared" si="153"/>
        <v>1.3584319813700757E-3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2011-2019'!$BE$10369:$BF$10913,2,0)</f>
        <v>1</v>
      </c>
      <c r="E377" s="44" t="str">
        <f t="shared" si="150"/>
        <v/>
      </c>
      <c r="F377" s="44">
        <f t="shared" si="151"/>
        <v>3.9952057530962844E-4</v>
      </c>
      <c r="G377" s="58">
        <f t="shared" si="152"/>
        <v>1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2011-2019'!$BE$10369:$BF$10913,2,0)</f>
        <v>22</v>
      </c>
      <c r="E378" s="43" t="str">
        <f t="shared" ref="E378:E379" si="159">+IF(C378=0,"",C378/C$345)</f>
        <v/>
      </c>
      <c r="F378" s="43">
        <f t="shared" ref="F378:F379" si="160">+IF(D378=0,"",D378/D$345)</f>
        <v>8.7894526568118251E-3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10</v>
      </c>
      <c r="D379" s="62">
        <f>VLOOKUP(B379,'[1]Deptos 2011-2019'!$BE$10369:$BF$10913,2,0)</f>
        <v>93</v>
      </c>
      <c r="E379" s="44">
        <f t="shared" si="159"/>
        <v>1.9406171162429653E-3</v>
      </c>
      <c r="F379" s="44">
        <f t="shared" si="160"/>
        <v>3.7155413503795448E-2</v>
      </c>
      <c r="G379" s="58">
        <f t="shared" si="161"/>
        <v>8.3000000000000007</v>
      </c>
      <c r="H379" s="40">
        <f t="shared" si="162"/>
        <v>1.6107122064816612E-2</v>
      </c>
    </row>
    <row r="380" spans="1:8" s="24" customFormat="1" ht="15" x14ac:dyDescent="0.2">
      <c r="A380" s="72"/>
      <c r="B380" s="3" t="s">
        <v>485</v>
      </c>
      <c r="C380" s="62">
        <v>2</v>
      </c>
      <c r="D380" s="62">
        <f>VLOOKUP(B380,'[1]Deptos 2011-2019'!$BE$10369:$BF$10913,2,0)</f>
        <v>2</v>
      </c>
      <c r="E380" s="44">
        <f t="shared" ref="E380:E401" si="163">+IF(C380=0,"",C380/C$345)</f>
        <v>3.8812342324859306E-4</v>
      </c>
      <c r="F380" s="44">
        <f t="shared" ref="F380:F401" si="164">+IF(D380=0,"",D380/D$345)</f>
        <v>7.9904115061925688E-4</v>
      </c>
      <c r="G380" s="58">
        <f t="shared" si="152"/>
        <v>0</v>
      </c>
      <c r="H380" s="40">
        <f t="shared" si="153"/>
        <v>0</v>
      </c>
    </row>
    <row r="381" spans="1:8" s="24" customFormat="1" ht="15" x14ac:dyDescent="0.2">
      <c r="A381" s="72"/>
      <c r="B381" s="3" t="s">
        <v>486</v>
      </c>
      <c r="C381" s="62">
        <v>1</v>
      </c>
      <c r="D381" s="62">
        <f>VLOOKUP(B381,'[1]Deptos 2011-2019'!$BE$10369:$BF$10913,2,0)</f>
        <v>5</v>
      </c>
      <c r="E381" s="44">
        <f t="shared" si="163"/>
        <v>1.9406171162429653E-4</v>
      </c>
      <c r="F381" s="44">
        <f t="shared" si="164"/>
        <v>1.997602876548142E-3</v>
      </c>
      <c r="G381" s="58">
        <f t="shared" si="152"/>
        <v>4</v>
      </c>
      <c r="H381" s="40">
        <f t="shared" si="153"/>
        <v>7.7624684649718612E-4</v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2011-2019'!$BE$10369:$BF$10913,2,0)</f>
        <v>0</v>
      </c>
      <c r="E382" s="44" t="str">
        <f t="shared" si="163"/>
        <v/>
      </c>
      <c r="F382" s="44" t="str">
        <f t="shared" si="164"/>
        <v/>
      </c>
      <c r="G382" s="58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4</v>
      </c>
      <c r="D383" s="62">
        <f>VLOOKUP(B383,'[1]Deptos 2011-2019'!$BE$10369:$BF$10913,2,0)</f>
        <v>8</v>
      </c>
      <c r="E383" s="44">
        <f t="shared" si="163"/>
        <v>7.7624684649718612E-4</v>
      </c>
      <c r="F383" s="44">
        <f t="shared" si="164"/>
        <v>3.1961646024770275E-3</v>
      </c>
      <c r="G383" s="58">
        <f t="shared" si="152"/>
        <v>1</v>
      </c>
      <c r="H383" s="40">
        <f t="shared" si="153"/>
        <v>7.7624684649718612E-4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2011-2019'!$BE$10369:$BF$10913,2,0)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53</v>
      </c>
      <c r="D385" s="62">
        <f>VLOOKUP(B385,'[1]Deptos 2011-2019'!$BE$10369:$BF$10913,2,0)</f>
        <v>26</v>
      </c>
      <c r="E385" s="43">
        <f t="shared" si="163"/>
        <v>1.0285270716087716E-2</v>
      </c>
      <c r="F385" s="43">
        <f t="shared" si="164"/>
        <v>1.0387534958050339E-2</v>
      </c>
      <c r="G385" s="58">
        <f t="shared" si="152"/>
        <v>-0.50943396226415094</v>
      </c>
      <c r="H385" s="42">
        <f t="shared" ref="H385" si="165">+IF(OR(AND(E385=""),(G385="")),"",E385*G385)</f>
        <v>-5.2396662138560063E-3</v>
      </c>
      <c r="I385" s="24"/>
    </row>
    <row r="386" spans="1:9" s="24" customFormat="1" ht="15" x14ac:dyDescent="0.2">
      <c r="A386" s="72"/>
      <c r="B386" s="3" t="s">
        <v>488</v>
      </c>
      <c r="C386" s="62">
        <v>1104</v>
      </c>
      <c r="D386" s="62">
        <f>VLOOKUP(B386,'[1]Deptos 2011-2019'!$BE$10369:$BF$10913,2,0)</f>
        <v>161</v>
      </c>
      <c r="E386" s="44">
        <f t="shared" si="163"/>
        <v>0.21424412963322337</v>
      </c>
      <c r="F386" s="44">
        <f t="shared" si="164"/>
        <v>6.4322812624850179E-2</v>
      </c>
      <c r="G386" s="58">
        <f t="shared" si="152"/>
        <v>-0.85416666666666663</v>
      </c>
      <c r="H386" s="40">
        <f t="shared" si="153"/>
        <v>-0.18300019406171161</v>
      </c>
    </row>
    <row r="387" spans="1:9" s="24" customFormat="1" ht="15" x14ac:dyDescent="0.2">
      <c r="A387" s="72"/>
      <c r="B387" s="3" t="s">
        <v>93</v>
      </c>
      <c r="C387" s="62">
        <v>10</v>
      </c>
      <c r="D387" s="62">
        <f>VLOOKUP(B387,'[1]Deptos 2011-2019'!$BE$10369:$BF$10913,2,0)</f>
        <v>7</v>
      </c>
      <c r="E387" s="44">
        <f t="shared" si="163"/>
        <v>1.9406171162429653E-3</v>
      </c>
      <c r="F387" s="44">
        <f t="shared" si="164"/>
        <v>2.796644027167399E-3</v>
      </c>
      <c r="G387" s="58">
        <f t="shared" si="152"/>
        <v>-0.3</v>
      </c>
      <c r="H387" s="40">
        <f t="shared" si="153"/>
        <v>-5.8218513487288959E-4</v>
      </c>
    </row>
    <row r="388" spans="1:9" s="24" customFormat="1" ht="15" x14ac:dyDescent="0.2">
      <c r="A388" s="72"/>
      <c r="B388" s="3" t="s">
        <v>86</v>
      </c>
      <c r="C388" s="62">
        <v>141</v>
      </c>
      <c r="D388" s="62">
        <f>VLOOKUP(B388,'[1]Deptos 2011-2019'!$BE$10369:$BF$10913,2,0)</f>
        <v>185</v>
      </c>
      <c r="E388" s="44">
        <f t="shared" si="163"/>
        <v>2.7362701339025811E-2</v>
      </c>
      <c r="F388" s="44">
        <f t="shared" si="164"/>
        <v>7.3911306432281262E-2</v>
      </c>
      <c r="G388" s="58">
        <f t="shared" si="152"/>
        <v>0.31205673758865249</v>
      </c>
      <c r="H388" s="40">
        <f t="shared" si="153"/>
        <v>8.5387153114690473E-3</v>
      </c>
    </row>
    <row r="389" spans="1:9" s="24" customFormat="1" ht="15" x14ac:dyDescent="0.2">
      <c r="A389" s="72"/>
      <c r="B389" s="3" t="s">
        <v>92</v>
      </c>
      <c r="C389" s="62">
        <v>12</v>
      </c>
      <c r="D389" s="62">
        <f>VLOOKUP(B389,'[1]Deptos 2011-2019'!$BE$10369:$BF$10913,2,0)</f>
        <v>14</v>
      </c>
      <c r="E389" s="44">
        <f t="shared" si="163"/>
        <v>2.3287405394915583E-3</v>
      </c>
      <c r="F389" s="44">
        <f t="shared" si="164"/>
        <v>5.593288054334798E-3</v>
      </c>
      <c r="G389" s="58">
        <f t="shared" si="152"/>
        <v>0.16666666666666666</v>
      </c>
      <c r="H389" s="40">
        <f t="shared" si="153"/>
        <v>3.8812342324859306E-4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2011-2019'!$BE$10369:$BF$10913,2,0)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2011-2019'!$BE$10369:$BF$10913,2,0)</f>
        <v>19</v>
      </c>
      <c r="E391" s="44" t="str">
        <f t="shared" si="163"/>
        <v/>
      </c>
      <c r="F391" s="44">
        <f t="shared" si="164"/>
        <v>7.5908909308829405E-3</v>
      </c>
      <c r="G391" s="58">
        <f t="shared" si="152"/>
        <v>1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6</v>
      </c>
      <c r="D392" s="62">
        <f>VLOOKUP(B392,'[1]Deptos 2011-2019'!$BE$10369:$BF$10913,2,0)</f>
        <v>0</v>
      </c>
      <c r="E392" s="44">
        <f t="shared" si="163"/>
        <v>1.1643702697457792E-3</v>
      </c>
      <c r="F392" s="44" t="str">
        <f t="shared" si="164"/>
        <v/>
      </c>
      <c r="G392" s="58">
        <f t="shared" si="152"/>
        <v>-1</v>
      </c>
      <c r="H392" s="40">
        <f t="shared" si="153"/>
        <v>-1.1643702697457792E-3</v>
      </c>
    </row>
    <row r="393" spans="1:9" s="24" customFormat="1" ht="15" x14ac:dyDescent="0.2">
      <c r="A393" s="72"/>
      <c r="B393" s="3" t="s">
        <v>255</v>
      </c>
      <c r="C393" s="62">
        <v>11</v>
      </c>
      <c r="D393" s="62">
        <f>VLOOKUP(B393,'[1]Deptos 2011-2019'!$BE$10369:$BF$10913,2,0)</f>
        <v>5</v>
      </c>
      <c r="E393" s="44">
        <f t="shared" si="163"/>
        <v>2.1346788278672618E-3</v>
      </c>
      <c r="F393" s="44">
        <f t="shared" si="164"/>
        <v>1.997602876548142E-3</v>
      </c>
      <c r="G393" s="58">
        <f t="shared" si="152"/>
        <v>-0.54545454545454541</v>
      </c>
      <c r="H393" s="40">
        <f t="shared" si="153"/>
        <v>-1.1643702697457792E-3</v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2011-2019'!$BE$10369:$BF$10913,2,0)</f>
        <v>3</v>
      </c>
      <c r="E394" s="44" t="str">
        <f t="shared" si="163"/>
        <v/>
      </c>
      <c r="F394" s="44">
        <f t="shared" si="164"/>
        <v>1.1985617259288853E-3</v>
      </c>
      <c r="G394" s="58">
        <f t="shared" si="152"/>
        <v>1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2011-2019'!$BE$10369:$BF$10913,2,0)</f>
        <v>4</v>
      </c>
      <c r="E395" s="44" t="str">
        <f t="shared" si="163"/>
        <v/>
      </c>
      <c r="F395" s="44">
        <f t="shared" si="164"/>
        <v>1.5980823012385138E-3</v>
      </c>
      <c r="G395" s="58">
        <f t="shared" si="152"/>
        <v>1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2011-2019'!$BE$10369:$BF$10913,2,0)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2011-2019'!$BE$10369:$BF$10913,2,0)</f>
        <v>1</v>
      </c>
      <c r="E397" s="44" t="str">
        <f t="shared" si="163"/>
        <v/>
      </c>
      <c r="F397" s="44">
        <f t="shared" si="164"/>
        <v>3.9952057530962844E-4</v>
      </c>
      <c r="G397" s="58">
        <f t="shared" si="152"/>
        <v>1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65</v>
      </c>
      <c r="D398" s="62">
        <f>VLOOKUP(B398,'[1]Deptos 2011-2019'!$BE$10369:$BF$10913,2,0)</f>
        <v>17</v>
      </c>
      <c r="E398" s="44">
        <f t="shared" si="163"/>
        <v>1.2614011255579274E-2</v>
      </c>
      <c r="F398" s="44">
        <f t="shared" si="164"/>
        <v>6.7918497802636835E-3</v>
      </c>
      <c r="G398" s="58">
        <f t="shared" si="152"/>
        <v>-0.7384615384615385</v>
      </c>
      <c r="H398" s="40">
        <f t="shared" si="153"/>
        <v>-9.3149621579662334E-3</v>
      </c>
    </row>
    <row r="399" spans="1:9" s="24" customFormat="1" ht="15" x14ac:dyDescent="0.2">
      <c r="A399" s="72"/>
      <c r="B399" s="3" t="s">
        <v>257</v>
      </c>
      <c r="C399" s="62">
        <v>12</v>
      </c>
      <c r="D399" s="62">
        <f>VLOOKUP(B399,'[1]Deptos 2011-2019'!$BE$10369:$BF$10913,2,0)</f>
        <v>22</v>
      </c>
      <c r="E399" s="44">
        <f t="shared" si="163"/>
        <v>2.3287405394915583E-3</v>
      </c>
      <c r="F399" s="44">
        <f t="shared" si="164"/>
        <v>8.7894526568118251E-3</v>
      </c>
      <c r="G399" s="58">
        <f t="shared" si="152"/>
        <v>0.83333333333333337</v>
      </c>
      <c r="H399" s="40">
        <f t="shared" si="153"/>
        <v>1.9406171162429653E-3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2011-2019'!$BE$10369:$BF$10913,2,0)</f>
        <v>3</v>
      </c>
      <c r="E400" s="44" t="str">
        <f t="shared" si="163"/>
        <v/>
      </c>
      <c r="F400" s="44">
        <f t="shared" si="164"/>
        <v>1.1985617259288853E-3</v>
      </c>
      <c r="G400" s="58">
        <f t="shared" si="152"/>
        <v>1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5</v>
      </c>
      <c r="D401" s="62">
        <f>VLOOKUP(B401,'[1]Deptos 2011-2019'!$BE$10369:$BF$10913,2,0)</f>
        <v>3</v>
      </c>
      <c r="E401" s="44">
        <f t="shared" si="163"/>
        <v>9.7030855812148264E-4</v>
      </c>
      <c r="F401" s="44">
        <f t="shared" si="164"/>
        <v>1.1985617259288853E-3</v>
      </c>
      <c r="G401" s="58">
        <f t="shared" si="152"/>
        <v>-0.4</v>
      </c>
      <c r="H401" s="40">
        <f t="shared" si="153"/>
        <v>-3.8812342324859306E-4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2011-2019'!$BE$10369:$BF$10913,2,0)</f>
        <v>1</v>
      </c>
      <c r="E402" s="43" t="str">
        <f t="shared" ref="E402" si="166">+IF(C402=0,"",C402/C$345)</f>
        <v/>
      </c>
      <c r="F402" s="43">
        <f t="shared" ref="F402" si="167">+IF(D402=0,"",D402/D$345)</f>
        <v>3.9952057530962844E-4</v>
      </c>
      <c r="G402" s="58">
        <f t="shared" si="152"/>
        <v>1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1</v>
      </c>
      <c r="D403" s="62">
        <f>VLOOKUP(B403,'[1]Deptos 2011-2019'!$BE$10369:$BF$10913,2,0)</f>
        <v>0</v>
      </c>
      <c r="E403" s="44">
        <f t="shared" ref="E403:E414" si="169">+IF(C403=0,"",C403/C$345)</f>
        <v>1.9406171162429653E-4</v>
      </c>
      <c r="F403" s="44" t="str">
        <f t="shared" ref="F403:F414" si="170">+IF(D403=0,"",D403/D$345)</f>
        <v/>
      </c>
      <c r="G403" s="58">
        <f t="shared" si="152"/>
        <v>-1</v>
      </c>
      <c r="H403" s="40">
        <f t="shared" si="153"/>
        <v>-1.9406171162429653E-4</v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2011-2019'!$BE$10369:$BF$10913,2,0)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1</v>
      </c>
      <c r="D405" s="62">
        <f>VLOOKUP(B405,'[1]Deptos 2011-2019'!$BE$10369:$BF$10913,2,0)</f>
        <v>2</v>
      </c>
      <c r="E405" s="44">
        <f t="shared" si="169"/>
        <v>1.9406171162429653E-4</v>
      </c>
      <c r="F405" s="44">
        <f t="shared" si="170"/>
        <v>7.9904115061925688E-4</v>
      </c>
      <c r="G405" s="58">
        <f t="shared" si="152"/>
        <v>1</v>
      </c>
      <c r="H405" s="40">
        <f t="shared" si="153"/>
        <v>1.9406171162429653E-4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2011-2019'!$BE$10369:$BF$10913,2,0)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2011-2019'!$BE$10369:$BF$10913,2,0)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1</v>
      </c>
      <c r="D408" s="62">
        <f>VLOOKUP(B408,'[1]Deptos 2011-2019'!$BE$10369:$BF$10913,2,0)</f>
        <v>29</v>
      </c>
      <c r="E408" s="44">
        <f t="shared" si="169"/>
        <v>1.9406171162429653E-4</v>
      </c>
      <c r="F408" s="44">
        <f t="shared" si="170"/>
        <v>1.1586096683979225E-2</v>
      </c>
      <c r="G408" s="58">
        <f t="shared" si="152"/>
        <v>28</v>
      </c>
      <c r="H408" s="40">
        <f t="shared" si="153"/>
        <v>5.4337279254803028E-3</v>
      </c>
    </row>
    <row r="409" spans="1:9" s="24" customFormat="1" ht="15" x14ac:dyDescent="0.2">
      <c r="A409" s="72"/>
      <c r="B409" s="3" t="s">
        <v>90</v>
      </c>
      <c r="C409" s="62">
        <v>44</v>
      </c>
      <c r="D409" s="62">
        <f>VLOOKUP(B409,'[1]Deptos 2011-2019'!$BE$10369:$BF$10913,2,0)</f>
        <v>65</v>
      </c>
      <c r="E409" s="44">
        <f t="shared" si="169"/>
        <v>8.5387153114690473E-3</v>
      </c>
      <c r="F409" s="44">
        <f t="shared" si="170"/>
        <v>2.596883739512585E-2</v>
      </c>
      <c r="G409" s="58">
        <f t="shared" si="152"/>
        <v>0.47727272727272729</v>
      </c>
      <c r="H409" s="40">
        <f t="shared" si="153"/>
        <v>4.0752959441102271E-3</v>
      </c>
    </row>
    <row r="410" spans="1:9" s="24" customFormat="1" ht="15" x14ac:dyDescent="0.2">
      <c r="A410" s="72"/>
      <c r="B410" s="3" t="s">
        <v>490</v>
      </c>
      <c r="C410" s="62">
        <v>1</v>
      </c>
      <c r="D410" s="62">
        <f>VLOOKUP(B410,'[1]Deptos 2011-2019'!$BE$10369:$BF$10913,2,0)</f>
        <v>1</v>
      </c>
      <c r="E410" s="44">
        <f t="shared" si="169"/>
        <v>1.9406171162429653E-4</v>
      </c>
      <c r="F410" s="44">
        <f t="shared" si="170"/>
        <v>3.9952057530962844E-4</v>
      </c>
      <c r="G410" s="58">
        <f t="shared" si="152"/>
        <v>0</v>
      </c>
      <c r="H410" s="40">
        <f t="shared" si="153"/>
        <v>0</v>
      </c>
    </row>
    <row r="411" spans="1:9" s="24" customFormat="1" ht="15" x14ac:dyDescent="0.2">
      <c r="A411" s="72"/>
      <c r="B411" s="3" t="s">
        <v>261</v>
      </c>
      <c r="C411" s="62">
        <v>11</v>
      </c>
      <c r="D411" s="62">
        <f>VLOOKUP(B411,'[1]Deptos 2011-2019'!$BE$10369:$BF$10913,2,0)</f>
        <v>5</v>
      </c>
      <c r="E411" s="44">
        <f t="shared" si="169"/>
        <v>2.1346788278672618E-3</v>
      </c>
      <c r="F411" s="44">
        <f t="shared" si="170"/>
        <v>1.997602876548142E-3</v>
      </c>
      <c r="G411" s="58">
        <f t="shared" ref="G411:G477" si="171">+IF(AND(C411=0,D411=0)," ",IF(C411=0,1,IF(D411=0,-1,(D411-C411)/C411)))</f>
        <v>-0.54545454545454541</v>
      </c>
      <c r="H411" s="40">
        <f t="shared" si="153"/>
        <v>-1.1643702697457792E-3</v>
      </c>
    </row>
    <row r="412" spans="1:9" s="24" customFormat="1" ht="15" x14ac:dyDescent="0.2">
      <c r="A412" s="72"/>
      <c r="B412" s="3" t="s">
        <v>262</v>
      </c>
      <c r="C412" s="62">
        <v>1</v>
      </c>
      <c r="D412" s="62">
        <f>VLOOKUP(B412,'[1]Deptos 2011-2019'!$BE$10369:$BF$10913,2,0)</f>
        <v>1</v>
      </c>
      <c r="E412" s="44">
        <f t="shared" si="169"/>
        <v>1.9406171162429653E-4</v>
      </c>
      <c r="F412" s="44">
        <f t="shared" si="170"/>
        <v>3.9952057530962844E-4</v>
      </c>
      <c r="G412" s="58">
        <f t="shared" si="171"/>
        <v>0</v>
      </c>
      <c r="H412" s="40">
        <f t="shared" si="153"/>
        <v>0</v>
      </c>
    </row>
    <row r="413" spans="1:9" s="24" customFormat="1" ht="15" x14ac:dyDescent="0.2">
      <c r="A413" s="72"/>
      <c r="B413" s="3" t="s">
        <v>491</v>
      </c>
      <c r="C413" s="62">
        <v>4</v>
      </c>
      <c r="D413" s="62">
        <f>VLOOKUP(B413,'[1]Deptos 2011-2019'!$BE$10369:$BF$10913,2,0)</f>
        <v>2</v>
      </c>
      <c r="E413" s="44">
        <f t="shared" si="169"/>
        <v>7.7624684649718612E-4</v>
      </c>
      <c r="F413" s="44">
        <f t="shared" si="170"/>
        <v>7.9904115061925688E-4</v>
      </c>
      <c r="G413" s="58">
        <f t="shared" si="171"/>
        <v>-0.5</v>
      </c>
      <c r="H413" s="40">
        <f t="shared" si="153"/>
        <v>-3.8812342324859306E-4</v>
      </c>
    </row>
    <row r="414" spans="1:9" s="24" customFormat="1" ht="15" x14ac:dyDescent="0.2">
      <c r="A414" s="72"/>
      <c r="B414" s="3" t="s">
        <v>89</v>
      </c>
      <c r="C414" s="62">
        <v>1</v>
      </c>
      <c r="D414" s="62">
        <f>VLOOKUP(B414,'[1]Deptos 2011-2019'!$BE$10369:$BF$10913,2,0)</f>
        <v>0</v>
      </c>
      <c r="E414" s="44">
        <f t="shared" si="169"/>
        <v>1.9406171162429653E-4</v>
      </c>
      <c r="F414" s="44" t="str">
        <f t="shared" si="170"/>
        <v/>
      </c>
      <c r="G414" s="58">
        <f t="shared" si="171"/>
        <v>-1</v>
      </c>
      <c r="H414" s="40">
        <f t="shared" si="153"/>
        <v>-1.9406171162429653E-4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2011-2019'!$BE$10369:$BF$10913,2,0)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2011-2019'!$BE$10369:$BF$10913,2,0)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2</v>
      </c>
      <c r="D417" s="62">
        <f>VLOOKUP(B417,'[1]Deptos 2011-2019'!$BE$10369:$BF$10913,2,0)</f>
        <v>0</v>
      </c>
      <c r="E417" s="43">
        <f t="shared" ref="E417:E419" si="175">+IF(C417=0,"",C417/C$345)</f>
        <v>3.8812342324859306E-4</v>
      </c>
      <c r="F417" s="43" t="str">
        <f t="shared" ref="F417:F419" si="176">+IF(D417=0,"",D417/D$345)</f>
        <v/>
      </c>
      <c r="G417" s="58">
        <f t="shared" si="171"/>
        <v>-1</v>
      </c>
      <c r="H417" s="42">
        <f t="shared" ref="H417:H419" si="177">+IF(OR(AND(E417=""),(G417="")),"",E417*G417)</f>
        <v>-3.8812342324859306E-4</v>
      </c>
      <c r="I417" s="24"/>
    </row>
    <row r="418" spans="1:9" s="63" customFormat="1" ht="15" x14ac:dyDescent="0.2">
      <c r="A418" s="36"/>
      <c r="B418" s="35" t="s">
        <v>550</v>
      </c>
      <c r="C418" s="62">
        <v>1</v>
      </c>
      <c r="D418" s="62">
        <f>VLOOKUP(B418,'[1]Deptos 2011-2019'!$BE$10369:$BF$10913,2,0)</f>
        <v>2</v>
      </c>
      <c r="E418" s="43">
        <f t="shared" si="175"/>
        <v>1.9406171162429653E-4</v>
      </c>
      <c r="F418" s="43">
        <f t="shared" si="176"/>
        <v>7.9904115061925688E-4</v>
      </c>
      <c r="G418" s="58">
        <f t="shared" si="171"/>
        <v>1</v>
      </c>
      <c r="H418" s="42">
        <f t="shared" si="177"/>
        <v>1.9406171162429653E-4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2011-2019'!$BE$10369:$BF$10913,2,0)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2011-2019'!$BE$10369:$BF$10913,2,0)</f>
        <v>0</v>
      </c>
      <c r="E420" s="44" t="str">
        <f t="shared" si="172"/>
        <v/>
      </c>
      <c r="F420" s="44" t="str">
        <f t="shared" si="173"/>
        <v/>
      </c>
      <c r="G420" s="58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5</v>
      </c>
      <c r="D421" s="62">
        <f>VLOOKUP(B421,'[1]Deptos 2011-2019'!$BE$10369:$BF$10913,2,0)</f>
        <v>27</v>
      </c>
      <c r="E421" s="44">
        <f t="shared" si="172"/>
        <v>9.7030855812148264E-4</v>
      </c>
      <c r="F421" s="44">
        <f t="shared" si="173"/>
        <v>1.0787055533359968E-2</v>
      </c>
      <c r="G421" s="58">
        <f t="shared" si="171"/>
        <v>4.4000000000000004</v>
      </c>
      <c r="H421" s="40">
        <f t="shared" si="174"/>
        <v>4.2693576557345236E-3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2011-2019'!$BE$10369:$BF$10913,2,0)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2</v>
      </c>
      <c r="D423" s="62">
        <f>VLOOKUP(B423,'[1]Deptos 2011-2019'!$BE$10369:$BF$10913,2,0)</f>
        <v>3</v>
      </c>
      <c r="E423" s="44">
        <f t="shared" si="172"/>
        <v>3.8812342324859306E-4</v>
      </c>
      <c r="F423" s="44">
        <f t="shared" si="173"/>
        <v>1.1985617259288853E-3</v>
      </c>
      <c r="G423" s="58">
        <f t="shared" si="171"/>
        <v>0.5</v>
      </c>
      <c r="H423" s="40">
        <f t="shared" si="174"/>
        <v>1.9406171162429653E-4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2011-2019'!$BE$10369:$BF$10913,2,0)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1</v>
      </c>
      <c r="D425" s="62">
        <f>VLOOKUP(B425,'[1]Deptos 2011-2019'!$BE$10369:$BF$10913,2,0)</f>
        <v>0</v>
      </c>
      <c r="E425" s="43">
        <f t="shared" ref="E425" si="178">+IF(C425=0,"",C425/C$345)</f>
        <v>1.9406171162429653E-4</v>
      </c>
      <c r="F425" s="43" t="str">
        <f t="shared" ref="F425" si="179">+IF(D425=0,"",D425/D$345)</f>
        <v/>
      </c>
      <c r="G425" s="58">
        <f t="shared" si="171"/>
        <v>-1</v>
      </c>
      <c r="H425" s="42">
        <f t="shared" ref="H425" si="180">+IF(OR(AND(E425=""),(G425="")),"",E425*G425)</f>
        <v>-1.9406171162429653E-4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2011-2019'!$BE$10369:$BF$10913,2,0)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1</v>
      </c>
      <c r="D430" s="62">
        <f>VLOOKUP(B430,'[1]Deptos 2011-2019'!$BE$10369:$BF$10913,2,0)</f>
        <v>1</v>
      </c>
      <c r="E430" s="43">
        <f t="shared" si="172"/>
        <v>1.9406171162429653E-4</v>
      </c>
      <c r="F430" s="43">
        <f t="shared" si="173"/>
        <v>3.9952057530962844E-4</v>
      </c>
      <c r="G430" s="58">
        <f t="shared" si="171"/>
        <v>0</v>
      </c>
      <c r="H430" s="42">
        <f t="shared" si="174"/>
        <v>0</v>
      </c>
      <c r="I430" s="24"/>
    </row>
    <row r="431" spans="1:9" s="63" customFormat="1" ht="15" x14ac:dyDescent="0.2">
      <c r="A431" s="75"/>
      <c r="B431" s="35" t="s">
        <v>269</v>
      </c>
      <c r="C431" s="62">
        <v>1</v>
      </c>
      <c r="D431" s="62">
        <f>VLOOKUP(B431,'[1]Deptos 2011-2019'!$BE$10369:$BF$10913,2,0)</f>
        <v>5</v>
      </c>
      <c r="E431" s="43">
        <f t="shared" si="172"/>
        <v>1.9406171162429653E-4</v>
      </c>
      <c r="F431" s="43">
        <f t="shared" si="173"/>
        <v>1.997602876548142E-3</v>
      </c>
      <c r="G431" s="58">
        <f t="shared" si="171"/>
        <v>4</v>
      </c>
      <c r="H431" s="42">
        <f t="shared" si="174"/>
        <v>7.7624684649718612E-4</v>
      </c>
      <c r="I431" s="24"/>
    </row>
    <row r="432" spans="1:9" s="63" customFormat="1" ht="15" x14ac:dyDescent="0.2">
      <c r="A432" s="75"/>
      <c r="B432" s="35" t="s">
        <v>98</v>
      </c>
      <c r="C432" s="62">
        <v>3</v>
      </c>
      <c r="D432" s="62">
        <f>VLOOKUP(B432,'[1]Deptos 2011-2019'!$BE$10369:$BF$10913,2,0)</f>
        <v>1</v>
      </c>
      <c r="E432" s="43">
        <f t="shared" si="172"/>
        <v>5.8218513487288959E-4</v>
      </c>
      <c r="F432" s="43">
        <f t="shared" si="173"/>
        <v>3.9952057530962844E-4</v>
      </c>
      <c r="G432" s="58">
        <f t="shared" si="171"/>
        <v>-0.66666666666666663</v>
      </c>
      <c r="H432" s="42">
        <f t="shared" si="174"/>
        <v>-3.8812342324859306E-4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2011-2019'!$BE$10369:$BF$10913,2,0)</f>
        <v>0</v>
      </c>
      <c r="E433" s="43" t="str">
        <f t="shared" si="172"/>
        <v/>
      </c>
      <c r="F433" s="43" t="str">
        <f t="shared" si="173"/>
        <v/>
      </c>
      <c r="G433" s="58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2</v>
      </c>
      <c r="D434" s="62">
        <f>VLOOKUP(B434,'[1]Deptos 2011-2019'!$BE$10369:$BF$10913,2,0)</f>
        <v>17</v>
      </c>
      <c r="E434" s="43">
        <f t="shared" si="172"/>
        <v>3.8812342324859306E-4</v>
      </c>
      <c r="F434" s="43">
        <f t="shared" si="173"/>
        <v>6.7918497802636835E-3</v>
      </c>
      <c r="G434" s="58">
        <f t="shared" si="171"/>
        <v>7.5</v>
      </c>
      <c r="H434" s="42">
        <f t="shared" si="174"/>
        <v>2.9109256743644479E-3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2011-2019'!$BE$10369:$BF$10913,2,0)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2011-2019'!$BE$10369:$BF$10913,2,0)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2011-2019'!$BE$10369:$BF$10913,2,0)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4</v>
      </c>
      <c r="D438" s="62">
        <f>VLOOKUP(B438,'[1]Deptos 2011-2019'!$BE$10369:$BF$10913,2,0)</f>
        <v>0</v>
      </c>
      <c r="E438" s="43">
        <f t="shared" si="172"/>
        <v>7.7624684649718612E-4</v>
      </c>
      <c r="F438" s="43" t="str">
        <f t="shared" si="173"/>
        <v/>
      </c>
      <c r="G438" s="58">
        <f t="shared" si="171"/>
        <v>-1</v>
      </c>
      <c r="H438" s="42">
        <f t="shared" si="174"/>
        <v>-7.7624684649718612E-4</v>
      </c>
      <c r="I438" s="24"/>
    </row>
    <row r="439" spans="1:9" s="63" customFormat="1" ht="15" x14ac:dyDescent="0.2">
      <c r="A439" s="36"/>
      <c r="B439" s="35" t="s">
        <v>555</v>
      </c>
      <c r="C439" s="62">
        <v>1</v>
      </c>
      <c r="D439" s="62">
        <f>VLOOKUP(B439,'[1]Deptos 2011-2019'!$BE$10369:$BF$10913,2,0)</f>
        <v>2</v>
      </c>
      <c r="E439" s="43">
        <f t="shared" ref="E439:E441" si="188">+IF(C439=0,"",C439/C$345)</f>
        <v>1.9406171162429653E-4</v>
      </c>
      <c r="F439" s="43">
        <f t="shared" ref="F439:F441" si="189">+IF(D439=0,"",D439/D$345)</f>
        <v>7.9904115061925688E-4</v>
      </c>
      <c r="G439" s="58">
        <f t="shared" si="171"/>
        <v>1</v>
      </c>
      <c r="H439" s="42">
        <f t="shared" ref="H439:H441" si="190">+IF(OR(AND(E439=""),(G439="")),"",E439*G439)</f>
        <v>1.9406171162429653E-4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2011-2019'!$BE$10369:$BF$10913,2,0)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2011-2019'!$BE$10369:$BF$10913,2,0)</f>
        <v>1</v>
      </c>
      <c r="E441" s="43" t="str">
        <f t="shared" si="188"/>
        <v/>
      </c>
      <c r="F441" s="43">
        <f t="shared" si="189"/>
        <v>3.9952057530962844E-4</v>
      </c>
      <c r="G441" s="58">
        <f t="shared" si="171"/>
        <v>1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2011-2019'!$BE$10369:$BF$10913,2,0)</f>
        <v>0</v>
      </c>
      <c r="E442" s="44" t="str">
        <f t="shared" si="172"/>
        <v/>
      </c>
      <c r="F442" s="44" t="str">
        <f t="shared" si="173"/>
        <v/>
      </c>
      <c r="G442" s="58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2011-2019'!$BE$10369:$BF$10913,2,0)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1</v>
      </c>
      <c r="D444" s="62">
        <f>VLOOKUP(B444,'[1]Deptos 2011-2019'!$BE$10369:$BF$10913,2,0)</f>
        <v>0</v>
      </c>
      <c r="E444" s="44">
        <f t="shared" si="172"/>
        <v>1.9406171162429653E-4</v>
      </c>
      <c r="F444" s="44" t="str">
        <f t="shared" si="173"/>
        <v/>
      </c>
      <c r="G444" s="58">
        <f t="shared" si="171"/>
        <v>-1</v>
      </c>
      <c r="H444" s="40">
        <f t="shared" si="174"/>
        <v>-1.9406171162429653E-4</v>
      </c>
    </row>
    <row r="445" spans="1:9" s="24" customFormat="1" ht="15" x14ac:dyDescent="0.2">
      <c r="A445" s="72"/>
      <c r="B445" s="3" t="s">
        <v>112</v>
      </c>
      <c r="C445" s="62">
        <v>0</v>
      </c>
      <c r="D445" s="62">
        <f>VLOOKUP(B445,'[1]Deptos 2011-2019'!$BE$10369:$BF$10913,2,0)</f>
        <v>3</v>
      </c>
      <c r="E445" s="44" t="str">
        <f t="shared" si="172"/>
        <v/>
      </c>
      <c r="F445" s="44">
        <f t="shared" si="173"/>
        <v>1.1985617259288853E-3</v>
      </c>
      <c r="G445" s="58">
        <f t="shared" si="171"/>
        <v>1</v>
      </c>
      <c r="H445" s="40" t="str">
        <f t="shared" si="174"/>
        <v/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2011-2019'!$BE$10369:$BF$10913,2,0)</f>
        <v>0</v>
      </c>
      <c r="E446" s="44" t="str">
        <f t="shared" si="172"/>
        <v/>
      </c>
      <c r="F446" s="44" t="str">
        <f t="shared" si="173"/>
        <v/>
      </c>
      <c r="G446" s="58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1</v>
      </c>
      <c r="D447" s="62">
        <f>VLOOKUP(B447,'[1]Deptos 2011-2019'!$BE$10369:$BF$10913,2,0)</f>
        <v>0</v>
      </c>
      <c r="E447" s="44">
        <f t="shared" si="172"/>
        <v>1.9406171162429653E-4</v>
      </c>
      <c r="F447" s="44" t="str">
        <f t="shared" si="173"/>
        <v/>
      </c>
      <c r="G447" s="58">
        <f t="shared" si="171"/>
        <v>-1</v>
      </c>
      <c r="H447" s="40">
        <f t="shared" si="174"/>
        <v>-1.9406171162429653E-4</v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2011-2019'!$BE$10369:$BF$10913,2,0)</f>
        <v>2</v>
      </c>
      <c r="E448" s="44" t="str">
        <f t="shared" si="172"/>
        <v/>
      </c>
      <c r="F448" s="44">
        <f t="shared" si="173"/>
        <v>7.9904115061925688E-4</v>
      </c>
      <c r="G448" s="58">
        <f t="shared" si="171"/>
        <v>1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2011-2019'!$BE$10369:$BF$10913,2,0)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2011-2019'!$BE$10369:$BF$10913,2,0)</f>
        <v>1</v>
      </c>
      <c r="E450" s="44" t="str">
        <f t="shared" si="172"/>
        <v/>
      </c>
      <c r="F450" s="44">
        <f t="shared" si="173"/>
        <v>3.9952057530962844E-4</v>
      </c>
      <c r="G450" s="58">
        <f t="shared" si="171"/>
        <v>1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2011-2019'!$BE$10369:$BF$10913,2,0)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2011-2019'!$BE$10369:$BF$10913,2,0)</f>
        <v>0</v>
      </c>
      <c r="E452" s="44" t="str">
        <f t="shared" si="172"/>
        <v/>
      </c>
      <c r="F452" s="44" t="str">
        <f t="shared" si="173"/>
        <v/>
      </c>
      <c r="G452" s="58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2011-2019'!$BE$10369:$BF$10913,2,0)</f>
        <v>1</v>
      </c>
      <c r="E453" s="44" t="str">
        <f t="shared" si="172"/>
        <v/>
      </c>
      <c r="F453" s="44">
        <f t="shared" si="173"/>
        <v>3.9952057530962844E-4</v>
      </c>
      <c r="G453" s="58">
        <f t="shared" si="171"/>
        <v>1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10</v>
      </c>
      <c r="D454" s="62">
        <f>VLOOKUP(B454,'[1]Deptos 2011-2019'!$BE$10369:$BF$10913,2,0)</f>
        <v>32</v>
      </c>
      <c r="E454" s="44">
        <f t="shared" si="172"/>
        <v>1.9406171162429653E-3</v>
      </c>
      <c r="F454" s="44">
        <f t="shared" si="173"/>
        <v>1.278465840990811E-2</v>
      </c>
      <c r="G454" s="58">
        <f t="shared" si="171"/>
        <v>2.2000000000000002</v>
      </c>
      <c r="H454" s="40">
        <f t="shared" si="174"/>
        <v>4.2693576557345236E-3</v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2011-2019'!$BE$10369:$BF$10913,2,0)</f>
        <v>3</v>
      </c>
      <c r="E455" s="44" t="str">
        <f t="shared" si="172"/>
        <v/>
      </c>
      <c r="F455" s="44">
        <f t="shared" si="173"/>
        <v>1.1985617259288853E-3</v>
      </c>
      <c r="G455" s="58">
        <f t="shared" si="171"/>
        <v>1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1</v>
      </c>
      <c r="D456" s="62">
        <f>VLOOKUP(B456,'[1]Deptos 2011-2019'!$BE$10369:$BF$10913,2,0)</f>
        <v>0</v>
      </c>
      <c r="E456" s="44">
        <f t="shared" si="172"/>
        <v>1.9406171162429653E-4</v>
      </c>
      <c r="F456" s="44" t="str">
        <f t="shared" si="173"/>
        <v/>
      </c>
      <c r="G456" s="58">
        <f t="shared" si="171"/>
        <v>-1</v>
      </c>
      <c r="H456" s="40">
        <f t="shared" si="174"/>
        <v>-1.9406171162429653E-4</v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2011-2019'!$BE$10369:$BF$10913,2,0)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1</v>
      </c>
      <c r="D458" s="62">
        <f>VLOOKUP(B458,'[1]Deptos 2011-2019'!$BE$10369:$BF$10913,2,0)</f>
        <v>1</v>
      </c>
      <c r="E458" s="44">
        <f t="shared" si="172"/>
        <v>1.9406171162429653E-4</v>
      </c>
      <c r="F458" s="44">
        <f t="shared" si="173"/>
        <v>3.9952057530962844E-4</v>
      </c>
      <c r="G458" s="58">
        <f t="shared" si="171"/>
        <v>0</v>
      </c>
      <c r="H458" s="40">
        <f t="shared" si="174"/>
        <v>0</v>
      </c>
    </row>
    <row r="459" spans="1:8" s="24" customFormat="1" ht="15" x14ac:dyDescent="0.2">
      <c r="A459" s="72"/>
      <c r="B459" s="3" t="s">
        <v>103</v>
      </c>
      <c r="C459" s="62">
        <v>2</v>
      </c>
      <c r="D459" s="62">
        <f>VLOOKUP(B459,'[1]Deptos 2011-2019'!$BE$10369:$BF$10913,2,0)</f>
        <v>0</v>
      </c>
      <c r="E459" s="44">
        <f t="shared" si="172"/>
        <v>3.8812342324859306E-4</v>
      </c>
      <c r="F459" s="44" t="str">
        <f t="shared" si="173"/>
        <v/>
      </c>
      <c r="G459" s="58">
        <f t="shared" si="171"/>
        <v>-1</v>
      </c>
      <c r="H459" s="40">
        <f t="shared" si="174"/>
        <v>-3.8812342324859306E-4</v>
      </c>
    </row>
    <row r="460" spans="1:8" s="24" customFormat="1" ht="15" x14ac:dyDescent="0.2">
      <c r="A460" s="72"/>
      <c r="B460" s="3" t="s">
        <v>273</v>
      </c>
      <c r="C460" s="62">
        <v>9</v>
      </c>
      <c r="D460" s="62">
        <f>VLOOKUP(B460,'[1]Deptos 2011-2019'!$BE$10369:$BF$10913,2,0)</f>
        <v>10</v>
      </c>
      <c r="E460" s="44">
        <f t="shared" si="172"/>
        <v>1.7465554046186688E-3</v>
      </c>
      <c r="F460" s="44">
        <f t="shared" si="173"/>
        <v>3.9952057530962841E-3</v>
      </c>
      <c r="G460" s="58">
        <f t="shared" si="171"/>
        <v>0.1111111111111111</v>
      </c>
      <c r="H460" s="40">
        <f t="shared" si="174"/>
        <v>1.9406171162429653E-4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2011-2019'!$BE$10369:$BF$10913,2,0)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2011-2019'!$BE$10369:$BF$10913,2,0)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2011-2019'!$BE$10369:$BF$10913,2,0)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1</v>
      </c>
      <c r="D464" s="62">
        <f>VLOOKUP(B464,'[1]Deptos 2011-2019'!$BE$10369:$BF$10913,2,0)</f>
        <v>0</v>
      </c>
      <c r="E464" s="44">
        <f t="shared" si="172"/>
        <v>1.9406171162429653E-4</v>
      </c>
      <c r="F464" s="44" t="str">
        <f t="shared" si="173"/>
        <v/>
      </c>
      <c r="G464" s="58">
        <f t="shared" si="171"/>
        <v>-1</v>
      </c>
      <c r="H464" s="40">
        <f t="shared" si="174"/>
        <v>-1.9406171162429653E-4</v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2011-2019'!$BE$10369:$BF$10913,2,0)</f>
        <v>0</v>
      </c>
      <c r="E465" s="44" t="str">
        <f t="shared" si="172"/>
        <v/>
      </c>
      <c r="F465" s="44" t="str">
        <f t="shared" si="173"/>
        <v/>
      </c>
      <c r="G465" s="58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2011-2019'!$BE$10369:$BF$10913,2,0)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2011-2019'!$BE$10369:$BF$10913,2,0)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3</v>
      </c>
      <c r="D468" s="62">
        <f>VLOOKUP(B468,'[1]Deptos 2011-2019'!$BE$10369:$BF$10913,2,0)</f>
        <v>5</v>
      </c>
      <c r="E468" s="44">
        <f t="shared" si="172"/>
        <v>5.8218513487288959E-4</v>
      </c>
      <c r="F468" s="44">
        <f t="shared" si="173"/>
        <v>1.997602876548142E-3</v>
      </c>
      <c r="G468" s="58">
        <f t="shared" si="171"/>
        <v>0.66666666666666663</v>
      </c>
      <c r="H468" s="40">
        <f t="shared" si="174"/>
        <v>3.8812342324859306E-4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2011-2019'!$BE$10369:$BF$10913,2,0)</f>
        <v>2</v>
      </c>
      <c r="E469" s="44" t="str">
        <f t="shared" si="172"/>
        <v/>
      </c>
      <c r="F469" s="44">
        <f t="shared" si="173"/>
        <v>7.9904115061925688E-4</v>
      </c>
      <c r="G469" s="58">
        <f t="shared" si="171"/>
        <v>1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2011-2019'!$BE$10369:$BF$10913,2,0)</f>
        <v>1</v>
      </c>
      <c r="E470" s="44" t="str">
        <f t="shared" si="172"/>
        <v/>
      </c>
      <c r="F470" s="44">
        <f t="shared" si="173"/>
        <v>3.9952057530962844E-4</v>
      </c>
      <c r="G470" s="58">
        <f t="shared" si="171"/>
        <v>1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2011-2019'!$BE$10369:$BF$10913,2,0)</f>
        <v>0</v>
      </c>
      <c r="E471" s="44" t="str">
        <f t="shared" si="172"/>
        <v/>
      </c>
      <c r="F471" s="44" t="str">
        <f t="shared" si="173"/>
        <v/>
      </c>
      <c r="G471" s="58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2011-2019'!$BE$10369:$BF$10913,2,0)</f>
        <v>0</v>
      </c>
      <c r="E472" s="44" t="str">
        <f t="shared" si="172"/>
        <v/>
      </c>
      <c r="F472" s="44" t="str">
        <f t="shared" si="173"/>
        <v/>
      </c>
      <c r="G472" s="58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7</v>
      </c>
      <c r="D473" s="62">
        <f>VLOOKUP(B473,'[1]Deptos 2011-2019'!$BE$10369:$BF$10913,2,0)</f>
        <v>20</v>
      </c>
      <c r="E473" s="44">
        <f t="shared" si="172"/>
        <v>1.3584319813700757E-3</v>
      </c>
      <c r="F473" s="44">
        <f t="shared" si="173"/>
        <v>7.9904115061925681E-3</v>
      </c>
      <c r="G473" s="58">
        <f t="shared" si="171"/>
        <v>1.8571428571428572</v>
      </c>
      <c r="H473" s="40">
        <f t="shared" si="174"/>
        <v>2.5228022511158549E-3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2011-2019'!$BE$10369:$BF$10913,2,0)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3</v>
      </c>
      <c r="D475" s="62">
        <f>VLOOKUP(B475,'[1]Deptos 2011-2019'!$BE$10369:$BF$10913,2,0)</f>
        <v>15</v>
      </c>
      <c r="E475" s="44">
        <f t="shared" si="172"/>
        <v>5.8218513487288959E-4</v>
      </c>
      <c r="F475" s="44">
        <f t="shared" si="173"/>
        <v>5.9928086296444265E-3</v>
      </c>
      <c r="G475" s="58">
        <f t="shared" si="171"/>
        <v>4</v>
      </c>
      <c r="H475" s="40">
        <f t="shared" si="174"/>
        <v>2.3287405394915583E-3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2011-2019'!$BE$10369:$BF$10913,2,0)</f>
        <v>0</v>
      </c>
      <c r="E476" s="44" t="str">
        <f t="shared" si="172"/>
        <v/>
      </c>
      <c r="F476" s="44" t="str">
        <f t="shared" si="173"/>
        <v/>
      </c>
      <c r="G476" s="58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2011-2019'!$BE$10369:$BF$10913,2,0)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2011-2019'!$BE$10369:$BF$10913,2,0)</f>
        <v>0</v>
      </c>
      <c r="E478" s="44" t="str">
        <f t="shared" si="172"/>
        <v/>
      </c>
      <c r="F478" s="44" t="str">
        <f t="shared" si="173"/>
        <v/>
      </c>
      <c r="G478" s="58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0</v>
      </c>
      <c r="D479" s="62">
        <f>VLOOKUP(B479,'[1]Deptos 2011-2019'!$BE$10369:$BF$10913,2,0)</f>
        <v>18</v>
      </c>
      <c r="E479" s="44" t="str">
        <f t="shared" si="172"/>
        <v/>
      </c>
      <c r="F479" s="44">
        <f t="shared" si="173"/>
        <v>7.191370355573312E-3</v>
      </c>
      <c r="G479" s="58">
        <f t="shared" si="191"/>
        <v>1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2011-2019'!$BE$10369:$BF$10913,2,0)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2011-2019'!$BE$10369:$BF$10913,2,0)</f>
        <v>0</v>
      </c>
      <c r="E481" s="44" t="str">
        <f t="shared" si="172"/>
        <v/>
      </c>
      <c r="F481" s="44" t="str">
        <f t="shared" si="173"/>
        <v/>
      </c>
      <c r="G481" s="58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2011-2019'!$BE$10369:$BF$10913,2,0)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2011-2019'!$BE$10369:$BF$10913,2,0)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2011-2019'!$BE$10369:$BF$10913,2,0)</f>
        <v>0</v>
      </c>
      <c r="E484" s="44" t="str">
        <f t="shared" si="172"/>
        <v/>
      </c>
      <c r="F484" s="44" t="str">
        <f t="shared" si="173"/>
        <v/>
      </c>
      <c r="G484" s="58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1</v>
      </c>
      <c r="D485" s="62">
        <f>VLOOKUP(B485,'[1]Deptos 2011-2019'!$BE$10369:$BF$10913,2,0)</f>
        <v>0</v>
      </c>
      <c r="E485" s="44">
        <f t="shared" si="172"/>
        <v>1.9406171162429653E-4</v>
      </c>
      <c r="F485" s="44" t="str">
        <f t="shared" si="173"/>
        <v/>
      </c>
      <c r="G485" s="58">
        <f t="shared" si="191"/>
        <v>-1</v>
      </c>
      <c r="H485" s="40">
        <f t="shared" si="174"/>
        <v>-1.9406171162429653E-4</v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2011-2019'!$BE$10369:$BF$10913,2,0)</f>
        <v>0</v>
      </c>
      <c r="E486" s="44" t="str">
        <f t="shared" si="172"/>
        <v/>
      </c>
      <c r="F486" s="44" t="str">
        <f t="shared" si="173"/>
        <v/>
      </c>
      <c r="G486" s="58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2011-2019'!$BE$10369:$BF$10913,2,0)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2011-2019'!$BE$10369:$BF$10913,2,0)</f>
        <v>0</v>
      </c>
      <c r="E488" s="44" t="str">
        <f t="shared" si="172"/>
        <v/>
      </c>
      <c r="F488" s="44" t="str">
        <f t="shared" si="173"/>
        <v/>
      </c>
      <c r="G488" s="58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2011-2019'!$BE$10369:$BF$10913,2,0)</f>
        <v>2</v>
      </c>
      <c r="E489" s="44" t="str">
        <f t="shared" si="172"/>
        <v/>
      </c>
      <c r="F489" s="44">
        <f t="shared" si="173"/>
        <v>7.9904115061925688E-4</v>
      </c>
      <c r="G489" s="58">
        <f t="shared" si="191"/>
        <v>1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2011-2019'!$BE$10369:$BF$10913,2,0)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2011-2019'!$BE$10369:$BF$10913,2,0)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2011-2019'!$BE$10369:$BF$10913,2,0)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2011-2019'!$BE$10369:$BF$10913,2,0)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2011-2019'!$BE$10369:$BF$10913,2,0)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1</v>
      </c>
      <c r="D495" s="62">
        <f>VLOOKUP(B495,'[1]Deptos 2011-2019'!$BE$10369:$BF$10913,2,0)</f>
        <v>0</v>
      </c>
      <c r="E495" s="44">
        <f t="shared" si="192"/>
        <v>1.9406171162429653E-4</v>
      </c>
      <c r="F495" s="44" t="str">
        <f t="shared" si="193"/>
        <v/>
      </c>
      <c r="G495" s="58">
        <f t="shared" si="191"/>
        <v>-1</v>
      </c>
      <c r="H495" s="40">
        <f t="shared" si="194"/>
        <v>-1.9406171162429653E-4</v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2011-2019'!$BE$10369:$BF$10913,2,0)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2011-2019'!$BE$10369:$BF$10913,2,0)</f>
        <v>0</v>
      </c>
      <c r="E497" s="44" t="str">
        <f t="shared" si="192"/>
        <v/>
      </c>
      <c r="F497" s="44" t="str">
        <f t="shared" si="193"/>
        <v/>
      </c>
      <c r="G497" s="58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2011-2019'!$BE$10369:$BF$10913,2,0)</f>
        <v>0</v>
      </c>
      <c r="E498" s="44" t="str">
        <f t="shared" si="192"/>
        <v/>
      </c>
      <c r="F498" s="44" t="str">
        <f t="shared" si="193"/>
        <v/>
      </c>
      <c r="G498" s="58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2</v>
      </c>
      <c r="D499" s="62">
        <f>VLOOKUP(B499,'[1]Deptos 2011-2019'!$BE$10369:$BF$10913,2,0)</f>
        <v>13</v>
      </c>
      <c r="E499" s="44">
        <f t="shared" si="192"/>
        <v>3.8812342324859306E-4</v>
      </c>
      <c r="F499" s="44">
        <f t="shared" si="193"/>
        <v>5.1937674790251695E-3</v>
      </c>
      <c r="G499" s="58">
        <f t="shared" si="191"/>
        <v>5.5</v>
      </c>
      <c r="H499" s="40">
        <f t="shared" si="194"/>
        <v>2.1346788278672618E-3</v>
      </c>
    </row>
    <row r="500" spans="1:9" s="24" customFormat="1" ht="15" x14ac:dyDescent="0.2">
      <c r="A500" s="72"/>
      <c r="B500" s="3" t="s">
        <v>122</v>
      </c>
      <c r="C500" s="62">
        <v>33</v>
      </c>
      <c r="D500" s="62">
        <f>VLOOKUP(B500,'[1]Deptos 2011-2019'!$BE$10369:$BF$10913,2,0)</f>
        <v>16</v>
      </c>
      <c r="E500" s="44">
        <f t="shared" si="192"/>
        <v>6.4040364836017855E-3</v>
      </c>
      <c r="F500" s="44">
        <f t="shared" si="193"/>
        <v>6.392329204954055E-3</v>
      </c>
      <c r="G500" s="58">
        <f t="shared" si="191"/>
        <v>-0.51515151515151514</v>
      </c>
      <c r="H500" s="40">
        <f t="shared" si="194"/>
        <v>-3.299049097613041E-3</v>
      </c>
    </row>
    <row r="501" spans="1:9" s="24" customFormat="1" ht="30" x14ac:dyDescent="0.2">
      <c r="A501" s="72"/>
      <c r="B501" s="3" t="s">
        <v>295</v>
      </c>
      <c r="C501" s="62">
        <v>1</v>
      </c>
      <c r="D501" s="62">
        <f>VLOOKUP(B501,'[1]Deptos 2011-2019'!$BE$10369:$BF$10913,2,0)</f>
        <v>0</v>
      </c>
      <c r="E501" s="44">
        <f t="shared" si="192"/>
        <v>1.9406171162429653E-4</v>
      </c>
      <c r="F501" s="44" t="str">
        <f t="shared" si="193"/>
        <v/>
      </c>
      <c r="G501" s="58">
        <f t="shared" si="191"/>
        <v>-1</v>
      </c>
      <c r="H501" s="40">
        <f t="shared" si="194"/>
        <v>-1.9406171162429653E-4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2011-2019'!$BE$10369:$BF$10913,2,0)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1</v>
      </c>
      <c r="D503" s="62">
        <f>VLOOKUP(B503,'[1]Deptos 2011-2019'!$BE$10369:$BF$10913,2,0)</f>
        <v>0</v>
      </c>
      <c r="E503" s="44">
        <f t="shared" si="192"/>
        <v>1.9406171162429653E-4</v>
      </c>
      <c r="F503" s="44" t="str">
        <f t="shared" si="193"/>
        <v/>
      </c>
      <c r="G503" s="58">
        <f t="shared" si="191"/>
        <v>-1</v>
      </c>
      <c r="H503" s="40">
        <f t="shared" si="194"/>
        <v>-1.9406171162429653E-4</v>
      </c>
    </row>
    <row r="504" spans="1:9" s="24" customFormat="1" ht="15" customHeight="1" x14ac:dyDescent="0.2">
      <c r="A504" s="72"/>
      <c r="B504" s="3" t="s">
        <v>297</v>
      </c>
      <c r="C504" s="62">
        <v>7</v>
      </c>
      <c r="D504" s="62">
        <f>VLOOKUP(B504,'[1]Deptos 2011-2019'!$BE$10369:$BF$10913,2,0)</f>
        <v>3</v>
      </c>
      <c r="E504" s="44">
        <f t="shared" si="192"/>
        <v>1.3584319813700757E-3</v>
      </c>
      <c r="F504" s="44">
        <f t="shared" si="193"/>
        <v>1.1985617259288853E-3</v>
      </c>
      <c r="G504" s="58">
        <f t="shared" si="191"/>
        <v>-0.5714285714285714</v>
      </c>
      <c r="H504" s="40">
        <f t="shared" si="194"/>
        <v>-7.7624684649718612E-4</v>
      </c>
    </row>
    <row r="505" spans="1:9" s="24" customFormat="1" ht="15" x14ac:dyDescent="0.2">
      <c r="A505" s="72"/>
      <c r="B505" s="3" t="s">
        <v>117</v>
      </c>
      <c r="C505" s="62">
        <v>1</v>
      </c>
      <c r="D505" s="62">
        <f>VLOOKUP(B505,'[1]Deptos 2011-2019'!$BE$10369:$BF$10913,2,0)</f>
        <v>4</v>
      </c>
      <c r="E505" s="44">
        <f t="shared" si="192"/>
        <v>1.9406171162429653E-4</v>
      </c>
      <c r="F505" s="44">
        <f t="shared" si="193"/>
        <v>1.5980823012385138E-3</v>
      </c>
      <c r="G505" s="58">
        <f t="shared" si="191"/>
        <v>3</v>
      </c>
      <c r="H505" s="40">
        <f t="shared" si="194"/>
        <v>5.8218513487288959E-4</v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2011-2019'!$BE$10369:$BF$10913,2,0)</f>
        <v>0</v>
      </c>
      <c r="E506" s="44" t="str">
        <f t="shared" si="192"/>
        <v/>
      </c>
      <c r="F506" s="44" t="str">
        <f t="shared" si="193"/>
        <v/>
      </c>
      <c r="G506" s="58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2011-2019'!$BE$10369:$BF$10913,2,0)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2011-2019'!$BE$10369:$BF$10913,2,0)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2011-2019'!$BE$10369:$BF$10913,2,0)</f>
        <v>11</v>
      </c>
      <c r="E509" s="43" t="str">
        <f t="shared" si="192"/>
        <v/>
      </c>
      <c r="F509" s="43">
        <f t="shared" si="193"/>
        <v>4.3947263284059125E-3</v>
      </c>
      <c r="G509" s="58">
        <f t="shared" si="191"/>
        <v>1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2011-2019'!$BE$10369:$BF$10913,2,0)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2011-2019'!$BE$10369:$BF$10913,2,0)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2011-2019'!$BE$10369:$BF$10913,2,0)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2011-2019'!$BE$10369:$BF$10913,2,0)</f>
        <v>1</v>
      </c>
      <c r="E513" s="44" t="str">
        <f t="shared" si="192"/>
        <v/>
      </c>
      <c r="F513" s="44">
        <f t="shared" si="193"/>
        <v>3.9952057530962844E-4</v>
      </c>
      <c r="G513" s="58">
        <f t="shared" si="191"/>
        <v>1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2011-2019'!$BE$10369:$BF$10913,2,0)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2011-2019'!$BE$10369:$BF$10913,2,0)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2011-2019'!$BE$10369:$BF$10913,2,0)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2011-2019'!$BE$10369:$BF$10913,2,0)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2011-2019'!$BE$10369:$BF$10913,2,0)</f>
        <v>0</v>
      </c>
      <c r="E518" s="44" t="str">
        <f t="shared" si="192"/>
        <v/>
      </c>
      <c r="F518" s="44" t="str">
        <f t="shared" si="193"/>
        <v/>
      </c>
      <c r="G518" s="58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2011-2019'!$BE$10369:$BF$10913,2,0)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2011-2019'!$BE$10369:$BF$10913,2,0)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2011-2019'!$BE$10369:$BF$10913,2,0)</f>
        <v>0</v>
      </c>
      <c r="E521" s="44" t="str">
        <f t="shared" si="192"/>
        <v/>
      </c>
      <c r="F521" s="44" t="str">
        <f t="shared" si="193"/>
        <v/>
      </c>
      <c r="G521" s="58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2011-2019'!$BE$10369:$BF$10913,2,0)</f>
        <v>1</v>
      </c>
      <c r="E522" s="44" t="str">
        <f t="shared" si="192"/>
        <v/>
      </c>
      <c r="F522" s="44">
        <f t="shared" si="193"/>
        <v>3.9952057530962844E-4</v>
      </c>
      <c r="G522" s="58">
        <f t="shared" si="191"/>
        <v>1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203</v>
      </c>
      <c r="D523" s="62">
        <f>VLOOKUP(B523,'[1]Deptos 2011-2019'!$BE$10369:$BF$10913,2,0)</f>
        <v>2</v>
      </c>
      <c r="E523" s="43">
        <f t="shared" ref="E523" si="195">+IF(C523=0,"",C523/C$345)</f>
        <v>3.9394527459732195E-2</v>
      </c>
      <c r="F523" s="43">
        <f t="shared" ref="F523" si="196">+IF(D523=0,"",D523/D$345)</f>
        <v>7.9904115061925688E-4</v>
      </c>
      <c r="G523" s="58">
        <f t="shared" si="191"/>
        <v>-0.99014778325123154</v>
      </c>
      <c r="H523" s="42">
        <f t="shared" ref="H523" si="197">+IF(OR(AND(E523=""),(G523="")),"",E523*G523)</f>
        <v>-3.9006404036483602E-2</v>
      </c>
      <c r="I523" s="24"/>
    </row>
    <row r="524" spans="1:9" s="24" customFormat="1" ht="15" x14ac:dyDescent="0.2">
      <c r="A524" s="72"/>
      <c r="B524" s="3" t="s">
        <v>135</v>
      </c>
      <c r="C524" s="62">
        <v>5</v>
      </c>
      <c r="D524" s="62">
        <f>VLOOKUP(B524,'[1]Deptos 2011-2019'!$BE$10369:$BF$10913,2,0)</f>
        <v>14</v>
      </c>
      <c r="E524" s="44">
        <f t="shared" ref="E524:E549" si="198">+IF(C524=0,"",C524/C$345)</f>
        <v>9.7030855812148264E-4</v>
      </c>
      <c r="F524" s="44">
        <f t="shared" ref="F524:F549" si="199">+IF(D524=0,"",D524/D$345)</f>
        <v>5.593288054334798E-3</v>
      </c>
      <c r="G524" s="58">
        <f t="shared" si="191"/>
        <v>1.8</v>
      </c>
      <c r="H524" s="40">
        <f t="shared" si="194"/>
        <v>1.7465554046186688E-3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2011-2019'!$BE$10369:$BF$10913,2,0)</f>
        <v>4</v>
      </c>
      <c r="E525" s="44" t="str">
        <f t="shared" si="198"/>
        <v/>
      </c>
      <c r="F525" s="44">
        <f t="shared" si="199"/>
        <v>1.5980823012385138E-3</v>
      </c>
      <c r="G525" s="58">
        <f t="shared" si="191"/>
        <v>1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2011-2019'!$BE$10369:$BF$10913,2,0)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4</v>
      </c>
      <c r="D527" s="62">
        <f>VLOOKUP(B527,'[1]Deptos 2011-2019'!$BE$10369:$BF$10913,2,0)</f>
        <v>13</v>
      </c>
      <c r="E527" s="44">
        <f t="shared" si="198"/>
        <v>7.7624684649718612E-4</v>
      </c>
      <c r="F527" s="44">
        <f t="shared" si="199"/>
        <v>5.1937674790251695E-3</v>
      </c>
      <c r="G527" s="58">
        <f t="shared" si="191"/>
        <v>2.25</v>
      </c>
      <c r="H527" s="40">
        <f t="shared" si="194"/>
        <v>1.7465554046186688E-3</v>
      </c>
    </row>
    <row r="528" spans="1:9" s="24" customFormat="1" ht="15" x14ac:dyDescent="0.2">
      <c r="A528" s="72"/>
      <c r="B528" s="3" t="s">
        <v>339</v>
      </c>
      <c r="C528" s="62">
        <v>0</v>
      </c>
      <c r="D528" s="62">
        <f>VLOOKUP(B528,'[1]Deptos 2011-2019'!$BE$10369:$BF$10913,2,0)</f>
        <v>5</v>
      </c>
      <c r="E528" s="44" t="str">
        <f t="shared" si="198"/>
        <v/>
      </c>
      <c r="F528" s="44">
        <f t="shared" si="199"/>
        <v>1.997602876548142E-3</v>
      </c>
      <c r="G528" s="58">
        <f t="shared" si="191"/>
        <v>1</v>
      </c>
      <c r="H528" s="40" t="str">
        <f t="shared" si="194"/>
        <v/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2011-2019'!$BE$10369:$BF$10913,2,0)</f>
        <v>1</v>
      </c>
      <c r="E529" s="44" t="str">
        <f t="shared" si="198"/>
        <v/>
      </c>
      <c r="F529" s="44">
        <f t="shared" si="199"/>
        <v>3.9952057530962844E-4</v>
      </c>
      <c r="G529" s="58">
        <f t="shared" si="191"/>
        <v>1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2011-2019'!$BE$10369:$BF$10913,2,0)</f>
        <v>0</v>
      </c>
      <c r="E530" s="44" t="str">
        <f t="shared" si="198"/>
        <v/>
      </c>
      <c r="F530" s="44" t="str">
        <f t="shared" si="199"/>
        <v/>
      </c>
      <c r="G530" s="58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6</v>
      </c>
      <c r="D531" s="62">
        <f>VLOOKUP(B531,'[1]Deptos 2011-2019'!$BE$10369:$BF$10913,2,0)</f>
        <v>7</v>
      </c>
      <c r="E531" s="44">
        <f t="shared" si="198"/>
        <v>1.1643702697457792E-3</v>
      </c>
      <c r="F531" s="44">
        <f t="shared" si="199"/>
        <v>2.796644027167399E-3</v>
      </c>
      <c r="G531" s="58">
        <f t="shared" si="191"/>
        <v>0.16666666666666666</v>
      </c>
      <c r="H531" s="40">
        <f t="shared" si="194"/>
        <v>1.9406171162429653E-4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2011-2019'!$BE$10369:$BF$10913,2,0)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2011-2019'!$BE$10369:$BF$10913,2,0)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2011-2019'!$BE$10369:$BF$10913,2,0)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2011-2019'!$BE$10369:$BF$10913,2,0)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2011-2019'!$BE$10369:$BF$10913,2,0)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2011-2019'!$BE$10369:$BF$10913,2,0)</f>
        <v>0</v>
      </c>
      <c r="E537" s="44" t="str">
        <f t="shared" si="198"/>
        <v/>
      </c>
      <c r="F537" s="44" t="str">
        <f t="shared" si="199"/>
        <v/>
      </c>
      <c r="G537" s="58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2011-2019'!$BE$10369:$BF$10913,2,0)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2011-2019'!$BE$10369:$BF$10913,2,0)</f>
        <v>0</v>
      </c>
      <c r="E539" s="44" t="str">
        <f t="shared" si="198"/>
        <v/>
      </c>
      <c r="F539" s="44" t="str">
        <f t="shared" si="199"/>
        <v/>
      </c>
      <c r="G539" s="58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2011-2019'!$BE$10369:$BF$10913,2,0)</f>
        <v>0</v>
      </c>
      <c r="E540" s="44" t="str">
        <f t="shared" si="198"/>
        <v/>
      </c>
      <c r="F540" s="44" t="str">
        <f t="shared" si="199"/>
        <v/>
      </c>
      <c r="G540" s="58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2011-2019'!$BE$10369:$BF$10913,2,0)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3</v>
      </c>
      <c r="D542" s="62">
        <f>VLOOKUP(B542,'[1]Deptos 2011-2019'!$BE$10369:$BF$10913,2,0)</f>
        <v>1</v>
      </c>
      <c r="E542" s="44">
        <f t="shared" si="198"/>
        <v>5.8218513487288959E-4</v>
      </c>
      <c r="F542" s="44">
        <f t="shared" si="199"/>
        <v>3.9952057530962844E-4</v>
      </c>
      <c r="G542" s="58">
        <f t="shared" ref="G542:G564" si="200">+IF(AND(C542=0,D542=0)," ",IF(C542=0,1,IF(D542=0,-1,(D542-C542)/C542)))</f>
        <v>-0.66666666666666663</v>
      </c>
      <c r="H542" s="40">
        <f t="shared" si="194"/>
        <v>-3.8812342324859306E-4</v>
      </c>
    </row>
    <row r="543" spans="1:8" s="24" customFormat="1" ht="15" x14ac:dyDescent="0.2">
      <c r="A543" s="72"/>
      <c r="B543" s="3" t="s">
        <v>311</v>
      </c>
      <c r="C543" s="62">
        <v>1</v>
      </c>
      <c r="D543" s="62">
        <f>VLOOKUP(B543,'[1]Deptos 2011-2019'!$BE$10369:$BF$10913,2,0)</f>
        <v>0</v>
      </c>
      <c r="E543" s="44">
        <f t="shared" si="198"/>
        <v>1.9406171162429653E-4</v>
      </c>
      <c r="F543" s="44" t="str">
        <f t="shared" si="199"/>
        <v/>
      </c>
      <c r="G543" s="58">
        <f t="shared" si="200"/>
        <v>-1</v>
      </c>
      <c r="H543" s="40">
        <f t="shared" si="194"/>
        <v>-1.9406171162429653E-4</v>
      </c>
    </row>
    <row r="544" spans="1:8" s="24" customFormat="1" ht="15" x14ac:dyDescent="0.2">
      <c r="A544" s="72"/>
      <c r="B544" s="3" t="s">
        <v>312</v>
      </c>
      <c r="C544" s="62">
        <v>1</v>
      </c>
      <c r="D544" s="62">
        <f>VLOOKUP(B544,'[1]Deptos 2011-2019'!$BE$10369:$BF$10913,2,0)</f>
        <v>0</v>
      </c>
      <c r="E544" s="44">
        <f t="shared" si="198"/>
        <v>1.9406171162429653E-4</v>
      </c>
      <c r="F544" s="44" t="str">
        <f t="shared" si="199"/>
        <v/>
      </c>
      <c r="G544" s="58">
        <f t="shared" si="200"/>
        <v>-1</v>
      </c>
      <c r="H544" s="40">
        <f t="shared" si="194"/>
        <v>-1.9406171162429653E-4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2011-2019'!$BE$10369:$BF$10913,2,0)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2011-2019'!$BE$10369:$BF$10913,2,0)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2</v>
      </c>
      <c r="D547" s="62">
        <f>VLOOKUP(B547,'[1]Deptos 2011-2019'!$BE$10369:$BF$10913,2,0)</f>
        <v>5</v>
      </c>
      <c r="E547" s="44">
        <f t="shared" si="198"/>
        <v>3.8812342324859306E-4</v>
      </c>
      <c r="F547" s="44">
        <f t="shared" si="199"/>
        <v>1.997602876548142E-3</v>
      </c>
      <c r="G547" s="58">
        <f t="shared" si="200"/>
        <v>1.5</v>
      </c>
      <c r="H547" s="40">
        <f t="shared" si="194"/>
        <v>5.8218513487288959E-4</v>
      </c>
    </row>
    <row r="548" spans="1:9" s="24" customFormat="1" ht="15" x14ac:dyDescent="0.2">
      <c r="A548" s="72"/>
      <c r="B548" s="3" t="s">
        <v>142</v>
      </c>
      <c r="C548" s="62">
        <v>2</v>
      </c>
      <c r="D548" s="62">
        <f>VLOOKUP(B548,'[1]Deptos 2011-2019'!$BE$10369:$BF$10913,2,0)</f>
        <v>2</v>
      </c>
      <c r="E548" s="44">
        <f t="shared" si="198"/>
        <v>3.8812342324859306E-4</v>
      </c>
      <c r="F548" s="44">
        <f t="shared" si="199"/>
        <v>7.9904115061925688E-4</v>
      </c>
      <c r="G548" s="58">
        <f t="shared" si="200"/>
        <v>0</v>
      </c>
      <c r="H548" s="40">
        <f t="shared" si="194"/>
        <v>0</v>
      </c>
    </row>
    <row r="549" spans="1:9" s="24" customFormat="1" ht="15" x14ac:dyDescent="0.2">
      <c r="A549" s="72"/>
      <c r="B549" s="3" t="s">
        <v>314</v>
      </c>
      <c r="C549" s="62">
        <v>8</v>
      </c>
      <c r="D549" s="62">
        <f>VLOOKUP(B549,'[1]Deptos 2011-2019'!$BE$10369:$BF$10913,2,0)</f>
        <v>23</v>
      </c>
      <c r="E549" s="44">
        <f t="shared" si="198"/>
        <v>1.5524936929943722E-3</v>
      </c>
      <c r="F549" s="44">
        <f t="shared" si="199"/>
        <v>9.1889732321214536E-3</v>
      </c>
      <c r="G549" s="58">
        <f t="shared" si="200"/>
        <v>1.875</v>
      </c>
      <c r="H549" s="40">
        <f t="shared" si="194"/>
        <v>2.9109256743644479E-3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2011-2019'!$BE$10369:$BF$10913,2,0)</f>
        <v>4</v>
      </c>
      <c r="E550" s="43" t="str">
        <f t="shared" ref="E550" si="201">+IF(C550=0,"",C550/C$345)</f>
        <v/>
      </c>
      <c r="F550" s="43">
        <f t="shared" ref="F550" si="202">+IF(D550=0,"",D550/D$345)</f>
        <v>1.5980823012385138E-3</v>
      </c>
      <c r="G550" s="58">
        <f t="shared" si="200"/>
        <v>1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3</v>
      </c>
      <c r="D551" s="62">
        <f>VLOOKUP(B551,'[1]Deptos 2011-2019'!$BE$10369:$BF$10913,2,0)</f>
        <v>1</v>
      </c>
      <c r="E551" s="44">
        <f>+IF(C551=0,"",C551/C$345)</f>
        <v>5.8218513487288959E-4</v>
      </c>
      <c r="F551" s="44">
        <f>+IF(D551=0,"",D551/D$345)</f>
        <v>3.9952057530962844E-4</v>
      </c>
      <c r="G551" s="58">
        <f t="shared" si="200"/>
        <v>-0.66666666666666663</v>
      </c>
      <c r="H551" s="40">
        <f t="shared" si="194"/>
        <v>-3.8812342324859306E-4</v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2011-2019'!$BE$10369:$BF$10913,2,0)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2011-2019'!$BE$10369:$BF$10913,2,0)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1</v>
      </c>
      <c r="D554" s="62">
        <f>VLOOKUP(B554,'[1]Deptos 2011-2019'!$BE$10369:$BF$10913,2,0)</f>
        <v>0</v>
      </c>
      <c r="E554" s="44">
        <f t="shared" si="204"/>
        <v>1.9406171162429653E-4</v>
      </c>
      <c r="F554" s="44" t="str">
        <f t="shared" si="205"/>
        <v/>
      </c>
      <c r="G554" s="58">
        <f t="shared" si="200"/>
        <v>-1</v>
      </c>
      <c r="H554" s="40">
        <f t="shared" si="206"/>
        <v>-1.9406171162429653E-4</v>
      </c>
    </row>
    <row r="555" spans="1:9" s="24" customFormat="1" ht="15" x14ac:dyDescent="0.2">
      <c r="A555" s="72"/>
      <c r="B555" s="3" t="s">
        <v>132</v>
      </c>
      <c r="C555" s="62">
        <v>4</v>
      </c>
      <c r="D555" s="62">
        <f>VLOOKUP(B555,'[1]Deptos 2011-2019'!$BE$10369:$BF$10913,2,0)</f>
        <v>8</v>
      </c>
      <c r="E555" s="44">
        <f t="shared" si="204"/>
        <v>7.7624684649718612E-4</v>
      </c>
      <c r="F555" s="44">
        <f t="shared" si="205"/>
        <v>3.1961646024770275E-3</v>
      </c>
      <c r="G555" s="58">
        <f t="shared" si="200"/>
        <v>1</v>
      </c>
      <c r="H555" s="40">
        <f t="shared" si="206"/>
        <v>7.7624684649718612E-4</v>
      </c>
    </row>
    <row r="556" spans="1:9" s="24" customFormat="1" ht="15" x14ac:dyDescent="0.2">
      <c r="A556" s="72"/>
      <c r="B556" s="3" t="s">
        <v>139</v>
      </c>
      <c r="C556" s="62">
        <v>1</v>
      </c>
      <c r="D556" s="62">
        <f>VLOOKUP(B556,'[1]Deptos 2011-2019'!$BE$10369:$BF$10913,2,0)</f>
        <v>10</v>
      </c>
      <c r="E556" s="44">
        <f t="shared" si="204"/>
        <v>1.9406171162429653E-4</v>
      </c>
      <c r="F556" s="44">
        <f t="shared" si="205"/>
        <v>3.9952057530962841E-3</v>
      </c>
      <c r="G556" s="58">
        <f t="shared" si="200"/>
        <v>9</v>
      </c>
      <c r="H556" s="40">
        <f t="shared" si="206"/>
        <v>1.7465554046186688E-3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2011-2019'!$BE$10369:$BF$10913,2,0)</f>
        <v>0</v>
      </c>
      <c r="E557" s="44" t="str">
        <f t="shared" si="204"/>
        <v/>
      </c>
      <c r="F557" s="44" t="str">
        <f t="shared" si="205"/>
        <v/>
      </c>
      <c r="G557" s="58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2011-2019'!$BE$10369:$BF$10913,2,0)</f>
        <v>1</v>
      </c>
      <c r="E558" s="44" t="str">
        <f t="shared" si="204"/>
        <v/>
      </c>
      <c r="F558" s="44">
        <f t="shared" si="205"/>
        <v>3.9952057530962844E-4</v>
      </c>
      <c r="G558" s="58">
        <f t="shared" si="200"/>
        <v>1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2011-2019'!$BE$10369:$BF$10913,2,0)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2011-2019'!$BE$10369:$BF$10913,2,0)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2011-2019'!$BE$10369:$BF$10913,2,0)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2</v>
      </c>
      <c r="D562" s="62">
        <f>VLOOKUP(B562,'[1]Deptos 2011-2019'!$BE$10369:$BF$10913,2,0)</f>
        <v>8</v>
      </c>
      <c r="E562" s="44">
        <f t="shared" si="204"/>
        <v>3.8812342324859306E-4</v>
      </c>
      <c r="F562" s="44">
        <f t="shared" si="205"/>
        <v>3.1961646024770275E-3</v>
      </c>
      <c r="G562" s="58">
        <f t="shared" si="200"/>
        <v>3</v>
      </c>
      <c r="H562" s="40">
        <f t="shared" si="206"/>
        <v>1.1643702697457792E-3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2011-2019'!$BE$10369:$BF$10913,2,0)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2011-2019'!$BE$10369:$BF$10913,2,0)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665</v>
      </c>
      <c r="D570" s="54">
        <f>SUM(D571:D596)</f>
        <v>442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-0.33533834586466166</v>
      </c>
      <c r="H570" s="56">
        <f>+IF(OR(AND(E570=""),(G570="")),"",E570*G570)</f>
        <v>-0.33533834586466166</v>
      </c>
      <c r="I570" s="24"/>
    </row>
    <row r="571" spans="1:9" s="24" customFormat="1" ht="15" x14ac:dyDescent="0.2">
      <c r="A571" s="72"/>
      <c r="B571" s="57" t="s">
        <v>322</v>
      </c>
      <c r="C571" s="62">
        <v>2</v>
      </c>
      <c r="D571" s="62">
        <f>VLOOKUP(B571,'[1]Deptos 2011-2019'!$BE$10369:$BF$10913,2,0)</f>
        <v>1</v>
      </c>
      <c r="E571" s="60">
        <f t="shared" si="207"/>
        <v>3.0075187969924814E-3</v>
      </c>
      <c r="F571" s="60">
        <f t="shared" si="208"/>
        <v>2.2624434389140274E-3</v>
      </c>
      <c r="G571" s="58">
        <f t="shared" ref="G571:G596" si="209">+IF(AND(C571=0,D571=0)," ",IF(C571=0,1,IF(D571=0,-1,(D571-C571)/C571)))</f>
        <v>-0.5</v>
      </c>
      <c r="H571" s="51">
        <f>+IF(OR(AND(E571=""),(G571="")),"",E571*G571)</f>
        <v>-1.5037593984962407E-3</v>
      </c>
    </row>
    <row r="572" spans="1:9" s="24" customFormat="1" ht="15" x14ac:dyDescent="0.2">
      <c r="A572" s="72"/>
      <c r="B572" s="3" t="s">
        <v>144</v>
      </c>
      <c r="C572" s="62">
        <v>11</v>
      </c>
      <c r="D572" s="62">
        <f>VLOOKUP(B572,'[1]Deptos 2011-2019'!$BE$10369:$BF$10913,2,0)</f>
        <v>1</v>
      </c>
      <c r="E572" s="44">
        <f t="shared" si="207"/>
        <v>1.6541353383458645E-2</v>
      </c>
      <c r="F572" s="44">
        <f t="shared" si="208"/>
        <v>2.2624434389140274E-3</v>
      </c>
      <c r="G572" s="58">
        <f t="shared" si="209"/>
        <v>-0.90909090909090906</v>
      </c>
      <c r="H572" s="40">
        <f t="shared" ref="H572:H596" si="210">+IF(OR(AND(E572=""),(G572="")),"",E572*G572)</f>
        <v>-1.5037593984962403E-2</v>
      </c>
    </row>
    <row r="573" spans="1:9" s="24" customFormat="1" ht="15" x14ac:dyDescent="0.2">
      <c r="A573" s="72"/>
      <c r="B573" s="3" t="s">
        <v>590</v>
      </c>
      <c r="C573" s="62">
        <v>67</v>
      </c>
      <c r="D573" s="62">
        <f>VLOOKUP(B573,'[1]Deptos 2011-2019'!$BE$10369:$BF$10913,2,0)</f>
        <v>84</v>
      </c>
      <c r="E573" s="44">
        <f t="shared" si="207"/>
        <v>0.10075187969924812</v>
      </c>
      <c r="F573" s="44">
        <f t="shared" si="208"/>
        <v>0.19004524886877827</v>
      </c>
      <c r="G573" s="58">
        <f t="shared" si="209"/>
        <v>0.2537313432835821</v>
      </c>
      <c r="H573" s="40">
        <f t="shared" si="210"/>
        <v>2.5563909774436091E-2</v>
      </c>
    </row>
    <row r="574" spans="1:9" s="24" customFormat="1" ht="15" x14ac:dyDescent="0.2">
      <c r="A574" s="72"/>
      <c r="B574" s="3" t="s">
        <v>323</v>
      </c>
      <c r="C574" s="62">
        <v>216</v>
      </c>
      <c r="D574" s="62">
        <f>VLOOKUP(B574,'[1]Deptos 2011-2019'!$BE$10369:$BF$10913,2,0)</f>
        <v>97</v>
      </c>
      <c r="E574" s="44">
        <f t="shared" si="207"/>
        <v>0.324812030075188</v>
      </c>
      <c r="F574" s="44">
        <f t="shared" si="208"/>
        <v>0.21945701357466063</v>
      </c>
      <c r="G574" s="58">
        <f t="shared" si="209"/>
        <v>-0.55092592592592593</v>
      </c>
      <c r="H574" s="40">
        <f t="shared" si="210"/>
        <v>-0.17894736842105266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2011-2019'!$BE$10369:$BF$10913,2,0)</f>
        <v>4</v>
      </c>
      <c r="E575" s="44" t="str">
        <f t="shared" si="207"/>
        <v/>
      </c>
      <c r="F575" s="44">
        <f t="shared" si="208"/>
        <v>9.0497737556561094E-3</v>
      </c>
      <c r="G575" s="58">
        <f t="shared" si="209"/>
        <v>1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2011-2019'!$BE$10369:$BF$10913,2,0)</f>
        <v>0</v>
      </c>
      <c r="E576" s="44" t="str">
        <f t="shared" si="207"/>
        <v/>
      </c>
      <c r="F576" s="44" t="str">
        <f t="shared" si="208"/>
        <v/>
      </c>
      <c r="G576" s="58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2011-2019'!$BE$10369:$BF$10913,2,0)</f>
        <v>2</v>
      </c>
      <c r="E577" s="44" t="str">
        <f t="shared" si="207"/>
        <v/>
      </c>
      <c r="F577" s="44">
        <f t="shared" si="208"/>
        <v>4.5248868778280547E-3</v>
      </c>
      <c r="G577" s="58">
        <f t="shared" si="209"/>
        <v>1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1</v>
      </c>
      <c r="D578" s="62">
        <f>VLOOKUP(B578,'[1]Deptos 2011-2019'!$BE$10369:$BF$10913,2,0)</f>
        <v>0</v>
      </c>
      <c r="E578" s="44">
        <f t="shared" si="207"/>
        <v>1.5037593984962407E-3</v>
      </c>
      <c r="F578" s="44" t="str">
        <f t="shared" si="208"/>
        <v/>
      </c>
      <c r="G578" s="58">
        <f t="shared" si="209"/>
        <v>-1</v>
      </c>
      <c r="H578" s="40">
        <f t="shared" si="210"/>
        <v>-1.5037593984962407E-3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2011-2019'!$BE$10369:$BF$10913,2,0)</f>
        <v>1</v>
      </c>
      <c r="E579" s="44" t="str">
        <f t="shared" si="207"/>
        <v/>
      </c>
      <c r="F579" s="44">
        <f t="shared" si="208"/>
        <v>2.2624434389140274E-3</v>
      </c>
      <c r="G579" s="58">
        <f t="shared" si="209"/>
        <v>1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1</v>
      </c>
      <c r="D580" s="62">
        <f>VLOOKUP(B580,'[1]Deptos 2011-2019'!$BE$10369:$BF$10913,2,0)</f>
        <v>0</v>
      </c>
      <c r="E580" s="44">
        <f t="shared" si="207"/>
        <v>1.5037593984962407E-3</v>
      </c>
      <c r="F580" s="44" t="str">
        <f t="shared" si="208"/>
        <v/>
      </c>
      <c r="G580" s="58">
        <f t="shared" si="209"/>
        <v>-1</v>
      </c>
      <c r="H580" s="40">
        <f t="shared" si="210"/>
        <v>-1.5037593984962407E-3</v>
      </c>
    </row>
    <row r="581" spans="1:9" s="63" customFormat="1" ht="15" x14ac:dyDescent="0.2">
      <c r="A581" s="36"/>
      <c r="B581" s="35" t="s">
        <v>560</v>
      </c>
      <c r="C581" s="62">
        <v>3</v>
      </c>
      <c r="D581" s="62">
        <f>VLOOKUP(B581,'[1]Deptos 2011-2019'!$BE$10369:$BF$10913,2,0)</f>
        <v>12</v>
      </c>
      <c r="E581" s="43">
        <f t="shared" ref="E581" si="211">+IF(C581=0,"",C581/C$570)</f>
        <v>4.5112781954887221E-3</v>
      </c>
      <c r="F581" s="43">
        <f t="shared" ref="F581" si="212">+IF(D581=0,"",D581/D$570)</f>
        <v>2.7149321266968326E-2</v>
      </c>
      <c r="G581" s="58">
        <f t="shared" si="209"/>
        <v>3</v>
      </c>
      <c r="H581" s="42">
        <f t="shared" ref="H581" si="213">+IF(OR(AND(E581=""),(G581="")),"",E581*G581)</f>
        <v>1.3533834586466165E-2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2011-2019'!$BE$10369:$BF$10913,2,0)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1</v>
      </c>
      <c r="D583" s="62">
        <f>VLOOKUP(B583,'[1]Deptos 2011-2019'!$BE$10369:$BF$10913,2,0)</f>
        <v>0</v>
      </c>
      <c r="E583" s="44">
        <f t="shared" ref="E583:E596" si="217">+IF(C583=0,"",C583/C$570)</f>
        <v>1.5037593984962407E-3</v>
      </c>
      <c r="F583" s="44" t="str">
        <f t="shared" ref="F583:F596" si="218">+IF(D583=0,"",D583/D$570)</f>
        <v/>
      </c>
      <c r="G583" s="58">
        <f t="shared" si="209"/>
        <v>-1</v>
      </c>
      <c r="H583" s="40">
        <f t="shared" si="210"/>
        <v>-1.5037593984962407E-3</v>
      </c>
    </row>
    <row r="584" spans="1:9" s="24" customFormat="1" ht="15" x14ac:dyDescent="0.2">
      <c r="A584" s="72"/>
      <c r="B584" s="3" t="s">
        <v>327</v>
      </c>
      <c r="C584" s="62">
        <v>27</v>
      </c>
      <c r="D584" s="62">
        <f>VLOOKUP(B584,'[1]Deptos 2011-2019'!$BE$10369:$BF$10913,2,0)</f>
        <v>15</v>
      </c>
      <c r="E584" s="44">
        <f t="shared" si="217"/>
        <v>4.06015037593985E-2</v>
      </c>
      <c r="F584" s="44">
        <f t="shared" si="218"/>
        <v>3.3936651583710405E-2</v>
      </c>
      <c r="G584" s="58">
        <f t="shared" si="209"/>
        <v>-0.44444444444444442</v>
      </c>
      <c r="H584" s="40">
        <f t="shared" si="210"/>
        <v>-1.8045112781954888E-2</v>
      </c>
    </row>
    <row r="585" spans="1:9" s="24" customFormat="1" ht="15" x14ac:dyDescent="0.2">
      <c r="A585" s="72"/>
      <c r="B585" s="3" t="s">
        <v>147</v>
      </c>
      <c r="C585" s="62">
        <v>22</v>
      </c>
      <c r="D585" s="62">
        <f>VLOOKUP(B585,'[1]Deptos 2011-2019'!$BE$10369:$BF$10913,2,0)</f>
        <v>21</v>
      </c>
      <c r="E585" s="44">
        <f t="shared" si="217"/>
        <v>3.308270676691729E-2</v>
      </c>
      <c r="F585" s="44">
        <f t="shared" si="218"/>
        <v>4.7511312217194568E-2</v>
      </c>
      <c r="G585" s="58">
        <f t="shared" si="209"/>
        <v>-4.5454545454545456E-2</v>
      </c>
      <c r="H585" s="40">
        <f t="shared" si="210"/>
        <v>-1.5037593984962405E-3</v>
      </c>
    </row>
    <row r="586" spans="1:9" s="24" customFormat="1" ht="15" x14ac:dyDescent="0.2">
      <c r="A586" s="72"/>
      <c r="B586" s="3" t="s">
        <v>148</v>
      </c>
      <c r="C586" s="62">
        <v>1</v>
      </c>
      <c r="D586" s="62">
        <f>VLOOKUP(B586,'[1]Deptos 2011-2019'!$BE$10369:$BF$10913,2,0)</f>
        <v>8</v>
      </c>
      <c r="E586" s="44">
        <f t="shared" si="217"/>
        <v>1.5037593984962407E-3</v>
      </c>
      <c r="F586" s="44">
        <f t="shared" si="218"/>
        <v>1.8099547511312219E-2</v>
      </c>
      <c r="G586" s="58">
        <f t="shared" si="209"/>
        <v>7</v>
      </c>
      <c r="H586" s="40">
        <f t="shared" si="210"/>
        <v>1.0526315789473686E-2</v>
      </c>
    </row>
    <row r="587" spans="1:9" s="24" customFormat="1" ht="15" x14ac:dyDescent="0.2">
      <c r="A587" s="72"/>
      <c r="B587" s="3" t="s">
        <v>328</v>
      </c>
      <c r="C587" s="62">
        <v>37</v>
      </c>
      <c r="D587" s="62">
        <f>VLOOKUP(B587,'[1]Deptos 2011-2019'!$BE$10369:$BF$10913,2,0)</f>
        <v>32</v>
      </c>
      <c r="E587" s="44">
        <f t="shared" si="217"/>
        <v>5.5639097744360905E-2</v>
      </c>
      <c r="F587" s="44">
        <f t="shared" si="218"/>
        <v>7.2398190045248875E-2</v>
      </c>
      <c r="G587" s="58">
        <f t="shared" si="209"/>
        <v>-0.13513513513513514</v>
      </c>
      <c r="H587" s="40">
        <f t="shared" si="210"/>
        <v>-7.5187969924812035E-3</v>
      </c>
    </row>
    <row r="588" spans="1:9" s="24" customFormat="1" ht="15" x14ac:dyDescent="0.2">
      <c r="A588" s="72"/>
      <c r="B588" s="3" t="s">
        <v>149</v>
      </c>
      <c r="C588" s="62">
        <v>222</v>
      </c>
      <c r="D588" s="62">
        <f>VLOOKUP(B588,'[1]Deptos 2011-2019'!$BE$10369:$BF$10913,2,0)</f>
        <v>120</v>
      </c>
      <c r="E588" s="44">
        <f t="shared" si="217"/>
        <v>0.33383458646616543</v>
      </c>
      <c r="F588" s="44">
        <f t="shared" si="218"/>
        <v>0.27149321266968324</v>
      </c>
      <c r="G588" s="58">
        <f t="shared" si="209"/>
        <v>-0.45945945945945948</v>
      </c>
      <c r="H588" s="40">
        <f t="shared" si="210"/>
        <v>-0.15338345864661657</v>
      </c>
    </row>
    <row r="589" spans="1:9" s="24" customFormat="1" ht="15" x14ac:dyDescent="0.2">
      <c r="A589" s="72"/>
      <c r="B589" s="3" t="s">
        <v>329</v>
      </c>
      <c r="C589" s="62">
        <v>37</v>
      </c>
      <c r="D589" s="62">
        <f>VLOOKUP(B589,'[1]Deptos 2011-2019'!$BE$10369:$BF$10913,2,0)</f>
        <v>0</v>
      </c>
      <c r="E589" s="44">
        <f t="shared" si="217"/>
        <v>5.5639097744360905E-2</v>
      </c>
      <c r="F589" s="44" t="str">
        <f t="shared" si="218"/>
        <v/>
      </c>
      <c r="G589" s="58">
        <f t="shared" si="209"/>
        <v>-1</v>
      </c>
      <c r="H589" s="40">
        <f t="shared" si="210"/>
        <v>-5.5639097744360905E-2</v>
      </c>
    </row>
    <row r="590" spans="1:9" s="24" customFormat="1" ht="15" x14ac:dyDescent="0.2">
      <c r="A590" s="72"/>
      <c r="B590" s="3" t="s">
        <v>150</v>
      </c>
      <c r="C590" s="62">
        <v>3</v>
      </c>
      <c r="D590" s="62">
        <f>VLOOKUP(B590,'[1]Deptos 2011-2019'!$BE$10369:$BF$10913,2,0)</f>
        <v>5</v>
      </c>
      <c r="E590" s="44">
        <f t="shared" si="217"/>
        <v>4.5112781954887221E-3</v>
      </c>
      <c r="F590" s="44">
        <f t="shared" si="218"/>
        <v>1.1312217194570135E-2</v>
      </c>
      <c r="G590" s="58">
        <f t="shared" si="209"/>
        <v>0.66666666666666663</v>
      </c>
      <c r="H590" s="40">
        <f t="shared" si="210"/>
        <v>3.0075187969924814E-3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2011-2019'!$BE$10369:$BF$10913,2,0)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3</v>
      </c>
      <c r="D592" s="62">
        <f>VLOOKUP(B592,'[1]Deptos 2011-2019'!$BE$10369:$BF$10913,2,0)</f>
        <v>2</v>
      </c>
      <c r="E592" s="44">
        <f t="shared" si="217"/>
        <v>4.5112781954887221E-3</v>
      </c>
      <c r="F592" s="44">
        <f t="shared" si="218"/>
        <v>4.5248868778280547E-3</v>
      </c>
      <c r="G592" s="58">
        <f t="shared" si="209"/>
        <v>-0.33333333333333331</v>
      </c>
      <c r="H592" s="40">
        <f t="shared" si="210"/>
        <v>-1.5037593984962407E-3</v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2011-2019'!$BE$10369:$BF$10913,2,0)</f>
        <v>0</v>
      </c>
      <c r="E593" s="44" t="str">
        <f t="shared" si="217"/>
        <v/>
      </c>
      <c r="F593" s="44" t="str">
        <f t="shared" si="218"/>
        <v/>
      </c>
      <c r="G593" s="58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2011-2019'!$BE$10369:$BF$10913,2,0)</f>
        <v>0</v>
      </c>
      <c r="E594" s="44" t="str">
        <f t="shared" si="217"/>
        <v/>
      </c>
      <c r="F594" s="44" t="str">
        <f t="shared" si="218"/>
        <v/>
      </c>
      <c r="G594" s="58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10</v>
      </c>
      <c r="D595" s="62">
        <f>VLOOKUP(B595,'[1]Deptos 2011-2019'!$BE$10369:$BF$10913,2,0)</f>
        <v>33</v>
      </c>
      <c r="E595" s="44">
        <f t="shared" si="217"/>
        <v>1.5037593984962405E-2</v>
      </c>
      <c r="F595" s="44">
        <f t="shared" si="218"/>
        <v>7.4660633484162894E-2</v>
      </c>
      <c r="G595" s="58">
        <f t="shared" si="209"/>
        <v>2.2999999999999998</v>
      </c>
      <c r="H595" s="40">
        <f t="shared" si="210"/>
        <v>3.4586466165413526E-2</v>
      </c>
    </row>
    <row r="596" spans="1:8" s="24" customFormat="1" ht="15" x14ac:dyDescent="0.2">
      <c r="A596" s="72"/>
      <c r="B596" s="3" t="s">
        <v>516</v>
      </c>
      <c r="C596" s="62">
        <v>1</v>
      </c>
      <c r="D596" s="62">
        <f>VLOOKUP(B596,'[1]Deptos 2011-2019'!$BE$10369:$BF$10913,2,0)</f>
        <v>4</v>
      </c>
      <c r="E596" s="44">
        <f t="shared" si="217"/>
        <v>1.5037593984962407E-3</v>
      </c>
      <c r="F596" s="44">
        <f t="shared" si="218"/>
        <v>9.0497737556561094E-3</v>
      </c>
      <c r="G596" s="58">
        <f t="shared" si="209"/>
        <v>3</v>
      </c>
      <c r="H596" s="40">
        <f t="shared" si="210"/>
        <v>4.5112781954887221E-3</v>
      </c>
    </row>
    <row r="597" spans="1:8" x14ac:dyDescent="0.2">
      <c r="B597" s="8" t="s">
        <v>384</v>
      </c>
      <c r="C597" s="9"/>
      <c r="D597" s="9"/>
    </row>
    <row r="598" spans="1:8" x14ac:dyDescent="0.2">
      <c r="C598" s="9"/>
      <c r="D598" s="9"/>
    </row>
    <row r="599" spans="1:8" x14ac:dyDescent="0.2">
      <c r="C599" s="9"/>
      <c r="D599" s="9"/>
    </row>
    <row r="600" spans="1:8" x14ac:dyDescent="0.2">
      <c r="C600" s="9"/>
      <c r="D600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408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363</v>
      </c>
      <c r="C8" s="53">
        <f>+C18+C74+C169+C345+C570</f>
        <v>8972</v>
      </c>
      <c r="D8" s="54">
        <f>+D18+D74+D169+D345+D570</f>
        <v>4734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-0.47235844850646458</v>
      </c>
      <c r="H8" s="56">
        <f t="shared" ref="H8:H13" si="2">+IF(OR(AND(E8=""),(G8="")),"",E8*G8)</f>
        <v>-0.47235844850646458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51</v>
      </c>
      <c r="D9" s="97">
        <f>+D18</f>
        <v>11</v>
      </c>
      <c r="E9" s="98">
        <f t="shared" si="0"/>
        <v>5.6843513152028532E-3</v>
      </c>
      <c r="F9" s="98">
        <f t="shared" si="0"/>
        <v>2.3236163920574565E-3</v>
      </c>
      <c r="G9" s="100">
        <f>+IF(AND(C9=0,D9=0)," ",IF(C9=0,1,IF(D9=0,-1,(D9-C9)/C9)))</f>
        <v>-0.78431372549019607</v>
      </c>
      <c r="H9" s="99">
        <f t="shared" si="2"/>
        <v>-4.4583147570218459E-3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418</v>
      </c>
      <c r="D10" s="41">
        <f>+D74</f>
        <v>209</v>
      </c>
      <c r="E10" s="40">
        <f t="shared" si="0"/>
        <v>4.6589389210878289E-2</v>
      </c>
      <c r="F10" s="40">
        <f t="shared" si="0"/>
        <v>4.4148711449091674E-2</v>
      </c>
      <c r="G10" s="58">
        <f t="shared" ref="G10:G13" si="3">+IF(AND(C10=0,D10=0)," ",IF(C10=0,1,IF(D10=0,-1,(D10-C10)/C10)))</f>
        <v>-0.5</v>
      </c>
      <c r="H10" s="46">
        <f t="shared" si="2"/>
        <v>-2.3294694605439144E-2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1088</v>
      </c>
      <c r="D11" s="41">
        <f>D169</f>
        <v>794</v>
      </c>
      <c r="E11" s="40">
        <f t="shared" si="0"/>
        <v>0.12126616139099421</v>
      </c>
      <c r="F11" s="40">
        <f t="shared" si="0"/>
        <v>0.1677228559357837</v>
      </c>
      <c r="G11" s="58">
        <f t="shared" si="3"/>
        <v>-0.2702205882352941</v>
      </c>
      <c r="H11" s="46">
        <f t="shared" si="2"/>
        <v>-3.2768613464110564E-2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5736</v>
      </c>
      <c r="D12" s="41">
        <f>+D345</f>
        <v>3166</v>
      </c>
      <c r="E12" s="40">
        <f t="shared" si="0"/>
        <v>0.63932233615693268</v>
      </c>
      <c r="F12" s="40">
        <f t="shared" si="0"/>
        <v>0.66877904520490072</v>
      </c>
      <c r="G12" s="58">
        <f t="shared" si="3"/>
        <v>-0.448047419804742</v>
      </c>
      <c r="H12" s="46">
        <f t="shared" si="2"/>
        <v>-0.2864467231386536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1679</v>
      </c>
      <c r="D13" s="48">
        <f>D570</f>
        <v>554</v>
      </c>
      <c r="E13" s="49">
        <f t="shared" si="0"/>
        <v>0.18713776192599196</v>
      </c>
      <c r="F13" s="49">
        <f t="shared" si="0"/>
        <v>0.11702577101816646</v>
      </c>
      <c r="G13" s="101">
        <f t="shared" si="3"/>
        <v>-0.67004169148302561</v>
      </c>
      <c r="H13" s="50">
        <f t="shared" si="2"/>
        <v>-0.12539010254123942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51</v>
      </c>
      <c r="D18" s="54">
        <f>SUM(D19:D68)</f>
        <v>11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-0.78431372549019607</v>
      </c>
      <c r="H18" s="56">
        <f>+IF(OR(AND(E18=""),(G18="")),"",E18*G18)</f>
        <v>-0.78431372549019607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2011-2019'!$BE$10914:$BF$11461,2,0)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3</v>
      </c>
      <c r="D20" s="62">
        <f>VLOOKUP(B20,'[1]Deptos 2011-2019'!$BE$10914:$BF$11461,2,0)</f>
        <v>1</v>
      </c>
      <c r="E20" s="40">
        <f t="shared" ref="E20:E68" si="4">+IF(C20=0,"",C20/C$18)</f>
        <v>5.8823529411764705E-2</v>
      </c>
      <c r="F20" s="40">
        <f t="shared" ref="F20:F68" si="5">+IF(D20=0,"",D20/D$18)</f>
        <v>9.0909090909090912E-2</v>
      </c>
      <c r="G20" s="58">
        <f t="shared" ref="G20:G68" si="6">+IF(AND(C20=0,D20=0)," ",IF(C20=0,1,IF(D20=0,-1,(D20-C20)/C20)))</f>
        <v>-0.66666666666666663</v>
      </c>
      <c r="H20" s="40">
        <f t="shared" ref="H20:H68" si="7">+IF(OR(AND(E20=""),(G20="")),"",E20*G20)</f>
        <v>-3.9215686274509803E-2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2011-2019'!$BE$10914:$BF$11461,2,0)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2011-2019'!$BE$10914:$BF$11461,2,0)</f>
        <v>0</v>
      </c>
      <c r="E22" s="40" t="str">
        <f t="shared" si="4"/>
        <v/>
      </c>
      <c r="F22" s="40" t="str">
        <f t="shared" si="5"/>
        <v/>
      </c>
      <c r="G22" s="58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2011-2019'!$BE$10914:$BF$11461,2,0)</f>
        <v>0</v>
      </c>
      <c r="E23" s="40" t="str">
        <f t="shared" si="4"/>
        <v/>
      </c>
      <c r="F23" s="40" t="str">
        <f t="shared" si="5"/>
        <v/>
      </c>
      <c r="G23" s="58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1</v>
      </c>
      <c r="D24" s="62">
        <f>VLOOKUP(B24,'[1]Deptos 2011-2019'!$BE$10914:$BF$11461,2,0)</f>
        <v>0</v>
      </c>
      <c r="E24" s="40">
        <f t="shared" si="4"/>
        <v>1.9607843137254902E-2</v>
      </c>
      <c r="F24" s="40" t="str">
        <f t="shared" si="5"/>
        <v/>
      </c>
      <c r="G24" s="58">
        <f t="shared" si="6"/>
        <v>-1</v>
      </c>
      <c r="H24" s="40">
        <f t="shared" si="7"/>
        <v>-1.9607843137254902E-2</v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2011-2019'!$BE$10914:$BF$11461,2,0)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1</v>
      </c>
      <c r="D26" s="62">
        <f>VLOOKUP(B26,'[1]Deptos 2011-2019'!$BE$10914:$BF$11461,2,0)</f>
        <v>1</v>
      </c>
      <c r="E26" s="40">
        <f t="shared" si="4"/>
        <v>1.9607843137254902E-2</v>
      </c>
      <c r="F26" s="40">
        <f t="shared" si="5"/>
        <v>9.0909090909090912E-2</v>
      </c>
      <c r="G26" s="58">
        <f t="shared" si="6"/>
        <v>0</v>
      </c>
      <c r="H26" s="40">
        <f t="shared" si="7"/>
        <v>0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2011-2019'!$BE$10914:$BF$11461,2,0)</f>
        <v>0</v>
      </c>
      <c r="E27" s="40" t="str">
        <f t="shared" si="4"/>
        <v/>
      </c>
      <c r="F27" s="40" t="str">
        <f t="shared" si="5"/>
        <v/>
      </c>
      <c r="G27" s="58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2011-2019'!$BE$10914:$BF$11461,2,0)</f>
        <v>0</v>
      </c>
      <c r="E28" s="40" t="str">
        <f t="shared" si="4"/>
        <v/>
      </c>
      <c r="F28" s="40" t="str">
        <f t="shared" si="5"/>
        <v/>
      </c>
      <c r="G28" s="58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4</v>
      </c>
      <c r="D29" s="62">
        <f>VLOOKUP(B29,'[1]Deptos 2011-2019'!$BE$10914:$BF$11461,2,0)</f>
        <v>5</v>
      </c>
      <c r="E29" s="40">
        <f t="shared" si="4"/>
        <v>7.8431372549019607E-2</v>
      </c>
      <c r="F29" s="40">
        <f t="shared" si="5"/>
        <v>0.45454545454545453</v>
      </c>
      <c r="G29" s="58">
        <f t="shared" si="6"/>
        <v>0.25</v>
      </c>
      <c r="H29" s="40">
        <f t="shared" si="7"/>
        <v>1.9607843137254902E-2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2011-2019'!$BE$10914:$BF$11461,2,0)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1</v>
      </c>
      <c r="D31" s="62">
        <f>VLOOKUP(B31,'[1]Deptos 2011-2019'!$BE$10914:$BF$11461,2,0)</f>
        <v>0</v>
      </c>
      <c r="E31" s="40">
        <f t="shared" si="4"/>
        <v>1.9607843137254902E-2</v>
      </c>
      <c r="F31" s="40" t="str">
        <f t="shared" si="5"/>
        <v/>
      </c>
      <c r="G31" s="58">
        <f t="shared" si="6"/>
        <v>-1</v>
      </c>
      <c r="H31" s="40">
        <f t="shared" si="7"/>
        <v>-1.9607843137254902E-2</v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2011-2019'!$BE$10914:$BF$11461,2,0)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2011-2019'!$BE$10914:$BF$11461,2,0)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2011-2019'!$BE$10914:$BF$11461,2,0)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2011-2019'!$BE$10914:$BF$11461,2,0)</f>
        <v>0</v>
      </c>
      <c r="E35" s="40" t="str">
        <f t="shared" si="4"/>
        <v/>
      </c>
      <c r="F35" s="40" t="str">
        <f t="shared" si="5"/>
        <v/>
      </c>
      <c r="G35" s="58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2011-2019'!$BE$10914:$BF$11461,2,0)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1</v>
      </c>
      <c r="D37" s="62">
        <f>VLOOKUP(B37,'[1]Deptos 2011-2019'!$BE$10914:$BF$11461,2,0)</f>
        <v>0</v>
      </c>
      <c r="E37" s="40">
        <f t="shared" si="4"/>
        <v>1.9607843137254902E-2</v>
      </c>
      <c r="F37" s="40" t="str">
        <f t="shared" si="5"/>
        <v/>
      </c>
      <c r="G37" s="58">
        <f t="shared" si="6"/>
        <v>-1</v>
      </c>
      <c r="H37" s="40">
        <f t="shared" si="7"/>
        <v>-1.9607843137254902E-2</v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2011-2019'!$BE$10914:$BF$11461,2,0)</f>
        <v>0</v>
      </c>
      <c r="E38" s="40" t="str">
        <f t="shared" si="4"/>
        <v/>
      </c>
      <c r="F38" s="40" t="str">
        <f t="shared" si="5"/>
        <v/>
      </c>
      <c r="G38" s="58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2011-2019'!$BE$10914:$BF$11461,2,0)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2011-2019'!$BE$10914:$BF$11461,2,0)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2011-2019'!$BE$10914:$BF$11461,2,0)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2011-2019'!$BE$10914:$BF$11461,2,0)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2011-2019'!$BE$10914:$BF$11461,2,0)</f>
        <v>0</v>
      </c>
      <c r="E43" s="40" t="str">
        <f t="shared" si="4"/>
        <v/>
      </c>
      <c r="F43" s="40" t="str">
        <f t="shared" si="5"/>
        <v/>
      </c>
      <c r="G43" s="58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1</v>
      </c>
      <c r="D44" s="62">
        <f>VLOOKUP(B44,'[1]Deptos 2011-2019'!$BE$10914:$BF$11461,2,0)</f>
        <v>0</v>
      </c>
      <c r="E44" s="40">
        <f t="shared" si="4"/>
        <v>1.9607843137254902E-2</v>
      </c>
      <c r="F44" s="40" t="str">
        <f t="shared" si="5"/>
        <v/>
      </c>
      <c r="G44" s="58">
        <f t="shared" si="6"/>
        <v>-1</v>
      </c>
      <c r="H44" s="40">
        <f t="shared" si="7"/>
        <v>-1.9607843137254902E-2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2011-2019'!$BE$10914:$BF$11461,2,0)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2011-2019'!$BE$10914:$BF$11461,2,0)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1</v>
      </c>
      <c r="D47" s="62">
        <f>VLOOKUP(B47,'[1]Deptos 2011-2019'!$BE$10914:$BF$11461,2,0)</f>
        <v>0</v>
      </c>
      <c r="E47" s="40">
        <f t="shared" si="4"/>
        <v>1.9607843137254902E-2</v>
      </c>
      <c r="F47" s="40" t="str">
        <f t="shared" si="5"/>
        <v/>
      </c>
      <c r="G47" s="58">
        <f t="shared" si="6"/>
        <v>-1</v>
      </c>
      <c r="H47" s="40">
        <f t="shared" si="7"/>
        <v>-1.9607843137254902E-2</v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2011-2019'!$BE$10914:$BF$11461,2,0)</f>
        <v>0</v>
      </c>
      <c r="E48" s="40" t="str">
        <f t="shared" si="4"/>
        <v/>
      </c>
      <c r="F48" s="40" t="str">
        <f t="shared" si="5"/>
        <v/>
      </c>
      <c r="G48" s="58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19</v>
      </c>
      <c r="D49" s="62">
        <f>VLOOKUP(B49,'[1]Deptos 2011-2019'!$BE$10914:$BF$11461,2,0)</f>
        <v>1</v>
      </c>
      <c r="E49" s="40">
        <f t="shared" si="4"/>
        <v>0.37254901960784315</v>
      </c>
      <c r="F49" s="40">
        <f t="shared" si="5"/>
        <v>9.0909090909090912E-2</v>
      </c>
      <c r="G49" s="58">
        <f t="shared" si="6"/>
        <v>-0.94736842105263153</v>
      </c>
      <c r="H49" s="40">
        <f t="shared" si="7"/>
        <v>-0.3529411764705882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2011-2019'!$BE$10914:$BF$11461,2,0)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1</v>
      </c>
      <c r="D51" s="62">
        <f>VLOOKUP(B51,'[1]Deptos 2011-2019'!$BE$10914:$BF$11461,2,0)</f>
        <v>0</v>
      </c>
      <c r="E51" s="40">
        <f t="shared" si="4"/>
        <v>1.9607843137254902E-2</v>
      </c>
      <c r="F51" s="40" t="str">
        <f t="shared" si="5"/>
        <v/>
      </c>
      <c r="G51" s="58">
        <f t="shared" si="6"/>
        <v>-1</v>
      </c>
      <c r="H51" s="40">
        <f t="shared" si="7"/>
        <v>-1.9607843137254902E-2</v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2011-2019'!$BE$10914:$BF$11461,2,0)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3</v>
      </c>
      <c r="D53" s="62">
        <f>VLOOKUP(B53,'[1]Deptos 2011-2019'!$BE$10914:$BF$11461,2,0)</f>
        <v>0</v>
      </c>
      <c r="E53" s="40">
        <f t="shared" si="4"/>
        <v>5.8823529411764705E-2</v>
      </c>
      <c r="F53" s="40" t="str">
        <f t="shared" si="5"/>
        <v/>
      </c>
      <c r="G53" s="58">
        <f t="shared" si="6"/>
        <v>-1</v>
      </c>
      <c r="H53" s="40">
        <f t="shared" si="7"/>
        <v>-5.8823529411764705E-2</v>
      </c>
    </row>
    <row r="54" spans="1:9" s="24" customFormat="1" ht="15" x14ac:dyDescent="0.2">
      <c r="A54" s="72"/>
      <c r="B54" s="3" t="s">
        <v>10</v>
      </c>
      <c r="C54" s="62">
        <v>3</v>
      </c>
      <c r="D54" s="62">
        <f>VLOOKUP(B54,'[1]Deptos 2011-2019'!$BE$10914:$BF$11461,2,0)</f>
        <v>0</v>
      </c>
      <c r="E54" s="40">
        <f t="shared" si="4"/>
        <v>5.8823529411764705E-2</v>
      </c>
      <c r="F54" s="40" t="str">
        <f t="shared" si="5"/>
        <v/>
      </c>
      <c r="G54" s="58">
        <f t="shared" si="6"/>
        <v>-1</v>
      </c>
      <c r="H54" s="40">
        <f t="shared" si="7"/>
        <v>-5.8823529411764705E-2</v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2011-2019'!$BE$10914:$BF$11461,2,0)</f>
        <v>0</v>
      </c>
      <c r="E55" s="40" t="str">
        <f t="shared" si="4"/>
        <v/>
      </c>
      <c r="F55" s="40" t="str">
        <f t="shared" si="5"/>
        <v/>
      </c>
      <c r="G55" s="58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2011-2019'!$BE$10914:$BF$11461,2,0)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2011-2019'!$BE$10914:$BF$11461,2,0)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1</v>
      </c>
      <c r="D58" s="62">
        <f>VLOOKUP(B58,'[1]Deptos 2011-2019'!$BE$10914:$BF$11461,2,0)</f>
        <v>0</v>
      </c>
      <c r="E58" s="40">
        <f t="shared" si="4"/>
        <v>1.9607843137254902E-2</v>
      </c>
      <c r="F58" s="40" t="str">
        <f t="shared" si="5"/>
        <v/>
      </c>
      <c r="G58" s="58">
        <f t="shared" si="6"/>
        <v>-1</v>
      </c>
      <c r="H58" s="40">
        <f t="shared" si="7"/>
        <v>-1.9607843137254902E-2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2011-2019'!$BE$10914:$BF$11461,2,0)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3</v>
      </c>
      <c r="D60" s="62">
        <f>VLOOKUP(B60,'[1]Deptos 2011-2019'!$BE$10914:$BF$11461,2,0)</f>
        <v>0</v>
      </c>
      <c r="E60" s="40">
        <f t="shared" si="4"/>
        <v>5.8823529411764705E-2</v>
      </c>
      <c r="F60" s="40" t="str">
        <f t="shared" si="5"/>
        <v/>
      </c>
      <c r="G60" s="58">
        <f t="shared" si="6"/>
        <v>-1</v>
      </c>
      <c r="H60" s="40">
        <f t="shared" si="7"/>
        <v>-5.8823529411764705E-2</v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2011-2019'!$BE$10914:$BF$11461,2,0)</f>
        <v>1</v>
      </c>
      <c r="E61" s="40" t="str">
        <f t="shared" si="4"/>
        <v/>
      </c>
      <c r="F61" s="40">
        <f t="shared" si="5"/>
        <v>9.0909090909090912E-2</v>
      </c>
      <c r="G61" s="58">
        <f t="shared" si="6"/>
        <v>1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2011-2019'!$BE$10914:$BF$11461,2,0)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3</v>
      </c>
      <c r="D63" s="62">
        <f>VLOOKUP(B63,'[1]Deptos 2011-2019'!$BE$10914:$BF$11461,2,0)</f>
        <v>2</v>
      </c>
      <c r="E63" s="42">
        <f t="shared" ref="E63:E64" si="15">+IF(C63=0,"",C63/C$18)</f>
        <v>5.8823529411764705E-2</v>
      </c>
      <c r="F63" s="42">
        <f t="shared" ref="F63:F64" si="16">+IF(D63=0,"",D63/D$18)</f>
        <v>0.18181818181818182</v>
      </c>
      <c r="G63" s="58">
        <f t="shared" si="6"/>
        <v>-0.33333333333333331</v>
      </c>
      <c r="H63" s="42">
        <f t="shared" ref="H63:H64" si="17">+IF(OR(AND(E63=""),(G63="")),"",E63*G63)</f>
        <v>-1.9607843137254902E-2</v>
      </c>
      <c r="I63" s="24"/>
    </row>
    <row r="64" spans="1:9" s="63" customFormat="1" ht="15" x14ac:dyDescent="0.2">
      <c r="A64" s="69"/>
      <c r="B64" s="35" t="s">
        <v>564</v>
      </c>
      <c r="C64" s="62">
        <v>1</v>
      </c>
      <c r="D64" s="62">
        <f>VLOOKUP(B64,'[1]Deptos 2011-2019'!$BE$10914:$BF$11461,2,0)</f>
        <v>0</v>
      </c>
      <c r="E64" s="42">
        <f t="shared" si="15"/>
        <v>1.9607843137254902E-2</v>
      </c>
      <c r="F64" s="42" t="str">
        <f t="shared" si="16"/>
        <v/>
      </c>
      <c r="G64" s="58">
        <f t="shared" si="6"/>
        <v>-1</v>
      </c>
      <c r="H64" s="42">
        <f t="shared" si="17"/>
        <v>-1.9607843137254902E-2</v>
      </c>
      <c r="I64" s="24"/>
    </row>
    <row r="65" spans="1:9" s="24" customFormat="1" ht="15" x14ac:dyDescent="0.2">
      <c r="A65" s="72"/>
      <c r="B65" s="3" t="s">
        <v>172</v>
      </c>
      <c r="C65" s="62">
        <v>1</v>
      </c>
      <c r="D65" s="62">
        <f>VLOOKUP(B65,'[1]Deptos 2011-2019'!$BE$10914:$BF$11461,2,0)</f>
        <v>0</v>
      </c>
      <c r="E65" s="40">
        <f t="shared" si="4"/>
        <v>1.9607843137254902E-2</v>
      </c>
      <c r="F65" s="40" t="str">
        <f t="shared" si="5"/>
        <v/>
      </c>
      <c r="G65" s="58">
        <f t="shared" si="6"/>
        <v>-1</v>
      </c>
      <c r="H65" s="40">
        <f t="shared" si="7"/>
        <v>-1.9607843137254902E-2</v>
      </c>
    </row>
    <row r="66" spans="1:9" s="24" customFormat="1" ht="15" x14ac:dyDescent="0.2">
      <c r="A66" s="72"/>
      <c r="B66" s="3" t="s">
        <v>15</v>
      </c>
      <c r="C66" s="62">
        <v>1</v>
      </c>
      <c r="D66" s="62">
        <f>VLOOKUP(B66,'[1]Deptos 2011-2019'!$BE$10914:$BF$11461,2,0)</f>
        <v>0</v>
      </c>
      <c r="E66" s="40">
        <f t="shared" si="4"/>
        <v>1.9607843137254902E-2</v>
      </c>
      <c r="F66" s="40" t="str">
        <f t="shared" si="5"/>
        <v/>
      </c>
      <c r="G66" s="58">
        <f t="shared" si="6"/>
        <v>-1</v>
      </c>
      <c r="H66" s="40">
        <f t="shared" si="7"/>
        <v>-1.9607843137254902E-2</v>
      </c>
    </row>
    <row r="67" spans="1:9" s="24" customFormat="1" ht="15" x14ac:dyDescent="0.2">
      <c r="A67" s="72"/>
      <c r="B67" s="3" t="s">
        <v>173</v>
      </c>
      <c r="C67" s="62">
        <v>1</v>
      </c>
      <c r="D67" s="62">
        <f>VLOOKUP(B67,'[1]Deptos 2011-2019'!$BE$10914:$BF$11461,2,0)</f>
        <v>0</v>
      </c>
      <c r="E67" s="40">
        <f t="shared" si="4"/>
        <v>1.9607843137254902E-2</v>
      </c>
      <c r="F67" s="40" t="str">
        <f t="shared" si="5"/>
        <v/>
      </c>
      <c r="G67" s="58">
        <f t="shared" si="6"/>
        <v>-1</v>
      </c>
      <c r="H67" s="40">
        <f t="shared" si="7"/>
        <v>-1.9607843137254902E-2</v>
      </c>
    </row>
    <row r="68" spans="1:9" s="24" customFormat="1" ht="15" x14ac:dyDescent="0.2">
      <c r="A68" s="72"/>
      <c r="B68" s="3" t="s">
        <v>174</v>
      </c>
      <c r="C68" s="62">
        <v>1</v>
      </c>
      <c r="D68" s="62">
        <f>VLOOKUP(B68,'[1]Deptos 2011-2019'!$BE$10914:$BF$11461,2,0)</f>
        <v>0</v>
      </c>
      <c r="E68" s="40">
        <f t="shared" si="4"/>
        <v>1.9607843137254902E-2</v>
      </c>
      <c r="F68" s="40" t="str">
        <f t="shared" si="5"/>
        <v/>
      </c>
      <c r="G68" s="58">
        <f t="shared" si="6"/>
        <v>-1</v>
      </c>
      <c r="H68" s="40">
        <f t="shared" si="7"/>
        <v>-1.9607843137254902E-2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418</v>
      </c>
      <c r="D74" s="54">
        <f>SUM(D75:D163)</f>
        <v>209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-0.5</v>
      </c>
      <c r="H74" s="56">
        <f>+IF(OR(AND(E74=""),(G74="")),"",E74*G74)</f>
        <v>-0.5</v>
      </c>
      <c r="I74" s="24"/>
    </row>
    <row r="75" spans="1:9" ht="15" x14ac:dyDescent="0.2">
      <c r="B75" s="57" t="s">
        <v>425</v>
      </c>
      <c r="C75" s="62">
        <v>11</v>
      </c>
      <c r="D75" s="62">
        <f>VLOOKUP(B75,'[1]Deptos 2011-2019'!$BE$10914:$BF$11461,2,0)</f>
        <v>3</v>
      </c>
      <c r="E75" s="60">
        <f>+IF(C75=0,"",C75/C$74)</f>
        <v>2.6315789473684209E-2</v>
      </c>
      <c r="F75" s="60">
        <f>+IF(D75=0,"",D75/D$74)</f>
        <v>1.4354066985645933E-2</v>
      </c>
      <c r="G75" s="58">
        <f t="shared" ref="G75:G138" si="18">+IF(AND(C75=0,D75=0)," ",IF(C75=0,1,IF(D75=0,-1,(D75-C75)/C75)))</f>
        <v>-0.72727272727272729</v>
      </c>
      <c r="H75" s="51">
        <f>+IF(OR(AND(E75=""),(G75="")),"",E75*G75)</f>
        <v>-1.9138755980861243E-2</v>
      </c>
      <c r="I75" s="24"/>
    </row>
    <row r="76" spans="1:9" ht="15" x14ac:dyDescent="0.2">
      <c r="B76" s="3" t="s">
        <v>568</v>
      </c>
      <c r="C76" s="62">
        <v>2</v>
      </c>
      <c r="D76" s="62">
        <f>VLOOKUP(B76,'[1]Deptos 2011-2019'!$BE$10914:$BF$11461,2,0)</f>
        <v>5</v>
      </c>
      <c r="E76" s="44">
        <f t="shared" ref="E76:E148" si="19">+IF(C76=0,"",C76/C$74)</f>
        <v>4.7846889952153108E-3</v>
      </c>
      <c r="F76" s="44">
        <f t="shared" ref="F76:F148" si="20">+IF(D76=0,"",D76/D$74)</f>
        <v>2.3923444976076555E-2</v>
      </c>
      <c r="G76" s="58">
        <f t="shared" si="18"/>
        <v>1.5</v>
      </c>
      <c r="H76" s="40">
        <f t="shared" ref="H76:H148" si="21">+IF(OR(AND(E76=""),(G76="")),"",E76*G76)</f>
        <v>7.1770334928229658E-3</v>
      </c>
      <c r="I76" s="24"/>
    </row>
    <row r="77" spans="1:9" s="34" customFormat="1" ht="15" x14ac:dyDescent="0.2">
      <c r="A77" s="36"/>
      <c r="B77" s="35" t="s">
        <v>518</v>
      </c>
      <c r="C77" s="62">
        <v>2</v>
      </c>
      <c r="D77" s="62">
        <f>VLOOKUP(B77,'[1]Deptos 2011-2019'!$BE$10914:$BF$11461,2,0)</f>
        <v>0</v>
      </c>
      <c r="E77" s="43">
        <f t="shared" ref="E77" si="22">+IF(C77=0,"",C77/C$74)</f>
        <v>4.7846889952153108E-3</v>
      </c>
      <c r="F77" s="43" t="str">
        <f t="shared" ref="F77" si="23">+IF(D77=0,"",D77/D$74)</f>
        <v/>
      </c>
      <c r="G77" s="58">
        <f t="shared" si="18"/>
        <v>-1</v>
      </c>
      <c r="H77" s="42">
        <f t="shared" ref="H77" si="24">+IF(OR(AND(E77=""),(G77="")),"",E77*G77)</f>
        <v>-4.7846889952153108E-3</v>
      </c>
      <c r="I77" s="24"/>
    </row>
    <row r="78" spans="1:9" s="34" customFormat="1" ht="15" x14ac:dyDescent="0.2">
      <c r="A78" s="74"/>
      <c r="B78" s="35" t="s">
        <v>569</v>
      </c>
      <c r="C78" s="62">
        <v>13</v>
      </c>
      <c r="D78" s="62">
        <f>VLOOKUP(B78,'[1]Deptos 2011-2019'!$BE$10914:$BF$11461,2,0)</f>
        <v>4</v>
      </c>
      <c r="E78" s="43">
        <f t="shared" si="19"/>
        <v>3.1100478468899521E-2</v>
      </c>
      <c r="F78" s="43">
        <f t="shared" si="20"/>
        <v>1.9138755980861243E-2</v>
      </c>
      <c r="G78" s="58">
        <f t="shared" si="18"/>
        <v>-0.69230769230769229</v>
      </c>
      <c r="H78" s="42">
        <f t="shared" si="21"/>
        <v>-2.1531100478468897E-2</v>
      </c>
      <c r="I78" s="24"/>
    </row>
    <row r="79" spans="1:9" s="34" customFormat="1" ht="15" x14ac:dyDescent="0.2">
      <c r="A79" s="74"/>
      <c r="B79" s="35" t="s">
        <v>175</v>
      </c>
      <c r="C79" s="62">
        <v>24</v>
      </c>
      <c r="D79" s="62">
        <f>VLOOKUP(B79,'[1]Deptos 2011-2019'!$BE$10914:$BF$11461,2,0)</f>
        <v>4</v>
      </c>
      <c r="E79" s="43">
        <f t="shared" si="19"/>
        <v>5.7416267942583733E-2</v>
      </c>
      <c r="F79" s="43">
        <f t="shared" si="20"/>
        <v>1.9138755980861243E-2</v>
      </c>
      <c r="G79" s="58">
        <f t="shared" si="18"/>
        <v>-0.83333333333333337</v>
      </c>
      <c r="H79" s="42">
        <f t="shared" si="21"/>
        <v>-4.784688995215311E-2</v>
      </c>
      <c r="I79" s="24"/>
    </row>
    <row r="80" spans="1:9" s="34" customFormat="1" ht="15" x14ac:dyDescent="0.2">
      <c r="A80" s="74"/>
      <c r="B80" s="35" t="s">
        <v>16</v>
      </c>
      <c r="C80" s="62">
        <v>1</v>
      </c>
      <c r="D80" s="62">
        <f>VLOOKUP(B80,'[1]Deptos 2011-2019'!$BE$10914:$BF$11461,2,0)</f>
        <v>0</v>
      </c>
      <c r="E80" s="43">
        <f t="shared" si="19"/>
        <v>2.3923444976076554E-3</v>
      </c>
      <c r="F80" s="43" t="str">
        <f t="shared" si="20"/>
        <v/>
      </c>
      <c r="G80" s="58">
        <f t="shared" si="18"/>
        <v>-1</v>
      </c>
      <c r="H80" s="42">
        <f t="shared" si="21"/>
        <v>-2.3923444976076554E-3</v>
      </c>
      <c r="I80" s="24"/>
    </row>
    <row r="81" spans="1:9" s="34" customFormat="1" ht="15" x14ac:dyDescent="0.2">
      <c r="A81" s="74"/>
      <c r="B81" s="35" t="s">
        <v>35</v>
      </c>
      <c r="C81" s="62">
        <v>2</v>
      </c>
      <c r="D81" s="62">
        <f>VLOOKUP(B81,'[1]Deptos 2011-2019'!$BE$10914:$BF$11461,2,0)</f>
        <v>9</v>
      </c>
      <c r="E81" s="43">
        <f t="shared" ref="E81" si="25">+IF(C81=0,"",C81/C$74)</f>
        <v>4.7846889952153108E-3</v>
      </c>
      <c r="F81" s="43">
        <f t="shared" ref="F81" si="26">+IF(D81=0,"",D81/D$74)</f>
        <v>4.3062200956937802E-2</v>
      </c>
      <c r="G81" s="58">
        <f t="shared" si="18"/>
        <v>3.5</v>
      </c>
      <c r="H81" s="42">
        <f t="shared" ref="H81" si="27">+IF(OR(AND(E81=""),(G81="")),"",E81*G81)</f>
        <v>1.6746411483253589E-2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2011-2019'!$BE$10914:$BF$11461,2,0)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2011-2019'!$BE$10914:$BF$11461,2,0)</f>
        <v>0</v>
      </c>
      <c r="E83" s="43" t="str">
        <f t="shared" si="19"/>
        <v/>
      </c>
      <c r="F83" s="43" t="str">
        <f t="shared" si="20"/>
        <v/>
      </c>
      <c r="G83" s="58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2011-2019'!$BE$10914:$BF$11461,2,0)</f>
        <v>0</v>
      </c>
      <c r="E84" s="43" t="str">
        <f t="shared" si="19"/>
        <v/>
      </c>
      <c r="F84" s="43" t="str">
        <f t="shared" si="20"/>
        <v/>
      </c>
      <c r="G84" s="58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2011-2019'!$BE$10914:$BF$11461,2,0)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3</v>
      </c>
      <c r="D86" s="62">
        <f>VLOOKUP(B86,'[1]Deptos 2011-2019'!$BE$10914:$BF$11461,2,0)</f>
        <v>3</v>
      </c>
      <c r="E86" s="43">
        <f t="shared" si="19"/>
        <v>7.1770334928229667E-3</v>
      </c>
      <c r="F86" s="43">
        <f t="shared" si="20"/>
        <v>1.4354066985645933E-2</v>
      </c>
      <c r="G86" s="58">
        <f t="shared" si="18"/>
        <v>0</v>
      </c>
      <c r="H86" s="42">
        <f t="shared" si="21"/>
        <v>0</v>
      </c>
      <c r="I86" s="24"/>
    </row>
    <row r="87" spans="1:9" s="34" customFormat="1" ht="15" x14ac:dyDescent="0.2">
      <c r="A87" s="74"/>
      <c r="B87" s="35" t="s">
        <v>17</v>
      </c>
      <c r="C87" s="62">
        <v>2</v>
      </c>
      <c r="D87" s="62">
        <f>VLOOKUP(B87,'[1]Deptos 2011-2019'!$BE$10914:$BF$11461,2,0)</f>
        <v>0</v>
      </c>
      <c r="E87" s="43">
        <f t="shared" si="19"/>
        <v>4.7846889952153108E-3</v>
      </c>
      <c r="F87" s="43" t="str">
        <f t="shared" si="20"/>
        <v/>
      </c>
      <c r="G87" s="58">
        <f t="shared" si="18"/>
        <v>-1</v>
      </c>
      <c r="H87" s="42">
        <f t="shared" si="21"/>
        <v>-4.7846889952153108E-3</v>
      </c>
      <c r="I87" s="24"/>
    </row>
    <row r="88" spans="1:9" s="34" customFormat="1" ht="15" x14ac:dyDescent="0.2">
      <c r="A88" s="74"/>
      <c r="B88" s="35" t="s">
        <v>180</v>
      </c>
      <c r="C88" s="62">
        <v>9</v>
      </c>
      <c r="D88" s="62">
        <f>VLOOKUP(B88,'[1]Deptos 2011-2019'!$BE$10914:$BF$11461,2,0)</f>
        <v>3</v>
      </c>
      <c r="E88" s="43">
        <f t="shared" si="19"/>
        <v>2.1531100478468901E-2</v>
      </c>
      <c r="F88" s="43">
        <f t="shared" si="20"/>
        <v>1.4354066985645933E-2</v>
      </c>
      <c r="G88" s="58">
        <f t="shared" si="18"/>
        <v>-0.66666666666666663</v>
      </c>
      <c r="H88" s="42">
        <f t="shared" si="21"/>
        <v>-1.4354066985645933E-2</v>
      </c>
      <c r="I88" s="24"/>
    </row>
    <row r="89" spans="1:9" s="34" customFormat="1" ht="15" x14ac:dyDescent="0.2">
      <c r="A89" s="36"/>
      <c r="B89" s="35" t="s">
        <v>570</v>
      </c>
      <c r="C89" s="62">
        <v>48</v>
      </c>
      <c r="D89" s="62">
        <f>VLOOKUP(B89,'[1]Deptos 2011-2019'!$BE$10914:$BF$11461,2,0)</f>
        <v>22</v>
      </c>
      <c r="E89" s="43">
        <f t="shared" ref="E89" si="28">+IF(C89=0,"",C89/C$74)</f>
        <v>0.11483253588516747</v>
      </c>
      <c r="F89" s="43">
        <f t="shared" ref="F89" si="29">+IF(D89=0,"",D89/D$74)</f>
        <v>0.10526315789473684</v>
      </c>
      <c r="G89" s="58">
        <f t="shared" si="18"/>
        <v>-0.54166666666666663</v>
      </c>
      <c r="H89" s="42">
        <f t="shared" ref="H89" si="30">+IF(OR(AND(E89=""),(G89="")),"",E89*G89)</f>
        <v>-6.2200956937799042E-2</v>
      </c>
      <c r="I89" s="24"/>
    </row>
    <row r="90" spans="1:9" s="34" customFormat="1" ht="15" x14ac:dyDescent="0.2">
      <c r="A90" s="74"/>
      <c r="B90" s="35" t="s">
        <v>181</v>
      </c>
      <c r="C90" s="62">
        <v>35</v>
      </c>
      <c r="D90" s="62">
        <f>VLOOKUP(B90,'[1]Deptos 2011-2019'!$BE$10914:$BF$11461,2,0)</f>
        <v>21</v>
      </c>
      <c r="E90" s="43">
        <f t="shared" si="19"/>
        <v>8.3732057416267949E-2</v>
      </c>
      <c r="F90" s="43">
        <f t="shared" si="20"/>
        <v>0.10047846889952153</v>
      </c>
      <c r="G90" s="58">
        <f t="shared" si="18"/>
        <v>-0.4</v>
      </c>
      <c r="H90" s="42">
        <f t="shared" si="21"/>
        <v>-3.3492822966507178E-2</v>
      </c>
      <c r="I90" s="24"/>
    </row>
    <row r="91" spans="1:9" s="34" customFormat="1" ht="15" x14ac:dyDescent="0.2">
      <c r="A91" s="74"/>
      <c r="B91" s="35" t="s">
        <v>182</v>
      </c>
      <c r="C91" s="62">
        <v>5</v>
      </c>
      <c r="D91" s="62">
        <f>VLOOKUP(B91,'[1]Deptos 2011-2019'!$BE$10914:$BF$11461,2,0)</f>
        <v>2</v>
      </c>
      <c r="E91" s="43">
        <f t="shared" si="19"/>
        <v>1.1961722488038277E-2</v>
      </c>
      <c r="F91" s="43">
        <f t="shared" si="20"/>
        <v>9.5693779904306216E-3</v>
      </c>
      <c r="G91" s="58">
        <f t="shared" si="18"/>
        <v>-0.6</v>
      </c>
      <c r="H91" s="42">
        <f t="shared" si="21"/>
        <v>-7.1770334928229658E-3</v>
      </c>
      <c r="I91" s="24"/>
    </row>
    <row r="92" spans="1:9" s="34" customFormat="1" ht="15" x14ac:dyDescent="0.2">
      <c r="A92" s="74"/>
      <c r="B92" s="35" t="s">
        <v>21</v>
      </c>
      <c r="C92" s="62">
        <v>2</v>
      </c>
      <c r="D92" s="62">
        <f>VLOOKUP(B92,'[1]Deptos 2011-2019'!$BE$10914:$BF$11461,2,0)</f>
        <v>0</v>
      </c>
      <c r="E92" s="43">
        <f t="shared" si="19"/>
        <v>4.7846889952153108E-3</v>
      </c>
      <c r="F92" s="43" t="str">
        <f t="shared" si="20"/>
        <v/>
      </c>
      <c r="G92" s="58">
        <f t="shared" si="18"/>
        <v>-1</v>
      </c>
      <c r="H92" s="42">
        <f t="shared" si="21"/>
        <v>-4.7846889952153108E-3</v>
      </c>
      <c r="I92" s="24"/>
    </row>
    <row r="93" spans="1:9" s="34" customFormat="1" ht="15" x14ac:dyDescent="0.2">
      <c r="A93" s="74"/>
      <c r="B93" s="35" t="s">
        <v>427</v>
      </c>
      <c r="C93" s="62">
        <v>7</v>
      </c>
      <c r="D93" s="62">
        <f>VLOOKUP(B93,'[1]Deptos 2011-2019'!$BE$10914:$BF$11461,2,0)</f>
        <v>1</v>
      </c>
      <c r="E93" s="43">
        <f t="shared" si="19"/>
        <v>1.6746411483253589E-2</v>
      </c>
      <c r="F93" s="43">
        <f t="shared" si="20"/>
        <v>4.7846889952153108E-3</v>
      </c>
      <c r="G93" s="58">
        <f t="shared" si="18"/>
        <v>-0.8571428571428571</v>
      </c>
      <c r="H93" s="42">
        <f t="shared" si="21"/>
        <v>-1.4354066985645933E-2</v>
      </c>
      <c r="I93" s="24"/>
    </row>
    <row r="94" spans="1:9" s="34" customFormat="1" ht="15" x14ac:dyDescent="0.2">
      <c r="A94" s="74"/>
      <c r="B94" s="35" t="s">
        <v>183</v>
      </c>
      <c r="C94" s="62">
        <v>1</v>
      </c>
      <c r="D94" s="62">
        <f>VLOOKUP(B94,'[1]Deptos 2011-2019'!$BE$10914:$BF$11461,2,0)</f>
        <v>1</v>
      </c>
      <c r="E94" s="43">
        <f t="shared" si="19"/>
        <v>2.3923444976076554E-3</v>
      </c>
      <c r="F94" s="43">
        <f t="shared" si="20"/>
        <v>4.7846889952153108E-3</v>
      </c>
      <c r="G94" s="58">
        <f t="shared" si="18"/>
        <v>0</v>
      </c>
      <c r="H94" s="42">
        <f t="shared" si="21"/>
        <v>0</v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2011-2019'!$BE$10914:$BF$11461,2,0)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8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2011-2019'!$BE$10914:$BF$11461,2,0)</f>
        <v>0</v>
      </c>
      <c r="E96" s="43" t="str">
        <f t="shared" si="31"/>
        <v/>
      </c>
      <c r="F96" s="43" t="str">
        <f t="shared" si="32"/>
        <v/>
      </c>
      <c r="G96" s="58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2011-2019'!$BE$10914:$BF$11461,2,0)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16</v>
      </c>
      <c r="D98" s="62">
        <f>VLOOKUP(B98,'[1]Deptos 2011-2019'!$BE$10914:$BF$11461,2,0)</f>
        <v>3</v>
      </c>
      <c r="E98" s="43">
        <f t="shared" si="19"/>
        <v>3.8277511961722487E-2</v>
      </c>
      <c r="F98" s="43">
        <f t="shared" si="20"/>
        <v>1.4354066985645933E-2</v>
      </c>
      <c r="G98" s="58">
        <f t="shared" si="18"/>
        <v>-0.8125</v>
      </c>
      <c r="H98" s="42">
        <f t="shared" si="21"/>
        <v>-3.1100478468899521E-2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2011-2019'!$BE$10914:$BF$11461,2,0)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2011-2019'!$BE$10914:$BF$11461,2,0)</f>
        <v>0</v>
      </c>
      <c r="E100" s="43" t="str">
        <f t="shared" si="19"/>
        <v/>
      </c>
      <c r="F100" s="43" t="str">
        <f t="shared" si="20"/>
        <v/>
      </c>
      <c r="G100" s="58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3</v>
      </c>
      <c r="D101" s="62">
        <f>VLOOKUP(B101,'[1]Deptos 2011-2019'!$BE$10914:$BF$11461,2,0)</f>
        <v>12</v>
      </c>
      <c r="E101" s="44">
        <f t="shared" si="19"/>
        <v>7.1770334928229667E-3</v>
      </c>
      <c r="F101" s="44">
        <f t="shared" si="20"/>
        <v>5.7416267942583733E-2</v>
      </c>
      <c r="G101" s="58">
        <f t="shared" si="18"/>
        <v>3</v>
      </c>
      <c r="H101" s="40">
        <f t="shared" si="21"/>
        <v>2.1531100478468901E-2</v>
      </c>
      <c r="I101" s="24"/>
    </row>
    <row r="102" spans="1:9" ht="15" x14ac:dyDescent="0.2">
      <c r="B102" s="3" t="s">
        <v>603</v>
      </c>
      <c r="C102" s="62">
        <v>3</v>
      </c>
      <c r="D102" s="62">
        <f>VLOOKUP(B102,'[1]Deptos 2011-2019'!$BE$10914:$BF$11461,2,0)</f>
        <v>2</v>
      </c>
      <c r="E102" s="44">
        <f t="shared" si="19"/>
        <v>7.1770334928229667E-3</v>
      </c>
      <c r="F102" s="44">
        <f t="shared" si="20"/>
        <v>9.5693779904306216E-3</v>
      </c>
      <c r="G102" s="58">
        <f t="shared" si="18"/>
        <v>-0.33333333333333331</v>
      </c>
      <c r="H102" s="40">
        <f t="shared" si="21"/>
        <v>-2.3923444976076554E-3</v>
      </c>
      <c r="I102" s="24"/>
    </row>
    <row r="103" spans="1:9" ht="15" x14ac:dyDescent="0.2">
      <c r="B103" s="3" t="s">
        <v>428</v>
      </c>
      <c r="C103" s="62">
        <v>15</v>
      </c>
      <c r="D103" s="62">
        <f>VLOOKUP(B103,'[1]Deptos 2011-2019'!$BE$10914:$BF$11461,2,0)</f>
        <v>7</v>
      </c>
      <c r="E103" s="44">
        <f t="shared" si="19"/>
        <v>3.5885167464114832E-2</v>
      </c>
      <c r="F103" s="44">
        <f t="shared" si="20"/>
        <v>3.3492822966507178E-2</v>
      </c>
      <c r="G103" s="58">
        <f t="shared" si="18"/>
        <v>-0.53333333333333333</v>
      </c>
      <c r="H103" s="40">
        <f t="shared" si="21"/>
        <v>-1.9138755980861243E-2</v>
      </c>
      <c r="I103" s="24"/>
    </row>
    <row r="104" spans="1:9" ht="15" x14ac:dyDescent="0.2">
      <c r="B104" s="3" t="s">
        <v>18</v>
      </c>
      <c r="C104" s="62">
        <v>5</v>
      </c>
      <c r="D104" s="62">
        <f>VLOOKUP(B104,'[1]Deptos 2011-2019'!$BE$10914:$BF$11461,2,0)</f>
        <v>1</v>
      </c>
      <c r="E104" s="44">
        <f t="shared" si="19"/>
        <v>1.1961722488038277E-2</v>
      </c>
      <c r="F104" s="44">
        <f t="shared" si="20"/>
        <v>4.7846889952153108E-3</v>
      </c>
      <c r="G104" s="58">
        <f t="shared" si="18"/>
        <v>-0.8</v>
      </c>
      <c r="H104" s="40">
        <f t="shared" si="21"/>
        <v>-9.5693779904306234E-3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2011-2019'!$BE$10914:$BF$11461,2,0)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2011-2019'!$BE$10914:$BF$11461,2,0)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2011-2019'!$BE$10914:$BF$11461,2,0)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8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2011-2019'!$BE$10914:$BF$11461,2,0)</f>
        <v>0</v>
      </c>
      <c r="E108" s="44" t="str">
        <f t="shared" si="19"/>
        <v/>
      </c>
      <c r="F108" s="44" t="str">
        <f t="shared" si="20"/>
        <v/>
      </c>
      <c r="G108" s="58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6</v>
      </c>
      <c r="D109" s="62">
        <f>VLOOKUP(B109,'[1]Deptos 2011-2019'!$BE$10914:$BF$11461,2,0)</f>
        <v>3</v>
      </c>
      <c r="E109" s="44">
        <f t="shared" si="19"/>
        <v>1.4354066985645933E-2</v>
      </c>
      <c r="F109" s="44">
        <f t="shared" si="20"/>
        <v>1.4354066985645933E-2</v>
      </c>
      <c r="G109" s="58">
        <f t="shared" si="18"/>
        <v>-0.5</v>
      </c>
      <c r="H109" s="40">
        <f t="shared" si="21"/>
        <v>-7.1770334928229667E-3</v>
      </c>
      <c r="I109" s="24"/>
    </row>
    <row r="110" spans="1:9" ht="15" x14ac:dyDescent="0.2">
      <c r="B110" s="3" t="s">
        <v>604</v>
      </c>
      <c r="C110" s="62">
        <v>5</v>
      </c>
      <c r="D110" s="62">
        <f>VLOOKUP(B110,'[1]Deptos 2011-2019'!$BE$10914:$BF$11461,2,0)</f>
        <v>1</v>
      </c>
      <c r="E110" s="44">
        <f t="shared" si="19"/>
        <v>1.1961722488038277E-2</v>
      </c>
      <c r="F110" s="44">
        <f t="shared" si="20"/>
        <v>4.7846889952153108E-3</v>
      </c>
      <c r="G110" s="58">
        <f t="shared" si="18"/>
        <v>-0.8</v>
      </c>
      <c r="H110" s="40">
        <f t="shared" si="21"/>
        <v>-9.5693779904306234E-3</v>
      </c>
      <c r="I110" s="24"/>
    </row>
    <row r="111" spans="1:9" ht="15" x14ac:dyDescent="0.2">
      <c r="B111" s="3" t="s">
        <v>605</v>
      </c>
      <c r="C111" s="62">
        <v>4</v>
      </c>
      <c r="D111" s="62">
        <f>VLOOKUP(B111,'[1]Deptos 2011-2019'!$BE$10914:$BF$11461,2,0)</f>
        <v>2</v>
      </c>
      <c r="E111" s="44">
        <f t="shared" si="19"/>
        <v>9.5693779904306216E-3</v>
      </c>
      <c r="F111" s="44">
        <f t="shared" si="20"/>
        <v>9.5693779904306216E-3</v>
      </c>
      <c r="G111" s="58">
        <f t="shared" si="18"/>
        <v>-0.5</v>
      </c>
      <c r="H111" s="40">
        <f t="shared" si="21"/>
        <v>-4.7846889952153108E-3</v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2011-2019'!$BE$10914:$BF$11461,2,0)</f>
        <v>0</v>
      </c>
      <c r="E112" s="44" t="str">
        <f t="shared" si="19"/>
        <v/>
      </c>
      <c r="F112" s="44" t="str">
        <f t="shared" si="20"/>
        <v/>
      </c>
      <c r="G112" s="58" t="str">
        <f t="shared" si="18"/>
        <v xml:space="preserve"> 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7</v>
      </c>
      <c r="D113" s="62">
        <f>VLOOKUP(B113,'[1]Deptos 2011-2019'!$BE$10914:$BF$11461,2,0)</f>
        <v>8</v>
      </c>
      <c r="E113" s="44">
        <f t="shared" si="19"/>
        <v>1.6746411483253589E-2</v>
      </c>
      <c r="F113" s="44">
        <f t="shared" si="20"/>
        <v>3.8277511961722487E-2</v>
      </c>
      <c r="G113" s="58">
        <f t="shared" si="18"/>
        <v>0.14285714285714285</v>
      </c>
      <c r="H113" s="40">
        <f t="shared" si="21"/>
        <v>2.3923444976076554E-3</v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2011-2019'!$BE$10914:$BF$11461,2,0)</f>
        <v>0</v>
      </c>
      <c r="E114" s="44" t="str">
        <f t="shared" si="19"/>
        <v/>
      </c>
      <c r="F114" s="44" t="str">
        <f t="shared" si="20"/>
        <v/>
      </c>
      <c r="G114" s="58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1</v>
      </c>
      <c r="D115" s="62">
        <f>VLOOKUP(B115,'[1]Deptos 2011-2019'!$BE$10914:$BF$11461,2,0)</f>
        <v>0</v>
      </c>
      <c r="E115" s="44">
        <f t="shared" si="19"/>
        <v>2.3923444976076554E-3</v>
      </c>
      <c r="F115" s="44" t="str">
        <f t="shared" si="20"/>
        <v/>
      </c>
      <c r="G115" s="58">
        <f t="shared" si="18"/>
        <v>-1</v>
      </c>
      <c r="H115" s="40">
        <f t="shared" si="21"/>
        <v>-2.3923444976076554E-3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2011-2019'!$BE$10914:$BF$11461,2,0)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2011-2019'!$BE$10914:$BF$11461,2,0)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3</v>
      </c>
      <c r="D118" s="62">
        <f>VLOOKUP(B118,'[1]Deptos 2011-2019'!$BE$10914:$BF$11461,2,0)</f>
        <v>1</v>
      </c>
      <c r="E118" s="44">
        <f t="shared" si="19"/>
        <v>7.1770334928229667E-3</v>
      </c>
      <c r="F118" s="44">
        <f t="shared" si="20"/>
        <v>4.7846889952153108E-3</v>
      </c>
      <c r="G118" s="58">
        <f t="shared" si="18"/>
        <v>-0.66666666666666663</v>
      </c>
      <c r="H118" s="40">
        <f t="shared" si="21"/>
        <v>-4.7846889952153108E-3</v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2011-2019'!$BE$10914:$BF$11461,2,0)</f>
        <v>1</v>
      </c>
      <c r="E119" s="44" t="str">
        <f t="shared" si="19"/>
        <v/>
      </c>
      <c r="F119" s="44">
        <f t="shared" si="20"/>
        <v>4.7846889952153108E-3</v>
      </c>
      <c r="G119" s="58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3</v>
      </c>
      <c r="D120" s="62">
        <f>VLOOKUP(B120,'[1]Deptos 2011-2019'!$BE$10914:$BF$11461,2,0)</f>
        <v>0</v>
      </c>
      <c r="E120" s="44">
        <f t="shared" si="19"/>
        <v>7.1770334928229667E-3</v>
      </c>
      <c r="F120" s="44" t="str">
        <f t="shared" si="20"/>
        <v/>
      </c>
      <c r="G120" s="58">
        <f t="shared" si="18"/>
        <v>-1</v>
      </c>
      <c r="H120" s="40">
        <f t="shared" si="21"/>
        <v>-7.1770334928229667E-3</v>
      </c>
      <c r="I120" s="24"/>
    </row>
    <row r="121" spans="2:9" ht="15" x14ac:dyDescent="0.2">
      <c r="B121" s="3" t="s">
        <v>25</v>
      </c>
      <c r="C121" s="62">
        <v>3</v>
      </c>
      <c r="D121" s="62">
        <f>VLOOKUP(B121,'[1]Deptos 2011-2019'!$BE$10914:$BF$11461,2,0)</f>
        <v>0</v>
      </c>
      <c r="E121" s="44">
        <f t="shared" si="19"/>
        <v>7.1770334928229667E-3</v>
      </c>
      <c r="F121" s="44" t="str">
        <f t="shared" si="20"/>
        <v/>
      </c>
      <c r="G121" s="58">
        <f t="shared" si="18"/>
        <v>-1</v>
      </c>
      <c r="H121" s="40">
        <f t="shared" si="21"/>
        <v>-7.1770334928229667E-3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2011-2019'!$BE$10914:$BF$11461,2,0)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9</v>
      </c>
      <c r="D123" s="62">
        <f>VLOOKUP(B123,'[1]Deptos 2011-2019'!$BE$10914:$BF$11461,2,0)</f>
        <v>8</v>
      </c>
      <c r="E123" s="44">
        <f t="shared" si="19"/>
        <v>2.1531100478468901E-2</v>
      </c>
      <c r="F123" s="44">
        <f t="shared" si="20"/>
        <v>3.8277511961722487E-2</v>
      </c>
      <c r="G123" s="58">
        <f t="shared" si="18"/>
        <v>-0.1111111111111111</v>
      </c>
      <c r="H123" s="40">
        <f t="shared" si="21"/>
        <v>-2.3923444976076554E-3</v>
      </c>
      <c r="I123" s="24"/>
    </row>
    <row r="124" spans="2:9" ht="15" x14ac:dyDescent="0.2">
      <c r="B124" s="3" t="s">
        <v>195</v>
      </c>
      <c r="C124" s="62">
        <v>15</v>
      </c>
      <c r="D124" s="62">
        <f>VLOOKUP(B124,'[1]Deptos 2011-2019'!$BE$10914:$BF$11461,2,0)</f>
        <v>4</v>
      </c>
      <c r="E124" s="44">
        <f t="shared" si="19"/>
        <v>3.5885167464114832E-2</v>
      </c>
      <c r="F124" s="44">
        <f t="shared" si="20"/>
        <v>1.9138755980861243E-2</v>
      </c>
      <c r="G124" s="58">
        <f t="shared" si="18"/>
        <v>-0.73333333333333328</v>
      </c>
      <c r="H124" s="40">
        <f t="shared" si="21"/>
        <v>-2.6315789473684209E-2</v>
      </c>
      <c r="I124" s="24"/>
    </row>
    <row r="125" spans="2:9" ht="15" x14ac:dyDescent="0.2">
      <c r="B125" s="3" t="s">
        <v>31</v>
      </c>
      <c r="C125" s="62">
        <v>1</v>
      </c>
      <c r="D125" s="62">
        <f>VLOOKUP(B125,'[1]Deptos 2011-2019'!$BE$10914:$BF$11461,2,0)</f>
        <v>0</v>
      </c>
      <c r="E125" s="44">
        <f t="shared" si="19"/>
        <v>2.3923444976076554E-3</v>
      </c>
      <c r="F125" s="44" t="str">
        <f t="shared" si="20"/>
        <v/>
      </c>
      <c r="G125" s="58">
        <f t="shared" si="18"/>
        <v>-1</v>
      </c>
      <c r="H125" s="40">
        <f t="shared" si="21"/>
        <v>-2.3923444976076554E-3</v>
      </c>
      <c r="I125" s="24"/>
    </row>
    <row r="126" spans="2:9" ht="15" x14ac:dyDescent="0.2">
      <c r="B126" s="3" t="s">
        <v>33</v>
      </c>
      <c r="C126" s="62">
        <v>11</v>
      </c>
      <c r="D126" s="62">
        <f>VLOOKUP(B126,'[1]Deptos 2011-2019'!$BE$10914:$BF$11461,2,0)</f>
        <v>5</v>
      </c>
      <c r="E126" s="44">
        <f t="shared" si="19"/>
        <v>2.6315789473684209E-2</v>
      </c>
      <c r="F126" s="44">
        <f t="shared" si="20"/>
        <v>2.3923444976076555E-2</v>
      </c>
      <c r="G126" s="58">
        <f t="shared" si="18"/>
        <v>-0.54545454545454541</v>
      </c>
      <c r="H126" s="40">
        <f t="shared" si="21"/>
        <v>-1.4354066985645932E-2</v>
      </c>
      <c r="I126" s="24"/>
    </row>
    <row r="127" spans="2:9" ht="15" x14ac:dyDescent="0.2">
      <c r="B127" s="3" t="s">
        <v>196</v>
      </c>
      <c r="C127" s="62">
        <v>11</v>
      </c>
      <c r="D127" s="62">
        <f>VLOOKUP(B127,'[1]Deptos 2011-2019'!$BE$10914:$BF$11461,2,0)</f>
        <v>3</v>
      </c>
      <c r="E127" s="44">
        <f t="shared" si="19"/>
        <v>2.6315789473684209E-2</v>
      </c>
      <c r="F127" s="44">
        <f t="shared" si="20"/>
        <v>1.4354066985645933E-2</v>
      </c>
      <c r="G127" s="58">
        <f t="shared" si="18"/>
        <v>-0.72727272727272729</v>
      </c>
      <c r="H127" s="40">
        <f t="shared" si="21"/>
        <v>-1.9138755980861243E-2</v>
      </c>
      <c r="I127" s="24"/>
    </row>
    <row r="128" spans="2:9" ht="15" x14ac:dyDescent="0.2">
      <c r="B128" s="3" t="s">
        <v>430</v>
      </c>
      <c r="C128" s="62">
        <v>1</v>
      </c>
      <c r="D128" s="62">
        <f>VLOOKUP(B128,'[1]Deptos 2011-2019'!$BE$10914:$BF$11461,2,0)</f>
        <v>0</v>
      </c>
      <c r="E128" s="44">
        <f t="shared" si="19"/>
        <v>2.3923444976076554E-3</v>
      </c>
      <c r="F128" s="44" t="str">
        <f t="shared" si="20"/>
        <v/>
      </c>
      <c r="G128" s="58">
        <f t="shared" si="18"/>
        <v>-1</v>
      </c>
      <c r="H128" s="40">
        <f t="shared" si="21"/>
        <v>-2.3923444976076554E-3</v>
      </c>
      <c r="I128" s="24"/>
    </row>
    <row r="129" spans="1:9" ht="15" x14ac:dyDescent="0.2">
      <c r="B129" s="3" t="s">
        <v>431</v>
      </c>
      <c r="C129" s="62">
        <v>17</v>
      </c>
      <c r="D129" s="62">
        <f>VLOOKUP(B129,'[1]Deptos 2011-2019'!$BE$10914:$BF$11461,2,0)</f>
        <v>3</v>
      </c>
      <c r="E129" s="44">
        <f t="shared" si="19"/>
        <v>4.0669856459330141E-2</v>
      </c>
      <c r="F129" s="44">
        <f t="shared" si="20"/>
        <v>1.4354066985645933E-2</v>
      </c>
      <c r="G129" s="58">
        <f t="shared" si="18"/>
        <v>-0.82352941176470584</v>
      </c>
      <c r="H129" s="40">
        <f t="shared" si="21"/>
        <v>-3.3492822966507171E-2</v>
      </c>
      <c r="I129" s="24"/>
    </row>
    <row r="130" spans="1:9" ht="15" x14ac:dyDescent="0.2">
      <c r="B130" s="3" t="s">
        <v>197</v>
      </c>
      <c r="C130" s="62">
        <v>13</v>
      </c>
      <c r="D130" s="62">
        <f>VLOOKUP(B130,'[1]Deptos 2011-2019'!$BE$10914:$BF$11461,2,0)</f>
        <v>2</v>
      </c>
      <c r="E130" s="44">
        <f t="shared" si="19"/>
        <v>3.1100478468899521E-2</v>
      </c>
      <c r="F130" s="44">
        <f t="shared" si="20"/>
        <v>9.5693779904306216E-3</v>
      </c>
      <c r="G130" s="58">
        <f t="shared" si="18"/>
        <v>-0.84615384615384615</v>
      </c>
      <c r="H130" s="40">
        <f t="shared" si="21"/>
        <v>-2.6315789473684209E-2</v>
      </c>
      <c r="I130" s="24"/>
    </row>
    <row r="131" spans="1:9" ht="15" x14ac:dyDescent="0.2">
      <c r="B131" s="3" t="s">
        <v>198</v>
      </c>
      <c r="C131" s="62">
        <v>18</v>
      </c>
      <c r="D131" s="62">
        <f>VLOOKUP(B131,'[1]Deptos 2011-2019'!$BE$10914:$BF$11461,2,0)</f>
        <v>7</v>
      </c>
      <c r="E131" s="44">
        <f t="shared" si="19"/>
        <v>4.3062200956937802E-2</v>
      </c>
      <c r="F131" s="44">
        <f t="shared" si="20"/>
        <v>3.3492822966507178E-2</v>
      </c>
      <c r="G131" s="58">
        <f t="shared" si="18"/>
        <v>-0.61111111111111116</v>
      </c>
      <c r="H131" s="40">
        <f t="shared" si="21"/>
        <v>-2.6315789473684216E-2</v>
      </c>
      <c r="I131" s="24"/>
    </row>
    <row r="132" spans="1:9" ht="15" x14ac:dyDescent="0.2">
      <c r="B132" s="3" t="s">
        <v>28</v>
      </c>
      <c r="C132" s="62">
        <v>10</v>
      </c>
      <c r="D132" s="62">
        <f>VLOOKUP(B132,'[1]Deptos 2011-2019'!$BE$10914:$BF$11461,2,0)</f>
        <v>8</v>
      </c>
      <c r="E132" s="44">
        <f t="shared" si="19"/>
        <v>2.3923444976076555E-2</v>
      </c>
      <c r="F132" s="44">
        <f t="shared" si="20"/>
        <v>3.8277511961722487E-2</v>
      </c>
      <c r="G132" s="58">
        <f t="shared" si="18"/>
        <v>-0.2</v>
      </c>
      <c r="H132" s="40">
        <f t="shared" si="21"/>
        <v>-4.7846889952153117E-3</v>
      </c>
      <c r="I132" s="24"/>
    </row>
    <row r="133" spans="1:9" ht="15" x14ac:dyDescent="0.2">
      <c r="B133" s="3" t="s">
        <v>32</v>
      </c>
      <c r="C133" s="62">
        <v>1</v>
      </c>
      <c r="D133" s="62">
        <f>VLOOKUP(B133,'[1]Deptos 2011-2019'!$BE$10914:$BF$11461,2,0)</f>
        <v>0</v>
      </c>
      <c r="E133" s="44">
        <f t="shared" si="19"/>
        <v>2.3923444976076554E-3</v>
      </c>
      <c r="F133" s="44" t="str">
        <f t="shared" si="20"/>
        <v/>
      </c>
      <c r="G133" s="58">
        <f t="shared" si="18"/>
        <v>-1</v>
      </c>
      <c r="H133" s="40">
        <f t="shared" si="21"/>
        <v>-2.3923444976076554E-3</v>
      </c>
      <c r="I133" s="24"/>
    </row>
    <row r="134" spans="1:9" s="34" customFormat="1" ht="15" x14ac:dyDescent="0.2">
      <c r="A134" s="36"/>
      <c r="B134" s="35" t="s">
        <v>520</v>
      </c>
      <c r="C134" s="62">
        <v>1</v>
      </c>
      <c r="D134" s="62">
        <f>VLOOKUP(B134,'[1]Deptos 2011-2019'!$BE$10914:$BF$11461,2,0)</f>
        <v>2</v>
      </c>
      <c r="E134" s="43">
        <f t="shared" ref="E134" si="41">+IF(C134=0,"",C134/C$74)</f>
        <v>2.3923444976076554E-3</v>
      </c>
      <c r="F134" s="43">
        <f t="shared" ref="F134" si="42">+IF(D134=0,"",D134/D$74)</f>
        <v>9.5693779904306216E-3</v>
      </c>
      <c r="G134" s="58">
        <f t="shared" si="18"/>
        <v>1</v>
      </c>
      <c r="H134" s="42">
        <f t="shared" ref="H134" si="43">+IF(OR(AND(E134=""),(G134="")),"",E134*G134)</f>
        <v>2.3923444976076554E-3</v>
      </c>
      <c r="I134" s="24"/>
    </row>
    <row r="135" spans="1:9" ht="15" x14ac:dyDescent="0.2">
      <c r="B135" s="3" t="s">
        <v>30</v>
      </c>
      <c r="C135" s="62">
        <v>0</v>
      </c>
      <c r="D135" s="62">
        <f>VLOOKUP(B135,'[1]Deptos 2011-2019'!$BE$10914:$BF$11461,2,0)</f>
        <v>1</v>
      </c>
      <c r="E135" s="44" t="str">
        <f t="shared" si="19"/>
        <v/>
      </c>
      <c r="F135" s="44">
        <f t="shared" si="20"/>
        <v>4.7846889952153108E-3</v>
      </c>
      <c r="G135" s="58">
        <f t="shared" si="18"/>
        <v>1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2011-2019'!$BE$10914:$BF$11461,2,0)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4</v>
      </c>
      <c r="D137" s="62">
        <f>VLOOKUP(B137,'[1]Deptos 2011-2019'!$BE$10914:$BF$11461,2,0)</f>
        <v>0</v>
      </c>
      <c r="E137" s="44">
        <f t="shared" si="19"/>
        <v>9.5693779904306216E-3</v>
      </c>
      <c r="F137" s="44" t="str">
        <f t="shared" si="20"/>
        <v/>
      </c>
      <c r="G137" s="58">
        <f t="shared" si="18"/>
        <v>-1</v>
      </c>
      <c r="H137" s="40">
        <f t="shared" si="21"/>
        <v>-9.5693779904306216E-3</v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2011-2019'!$BE$10914:$BF$11461,2,0)</f>
        <v>0</v>
      </c>
      <c r="E138" s="44" t="str">
        <f t="shared" si="19"/>
        <v/>
      </c>
      <c r="F138" s="44" t="str">
        <f t="shared" si="20"/>
        <v/>
      </c>
      <c r="G138" s="58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6</v>
      </c>
      <c r="D139" s="62">
        <f>VLOOKUP(B139,'[1]Deptos 2011-2019'!$BE$10914:$BF$11461,2,0)</f>
        <v>1</v>
      </c>
      <c r="E139" s="44">
        <f t="shared" si="19"/>
        <v>1.4354066985645933E-2</v>
      </c>
      <c r="F139" s="44">
        <f t="shared" si="20"/>
        <v>4.7846889952153108E-3</v>
      </c>
      <c r="G139" s="58">
        <f t="shared" ref="G139:G163" si="44">+IF(AND(C139=0,D139=0)," ",IF(C139=0,1,IF(D139=0,-1,(D139-C139)/C139)))</f>
        <v>-0.83333333333333337</v>
      </c>
      <c r="H139" s="40">
        <f t="shared" si="21"/>
        <v>-1.1961722488038277E-2</v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2011-2019'!$BE$10914:$BF$11461,2,0)</f>
        <v>3</v>
      </c>
      <c r="E140" s="44" t="str">
        <f t="shared" si="19"/>
        <v/>
      </c>
      <c r="F140" s="44">
        <f t="shared" si="20"/>
        <v>1.4354066985645933E-2</v>
      </c>
      <c r="G140" s="58">
        <f t="shared" si="44"/>
        <v>1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3</v>
      </c>
      <c r="D141" s="62">
        <f>VLOOKUP(B141,'[1]Deptos 2011-2019'!$BE$10914:$BF$11461,2,0)</f>
        <v>0</v>
      </c>
      <c r="E141" s="44">
        <f t="shared" si="19"/>
        <v>7.1770334928229667E-3</v>
      </c>
      <c r="F141" s="44" t="str">
        <f t="shared" si="20"/>
        <v/>
      </c>
      <c r="G141" s="58">
        <f t="shared" si="44"/>
        <v>-1</v>
      </c>
      <c r="H141" s="40">
        <f t="shared" si="21"/>
        <v>-7.1770334928229667E-3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2011-2019'!$BE$10914:$BF$11461,2,0)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2</v>
      </c>
      <c r="D143" s="62">
        <f>VLOOKUP(B143,'[1]Deptos 2011-2019'!$BE$10914:$BF$11461,2,0)</f>
        <v>0</v>
      </c>
      <c r="E143" s="44">
        <f t="shared" si="19"/>
        <v>4.7846889952153108E-3</v>
      </c>
      <c r="F143" s="44" t="str">
        <f t="shared" si="20"/>
        <v/>
      </c>
      <c r="G143" s="58">
        <f t="shared" si="44"/>
        <v>-1</v>
      </c>
      <c r="H143" s="40">
        <f t="shared" si="21"/>
        <v>-4.7846889952153108E-3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2011-2019'!$BE$10914:$BF$11461,2,0)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2011-2019'!$BE$10914:$BF$11461,2,0)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2011-2019'!$BE$10914:$BF$11461,2,0)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2011-2019'!$BE$10914:$BF$11461,2,0)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2011-2019'!$BE$10914:$BF$11461,2,0)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2011-2019'!$BE$10914:$BF$11461,2,0)</f>
        <v>2</v>
      </c>
      <c r="E149" s="44" t="str">
        <f t="shared" ref="E149:E159" si="51">+IF(C149=0,"",C149/C$74)</f>
        <v/>
      </c>
      <c r="F149" s="44">
        <f t="shared" ref="F149:F158" si="52">+IF(D149=0,"",D149/D$74)</f>
        <v>9.5693779904306216E-3</v>
      </c>
      <c r="G149" s="58">
        <f t="shared" si="44"/>
        <v>1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6</v>
      </c>
      <c r="D150" s="62">
        <f>VLOOKUP(B150,'[1]Deptos 2011-2019'!$BE$10914:$BF$11461,2,0)</f>
        <v>2</v>
      </c>
      <c r="E150" s="44">
        <f t="shared" si="51"/>
        <v>1.4354066985645933E-2</v>
      </c>
      <c r="F150" s="44">
        <f t="shared" si="52"/>
        <v>9.5693779904306216E-3</v>
      </c>
      <c r="G150" s="58">
        <f t="shared" si="44"/>
        <v>-0.66666666666666663</v>
      </c>
      <c r="H150" s="40">
        <f t="shared" si="53"/>
        <v>-9.5693779904306216E-3</v>
      </c>
      <c r="I150" s="24"/>
    </row>
    <row r="151" spans="1:9" ht="15" x14ac:dyDescent="0.2">
      <c r="B151" s="3" t="s">
        <v>205</v>
      </c>
      <c r="C151" s="62">
        <v>5</v>
      </c>
      <c r="D151" s="62">
        <f>VLOOKUP(B151,'[1]Deptos 2011-2019'!$BE$10914:$BF$11461,2,0)</f>
        <v>0</v>
      </c>
      <c r="E151" s="44">
        <f t="shared" si="51"/>
        <v>1.1961722488038277E-2</v>
      </c>
      <c r="F151" s="44" t="str">
        <f t="shared" si="52"/>
        <v/>
      </c>
      <c r="G151" s="58">
        <f t="shared" si="44"/>
        <v>-1</v>
      </c>
      <c r="H151" s="40">
        <f t="shared" si="53"/>
        <v>-1.1961722488038277E-2</v>
      </c>
      <c r="I151" s="24"/>
    </row>
    <row r="152" spans="1:9" ht="15" x14ac:dyDescent="0.2">
      <c r="B152" s="3" t="s">
        <v>206</v>
      </c>
      <c r="C152" s="62">
        <v>1</v>
      </c>
      <c r="D152" s="62">
        <f>VLOOKUP(B152,'[1]Deptos 2011-2019'!$BE$10914:$BF$11461,2,0)</f>
        <v>1</v>
      </c>
      <c r="E152" s="44">
        <f t="shared" si="51"/>
        <v>2.3923444976076554E-3</v>
      </c>
      <c r="F152" s="44">
        <f t="shared" si="52"/>
        <v>4.7846889952153108E-3</v>
      </c>
      <c r="G152" s="58">
        <f t="shared" si="44"/>
        <v>0</v>
      </c>
      <c r="H152" s="40">
        <f t="shared" si="53"/>
        <v>0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2011-2019'!$BE$10914:$BF$11461,2,0)</f>
        <v>0</v>
      </c>
      <c r="E154" s="44" t="str">
        <f t="shared" si="51"/>
        <v/>
      </c>
      <c r="F154" s="44" t="str">
        <f t="shared" si="52"/>
        <v/>
      </c>
      <c r="G154" s="58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2011-2019'!$BE$10914:$BF$11461,2,0)</f>
        <v>1</v>
      </c>
      <c r="E155" s="44" t="str">
        <f t="shared" si="51"/>
        <v/>
      </c>
      <c r="F155" s="44">
        <f t="shared" si="52"/>
        <v>4.7846889952153108E-3</v>
      </c>
      <c r="G155" s="58">
        <f t="shared" si="44"/>
        <v>1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2011-2019'!$BE$10914:$BF$11461,2,0)</f>
        <v>0</v>
      </c>
      <c r="E156" s="44" t="str">
        <f t="shared" si="51"/>
        <v/>
      </c>
      <c r="F156" s="44" t="str">
        <f t="shared" si="52"/>
        <v/>
      </c>
      <c r="G156" s="58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1</v>
      </c>
      <c r="D157" s="62">
        <f>VLOOKUP(B157,'[1]Deptos 2011-2019'!$BE$10914:$BF$11461,2,0)</f>
        <v>0</v>
      </c>
      <c r="E157" s="44">
        <f t="shared" si="51"/>
        <v>2.3923444976076554E-3</v>
      </c>
      <c r="F157" s="44" t="str">
        <f t="shared" si="52"/>
        <v/>
      </c>
      <c r="G157" s="58">
        <f t="shared" si="44"/>
        <v>-1</v>
      </c>
      <c r="H157" s="40">
        <f t="shared" si="53"/>
        <v>-2.3923444976076554E-3</v>
      </c>
      <c r="I157" s="24"/>
    </row>
    <row r="158" spans="1:9" ht="15" x14ac:dyDescent="0.2">
      <c r="B158" s="3" t="s">
        <v>38</v>
      </c>
      <c r="C158" s="62">
        <v>11</v>
      </c>
      <c r="D158" s="62">
        <f>VLOOKUP(B158,'[1]Deptos 2011-2019'!$BE$10914:$BF$11461,2,0)</f>
        <v>0</v>
      </c>
      <c r="E158" s="44">
        <f t="shared" si="51"/>
        <v>2.6315789473684209E-2</v>
      </c>
      <c r="F158" s="44" t="str">
        <f t="shared" si="52"/>
        <v/>
      </c>
      <c r="G158" s="58">
        <f t="shared" si="44"/>
        <v>-1</v>
      </c>
      <c r="H158" s="40">
        <f t="shared" si="53"/>
        <v>-2.6315789473684209E-2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30</v>
      </c>
      <c r="D160" s="62">
        <f>VLOOKUP(B160,'[1]Deptos 2011-2019'!$BE$10914:$BF$11461,2,0)</f>
        <v>37</v>
      </c>
      <c r="E160" s="43">
        <f t="shared" ref="E160:E162" si="61">+IF(C160=0,"",C160/C$74)</f>
        <v>7.1770334928229665E-2</v>
      </c>
      <c r="F160" s="43">
        <f t="shared" ref="F160:F162" si="62">+IF(D160=0,"",D160/D$74)</f>
        <v>0.17703349282296652</v>
      </c>
      <c r="G160" s="58">
        <f t="shared" si="44"/>
        <v>0.23333333333333334</v>
      </c>
      <c r="H160" s="42">
        <f t="shared" ref="H160:H162" si="63">+IF(OR(AND(E160=""),(G160="")),"",E160*G160)</f>
        <v>1.6746411483253589E-2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2011-2019'!$BE$10914:$BF$11461,2,0)</f>
        <v>0</v>
      </c>
      <c r="E161" s="43" t="str">
        <f t="shared" si="61"/>
        <v/>
      </c>
      <c r="F161" s="43" t="str">
        <f t="shared" si="62"/>
        <v/>
      </c>
      <c r="G161" s="58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2011-2019'!$BE$10914:$BF$11461,2,0)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2011-2019'!$BE$10914:$BF$11461,2,0)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1088</v>
      </c>
      <c r="D169" s="54">
        <f>SUM(D170:D339)</f>
        <v>794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-0.2702205882352941</v>
      </c>
      <c r="H169" s="56">
        <f>+IF(OR(AND(E169=""),(G169="")),"",E169*G169)</f>
        <v>-0.2702205882352941</v>
      </c>
      <c r="I169" s="24"/>
    </row>
    <row r="170" spans="1:9" s="24" customFormat="1" ht="15" x14ac:dyDescent="0.2">
      <c r="A170" s="72"/>
      <c r="B170" s="61" t="s">
        <v>434</v>
      </c>
      <c r="C170" s="62">
        <v>6</v>
      </c>
      <c r="D170" s="62">
        <f>VLOOKUP(B170,'[1]Deptos 2011-2019'!$BE$10914:$BF$11461,2,0)</f>
        <v>1</v>
      </c>
      <c r="E170" s="60">
        <f t="shared" si="67"/>
        <v>5.5147058823529415E-3</v>
      </c>
      <c r="F170" s="60">
        <f t="shared" si="68"/>
        <v>1.2594458438287153E-3</v>
      </c>
      <c r="G170" s="58">
        <f t="shared" ref="G170:G236" si="69">+IF(AND(C170=0,D170=0)," ",IF(C170=0,1,IF(D170=0,-1,(D170-C170)/C170)))</f>
        <v>-0.83333333333333337</v>
      </c>
      <c r="H170" s="51">
        <f>+IF(OR(AND(E170=""),(G170="")),"",E170*G170)</f>
        <v>-4.5955882352941178E-3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2011-2019'!$BE$10914:$BF$11461,2,0)</f>
        <v>0</v>
      </c>
      <c r="E171" s="44" t="str">
        <f t="shared" si="67"/>
        <v/>
      </c>
      <c r="F171" s="44" t="str">
        <f t="shared" si="68"/>
        <v/>
      </c>
      <c r="G171" s="58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1</v>
      </c>
      <c r="D172" s="62">
        <f>VLOOKUP(B172,'[1]Deptos 2011-2019'!$BE$10914:$BF$11461,2,0)</f>
        <v>0</v>
      </c>
      <c r="E172" s="44">
        <f t="shared" si="67"/>
        <v>9.1911764705882352E-4</v>
      </c>
      <c r="F172" s="44" t="str">
        <f t="shared" si="68"/>
        <v/>
      </c>
      <c r="G172" s="58">
        <f t="shared" si="69"/>
        <v>-1</v>
      </c>
      <c r="H172" s="40">
        <f t="shared" si="70"/>
        <v>-9.1911764705882352E-4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2011-2019'!$BE$10914:$BF$11461,2,0)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9</v>
      </c>
      <c r="D174" s="62">
        <f>VLOOKUP(B174,'[1]Deptos 2011-2019'!$BE$10914:$BF$11461,2,0)</f>
        <v>7</v>
      </c>
      <c r="E174" s="44">
        <f t="shared" si="67"/>
        <v>8.2720588235294119E-3</v>
      </c>
      <c r="F174" s="44">
        <f t="shared" si="68"/>
        <v>8.8161209068010078E-3</v>
      </c>
      <c r="G174" s="58">
        <f t="shared" si="69"/>
        <v>-0.22222222222222221</v>
      </c>
      <c r="H174" s="40">
        <f t="shared" si="70"/>
        <v>-1.838235294117647E-3</v>
      </c>
    </row>
    <row r="175" spans="1:9" s="24" customFormat="1" ht="15" x14ac:dyDescent="0.2">
      <c r="A175" s="72"/>
      <c r="B175" s="39" t="s">
        <v>42</v>
      </c>
      <c r="C175" s="62">
        <v>113</v>
      </c>
      <c r="D175" s="62">
        <f>VLOOKUP(B175,'[1]Deptos 2011-2019'!$BE$10914:$BF$11461,2,0)</f>
        <v>71</v>
      </c>
      <c r="E175" s="44">
        <f t="shared" si="67"/>
        <v>0.10386029411764706</v>
      </c>
      <c r="F175" s="44">
        <f t="shared" si="68"/>
        <v>8.9420654911838787E-2</v>
      </c>
      <c r="G175" s="58">
        <f t="shared" si="69"/>
        <v>-0.37168141592920356</v>
      </c>
      <c r="H175" s="40">
        <f t="shared" si="70"/>
        <v>-3.860294117647059E-2</v>
      </c>
    </row>
    <row r="176" spans="1:9" s="24" customFormat="1" ht="15" x14ac:dyDescent="0.2">
      <c r="A176" s="72"/>
      <c r="B176" s="39" t="s">
        <v>577</v>
      </c>
      <c r="C176" s="62">
        <v>1</v>
      </c>
      <c r="D176" s="62">
        <f>VLOOKUP(B176,'[1]Deptos 2011-2019'!$BE$10914:$BF$11461,2,0)</f>
        <v>0</v>
      </c>
      <c r="E176" s="44">
        <f t="shared" si="67"/>
        <v>9.1911764705882352E-4</v>
      </c>
      <c r="F176" s="44" t="str">
        <f t="shared" si="68"/>
        <v/>
      </c>
      <c r="G176" s="58">
        <f t="shared" si="69"/>
        <v>-1</v>
      </c>
      <c r="H176" s="40">
        <f t="shared" si="70"/>
        <v>-9.1911764705882352E-4</v>
      </c>
    </row>
    <row r="177" spans="1:9" s="24" customFormat="1" ht="15" x14ac:dyDescent="0.2">
      <c r="A177" s="72"/>
      <c r="B177" s="39" t="s">
        <v>578</v>
      </c>
      <c r="C177" s="62">
        <v>18</v>
      </c>
      <c r="D177" s="62">
        <f>VLOOKUP(B177,'[1]Deptos 2011-2019'!$BE$10914:$BF$11461,2,0)</f>
        <v>3</v>
      </c>
      <c r="E177" s="44">
        <f t="shared" si="67"/>
        <v>1.6544117647058824E-2</v>
      </c>
      <c r="F177" s="44">
        <f t="shared" si="68"/>
        <v>3.778337531486146E-3</v>
      </c>
      <c r="G177" s="58">
        <f t="shared" si="69"/>
        <v>-0.83333333333333337</v>
      </c>
      <c r="H177" s="40">
        <f t="shared" si="70"/>
        <v>-1.3786764705882354E-2</v>
      </c>
    </row>
    <row r="178" spans="1:9" s="24" customFormat="1" ht="15" x14ac:dyDescent="0.2">
      <c r="A178" s="72"/>
      <c r="B178" s="39" t="s">
        <v>579</v>
      </c>
      <c r="C178" s="62">
        <v>1</v>
      </c>
      <c r="D178" s="62">
        <f>VLOOKUP(B178,'[1]Deptos 2011-2019'!$BE$10914:$BF$11461,2,0)</f>
        <v>0</v>
      </c>
      <c r="E178" s="44">
        <f t="shared" si="67"/>
        <v>9.1911764705882352E-4</v>
      </c>
      <c r="F178" s="44" t="str">
        <f t="shared" si="68"/>
        <v/>
      </c>
      <c r="G178" s="58">
        <f t="shared" si="69"/>
        <v>-1</v>
      </c>
      <c r="H178" s="40">
        <f t="shared" si="70"/>
        <v>-9.1911764705882352E-4</v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2011-2019'!$BE$10914:$BF$11461,2,0)</f>
        <v>0</v>
      </c>
      <c r="E179" s="44" t="str">
        <f t="shared" si="67"/>
        <v/>
      </c>
      <c r="F179" s="44" t="str">
        <f t="shared" si="68"/>
        <v/>
      </c>
      <c r="G179" s="58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2011-2019'!$BE$10914:$BF$11461,2,0)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1</v>
      </c>
      <c r="D181" s="62">
        <f>VLOOKUP(B181,'[1]Deptos 2011-2019'!$BE$10914:$BF$11461,2,0)</f>
        <v>0</v>
      </c>
      <c r="E181" s="44">
        <f t="shared" si="67"/>
        <v>9.1911764705882352E-4</v>
      </c>
      <c r="F181" s="44" t="str">
        <f t="shared" si="68"/>
        <v/>
      </c>
      <c r="G181" s="58">
        <f t="shared" si="69"/>
        <v>-1</v>
      </c>
      <c r="H181" s="40">
        <f t="shared" si="70"/>
        <v>-9.1911764705882352E-4</v>
      </c>
    </row>
    <row r="182" spans="1:9" s="24" customFormat="1" ht="15" x14ac:dyDescent="0.2">
      <c r="A182" s="72"/>
      <c r="B182" s="39" t="s">
        <v>43</v>
      </c>
      <c r="C182" s="62">
        <v>38</v>
      </c>
      <c r="D182" s="62">
        <f>VLOOKUP(B182,'[1]Deptos 2011-2019'!$BE$10914:$BF$11461,2,0)</f>
        <v>0</v>
      </c>
      <c r="E182" s="44">
        <f t="shared" si="67"/>
        <v>3.4926470588235295E-2</v>
      </c>
      <c r="F182" s="44" t="str">
        <f t="shared" si="68"/>
        <v/>
      </c>
      <c r="G182" s="58">
        <f t="shared" si="69"/>
        <v>-1</v>
      </c>
      <c r="H182" s="40">
        <f t="shared" si="70"/>
        <v>-3.4926470588235295E-2</v>
      </c>
    </row>
    <row r="183" spans="1:9" s="63" customFormat="1" ht="15" x14ac:dyDescent="0.2">
      <c r="A183" s="36"/>
      <c r="B183" s="37" t="s">
        <v>524</v>
      </c>
      <c r="C183" s="62">
        <v>14</v>
      </c>
      <c r="D183" s="62">
        <f>VLOOKUP(B183,'[1]Deptos 2011-2019'!$BE$10914:$BF$11461,2,0)</f>
        <v>0</v>
      </c>
      <c r="E183" s="43">
        <f t="shared" ref="E183" si="71">+IF(C183=0,"",C183/C$169)</f>
        <v>1.2867647058823529E-2</v>
      </c>
      <c r="F183" s="43" t="str">
        <f t="shared" ref="F183" si="72">+IF(D183=0,"",D183/D$169)</f>
        <v/>
      </c>
      <c r="G183" s="58">
        <f t="shared" si="69"/>
        <v>-1</v>
      </c>
      <c r="H183" s="42">
        <f t="shared" ref="H183" si="73">+IF(OR(AND(E183=""),(G183="")),"",E183*G183)</f>
        <v>-1.2867647058823529E-2</v>
      </c>
      <c r="I183" s="24"/>
    </row>
    <row r="184" spans="1:9" s="24" customFormat="1" ht="15" x14ac:dyDescent="0.2">
      <c r="A184" s="72"/>
      <c r="B184" s="39" t="s">
        <v>437</v>
      </c>
      <c r="C184" s="62">
        <v>29</v>
      </c>
      <c r="D184" s="62">
        <f>VLOOKUP(B184,'[1]Deptos 2011-2019'!$BE$10914:$BF$11461,2,0)</f>
        <v>9</v>
      </c>
      <c r="E184" s="44">
        <f t="shared" ref="E184:F187" si="74">+IF(C184=0,"",C184/C$169)</f>
        <v>2.6654411764705881E-2</v>
      </c>
      <c r="F184" s="44">
        <f t="shared" si="74"/>
        <v>1.1335012594458438E-2</v>
      </c>
      <c r="G184" s="58">
        <f t="shared" si="69"/>
        <v>-0.68965517241379315</v>
      </c>
      <c r="H184" s="40">
        <f t="shared" si="70"/>
        <v>-1.8382352941176471E-2</v>
      </c>
    </row>
    <row r="185" spans="1:9" s="24" customFormat="1" ht="15" x14ac:dyDescent="0.2">
      <c r="A185" s="72"/>
      <c r="B185" s="39" t="s">
        <v>580</v>
      </c>
      <c r="C185" s="62">
        <v>1</v>
      </c>
      <c r="D185" s="62">
        <f>VLOOKUP(B185,'[1]Deptos 2011-2019'!$BE$10914:$BF$11461,2,0)</f>
        <v>1</v>
      </c>
      <c r="E185" s="44">
        <f t="shared" si="74"/>
        <v>9.1911764705882352E-4</v>
      </c>
      <c r="F185" s="44">
        <f t="shared" si="74"/>
        <v>1.2594458438287153E-3</v>
      </c>
      <c r="G185" s="58">
        <f t="shared" si="69"/>
        <v>0</v>
      </c>
      <c r="H185" s="40">
        <f t="shared" si="70"/>
        <v>0</v>
      </c>
    </row>
    <row r="186" spans="1:9" s="24" customFormat="1" ht="15" x14ac:dyDescent="0.2">
      <c r="A186" s="72"/>
      <c r="B186" s="39" t="s">
        <v>41</v>
      </c>
      <c r="C186" s="62">
        <v>1</v>
      </c>
      <c r="D186" s="62">
        <f>VLOOKUP(B186,'[1]Deptos 2011-2019'!$BE$10914:$BF$11461,2,0)</f>
        <v>0</v>
      </c>
      <c r="E186" s="44">
        <f t="shared" si="74"/>
        <v>9.1911764705882352E-4</v>
      </c>
      <c r="F186" s="44" t="str">
        <f t="shared" si="74"/>
        <v/>
      </c>
      <c r="G186" s="58">
        <f t="shared" si="69"/>
        <v>-1</v>
      </c>
      <c r="H186" s="40">
        <f t="shared" si="70"/>
        <v>-9.1911764705882352E-4</v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2011-2019'!$BE$10914:$BF$11461,2,0)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2011-2019'!$BE$10914:$BF$11461,2,0)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8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2011-2019'!$BE$10914:$BF$11461,2,0)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3</v>
      </c>
      <c r="D191" s="62">
        <f>VLOOKUP(B191,'[1]Deptos 2011-2019'!$BE$10914:$BF$11461,2,0)</f>
        <v>5</v>
      </c>
      <c r="E191" s="43">
        <f t="shared" ref="E191:F196" si="81">+IF(C191=0,"",C191/C$169)</f>
        <v>2.7573529411764708E-3</v>
      </c>
      <c r="F191" s="43">
        <f t="shared" si="81"/>
        <v>6.2972292191435771E-3</v>
      </c>
      <c r="G191" s="58">
        <f t="shared" si="69"/>
        <v>0.66666666666666663</v>
      </c>
      <c r="H191" s="42">
        <f t="shared" si="70"/>
        <v>1.838235294117647E-3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2011-2019'!$BE$10914:$BF$11461,2,0)</f>
        <v>1</v>
      </c>
      <c r="E192" s="43" t="str">
        <f t="shared" si="81"/>
        <v/>
      </c>
      <c r="F192" s="43">
        <f t="shared" si="81"/>
        <v>1.2594458438287153E-3</v>
      </c>
      <c r="G192" s="58">
        <f t="shared" si="69"/>
        <v>1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2011-2019'!$BE$10914:$BF$11461,2,0)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1</v>
      </c>
      <c r="D194" s="62">
        <f>VLOOKUP(B194,'[1]Deptos 2011-2019'!$BE$10914:$BF$11461,2,0)</f>
        <v>0</v>
      </c>
      <c r="E194" s="43">
        <f t="shared" si="81"/>
        <v>9.1911764705882352E-4</v>
      </c>
      <c r="F194" s="43" t="str">
        <f t="shared" si="81"/>
        <v/>
      </c>
      <c r="G194" s="58">
        <f t="shared" si="69"/>
        <v>-1</v>
      </c>
      <c r="H194" s="42">
        <f t="shared" ref="H194" si="82">+IF(OR(AND(E194=""),(G194="")),"",E194*G194)</f>
        <v>-9.1911764705882352E-4</v>
      </c>
      <c r="I194" s="24"/>
    </row>
    <row r="195" spans="1:9" s="63" customFormat="1" ht="15" x14ac:dyDescent="0.2">
      <c r="A195" s="75"/>
      <c r="B195" s="37" t="s">
        <v>212</v>
      </c>
      <c r="C195" s="62">
        <v>1</v>
      </c>
      <c r="D195" s="62">
        <f>VLOOKUP(B195,'[1]Deptos 2011-2019'!$BE$10914:$BF$11461,2,0)</f>
        <v>0</v>
      </c>
      <c r="E195" s="43">
        <f t="shared" si="81"/>
        <v>9.1911764705882352E-4</v>
      </c>
      <c r="F195" s="43" t="str">
        <f t="shared" si="81"/>
        <v/>
      </c>
      <c r="G195" s="58">
        <f t="shared" si="69"/>
        <v>-1</v>
      </c>
      <c r="H195" s="42">
        <f t="shared" si="70"/>
        <v>-9.1911764705882352E-4</v>
      </c>
      <c r="I195" s="24"/>
    </row>
    <row r="196" spans="1:9" s="63" customFormat="1" ht="15" x14ac:dyDescent="0.2">
      <c r="A196" s="75"/>
      <c r="B196" s="37" t="s">
        <v>438</v>
      </c>
      <c r="C196" s="62">
        <v>71</v>
      </c>
      <c r="D196" s="62">
        <f>VLOOKUP(B196,'[1]Deptos 2011-2019'!$BE$10914:$BF$11461,2,0)</f>
        <v>156</v>
      </c>
      <c r="E196" s="43">
        <f t="shared" si="81"/>
        <v>6.5257352941176475E-2</v>
      </c>
      <c r="F196" s="43">
        <f t="shared" si="81"/>
        <v>0.19647355163727959</v>
      </c>
      <c r="G196" s="58">
        <f t="shared" si="69"/>
        <v>1.1971830985915493</v>
      </c>
      <c r="H196" s="42">
        <f t="shared" si="70"/>
        <v>7.8125E-2</v>
      </c>
      <c r="I196" s="24"/>
    </row>
    <row r="197" spans="1:9" s="63" customFormat="1" ht="15" x14ac:dyDescent="0.2">
      <c r="A197" s="36"/>
      <c r="B197" s="37" t="s">
        <v>527</v>
      </c>
      <c r="C197" s="62">
        <v>7</v>
      </c>
      <c r="D197" s="62">
        <f>VLOOKUP(B197,'[1]Deptos 2011-2019'!$BE$10914:$BF$11461,2,0)</f>
        <v>47</v>
      </c>
      <c r="E197" s="43">
        <f t="shared" ref="E197" si="83">+IF(C197=0,"",C197/C$169)</f>
        <v>6.4338235294117644E-3</v>
      </c>
      <c r="F197" s="43">
        <f t="shared" ref="F197" si="84">+IF(D197=0,"",D197/D$169)</f>
        <v>5.9193954659949623E-2</v>
      </c>
      <c r="G197" s="58">
        <f t="shared" si="69"/>
        <v>5.7142857142857144</v>
      </c>
      <c r="H197" s="42">
        <f t="shared" ref="H197" si="85">+IF(OR(AND(E197=""),(G197="")),"",E197*G197)</f>
        <v>3.6764705882352942E-2</v>
      </c>
      <c r="I197" s="24"/>
    </row>
    <row r="198" spans="1:9" s="63" customFormat="1" ht="15" x14ac:dyDescent="0.2">
      <c r="A198" s="75"/>
      <c r="B198" s="37" t="s">
        <v>213</v>
      </c>
      <c r="C198" s="62">
        <v>45</v>
      </c>
      <c r="D198" s="62">
        <f>VLOOKUP(B198,'[1]Deptos 2011-2019'!$BE$10914:$BF$11461,2,0)</f>
        <v>16</v>
      </c>
      <c r="E198" s="43">
        <f t="shared" ref="E198:F204" si="86">+IF(C198=0,"",C198/C$169)</f>
        <v>4.1360294117647058E-2</v>
      </c>
      <c r="F198" s="43">
        <f t="shared" si="86"/>
        <v>2.0151133501259445E-2</v>
      </c>
      <c r="G198" s="58">
        <f t="shared" si="69"/>
        <v>-0.64444444444444449</v>
      </c>
      <c r="H198" s="42">
        <f t="shared" si="70"/>
        <v>-2.6654411764705885E-2</v>
      </c>
      <c r="I198" s="24"/>
    </row>
    <row r="199" spans="1:9" s="63" customFormat="1" ht="15" x14ac:dyDescent="0.2">
      <c r="A199" s="75"/>
      <c r="B199" s="37" t="s">
        <v>214</v>
      </c>
      <c r="C199" s="62">
        <v>4</v>
      </c>
      <c r="D199" s="62">
        <f>VLOOKUP(B199,'[1]Deptos 2011-2019'!$BE$10914:$BF$11461,2,0)</f>
        <v>3</v>
      </c>
      <c r="E199" s="43">
        <f t="shared" si="86"/>
        <v>3.6764705882352941E-3</v>
      </c>
      <c r="F199" s="43">
        <f t="shared" si="86"/>
        <v>3.778337531486146E-3</v>
      </c>
      <c r="G199" s="58">
        <f t="shared" si="69"/>
        <v>-0.25</v>
      </c>
      <c r="H199" s="42">
        <f t="shared" si="70"/>
        <v>-9.1911764705882352E-4</v>
      </c>
      <c r="I199" s="24"/>
    </row>
    <row r="200" spans="1:9" s="63" customFormat="1" ht="15" x14ac:dyDescent="0.2">
      <c r="A200" s="75"/>
      <c r="B200" s="37" t="s">
        <v>215</v>
      </c>
      <c r="C200" s="62">
        <v>11</v>
      </c>
      <c r="D200" s="62">
        <f>VLOOKUP(B200,'[1]Deptos 2011-2019'!$BE$10914:$BF$11461,2,0)</f>
        <v>24</v>
      </c>
      <c r="E200" s="43">
        <f t="shared" si="86"/>
        <v>1.0110294117647059E-2</v>
      </c>
      <c r="F200" s="43">
        <f t="shared" si="86"/>
        <v>3.0226700251889168E-2</v>
      </c>
      <c r="G200" s="58">
        <f t="shared" si="69"/>
        <v>1.1818181818181819</v>
      </c>
      <c r="H200" s="42">
        <f t="shared" si="70"/>
        <v>1.1948529411764707E-2</v>
      </c>
      <c r="I200" s="24"/>
    </row>
    <row r="201" spans="1:9" s="63" customFormat="1" ht="15" x14ac:dyDescent="0.2">
      <c r="A201" s="75"/>
      <c r="B201" s="37" t="s">
        <v>216</v>
      </c>
      <c r="C201" s="62">
        <v>28</v>
      </c>
      <c r="D201" s="62">
        <f>VLOOKUP(B201,'[1]Deptos 2011-2019'!$BE$10914:$BF$11461,2,0)</f>
        <v>1</v>
      </c>
      <c r="E201" s="43">
        <f t="shared" si="86"/>
        <v>2.5735294117647058E-2</v>
      </c>
      <c r="F201" s="43">
        <f t="shared" si="86"/>
        <v>1.2594458438287153E-3</v>
      </c>
      <c r="G201" s="58">
        <f t="shared" si="69"/>
        <v>-0.9642857142857143</v>
      </c>
      <c r="H201" s="42">
        <f t="shared" si="70"/>
        <v>-2.4816176470588234E-2</v>
      </c>
      <c r="I201" s="24"/>
    </row>
    <row r="202" spans="1:9" s="63" customFormat="1" ht="15" x14ac:dyDescent="0.2">
      <c r="A202" s="75"/>
      <c r="B202" s="37" t="s">
        <v>439</v>
      </c>
      <c r="C202" s="62">
        <v>1</v>
      </c>
      <c r="D202" s="62">
        <f>VLOOKUP(B202,'[1]Deptos 2011-2019'!$BE$10914:$BF$11461,2,0)</f>
        <v>1</v>
      </c>
      <c r="E202" s="43">
        <f t="shared" si="86"/>
        <v>9.1911764705882352E-4</v>
      </c>
      <c r="F202" s="43">
        <f t="shared" si="86"/>
        <v>1.2594458438287153E-3</v>
      </c>
      <c r="G202" s="58">
        <f t="shared" si="69"/>
        <v>0</v>
      </c>
      <c r="H202" s="42">
        <f t="shared" si="70"/>
        <v>0</v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2011-2019'!$BE$10914:$BF$11461,2,0)</f>
        <v>23</v>
      </c>
      <c r="E203" s="43" t="str">
        <f t="shared" si="86"/>
        <v/>
      </c>
      <c r="F203" s="43">
        <f t="shared" si="86"/>
        <v>2.8967254408060455E-2</v>
      </c>
      <c r="G203" s="58">
        <f t="shared" si="69"/>
        <v>1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2011-2019'!$BE$10914:$BF$11461,2,0)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1</v>
      </c>
      <c r="D205" s="62">
        <f>VLOOKUP(B205,'[1]Deptos 2011-2019'!$BE$10914:$BF$11461,2,0)</f>
        <v>3</v>
      </c>
      <c r="E205" s="43">
        <f t="shared" ref="E205" si="87">+IF(C205=0,"",C205/C$169)</f>
        <v>9.1911764705882352E-4</v>
      </c>
      <c r="F205" s="43">
        <f t="shared" ref="F205" si="88">+IF(D205=0,"",D205/D$169)</f>
        <v>3.778337531486146E-3</v>
      </c>
      <c r="G205" s="58">
        <f t="shared" si="69"/>
        <v>2</v>
      </c>
      <c r="H205" s="42">
        <f t="shared" ref="H205" si="89">+IF(OR(AND(E205=""),(G205="")),"",E205*G205)</f>
        <v>1.838235294117647E-3</v>
      </c>
      <c r="I205" s="24"/>
    </row>
    <row r="206" spans="1:9" s="63" customFormat="1" ht="15" x14ac:dyDescent="0.2">
      <c r="A206" s="75"/>
      <c r="B206" s="37" t="s">
        <v>218</v>
      </c>
      <c r="C206" s="62">
        <v>6</v>
      </c>
      <c r="D206" s="62">
        <f>VLOOKUP(B206,'[1]Deptos 2011-2019'!$BE$10914:$BF$11461,2,0)</f>
        <v>1</v>
      </c>
      <c r="E206" s="43">
        <f t="shared" ref="E206:F213" si="90">+IF(C206=0,"",C206/C$169)</f>
        <v>5.5147058823529415E-3</v>
      </c>
      <c r="F206" s="43">
        <f t="shared" si="90"/>
        <v>1.2594458438287153E-3</v>
      </c>
      <c r="G206" s="58">
        <f t="shared" si="69"/>
        <v>-0.83333333333333337</v>
      </c>
      <c r="H206" s="42">
        <f t="shared" si="70"/>
        <v>-4.5955882352941178E-3</v>
      </c>
      <c r="I206" s="24"/>
    </row>
    <row r="207" spans="1:9" s="24" customFormat="1" ht="15" x14ac:dyDescent="0.2">
      <c r="A207" s="72"/>
      <c r="B207" s="39" t="s">
        <v>219</v>
      </c>
      <c r="C207" s="62">
        <v>1</v>
      </c>
      <c r="D207" s="62">
        <f>VLOOKUP(B207,'[1]Deptos 2011-2019'!$BE$10914:$BF$11461,2,0)</f>
        <v>1</v>
      </c>
      <c r="E207" s="44">
        <f t="shared" si="90"/>
        <v>9.1911764705882352E-4</v>
      </c>
      <c r="F207" s="44">
        <f t="shared" si="90"/>
        <v>1.2594458438287153E-3</v>
      </c>
      <c r="G207" s="58">
        <f t="shared" si="69"/>
        <v>0</v>
      </c>
      <c r="H207" s="40">
        <f t="shared" si="70"/>
        <v>0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2011-2019'!$BE$10914:$BF$11461,2,0)</f>
        <v>1</v>
      </c>
      <c r="E208" s="44" t="str">
        <f t="shared" si="90"/>
        <v/>
      </c>
      <c r="F208" s="44">
        <f t="shared" si="90"/>
        <v>1.2594458438287153E-3</v>
      </c>
      <c r="G208" s="58">
        <f t="shared" si="69"/>
        <v>1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2011-2019'!$BE$10914:$BF$11461,2,0)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25</v>
      </c>
      <c r="D210" s="62">
        <f>VLOOKUP(B210,'[1]Deptos 2011-2019'!$BE$10914:$BF$11461,2,0)</f>
        <v>10</v>
      </c>
      <c r="E210" s="44">
        <f t="shared" si="90"/>
        <v>2.297794117647059E-2</v>
      </c>
      <c r="F210" s="44">
        <f t="shared" si="90"/>
        <v>1.2594458438287154E-2</v>
      </c>
      <c r="G210" s="58">
        <f t="shared" si="69"/>
        <v>-0.6</v>
      </c>
      <c r="H210" s="40">
        <f t="shared" si="70"/>
        <v>-1.3786764705882354E-2</v>
      </c>
    </row>
    <row r="211" spans="1:9" s="24" customFormat="1" ht="15" x14ac:dyDescent="0.2">
      <c r="A211" s="72"/>
      <c r="B211" s="39" t="s">
        <v>221</v>
      </c>
      <c r="C211" s="62">
        <v>1</v>
      </c>
      <c r="D211" s="62">
        <f>VLOOKUP(B211,'[1]Deptos 2011-2019'!$BE$10914:$BF$11461,2,0)</f>
        <v>1</v>
      </c>
      <c r="E211" s="44">
        <f t="shared" si="90"/>
        <v>9.1911764705882352E-4</v>
      </c>
      <c r="F211" s="44">
        <f t="shared" si="90"/>
        <v>1.2594458438287153E-3</v>
      </c>
      <c r="G211" s="58">
        <f t="shared" si="69"/>
        <v>0</v>
      </c>
      <c r="H211" s="40">
        <f t="shared" si="70"/>
        <v>0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2011-2019'!$BE$10914:$BF$11461,2,0)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1</v>
      </c>
      <c r="D213" s="62">
        <f>VLOOKUP(B213,'[1]Deptos 2011-2019'!$BE$10914:$BF$11461,2,0)</f>
        <v>0</v>
      </c>
      <c r="E213" s="43">
        <f t="shared" si="90"/>
        <v>9.1911764705882352E-4</v>
      </c>
      <c r="F213" s="43" t="str">
        <f t="shared" si="90"/>
        <v/>
      </c>
      <c r="G213" s="58">
        <f t="shared" si="69"/>
        <v>-1</v>
      </c>
      <c r="H213" s="42">
        <f t="shared" si="70"/>
        <v>-9.1911764705882352E-4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2011-2019'!$BE$10914:$BF$11461,2,0)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f>VLOOKUP(B215,'[1]Deptos 2011-2019'!$BE$10914:$BF$11461,2,0)</f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2011-2019'!$BE$10914:$BF$11461,2,0)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2011-2019'!$BE$10914:$BF$11461,2,0)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2011-2019'!$BE$10914:$BF$11461,2,0)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2011-2019'!$BE$10914:$BF$11461,2,0)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2011-2019'!$BE$10914:$BF$11461,2,0)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2011-2019'!$BE$10914:$BF$11461,2,0)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241</v>
      </c>
      <c r="D222" s="62">
        <f>VLOOKUP(B222,'[1]Deptos 2011-2019'!$BE$10914:$BF$11461,2,0)</f>
        <v>69</v>
      </c>
      <c r="E222" s="44">
        <f t="shared" si="97"/>
        <v>0.22150735294117646</v>
      </c>
      <c r="F222" s="44">
        <f t="shared" si="98"/>
        <v>8.6901763224181361E-2</v>
      </c>
      <c r="G222" s="58">
        <f t="shared" si="69"/>
        <v>-0.7136929460580913</v>
      </c>
      <c r="H222" s="40">
        <f t="shared" si="70"/>
        <v>-0.15808823529411764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2011-2019'!$BE$10914:$BF$11461,2,0)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2011-2019'!$BE$10914:$BF$11461,2,0)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2011-2019'!$BE$10914:$BF$11461,2,0)</f>
        <v>1</v>
      </c>
      <c r="E225" s="44" t="str">
        <f t="shared" si="97"/>
        <v/>
      </c>
      <c r="F225" s="44">
        <f t="shared" si="98"/>
        <v>1.2594458438287153E-3</v>
      </c>
      <c r="G225" s="58">
        <f t="shared" si="69"/>
        <v>1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2011-2019'!$BE$10914:$BF$11461,2,0)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2011-2019'!$BE$10914:$BF$11461,2,0)</f>
        <v>0</v>
      </c>
      <c r="E227" s="44" t="str">
        <f t="shared" si="97"/>
        <v/>
      </c>
      <c r="F227" s="44" t="str">
        <f t="shared" si="98"/>
        <v/>
      </c>
      <c r="G227" s="58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2011-2019'!$BE$10914:$BF$11461,2,0)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2011-2019'!$BE$10914:$BF$11461,2,0)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2011-2019'!$BE$10914:$BF$11461,2,0)</f>
        <v>0</v>
      </c>
      <c r="E231" s="44" t="str">
        <f t="shared" si="97"/>
        <v/>
      </c>
      <c r="F231" s="44" t="str">
        <f t="shared" si="98"/>
        <v/>
      </c>
      <c r="G231" s="58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2011-2019'!$BE$10914:$BF$11461,2,0)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2011-2019'!$BE$10914:$BF$11461,2,0)</f>
        <v>0</v>
      </c>
      <c r="E233" s="44" t="str">
        <f t="shared" si="97"/>
        <v/>
      </c>
      <c r="F233" s="44" t="str">
        <f t="shared" si="98"/>
        <v/>
      </c>
      <c r="G233" s="58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2011-2019'!$BE$10914:$BF$11461,2,0)</f>
        <v>1</v>
      </c>
      <c r="E234" s="44" t="str">
        <f t="shared" si="97"/>
        <v/>
      </c>
      <c r="F234" s="44">
        <f t="shared" si="98"/>
        <v>1.2594458438287153E-3</v>
      </c>
      <c r="G234" s="58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2011-2019'!$BE$10914:$BF$11461,2,0)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9</v>
      </c>
      <c r="D236" s="62">
        <f>VLOOKUP(B236,'[1]Deptos 2011-2019'!$BE$10914:$BF$11461,2,0)</f>
        <v>1</v>
      </c>
      <c r="E236" s="44">
        <f t="shared" si="97"/>
        <v>8.2720588235294119E-3</v>
      </c>
      <c r="F236" s="44">
        <f t="shared" si="98"/>
        <v>1.2594458438287153E-3</v>
      </c>
      <c r="G236" s="58">
        <f t="shared" si="69"/>
        <v>-0.88888888888888884</v>
      </c>
      <c r="H236" s="40">
        <f t="shared" si="70"/>
        <v>-7.3529411764705881E-3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2011-2019'!$BE$10914:$BF$11461,2,0)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2011-2019'!$BE$10914:$BF$11461,2,0)</f>
        <v>1</v>
      </c>
      <c r="E238" s="44" t="str">
        <f t="shared" si="97"/>
        <v/>
      </c>
      <c r="F238" s="44">
        <f t="shared" si="98"/>
        <v>1.2594458438287153E-3</v>
      </c>
      <c r="G238" s="58">
        <f t="shared" si="103"/>
        <v>1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0</v>
      </c>
      <c r="D239" s="62">
        <f>VLOOKUP(B239,'[1]Deptos 2011-2019'!$BE$10914:$BF$11461,2,0)</f>
        <v>3</v>
      </c>
      <c r="E239" s="44" t="str">
        <f t="shared" si="97"/>
        <v/>
      </c>
      <c r="F239" s="44">
        <f t="shared" si="98"/>
        <v>3.778337531486146E-3</v>
      </c>
      <c r="G239" s="58">
        <f t="shared" si="103"/>
        <v>1</v>
      </c>
      <c r="H239" s="40" t="str">
        <f t="shared" si="70"/>
        <v/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2011-2019'!$BE$10914:$BF$11461,2,0)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4</v>
      </c>
      <c r="D241" s="62">
        <f>VLOOKUP(B241,'[1]Deptos 2011-2019'!$BE$10914:$BF$11461,2,0)</f>
        <v>1</v>
      </c>
      <c r="E241" s="44">
        <f t="shared" si="97"/>
        <v>3.6764705882352941E-3</v>
      </c>
      <c r="F241" s="44">
        <f t="shared" si="98"/>
        <v>1.2594458438287153E-3</v>
      </c>
      <c r="G241" s="58">
        <f t="shared" si="103"/>
        <v>-0.75</v>
      </c>
      <c r="H241" s="40">
        <f t="shared" si="70"/>
        <v>-2.7573529411764703E-3</v>
      </c>
    </row>
    <row r="242" spans="1:9" s="24" customFormat="1" ht="15" x14ac:dyDescent="0.2">
      <c r="A242" s="72"/>
      <c r="B242" s="39" t="s">
        <v>54</v>
      </c>
      <c r="C242" s="62">
        <v>5</v>
      </c>
      <c r="D242" s="62">
        <f>VLOOKUP(B242,'[1]Deptos 2011-2019'!$BE$10914:$BF$11461,2,0)</f>
        <v>4</v>
      </c>
      <c r="E242" s="44">
        <f t="shared" si="97"/>
        <v>4.5955882352941178E-3</v>
      </c>
      <c r="F242" s="44">
        <f t="shared" si="98"/>
        <v>5.0377833753148613E-3</v>
      </c>
      <c r="G242" s="58">
        <f t="shared" si="103"/>
        <v>-0.2</v>
      </c>
      <c r="H242" s="40">
        <f t="shared" si="70"/>
        <v>-9.1911764705882363E-4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2011-2019'!$BE$10914:$BF$11461,2,0)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1</v>
      </c>
      <c r="D244" s="62">
        <f>VLOOKUP(B244,'[1]Deptos 2011-2019'!$BE$10914:$BF$11461,2,0)</f>
        <v>0</v>
      </c>
      <c r="E244" s="44">
        <f t="shared" si="97"/>
        <v>9.1911764705882352E-4</v>
      </c>
      <c r="F244" s="44" t="str">
        <f t="shared" si="98"/>
        <v/>
      </c>
      <c r="G244" s="58">
        <f t="shared" si="103"/>
        <v>-1</v>
      </c>
      <c r="H244" s="40">
        <f t="shared" si="70"/>
        <v>-9.1911764705882352E-4</v>
      </c>
    </row>
    <row r="245" spans="1:9" s="24" customFormat="1" ht="15" x14ac:dyDescent="0.2">
      <c r="A245" s="72"/>
      <c r="B245" s="39" t="s">
        <v>334</v>
      </c>
      <c r="C245" s="62">
        <v>12</v>
      </c>
      <c r="D245" s="62">
        <f>VLOOKUP(B245,'[1]Deptos 2011-2019'!$BE$10914:$BF$11461,2,0)</f>
        <v>0</v>
      </c>
      <c r="E245" s="44">
        <f t="shared" si="97"/>
        <v>1.1029411764705883E-2</v>
      </c>
      <c r="F245" s="44" t="str">
        <f t="shared" si="98"/>
        <v/>
      </c>
      <c r="G245" s="58">
        <f t="shared" si="103"/>
        <v>-1</v>
      </c>
      <c r="H245" s="40">
        <f t="shared" ref="H245:H328" si="104">+IF(OR(AND(E245=""),(G245="")),"",E245*G245)</f>
        <v>-1.1029411764705883E-2</v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2011-2019'!$BE$10914:$BF$11461,2,0)</f>
        <v>0</v>
      </c>
      <c r="E246" s="44" t="str">
        <f t="shared" si="97"/>
        <v/>
      </c>
      <c r="F246" s="44" t="str">
        <f t="shared" si="98"/>
        <v/>
      </c>
      <c r="G246" s="58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2</v>
      </c>
      <c r="D247" s="62">
        <f>VLOOKUP(B247,'[1]Deptos 2011-2019'!$BE$10914:$BF$11461,2,0)</f>
        <v>0</v>
      </c>
      <c r="E247" s="44">
        <f t="shared" si="97"/>
        <v>1.838235294117647E-3</v>
      </c>
      <c r="F247" s="44" t="str">
        <f t="shared" si="98"/>
        <v/>
      </c>
      <c r="G247" s="58">
        <f t="shared" si="103"/>
        <v>-1</v>
      </c>
      <c r="H247" s="40">
        <f t="shared" si="104"/>
        <v>-1.838235294117647E-3</v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2011-2019'!$BE$10914:$BF$11461,2,0)</f>
        <v>0</v>
      </c>
      <c r="E248" s="44" t="str">
        <f t="shared" si="97"/>
        <v/>
      </c>
      <c r="F248" s="44" t="str">
        <f t="shared" si="98"/>
        <v/>
      </c>
      <c r="G248" s="58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2011-2019'!$BE$10914:$BF$11461,2,0)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21</v>
      </c>
      <c r="D250" s="62">
        <f>VLOOKUP(B250,'[1]Deptos 2011-2019'!$BE$10914:$BF$11461,2,0)</f>
        <v>0</v>
      </c>
      <c r="E250" s="44">
        <f t="shared" si="97"/>
        <v>1.9301470588235295E-2</v>
      </c>
      <c r="F250" s="44" t="str">
        <f t="shared" si="98"/>
        <v/>
      </c>
      <c r="G250" s="58">
        <f t="shared" si="103"/>
        <v>-1</v>
      </c>
      <c r="H250" s="40">
        <f t="shared" si="104"/>
        <v>-1.9301470588235295E-2</v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2011-2019'!$BE$10914:$BF$11461,2,0)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2011-2019'!$BE$10914:$BF$11461,2,0)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2011-2019'!$BE$10914:$BF$11461,2,0)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2011-2019'!$BE$10914:$BF$11461,2,0)</f>
        <v>0</v>
      </c>
      <c r="E254" s="44" t="str">
        <f t="shared" si="97"/>
        <v/>
      </c>
      <c r="F254" s="44" t="str">
        <f t="shared" si="98"/>
        <v/>
      </c>
      <c r="G254" s="58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2011-2019'!$BE$10914:$BF$11461,2,0)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2011-2019'!$BE$10914:$BF$11461,2,0)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1</v>
      </c>
      <c r="D257" s="62">
        <f>VLOOKUP(B257,'[1]Deptos 2011-2019'!$BE$10914:$BF$11461,2,0)</f>
        <v>0</v>
      </c>
      <c r="E257" s="43">
        <f t="shared" si="97"/>
        <v>9.1911764705882352E-4</v>
      </c>
      <c r="F257" s="43" t="str">
        <f t="shared" si="98"/>
        <v/>
      </c>
      <c r="G257" s="58">
        <f t="shared" si="103"/>
        <v>-1</v>
      </c>
      <c r="H257" s="42">
        <f t="shared" si="104"/>
        <v>-9.1911764705882352E-4</v>
      </c>
      <c r="I257" s="24"/>
    </row>
    <row r="258" spans="1:9" s="63" customFormat="1" ht="15" x14ac:dyDescent="0.2">
      <c r="A258" s="75"/>
      <c r="B258" s="37" t="s">
        <v>452</v>
      </c>
      <c r="C258" s="62">
        <v>5</v>
      </c>
      <c r="D258" s="62">
        <f>VLOOKUP(B258,'[1]Deptos 2011-2019'!$BE$10914:$BF$11461,2,0)</f>
        <v>0</v>
      </c>
      <c r="E258" s="43">
        <f t="shared" si="97"/>
        <v>4.5955882352941178E-3</v>
      </c>
      <c r="F258" s="43" t="str">
        <f t="shared" si="98"/>
        <v/>
      </c>
      <c r="G258" s="58">
        <f t="shared" si="103"/>
        <v>-1</v>
      </c>
      <c r="H258" s="42">
        <f t="shared" si="104"/>
        <v>-4.5955882352941178E-3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2011-2019'!$BE$10914:$BF$11461,2,0)</f>
        <v>0</v>
      </c>
      <c r="E259" s="43" t="str">
        <f t="shared" si="97"/>
        <v/>
      </c>
      <c r="F259" s="43" t="str">
        <f t="shared" si="98"/>
        <v/>
      </c>
      <c r="G259" s="58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2011-2019'!$BE$10914:$BF$11461,2,0)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2011-2019'!$BE$10914:$BF$11461,2,0)</f>
        <v>0</v>
      </c>
      <c r="E261" s="43" t="str">
        <f t="shared" si="105"/>
        <v/>
      </c>
      <c r="F261" s="43" t="str">
        <f t="shared" si="106"/>
        <v/>
      </c>
      <c r="G261" s="58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1</v>
      </c>
      <c r="D262" s="62">
        <f>VLOOKUP(B262,'[1]Deptos 2011-2019'!$BE$10914:$BF$11461,2,0)</f>
        <v>0</v>
      </c>
      <c r="E262" s="43">
        <f t="shared" ref="E262:F264" si="108">+IF(C262=0,"",C262/C$169)</f>
        <v>9.1911764705882352E-4</v>
      </c>
      <c r="F262" s="43" t="str">
        <f t="shared" si="108"/>
        <v/>
      </c>
      <c r="G262" s="58">
        <f t="shared" si="103"/>
        <v>-1</v>
      </c>
      <c r="H262" s="42">
        <f t="shared" si="104"/>
        <v>-9.1911764705882352E-4</v>
      </c>
      <c r="I262" s="24"/>
    </row>
    <row r="263" spans="1:9" s="63" customFormat="1" ht="15" x14ac:dyDescent="0.2">
      <c r="A263" s="75"/>
      <c r="B263" s="37" t="s">
        <v>237</v>
      </c>
      <c r="C263" s="62">
        <v>30</v>
      </c>
      <c r="D263" s="62">
        <f>VLOOKUP(B263,'[1]Deptos 2011-2019'!$BE$10914:$BF$11461,2,0)</f>
        <v>0</v>
      </c>
      <c r="E263" s="43">
        <f t="shared" si="108"/>
        <v>2.7573529411764705E-2</v>
      </c>
      <c r="F263" s="43" t="str">
        <f t="shared" si="108"/>
        <v/>
      </c>
      <c r="G263" s="58">
        <f t="shared" si="103"/>
        <v>-1</v>
      </c>
      <c r="H263" s="42">
        <f t="shared" si="104"/>
        <v>-2.7573529411764705E-2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2011-2019'!$BE$10914:$BF$11461,2,0)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10</v>
      </c>
      <c r="D265" s="62">
        <f>VLOOKUP(B265,'[1]Deptos 2011-2019'!$BE$10914:$BF$11461,2,0)</f>
        <v>0</v>
      </c>
      <c r="E265" s="43">
        <f t="shared" ref="E265:E270" si="109">+IF(C265=0,"",C265/C$169)</f>
        <v>9.1911764705882356E-3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-9.1911764705882356E-3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2011-2019'!$BE$10914:$BF$11461,2,0)</f>
        <v>2</v>
      </c>
      <c r="E266" s="43" t="str">
        <f t="shared" si="109"/>
        <v/>
      </c>
      <c r="F266" s="43">
        <f t="shared" si="110"/>
        <v>2.5188916876574307E-3</v>
      </c>
      <c r="G266" s="58">
        <f t="shared" si="103"/>
        <v>1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2011-2019'!$BE$10914:$BF$11461,2,0)</f>
        <v>0</v>
      </c>
      <c r="E267" s="43" t="str">
        <f t="shared" si="109"/>
        <v/>
      </c>
      <c r="F267" s="43" t="str">
        <f t="shared" si="110"/>
        <v/>
      </c>
      <c r="G267" s="58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19</v>
      </c>
      <c r="D268" s="62">
        <f>VLOOKUP(B268,'[1]Deptos 2011-2019'!$BE$10914:$BF$11461,2,0)</f>
        <v>0</v>
      </c>
      <c r="E268" s="43">
        <f t="shared" si="109"/>
        <v>1.7463235294117647E-2</v>
      </c>
      <c r="F268" s="43" t="str">
        <f t="shared" si="110"/>
        <v/>
      </c>
      <c r="G268" s="58">
        <f t="shared" si="103"/>
        <v>-1</v>
      </c>
      <c r="H268" s="42">
        <f t="shared" si="111"/>
        <v>-1.7463235294117647E-2</v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2011-2019'!$BE$10914:$BF$11461,2,0)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2011-2019'!$BE$10914:$BF$11461,2,0)</f>
        <v>2</v>
      </c>
      <c r="E270" s="43" t="str">
        <f t="shared" si="109"/>
        <v/>
      </c>
      <c r="F270" s="43">
        <f t="shared" si="110"/>
        <v>2.5188916876574307E-3</v>
      </c>
      <c r="G270" s="58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2011-2019'!$BE$10914:$BF$11461,2,0)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2011-2019'!$BE$10914:$BF$11461,2,0)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2011-2019'!$BE$10914:$BF$11461,2,0)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3</v>
      </c>
      <c r="D274" s="62">
        <f>VLOOKUP(B274,'[1]Deptos 2011-2019'!$BE$10914:$BF$11461,2,0)</f>
        <v>1</v>
      </c>
      <c r="E274" s="43">
        <f t="shared" si="112"/>
        <v>2.7573529411764708E-3</v>
      </c>
      <c r="F274" s="43">
        <f t="shared" si="113"/>
        <v>1.2594458438287153E-3</v>
      </c>
      <c r="G274" s="58">
        <f t="shared" si="114"/>
        <v>-0.66666666666666663</v>
      </c>
      <c r="H274" s="42">
        <f t="shared" si="115"/>
        <v>-1.838235294117647E-3</v>
      </c>
      <c r="I274" s="24"/>
    </row>
    <row r="275" spans="1:9" s="63" customFormat="1" ht="15" x14ac:dyDescent="0.2">
      <c r="A275" s="75"/>
      <c r="B275" s="37" t="s">
        <v>64</v>
      </c>
      <c r="C275" s="62">
        <v>25</v>
      </c>
      <c r="D275" s="62">
        <f>VLOOKUP(B275,'[1]Deptos 2011-2019'!$BE$10914:$BF$11461,2,0)</f>
        <v>8</v>
      </c>
      <c r="E275" s="43">
        <f t="shared" ref="E275:F278" si="116">+IF(C275=0,"",C275/C$169)</f>
        <v>2.297794117647059E-2</v>
      </c>
      <c r="F275" s="43">
        <f t="shared" si="116"/>
        <v>1.0075566750629723E-2</v>
      </c>
      <c r="G275" s="58">
        <f t="shared" si="103"/>
        <v>-0.68</v>
      </c>
      <c r="H275" s="42">
        <f t="shared" si="104"/>
        <v>-1.5625000000000003E-2</v>
      </c>
      <c r="I275" s="24"/>
    </row>
    <row r="276" spans="1:9" s="63" customFormat="1" ht="15" x14ac:dyDescent="0.2">
      <c r="A276" s="75"/>
      <c r="B276" s="37" t="s">
        <v>61</v>
      </c>
      <c r="C276" s="62">
        <v>3</v>
      </c>
      <c r="D276" s="62">
        <f>VLOOKUP(B276,'[1]Deptos 2011-2019'!$BE$10914:$BF$11461,2,0)</f>
        <v>0</v>
      </c>
      <c r="E276" s="43">
        <f t="shared" si="116"/>
        <v>2.7573529411764708E-3</v>
      </c>
      <c r="F276" s="43" t="str">
        <f t="shared" si="116"/>
        <v/>
      </c>
      <c r="G276" s="58">
        <f t="shared" si="103"/>
        <v>-1</v>
      </c>
      <c r="H276" s="42">
        <f t="shared" si="104"/>
        <v>-2.7573529411764708E-3</v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2011-2019'!$BE$10914:$BF$11461,2,0)</f>
        <v>0</v>
      </c>
      <c r="E277" s="43" t="str">
        <f t="shared" si="116"/>
        <v/>
      </c>
      <c r="F277" s="43" t="str">
        <f t="shared" si="116"/>
        <v/>
      </c>
      <c r="G277" s="58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2011-2019'!$BE$10914:$BF$11461,2,0)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3</v>
      </c>
      <c r="D279" s="62">
        <f>VLOOKUP(B279,'[1]Deptos 2011-2019'!$BE$10914:$BF$11461,2,0)</f>
        <v>1</v>
      </c>
      <c r="E279" s="43">
        <f t="shared" ref="E279" si="117">+IF(C279=0,"",C279/C$169)</f>
        <v>2.7573529411764708E-3</v>
      </c>
      <c r="F279" s="43">
        <f t="shared" ref="F279" si="118">+IF(D279=0,"",D279/D$169)</f>
        <v>1.2594458438287153E-3</v>
      </c>
      <c r="G279" s="58">
        <f t="shared" si="103"/>
        <v>-0.66666666666666663</v>
      </c>
      <c r="H279" s="42">
        <f t="shared" ref="H279" si="119">+IF(OR(AND(E279=""),(G279="")),"",E279*G279)</f>
        <v>-1.838235294117647E-3</v>
      </c>
      <c r="I279" s="24"/>
    </row>
    <row r="280" spans="1:9" s="63" customFormat="1" ht="15" x14ac:dyDescent="0.2">
      <c r="A280" s="75"/>
      <c r="B280" s="37" t="s">
        <v>62</v>
      </c>
      <c r="C280" s="62">
        <v>1</v>
      </c>
      <c r="D280" s="62">
        <f>VLOOKUP(B280,'[1]Deptos 2011-2019'!$BE$10914:$BF$11461,2,0)</f>
        <v>0</v>
      </c>
      <c r="E280" s="43">
        <f t="shared" ref="E280:F288" si="120">+IF(C280=0,"",C280/C$169)</f>
        <v>9.1911764705882352E-4</v>
      </c>
      <c r="F280" s="43" t="str">
        <f t="shared" si="120"/>
        <v/>
      </c>
      <c r="G280" s="58">
        <f t="shared" si="103"/>
        <v>-1</v>
      </c>
      <c r="H280" s="42">
        <f t="shared" si="104"/>
        <v>-9.1911764705882352E-4</v>
      </c>
      <c r="I280" s="24"/>
    </row>
    <row r="281" spans="1:9" s="63" customFormat="1" ht="15" x14ac:dyDescent="0.2">
      <c r="A281" s="75"/>
      <c r="B281" s="37" t="s">
        <v>454</v>
      </c>
      <c r="C281" s="62">
        <v>3</v>
      </c>
      <c r="D281" s="62">
        <f>VLOOKUP(B281,'[1]Deptos 2011-2019'!$BE$10914:$BF$11461,2,0)</f>
        <v>0</v>
      </c>
      <c r="E281" s="43">
        <f t="shared" si="120"/>
        <v>2.7573529411764708E-3</v>
      </c>
      <c r="F281" s="43" t="str">
        <f t="shared" si="120"/>
        <v/>
      </c>
      <c r="G281" s="58">
        <f t="shared" si="103"/>
        <v>-1</v>
      </c>
      <c r="H281" s="42">
        <f t="shared" si="104"/>
        <v>-2.7573529411764708E-3</v>
      </c>
      <c r="I281" s="24"/>
    </row>
    <row r="282" spans="1:9" s="24" customFormat="1" ht="15" x14ac:dyDescent="0.2">
      <c r="A282" s="72"/>
      <c r="B282" s="39" t="s">
        <v>59</v>
      </c>
      <c r="C282" s="62">
        <v>12</v>
      </c>
      <c r="D282" s="62">
        <f>VLOOKUP(B282,'[1]Deptos 2011-2019'!$BE$10914:$BF$11461,2,0)</f>
        <v>8</v>
      </c>
      <c r="E282" s="44">
        <f t="shared" si="120"/>
        <v>1.1029411764705883E-2</v>
      </c>
      <c r="F282" s="44">
        <f t="shared" si="120"/>
        <v>1.0075566750629723E-2</v>
      </c>
      <c r="G282" s="58">
        <f t="shared" si="103"/>
        <v>-0.33333333333333331</v>
      </c>
      <c r="H282" s="40">
        <f t="shared" si="104"/>
        <v>-3.6764705882352941E-3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2011-2019'!$BE$10914:$BF$11461,2,0)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2011-2019'!$BE$10914:$BF$11461,2,0)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3</v>
      </c>
      <c r="D285" s="62">
        <f>VLOOKUP(B285,'[1]Deptos 2011-2019'!$BE$10914:$BF$11461,2,0)</f>
        <v>50</v>
      </c>
      <c r="E285" s="44">
        <f t="shared" si="121"/>
        <v>2.7573529411764708E-3</v>
      </c>
      <c r="F285" s="44">
        <f t="shared" si="122"/>
        <v>6.2972292191435769E-2</v>
      </c>
      <c r="G285" s="58">
        <f t="shared" si="123"/>
        <v>15.666666666666666</v>
      </c>
      <c r="H285" s="40">
        <f t="shared" si="124"/>
        <v>4.3198529411764705E-2</v>
      </c>
    </row>
    <row r="286" spans="1:9" s="24" customFormat="1" ht="15" x14ac:dyDescent="0.2">
      <c r="A286" s="72"/>
      <c r="B286" s="39" t="s">
        <v>239</v>
      </c>
      <c r="C286" s="62">
        <v>1</v>
      </c>
      <c r="D286" s="62">
        <f>VLOOKUP(B286,'[1]Deptos 2011-2019'!$BE$10914:$BF$11461,2,0)</f>
        <v>0</v>
      </c>
      <c r="E286" s="44">
        <f t="shared" si="120"/>
        <v>9.1911764705882352E-4</v>
      </c>
      <c r="F286" s="44" t="str">
        <f t="shared" si="120"/>
        <v/>
      </c>
      <c r="G286" s="58">
        <f t="shared" si="103"/>
        <v>-1</v>
      </c>
      <c r="H286" s="40">
        <f t="shared" si="104"/>
        <v>-9.1911764705882352E-4</v>
      </c>
    </row>
    <row r="287" spans="1:9" s="24" customFormat="1" ht="15" x14ac:dyDescent="0.2">
      <c r="A287" s="72"/>
      <c r="B287" s="39" t="s">
        <v>455</v>
      </c>
      <c r="C287" s="62">
        <v>23</v>
      </c>
      <c r="D287" s="62">
        <f>VLOOKUP(B287,'[1]Deptos 2011-2019'!$BE$10914:$BF$11461,2,0)</f>
        <v>7</v>
      </c>
      <c r="E287" s="44">
        <f t="shared" si="120"/>
        <v>2.1139705882352942E-2</v>
      </c>
      <c r="F287" s="44">
        <f t="shared" si="120"/>
        <v>8.8161209068010078E-3</v>
      </c>
      <c r="G287" s="58">
        <f t="shared" si="103"/>
        <v>-0.69565217391304346</v>
      </c>
      <c r="H287" s="40">
        <f t="shared" si="104"/>
        <v>-1.4705882352941176E-2</v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2011-2019'!$BE$10914:$BF$11461,2,0)</f>
        <v>2</v>
      </c>
      <c r="E288" s="43" t="str">
        <f t="shared" si="120"/>
        <v/>
      </c>
      <c r="F288" s="43">
        <f t="shared" si="120"/>
        <v>2.5188916876574307E-3</v>
      </c>
      <c r="G288" s="58">
        <f t="shared" si="103"/>
        <v>1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2011-2019'!$BE$10914:$BF$11461,2,0)</f>
        <v>1</v>
      </c>
      <c r="E289" s="43" t="str">
        <f t="shared" ref="E289:E290" si="125">+IF(C289=0,"",C289/C$169)</f>
        <v/>
      </c>
      <c r="F289" s="43">
        <f t="shared" ref="F289:F290" si="126">+IF(D289=0,"",D289/D$169)</f>
        <v>1.2594458438287153E-3</v>
      </c>
      <c r="G289" s="58">
        <f t="shared" si="103"/>
        <v>1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4</v>
      </c>
      <c r="D290" s="62">
        <f>VLOOKUP(B290,'[1]Deptos 2011-2019'!$BE$10914:$BF$11461,2,0)</f>
        <v>0</v>
      </c>
      <c r="E290" s="43">
        <f t="shared" si="125"/>
        <v>3.6764705882352941E-3</v>
      </c>
      <c r="F290" s="43" t="str">
        <f t="shared" si="126"/>
        <v/>
      </c>
      <c r="G290" s="58">
        <f t="shared" si="103"/>
        <v>-1</v>
      </c>
      <c r="H290" s="42">
        <f t="shared" si="127"/>
        <v>-3.6764705882352941E-3</v>
      </c>
      <c r="I290" s="24"/>
    </row>
    <row r="291" spans="1:9" s="63" customFormat="1" ht="15" x14ac:dyDescent="0.2">
      <c r="A291" s="75"/>
      <c r="B291" s="37" t="s">
        <v>66</v>
      </c>
      <c r="C291" s="62">
        <v>2</v>
      </c>
      <c r="D291" s="62">
        <f>VLOOKUP(B291,'[1]Deptos 2011-2019'!$BE$10914:$BF$11461,2,0)</f>
        <v>1</v>
      </c>
      <c r="E291" s="43">
        <f>+IF(C291=0,"",C291/C$169)</f>
        <v>1.838235294117647E-3</v>
      </c>
      <c r="F291" s="43">
        <f>+IF(D291=0,"",D291/D$169)</f>
        <v>1.2594458438287153E-3</v>
      </c>
      <c r="G291" s="58">
        <f t="shared" si="103"/>
        <v>-0.5</v>
      </c>
      <c r="H291" s="42">
        <f t="shared" si="104"/>
        <v>-9.1911764705882352E-4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2011-2019'!$BE$10914:$BF$11461,2,0)</f>
        <v>0</v>
      </c>
      <c r="E292" s="43" t="str">
        <f>+IF(C292=0,"",C292/C$169)</f>
        <v/>
      </c>
      <c r="F292" s="43" t="str">
        <f>+IF(D292=0,"",D292/D$169)</f>
        <v/>
      </c>
      <c r="G292" s="58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2011-2019'!$BE$10914:$BF$11461,2,0)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2011-2019'!$BE$10914:$BF$11461,2,0)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2011-2019'!$BE$10914:$BF$11461,2,0)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2011-2019'!$BE$10914:$BF$11461,2,0)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47</v>
      </c>
      <c r="D297" s="62">
        <f>VLOOKUP(B297,'[1]Deptos 2011-2019'!$BE$10914:$BF$11461,2,0)</f>
        <v>30</v>
      </c>
      <c r="E297" s="43">
        <f t="shared" si="131"/>
        <v>4.3198529411764705E-2</v>
      </c>
      <c r="F297" s="43">
        <f t="shared" si="132"/>
        <v>3.7783375314861464E-2</v>
      </c>
      <c r="G297" s="58">
        <f t="shared" si="103"/>
        <v>-0.36170212765957449</v>
      </c>
      <c r="H297" s="42">
        <f t="shared" si="133"/>
        <v>-1.5625E-2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2011-2019'!$BE$10914:$BF$11461,2,0)</f>
        <v>1</v>
      </c>
      <c r="E298" s="43" t="str">
        <f>+IF(C298=0,"",C298/C$169)</f>
        <v/>
      </c>
      <c r="F298" s="43">
        <f>+IF(D298=0,"",D298/D$169)</f>
        <v>1.2594458438287153E-3</v>
      </c>
      <c r="G298" s="58">
        <f t="shared" si="103"/>
        <v>1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6</v>
      </c>
      <c r="D299" s="62">
        <f>VLOOKUP(B299,'[1]Deptos 2011-2019'!$BE$10914:$BF$11461,2,0)</f>
        <v>4</v>
      </c>
      <c r="E299" s="43">
        <f>+IF(C299=0,"",C299/C$169)</f>
        <v>5.5147058823529415E-3</v>
      </c>
      <c r="F299" s="43">
        <f>+IF(D299=0,"",D299/D$169)</f>
        <v>5.0377833753148613E-3</v>
      </c>
      <c r="G299" s="58">
        <f t="shared" si="103"/>
        <v>-0.33333333333333331</v>
      </c>
      <c r="H299" s="42">
        <f t="shared" si="104"/>
        <v>-1.838235294117647E-3</v>
      </c>
      <c r="I299" s="24"/>
    </row>
    <row r="300" spans="1:9" s="63" customFormat="1" ht="15" x14ac:dyDescent="0.2">
      <c r="A300" s="36"/>
      <c r="B300" s="37" t="s">
        <v>614</v>
      </c>
      <c r="C300" s="62">
        <v>1</v>
      </c>
      <c r="D300" s="62">
        <f>VLOOKUP(B300,'[1]Deptos 2011-2019'!$BE$10914:$BF$11461,2,0)</f>
        <v>1</v>
      </c>
      <c r="E300" s="43">
        <f t="shared" ref="E300" si="134">+IF(C300=0,"",C300/C$169)</f>
        <v>9.1911764705882352E-4</v>
      </c>
      <c r="F300" s="43">
        <f t="shared" ref="F300" si="135">+IF(D300=0,"",D300/D$169)</f>
        <v>1.2594458438287153E-3</v>
      </c>
      <c r="G300" s="58">
        <f t="shared" si="103"/>
        <v>0</v>
      </c>
      <c r="H300" s="42">
        <f t="shared" ref="H300" si="136">+IF(OR(AND(E300=""),(G300="")),"",E300*G300)</f>
        <v>0</v>
      </c>
      <c r="I300" s="24"/>
    </row>
    <row r="301" spans="1:9" s="63" customFormat="1" ht="15" x14ac:dyDescent="0.2">
      <c r="A301" s="75"/>
      <c r="B301" s="37" t="s">
        <v>458</v>
      </c>
      <c r="C301" s="62">
        <v>21</v>
      </c>
      <c r="D301" s="62">
        <f>VLOOKUP(B301,'[1]Deptos 2011-2019'!$BE$10914:$BF$11461,2,0)</f>
        <v>40</v>
      </c>
      <c r="E301" s="43">
        <f t="shared" ref="E301:E323" si="137">+IF(C301=0,"",C301/C$169)</f>
        <v>1.9301470588235295E-2</v>
      </c>
      <c r="F301" s="43">
        <f t="shared" ref="F301:F323" si="138">+IF(D301=0,"",D301/D$169)</f>
        <v>5.0377833753148617E-2</v>
      </c>
      <c r="G301" s="58">
        <f t="shared" ref="G301:G339" si="139">+IF(AND(C301=0,D301=0)," ",IF(C301=0,1,IF(D301=0,-1,(D301-C301)/C301)))</f>
        <v>0.90476190476190477</v>
      </c>
      <c r="H301" s="42">
        <f t="shared" si="104"/>
        <v>1.7463235294117647E-2</v>
      </c>
      <c r="I301" s="24"/>
    </row>
    <row r="302" spans="1:9" s="63" customFormat="1" ht="15" x14ac:dyDescent="0.2">
      <c r="A302" s="75"/>
      <c r="B302" s="37" t="s">
        <v>459</v>
      </c>
      <c r="C302" s="62">
        <v>1</v>
      </c>
      <c r="D302" s="62">
        <f>VLOOKUP(B302,'[1]Deptos 2011-2019'!$BE$10914:$BF$11461,2,0)</f>
        <v>0</v>
      </c>
      <c r="E302" s="43">
        <f t="shared" si="137"/>
        <v>9.1911764705882352E-4</v>
      </c>
      <c r="F302" s="43" t="str">
        <f t="shared" si="138"/>
        <v/>
      </c>
      <c r="G302" s="58">
        <f t="shared" si="139"/>
        <v>-1</v>
      </c>
      <c r="H302" s="42">
        <f t="shared" si="104"/>
        <v>-9.1911764705882352E-4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2011-2019'!$BE$10914:$BF$11461,2,0)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85</v>
      </c>
      <c r="D304" s="62">
        <f>VLOOKUP(B304,'[1]Deptos 2011-2019'!$BE$10914:$BF$11461,2,0)</f>
        <v>152</v>
      </c>
      <c r="E304" s="44">
        <f t="shared" si="137"/>
        <v>7.8125E-2</v>
      </c>
      <c r="F304" s="44">
        <f t="shared" si="138"/>
        <v>0.19143576826196473</v>
      </c>
      <c r="G304" s="58">
        <f t="shared" si="139"/>
        <v>0.78823529411764703</v>
      </c>
      <c r="H304" s="40">
        <f t="shared" si="104"/>
        <v>6.1580882352941173E-2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2011-2019'!$BE$10914:$BF$11461,2,0)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1</v>
      </c>
      <c r="D306" s="62">
        <f>VLOOKUP(B306,'[1]Deptos 2011-2019'!$BE$10914:$BF$11461,2,0)</f>
        <v>0</v>
      </c>
      <c r="E306" s="44">
        <f t="shared" si="137"/>
        <v>9.1911764705882352E-4</v>
      </c>
      <c r="F306" s="44" t="str">
        <f t="shared" si="138"/>
        <v/>
      </c>
      <c r="G306" s="58">
        <f t="shared" si="139"/>
        <v>-1</v>
      </c>
      <c r="H306" s="40">
        <f t="shared" si="104"/>
        <v>-9.1911764705882352E-4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2011-2019'!$BE$10914:$BF$11461,2,0)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1</v>
      </c>
      <c r="D308" s="62">
        <f>VLOOKUP(B308,'[1]Deptos 2011-2019'!$BE$10914:$BF$11461,2,0)</f>
        <v>0</v>
      </c>
      <c r="E308" s="44">
        <f t="shared" si="137"/>
        <v>9.1911764705882352E-4</v>
      </c>
      <c r="F308" s="44" t="str">
        <f t="shared" si="138"/>
        <v/>
      </c>
      <c r="G308" s="58">
        <f t="shared" si="139"/>
        <v>-1</v>
      </c>
      <c r="H308" s="40">
        <f t="shared" si="104"/>
        <v>-9.1911764705882352E-4</v>
      </c>
    </row>
    <row r="309" spans="1:8" s="24" customFormat="1" ht="15" x14ac:dyDescent="0.2">
      <c r="A309" s="72"/>
      <c r="B309" s="39" t="s">
        <v>462</v>
      </c>
      <c r="C309" s="62">
        <v>1</v>
      </c>
      <c r="D309" s="62">
        <f>VLOOKUP(B309,'[1]Deptos 2011-2019'!$BE$10914:$BF$11461,2,0)</f>
        <v>0</v>
      </c>
      <c r="E309" s="44">
        <f t="shared" si="137"/>
        <v>9.1911764705882352E-4</v>
      </c>
      <c r="F309" s="44" t="str">
        <f t="shared" si="138"/>
        <v/>
      </c>
      <c r="G309" s="58">
        <f t="shared" si="139"/>
        <v>-1</v>
      </c>
      <c r="H309" s="40">
        <f t="shared" si="104"/>
        <v>-9.1911764705882352E-4</v>
      </c>
    </row>
    <row r="310" spans="1:8" s="24" customFormat="1" ht="15" x14ac:dyDescent="0.2">
      <c r="A310" s="72"/>
      <c r="B310" s="39" t="s">
        <v>463</v>
      </c>
      <c r="C310" s="62">
        <v>1</v>
      </c>
      <c r="D310" s="62">
        <f>VLOOKUP(B310,'[1]Deptos 2011-2019'!$BE$10914:$BF$11461,2,0)</f>
        <v>0</v>
      </c>
      <c r="E310" s="44">
        <f t="shared" si="137"/>
        <v>9.1911764705882352E-4</v>
      </c>
      <c r="F310" s="44" t="str">
        <f t="shared" si="138"/>
        <v/>
      </c>
      <c r="G310" s="58">
        <f t="shared" si="139"/>
        <v>-1</v>
      </c>
      <c r="H310" s="40">
        <f t="shared" si="104"/>
        <v>-9.1911764705882352E-4</v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2011-2019'!$BE$10914:$BF$11461,2,0)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2011-2019'!$BE$10914:$BF$11461,2,0)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2011-2019'!$BE$10914:$BF$11461,2,0)</f>
        <v>4</v>
      </c>
      <c r="E313" s="44" t="str">
        <f t="shared" si="137"/>
        <v/>
      </c>
      <c r="F313" s="44">
        <f t="shared" si="138"/>
        <v>5.0377833753148613E-3</v>
      </c>
      <c r="G313" s="58">
        <f t="shared" si="139"/>
        <v>1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2011-2019'!$BE$10914:$BF$11461,2,0)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9</v>
      </c>
      <c r="D315" s="62">
        <f>VLOOKUP(B315,'[1]Deptos 2011-2019'!$BE$10914:$BF$11461,2,0)</f>
        <v>3</v>
      </c>
      <c r="E315" s="44">
        <f t="shared" si="137"/>
        <v>8.2720588235294119E-3</v>
      </c>
      <c r="F315" s="44">
        <f t="shared" si="138"/>
        <v>3.778337531486146E-3</v>
      </c>
      <c r="G315" s="58">
        <f t="shared" si="139"/>
        <v>-0.66666666666666663</v>
      </c>
      <c r="H315" s="40">
        <f t="shared" si="104"/>
        <v>-5.5147058823529407E-3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2011-2019'!$BE$10914:$BF$11461,2,0)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1</v>
      </c>
      <c r="D317" s="62">
        <f>VLOOKUP(B317,'[1]Deptos 2011-2019'!$BE$10914:$BF$11461,2,0)</f>
        <v>1</v>
      </c>
      <c r="E317" s="44">
        <f t="shared" si="137"/>
        <v>9.1911764705882352E-4</v>
      </c>
      <c r="F317" s="44">
        <f t="shared" si="138"/>
        <v>1.2594458438287153E-3</v>
      </c>
      <c r="G317" s="58">
        <f t="shared" si="139"/>
        <v>0</v>
      </c>
      <c r="H317" s="40">
        <f t="shared" si="104"/>
        <v>0</v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2011-2019'!$BE$10914:$BF$11461,2,0)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2011-2019'!$BE$10914:$BF$11461,2,0)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1</v>
      </c>
      <c r="D320" s="62">
        <f>VLOOKUP(B320,'[1]Deptos 2011-2019'!$BE$10914:$BF$11461,2,0)</f>
        <v>1</v>
      </c>
      <c r="E320" s="44">
        <f t="shared" si="137"/>
        <v>9.1911764705882352E-4</v>
      </c>
      <c r="F320" s="44">
        <f t="shared" si="138"/>
        <v>1.2594458438287153E-3</v>
      </c>
      <c r="G320" s="58">
        <f t="shared" si="139"/>
        <v>0</v>
      </c>
      <c r="H320" s="40">
        <f t="shared" si="104"/>
        <v>0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2011-2019'!$BE$10914:$BF$11461,2,0)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2011-2019'!$BE$10914:$BF$11461,2,0)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2011-2019'!$BE$10914:$BF$11461,2,0)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27</v>
      </c>
      <c r="D324" s="62">
        <f>VLOOKUP(B324,'[1]Deptos 2011-2019'!$BE$10914:$BF$11461,2,0)</f>
        <v>5</v>
      </c>
      <c r="E324" s="43">
        <f t="shared" ref="E324" si="140">+IF(C324=0,"",C324/C$169)</f>
        <v>2.4816176470588234E-2</v>
      </c>
      <c r="F324" s="43">
        <f t="shared" ref="F324" si="141">+IF(D324=0,"",D324/D$169)</f>
        <v>6.2972292191435771E-3</v>
      </c>
      <c r="G324" s="58">
        <f t="shared" si="139"/>
        <v>-0.81481481481481477</v>
      </c>
      <c r="H324" s="42">
        <f t="shared" ref="H324" si="142">+IF(OR(AND(E324=""),(G324="")),"",E324*G324)</f>
        <v>-2.0220588235294115E-2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2011-2019'!$BE$10914:$BF$11461,2,0)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2011-2019'!$BE$10914:$BF$11461,2,0)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2011-2019'!$BE$10914:$BF$11461,2,0)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2011-2019'!$BE$10914:$BF$11461,2,0)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2011-2019'!$BE$10914:$BF$11461,2,0)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2011-2019'!$BE$10914:$BF$11461,2,0)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2011-2019'!$BE$10914:$BF$11461,2,0)</f>
        <v>1</v>
      </c>
      <c r="E331" s="44" t="str">
        <f t="shared" si="144"/>
        <v/>
      </c>
      <c r="F331" s="44">
        <f t="shared" si="145"/>
        <v>1.2594458438287153E-3</v>
      </c>
      <c r="G331" s="58">
        <f t="shared" si="139"/>
        <v>1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2011-2019'!$BE$10914:$BF$11461,2,0)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2011-2019'!$BE$10914:$BF$11461,2,0)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2011-2019'!$BE$10914:$BF$11461,2,0)</f>
        <v>1</v>
      </c>
      <c r="E334" s="44" t="str">
        <f t="shared" si="144"/>
        <v/>
      </c>
      <c r="F334" s="44">
        <f t="shared" si="145"/>
        <v>1.2594458438287153E-3</v>
      </c>
      <c r="G334" s="58">
        <f t="shared" si="139"/>
        <v>1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2011-2019'!$BE$10914:$BF$11461,2,0)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2011-2019'!$BE$10914:$BF$11461,2,0)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1</v>
      </c>
      <c r="D337" s="62">
        <f>VLOOKUP(B337,'[1]Deptos 2011-2019'!$BE$10914:$BF$11461,2,0)</f>
        <v>0</v>
      </c>
      <c r="E337" s="43">
        <f t="shared" ref="E337:E339" si="147">+IF(C337=0,"",C337/C$169)</f>
        <v>9.1911764705882352E-4</v>
      </c>
      <c r="F337" s="43" t="str">
        <f t="shared" ref="F337:F339" si="148">+IF(D337=0,"",D337/D$169)</f>
        <v/>
      </c>
      <c r="G337" s="58">
        <f t="shared" si="139"/>
        <v>-1</v>
      </c>
      <c r="H337" s="42">
        <f t="shared" ref="H337:H339" si="149">+IF(OR(AND(E337=""),(G337="")),"",E337*G337)</f>
        <v>-9.1911764705882352E-4</v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2011-2019'!$BE$10914:$BF$11461,2,0)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2011-2019'!$BE$10914:$BF$11461,2,0)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5736</v>
      </c>
      <c r="D345" s="54">
        <f>SUM(D346:D564)</f>
        <v>3166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-0.448047419804742</v>
      </c>
      <c r="H345" s="56">
        <f>+IF(OR(AND(E345=""),(G345="")),"",E345*G345)</f>
        <v>-0.448047419804742</v>
      </c>
      <c r="I345" s="24"/>
    </row>
    <row r="346" spans="1:9" s="24" customFormat="1" ht="15" x14ac:dyDescent="0.2">
      <c r="A346" s="72"/>
      <c r="B346" s="57" t="s">
        <v>74</v>
      </c>
      <c r="C346" s="62">
        <v>14</v>
      </c>
      <c r="D346" s="62">
        <f>VLOOKUP(B346,'[1]Deptos 2011-2019'!$BE$10914:$BF$11461,2,0)</f>
        <v>9</v>
      </c>
      <c r="E346" s="60">
        <f t="shared" si="150"/>
        <v>2.4407252440725243E-3</v>
      </c>
      <c r="F346" s="60">
        <f t="shared" si="151"/>
        <v>2.8427037271004422E-3</v>
      </c>
      <c r="G346" s="58">
        <f t="shared" ref="G346:G410" si="152">+IF(AND(C346=0,D346=0)," ",IF(C346=0,1,IF(D346=0,-1,(D346-C346)/C346)))</f>
        <v>-0.35714285714285715</v>
      </c>
      <c r="H346" s="51">
        <f>+IF(OR(AND(E346=""),(G346="")),"",E346*G346)</f>
        <v>-8.7168758716875871E-4</v>
      </c>
    </row>
    <row r="347" spans="1:9" s="24" customFormat="1" ht="15" x14ac:dyDescent="0.2">
      <c r="A347" s="72"/>
      <c r="B347" s="3" t="s">
        <v>77</v>
      </c>
      <c r="C347" s="62">
        <v>5</v>
      </c>
      <c r="D347" s="62">
        <f>VLOOKUP(B347,'[1]Deptos 2011-2019'!$BE$10914:$BF$11461,2,0)</f>
        <v>7</v>
      </c>
      <c r="E347" s="44">
        <f t="shared" si="150"/>
        <v>8.7168758716875871E-4</v>
      </c>
      <c r="F347" s="44">
        <f t="shared" si="151"/>
        <v>2.2109917877447885E-3</v>
      </c>
      <c r="G347" s="58">
        <f t="shared" si="152"/>
        <v>0.4</v>
      </c>
      <c r="H347" s="40">
        <f t="shared" ref="H347:H414" si="153">+IF(OR(AND(E347=""),(G347="")),"",E347*G347)</f>
        <v>3.4867503486750353E-4</v>
      </c>
    </row>
    <row r="348" spans="1:9" s="24" customFormat="1" ht="15" x14ac:dyDescent="0.2">
      <c r="A348" s="72"/>
      <c r="B348" s="3" t="s">
        <v>70</v>
      </c>
      <c r="C348" s="62">
        <v>74</v>
      </c>
      <c r="D348" s="62">
        <f>VLOOKUP(B348,'[1]Deptos 2011-2019'!$BE$10914:$BF$11461,2,0)</f>
        <v>6</v>
      </c>
      <c r="E348" s="44">
        <f t="shared" si="150"/>
        <v>1.290097629009763E-2</v>
      </c>
      <c r="F348" s="44">
        <f t="shared" si="151"/>
        <v>1.8951358180669614E-3</v>
      </c>
      <c r="G348" s="58">
        <f t="shared" si="152"/>
        <v>-0.91891891891891897</v>
      </c>
      <c r="H348" s="40">
        <f t="shared" si="153"/>
        <v>-1.185495118549512E-2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2011-2019'!$BE$10914:$BF$11461,2,0)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22</v>
      </c>
      <c r="D350" s="62">
        <f>VLOOKUP(B350,'[1]Deptos 2011-2019'!$BE$10914:$BF$11461,2,0)</f>
        <v>0</v>
      </c>
      <c r="E350" s="44">
        <f t="shared" si="150"/>
        <v>3.8354253835425384E-3</v>
      </c>
      <c r="F350" s="44" t="str">
        <f t="shared" si="151"/>
        <v/>
      </c>
      <c r="G350" s="58">
        <f t="shared" si="152"/>
        <v>-1</v>
      </c>
      <c r="H350" s="40">
        <f t="shared" si="153"/>
        <v>-3.8354253835425384E-3</v>
      </c>
    </row>
    <row r="351" spans="1:9" s="24" customFormat="1" ht="15" x14ac:dyDescent="0.2">
      <c r="A351" s="72"/>
      <c r="B351" s="3" t="s">
        <v>482</v>
      </c>
      <c r="C351" s="62">
        <v>107</v>
      </c>
      <c r="D351" s="62">
        <f>VLOOKUP(B351,'[1]Deptos 2011-2019'!$BE$10914:$BF$11461,2,0)</f>
        <v>52</v>
      </c>
      <c r="E351" s="44">
        <f t="shared" si="150"/>
        <v>1.8654114365411437E-2</v>
      </c>
      <c r="F351" s="44">
        <f t="shared" si="151"/>
        <v>1.6424510423247E-2</v>
      </c>
      <c r="G351" s="58">
        <f t="shared" si="152"/>
        <v>-0.51401869158878499</v>
      </c>
      <c r="H351" s="40">
        <f t="shared" si="153"/>
        <v>-9.5885634588563449E-3</v>
      </c>
    </row>
    <row r="352" spans="1:9" s="24" customFormat="1" ht="15" x14ac:dyDescent="0.2">
      <c r="A352" s="72"/>
      <c r="B352" s="3" t="s">
        <v>80</v>
      </c>
      <c r="C352" s="62">
        <v>14</v>
      </c>
      <c r="D352" s="62">
        <f>VLOOKUP(B352,'[1]Deptos 2011-2019'!$BE$10914:$BF$11461,2,0)</f>
        <v>17</v>
      </c>
      <c r="E352" s="44">
        <f t="shared" si="150"/>
        <v>2.4407252440725243E-3</v>
      </c>
      <c r="F352" s="44">
        <f t="shared" si="151"/>
        <v>5.3695514845230573E-3</v>
      </c>
      <c r="G352" s="58">
        <f t="shared" si="152"/>
        <v>0.21428571428571427</v>
      </c>
      <c r="H352" s="40">
        <f t="shared" si="153"/>
        <v>5.2301255230125519E-4</v>
      </c>
    </row>
    <row r="353" spans="1:9" s="24" customFormat="1" ht="15" x14ac:dyDescent="0.2">
      <c r="A353" s="72"/>
      <c r="B353" s="3" t="s">
        <v>582</v>
      </c>
      <c r="C353" s="62">
        <v>1</v>
      </c>
      <c r="D353" s="62">
        <f>VLOOKUP(B353,'[1]Deptos 2011-2019'!$BE$10914:$BF$11461,2,0)</f>
        <v>4</v>
      </c>
      <c r="E353" s="44">
        <f t="shared" si="150"/>
        <v>1.7433751743375174E-4</v>
      </c>
      <c r="F353" s="44">
        <f t="shared" si="151"/>
        <v>1.2634238787113076E-3</v>
      </c>
      <c r="G353" s="58">
        <f t="shared" si="152"/>
        <v>3</v>
      </c>
      <c r="H353" s="40">
        <f t="shared" si="153"/>
        <v>5.2301255230125519E-4</v>
      </c>
    </row>
    <row r="354" spans="1:9" s="24" customFormat="1" ht="15" x14ac:dyDescent="0.2">
      <c r="A354" s="72"/>
      <c r="B354" s="3" t="s">
        <v>79</v>
      </c>
      <c r="C354" s="62">
        <v>1</v>
      </c>
      <c r="D354" s="62">
        <f>VLOOKUP(B354,'[1]Deptos 2011-2019'!$BE$10914:$BF$11461,2,0)</f>
        <v>6</v>
      </c>
      <c r="E354" s="44">
        <f t="shared" si="150"/>
        <v>1.7433751743375174E-4</v>
      </c>
      <c r="F354" s="44">
        <f t="shared" si="151"/>
        <v>1.8951358180669614E-3</v>
      </c>
      <c r="G354" s="58">
        <f t="shared" si="152"/>
        <v>5</v>
      </c>
      <c r="H354" s="40">
        <f t="shared" si="153"/>
        <v>8.7168758716875871E-4</v>
      </c>
    </row>
    <row r="355" spans="1:9" s="24" customFormat="1" ht="15" x14ac:dyDescent="0.2">
      <c r="A355" s="72"/>
      <c r="B355" s="3" t="s">
        <v>247</v>
      </c>
      <c r="C355" s="62">
        <v>1</v>
      </c>
      <c r="D355" s="62">
        <f>VLOOKUP(B355,'[1]Deptos 2011-2019'!$BE$10914:$BF$11461,2,0)</f>
        <v>0</v>
      </c>
      <c r="E355" s="44">
        <f t="shared" si="150"/>
        <v>1.7433751743375174E-4</v>
      </c>
      <c r="F355" s="44" t="str">
        <f t="shared" si="151"/>
        <v/>
      </c>
      <c r="G355" s="58">
        <f t="shared" si="152"/>
        <v>-1</v>
      </c>
      <c r="H355" s="40">
        <f t="shared" si="153"/>
        <v>-1.7433751743375174E-4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2011-2019'!$BE$10914:$BF$11461,2,0)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218</v>
      </c>
      <c r="D357" s="62">
        <f>VLOOKUP(B357,'[1]Deptos 2011-2019'!$BE$10914:$BF$11461,2,0)</f>
        <v>429</v>
      </c>
      <c r="E357" s="44">
        <f t="shared" si="150"/>
        <v>3.8005578800557882E-2</v>
      </c>
      <c r="F357" s="44">
        <f t="shared" si="151"/>
        <v>0.13550221099178775</v>
      </c>
      <c r="G357" s="58">
        <f t="shared" si="152"/>
        <v>0.9678899082568807</v>
      </c>
      <c r="H357" s="40">
        <f t="shared" si="153"/>
        <v>3.6785216178521617E-2</v>
      </c>
    </row>
    <row r="358" spans="1:9" s="24" customFormat="1" ht="15" x14ac:dyDescent="0.2">
      <c r="A358" s="72"/>
      <c r="B358" s="3" t="s">
        <v>583</v>
      </c>
      <c r="C358" s="62">
        <v>46</v>
      </c>
      <c r="D358" s="62">
        <f>VLOOKUP(B358,'[1]Deptos 2011-2019'!$BE$10914:$BF$11461,2,0)</f>
        <v>25</v>
      </c>
      <c r="E358" s="44">
        <f t="shared" si="150"/>
        <v>8.0195258019525803E-3</v>
      </c>
      <c r="F358" s="44">
        <f t="shared" si="151"/>
        <v>7.896399241945672E-3</v>
      </c>
      <c r="G358" s="58">
        <f t="shared" si="152"/>
        <v>-0.45652173913043476</v>
      </c>
      <c r="H358" s="40">
        <f t="shared" si="153"/>
        <v>-3.6610878661087866E-3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2011-2019'!$BE$10914:$BF$11461,2,0)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13</v>
      </c>
      <c r="D360" s="62">
        <f>VLOOKUP(B360,'[1]Deptos 2011-2019'!$BE$10914:$BF$11461,2,0)</f>
        <v>29</v>
      </c>
      <c r="E360" s="44">
        <f t="shared" si="150"/>
        <v>2.2663877266387725E-3</v>
      </c>
      <c r="F360" s="44">
        <f t="shared" si="151"/>
        <v>9.1598231206569802E-3</v>
      </c>
      <c r="G360" s="58">
        <f t="shared" si="152"/>
        <v>1.2307692307692308</v>
      </c>
      <c r="H360" s="40">
        <f t="shared" si="153"/>
        <v>2.7894002789400278E-3</v>
      </c>
    </row>
    <row r="361" spans="1:9" s="24" customFormat="1" ht="15" x14ac:dyDescent="0.2">
      <c r="A361" s="72"/>
      <c r="B361" s="3" t="s">
        <v>616</v>
      </c>
      <c r="C361" s="62">
        <v>3</v>
      </c>
      <c r="D361" s="62">
        <f>VLOOKUP(B361,'[1]Deptos 2011-2019'!$BE$10914:$BF$11461,2,0)</f>
        <v>6</v>
      </c>
      <c r="E361" s="44">
        <f t="shared" si="150"/>
        <v>5.2301255230125519E-4</v>
      </c>
      <c r="F361" s="44">
        <f t="shared" si="151"/>
        <v>1.8951358180669614E-3</v>
      </c>
      <c r="G361" s="58">
        <f t="shared" si="152"/>
        <v>1</v>
      </c>
      <c r="H361" s="40">
        <f t="shared" si="153"/>
        <v>5.2301255230125519E-4</v>
      </c>
    </row>
    <row r="362" spans="1:9" s="63" customFormat="1" ht="15" x14ac:dyDescent="0.2">
      <c r="A362" s="69"/>
      <c r="B362" s="35" t="s">
        <v>591</v>
      </c>
      <c r="C362" s="62">
        <v>32</v>
      </c>
      <c r="D362" s="62">
        <f>VLOOKUP(B362,'[1]Deptos 2011-2019'!$BE$10914:$BF$11461,2,0)</f>
        <v>0</v>
      </c>
      <c r="E362" s="43">
        <f t="shared" si="150"/>
        <v>5.5788005578800556E-3</v>
      </c>
      <c r="F362" s="43" t="str">
        <f t="shared" si="151"/>
        <v/>
      </c>
      <c r="G362" s="58">
        <f t="shared" si="152"/>
        <v>-1</v>
      </c>
      <c r="H362" s="42">
        <f t="shared" ref="H362" si="154">+IF(OR(AND(E362=""),(G362="")),"",E362*G362)</f>
        <v>-5.5788005578800556E-3</v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2011-2019'!$BE$10914:$BF$11461,2,0)</f>
        <v>3</v>
      </c>
      <c r="E363" s="44" t="str">
        <f t="shared" si="150"/>
        <v/>
      </c>
      <c r="F363" s="44">
        <f t="shared" si="151"/>
        <v>9.4756790903348072E-4</v>
      </c>
      <c r="G363" s="58">
        <f t="shared" si="152"/>
        <v>1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2011-2019'!$BE$10914:$BF$11461,2,0)</f>
        <v>1</v>
      </c>
      <c r="E364" s="44" t="str">
        <f t="shared" si="150"/>
        <v/>
      </c>
      <c r="F364" s="44">
        <f t="shared" si="151"/>
        <v>3.1585596967782689E-4</v>
      </c>
      <c r="G364" s="58">
        <f t="shared" si="152"/>
        <v>1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2178</v>
      </c>
      <c r="D365" s="62">
        <f>VLOOKUP(B365,'[1]Deptos 2011-2019'!$BE$10914:$BF$11461,2,0)</f>
        <v>190</v>
      </c>
      <c r="E365" s="44">
        <f t="shared" si="150"/>
        <v>0.3797071129707113</v>
      </c>
      <c r="F365" s="44">
        <f t="shared" si="151"/>
        <v>6.001263423878711E-2</v>
      </c>
      <c r="G365" s="58">
        <f t="shared" si="152"/>
        <v>-0.91276400367309463</v>
      </c>
      <c r="H365" s="40">
        <f t="shared" si="153"/>
        <v>-0.34658298465829851</v>
      </c>
    </row>
    <row r="366" spans="1:9" s="24" customFormat="1" ht="15" x14ac:dyDescent="0.2">
      <c r="A366" s="72"/>
      <c r="B366" s="3" t="s">
        <v>250</v>
      </c>
      <c r="C366" s="62">
        <v>1</v>
      </c>
      <c r="D366" s="62">
        <f>VLOOKUP(B366,'[1]Deptos 2011-2019'!$BE$10914:$BF$11461,2,0)</f>
        <v>0</v>
      </c>
      <c r="E366" s="44">
        <f t="shared" si="150"/>
        <v>1.7433751743375174E-4</v>
      </c>
      <c r="F366" s="44" t="str">
        <f t="shared" si="151"/>
        <v/>
      </c>
      <c r="G366" s="58">
        <f t="shared" si="152"/>
        <v>-1</v>
      </c>
      <c r="H366" s="40">
        <f t="shared" si="153"/>
        <v>-1.7433751743375174E-4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2011-2019'!$BE$10914:$BF$11461,2,0)</f>
        <v>3</v>
      </c>
      <c r="E367" s="44" t="str">
        <f t="shared" si="150"/>
        <v/>
      </c>
      <c r="F367" s="44">
        <f t="shared" si="151"/>
        <v>9.4756790903348072E-4</v>
      </c>
      <c r="G367" s="58">
        <f t="shared" si="152"/>
        <v>1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6</v>
      </c>
      <c r="D368" s="62">
        <f>VLOOKUP(B368,'[1]Deptos 2011-2019'!$BE$10914:$BF$11461,2,0)</f>
        <v>10</v>
      </c>
      <c r="E368" s="44">
        <f t="shared" si="150"/>
        <v>1.0460251046025104E-3</v>
      </c>
      <c r="F368" s="44">
        <f t="shared" si="151"/>
        <v>3.1585596967782692E-3</v>
      </c>
      <c r="G368" s="58">
        <f t="shared" si="152"/>
        <v>0.66666666666666663</v>
      </c>
      <c r="H368" s="40">
        <f t="shared" si="153"/>
        <v>6.9735006973500684E-4</v>
      </c>
    </row>
    <row r="369" spans="1:8" s="24" customFormat="1" ht="15" x14ac:dyDescent="0.2">
      <c r="A369" s="72"/>
      <c r="B369" s="3" t="s">
        <v>584</v>
      </c>
      <c r="C369" s="62">
        <v>59</v>
      </c>
      <c r="D369" s="62">
        <f>VLOOKUP(B369,'[1]Deptos 2011-2019'!$BE$10914:$BF$11461,2,0)</f>
        <v>112</v>
      </c>
      <c r="E369" s="44">
        <f t="shared" si="150"/>
        <v>1.0285913528591354E-2</v>
      </c>
      <c r="F369" s="44">
        <f t="shared" si="151"/>
        <v>3.5375868603916616E-2</v>
      </c>
      <c r="G369" s="58">
        <f t="shared" si="152"/>
        <v>0.89830508474576276</v>
      </c>
      <c r="H369" s="40">
        <f t="shared" si="153"/>
        <v>9.239888423988844E-3</v>
      </c>
    </row>
    <row r="370" spans="1:8" s="24" customFormat="1" ht="15" x14ac:dyDescent="0.2">
      <c r="A370" s="72"/>
      <c r="B370" s="3" t="s">
        <v>85</v>
      </c>
      <c r="C370" s="62">
        <v>2</v>
      </c>
      <c r="D370" s="62">
        <f>VLOOKUP(B370,'[1]Deptos 2011-2019'!$BE$10914:$BF$11461,2,0)</f>
        <v>23</v>
      </c>
      <c r="E370" s="44">
        <f t="shared" si="150"/>
        <v>3.4867503486750347E-4</v>
      </c>
      <c r="F370" s="44">
        <f t="shared" si="151"/>
        <v>7.2646873025900187E-3</v>
      </c>
      <c r="G370" s="58">
        <f t="shared" si="152"/>
        <v>10.5</v>
      </c>
      <c r="H370" s="40">
        <f t="shared" si="153"/>
        <v>3.6610878661087866E-3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2011-2019'!$BE$10914:$BF$11461,2,0)</f>
        <v>1</v>
      </c>
      <c r="E371" s="44" t="str">
        <f t="shared" si="150"/>
        <v/>
      </c>
      <c r="F371" s="44">
        <f t="shared" si="151"/>
        <v>3.1585596967782689E-4</v>
      </c>
      <c r="G371" s="58">
        <f t="shared" si="152"/>
        <v>1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3</v>
      </c>
      <c r="D372" s="62">
        <f>VLOOKUP(B372,'[1]Deptos 2011-2019'!$BE$10914:$BF$11461,2,0)</f>
        <v>3</v>
      </c>
      <c r="E372" s="44">
        <f t="shared" si="150"/>
        <v>5.2301255230125519E-4</v>
      </c>
      <c r="F372" s="44">
        <f t="shared" si="151"/>
        <v>9.4756790903348072E-4</v>
      </c>
      <c r="G372" s="58">
        <f t="shared" si="152"/>
        <v>0</v>
      </c>
      <c r="H372" s="40">
        <f t="shared" si="153"/>
        <v>0</v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2011-2019'!$BE$10914:$BF$11461,2,0)</f>
        <v>46</v>
      </c>
      <c r="E373" s="44" t="str">
        <f t="shared" si="150"/>
        <v/>
      </c>
      <c r="F373" s="44">
        <f t="shared" si="151"/>
        <v>1.4529374605180037E-2</v>
      </c>
      <c r="G373" s="58">
        <f t="shared" si="152"/>
        <v>1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1</v>
      </c>
      <c r="D374" s="62">
        <f>VLOOKUP(B374,'[1]Deptos 2011-2019'!$BE$10914:$BF$11461,2,0)</f>
        <v>26</v>
      </c>
      <c r="E374" s="44">
        <f t="shared" si="150"/>
        <v>1.7433751743375174E-4</v>
      </c>
      <c r="F374" s="44">
        <f t="shared" si="151"/>
        <v>8.2122552116234999E-3</v>
      </c>
      <c r="G374" s="58">
        <f t="shared" si="152"/>
        <v>25</v>
      </c>
      <c r="H374" s="40">
        <f t="shared" si="153"/>
        <v>4.3584379358437937E-3</v>
      </c>
    </row>
    <row r="375" spans="1:8" s="24" customFormat="1" ht="15" x14ac:dyDescent="0.2">
      <c r="A375" s="72"/>
      <c r="B375" s="3" t="s">
        <v>336</v>
      </c>
      <c r="C375" s="62">
        <v>1</v>
      </c>
      <c r="D375" s="62">
        <f>VLOOKUP(B375,'[1]Deptos 2011-2019'!$BE$10914:$BF$11461,2,0)</f>
        <v>2</v>
      </c>
      <c r="E375" s="44">
        <f t="shared" si="150"/>
        <v>1.7433751743375174E-4</v>
      </c>
      <c r="F375" s="44">
        <f t="shared" si="151"/>
        <v>6.3171193935565378E-4</v>
      </c>
      <c r="G375" s="58">
        <f t="shared" si="152"/>
        <v>1</v>
      </c>
      <c r="H375" s="40">
        <f t="shared" si="153"/>
        <v>1.7433751743375174E-4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f>VLOOKUP(B376,'[1]Deptos 2011-2019'!$BE$10914:$BF$11461,2,0)</f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28</v>
      </c>
      <c r="D377" s="62">
        <f>VLOOKUP(B377,'[1]Deptos 2011-2019'!$BE$10914:$BF$11461,2,0)</f>
        <v>61</v>
      </c>
      <c r="E377" s="44">
        <f t="shared" si="150"/>
        <v>4.8814504881450485E-3</v>
      </c>
      <c r="F377" s="44">
        <f t="shared" si="151"/>
        <v>1.9267214150347441E-2</v>
      </c>
      <c r="G377" s="58">
        <f t="shared" si="152"/>
        <v>1.1785714285714286</v>
      </c>
      <c r="H377" s="40">
        <f t="shared" si="153"/>
        <v>5.7531380753138069E-3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2011-2019'!$BE$10914:$BF$11461,2,0)</f>
        <v>1</v>
      </c>
      <c r="E378" s="43" t="str">
        <f t="shared" ref="E378:E379" si="159">+IF(C378=0,"",C378/C$345)</f>
        <v/>
      </c>
      <c r="F378" s="43">
        <f t="shared" ref="F378:F379" si="160">+IF(D378=0,"",D378/D$345)</f>
        <v>3.1585596967782689E-4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42</v>
      </c>
      <c r="D379" s="62">
        <f>VLOOKUP(B379,'[1]Deptos 2011-2019'!$BE$10914:$BF$11461,2,0)</f>
        <v>30</v>
      </c>
      <c r="E379" s="44">
        <f t="shared" si="159"/>
        <v>7.3221757322175732E-3</v>
      </c>
      <c r="F379" s="44">
        <f t="shared" si="160"/>
        <v>9.4756790903348081E-3</v>
      </c>
      <c r="G379" s="58">
        <f t="shared" si="161"/>
        <v>-0.2857142857142857</v>
      </c>
      <c r="H379" s="40">
        <f t="shared" si="162"/>
        <v>-2.0920502092050207E-3</v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2011-2019'!$BE$10914:$BF$11461,2,0)</f>
        <v>2</v>
      </c>
      <c r="E380" s="44" t="str">
        <f t="shared" ref="E380:E401" si="163">+IF(C380=0,"",C380/C$345)</f>
        <v/>
      </c>
      <c r="F380" s="44">
        <f t="shared" ref="F380:F401" si="164">+IF(D380=0,"",D380/D$345)</f>
        <v>6.3171193935565378E-4</v>
      </c>
      <c r="G380" s="58">
        <f t="shared" si="152"/>
        <v>1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5</v>
      </c>
      <c r="D381" s="62">
        <f>VLOOKUP(B381,'[1]Deptos 2011-2019'!$BE$10914:$BF$11461,2,0)</f>
        <v>3</v>
      </c>
      <c r="E381" s="44">
        <f t="shared" si="163"/>
        <v>8.7168758716875871E-4</v>
      </c>
      <c r="F381" s="44">
        <f t="shared" si="164"/>
        <v>9.4756790903348072E-4</v>
      </c>
      <c r="G381" s="58">
        <f t="shared" si="152"/>
        <v>-0.4</v>
      </c>
      <c r="H381" s="40">
        <f t="shared" si="153"/>
        <v>-3.4867503486750353E-4</v>
      </c>
    </row>
    <row r="382" spans="1:8" s="24" customFormat="1" ht="15" x14ac:dyDescent="0.2">
      <c r="A382" s="72"/>
      <c r="B382" s="3" t="s">
        <v>252</v>
      </c>
      <c r="C382" s="62">
        <v>1</v>
      </c>
      <c r="D382" s="62">
        <f>VLOOKUP(B382,'[1]Deptos 2011-2019'!$BE$10914:$BF$11461,2,0)</f>
        <v>0</v>
      </c>
      <c r="E382" s="44">
        <f t="shared" si="163"/>
        <v>1.7433751743375174E-4</v>
      </c>
      <c r="F382" s="44" t="str">
        <f t="shared" si="164"/>
        <v/>
      </c>
      <c r="G382" s="58">
        <f t="shared" si="152"/>
        <v>-1</v>
      </c>
      <c r="H382" s="40">
        <f t="shared" si="153"/>
        <v>-1.7433751743375174E-4</v>
      </c>
    </row>
    <row r="383" spans="1:8" s="24" customFormat="1" ht="15" x14ac:dyDescent="0.2">
      <c r="A383" s="72"/>
      <c r="B383" s="3" t="s">
        <v>253</v>
      </c>
      <c r="C383" s="62">
        <v>9</v>
      </c>
      <c r="D383" s="62">
        <f>VLOOKUP(B383,'[1]Deptos 2011-2019'!$BE$10914:$BF$11461,2,0)</f>
        <v>1</v>
      </c>
      <c r="E383" s="44">
        <f t="shared" si="163"/>
        <v>1.5690376569037657E-3</v>
      </c>
      <c r="F383" s="44">
        <f t="shared" si="164"/>
        <v>3.1585596967782689E-4</v>
      </c>
      <c r="G383" s="58">
        <f t="shared" si="152"/>
        <v>-0.88888888888888884</v>
      </c>
      <c r="H383" s="40">
        <f t="shared" si="153"/>
        <v>-1.3947001394700139E-3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2011-2019'!$BE$10914:$BF$11461,2,0)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42</v>
      </c>
      <c r="D385" s="62">
        <f>VLOOKUP(B385,'[1]Deptos 2011-2019'!$BE$10914:$BF$11461,2,0)</f>
        <v>15</v>
      </c>
      <c r="E385" s="43">
        <f t="shared" si="163"/>
        <v>7.3221757322175732E-3</v>
      </c>
      <c r="F385" s="43">
        <f t="shared" si="164"/>
        <v>4.737839545167404E-3</v>
      </c>
      <c r="G385" s="58">
        <f t="shared" si="152"/>
        <v>-0.6428571428571429</v>
      </c>
      <c r="H385" s="42">
        <f t="shared" ref="H385" si="165">+IF(OR(AND(E385=""),(G385="")),"",E385*G385)</f>
        <v>-4.7071129707112972E-3</v>
      </c>
      <c r="I385" s="24"/>
    </row>
    <row r="386" spans="1:9" s="24" customFormat="1" ht="15" x14ac:dyDescent="0.2">
      <c r="A386" s="72"/>
      <c r="B386" s="3" t="s">
        <v>488</v>
      </c>
      <c r="C386" s="62">
        <v>752</v>
      </c>
      <c r="D386" s="62">
        <f>VLOOKUP(B386,'[1]Deptos 2011-2019'!$BE$10914:$BF$11461,2,0)</f>
        <v>812</v>
      </c>
      <c r="E386" s="44">
        <f t="shared" si="163"/>
        <v>0.13110181311018132</v>
      </c>
      <c r="F386" s="44">
        <f t="shared" si="164"/>
        <v>0.25647504737839544</v>
      </c>
      <c r="G386" s="58">
        <f t="shared" si="152"/>
        <v>7.9787234042553196E-2</v>
      </c>
      <c r="H386" s="40">
        <f t="shared" si="153"/>
        <v>1.0460251046025106E-2</v>
      </c>
    </row>
    <row r="387" spans="1:9" s="24" customFormat="1" ht="15" x14ac:dyDescent="0.2">
      <c r="A387" s="72"/>
      <c r="B387" s="3" t="s">
        <v>93</v>
      </c>
      <c r="C387" s="62">
        <v>211</v>
      </c>
      <c r="D387" s="62">
        <f>VLOOKUP(B387,'[1]Deptos 2011-2019'!$BE$10914:$BF$11461,2,0)</f>
        <v>23</v>
      </c>
      <c r="E387" s="44">
        <f t="shared" si="163"/>
        <v>3.6785216178521617E-2</v>
      </c>
      <c r="F387" s="44">
        <f t="shared" si="164"/>
        <v>7.2646873025900187E-3</v>
      </c>
      <c r="G387" s="58">
        <f t="shared" si="152"/>
        <v>-0.89099526066350709</v>
      </c>
      <c r="H387" s="40">
        <f t="shared" si="153"/>
        <v>-3.2775453277545323E-2</v>
      </c>
    </row>
    <row r="388" spans="1:9" s="24" customFormat="1" ht="15" x14ac:dyDescent="0.2">
      <c r="A388" s="72"/>
      <c r="B388" s="3" t="s">
        <v>86</v>
      </c>
      <c r="C388" s="62">
        <v>210</v>
      </c>
      <c r="D388" s="62">
        <f>VLOOKUP(B388,'[1]Deptos 2011-2019'!$BE$10914:$BF$11461,2,0)</f>
        <v>367</v>
      </c>
      <c r="E388" s="44">
        <f t="shared" si="163"/>
        <v>3.6610878661087864E-2</v>
      </c>
      <c r="F388" s="44">
        <f t="shared" si="164"/>
        <v>0.11591914087176247</v>
      </c>
      <c r="G388" s="58">
        <f t="shared" si="152"/>
        <v>0.74761904761904763</v>
      </c>
      <c r="H388" s="40">
        <f t="shared" si="153"/>
        <v>2.7370990237099022E-2</v>
      </c>
    </row>
    <row r="389" spans="1:9" s="24" customFormat="1" ht="15" x14ac:dyDescent="0.2">
      <c r="A389" s="72"/>
      <c r="B389" s="3" t="s">
        <v>92</v>
      </c>
      <c r="C389" s="62">
        <v>115</v>
      </c>
      <c r="D389" s="62">
        <f>VLOOKUP(B389,'[1]Deptos 2011-2019'!$BE$10914:$BF$11461,2,0)</f>
        <v>36</v>
      </c>
      <c r="E389" s="44">
        <f t="shared" si="163"/>
        <v>2.0048814504881451E-2</v>
      </c>
      <c r="F389" s="44">
        <f t="shared" si="164"/>
        <v>1.1370814908401769E-2</v>
      </c>
      <c r="G389" s="58">
        <f t="shared" si="152"/>
        <v>-0.68695652173913047</v>
      </c>
      <c r="H389" s="40">
        <f t="shared" si="153"/>
        <v>-1.3772663877266389E-2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2011-2019'!$BE$10914:$BF$11461,2,0)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22</v>
      </c>
      <c r="D391" s="62">
        <f>VLOOKUP(B391,'[1]Deptos 2011-2019'!$BE$10914:$BF$11461,2,0)</f>
        <v>0</v>
      </c>
      <c r="E391" s="44">
        <f t="shared" si="163"/>
        <v>3.8354253835425384E-3</v>
      </c>
      <c r="F391" s="44" t="str">
        <f t="shared" si="164"/>
        <v/>
      </c>
      <c r="G391" s="58">
        <f t="shared" si="152"/>
        <v>-1</v>
      </c>
      <c r="H391" s="40">
        <f t="shared" si="153"/>
        <v>-3.8354253835425384E-3</v>
      </c>
    </row>
    <row r="392" spans="1:9" s="24" customFormat="1" ht="15" x14ac:dyDescent="0.2">
      <c r="A392" s="72"/>
      <c r="B392" s="3" t="s">
        <v>254</v>
      </c>
      <c r="C392" s="62">
        <v>1</v>
      </c>
      <c r="D392" s="62">
        <f>VLOOKUP(B392,'[1]Deptos 2011-2019'!$BE$10914:$BF$11461,2,0)</f>
        <v>0</v>
      </c>
      <c r="E392" s="44">
        <f t="shared" si="163"/>
        <v>1.7433751743375174E-4</v>
      </c>
      <c r="F392" s="44" t="str">
        <f t="shared" si="164"/>
        <v/>
      </c>
      <c r="G392" s="58">
        <f t="shared" si="152"/>
        <v>-1</v>
      </c>
      <c r="H392" s="40">
        <f t="shared" si="153"/>
        <v>-1.7433751743375174E-4</v>
      </c>
    </row>
    <row r="393" spans="1:9" s="24" customFormat="1" ht="15" x14ac:dyDescent="0.2">
      <c r="A393" s="72"/>
      <c r="B393" s="3" t="s">
        <v>255</v>
      </c>
      <c r="C393" s="62">
        <v>6</v>
      </c>
      <c r="D393" s="62">
        <f>VLOOKUP(B393,'[1]Deptos 2011-2019'!$BE$10914:$BF$11461,2,0)</f>
        <v>2</v>
      </c>
      <c r="E393" s="44">
        <f t="shared" si="163"/>
        <v>1.0460251046025104E-3</v>
      </c>
      <c r="F393" s="44">
        <f t="shared" si="164"/>
        <v>6.3171193935565378E-4</v>
      </c>
      <c r="G393" s="58">
        <f t="shared" si="152"/>
        <v>-0.66666666666666663</v>
      </c>
      <c r="H393" s="40">
        <f t="shared" si="153"/>
        <v>-6.9735006973500684E-4</v>
      </c>
    </row>
    <row r="394" spans="1:9" s="24" customFormat="1" ht="15" x14ac:dyDescent="0.2">
      <c r="A394" s="72"/>
      <c r="B394" s="3" t="s">
        <v>585</v>
      </c>
      <c r="C394" s="62">
        <v>4</v>
      </c>
      <c r="D394" s="62">
        <f>VLOOKUP(B394,'[1]Deptos 2011-2019'!$BE$10914:$BF$11461,2,0)</f>
        <v>1</v>
      </c>
      <c r="E394" s="44">
        <f t="shared" si="163"/>
        <v>6.9735006973500695E-4</v>
      </c>
      <c r="F394" s="44">
        <f t="shared" si="164"/>
        <v>3.1585596967782689E-4</v>
      </c>
      <c r="G394" s="58">
        <f t="shared" si="152"/>
        <v>-0.75</v>
      </c>
      <c r="H394" s="40">
        <f t="shared" si="153"/>
        <v>-5.2301255230125519E-4</v>
      </c>
    </row>
    <row r="395" spans="1:9" s="24" customFormat="1" ht="15" x14ac:dyDescent="0.2">
      <c r="A395" s="72"/>
      <c r="B395" s="3" t="s">
        <v>586</v>
      </c>
      <c r="C395" s="62">
        <v>9</v>
      </c>
      <c r="D395" s="62">
        <f>VLOOKUP(B395,'[1]Deptos 2011-2019'!$BE$10914:$BF$11461,2,0)</f>
        <v>3</v>
      </c>
      <c r="E395" s="44">
        <f t="shared" si="163"/>
        <v>1.5690376569037657E-3</v>
      </c>
      <c r="F395" s="44">
        <f t="shared" si="164"/>
        <v>9.4756790903348072E-4</v>
      </c>
      <c r="G395" s="58">
        <f t="shared" si="152"/>
        <v>-0.66666666666666663</v>
      </c>
      <c r="H395" s="40">
        <f t="shared" si="153"/>
        <v>-1.0460251046025104E-3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2011-2019'!$BE$10914:$BF$11461,2,0)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1</v>
      </c>
      <c r="D397" s="62">
        <f>VLOOKUP(B397,'[1]Deptos 2011-2019'!$BE$10914:$BF$11461,2,0)</f>
        <v>0</v>
      </c>
      <c r="E397" s="44">
        <f t="shared" si="163"/>
        <v>1.7433751743375174E-4</v>
      </c>
      <c r="F397" s="44" t="str">
        <f t="shared" si="164"/>
        <v/>
      </c>
      <c r="G397" s="58">
        <f t="shared" si="152"/>
        <v>-1</v>
      </c>
      <c r="H397" s="40">
        <f t="shared" si="153"/>
        <v>-1.7433751743375174E-4</v>
      </c>
    </row>
    <row r="398" spans="1:9" s="24" customFormat="1" ht="15" x14ac:dyDescent="0.2">
      <c r="A398" s="72"/>
      <c r="B398" s="3" t="s">
        <v>94</v>
      </c>
      <c r="C398" s="62">
        <v>19</v>
      </c>
      <c r="D398" s="62">
        <f>VLOOKUP(B398,'[1]Deptos 2011-2019'!$BE$10914:$BF$11461,2,0)</f>
        <v>1</v>
      </c>
      <c r="E398" s="44">
        <f t="shared" si="163"/>
        <v>3.3124128312412831E-3</v>
      </c>
      <c r="F398" s="44">
        <f t="shared" si="164"/>
        <v>3.1585596967782689E-4</v>
      </c>
      <c r="G398" s="58">
        <f t="shared" si="152"/>
        <v>-0.94736842105263153</v>
      </c>
      <c r="H398" s="40">
        <f t="shared" si="153"/>
        <v>-3.1380753138075313E-3</v>
      </c>
    </row>
    <row r="399" spans="1:9" s="24" customFormat="1" ht="15" x14ac:dyDescent="0.2">
      <c r="A399" s="72"/>
      <c r="B399" s="3" t="s">
        <v>257</v>
      </c>
      <c r="C399" s="62">
        <v>44</v>
      </c>
      <c r="D399" s="62">
        <f>VLOOKUP(B399,'[1]Deptos 2011-2019'!$BE$10914:$BF$11461,2,0)</f>
        <v>19</v>
      </c>
      <c r="E399" s="44">
        <f t="shared" si="163"/>
        <v>7.6708507670850768E-3</v>
      </c>
      <c r="F399" s="44">
        <f t="shared" si="164"/>
        <v>6.0012634238787114E-3</v>
      </c>
      <c r="G399" s="58">
        <f t="shared" si="152"/>
        <v>-0.56818181818181823</v>
      </c>
      <c r="H399" s="40">
        <f t="shared" si="153"/>
        <v>-4.3584379358437937E-3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2011-2019'!$BE$10914:$BF$11461,2,0)</f>
        <v>1</v>
      </c>
      <c r="E400" s="44" t="str">
        <f t="shared" si="163"/>
        <v/>
      </c>
      <c r="F400" s="44">
        <f t="shared" si="164"/>
        <v>3.1585596967782689E-4</v>
      </c>
      <c r="G400" s="58">
        <f t="shared" si="152"/>
        <v>1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9</v>
      </c>
      <c r="D401" s="62">
        <f>VLOOKUP(B401,'[1]Deptos 2011-2019'!$BE$10914:$BF$11461,2,0)</f>
        <v>3</v>
      </c>
      <c r="E401" s="44">
        <f t="shared" si="163"/>
        <v>1.5690376569037657E-3</v>
      </c>
      <c r="F401" s="44">
        <f t="shared" si="164"/>
        <v>9.4756790903348072E-4</v>
      </c>
      <c r="G401" s="58">
        <f t="shared" si="152"/>
        <v>-0.66666666666666663</v>
      </c>
      <c r="H401" s="40">
        <f t="shared" si="153"/>
        <v>-1.0460251046025104E-3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2011-2019'!$BE$10914:$BF$11461,2,0)</f>
        <v>1</v>
      </c>
      <c r="E402" s="43" t="str">
        <f t="shared" ref="E402" si="166">+IF(C402=0,"",C402/C$345)</f>
        <v/>
      </c>
      <c r="F402" s="43">
        <f t="shared" ref="F402" si="167">+IF(D402=0,"",D402/D$345)</f>
        <v>3.1585596967782689E-4</v>
      </c>
      <c r="G402" s="58">
        <f t="shared" si="152"/>
        <v>1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2011-2019'!$BE$10914:$BF$11461,2,0)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4</v>
      </c>
      <c r="D404" s="62">
        <f>VLOOKUP(B404,'[1]Deptos 2011-2019'!$BE$10914:$BF$11461,2,0)</f>
        <v>0</v>
      </c>
      <c r="E404" s="44">
        <f t="shared" si="169"/>
        <v>6.9735006973500695E-4</v>
      </c>
      <c r="F404" s="44" t="str">
        <f t="shared" si="170"/>
        <v/>
      </c>
      <c r="G404" s="58">
        <f t="shared" si="152"/>
        <v>-1</v>
      </c>
      <c r="H404" s="40">
        <f t="shared" si="153"/>
        <v>-6.9735006973500695E-4</v>
      </c>
    </row>
    <row r="405" spans="1:9" s="24" customFormat="1" ht="15" x14ac:dyDescent="0.2">
      <c r="A405" s="72"/>
      <c r="B405" s="3" t="s">
        <v>588</v>
      </c>
      <c r="C405" s="62">
        <v>2</v>
      </c>
      <c r="D405" s="62">
        <f>VLOOKUP(B405,'[1]Deptos 2011-2019'!$BE$10914:$BF$11461,2,0)</f>
        <v>0</v>
      </c>
      <c r="E405" s="44">
        <f t="shared" si="169"/>
        <v>3.4867503486750347E-4</v>
      </c>
      <c r="F405" s="44" t="str">
        <f t="shared" si="170"/>
        <v/>
      </c>
      <c r="G405" s="58">
        <f t="shared" si="152"/>
        <v>-1</v>
      </c>
      <c r="H405" s="40">
        <f t="shared" si="153"/>
        <v>-3.4867503486750347E-4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2011-2019'!$BE$10914:$BF$11461,2,0)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1</v>
      </c>
      <c r="D407" s="62">
        <f>VLOOKUP(B407,'[1]Deptos 2011-2019'!$BE$10914:$BF$11461,2,0)</f>
        <v>0</v>
      </c>
      <c r="E407" s="44">
        <f t="shared" si="169"/>
        <v>1.7433751743375174E-4</v>
      </c>
      <c r="F407" s="44" t="str">
        <f t="shared" si="170"/>
        <v/>
      </c>
      <c r="G407" s="58">
        <f t="shared" si="152"/>
        <v>-1</v>
      </c>
      <c r="H407" s="40">
        <f t="shared" si="153"/>
        <v>-1.7433751743375174E-4</v>
      </c>
    </row>
    <row r="408" spans="1:9" s="24" customFormat="1" ht="15" x14ac:dyDescent="0.2">
      <c r="A408" s="72"/>
      <c r="B408" s="3" t="s">
        <v>91</v>
      </c>
      <c r="C408" s="62">
        <v>2</v>
      </c>
      <c r="D408" s="62">
        <f>VLOOKUP(B408,'[1]Deptos 2011-2019'!$BE$10914:$BF$11461,2,0)</f>
        <v>4</v>
      </c>
      <c r="E408" s="44">
        <f t="shared" si="169"/>
        <v>3.4867503486750347E-4</v>
      </c>
      <c r="F408" s="44">
        <f t="shared" si="170"/>
        <v>1.2634238787113076E-3</v>
      </c>
      <c r="G408" s="58">
        <f t="shared" si="152"/>
        <v>1</v>
      </c>
      <c r="H408" s="40">
        <f t="shared" si="153"/>
        <v>3.4867503486750347E-4</v>
      </c>
    </row>
    <row r="409" spans="1:9" s="24" customFormat="1" ht="15" x14ac:dyDescent="0.2">
      <c r="A409" s="72"/>
      <c r="B409" s="3" t="s">
        <v>90</v>
      </c>
      <c r="C409" s="62">
        <v>184</v>
      </c>
      <c r="D409" s="62">
        <f>VLOOKUP(B409,'[1]Deptos 2011-2019'!$BE$10914:$BF$11461,2,0)</f>
        <v>153</v>
      </c>
      <c r="E409" s="44">
        <f t="shared" si="169"/>
        <v>3.2078103207810321E-2</v>
      </c>
      <c r="F409" s="44">
        <f t="shared" si="170"/>
        <v>4.8325963360707519E-2</v>
      </c>
      <c r="G409" s="58">
        <f t="shared" si="152"/>
        <v>-0.16847826086956522</v>
      </c>
      <c r="H409" s="40">
        <f t="shared" si="153"/>
        <v>-5.4044630404463043E-3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2011-2019'!$BE$10914:$BF$11461,2,0)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2011-2019'!$BE$10914:$BF$11461,2,0)</f>
        <v>0</v>
      </c>
      <c r="E411" s="44" t="str">
        <f t="shared" si="169"/>
        <v/>
      </c>
      <c r="F411" s="44" t="str">
        <f t="shared" si="170"/>
        <v/>
      </c>
      <c r="G411" s="58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7</v>
      </c>
      <c r="D412" s="62">
        <f>VLOOKUP(B412,'[1]Deptos 2011-2019'!$BE$10914:$BF$11461,2,0)</f>
        <v>3</v>
      </c>
      <c r="E412" s="44">
        <f t="shared" si="169"/>
        <v>1.2203626220362621E-3</v>
      </c>
      <c r="F412" s="44">
        <f t="shared" si="170"/>
        <v>9.4756790903348072E-4</v>
      </c>
      <c r="G412" s="58">
        <f t="shared" si="171"/>
        <v>-0.5714285714285714</v>
      </c>
      <c r="H412" s="40">
        <f t="shared" si="153"/>
        <v>-6.9735006973500684E-4</v>
      </c>
    </row>
    <row r="413" spans="1:9" s="24" customFormat="1" ht="15" x14ac:dyDescent="0.2">
      <c r="A413" s="72"/>
      <c r="B413" s="3" t="s">
        <v>491</v>
      </c>
      <c r="C413" s="62">
        <v>3</v>
      </c>
      <c r="D413" s="62">
        <f>VLOOKUP(B413,'[1]Deptos 2011-2019'!$BE$10914:$BF$11461,2,0)</f>
        <v>2</v>
      </c>
      <c r="E413" s="44">
        <f t="shared" si="169"/>
        <v>5.2301255230125519E-4</v>
      </c>
      <c r="F413" s="44">
        <f t="shared" si="170"/>
        <v>6.3171193935565378E-4</v>
      </c>
      <c r="G413" s="58">
        <f t="shared" si="171"/>
        <v>-0.33333333333333331</v>
      </c>
      <c r="H413" s="40">
        <f t="shared" si="153"/>
        <v>-1.7433751743375171E-4</v>
      </c>
    </row>
    <row r="414" spans="1:9" s="24" customFormat="1" ht="15" x14ac:dyDescent="0.2">
      <c r="A414" s="72"/>
      <c r="B414" s="3" t="s">
        <v>89</v>
      </c>
      <c r="C414" s="62">
        <v>4</v>
      </c>
      <c r="D414" s="62">
        <f>VLOOKUP(B414,'[1]Deptos 2011-2019'!$BE$10914:$BF$11461,2,0)</f>
        <v>2</v>
      </c>
      <c r="E414" s="44">
        <f t="shared" si="169"/>
        <v>6.9735006973500695E-4</v>
      </c>
      <c r="F414" s="44">
        <f t="shared" si="170"/>
        <v>6.3171193935565378E-4</v>
      </c>
      <c r="G414" s="58">
        <f t="shared" si="171"/>
        <v>-0.5</v>
      </c>
      <c r="H414" s="40">
        <f t="shared" si="153"/>
        <v>-3.4867503486750347E-4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2011-2019'!$BE$10914:$BF$11461,2,0)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2011-2019'!$BE$10914:$BF$11461,2,0)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13</v>
      </c>
      <c r="D417" s="62">
        <f>VLOOKUP(B417,'[1]Deptos 2011-2019'!$BE$10914:$BF$11461,2,0)</f>
        <v>2</v>
      </c>
      <c r="E417" s="43">
        <f t="shared" ref="E417:E419" si="175">+IF(C417=0,"",C417/C$345)</f>
        <v>2.2663877266387725E-3</v>
      </c>
      <c r="F417" s="43">
        <f t="shared" ref="F417:F419" si="176">+IF(D417=0,"",D417/D$345)</f>
        <v>6.3171193935565378E-4</v>
      </c>
      <c r="G417" s="58">
        <f t="shared" si="171"/>
        <v>-0.84615384615384615</v>
      </c>
      <c r="H417" s="42">
        <f t="shared" ref="H417:H419" si="177">+IF(OR(AND(E417=""),(G417="")),"",E417*G417)</f>
        <v>-1.917712691771269E-3</v>
      </c>
      <c r="I417" s="24"/>
    </row>
    <row r="418" spans="1:9" s="63" customFormat="1" ht="15" x14ac:dyDescent="0.2">
      <c r="A418" s="36"/>
      <c r="B418" s="35" t="s">
        <v>550</v>
      </c>
      <c r="C418" s="62">
        <v>8</v>
      </c>
      <c r="D418" s="62">
        <f>VLOOKUP(B418,'[1]Deptos 2011-2019'!$BE$10914:$BF$11461,2,0)</f>
        <v>1</v>
      </c>
      <c r="E418" s="43">
        <f t="shared" si="175"/>
        <v>1.3947001394700139E-3</v>
      </c>
      <c r="F418" s="43">
        <f t="shared" si="176"/>
        <v>3.1585596967782689E-4</v>
      </c>
      <c r="G418" s="58">
        <f t="shared" si="171"/>
        <v>-0.875</v>
      </c>
      <c r="H418" s="42">
        <f t="shared" si="177"/>
        <v>-1.2203626220362621E-3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2011-2019'!$BE$10914:$BF$11461,2,0)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10</v>
      </c>
      <c r="D420" s="62">
        <f>VLOOKUP(B420,'[1]Deptos 2011-2019'!$BE$10914:$BF$11461,2,0)</f>
        <v>1</v>
      </c>
      <c r="E420" s="44">
        <f t="shared" si="172"/>
        <v>1.7433751743375174E-3</v>
      </c>
      <c r="F420" s="44">
        <f t="shared" si="173"/>
        <v>3.1585596967782689E-4</v>
      </c>
      <c r="G420" s="58">
        <f t="shared" si="171"/>
        <v>-0.9</v>
      </c>
      <c r="H420" s="40">
        <f t="shared" si="174"/>
        <v>-1.5690376569037657E-3</v>
      </c>
    </row>
    <row r="421" spans="1:9" s="24" customFormat="1" ht="15" x14ac:dyDescent="0.2">
      <c r="A421" s="72"/>
      <c r="B421" s="3" t="s">
        <v>265</v>
      </c>
      <c r="C421" s="62">
        <v>14</v>
      </c>
      <c r="D421" s="62">
        <f>VLOOKUP(B421,'[1]Deptos 2011-2019'!$BE$10914:$BF$11461,2,0)</f>
        <v>25</v>
      </c>
      <c r="E421" s="44">
        <f t="shared" si="172"/>
        <v>2.4407252440725243E-3</v>
      </c>
      <c r="F421" s="44">
        <f t="shared" si="173"/>
        <v>7.896399241945672E-3</v>
      </c>
      <c r="G421" s="58">
        <f t="shared" si="171"/>
        <v>0.7857142857142857</v>
      </c>
      <c r="H421" s="40">
        <f t="shared" si="174"/>
        <v>1.917712691771269E-3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2011-2019'!$BE$10914:$BF$11461,2,0)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10</v>
      </c>
      <c r="D423" s="62">
        <f>VLOOKUP(B423,'[1]Deptos 2011-2019'!$BE$10914:$BF$11461,2,0)</f>
        <v>3</v>
      </c>
      <c r="E423" s="44">
        <f t="shared" si="172"/>
        <v>1.7433751743375174E-3</v>
      </c>
      <c r="F423" s="44">
        <f t="shared" si="173"/>
        <v>9.4756790903348072E-4</v>
      </c>
      <c r="G423" s="58">
        <f t="shared" si="171"/>
        <v>-0.7</v>
      </c>
      <c r="H423" s="40">
        <f t="shared" si="174"/>
        <v>-1.2203626220362621E-3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2011-2019'!$BE$10914:$BF$11461,2,0)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2011-2019'!$BE$10914:$BF$11461,2,0)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f>VLOOKUP(B428,'[1]Deptos 2011-2019'!$BE$10914:$BF$11461,2,0)</f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2011-2019'!$BE$10914:$BF$11461,2,0)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12</v>
      </c>
      <c r="D430" s="62">
        <f>VLOOKUP(B430,'[1]Deptos 2011-2019'!$BE$10914:$BF$11461,2,0)</f>
        <v>0</v>
      </c>
      <c r="E430" s="43">
        <f t="shared" si="172"/>
        <v>2.0920502092050207E-3</v>
      </c>
      <c r="F430" s="43" t="str">
        <f t="shared" si="173"/>
        <v/>
      </c>
      <c r="G430" s="58">
        <f t="shared" si="171"/>
        <v>-1</v>
      </c>
      <c r="H430" s="42">
        <f t="shared" si="174"/>
        <v>-2.0920502092050207E-3</v>
      </c>
      <c r="I430" s="24"/>
    </row>
    <row r="431" spans="1:9" s="63" customFormat="1" ht="15" x14ac:dyDescent="0.2">
      <c r="A431" s="75"/>
      <c r="B431" s="35" t="s">
        <v>269</v>
      </c>
      <c r="C431" s="62">
        <v>39</v>
      </c>
      <c r="D431" s="62">
        <f>VLOOKUP(B431,'[1]Deptos 2011-2019'!$BE$10914:$BF$11461,2,0)</f>
        <v>23</v>
      </c>
      <c r="E431" s="43">
        <f t="shared" si="172"/>
        <v>6.7991631799163184E-3</v>
      </c>
      <c r="F431" s="43">
        <f t="shared" si="173"/>
        <v>7.2646873025900187E-3</v>
      </c>
      <c r="G431" s="58">
        <f t="shared" si="171"/>
        <v>-0.41025641025641024</v>
      </c>
      <c r="H431" s="42">
        <f t="shared" si="174"/>
        <v>-2.7894002789400278E-3</v>
      </c>
      <c r="I431" s="24"/>
    </row>
    <row r="432" spans="1:9" s="63" customFormat="1" ht="15" x14ac:dyDescent="0.2">
      <c r="A432" s="75"/>
      <c r="B432" s="35" t="s">
        <v>98</v>
      </c>
      <c r="C432" s="62">
        <v>1</v>
      </c>
      <c r="D432" s="62">
        <f>VLOOKUP(B432,'[1]Deptos 2011-2019'!$BE$10914:$BF$11461,2,0)</f>
        <v>18</v>
      </c>
      <c r="E432" s="43">
        <f t="shared" si="172"/>
        <v>1.7433751743375174E-4</v>
      </c>
      <c r="F432" s="43">
        <f t="shared" si="173"/>
        <v>5.6854074542008843E-3</v>
      </c>
      <c r="G432" s="58">
        <f t="shared" si="171"/>
        <v>17</v>
      </c>
      <c r="H432" s="42">
        <f t="shared" si="174"/>
        <v>2.9637377963737796E-3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2011-2019'!$BE$10914:$BF$11461,2,0)</f>
        <v>0</v>
      </c>
      <c r="E433" s="43" t="str">
        <f t="shared" si="172"/>
        <v/>
      </c>
      <c r="F433" s="43" t="str">
        <f t="shared" si="173"/>
        <v/>
      </c>
      <c r="G433" s="58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212</v>
      </c>
      <c r="D434" s="62">
        <f>VLOOKUP(B434,'[1]Deptos 2011-2019'!$BE$10914:$BF$11461,2,0)</f>
        <v>103</v>
      </c>
      <c r="E434" s="43">
        <f t="shared" si="172"/>
        <v>3.6959553695955369E-2</v>
      </c>
      <c r="F434" s="43">
        <f t="shared" si="173"/>
        <v>3.2533164876816172E-2</v>
      </c>
      <c r="G434" s="58">
        <f t="shared" si="171"/>
        <v>-0.51415094339622647</v>
      </c>
      <c r="H434" s="42">
        <f t="shared" si="174"/>
        <v>-1.9002789400278941E-2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2011-2019'!$BE$10914:$BF$11461,2,0)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2011-2019'!$BE$10914:$BF$11461,2,0)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2011-2019'!$BE$10914:$BF$11461,2,0)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2011-2019'!$BE$10914:$BF$11461,2,0)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38</v>
      </c>
      <c r="D439" s="62">
        <f>VLOOKUP(B439,'[1]Deptos 2011-2019'!$BE$10914:$BF$11461,2,0)</f>
        <v>2</v>
      </c>
      <c r="E439" s="43">
        <f t="shared" ref="E439:E441" si="188">+IF(C439=0,"",C439/C$345)</f>
        <v>6.6248256624825662E-3</v>
      </c>
      <c r="F439" s="43">
        <f t="shared" ref="F439:F441" si="189">+IF(D439=0,"",D439/D$345)</f>
        <v>6.3171193935565378E-4</v>
      </c>
      <c r="G439" s="58">
        <f t="shared" si="171"/>
        <v>-0.94736842105263153</v>
      </c>
      <c r="H439" s="42">
        <f t="shared" ref="H439:H441" si="190">+IF(OR(AND(E439=""),(G439="")),"",E439*G439)</f>
        <v>-6.2761506276150627E-3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2011-2019'!$BE$10914:$BF$11461,2,0)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2011-2019'!$BE$10914:$BF$11461,2,0)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4</v>
      </c>
      <c r="D442" s="62">
        <f>VLOOKUP(B442,'[1]Deptos 2011-2019'!$BE$10914:$BF$11461,2,0)</f>
        <v>0</v>
      </c>
      <c r="E442" s="44">
        <f t="shared" si="172"/>
        <v>6.9735006973500695E-4</v>
      </c>
      <c r="F442" s="44" t="str">
        <f t="shared" si="173"/>
        <v/>
      </c>
      <c r="G442" s="58">
        <f t="shared" si="171"/>
        <v>-1</v>
      </c>
      <c r="H442" s="40">
        <f t="shared" si="174"/>
        <v>-6.9735006973500695E-4</v>
      </c>
    </row>
    <row r="443" spans="1:9" s="24" customFormat="1" ht="15" x14ac:dyDescent="0.2">
      <c r="A443" s="72"/>
      <c r="B443" s="3" t="s">
        <v>104</v>
      </c>
      <c r="C443" s="62">
        <v>1</v>
      </c>
      <c r="D443" s="62">
        <f>VLOOKUP(B443,'[1]Deptos 2011-2019'!$BE$10914:$BF$11461,2,0)</f>
        <v>0</v>
      </c>
      <c r="E443" s="44">
        <f t="shared" si="172"/>
        <v>1.7433751743375174E-4</v>
      </c>
      <c r="F443" s="44" t="str">
        <f t="shared" si="173"/>
        <v/>
      </c>
      <c r="G443" s="58">
        <f t="shared" si="171"/>
        <v>-1</v>
      </c>
      <c r="H443" s="40">
        <f t="shared" si="174"/>
        <v>-1.7433751743375174E-4</v>
      </c>
    </row>
    <row r="444" spans="1:9" s="24" customFormat="1" ht="15" x14ac:dyDescent="0.2">
      <c r="A444" s="72"/>
      <c r="B444" s="3" t="s">
        <v>113</v>
      </c>
      <c r="C444" s="62">
        <v>2</v>
      </c>
      <c r="D444" s="62">
        <f>VLOOKUP(B444,'[1]Deptos 2011-2019'!$BE$10914:$BF$11461,2,0)</f>
        <v>1</v>
      </c>
      <c r="E444" s="44">
        <f t="shared" si="172"/>
        <v>3.4867503486750347E-4</v>
      </c>
      <c r="F444" s="44">
        <f t="shared" si="173"/>
        <v>3.1585596967782689E-4</v>
      </c>
      <c r="G444" s="58">
        <f t="shared" si="171"/>
        <v>-0.5</v>
      </c>
      <c r="H444" s="40">
        <f t="shared" si="174"/>
        <v>-1.7433751743375174E-4</v>
      </c>
    </row>
    <row r="445" spans="1:9" s="24" customFormat="1" ht="15" x14ac:dyDescent="0.2">
      <c r="A445" s="72"/>
      <c r="B445" s="3" t="s">
        <v>112</v>
      </c>
      <c r="C445" s="62">
        <v>6</v>
      </c>
      <c r="D445" s="62">
        <f>VLOOKUP(B445,'[1]Deptos 2011-2019'!$BE$10914:$BF$11461,2,0)</f>
        <v>3</v>
      </c>
      <c r="E445" s="44">
        <f t="shared" si="172"/>
        <v>1.0460251046025104E-3</v>
      </c>
      <c r="F445" s="44">
        <f t="shared" si="173"/>
        <v>9.4756790903348072E-4</v>
      </c>
      <c r="G445" s="58">
        <f t="shared" si="171"/>
        <v>-0.5</v>
      </c>
      <c r="H445" s="40">
        <f t="shared" si="174"/>
        <v>-5.2301255230125519E-4</v>
      </c>
    </row>
    <row r="446" spans="1:9" s="24" customFormat="1" ht="15" x14ac:dyDescent="0.2">
      <c r="A446" s="72"/>
      <c r="B446" s="3" t="s">
        <v>271</v>
      </c>
      <c r="C446" s="62">
        <v>3</v>
      </c>
      <c r="D446" s="62">
        <f>VLOOKUP(B446,'[1]Deptos 2011-2019'!$BE$10914:$BF$11461,2,0)</f>
        <v>1</v>
      </c>
      <c r="E446" s="44">
        <f t="shared" si="172"/>
        <v>5.2301255230125519E-4</v>
      </c>
      <c r="F446" s="44">
        <f t="shared" si="173"/>
        <v>3.1585596967782689E-4</v>
      </c>
      <c r="G446" s="58">
        <f t="shared" si="171"/>
        <v>-0.66666666666666663</v>
      </c>
      <c r="H446" s="40">
        <f t="shared" si="174"/>
        <v>-3.4867503486750342E-4</v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2011-2019'!$BE$10914:$BF$11461,2,0)</f>
        <v>3</v>
      </c>
      <c r="E447" s="44" t="str">
        <f t="shared" si="172"/>
        <v/>
      </c>
      <c r="F447" s="44">
        <f t="shared" si="173"/>
        <v>9.4756790903348072E-4</v>
      </c>
      <c r="G447" s="58">
        <f t="shared" si="171"/>
        <v>1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5</v>
      </c>
      <c r="D448" s="62">
        <f>VLOOKUP(B448,'[1]Deptos 2011-2019'!$BE$10914:$BF$11461,2,0)</f>
        <v>1</v>
      </c>
      <c r="E448" s="44">
        <f t="shared" si="172"/>
        <v>8.7168758716875871E-4</v>
      </c>
      <c r="F448" s="44">
        <f t="shared" si="173"/>
        <v>3.1585596967782689E-4</v>
      </c>
      <c r="G448" s="58">
        <f t="shared" si="171"/>
        <v>-0.8</v>
      </c>
      <c r="H448" s="40">
        <f t="shared" si="174"/>
        <v>-6.9735006973500706E-4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2011-2019'!$BE$10914:$BF$11461,2,0)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1</v>
      </c>
      <c r="D450" s="62">
        <f>VLOOKUP(B450,'[1]Deptos 2011-2019'!$BE$10914:$BF$11461,2,0)</f>
        <v>1</v>
      </c>
      <c r="E450" s="44">
        <f t="shared" si="172"/>
        <v>1.7433751743375174E-4</v>
      </c>
      <c r="F450" s="44">
        <f t="shared" si="173"/>
        <v>3.1585596967782689E-4</v>
      </c>
      <c r="G450" s="58">
        <f t="shared" si="171"/>
        <v>0</v>
      </c>
      <c r="H450" s="40">
        <f t="shared" si="174"/>
        <v>0</v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2011-2019'!$BE$10914:$BF$11461,2,0)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2011-2019'!$BE$10914:$BF$11461,2,0)</f>
        <v>1</v>
      </c>
      <c r="E452" s="44" t="str">
        <f t="shared" si="172"/>
        <v/>
      </c>
      <c r="F452" s="44">
        <f t="shared" si="173"/>
        <v>3.1585596967782689E-4</v>
      </c>
      <c r="G452" s="58">
        <f t="shared" si="171"/>
        <v>1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2</v>
      </c>
      <c r="D453" s="62">
        <f>VLOOKUP(B453,'[1]Deptos 2011-2019'!$BE$10914:$BF$11461,2,0)</f>
        <v>0</v>
      </c>
      <c r="E453" s="44">
        <f t="shared" si="172"/>
        <v>3.4867503486750347E-4</v>
      </c>
      <c r="F453" s="44" t="str">
        <f t="shared" si="173"/>
        <v/>
      </c>
      <c r="G453" s="58">
        <f t="shared" si="171"/>
        <v>-1</v>
      </c>
      <c r="H453" s="40">
        <f t="shared" si="174"/>
        <v>-3.4867503486750347E-4</v>
      </c>
    </row>
    <row r="454" spans="1:8" s="24" customFormat="1" ht="15" x14ac:dyDescent="0.2">
      <c r="A454" s="72"/>
      <c r="B454" s="3" t="s">
        <v>107</v>
      </c>
      <c r="C454" s="62">
        <v>16</v>
      </c>
      <c r="D454" s="62">
        <f>VLOOKUP(B454,'[1]Deptos 2011-2019'!$BE$10914:$BF$11461,2,0)</f>
        <v>13</v>
      </c>
      <c r="E454" s="44">
        <f t="shared" si="172"/>
        <v>2.7894002789400278E-3</v>
      </c>
      <c r="F454" s="44">
        <f t="shared" si="173"/>
        <v>4.1061276058117499E-3</v>
      </c>
      <c r="G454" s="58">
        <f t="shared" si="171"/>
        <v>-0.1875</v>
      </c>
      <c r="H454" s="40">
        <f t="shared" si="174"/>
        <v>-5.2301255230125519E-4</v>
      </c>
    </row>
    <row r="455" spans="1:8" s="24" customFormat="1" ht="15" x14ac:dyDescent="0.2">
      <c r="A455" s="72"/>
      <c r="B455" s="3" t="s">
        <v>272</v>
      </c>
      <c r="C455" s="62">
        <v>2</v>
      </c>
      <c r="D455" s="62">
        <f>VLOOKUP(B455,'[1]Deptos 2011-2019'!$BE$10914:$BF$11461,2,0)</f>
        <v>2</v>
      </c>
      <c r="E455" s="44">
        <f t="shared" si="172"/>
        <v>3.4867503486750347E-4</v>
      </c>
      <c r="F455" s="44">
        <f t="shared" si="173"/>
        <v>6.3171193935565378E-4</v>
      </c>
      <c r="G455" s="58">
        <f t="shared" si="171"/>
        <v>0</v>
      </c>
      <c r="H455" s="40">
        <f t="shared" si="174"/>
        <v>0</v>
      </c>
    </row>
    <row r="456" spans="1:8" s="24" customFormat="1" ht="15" x14ac:dyDescent="0.2">
      <c r="A456" s="72"/>
      <c r="B456" s="3" t="s">
        <v>106</v>
      </c>
      <c r="C456" s="62">
        <v>2</v>
      </c>
      <c r="D456" s="62">
        <f>VLOOKUP(B456,'[1]Deptos 2011-2019'!$BE$10914:$BF$11461,2,0)</f>
        <v>2</v>
      </c>
      <c r="E456" s="44">
        <f t="shared" si="172"/>
        <v>3.4867503486750347E-4</v>
      </c>
      <c r="F456" s="44">
        <f t="shared" si="173"/>
        <v>6.3171193935565378E-4</v>
      </c>
      <c r="G456" s="58">
        <f t="shared" si="171"/>
        <v>0</v>
      </c>
      <c r="H456" s="40">
        <f t="shared" si="174"/>
        <v>0</v>
      </c>
    </row>
    <row r="457" spans="1:8" s="24" customFormat="1" ht="15" x14ac:dyDescent="0.2">
      <c r="A457" s="72"/>
      <c r="B457" s="3" t="s">
        <v>337</v>
      </c>
      <c r="C457" s="62">
        <v>1</v>
      </c>
      <c r="D457" s="62">
        <f>VLOOKUP(B457,'[1]Deptos 2011-2019'!$BE$10914:$BF$11461,2,0)</f>
        <v>1</v>
      </c>
      <c r="E457" s="44">
        <f t="shared" si="172"/>
        <v>1.7433751743375174E-4</v>
      </c>
      <c r="F457" s="44">
        <f t="shared" si="173"/>
        <v>3.1585596967782689E-4</v>
      </c>
      <c r="G457" s="58">
        <f t="shared" si="171"/>
        <v>0</v>
      </c>
      <c r="H457" s="40">
        <f t="shared" si="174"/>
        <v>0</v>
      </c>
    </row>
    <row r="458" spans="1:8" s="24" customFormat="1" ht="15" x14ac:dyDescent="0.2">
      <c r="A458" s="72"/>
      <c r="B458" s="3" t="s">
        <v>116</v>
      </c>
      <c r="C458" s="62">
        <v>2</v>
      </c>
      <c r="D458" s="62">
        <f>VLOOKUP(B458,'[1]Deptos 2011-2019'!$BE$10914:$BF$11461,2,0)</f>
        <v>2</v>
      </c>
      <c r="E458" s="44">
        <f t="shared" si="172"/>
        <v>3.4867503486750347E-4</v>
      </c>
      <c r="F458" s="44">
        <f t="shared" si="173"/>
        <v>6.3171193935565378E-4</v>
      </c>
      <c r="G458" s="58">
        <f t="shared" si="171"/>
        <v>0</v>
      </c>
      <c r="H458" s="40">
        <f t="shared" si="174"/>
        <v>0</v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2011-2019'!$BE$10914:$BF$11461,2,0)</f>
        <v>0</v>
      </c>
      <c r="E459" s="44" t="str">
        <f t="shared" si="172"/>
        <v/>
      </c>
      <c r="F459" s="44" t="str">
        <f t="shared" si="173"/>
        <v/>
      </c>
      <c r="G459" s="58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61</v>
      </c>
      <c r="D460" s="62">
        <f>VLOOKUP(B460,'[1]Deptos 2011-2019'!$BE$10914:$BF$11461,2,0)</f>
        <v>51</v>
      </c>
      <c r="E460" s="44">
        <f t="shared" si="172"/>
        <v>1.0634588563458856E-2</v>
      </c>
      <c r="F460" s="44">
        <f t="shared" si="173"/>
        <v>1.6108654453569172E-2</v>
      </c>
      <c r="G460" s="58">
        <f t="shared" si="171"/>
        <v>-0.16393442622950818</v>
      </c>
      <c r="H460" s="40">
        <f t="shared" si="174"/>
        <v>-1.7433751743375172E-3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2011-2019'!$BE$10914:$BF$11461,2,0)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2</v>
      </c>
      <c r="D462" s="62">
        <f>VLOOKUP(B462,'[1]Deptos 2011-2019'!$BE$10914:$BF$11461,2,0)</f>
        <v>0</v>
      </c>
      <c r="E462" s="44">
        <f t="shared" si="172"/>
        <v>3.4867503486750347E-4</v>
      </c>
      <c r="F462" s="44" t="str">
        <f t="shared" si="173"/>
        <v/>
      </c>
      <c r="G462" s="58">
        <f t="shared" si="171"/>
        <v>-1</v>
      </c>
      <c r="H462" s="40">
        <f t="shared" si="174"/>
        <v>-3.4867503486750347E-4</v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2011-2019'!$BE$10914:$BF$11461,2,0)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2011-2019'!$BE$10914:$BF$11461,2,0)</f>
        <v>0</v>
      </c>
      <c r="E464" s="44" t="str">
        <f t="shared" si="172"/>
        <v/>
      </c>
      <c r="F464" s="44" t="str">
        <f t="shared" si="173"/>
        <v/>
      </c>
      <c r="G464" s="58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12</v>
      </c>
      <c r="D465" s="62">
        <f>VLOOKUP(B465,'[1]Deptos 2011-2019'!$BE$10914:$BF$11461,2,0)</f>
        <v>1</v>
      </c>
      <c r="E465" s="44">
        <f t="shared" si="172"/>
        <v>2.0920502092050207E-3</v>
      </c>
      <c r="F465" s="44">
        <f t="shared" si="173"/>
        <v>3.1585596967782689E-4</v>
      </c>
      <c r="G465" s="58">
        <f t="shared" si="171"/>
        <v>-0.91666666666666663</v>
      </c>
      <c r="H465" s="40">
        <f t="shared" si="174"/>
        <v>-1.917712691771269E-3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2011-2019'!$BE$10914:$BF$11461,2,0)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2011-2019'!$BE$10914:$BF$11461,2,0)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10</v>
      </c>
      <c r="D468" s="62">
        <f>VLOOKUP(B468,'[1]Deptos 2011-2019'!$BE$10914:$BF$11461,2,0)</f>
        <v>58</v>
      </c>
      <c r="E468" s="44">
        <f t="shared" si="172"/>
        <v>1.7433751743375174E-3</v>
      </c>
      <c r="F468" s="44">
        <f t="shared" si="173"/>
        <v>1.831964624131396E-2</v>
      </c>
      <c r="G468" s="58">
        <f t="shared" si="171"/>
        <v>4.8</v>
      </c>
      <c r="H468" s="40">
        <f t="shared" si="174"/>
        <v>8.368200836820083E-3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2011-2019'!$BE$10914:$BF$11461,2,0)</f>
        <v>0</v>
      </c>
      <c r="E469" s="44" t="str">
        <f t="shared" si="172"/>
        <v/>
      </c>
      <c r="F469" s="44" t="str">
        <f t="shared" si="173"/>
        <v/>
      </c>
      <c r="G469" s="58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2</v>
      </c>
      <c r="D470" s="62">
        <f>VLOOKUP(B470,'[1]Deptos 2011-2019'!$BE$10914:$BF$11461,2,0)</f>
        <v>3</v>
      </c>
      <c r="E470" s="44">
        <f t="shared" si="172"/>
        <v>3.4867503486750347E-4</v>
      </c>
      <c r="F470" s="44">
        <f t="shared" si="173"/>
        <v>9.4756790903348072E-4</v>
      </c>
      <c r="G470" s="58">
        <f t="shared" si="171"/>
        <v>0.5</v>
      </c>
      <c r="H470" s="40">
        <f t="shared" si="174"/>
        <v>1.7433751743375174E-4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2011-2019'!$BE$10914:$BF$11461,2,0)</f>
        <v>2</v>
      </c>
      <c r="E471" s="44" t="str">
        <f t="shared" si="172"/>
        <v/>
      </c>
      <c r="F471" s="44">
        <f t="shared" si="173"/>
        <v>6.3171193935565378E-4</v>
      </c>
      <c r="G471" s="58">
        <f t="shared" si="171"/>
        <v>1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2011-2019'!$BE$10914:$BF$11461,2,0)</f>
        <v>1</v>
      </c>
      <c r="E472" s="44" t="str">
        <f t="shared" si="172"/>
        <v/>
      </c>
      <c r="F472" s="44">
        <f t="shared" si="173"/>
        <v>3.1585596967782689E-4</v>
      </c>
      <c r="G472" s="58">
        <f t="shared" si="171"/>
        <v>1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13</v>
      </c>
      <c r="D473" s="62">
        <f>VLOOKUP(B473,'[1]Deptos 2011-2019'!$BE$10914:$BF$11461,2,0)</f>
        <v>16</v>
      </c>
      <c r="E473" s="44">
        <f t="shared" si="172"/>
        <v>2.2663877266387725E-3</v>
      </c>
      <c r="F473" s="44">
        <f t="shared" si="173"/>
        <v>5.0536955148452302E-3</v>
      </c>
      <c r="G473" s="58">
        <f t="shared" si="171"/>
        <v>0.23076923076923078</v>
      </c>
      <c r="H473" s="40">
        <f t="shared" si="174"/>
        <v>5.2301255230125519E-4</v>
      </c>
    </row>
    <row r="474" spans="1:8" s="24" customFormat="1" ht="15" x14ac:dyDescent="0.2">
      <c r="A474" s="72"/>
      <c r="B474" s="3" t="s">
        <v>278</v>
      </c>
      <c r="C474" s="62">
        <v>1</v>
      </c>
      <c r="D474" s="62">
        <f>VLOOKUP(B474,'[1]Deptos 2011-2019'!$BE$10914:$BF$11461,2,0)</f>
        <v>1</v>
      </c>
      <c r="E474" s="44">
        <f t="shared" si="172"/>
        <v>1.7433751743375174E-4</v>
      </c>
      <c r="F474" s="44">
        <f t="shared" si="173"/>
        <v>3.1585596967782689E-4</v>
      </c>
      <c r="G474" s="58">
        <f t="shared" si="171"/>
        <v>0</v>
      </c>
      <c r="H474" s="40">
        <f t="shared" si="174"/>
        <v>0</v>
      </c>
    </row>
    <row r="475" spans="1:8" s="24" customFormat="1" ht="15" x14ac:dyDescent="0.2">
      <c r="A475" s="72"/>
      <c r="B475" s="3" t="s">
        <v>279</v>
      </c>
      <c r="C475" s="62">
        <v>13</v>
      </c>
      <c r="D475" s="62">
        <f>VLOOKUP(B475,'[1]Deptos 2011-2019'!$BE$10914:$BF$11461,2,0)</f>
        <v>0</v>
      </c>
      <c r="E475" s="44">
        <f t="shared" si="172"/>
        <v>2.2663877266387725E-3</v>
      </c>
      <c r="F475" s="44" t="str">
        <f t="shared" si="173"/>
        <v/>
      </c>
      <c r="G475" s="58">
        <f t="shared" si="171"/>
        <v>-1</v>
      </c>
      <c r="H475" s="40">
        <f t="shared" si="174"/>
        <v>-2.2663877266387725E-3</v>
      </c>
    </row>
    <row r="476" spans="1:8" s="24" customFormat="1" ht="15" x14ac:dyDescent="0.2">
      <c r="A476" s="72"/>
      <c r="B476" s="3" t="s">
        <v>102</v>
      </c>
      <c r="C476" s="62">
        <v>6</v>
      </c>
      <c r="D476" s="62">
        <f>VLOOKUP(B476,'[1]Deptos 2011-2019'!$BE$10914:$BF$11461,2,0)</f>
        <v>1</v>
      </c>
      <c r="E476" s="44">
        <f t="shared" si="172"/>
        <v>1.0460251046025104E-3</v>
      </c>
      <c r="F476" s="44">
        <f t="shared" si="173"/>
        <v>3.1585596967782689E-4</v>
      </c>
      <c r="G476" s="58">
        <f t="shared" si="171"/>
        <v>-0.83333333333333337</v>
      </c>
      <c r="H476" s="40">
        <f t="shared" si="174"/>
        <v>-8.7168758716875871E-4</v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2011-2019'!$BE$10914:$BF$11461,2,0)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3</v>
      </c>
      <c r="D478" s="62">
        <f>VLOOKUP(B478,'[1]Deptos 2011-2019'!$BE$10914:$BF$11461,2,0)</f>
        <v>1</v>
      </c>
      <c r="E478" s="44">
        <f t="shared" si="172"/>
        <v>5.2301255230125519E-4</v>
      </c>
      <c r="F478" s="44">
        <f t="shared" si="173"/>
        <v>3.1585596967782689E-4</v>
      </c>
      <c r="G478" s="58">
        <f t="shared" ref="G478:G541" si="191">+IF(AND(C478=0,D478=0)," ",IF(C478=0,1,IF(D478=0,-1,(D478-C478)/C478)))</f>
        <v>-0.66666666666666663</v>
      </c>
      <c r="H478" s="40">
        <f t="shared" si="174"/>
        <v>-3.4867503486750342E-4</v>
      </c>
    </row>
    <row r="479" spans="1:8" s="24" customFormat="1" ht="15" x14ac:dyDescent="0.2">
      <c r="A479" s="72"/>
      <c r="B479" s="3" t="s">
        <v>501</v>
      </c>
      <c r="C479" s="62">
        <v>17</v>
      </c>
      <c r="D479" s="62">
        <f>VLOOKUP(B479,'[1]Deptos 2011-2019'!$BE$10914:$BF$11461,2,0)</f>
        <v>4</v>
      </c>
      <c r="E479" s="44">
        <f t="shared" si="172"/>
        <v>2.9637377963737796E-3</v>
      </c>
      <c r="F479" s="44">
        <f t="shared" si="173"/>
        <v>1.2634238787113076E-3</v>
      </c>
      <c r="G479" s="58">
        <f t="shared" si="191"/>
        <v>-0.76470588235294112</v>
      </c>
      <c r="H479" s="40">
        <f t="shared" si="174"/>
        <v>-2.2663877266387725E-3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2011-2019'!$BE$10914:$BF$11461,2,0)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2011-2019'!$BE$10914:$BF$11461,2,0)</f>
        <v>2</v>
      </c>
      <c r="E481" s="44" t="str">
        <f t="shared" si="172"/>
        <v/>
      </c>
      <c r="F481" s="44">
        <f t="shared" si="173"/>
        <v>6.3171193935565378E-4</v>
      </c>
      <c r="G481" s="58">
        <f t="shared" si="191"/>
        <v>1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2011-2019'!$BE$10914:$BF$11461,2,0)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2011-2019'!$BE$10914:$BF$11461,2,0)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2</v>
      </c>
      <c r="D484" s="62">
        <f>VLOOKUP(B484,'[1]Deptos 2011-2019'!$BE$10914:$BF$11461,2,0)</f>
        <v>0</v>
      </c>
      <c r="E484" s="44">
        <f t="shared" si="172"/>
        <v>3.4867503486750347E-4</v>
      </c>
      <c r="F484" s="44" t="str">
        <f t="shared" si="173"/>
        <v/>
      </c>
      <c r="G484" s="58">
        <f t="shared" si="191"/>
        <v>-1</v>
      </c>
      <c r="H484" s="40">
        <f t="shared" si="174"/>
        <v>-3.4867503486750347E-4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2011-2019'!$BE$10914:$BF$11461,2,0)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2011-2019'!$BE$10914:$BF$11461,2,0)</f>
        <v>3</v>
      </c>
      <c r="E486" s="44" t="str">
        <f t="shared" si="172"/>
        <v/>
      </c>
      <c r="F486" s="44">
        <f t="shared" si="173"/>
        <v>9.4756790903348072E-4</v>
      </c>
      <c r="G486" s="58">
        <f t="shared" si="191"/>
        <v>1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2011-2019'!$BE$10914:$BF$11461,2,0)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8</v>
      </c>
      <c r="D488" s="62">
        <f>VLOOKUP(B488,'[1]Deptos 2011-2019'!$BE$10914:$BF$11461,2,0)</f>
        <v>0</v>
      </c>
      <c r="E488" s="44">
        <f t="shared" si="172"/>
        <v>1.3947001394700139E-3</v>
      </c>
      <c r="F488" s="44" t="str">
        <f t="shared" si="173"/>
        <v/>
      </c>
      <c r="G488" s="58">
        <f t="shared" si="191"/>
        <v>-1</v>
      </c>
      <c r="H488" s="40">
        <f t="shared" si="174"/>
        <v>-1.3947001394700139E-3</v>
      </c>
    </row>
    <row r="489" spans="1:8" s="24" customFormat="1" ht="15" x14ac:dyDescent="0.2">
      <c r="A489" s="72"/>
      <c r="B489" s="3" t="s">
        <v>123</v>
      </c>
      <c r="C489" s="62">
        <v>31</v>
      </c>
      <c r="D489" s="62">
        <f>VLOOKUP(B489,'[1]Deptos 2011-2019'!$BE$10914:$BF$11461,2,0)</f>
        <v>6</v>
      </c>
      <c r="E489" s="44">
        <f t="shared" si="172"/>
        <v>5.4044630404463043E-3</v>
      </c>
      <c r="F489" s="44">
        <f t="shared" si="173"/>
        <v>1.8951358180669614E-3</v>
      </c>
      <c r="G489" s="58">
        <f t="shared" si="191"/>
        <v>-0.80645161290322576</v>
      </c>
      <c r="H489" s="40">
        <f t="shared" si="174"/>
        <v>-4.3584379358437937E-3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2011-2019'!$BE$10914:$BF$11461,2,0)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2011-2019'!$BE$10914:$BF$11461,2,0)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2011-2019'!$BE$10914:$BF$11461,2,0)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2011-2019'!$BE$10914:$BF$11461,2,0)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2011-2019'!$BE$10914:$BF$11461,2,0)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1</v>
      </c>
      <c r="D495" s="62">
        <f>VLOOKUP(B495,'[1]Deptos 2011-2019'!$BE$10914:$BF$11461,2,0)</f>
        <v>0</v>
      </c>
      <c r="E495" s="44">
        <f t="shared" si="192"/>
        <v>1.7433751743375174E-4</v>
      </c>
      <c r="F495" s="44" t="str">
        <f t="shared" si="193"/>
        <v/>
      </c>
      <c r="G495" s="58">
        <f t="shared" si="191"/>
        <v>-1</v>
      </c>
      <c r="H495" s="40">
        <f t="shared" si="194"/>
        <v>-1.7433751743375174E-4</v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2011-2019'!$BE$10914:$BF$11461,2,0)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2011-2019'!$BE$10914:$BF$11461,2,0)</f>
        <v>0</v>
      </c>
      <c r="E497" s="44" t="str">
        <f t="shared" si="192"/>
        <v/>
      </c>
      <c r="F497" s="44" t="str">
        <f t="shared" si="193"/>
        <v/>
      </c>
      <c r="G497" s="58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2011-2019'!$BE$10914:$BF$11461,2,0)</f>
        <v>0</v>
      </c>
      <c r="E498" s="44" t="str">
        <f t="shared" si="192"/>
        <v/>
      </c>
      <c r="F498" s="44" t="str">
        <f t="shared" si="193"/>
        <v/>
      </c>
      <c r="G498" s="58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2</v>
      </c>
      <c r="D499" s="62">
        <f>VLOOKUP(B499,'[1]Deptos 2011-2019'!$BE$10914:$BF$11461,2,0)</f>
        <v>1</v>
      </c>
      <c r="E499" s="44">
        <f t="shared" si="192"/>
        <v>3.4867503486750347E-4</v>
      </c>
      <c r="F499" s="44">
        <f t="shared" si="193"/>
        <v>3.1585596967782689E-4</v>
      </c>
      <c r="G499" s="58">
        <f t="shared" si="191"/>
        <v>-0.5</v>
      </c>
      <c r="H499" s="40">
        <f t="shared" si="194"/>
        <v>-1.7433751743375174E-4</v>
      </c>
    </row>
    <row r="500" spans="1:9" s="24" customFormat="1" ht="15" x14ac:dyDescent="0.2">
      <c r="A500" s="72"/>
      <c r="B500" s="3" t="s">
        <v>122</v>
      </c>
      <c r="C500" s="62">
        <v>34</v>
      </c>
      <c r="D500" s="62">
        <f>VLOOKUP(B500,'[1]Deptos 2011-2019'!$BE$10914:$BF$11461,2,0)</f>
        <v>10</v>
      </c>
      <c r="E500" s="44">
        <f t="shared" si="192"/>
        <v>5.9274755927475591E-3</v>
      </c>
      <c r="F500" s="44">
        <f t="shared" si="193"/>
        <v>3.1585596967782692E-3</v>
      </c>
      <c r="G500" s="58">
        <f t="shared" si="191"/>
        <v>-0.70588235294117652</v>
      </c>
      <c r="H500" s="40">
        <f t="shared" si="194"/>
        <v>-4.1841004184100423E-3</v>
      </c>
    </row>
    <row r="501" spans="1:9" s="24" customFormat="1" ht="30" x14ac:dyDescent="0.2">
      <c r="A501" s="72"/>
      <c r="B501" s="3" t="s">
        <v>295</v>
      </c>
      <c r="C501" s="62">
        <v>2</v>
      </c>
      <c r="D501" s="62">
        <f>VLOOKUP(B501,'[1]Deptos 2011-2019'!$BE$10914:$BF$11461,2,0)</f>
        <v>1</v>
      </c>
      <c r="E501" s="44">
        <f t="shared" si="192"/>
        <v>3.4867503486750347E-4</v>
      </c>
      <c r="F501" s="44">
        <f t="shared" si="193"/>
        <v>3.1585596967782689E-4</v>
      </c>
      <c r="G501" s="58">
        <f t="shared" si="191"/>
        <v>-0.5</v>
      </c>
      <c r="H501" s="40">
        <f t="shared" si="194"/>
        <v>-1.7433751743375174E-4</v>
      </c>
    </row>
    <row r="502" spans="1:9" s="24" customFormat="1" ht="15" x14ac:dyDescent="0.2">
      <c r="A502" s="72"/>
      <c r="B502" s="3" t="s">
        <v>124</v>
      </c>
      <c r="C502" s="62">
        <v>26</v>
      </c>
      <c r="D502" s="62">
        <f>VLOOKUP(B502,'[1]Deptos 2011-2019'!$BE$10914:$BF$11461,2,0)</f>
        <v>0</v>
      </c>
      <c r="E502" s="44">
        <f t="shared" si="192"/>
        <v>4.532775453277545E-3</v>
      </c>
      <c r="F502" s="44" t="str">
        <f t="shared" si="193"/>
        <v/>
      </c>
      <c r="G502" s="58">
        <f t="shared" si="191"/>
        <v>-1</v>
      </c>
      <c r="H502" s="40">
        <f t="shared" si="194"/>
        <v>-4.532775453277545E-3</v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2011-2019'!$BE$10914:$BF$11461,2,0)</f>
        <v>0</v>
      </c>
      <c r="E503" s="44" t="str">
        <f t="shared" si="192"/>
        <v/>
      </c>
      <c r="F503" s="44" t="str">
        <f t="shared" si="193"/>
        <v/>
      </c>
      <c r="G503" s="58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3</v>
      </c>
      <c r="D504" s="62">
        <f>VLOOKUP(B504,'[1]Deptos 2011-2019'!$BE$10914:$BF$11461,2,0)</f>
        <v>4</v>
      </c>
      <c r="E504" s="44">
        <f t="shared" si="192"/>
        <v>5.2301255230125519E-4</v>
      </c>
      <c r="F504" s="44">
        <f t="shared" si="193"/>
        <v>1.2634238787113076E-3</v>
      </c>
      <c r="G504" s="58">
        <f t="shared" si="191"/>
        <v>0.33333333333333331</v>
      </c>
      <c r="H504" s="40">
        <f t="shared" si="194"/>
        <v>1.7433751743375171E-4</v>
      </c>
    </row>
    <row r="505" spans="1:9" s="24" customFormat="1" ht="15" x14ac:dyDescent="0.2">
      <c r="A505" s="72"/>
      <c r="B505" s="3" t="s">
        <v>117</v>
      </c>
      <c r="C505" s="62">
        <v>4</v>
      </c>
      <c r="D505" s="62">
        <f>VLOOKUP(B505,'[1]Deptos 2011-2019'!$BE$10914:$BF$11461,2,0)</f>
        <v>1</v>
      </c>
      <c r="E505" s="44">
        <f t="shared" si="192"/>
        <v>6.9735006973500695E-4</v>
      </c>
      <c r="F505" s="44">
        <f t="shared" si="193"/>
        <v>3.1585596967782689E-4</v>
      </c>
      <c r="G505" s="58">
        <f t="shared" si="191"/>
        <v>-0.75</v>
      </c>
      <c r="H505" s="40">
        <f t="shared" si="194"/>
        <v>-5.2301255230125519E-4</v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2011-2019'!$BE$10914:$BF$11461,2,0)</f>
        <v>0</v>
      </c>
      <c r="E506" s="44" t="str">
        <f t="shared" si="192"/>
        <v/>
      </c>
      <c r="F506" s="44" t="str">
        <f t="shared" si="193"/>
        <v/>
      </c>
      <c r="G506" s="58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2011-2019'!$BE$10914:$BF$11461,2,0)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2011-2019'!$BE$10914:$BF$11461,2,0)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2011-2019'!$BE$10914:$BF$11461,2,0)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2011-2019'!$BE$10914:$BF$11461,2,0)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2011-2019'!$BE$10914:$BF$11461,2,0)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2011-2019'!$BE$10914:$BF$11461,2,0)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2011-2019'!$BE$10914:$BF$11461,2,0)</f>
        <v>0</v>
      </c>
      <c r="E513" s="44">
        <f t="shared" si="192"/>
        <v>1.7433751743375174E-4</v>
      </c>
      <c r="F513" s="44" t="str">
        <f t="shared" si="193"/>
        <v/>
      </c>
      <c r="G513" s="58">
        <f t="shared" si="191"/>
        <v>-1</v>
      </c>
      <c r="H513" s="40">
        <f t="shared" si="194"/>
        <v>-1.7433751743375174E-4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2011-2019'!$BE$10914:$BF$11461,2,0)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2011-2019'!$BE$10914:$BF$11461,2,0)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2011-2019'!$BE$10914:$BF$11461,2,0)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1</v>
      </c>
      <c r="D517" s="62">
        <f>VLOOKUP(B517,'[1]Deptos 2011-2019'!$BE$10914:$BF$11461,2,0)</f>
        <v>0</v>
      </c>
      <c r="E517" s="44">
        <f t="shared" si="192"/>
        <v>1.7433751743375174E-4</v>
      </c>
      <c r="F517" s="44" t="str">
        <f t="shared" si="193"/>
        <v/>
      </c>
      <c r="G517" s="58">
        <f t="shared" si="191"/>
        <v>-1</v>
      </c>
      <c r="H517" s="40">
        <f t="shared" si="194"/>
        <v>-1.7433751743375174E-4</v>
      </c>
    </row>
    <row r="518" spans="1:9" s="24" customFormat="1" ht="15" x14ac:dyDescent="0.2">
      <c r="A518" s="72"/>
      <c r="B518" s="3" t="s">
        <v>120</v>
      </c>
      <c r="C518" s="62">
        <v>17</v>
      </c>
      <c r="D518" s="62">
        <f>VLOOKUP(B518,'[1]Deptos 2011-2019'!$BE$10914:$BF$11461,2,0)</f>
        <v>0</v>
      </c>
      <c r="E518" s="44">
        <f t="shared" si="192"/>
        <v>2.9637377963737796E-3</v>
      </c>
      <c r="F518" s="44" t="str">
        <f t="shared" si="193"/>
        <v/>
      </c>
      <c r="G518" s="58">
        <f t="shared" si="191"/>
        <v>-1</v>
      </c>
      <c r="H518" s="40">
        <f t="shared" si="194"/>
        <v>-2.9637377963737796E-3</v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2011-2019'!$BE$10914:$BF$11461,2,0)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2011-2019'!$BE$10914:$BF$11461,2,0)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82</v>
      </c>
      <c r="D521" s="62">
        <f>VLOOKUP(B521,'[1]Deptos 2011-2019'!$BE$10914:$BF$11461,2,0)</f>
        <v>1</v>
      </c>
      <c r="E521" s="44">
        <f t="shared" si="192"/>
        <v>1.4295676429567642E-2</v>
      </c>
      <c r="F521" s="44">
        <f t="shared" si="193"/>
        <v>3.1585596967782689E-4</v>
      </c>
      <c r="G521" s="58">
        <f t="shared" si="191"/>
        <v>-0.98780487804878048</v>
      </c>
      <c r="H521" s="40">
        <f t="shared" si="194"/>
        <v>-1.412133891213389E-2</v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2011-2019'!$BE$10914:$BF$11461,2,0)</f>
        <v>0</v>
      </c>
      <c r="E522" s="44" t="str">
        <f t="shared" si="192"/>
        <v/>
      </c>
      <c r="F522" s="44" t="str">
        <f t="shared" si="193"/>
        <v/>
      </c>
      <c r="G522" s="58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4</v>
      </c>
      <c r="D523" s="62">
        <f>VLOOKUP(B523,'[1]Deptos 2011-2019'!$BE$10914:$BF$11461,2,0)</f>
        <v>1</v>
      </c>
      <c r="E523" s="43">
        <f t="shared" ref="E523" si="195">+IF(C523=0,"",C523/C$345)</f>
        <v>6.9735006973500695E-4</v>
      </c>
      <c r="F523" s="43">
        <f t="shared" ref="F523" si="196">+IF(D523=0,"",D523/D$345)</f>
        <v>3.1585596967782689E-4</v>
      </c>
      <c r="G523" s="58">
        <f t="shared" si="191"/>
        <v>-0.75</v>
      </c>
      <c r="H523" s="42">
        <f t="shared" ref="H523" si="197">+IF(OR(AND(E523=""),(G523="")),"",E523*G523)</f>
        <v>-5.2301255230125519E-4</v>
      </c>
      <c r="I523" s="24"/>
    </row>
    <row r="524" spans="1:9" s="24" customFormat="1" ht="15" x14ac:dyDescent="0.2">
      <c r="A524" s="72"/>
      <c r="B524" s="3" t="s">
        <v>135</v>
      </c>
      <c r="C524" s="62">
        <v>98</v>
      </c>
      <c r="D524" s="62">
        <f>VLOOKUP(B524,'[1]Deptos 2011-2019'!$BE$10914:$BF$11461,2,0)</f>
        <v>10</v>
      </c>
      <c r="E524" s="44">
        <f t="shared" ref="E524:E549" si="198">+IF(C524=0,"",C524/C$345)</f>
        <v>1.708507670850767E-2</v>
      </c>
      <c r="F524" s="44">
        <f t="shared" ref="F524:F549" si="199">+IF(D524=0,"",D524/D$345)</f>
        <v>3.1585596967782692E-3</v>
      </c>
      <c r="G524" s="58">
        <f t="shared" si="191"/>
        <v>-0.89795918367346939</v>
      </c>
      <c r="H524" s="40">
        <f t="shared" si="194"/>
        <v>-1.5341701534170154E-2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2011-2019'!$BE$10914:$BF$11461,2,0)</f>
        <v>4</v>
      </c>
      <c r="E525" s="44" t="str">
        <f t="shared" si="198"/>
        <v/>
      </c>
      <c r="F525" s="44">
        <f t="shared" si="199"/>
        <v>1.2634238787113076E-3</v>
      </c>
      <c r="G525" s="58">
        <f t="shared" si="191"/>
        <v>1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2011-2019'!$BE$10914:$BF$11461,2,0)</f>
        <v>1</v>
      </c>
      <c r="E526" s="44" t="str">
        <f t="shared" si="198"/>
        <v/>
      </c>
      <c r="F526" s="44">
        <f t="shared" si="199"/>
        <v>3.1585596967782689E-4</v>
      </c>
      <c r="G526" s="58">
        <f t="shared" si="191"/>
        <v>1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37</v>
      </c>
      <c r="D527" s="62">
        <f>VLOOKUP(B527,'[1]Deptos 2011-2019'!$BE$10914:$BF$11461,2,0)</f>
        <v>7</v>
      </c>
      <c r="E527" s="44">
        <f t="shared" si="198"/>
        <v>6.4504881450488149E-3</v>
      </c>
      <c r="F527" s="44">
        <f t="shared" si="199"/>
        <v>2.2109917877447885E-3</v>
      </c>
      <c r="G527" s="58">
        <f t="shared" si="191"/>
        <v>-0.81081081081081086</v>
      </c>
      <c r="H527" s="40">
        <f t="shared" si="194"/>
        <v>-5.2301255230125529E-3</v>
      </c>
    </row>
    <row r="528" spans="1:9" s="24" customFormat="1" ht="15" x14ac:dyDescent="0.2">
      <c r="A528" s="72"/>
      <c r="B528" s="3" t="s">
        <v>339</v>
      </c>
      <c r="C528" s="62">
        <v>21</v>
      </c>
      <c r="D528" s="62">
        <f>VLOOKUP(B528,'[1]Deptos 2011-2019'!$BE$10914:$BF$11461,2,0)</f>
        <v>16</v>
      </c>
      <c r="E528" s="44">
        <f t="shared" si="198"/>
        <v>3.6610878661087866E-3</v>
      </c>
      <c r="F528" s="44">
        <f t="shared" si="199"/>
        <v>5.0536955148452302E-3</v>
      </c>
      <c r="G528" s="58">
        <f t="shared" si="191"/>
        <v>-0.23809523809523808</v>
      </c>
      <c r="H528" s="40">
        <f t="shared" si="194"/>
        <v>-8.7168758716875871E-4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2011-2019'!$BE$10914:$BF$11461,2,0)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2011-2019'!$BE$10914:$BF$11461,2,0)</f>
        <v>1</v>
      </c>
      <c r="E530" s="44" t="str">
        <f t="shared" si="198"/>
        <v/>
      </c>
      <c r="F530" s="44">
        <f t="shared" si="199"/>
        <v>3.1585596967782689E-4</v>
      </c>
      <c r="G530" s="58">
        <f t="shared" si="191"/>
        <v>1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1</v>
      </c>
      <c r="D531" s="62">
        <f>VLOOKUP(B531,'[1]Deptos 2011-2019'!$BE$10914:$BF$11461,2,0)</f>
        <v>2</v>
      </c>
      <c r="E531" s="44">
        <f t="shared" si="198"/>
        <v>1.7433751743375174E-4</v>
      </c>
      <c r="F531" s="44">
        <f t="shared" si="199"/>
        <v>6.3171193935565378E-4</v>
      </c>
      <c r="G531" s="58">
        <f t="shared" si="191"/>
        <v>1</v>
      </c>
      <c r="H531" s="40">
        <f t="shared" si="194"/>
        <v>1.7433751743375174E-4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2011-2019'!$BE$10914:$BF$11461,2,0)</f>
        <v>1</v>
      </c>
      <c r="E532" s="44" t="str">
        <f t="shared" si="198"/>
        <v/>
      </c>
      <c r="F532" s="44">
        <f t="shared" si="199"/>
        <v>3.1585596967782689E-4</v>
      </c>
      <c r="G532" s="58">
        <f t="shared" si="191"/>
        <v>1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2011-2019'!$BE$10914:$BF$11461,2,0)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1</v>
      </c>
      <c r="D534" s="62">
        <f>VLOOKUP(B534,'[1]Deptos 2011-2019'!$BE$10914:$BF$11461,2,0)</f>
        <v>0</v>
      </c>
      <c r="E534" s="44">
        <f t="shared" si="198"/>
        <v>1.7433751743375174E-4</v>
      </c>
      <c r="F534" s="44" t="str">
        <f t="shared" si="199"/>
        <v/>
      </c>
      <c r="G534" s="58">
        <f t="shared" si="191"/>
        <v>-1</v>
      </c>
      <c r="H534" s="40">
        <f t="shared" si="194"/>
        <v>-1.7433751743375174E-4</v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2011-2019'!$BE$10914:$BF$11461,2,0)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2011-2019'!$BE$10914:$BF$11461,2,0)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3</v>
      </c>
      <c r="D537" s="62">
        <f>VLOOKUP(B537,'[1]Deptos 2011-2019'!$BE$10914:$BF$11461,2,0)</f>
        <v>4</v>
      </c>
      <c r="E537" s="44">
        <f t="shared" si="198"/>
        <v>5.2301255230125519E-4</v>
      </c>
      <c r="F537" s="44">
        <f t="shared" si="199"/>
        <v>1.2634238787113076E-3</v>
      </c>
      <c r="G537" s="58">
        <f t="shared" si="191"/>
        <v>0.33333333333333331</v>
      </c>
      <c r="H537" s="40">
        <f t="shared" si="194"/>
        <v>1.7433751743375171E-4</v>
      </c>
    </row>
    <row r="538" spans="1:8" s="24" customFormat="1" ht="15" x14ac:dyDescent="0.2">
      <c r="A538" s="72"/>
      <c r="B538" s="3" t="s">
        <v>308</v>
      </c>
      <c r="C538" s="62">
        <v>5</v>
      </c>
      <c r="D538" s="62">
        <f>VLOOKUP(B538,'[1]Deptos 2011-2019'!$BE$10914:$BF$11461,2,0)</f>
        <v>0</v>
      </c>
      <c r="E538" s="44">
        <f t="shared" si="198"/>
        <v>8.7168758716875871E-4</v>
      </c>
      <c r="F538" s="44" t="str">
        <f t="shared" si="199"/>
        <v/>
      </c>
      <c r="G538" s="58">
        <f t="shared" si="191"/>
        <v>-1</v>
      </c>
      <c r="H538" s="40">
        <f t="shared" si="194"/>
        <v>-8.7168758716875871E-4</v>
      </c>
    </row>
    <row r="539" spans="1:8" s="24" customFormat="1" ht="15" x14ac:dyDescent="0.2">
      <c r="A539" s="72"/>
      <c r="B539" s="3" t="s">
        <v>309</v>
      </c>
      <c r="C539" s="62">
        <v>1</v>
      </c>
      <c r="D539" s="62">
        <f>VLOOKUP(B539,'[1]Deptos 2011-2019'!$BE$10914:$BF$11461,2,0)</f>
        <v>2</v>
      </c>
      <c r="E539" s="44">
        <f t="shared" si="198"/>
        <v>1.7433751743375174E-4</v>
      </c>
      <c r="F539" s="44">
        <f t="shared" si="199"/>
        <v>6.3171193935565378E-4</v>
      </c>
      <c r="G539" s="58">
        <f t="shared" si="191"/>
        <v>1</v>
      </c>
      <c r="H539" s="40">
        <f t="shared" si="194"/>
        <v>1.7433751743375174E-4</v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2011-2019'!$BE$10914:$BF$11461,2,0)</f>
        <v>0</v>
      </c>
      <c r="E540" s="44" t="str">
        <f t="shared" si="198"/>
        <v/>
      </c>
      <c r="F540" s="44" t="str">
        <f t="shared" si="199"/>
        <v/>
      </c>
      <c r="G540" s="58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2011-2019'!$BE$10914:$BF$11461,2,0)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9</v>
      </c>
      <c r="D542" s="62">
        <f>VLOOKUP(B542,'[1]Deptos 2011-2019'!$BE$10914:$BF$11461,2,0)</f>
        <v>24</v>
      </c>
      <c r="E542" s="44">
        <f t="shared" si="198"/>
        <v>1.5690376569037657E-3</v>
      </c>
      <c r="F542" s="44">
        <f t="shared" si="199"/>
        <v>7.5805432722678458E-3</v>
      </c>
      <c r="G542" s="58">
        <f t="shared" ref="G542:G564" si="200">+IF(AND(C542=0,D542=0)," ",IF(C542=0,1,IF(D542=0,-1,(D542-C542)/C542)))</f>
        <v>1.6666666666666667</v>
      </c>
      <c r="H542" s="40">
        <f t="shared" si="194"/>
        <v>2.615062761506276E-3</v>
      </c>
    </row>
    <row r="543" spans="1:8" s="24" customFormat="1" ht="15" x14ac:dyDescent="0.2">
      <c r="A543" s="72"/>
      <c r="B543" s="3" t="s">
        <v>311</v>
      </c>
      <c r="C543" s="62">
        <v>1</v>
      </c>
      <c r="D543" s="62">
        <f>VLOOKUP(B543,'[1]Deptos 2011-2019'!$BE$10914:$BF$11461,2,0)</f>
        <v>0</v>
      </c>
      <c r="E543" s="44">
        <f t="shared" si="198"/>
        <v>1.7433751743375174E-4</v>
      </c>
      <c r="F543" s="44" t="str">
        <f t="shared" si="199"/>
        <v/>
      </c>
      <c r="G543" s="58">
        <f t="shared" si="200"/>
        <v>-1</v>
      </c>
      <c r="H543" s="40">
        <f t="shared" si="194"/>
        <v>-1.7433751743375174E-4</v>
      </c>
    </row>
    <row r="544" spans="1:8" s="24" customFormat="1" ht="15" x14ac:dyDescent="0.2">
      <c r="A544" s="72"/>
      <c r="B544" s="3" t="s">
        <v>312</v>
      </c>
      <c r="C544" s="62">
        <v>6</v>
      </c>
      <c r="D544" s="62">
        <f>VLOOKUP(B544,'[1]Deptos 2011-2019'!$BE$10914:$BF$11461,2,0)</f>
        <v>5</v>
      </c>
      <c r="E544" s="44">
        <f t="shared" si="198"/>
        <v>1.0460251046025104E-3</v>
      </c>
      <c r="F544" s="44">
        <f t="shared" si="199"/>
        <v>1.5792798483891346E-3</v>
      </c>
      <c r="G544" s="58">
        <f t="shared" si="200"/>
        <v>-0.16666666666666666</v>
      </c>
      <c r="H544" s="40">
        <f t="shared" si="194"/>
        <v>-1.7433751743375171E-4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2011-2019'!$BE$10914:$BF$11461,2,0)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2011-2019'!$BE$10914:$BF$11461,2,0)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67</v>
      </c>
      <c r="D547" s="62">
        <f>VLOOKUP(B547,'[1]Deptos 2011-2019'!$BE$10914:$BF$11461,2,0)</f>
        <v>40</v>
      </c>
      <c r="E547" s="44">
        <f t="shared" si="198"/>
        <v>1.1680613668061366E-2</v>
      </c>
      <c r="F547" s="44">
        <f t="shared" si="199"/>
        <v>1.2634238787113077E-2</v>
      </c>
      <c r="G547" s="58">
        <f t="shared" si="200"/>
        <v>-0.40298507462686567</v>
      </c>
      <c r="H547" s="40">
        <f t="shared" si="194"/>
        <v>-4.7071129707112963E-3</v>
      </c>
    </row>
    <row r="548" spans="1:9" s="24" customFormat="1" ht="15" x14ac:dyDescent="0.2">
      <c r="A548" s="72"/>
      <c r="B548" s="3" t="s">
        <v>142</v>
      </c>
      <c r="C548" s="62">
        <v>62</v>
      </c>
      <c r="D548" s="62">
        <f>VLOOKUP(B548,'[1]Deptos 2011-2019'!$BE$10914:$BF$11461,2,0)</f>
        <v>38</v>
      </c>
      <c r="E548" s="44">
        <f t="shared" si="198"/>
        <v>1.0808926080892609E-2</v>
      </c>
      <c r="F548" s="44">
        <f t="shared" si="199"/>
        <v>1.2002526847757423E-2</v>
      </c>
      <c r="G548" s="58">
        <f t="shared" si="200"/>
        <v>-0.38709677419354838</v>
      </c>
      <c r="H548" s="40">
        <f t="shared" si="194"/>
        <v>-4.1841004184100415E-3</v>
      </c>
    </row>
    <row r="549" spans="1:9" s="24" customFormat="1" ht="15" x14ac:dyDescent="0.2">
      <c r="A549" s="72"/>
      <c r="B549" s="3" t="s">
        <v>314</v>
      </c>
      <c r="C549" s="62">
        <v>109</v>
      </c>
      <c r="D549" s="62">
        <f>VLOOKUP(B549,'[1]Deptos 2011-2019'!$BE$10914:$BF$11461,2,0)</f>
        <v>64</v>
      </c>
      <c r="E549" s="44">
        <f t="shared" si="198"/>
        <v>1.9002789400278941E-2</v>
      </c>
      <c r="F549" s="44">
        <f t="shared" si="199"/>
        <v>2.0214782059380921E-2</v>
      </c>
      <c r="G549" s="58">
        <f t="shared" si="200"/>
        <v>-0.41284403669724773</v>
      </c>
      <c r="H549" s="40">
        <f t="shared" si="194"/>
        <v>-7.8451882845188298E-3</v>
      </c>
    </row>
    <row r="550" spans="1:9" s="63" customFormat="1" ht="15" x14ac:dyDescent="0.2">
      <c r="A550" s="36"/>
      <c r="B550" s="35" t="s">
        <v>559</v>
      </c>
      <c r="C550" s="62">
        <v>2</v>
      </c>
      <c r="D550" s="62">
        <f>VLOOKUP(B550,'[1]Deptos 2011-2019'!$BE$10914:$BF$11461,2,0)</f>
        <v>3</v>
      </c>
      <c r="E550" s="43">
        <f t="shared" ref="E550" si="201">+IF(C550=0,"",C550/C$345)</f>
        <v>3.4867503486750347E-4</v>
      </c>
      <c r="F550" s="43">
        <f t="shared" ref="F550" si="202">+IF(D550=0,"",D550/D$345)</f>
        <v>9.4756790903348072E-4</v>
      </c>
      <c r="G550" s="58">
        <f t="shared" si="200"/>
        <v>0.5</v>
      </c>
      <c r="H550" s="42">
        <f t="shared" ref="H550" si="203">+IF(OR(AND(E550=""),(G550="")),"",E550*G550)</f>
        <v>1.7433751743375174E-4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2011-2019'!$BE$10914:$BF$11461,2,0)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2011-2019'!$BE$10914:$BF$11461,2,0)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2011-2019'!$BE$10914:$BF$11461,2,0)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1</v>
      </c>
      <c r="D554" s="62">
        <f>VLOOKUP(B554,'[1]Deptos 2011-2019'!$BE$10914:$BF$11461,2,0)</f>
        <v>0</v>
      </c>
      <c r="E554" s="44">
        <f t="shared" si="204"/>
        <v>1.7433751743375174E-4</v>
      </c>
      <c r="F554" s="44" t="str">
        <f t="shared" si="205"/>
        <v/>
      </c>
      <c r="G554" s="58">
        <f t="shared" si="200"/>
        <v>-1</v>
      </c>
      <c r="H554" s="40">
        <f t="shared" si="206"/>
        <v>-1.7433751743375174E-4</v>
      </c>
    </row>
    <row r="555" spans="1:9" s="24" customFormat="1" ht="15" x14ac:dyDescent="0.2">
      <c r="A555" s="72"/>
      <c r="B555" s="3" t="s">
        <v>132</v>
      </c>
      <c r="C555" s="62">
        <v>1</v>
      </c>
      <c r="D555" s="62">
        <f>VLOOKUP(B555,'[1]Deptos 2011-2019'!$BE$10914:$BF$11461,2,0)</f>
        <v>0</v>
      </c>
      <c r="E555" s="44">
        <f t="shared" si="204"/>
        <v>1.7433751743375174E-4</v>
      </c>
      <c r="F555" s="44" t="str">
        <f t="shared" si="205"/>
        <v/>
      </c>
      <c r="G555" s="58">
        <f t="shared" si="200"/>
        <v>-1</v>
      </c>
      <c r="H555" s="40">
        <f t="shared" si="206"/>
        <v>-1.7433751743375174E-4</v>
      </c>
    </row>
    <row r="556" spans="1:9" s="24" customFormat="1" ht="15" x14ac:dyDescent="0.2">
      <c r="A556" s="72"/>
      <c r="B556" s="3" t="s">
        <v>139</v>
      </c>
      <c r="C556" s="62">
        <v>4</v>
      </c>
      <c r="D556" s="62">
        <f>VLOOKUP(B556,'[1]Deptos 2011-2019'!$BE$10914:$BF$11461,2,0)</f>
        <v>6</v>
      </c>
      <c r="E556" s="44">
        <f t="shared" si="204"/>
        <v>6.9735006973500695E-4</v>
      </c>
      <c r="F556" s="44">
        <f t="shared" si="205"/>
        <v>1.8951358180669614E-3</v>
      </c>
      <c r="G556" s="58">
        <f t="shared" si="200"/>
        <v>0.5</v>
      </c>
      <c r="H556" s="40">
        <f t="shared" si="206"/>
        <v>3.4867503486750347E-4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2011-2019'!$BE$10914:$BF$11461,2,0)</f>
        <v>3</v>
      </c>
      <c r="E557" s="44" t="str">
        <f t="shared" si="204"/>
        <v/>
      </c>
      <c r="F557" s="44">
        <f t="shared" si="205"/>
        <v>9.4756790903348072E-4</v>
      </c>
      <c r="G557" s="58">
        <f t="shared" si="200"/>
        <v>1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6</v>
      </c>
      <c r="D558" s="62">
        <f>VLOOKUP(B558,'[1]Deptos 2011-2019'!$BE$10914:$BF$11461,2,0)</f>
        <v>1</v>
      </c>
      <c r="E558" s="44">
        <f t="shared" si="204"/>
        <v>1.0460251046025104E-3</v>
      </c>
      <c r="F558" s="44">
        <f t="shared" si="205"/>
        <v>3.1585596967782689E-4</v>
      </c>
      <c r="G558" s="58">
        <f t="shared" si="200"/>
        <v>-0.83333333333333337</v>
      </c>
      <c r="H558" s="40">
        <f t="shared" si="206"/>
        <v>-8.7168758716875871E-4</v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2011-2019'!$BE$10914:$BF$11461,2,0)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2011-2019'!$BE$10914:$BF$11461,2,0)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2011-2019'!$BE$10914:$BF$11461,2,0)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2011-2019'!$BE$10914:$BF$11461,2,0)</f>
        <v>0</v>
      </c>
      <c r="E562" s="44" t="str">
        <f t="shared" si="204"/>
        <v/>
      </c>
      <c r="F562" s="44" t="str">
        <f t="shared" si="205"/>
        <v/>
      </c>
      <c r="G562" s="58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2011-2019'!$BE$10914:$BF$11461,2,0)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2011-2019'!$BE$10914:$BF$11461,2,0)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1679</v>
      </c>
      <c r="D570" s="54">
        <f>SUM(D571:D596)</f>
        <v>554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-0.67004169148302561</v>
      </c>
      <c r="H570" s="56">
        <f>+IF(OR(AND(E570=""),(G570="")),"",E570*G570)</f>
        <v>-0.67004169148302561</v>
      </c>
      <c r="I570" s="24"/>
    </row>
    <row r="571" spans="1:9" s="24" customFormat="1" ht="15" x14ac:dyDescent="0.2">
      <c r="A571" s="72"/>
      <c r="B571" s="57" t="s">
        <v>322</v>
      </c>
      <c r="C571" s="62">
        <v>7</v>
      </c>
      <c r="D571" s="62">
        <f>VLOOKUP(B571,'[1]Deptos 2011-2019'!$BE$10914:$BF$11461,2,0)</f>
        <v>6</v>
      </c>
      <c r="E571" s="60">
        <f t="shared" si="207"/>
        <v>4.1691483025610484E-3</v>
      </c>
      <c r="F571" s="60">
        <f t="shared" si="208"/>
        <v>1.0830324909747292E-2</v>
      </c>
      <c r="G571" s="58">
        <f t="shared" ref="G571:G596" si="209">+IF(AND(C571=0,D571=0)," ",IF(C571=0,1,IF(D571=0,-1,(D571-C571)/C571)))</f>
        <v>-0.14285714285714285</v>
      </c>
      <c r="H571" s="51">
        <f>+IF(OR(AND(E571=""),(G571="")),"",E571*G571)</f>
        <v>-5.9559261465157826E-4</v>
      </c>
    </row>
    <row r="572" spans="1:9" s="24" customFormat="1" ht="15" x14ac:dyDescent="0.2">
      <c r="A572" s="72"/>
      <c r="B572" s="3" t="s">
        <v>144</v>
      </c>
      <c r="C572" s="62">
        <v>82</v>
      </c>
      <c r="D572" s="62">
        <f>VLOOKUP(B572,'[1]Deptos 2011-2019'!$BE$10914:$BF$11461,2,0)</f>
        <v>5</v>
      </c>
      <c r="E572" s="44">
        <f t="shared" si="207"/>
        <v>4.8838594401429423E-2</v>
      </c>
      <c r="F572" s="44">
        <f t="shared" si="208"/>
        <v>9.0252707581227436E-3</v>
      </c>
      <c r="G572" s="58">
        <f t="shared" si="209"/>
        <v>-0.93902439024390238</v>
      </c>
      <c r="H572" s="40">
        <f t="shared" ref="H572:H596" si="210">+IF(OR(AND(E572=""),(G572="")),"",E572*G572)</f>
        <v>-4.5860631328171531E-2</v>
      </c>
    </row>
    <row r="573" spans="1:9" s="24" customFormat="1" ht="15" x14ac:dyDescent="0.2">
      <c r="A573" s="72"/>
      <c r="B573" s="3" t="s">
        <v>590</v>
      </c>
      <c r="C573" s="62">
        <v>109</v>
      </c>
      <c r="D573" s="62">
        <f>VLOOKUP(B573,'[1]Deptos 2011-2019'!$BE$10914:$BF$11461,2,0)</f>
        <v>46</v>
      </c>
      <c r="E573" s="44">
        <f t="shared" si="207"/>
        <v>6.4919594997022032E-2</v>
      </c>
      <c r="F573" s="44">
        <f t="shared" si="208"/>
        <v>8.3032490974729242E-2</v>
      </c>
      <c r="G573" s="58">
        <f t="shared" si="209"/>
        <v>-0.57798165137614677</v>
      </c>
      <c r="H573" s="40">
        <f t="shared" si="210"/>
        <v>-3.752233472304943E-2</v>
      </c>
    </row>
    <row r="574" spans="1:9" s="24" customFormat="1" ht="15" x14ac:dyDescent="0.2">
      <c r="A574" s="72"/>
      <c r="B574" s="3" t="s">
        <v>323</v>
      </c>
      <c r="C574" s="62">
        <v>377</v>
      </c>
      <c r="D574" s="62">
        <f>VLOOKUP(B574,'[1]Deptos 2011-2019'!$BE$10914:$BF$11461,2,0)</f>
        <v>88</v>
      </c>
      <c r="E574" s="44">
        <f t="shared" si="207"/>
        <v>0.22453841572364502</v>
      </c>
      <c r="F574" s="44">
        <f t="shared" si="208"/>
        <v>0.1588447653429603</v>
      </c>
      <c r="G574" s="58">
        <f t="shared" si="209"/>
        <v>-0.76657824933687002</v>
      </c>
      <c r="H574" s="40">
        <f t="shared" si="210"/>
        <v>-0.17212626563430614</v>
      </c>
    </row>
    <row r="575" spans="1:9" s="24" customFormat="1" ht="15" x14ac:dyDescent="0.2">
      <c r="A575" s="72"/>
      <c r="B575" s="3" t="s">
        <v>145</v>
      </c>
      <c r="C575" s="62">
        <v>18</v>
      </c>
      <c r="D575" s="62">
        <f>VLOOKUP(B575,'[1]Deptos 2011-2019'!$BE$10914:$BF$11461,2,0)</f>
        <v>10</v>
      </c>
      <c r="E575" s="44">
        <f t="shared" si="207"/>
        <v>1.0720667063728409E-2</v>
      </c>
      <c r="F575" s="44">
        <f t="shared" si="208"/>
        <v>1.8050541516245487E-2</v>
      </c>
      <c r="G575" s="58">
        <f t="shared" si="209"/>
        <v>-0.44444444444444442</v>
      </c>
      <c r="H575" s="40">
        <f t="shared" si="210"/>
        <v>-4.7647409172126261E-3</v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2011-2019'!$BE$10914:$BF$11461,2,0)</f>
        <v>0</v>
      </c>
      <c r="E576" s="44" t="str">
        <f t="shared" si="207"/>
        <v/>
      </c>
      <c r="F576" s="44" t="str">
        <f t="shared" si="208"/>
        <v/>
      </c>
      <c r="G576" s="58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2011-2019'!$BE$10914:$BF$11461,2,0)</f>
        <v>1</v>
      </c>
      <c r="E577" s="44" t="str">
        <f t="shared" si="207"/>
        <v/>
      </c>
      <c r="F577" s="44">
        <f t="shared" si="208"/>
        <v>1.8050541516245488E-3</v>
      </c>
      <c r="G577" s="58">
        <f t="shared" si="209"/>
        <v>1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12</v>
      </c>
      <c r="D578" s="62">
        <f>VLOOKUP(B578,'[1]Deptos 2011-2019'!$BE$10914:$BF$11461,2,0)</f>
        <v>1</v>
      </c>
      <c r="E578" s="44">
        <f t="shared" si="207"/>
        <v>7.1471113758189396E-3</v>
      </c>
      <c r="F578" s="44">
        <f t="shared" si="208"/>
        <v>1.8050541516245488E-3</v>
      </c>
      <c r="G578" s="58">
        <f t="shared" si="209"/>
        <v>-0.91666666666666663</v>
      </c>
      <c r="H578" s="40">
        <f t="shared" si="210"/>
        <v>-6.551518761167361E-3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2011-2019'!$BE$10914:$BF$11461,2,0)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1</v>
      </c>
      <c r="D580" s="62">
        <f>VLOOKUP(B580,'[1]Deptos 2011-2019'!$BE$10914:$BF$11461,2,0)</f>
        <v>21</v>
      </c>
      <c r="E580" s="44">
        <f t="shared" si="207"/>
        <v>5.9559261465157837E-4</v>
      </c>
      <c r="F580" s="44">
        <f t="shared" si="208"/>
        <v>3.7906137184115521E-2</v>
      </c>
      <c r="G580" s="58">
        <f t="shared" si="209"/>
        <v>20</v>
      </c>
      <c r="H580" s="40">
        <f t="shared" si="210"/>
        <v>1.1911852293031568E-2</v>
      </c>
    </row>
    <row r="581" spans="1:9" s="63" customFormat="1" ht="15" x14ac:dyDescent="0.2">
      <c r="A581" s="36"/>
      <c r="B581" s="35" t="s">
        <v>560</v>
      </c>
      <c r="C581" s="62">
        <v>12</v>
      </c>
      <c r="D581" s="62">
        <f>VLOOKUP(B581,'[1]Deptos 2011-2019'!$BE$10914:$BF$11461,2,0)</f>
        <v>7</v>
      </c>
      <c r="E581" s="43">
        <f t="shared" ref="E581" si="211">+IF(C581=0,"",C581/C$570)</f>
        <v>7.1471113758189396E-3</v>
      </c>
      <c r="F581" s="43">
        <f t="shared" ref="F581" si="212">+IF(D581=0,"",D581/D$570)</f>
        <v>1.263537906137184E-2</v>
      </c>
      <c r="G581" s="58">
        <f t="shared" si="209"/>
        <v>-0.41666666666666669</v>
      </c>
      <c r="H581" s="42">
        <f t="shared" ref="H581" si="213">+IF(OR(AND(E581=""),(G581="")),"",E581*G581)</f>
        <v>-2.9779630732578916E-3</v>
      </c>
      <c r="I581" s="24"/>
    </row>
    <row r="582" spans="1:9" s="63" customFormat="1" ht="15" x14ac:dyDescent="0.2">
      <c r="A582" s="36"/>
      <c r="B582" s="35" t="s">
        <v>599</v>
      </c>
      <c r="C582" s="62">
        <v>6</v>
      </c>
      <c r="D582" s="62">
        <f>VLOOKUP(B582,'[1]Deptos 2011-2019'!$BE$10914:$BF$11461,2,0)</f>
        <v>0</v>
      </c>
      <c r="E582" s="43">
        <f t="shared" ref="E582" si="214">+IF(C582=0,"",C582/C$570)</f>
        <v>3.5735556879094698E-3</v>
      </c>
      <c r="F582" s="43" t="str">
        <f t="shared" ref="F582" si="215">+IF(D582=0,"",D582/D$570)</f>
        <v/>
      </c>
      <c r="G582" s="58">
        <f t="shared" si="209"/>
        <v>-1</v>
      </c>
      <c r="H582" s="42">
        <f t="shared" ref="H582" si="216">+IF(OR(AND(E582=""),(G582="")),"",E582*G582)</f>
        <v>-3.5735556879094698E-3</v>
      </c>
      <c r="I582" s="24"/>
    </row>
    <row r="583" spans="1:9" s="24" customFormat="1" ht="15" x14ac:dyDescent="0.2">
      <c r="A583" s="72"/>
      <c r="B583" s="3" t="s">
        <v>326</v>
      </c>
      <c r="C583" s="62">
        <v>5</v>
      </c>
      <c r="D583" s="62">
        <f>VLOOKUP(B583,'[1]Deptos 2011-2019'!$BE$10914:$BF$11461,2,0)</f>
        <v>0</v>
      </c>
      <c r="E583" s="44">
        <f t="shared" ref="E583:E596" si="217">+IF(C583=0,"",C583/C$570)</f>
        <v>2.9779630732578916E-3</v>
      </c>
      <c r="F583" s="44" t="str">
        <f t="shared" ref="F583:F596" si="218">+IF(D583=0,"",D583/D$570)</f>
        <v/>
      </c>
      <c r="G583" s="58">
        <f t="shared" si="209"/>
        <v>-1</v>
      </c>
      <c r="H583" s="40">
        <f t="shared" si="210"/>
        <v>-2.9779630732578916E-3</v>
      </c>
    </row>
    <row r="584" spans="1:9" s="24" customFormat="1" ht="15" x14ac:dyDescent="0.2">
      <c r="A584" s="72"/>
      <c r="B584" s="3" t="s">
        <v>327</v>
      </c>
      <c r="C584" s="62">
        <v>349</v>
      </c>
      <c r="D584" s="62">
        <f>VLOOKUP(B584,'[1]Deptos 2011-2019'!$BE$10914:$BF$11461,2,0)</f>
        <v>46</v>
      </c>
      <c r="E584" s="44">
        <f t="shared" si="217"/>
        <v>0.20786182251340082</v>
      </c>
      <c r="F584" s="44">
        <f t="shared" si="218"/>
        <v>8.3032490974729242E-2</v>
      </c>
      <c r="G584" s="58">
        <f t="shared" si="209"/>
        <v>-0.86819484240687683</v>
      </c>
      <c r="H584" s="40">
        <f t="shared" si="210"/>
        <v>-0.18046456223942822</v>
      </c>
    </row>
    <row r="585" spans="1:9" s="24" customFormat="1" ht="15" x14ac:dyDescent="0.2">
      <c r="A585" s="72"/>
      <c r="B585" s="3" t="s">
        <v>147</v>
      </c>
      <c r="C585" s="62">
        <v>65</v>
      </c>
      <c r="D585" s="62">
        <f>VLOOKUP(B585,'[1]Deptos 2011-2019'!$BE$10914:$BF$11461,2,0)</f>
        <v>51</v>
      </c>
      <c r="E585" s="44">
        <f t="shared" si="217"/>
        <v>3.8713519952352587E-2</v>
      </c>
      <c r="F585" s="44">
        <f t="shared" si="218"/>
        <v>9.2057761732851989E-2</v>
      </c>
      <c r="G585" s="58">
        <f t="shared" si="209"/>
        <v>-0.2153846153846154</v>
      </c>
      <c r="H585" s="40">
        <f t="shared" si="210"/>
        <v>-8.3382966051220968E-3</v>
      </c>
    </row>
    <row r="586" spans="1:9" s="24" customFormat="1" ht="15" x14ac:dyDescent="0.2">
      <c r="A586" s="72"/>
      <c r="B586" s="3" t="s">
        <v>148</v>
      </c>
      <c r="C586" s="62">
        <v>3</v>
      </c>
      <c r="D586" s="62">
        <f>VLOOKUP(B586,'[1]Deptos 2011-2019'!$BE$10914:$BF$11461,2,0)</f>
        <v>2</v>
      </c>
      <c r="E586" s="44">
        <f t="shared" si="217"/>
        <v>1.7867778439547349E-3</v>
      </c>
      <c r="F586" s="44">
        <f t="shared" si="218"/>
        <v>3.6101083032490976E-3</v>
      </c>
      <c r="G586" s="58">
        <f t="shared" si="209"/>
        <v>-0.33333333333333331</v>
      </c>
      <c r="H586" s="40">
        <f t="shared" si="210"/>
        <v>-5.9559261465157826E-4</v>
      </c>
    </row>
    <row r="587" spans="1:9" s="24" customFormat="1" ht="15" x14ac:dyDescent="0.2">
      <c r="A587" s="72"/>
      <c r="B587" s="3" t="s">
        <v>328</v>
      </c>
      <c r="C587" s="62">
        <v>464</v>
      </c>
      <c r="D587" s="62">
        <f>VLOOKUP(B587,'[1]Deptos 2011-2019'!$BE$10914:$BF$11461,2,0)</f>
        <v>131</v>
      </c>
      <c r="E587" s="44">
        <f t="shared" si="217"/>
        <v>0.27635497319833235</v>
      </c>
      <c r="F587" s="44">
        <f t="shared" si="218"/>
        <v>0.23646209386281589</v>
      </c>
      <c r="G587" s="58">
        <f t="shared" si="209"/>
        <v>-0.71767241379310343</v>
      </c>
      <c r="H587" s="40">
        <f t="shared" si="210"/>
        <v>-0.19833234067897559</v>
      </c>
    </row>
    <row r="588" spans="1:9" s="24" customFormat="1" ht="15" x14ac:dyDescent="0.2">
      <c r="A588" s="72"/>
      <c r="B588" s="3" t="s">
        <v>149</v>
      </c>
      <c r="C588" s="62">
        <v>45</v>
      </c>
      <c r="D588" s="62">
        <f>VLOOKUP(B588,'[1]Deptos 2011-2019'!$BE$10914:$BF$11461,2,0)</f>
        <v>91</v>
      </c>
      <c r="E588" s="44">
        <f t="shared" si="217"/>
        <v>2.6801667659321026E-2</v>
      </c>
      <c r="F588" s="44">
        <f t="shared" si="218"/>
        <v>0.16425992779783394</v>
      </c>
      <c r="G588" s="58">
        <f t="shared" si="209"/>
        <v>1.0222222222222221</v>
      </c>
      <c r="H588" s="40">
        <f t="shared" si="210"/>
        <v>2.7397260273972601E-2</v>
      </c>
    </row>
    <row r="589" spans="1:9" s="24" customFormat="1" ht="15" x14ac:dyDescent="0.2">
      <c r="A589" s="72"/>
      <c r="B589" s="3" t="s">
        <v>329</v>
      </c>
      <c r="C589" s="62">
        <v>3</v>
      </c>
      <c r="D589" s="62">
        <f>VLOOKUP(B589,'[1]Deptos 2011-2019'!$BE$10914:$BF$11461,2,0)</f>
        <v>9</v>
      </c>
      <c r="E589" s="44">
        <f t="shared" si="217"/>
        <v>1.7867778439547349E-3</v>
      </c>
      <c r="F589" s="44">
        <f t="shared" si="218"/>
        <v>1.6245487364620937E-2</v>
      </c>
      <c r="G589" s="58">
        <f t="shared" si="209"/>
        <v>2</v>
      </c>
      <c r="H589" s="40">
        <f t="shared" si="210"/>
        <v>3.5735556879094698E-3</v>
      </c>
    </row>
    <row r="590" spans="1:9" s="24" customFormat="1" ht="15" x14ac:dyDescent="0.2">
      <c r="A590" s="72"/>
      <c r="B590" s="3" t="s">
        <v>150</v>
      </c>
      <c r="C590" s="62">
        <v>4</v>
      </c>
      <c r="D590" s="62">
        <f>VLOOKUP(B590,'[1]Deptos 2011-2019'!$BE$10914:$BF$11461,2,0)</f>
        <v>12</v>
      </c>
      <c r="E590" s="44">
        <f t="shared" si="217"/>
        <v>2.3823704586063135E-3</v>
      </c>
      <c r="F590" s="44">
        <f t="shared" si="218"/>
        <v>2.1660649819494584E-2</v>
      </c>
      <c r="G590" s="58">
        <f t="shared" si="209"/>
        <v>2</v>
      </c>
      <c r="H590" s="40">
        <f t="shared" si="210"/>
        <v>4.764740917212627E-3</v>
      </c>
    </row>
    <row r="591" spans="1:9" s="24" customFormat="1" ht="15" x14ac:dyDescent="0.2">
      <c r="A591" s="72"/>
      <c r="B591" s="3" t="s">
        <v>151</v>
      </c>
      <c r="C591" s="62">
        <v>14</v>
      </c>
      <c r="D591" s="62">
        <f>VLOOKUP(B591,'[1]Deptos 2011-2019'!$BE$10914:$BF$11461,2,0)</f>
        <v>0</v>
      </c>
      <c r="E591" s="44">
        <f t="shared" si="217"/>
        <v>8.3382966051220968E-3</v>
      </c>
      <c r="F591" s="44" t="str">
        <f t="shared" si="218"/>
        <v/>
      </c>
      <c r="G591" s="58">
        <f t="shared" si="209"/>
        <v>-1</v>
      </c>
      <c r="H591" s="40">
        <f t="shared" si="210"/>
        <v>-8.3382966051220968E-3</v>
      </c>
    </row>
    <row r="592" spans="1:9" s="24" customFormat="1" ht="15" x14ac:dyDescent="0.2">
      <c r="A592" s="72"/>
      <c r="B592" s="3" t="s">
        <v>330</v>
      </c>
      <c r="C592" s="62">
        <v>5</v>
      </c>
      <c r="D592" s="62">
        <f>VLOOKUP(B592,'[1]Deptos 2011-2019'!$BE$10914:$BF$11461,2,0)</f>
        <v>13</v>
      </c>
      <c r="E592" s="44">
        <f t="shared" si="217"/>
        <v>2.9779630732578916E-3</v>
      </c>
      <c r="F592" s="44">
        <f t="shared" si="218"/>
        <v>2.3465703971119134E-2</v>
      </c>
      <c r="G592" s="58">
        <f t="shared" si="209"/>
        <v>1.6</v>
      </c>
      <c r="H592" s="40">
        <f t="shared" si="210"/>
        <v>4.764740917212627E-3</v>
      </c>
    </row>
    <row r="593" spans="1:8" s="24" customFormat="1" ht="15" x14ac:dyDescent="0.2">
      <c r="A593" s="72"/>
      <c r="B593" s="3" t="s">
        <v>331</v>
      </c>
      <c r="C593" s="62">
        <v>27</v>
      </c>
      <c r="D593" s="62">
        <f>VLOOKUP(B593,'[1]Deptos 2011-2019'!$BE$10914:$BF$11461,2,0)</f>
        <v>1</v>
      </c>
      <c r="E593" s="44">
        <f t="shared" si="217"/>
        <v>1.6081000595592615E-2</v>
      </c>
      <c r="F593" s="44">
        <f t="shared" si="218"/>
        <v>1.8050541516245488E-3</v>
      </c>
      <c r="G593" s="58">
        <f t="shared" si="209"/>
        <v>-0.96296296296296291</v>
      </c>
      <c r="H593" s="40">
        <f t="shared" si="210"/>
        <v>-1.5485407980941036E-2</v>
      </c>
    </row>
    <row r="594" spans="1:8" s="24" customFormat="1" ht="15" x14ac:dyDescent="0.2">
      <c r="A594" s="72"/>
      <c r="B594" s="3" t="s">
        <v>332</v>
      </c>
      <c r="C594" s="62">
        <v>2</v>
      </c>
      <c r="D594" s="62">
        <f>VLOOKUP(B594,'[1]Deptos 2011-2019'!$BE$10914:$BF$11461,2,0)</f>
        <v>0</v>
      </c>
      <c r="E594" s="44">
        <f t="shared" si="217"/>
        <v>1.1911852293031567E-3</v>
      </c>
      <c r="F594" s="44" t="str">
        <f t="shared" si="218"/>
        <v/>
      </c>
      <c r="G594" s="58">
        <f t="shared" si="209"/>
        <v>-1</v>
      </c>
      <c r="H594" s="40">
        <f t="shared" si="210"/>
        <v>-1.1911852293031567E-3</v>
      </c>
    </row>
    <row r="595" spans="1:8" s="24" customFormat="1" ht="15" x14ac:dyDescent="0.2">
      <c r="A595" s="72"/>
      <c r="B595" s="3" t="s">
        <v>333</v>
      </c>
      <c r="C595" s="62">
        <v>43</v>
      </c>
      <c r="D595" s="62">
        <f>VLOOKUP(B595,'[1]Deptos 2011-2019'!$BE$10914:$BF$11461,2,0)</f>
        <v>9</v>
      </c>
      <c r="E595" s="44">
        <f t="shared" si="217"/>
        <v>2.5610482430017869E-2</v>
      </c>
      <c r="F595" s="44">
        <f t="shared" si="218"/>
        <v>1.6245487364620937E-2</v>
      </c>
      <c r="G595" s="58">
        <f t="shared" si="209"/>
        <v>-0.79069767441860461</v>
      </c>
      <c r="H595" s="40">
        <f t="shared" si="210"/>
        <v>-2.0250148898153662E-2</v>
      </c>
    </row>
    <row r="596" spans="1:8" s="24" customFormat="1" ht="15" x14ac:dyDescent="0.2">
      <c r="A596" s="72"/>
      <c r="B596" s="3" t="s">
        <v>516</v>
      </c>
      <c r="C596" s="62">
        <v>26</v>
      </c>
      <c r="D596" s="62">
        <f>VLOOKUP(B596,'[1]Deptos 2011-2019'!$BE$10914:$BF$11461,2,0)</f>
        <v>4</v>
      </c>
      <c r="E596" s="44">
        <f t="shared" si="217"/>
        <v>1.5485407980941036E-2</v>
      </c>
      <c r="F596" s="44">
        <f t="shared" si="218"/>
        <v>7.2202166064981952E-3</v>
      </c>
      <c r="G596" s="58">
        <f t="shared" si="209"/>
        <v>-0.84615384615384615</v>
      </c>
      <c r="H596" s="40">
        <f t="shared" si="210"/>
        <v>-1.3103037522334724E-2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409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362</v>
      </c>
      <c r="C8" s="53">
        <f>+C18+C74+C169+C345+C570</f>
        <v>9626</v>
      </c>
      <c r="D8" s="54">
        <f>+D18+D74+D169+D345+D570</f>
        <v>5036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-0.47683357573239143</v>
      </c>
      <c r="H8" s="56">
        <f t="shared" ref="H8:H13" si="2">+IF(OR(AND(E8=""),(G8="")),"",E8*G8)</f>
        <v>-0.47683357573239143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25</v>
      </c>
      <c r="D9" s="97">
        <f>+D18</f>
        <v>10</v>
      </c>
      <c r="E9" s="98">
        <f t="shared" si="0"/>
        <v>2.5971327654269686E-3</v>
      </c>
      <c r="F9" s="98">
        <f t="shared" si="0"/>
        <v>1.9857029388403494E-3</v>
      </c>
      <c r="G9" s="102">
        <f>+IF(AND(C9=0,D9=0)," ",IF(C9=0,1,IF(D9=0,-1,(D9-C9)/C9)))</f>
        <v>-0.6</v>
      </c>
      <c r="H9" s="99">
        <f t="shared" si="2"/>
        <v>-1.5582796592561812E-3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710</v>
      </c>
      <c r="D10" s="41">
        <f>+D74</f>
        <v>197</v>
      </c>
      <c r="E10" s="40">
        <f t="shared" si="0"/>
        <v>7.3758570538125914E-2</v>
      </c>
      <c r="F10" s="40">
        <f t="shared" si="0"/>
        <v>3.9118347895154885E-2</v>
      </c>
      <c r="G10" s="59">
        <f t="shared" ref="G10:G13" si="3">+IF(AND(C10=0,D10=0)," ",IF(C10=0,1,IF(D10=0,-1,(D10-C10)/C10)))</f>
        <v>-0.72253521126760567</v>
      </c>
      <c r="H10" s="46">
        <f t="shared" si="2"/>
        <v>-5.3293164346561402E-2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572</v>
      </c>
      <c r="D11" s="41">
        <f>D169</f>
        <v>212</v>
      </c>
      <c r="E11" s="40">
        <f t="shared" si="0"/>
        <v>5.9422397672969043E-2</v>
      </c>
      <c r="F11" s="40">
        <f t="shared" si="0"/>
        <v>4.2096902303415409E-2</v>
      </c>
      <c r="G11" s="59">
        <f t="shared" si="3"/>
        <v>-0.62937062937062938</v>
      </c>
      <c r="H11" s="46">
        <f t="shared" si="2"/>
        <v>-3.7398711822148351E-2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3976</v>
      </c>
      <c r="D12" s="41">
        <f>+D345</f>
        <v>2284</v>
      </c>
      <c r="E12" s="40">
        <f t="shared" si="0"/>
        <v>0.41304799501350509</v>
      </c>
      <c r="F12" s="40">
        <f t="shared" si="0"/>
        <v>0.45353455123113584</v>
      </c>
      <c r="G12" s="59">
        <f t="shared" si="3"/>
        <v>-0.42555331991951711</v>
      </c>
      <c r="H12" s="46">
        <f t="shared" si="2"/>
        <v>-0.17577394556409723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4343</v>
      </c>
      <c r="D13" s="48">
        <f>D570</f>
        <v>2333</v>
      </c>
      <c r="E13" s="49">
        <f t="shared" si="0"/>
        <v>0.45117390400997298</v>
      </c>
      <c r="F13" s="49">
        <f t="shared" si="0"/>
        <v>0.46326449563145355</v>
      </c>
      <c r="G13" s="103">
        <f t="shared" si="3"/>
        <v>-0.46281372323278841</v>
      </c>
      <c r="H13" s="50">
        <f t="shared" si="2"/>
        <v>-0.20880947434032829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25</v>
      </c>
      <c r="D18" s="54">
        <f>SUM(D19:D68)</f>
        <v>10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-0.6</v>
      </c>
      <c r="H18" s="56">
        <f>+IF(OR(AND(E18=""),(G18="")),"",E18*G18)</f>
        <v>-0.6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2011-2019'!$BE$11462:$BF$12006,2,0)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1</v>
      </c>
      <c r="D20" s="62">
        <f>VLOOKUP(B20,'[1]Deptos 2011-2019'!$BE$11462:$BF$12006,2,0)</f>
        <v>2</v>
      </c>
      <c r="E20" s="40">
        <f t="shared" ref="E20:E68" si="4">+IF(C20=0,"",C20/C$18)</f>
        <v>0.04</v>
      </c>
      <c r="F20" s="40">
        <f t="shared" ref="F20:F68" si="5">+IF(D20=0,"",D20/D$18)</f>
        <v>0.2</v>
      </c>
      <c r="G20" s="59">
        <f t="shared" ref="G20:G68" si="6">+IF(AND(C20=0,D20=0)," ",IF(C20=0,1,IF(D20=0,-1,(D20-C20)/C20)))</f>
        <v>1</v>
      </c>
      <c r="H20" s="40">
        <f t="shared" ref="H20:H68" si="7">+IF(OR(AND(E20=""),(G20="")),"",E20*G20)</f>
        <v>0.04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2011-2019'!$BE$11462:$BF$12006,2,0)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2011-2019'!$BE$11462:$BF$12006,2,0)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2011-2019'!$BE$11462:$BF$12006,2,0)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2011-2019'!$BE$11462:$BF$12006,2,0)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1</v>
      </c>
      <c r="D25" s="62">
        <f>VLOOKUP(B25,'[1]Deptos 2011-2019'!$BE$11462:$BF$12006,2,0)</f>
        <v>0</v>
      </c>
      <c r="E25" s="42">
        <f t="shared" ref="E25" si="8">+IF(C25=0,"",C25/C$18)</f>
        <v>0.04</v>
      </c>
      <c r="F25" s="42" t="str">
        <f t="shared" ref="F25" si="9">+IF(D25=0,"",D25/D$18)</f>
        <v/>
      </c>
      <c r="G25" s="59">
        <f t="shared" si="6"/>
        <v>-1</v>
      </c>
      <c r="H25" s="42">
        <f t="shared" ref="H25" si="10">+IF(OR(AND(E25=""),(G25="")),"",E25*G25)</f>
        <v>-0.04</v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2011-2019'!$BE$11462:$BF$12006,2,0)</f>
        <v>0</v>
      </c>
      <c r="E26" s="40" t="str">
        <f t="shared" si="4"/>
        <v/>
      </c>
      <c r="F26" s="40" t="str">
        <f t="shared" si="5"/>
        <v/>
      </c>
      <c r="G26" s="59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2011-2019'!$BE$11462:$BF$12006,2,0)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2011-2019'!$BE$11462:$BF$12006,2,0)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5</v>
      </c>
      <c r="D29" s="62">
        <f>VLOOKUP(B29,'[1]Deptos 2011-2019'!$BE$11462:$BF$12006,2,0)</f>
        <v>1</v>
      </c>
      <c r="E29" s="40">
        <f t="shared" si="4"/>
        <v>0.2</v>
      </c>
      <c r="F29" s="40">
        <f t="shared" si="5"/>
        <v>0.1</v>
      </c>
      <c r="G29" s="59">
        <f t="shared" si="6"/>
        <v>-0.8</v>
      </c>
      <c r="H29" s="40">
        <f t="shared" si="7"/>
        <v>-0.16000000000000003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2011-2019'!$BE$11462:$BF$12006,2,0)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3</v>
      </c>
      <c r="D31" s="62">
        <f>VLOOKUP(B31,'[1]Deptos 2011-2019'!$BE$11462:$BF$12006,2,0)</f>
        <v>1</v>
      </c>
      <c r="E31" s="40">
        <f t="shared" si="4"/>
        <v>0.12</v>
      </c>
      <c r="F31" s="40">
        <f t="shared" si="5"/>
        <v>0.1</v>
      </c>
      <c r="G31" s="59">
        <f t="shared" si="6"/>
        <v>-0.66666666666666663</v>
      </c>
      <c r="H31" s="40">
        <f t="shared" si="7"/>
        <v>-7.9999999999999988E-2</v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2011-2019'!$BE$11462:$BF$12006,2,0)</f>
        <v>1</v>
      </c>
      <c r="E32" s="40" t="str">
        <f t="shared" si="4"/>
        <v/>
      </c>
      <c r="F32" s="40">
        <f t="shared" si="5"/>
        <v>0.1</v>
      </c>
      <c r="G32" s="59">
        <f t="shared" si="6"/>
        <v>1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2011-2019'!$BE$11462:$BF$12006,2,0)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1</v>
      </c>
      <c r="D34" s="62">
        <f>VLOOKUP(B34,'[1]Deptos 2011-2019'!$BE$11462:$BF$12006,2,0)</f>
        <v>0</v>
      </c>
      <c r="E34" s="40">
        <f t="shared" si="4"/>
        <v>0.04</v>
      </c>
      <c r="F34" s="40" t="str">
        <f t="shared" si="5"/>
        <v/>
      </c>
      <c r="G34" s="59">
        <f t="shared" si="6"/>
        <v>-1</v>
      </c>
      <c r="H34" s="40">
        <f t="shared" si="7"/>
        <v>-0.04</v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2011-2019'!$BE$11462:$BF$12006,2,0)</f>
        <v>0</v>
      </c>
      <c r="E35" s="40" t="str">
        <f t="shared" si="4"/>
        <v/>
      </c>
      <c r="F35" s="40" t="str">
        <f t="shared" si="5"/>
        <v/>
      </c>
      <c r="G35" s="59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2011-2019'!$BE$11462:$BF$12006,2,0)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2011-2019'!$BE$11462:$BF$12006,2,0)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1</v>
      </c>
      <c r="D38" s="62">
        <f>VLOOKUP(B38,'[1]Deptos 2011-2019'!$BE$11462:$BF$12006,2,0)</f>
        <v>1</v>
      </c>
      <c r="E38" s="40">
        <f t="shared" si="4"/>
        <v>0.04</v>
      </c>
      <c r="F38" s="40">
        <f t="shared" si="5"/>
        <v>0.1</v>
      </c>
      <c r="G38" s="59">
        <f t="shared" si="6"/>
        <v>0</v>
      </c>
      <c r="H38" s="40">
        <f t="shared" si="7"/>
        <v>0</v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2011-2019'!$BE$11462:$BF$12006,2,0)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2011-2019'!$BE$11462:$BF$12006,2,0)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2011-2019'!$BE$11462:$BF$12006,2,0)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2011-2019'!$BE$11462:$BF$12006,2,0)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2</v>
      </c>
      <c r="D43" s="62">
        <f>VLOOKUP(B43,'[1]Deptos 2011-2019'!$BE$11462:$BF$12006,2,0)</f>
        <v>0</v>
      </c>
      <c r="E43" s="40">
        <f t="shared" si="4"/>
        <v>0.08</v>
      </c>
      <c r="F43" s="40" t="str">
        <f t="shared" si="5"/>
        <v/>
      </c>
      <c r="G43" s="59">
        <f t="shared" si="6"/>
        <v>-1</v>
      </c>
      <c r="H43" s="40">
        <f t="shared" si="7"/>
        <v>-0.08</v>
      </c>
    </row>
    <row r="44" spans="1:8" s="24" customFormat="1" ht="15" x14ac:dyDescent="0.2">
      <c r="A44" s="72"/>
      <c r="B44" s="3" t="s">
        <v>166</v>
      </c>
      <c r="C44" s="62">
        <v>1</v>
      </c>
      <c r="D44" s="62">
        <f>VLOOKUP(B44,'[1]Deptos 2011-2019'!$BE$11462:$BF$12006,2,0)</f>
        <v>0</v>
      </c>
      <c r="E44" s="40">
        <f t="shared" si="4"/>
        <v>0.04</v>
      </c>
      <c r="F44" s="40" t="str">
        <f t="shared" si="5"/>
        <v/>
      </c>
      <c r="G44" s="59">
        <f t="shared" si="6"/>
        <v>-1</v>
      </c>
      <c r="H44" s="40">
        <f t="shared" si="7"/>
        <v>-0.04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2011-2019'!$BE$11462:$BF$12006,2,0)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2011-2019'!$BE$11462:$BF$12006,2,0)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2011-2019'!$BE$11462:$BF$12006,2,0)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1</v>
      </c>
      <c r="D48" s="62">
        <f>VLOOKUP(B48,'[1]Deptos 2011-2019'!$BE$11462:$BF$12006,2,0)</f>
        <v>0</v>
      </c>
      <c r="E48" s="40">
        <f t="shared" si="4"/>
        <v>0.04</v>
      </c>
      <c r="F48" s="40" t="str">
        <f t="shared" si="5"/>
        <v/>
      </c>
      <c r="G48" s="59">
        <f t="shared" si="6"/>
        <v>-1</v>
      </c>
      <c r="H48" s="40">
        <f t="shared" si="7"/>
        <v>-0.04</v>
      </c>
    </row>
    <row r="49" spans="1:9" s="24" customFormat="1" ht="15" x14ac:dyDescent="0.2">
      <c r="A49" s="72"/>
      <c r="B49" s="3" t="s">
        <v>9</v>
      </c>
      <c r="C49" s="62">
        <v>3</v>
      </c>
      <c r="D49" s="62">
        <f>VLOOKUP(B49,'[1]Deptos 2011-2019'!$BE$11462:$BF$12006,2,0)</f>
        <v>1</v>
      </c>
      <c r="E49" s="40">
        <f t="shared" si="4"/>
        <v>0.12</v>
      </c>
      <c r="F49" s="40">
        <f t="shared" si="5"/>
        <v>0.1</v>
      </c>
      <c r="G49" s="59">
        <f t="shared" si="6"/>
        <v>-0.66666666666666663</v>
      </c>
      <c r="H49" s="40">
        <f t="shared" si="7"/>
        <v>-7.9999999999999988E-2</v>
      </c>
    </row>
    <row r="50" spans="1:9" s="24" customFormat="1" ht="15" x14ac:dyDescent="0.2">
      <c r="A50" s="72"/>
      <c r="B50" s="3" t="s">
        <v>567</v>
      </c>
      <c r="C50" s="62">
        <v>1</v>
      </c>
      <c r="D50" s="62">
        <f>VLOOKUP(B50,'[1]Deptos 2011-2019'!$BE$11462:$BF$12006,2,0)</f>
        <v>0</v>
      </c>
      <c r="E50" s="40">
        <f t="shared" si="4"/>
        <v>0.04</v>
      </c>
      <c r="F50" s="40" t="str">
        <f t="shared" si="5"/>
        <v/>
      </c>
      <c r="G50" s="59">
        <f t="shared" si="6"/>
        <v>-1</v>
      </c>
      <c r="H50" s="40">
        <f t="shared" si="7"/>
        <v>-0.04</v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2011-2019'!$BE$11462:$BF$12006,2,0)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1</v>
      </c>
      <c r="D52" s="62">
        <f>VLOOKUP(B52,'[1]Deptos 2011-2019'!$BE$11462:$BF$12006,2,0)</f>
        <v>0</v>
      </c>
      <c r="E52" s="40">
        <f t="shared" si="4"/>
        <v>0.04</v>
      </c>
      <c r="F52" s="40" t="str">
        <f t="shared" si="5"/>
        <v/>
      </c>
      <c r="G52" s="59">
        <f t="shared" si="6"/>
        <v>-1</v>
      </c>
      <c r="H52" s="40">
        <f t="shared" si="7"/>
        <v>-0.04</v>
      </c>
    </row>
    <row r="53" spans="1:9" s="24" customFormat="1" ht="15" x14ac:dyDescent="0.2">
      <c r="A53" s="72"/>
      <c r="B53" s="3" t="s">
        <v>423</v>
      </c>
      <c r="C53" s="62">
        <v>0</v>
      </c>
      <c r="D53" s="62">
        <f>VLOOKUP(B53,'[1]Deptos 2011-2019'!$BE$11462:$BF$12006,2,0)</f>
        <v>0</v>
      </c>
      <c r="E53" s="40" t="str">
        <f t="shared" si="4"/>
        <v/>
      </c>
      <c r="F53" s="40" t="str">
        <f t="shared" si="5"/>
        <v/>
      </c>
      <c r="G53" s="59" t="str">
        <f t="shared" si="6"/>
        <v xml:space="preserve"> 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2011-2019'!$BE$11462:$BF$12006,2,0)</f>
        <v>1</v>
      </c>
      <c r="E54" s="40" t="str">
        <f t="shared" si="4"/>
        <v/>
      </c>
      <c r="F54" s="40">
        <f t="shared" si="5"/>
        <v>0.1</v>
      </c>
      <c r="G54" s="59">
        <f t="shared" si="6"/>
        <v>1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2011-2019'!$BE$11462:$BF$12006,2,0)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2011-2019'!$BE$11462:$BF$12006,2,0)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2011-2019'!$BE$11462:$BF$12006,2,0)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1</v>
      </c>
      <c r="D58" s="62">
        <f>VLOOKUP(B58,'[1]Deptos 2011-2019'!$BE$11462:$BF$12006,2,0)</f>
        <v>0</v>
      </c>
      <c r="E58" s="40">
        <f t="shared" si="4"/>
        <v>0.04</v>
      </c>
      <c r="F58" s="40" t="str">
        <f t="shared" si="5"/>
        <v/>
      </c>
      <c r="G58" s="59">
        <f t="shared" si="6"/>
        <v>-1</v>
      </c>
      <c r="H58" s="40">
        <f t="shared" si="7"/>
        <v>-0.04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2011-2019'!$BE$11462:$BF$12006,2,0)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2011-2019'!$BE$11462:$BF$12006,2,0)</f>
        <v>1</v>
      </c>
      <c r="E60" s="40" t="str">
        <f t="shared" si="4"/>
        <v/>
      </c>
      <c r="F60" s="40">
        <f t="shared" si="5"/>
        <v>0.1</v>
      </c>
      <c r="G60" s="59">
        <f t="shared" si="6"/>
        <v>1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2011-2019'!$BE$11462:$BF$12006,2,0)</f>
        <v>1</v>
      </c>
      <c r="E61" s="40">
        <f t="shared" si="4"/>
        <v>0.04</v>
      </c>
      <c r="F61" s="40">
        <f t="shared" si="5"/>
        <v>0.1</v>
      </c>
      <c r="G61" s="59">
        <f t="shared" si="6"/>
        <v>0</v>
      </c>
      <c r="H61" s="40">
        <f t="shared" si="7"/>
        <v>0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2011-2019'!$BE$11462:$BF$12006,2,0)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2</v>
      </c>
      <c r="D63" s="62">
        <f>VLOOKUP(B63,'[1]Deptos 2011-2019'!$BE$11462:$BF$12006,2,0)</f>
        <v>0</v>
      </c>
      <c r="E63" s="42">
        <f t="shared" ref="E63:E64" si="15">+IF(C63=0,"",C63/C$18)</f>
        <v>0.08</v>
      </c>
      <c r="F63" s="42" t="str">
        <f t="shared" ref="F63:F64" si="16">+IF(D63=0,"",D63/D$18)</f>
        <v/>
      </c>
      <c r="G63" s="59">
        <f t="shared" si="6"/>
        <v>-1</v>
      </c>
      <c r="H63" s="42">
        <f t="shared" ref="H63:H64" si="17">+IF(OR(AND(E63=""),(G63="")),"",E63*G63)</f>
        <v>-0.08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2011-2019'!$BE$11462:$BF$12006,2,0)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2011-2019'!$BE$11462:$BF$12006,2,0)</f>
        <v>0</v>
      </c>
      <c r="E65" s="40" t="str">
        <f t="shared" si="4"/>
        <v/>
      </c>
      <c r="F65" s="40" t="str">
        <f t="shared" si="5"/>
        <v/>
      </c>
      <c r="G65" s="59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2011-2019'!$BE$11462:$BF$12006,2,0)</f>
        <v>0</v>
      </c>
      <c r="E66" s="40" t="str">
        <f t="shared" si="4"/>
        <v/>
      </c>
      <c r="F66" s="40" t="str">
        <f t="shared" si="5"/>
        <v/>
      </c>
      <c r="G66" s="59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2011-2019'!$BE$11462:$BF$12006,2,0)</f>
        <v>0</v>
      </c>
      <c r="E67" s="40" t="str">
        <f t="shared" si="4"/>
        <v/>
      </c>
      <c r="F67" s="40" t="str">
        <f t="shared" si="5"/>
        <v/>
      </c>
      <c r="G67" s="59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2011-2019'!$BE$11462:$BF$12006,2,0)</f>
        <v>0</v>
      </c>
      <c r="E68" s="40" t="str">
        <f t="shared" si="4"/>
        <v/>
      </c>
      <c r="F68" s="40" t="str">
        <f t="shared" si="5"/>
        <v/>
      </c>
      <c r="G68" s="59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710</v>
      </c>
      <c r="D74" s="54">
        <f>SUM(D75:D163)</f>
        <v>197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-0.72253521126760567</v>
      </c>
      <c r="H74" s="56">
        <f>+IF(OR(AND(E74=""),(G74="")),"",E74*G74)</f>
        <v>-0.72253521126760567</v>
      </c>
      <c r="I74" s="24"/>
    </row>
    <row r="75" spans="1:9" ht="15" x14ac:dyDescent="0.2">
      <c r="B75" s="57" t="s">
        <v>425</v>
      </c>
      <c r="C75" s="62">
        <v>1</v>
      </c>
      <c r="D75" s="62">
        <f>VLOOKUP(B75,'[1]Deptos 2011-2019'!$BE$11462:$BF$12006,2,0)</f>
        <v>4</v>
      </c>
      <c r="E75" s="60">
        <f>+IF(C75=0,"",C75/C$74)</f>
        <v>1.4084507042253522E-3</v>
      </c>
      <c r="F75" s="60">
        <f>+IF(D75=0,"",D75/D$74)</f>
        <v>2.030456852791878E-2</v>
      </c>
      <c r="G75" s="59">
        <f t="shared" ref="G75:G138" si="18">+IF(AND(C75=0,D75=0)," ",IF(C75=0,1,IF(D75=0,-1,(D75-C75)/C75)))</f>
        <v>3</v>
      </c>
      <c r="H75" s="51">
        <f>+IF(OR(AND(E75=""),(G75="")),"",E75*G75)</f>
        <v>4.2253521126760568E-3</v>
      </c>
      <c r="I75" s="24"/>
    </row>
    <row r="76" spans="1:9" ht="15" x14ac:dyDescent="0.2">
      <c r="B76" s="3" t="s">
        <v>568</v>
      </c>
      <c r="C76" s="62">
        <v>4</v>
      </c>
      <c r="D76" s="62">
        <f>VLOOKUP(B76,'[1]Deptos 2011-2019'!$BE$11462:$BF$12006,2,0)</f>
        <v>1</v>
      </c>
      <c r="E76" s="44">
        <f t="shared" ref="E76:E148" si="19">+IF(C76=0,"",C76/C$74)</f>
        <v>5.6338028169014088E-3</v>
      </c>
      <c r="F76" s="44">
        <f t="shared" ref="F76:F148" si="20">+IF(D76=0,"",D76/D$74)</f>
        <v>5.076142131979695E-3</v>
      </c>
      <c r="G76" s="59">
        <f t="shared" si="18"/>
        <v>-0.75</v>
      </c>
      <c r="H76" s="40">
        <f t="shared" ref="H76:H148" si="21">+IF(OR(AND(E76=""),(G76="")),"",E76*G76)</f>
        <v>-4.2253521126760568E-3</v>
      </c>
      <c r="I76" s="24"/>
    </row>
    <row r="77" spans="1:9" s="34" customFormat="1" ht="15" x14ac:dyDescent="0.2">
      <c r="A77" s="36"/>
      <c r="B77" s="35" t="s">
        <v>518</v>
      </c>
      <c r="C77" s="62">
        <v>3</v>
      </c>
      <c r="D77" s="62">
        <f>VLOOKUP(B77,'[1]Deptos 2011-2019'!$BE$11462:$BF$12006,2,0)</f>
        <v>3</v>
      </c>
      <c r="E77" s="43">
        <f t="shared" ref="E77" si="22">+IF(C77=0,"",C77/C$74)</f>
        <v>4.2253521126760559E-3</v>
      </c>
      <c r="F77" s="43">
        <f t="shared" ref="F77" si="23">+IF(D77=0,"",D77/D$74)</f>
        <v>1.5228426395939087E-2</v>
      </c>
      <c r="G77" s="59">
        <f t="shared" si="18"/>
        <v>0</v>
      </c>
      <c r="H77" s="42">
        <f t="shared" ref="H77" si="24">+IF(OR(AND(E77=""),(G77="")),"",E77*G77)</f>
        <v>0</v>
      </c>
      <c r="I77" s="24"/>
    </row>
    <row r="78" spans="1:9" s="34" customFormat="1" ht="15" x14ac:dyDescent="0.2">
      <c r="A78" s="74"/>
      <c r="B78" s="35" t="s">
        <v>569</v>
      </c>
      <c r="C78" s="62">
        <v>167</v>
      </c>
      <c r="D78" s="62">
        <f>VLOOKUP(B78,'[1]Deptos 2011-2019'!$BE$11462:$BF$12006,2,0)</f>
        <v>3</v>
      </c>
      <c r="E78" s="43">
        <f t="shared" si="19"/>
        <v>0.23521126760563379</v>
      </c>
      <c r="F78" s="43">
        <f t="shared" si="20"/>
        <v>1.5228426395939087E-2</v>
      </c>
      <c r="G78" s="59">
        <f t="shared" si="18"/>
        <v>-0.98203592814371254</v>
      </c>
      <c r="H78" s="42">
        <f t="shared" si="21"/>
        <v>-0.23098591549295774</v>
      </c>
      <c r="I78" s="24"/>
    </row>
    <row r="79" spans="1:9" s="34" customFormat="1" ht="15" x14ac:dyDescent="0.2">
      <c r="A79" s="74"/>
      <c r="B79" s="35" t="s">
        <v>175</v>
      </c>
      <c r="C79" s="62">
        <v>118</v>
      </c>
      <c r="D79" s="62">
        <f>VLOOKUP(B79,'[1]Deptos 2011-2019'!$BE$11462:$BF$12006,2,0)</f>
        <v>5</v>
      </c>
      <c r="E79" s="43">
        <f t="shared" si="19"/>
        <v>0.16619718309859155</v>
      </c>
      <c r="F79" s="43">
        <f t="shared" si="20"/>
        <v>2.5380710659898477E-2</v>
      </c>
      <c r="G79" s="59">
        <f t="shared" si="18"/>
        <v>-0.9576271186440678</v>
      </c>
      <c r="H79" s="42">
        <f t="shared" si="21"/>
        <v>-0.1591549295774648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2011-2019'!$BE$11462:$BF$12006,2,0)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3</v>
      </c>
      <c r="D81" s="62">
        <f>VLOOKUP(B81,'[1]Deptos 2011-2019'!$BE$11462:$BF$12006,2,0)</f>
        <v>0</v>
      </c>
      <c r="E81" s="43">
        <f t="shared" ref="E81" si="25">+IF(C81=0,"",C81/C$74)</f>
        <v>4.2253521126760559E-3</v>
      </c>
      <c r="F81" s="43" t="str">
        <f t="shared" ref="F81" si="26">+IF(D81=0,"",D81/D$74)</f>
        <v/>
      </c>
      <c r="G81" s="59">
        <f t="shared" si="18"/>
        <v>-1</v>
      </c>
      <c r="H81" s="42">
        <f t="shared" ref="H81" si="27">+IF(OR(AND(E81=""),(G81="")),"",E81*G81)</f>
        <v>-4.2253521126760559E-3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2011-2019'!$BE$11462:$BF$12006,2,0)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2</v>
      </c>
      <c r="D83" s="62">
        <f>VLOOKUP(B83,'[1]Deptos 2011-2019'!$BE$11462:$BF$12006,2,0)</f>
        <v>0</v>
      </c>
      <c r="E83" s="43">
        <f t="shared" si="19"/>
        <v>2.8169014084507044E-3</v>
      </c>
      <c r="F83" s="43" t="str">
        <f t="shared" si="20"/>
        <v/>
      </c>
      <c r="G83" s="59">
        <f t="shared" si="18"/>
        <v>-1</v>
      </c>
      <c r="H83" s="42">
        <f t="shared" si="21"/>
        <v>-2.8169014084507044E-3</v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2011-2019'!$BE$11462:$BF$12006,2,0)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2011-2019'!$BE$11462:$BF$12006,2,0)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2</v>
      </c>
      <c r="D86" s="62">
        <f>VLOOKUP(B86,'[1]Deptos 2011-2019'!$BE$11462:$BF$12006,2,0)</f>
        <v>0</v>
      </c>
      <c r="E86" s="43">
        <f t="shared" si="19"/>
        <v>2.8169014084507044E-3</v>
      </c>
      <c r="F86" s="43" t="str">
        <f t="shared" si="20"/>
        <v/>
      </c>
      <c r="G86" s="59">
        <f t="shared" si="18"/>
        <v>-1</v>
      </c>
      <c r="H86" s="42">
        <f t="shared" si="21"/>
        <v>-2.8169014084507044E-3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2011-2019'!$BE$11462:$BF$12006,2,0)</f>
        <v>1</v>
      </c>
      <c r="E87" s="43" t="str">
        <f t="shared" si="19"/>
        <v/>
      </c>
      <c r="F87" s="43">
        <f t="shared" si="20"/>
        <v>5.076142131979695E-3</v>
      </c>
      <c r="G87" s="59">
        <f t="shared" si="18"/>
        <v>1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6</v>
      </c>
      <c r="D88" s="62">
        <f>VLOOKUP(B88,'[1]Deptos 2011-2019'!$BE$11462:$BF$12006,2,0)</f>
        <v>4</v>
      </c>
      <c r="E88" s="43">
        <f t="shared" si="19"/>
        <v>8.4507042253521118E-3</v>
      </c>
      <c r="F88" s="43">
        <f t="shared" si="20"/>
        <v>2.030456852791878E-2</v>
      </c>
      <c r="G88" s="59">
        <f t="shared" si="18"/>
        <v>-0.33333333333333331</v>
      </c>
      <c r="H88" s="42">
        <f t="shared" si="21"/>
        <v>-2.8169014084507039E-3</v>
      </c>
      <c r="I88" s="24"/>
    </row>
    <row r="89" spans="1:9" s="34" customFormat="1" ht="15" x14ac:dyDescent="0.2">
      <c r="A89" s="36"/>
      <c r="B89" s="35" t="s">
        <v>570</v>
      </c>
      <c r="C89" s="62">
        <v>26</v>
      </c>
      <c r="D89" s="62">
        <f>VLOOKUP(B89,'[1]Deptos 2011-2019'!$BE$11462:$BF$12006,2,0)</f>
        <v>6</v>
      </c>
      <c r="E89" s="43">
        <f t="shared" ref="E89" si="28">+IF(C89=0,"",C89/C$74)</f>
        <v>3.6619718309859155E-2</v>
      </c>
      <c r="F89" s="43">
        <f t="shared" ref="F89" si="29">+IF(D89=0,"",D89/D$74)</f>
        <v>3.0456852791878174E-2</v>
      </c>
      <c r="G89" s="59">
        <f t="shared" si="18"/>
        <v>-0.76923076923076927</v>
      </c>
      <c r="H89" s="42">
        <f t="shared" ref="H89" si="30">+IF(OR(AND(E89=""),(G89="")),"",E89*G89)</f>
        <v>-2.8169014084507043E-2</v>
      </c>
      <c r="I89" s="24"/>
    </row>
    <row r="90" spans="1:9" s="34" customFormat="1" ht="15" x14ac:dyDescent="0.2">
      <c r="A90" s="74"/>
      <c r="B90" s="35" t="s">
        <v>181</v>
      </c>
      <c r="C90" s="62">
        <v>5</v>
      </c>
      <c r="D90" s="62">
        <f>VLOOKUP(B90,'[1]Deptos 2011-2019'!$BE$11462:$BF$12006,2,0)</f>
        <v>5</v>
      </c>
      <c r="E90" s="43">
        <f t="shared" si="19"/>
        <v>7.0422535211267607E-3</v>
      </c>
      <c r="F90" s="43">
        <f t="shared" si="20"/>
        <v>2.5380710659898477E-2</v>
      </c>
      <c r="G90" s="59">
        <f t="shared" si="18"/>
        <v>0</v>
      </c>
      <c r="H90" s="42">
        <f t="shared" si="21"/>
        <v>0</v>
      </c>
      <c r="I90" s="24"/>
    </row>
    <row r="91" spans="1:9" s="34" customFormat="1" ht="15" x14ac:dyDescent="0.2">
      <c r="A91" s="74"/>
      <c r="B91" s="35" t="s">
        <v>182</v>
      </c>
      <c r="C91" s="62">
        <v>4</v>
      </c>
      <c r="D91" s="62">
        <f>VLOOKUP(B91,'[1]Deptos 2011-2019'!$BE$11462:$BF$12006,2,0)</f>
        <v>0</v>
      </c>
      <c r="E91" s="43">
        <f t="shared" si="19"/>
        <v>5.6338028169014088E-3</v>
      </c>
      <c r="F91" s="43" t="str">
        <f t="shared" si="20"/>
        <v/>
      </c>
      <c r="G91" s="59">
        <f t="shared" si="18"/>
        <v>-1</v>
      </c>
      <c r="H91" s="42">
        <f t="shared" si="21"/>
        <v>-5.6338028169014088E-3</v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2011-2019'!$BE$11462:$BF$12006,2,0)</f>
        <v>1</v>
      </c>
      <c r="E92" s="43" t="str">
        <f t="shared" si="19"/>
        <v/>
      </c>
      <c r="F92" s="43">
        <f t="shared" si="20"/>
        <v>5.076142131979695E-3</v>
      </c>
      <c r="G92" s="59">
        <f t="shared" si="18"/>
        <v>1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1</v>
      </c>
      <c r="D93" s="62">
        <f>VLOOKUP(B93,'[1]Deptos 2011-2019'!$BE$11462:$BF$12006,2,0)</f>
        <v>2</v>
      </c>
      <c r="E93" s="43">
        <f t="shared" si="19"/>
        <v>1.4084507042253522E-3</v>
      </c>
      <c r="F93" s="43">
        <f t="shared" si="20"/>
        <v>1.015228426395939E-2</v>
      </c>
      <c r="G93" s="59">
        <f t="shared" si="18"/>
        <v>1</v>
      </c>
      <c r="H93" s="42">
        <f t="shared" si="21"/>
        <v>1.4084507042253522E-3</v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2011-2019'!$BE$11462:$BF$12006,2,0)</f>
        <v>1</v>
      </c>
      <c r="E94" s="43" t="str">
        <f t="shared" si="19"/>
        <v/>
      </c>
      <c r="F94" s="43">
        <f t="shared" si="20"/>
        <v>5.076142131979695E-3</v>
      </c>
      <c r="G94" s="59">
        <f t="shared" si="18"/>
        <v>1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2011-2019'!$BE$11462:$BF$12006,2,0)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4</v>
      </c>
      <c r="D96" s="62">
        <f>VLOOKUP(B96,'[1]Deptos 2011-2019'!$BE$11462:$BF$12006,2,0)</f>
        <v>0</v>
      </c>
      <c r="E96" s="43">
        <f t="shared" si="31"/>
        <v>5.6338028169014088E-3</v>
      </c>
      <c r="F96" s="43" t="str">
        <f t="shared" si="32"/>
        <v/>
      </c>
      <c r="G96" s="59">
        <f t="shared" si="18"/>
        <v>-1</v>
      </c>
      <c r="H96" s="42">
        <f t="shared" si="33"/>
        <v>-5.6338028169014088E-3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2011-2019'!$BE$11462:$BF$12006,2,0)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3</v>
      </c>
      <c r="D98" s="62">
        <f>VLOOKUP(B98,'[1]Deptos 2011-2019'!$BE$11462:$BF$12006,2,0)</f>
        <v>5</v>
      </c>
      <c r="E98" s="43">
        <f t="shared" si="19"/>
        <v>4.2253521126760559E-3</v>
      </c>
      <c r="F98" s="43">
        <f t="shared" si="20"/>
        <v>2.5380710659898477E-2</v>
      </c>
      <c r="G98" s="59">
        <f t="shared" si="18"/>
        <v>0.66666666666666663</v>
      </c>
      <c r="H98" s="42">
        <f t="shared" si="21"/>
        <v>2.8169014084507039E-3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2011-2019'!$BE$11462:$BF$12006,2,0)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2011-2019'!$BE$11462:$BF$12006,2,0)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1</v>
      </c>
      <c r="D101" s="62">
        <f>VLOOKUP(B101,'[1]Deptos 2011-2019'!$BE$11462:$BF$12006,2,0)</f>
        <v>0</v>
      </c>
      <c r="E101" s="44">
        <f t="shared" si="19"/>
        <v>1.4084507042253522E-3</v>
      </c>
      <c r="F101" s="44" t="str">
        <f t="shared" si="20"/>
        <v/>
      </c>
      <c r="G101" s="59">
        <f t="shared" si="18"/>
        <v>-1</v>
      </c>
      <c r="H101" s="40">
        <f t="shared" si="21"/>
        <v>-1.4084507042253522E-3</v>
      </c>
      <c r="I101" s="24"/>
    </row>
    <row r="102" spans="1:9" ht="15" x14ac:dyDescent="0.2">
      <c r="B102" s="3" t="s">
        <v>603</v>
      </c>
      <c r="C102" s="62">
        <v>14</v>
      </c>
      <c r="D102" s="62">
        <f>VLOOKUP(B102,'[1]Deptos 2011-2019'!$BE$11462:$BF$12006,2,0)</f>
        <v>5</v>
      </c>
      <c r="E102" s="44">
        <f t="shared" si="19"/>
        <v>1.9718309859154931E-2</v>
      </c>
      <c r="F102" s="44">
        <f t="shared" si="20"/>
        <v>2.5380710659898477E-2</v>
      </c>
      <c r="G102" s="59">
        <f t="shared" si="18"/>
        <v>-0.6428571428571429</v>
      </c>
      <c r="H102" s="40">
        <f t="shared" si="21"/>
        <v>-1.2676056338028171E-2</v>
      </c>
      <c r="I102" s="24"/>
    </row>
    <row r="103" spans="1:9" ht="15" x14ac:dyDescent="0.2">
      <c r="B103" s="3" t="s">
        <v>428</v>
      </c>
      <c r="C103" s="62">
        <v>8</v>
      </c>
      <c r="D103" s="62">
        <f>VLOOKUP(B103,'[1]Deptos 2011-2019'!$BE$11462:$BF$12006,2,0)</f>
        <v>8</v>
      </c>
      <c r="E103" s="44">
        <f t="shared" si="19"/>
        <v>1.1267605633802818E-2</v>
      </c>
      <c r="F103" s="44">
        <f t="shared" si="20"/>
        <v>4.060913705583756E-2</v>
      </c>
      <c r="G103" s="59">
        <f t="shared" si="18"/>
        <v>0</v>
      </c>
      <c r="H103" s="40">
        <f t="shared" si="21"/>
        <v>0</v>
      </c>
      <c r="I103" s="24"/>
    </row>
    <row r="104" spans="1:9" ht="15" x14ac:dyDescent="0.2">
      <c r="B104" s="3" t="s">
        <v>18</v>
      </c>
      <c r="C104" s="62">
        <v>3</v>
      </c>
      <c r="D104" s="62">
        <f>VLOOKUP(B104,'[1]Deptos 2011-2019'!$BE$11462:$BF$12006,2,0)</f>
        <v>3</v>
      </c>
      <c r="E104" s="44">
        <f t="shared" si="19"/>
        <v>4.2253521126760559E-3</v>
      </c>
      <c r="F104" s="44">
        <f t="shared" si="20"/>
        <v>1.5228426395939087E-2</v>
      </c>
      <c r="G104" s="59">
        <f t="shared" si="18"/>
        <v>0</v>
      </c>
      <c r="H104" s="40">
        <f t="shared" si="21"/>
        <v>0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2011-2019'!$BE$11462:$BF$12006,2,0)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2011-2019'!$BE$11462:$BF$12006,2,0)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2011-2019'!$BE$11462:$BF$12006,2,0)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2011-2019'!$BE$11462:$BF$12006,2,0)</f>
        <v>0</v>
      </c>
      <c r="E108" s="44" t="str">
        <f t="shared" si="19"/>
        <v/>
      </c>
      <c r="F108" s="44" t="str">
        <f t="shared" si="20"/>
        <v/>
      </c>
      <c r="G108" s="59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53</v>
      </c>
      <c r="D109" s="62">
        <f>VLOOKUP(B109,'[1]Deptos 2011-2019'!$BE$11462:$BF$12006,2,0)</f>
        <v>29</v>
      </c>
      <c r="E109" s="44">
        <f t="shared" si="19"/>
        <v>7.464788732394366E-2</v>
      </c>
      <c r="F109" s="44">
        <f t="shared" si="20"/>
        <v>0.14720812182741116</v>
      </c>
      <c r="G109" s="59">
        <f t="shared" si="18"/>
        <v>-0.45283018867924529</v>
      </c>
      <c r="H109" s="40">
        <f t="shared" si="21"/>
        <v>-3.3802816901408447E-2</v>
      </c>
      <c r="I109" s="24"/>
    </row>
    <row r="110" spans="1:9" ht="15" x14ac:dyDescent="0.2">
      <c r="B110" s="3" t="s">
        <v>604</v>
      </c>
      <c r="C110" s="62">
        <v>7</v>
      </c>
      <c r="D110" s="62">
        <f>VLOOKUP(B110,'[1]Deptos 2011-2019'!$BE$11462:$BF$12006,2,0)</f>
        <v>2</v>
      </c>
      <c r="E110" s="44">
        <f t="shared" si="19"/>
        <v>9.8591549295774655E-3</v>
      </c>
      <c r="F110" s="44">
        <f t="shared" si="20"/>
        <v>1.015228426395939E-2</v>
      </c>
      <c r="G110" s="59">
        <f t="shared" si="18"/>
        <v>-0.7142857142857143</v>
      </c>
      <c r="H110" s="40">
        <f t="shared" si="21"/>
        <v>-7.0422535211267616E-3</v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2011-2019'!$BE$11462:$BF$12006,2,0)</f>
        <v>0</v>
      </c>
      <c r="E111" s="44" t="str">
        <f t="shared" si="19"/>
        <v/>
      </c>
      <c r="F111" s="44" t="str">
        <f t="shared" si="20"/>
        <v/>
      </c>
      <c r="G111" s="59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2</v>
      </c>
      <c r="D112" s="62">
        <f>VLOOKUP(B112,'[1]Deptos 2011-2019'!$BE$11462:$BF$12006,2,0)</f>
        <v>2</v>
      </c>
      <c r="E112" s="44">
        <f t="shared" si="19"/>
        <v>2.8169014084507044E-3</v>
      </c>
      <c r="F112" s="44">
        <f t="shared" si="20"/>
        <v>1.015228426395939E-2</v>
      </c>
      <c r="G112" s="59">
        <f t="shared" si="18"/>
        <v>0</v>
      </c>
      <c r="H112" s="40">
        <f t="shared" si="21"/>
        <v>0</v>
      </c>
      <c r="I112" s="24"/>
    </row>
    <row r="113" spans="2:9" ht="15" x14ac:dyDescent="0.2">
      <c r="B113" s="3" t="s">
        <v>190</v>
      </c>
      <c r="C113" s="62">
        <v>6</v>
      </c>
      <c r="D113" s="62">
        <f>VLOOKUP(B113,'[1]Deptos 2011-2019'!$BE$11462:$BF$12006,2,0)</f>
        <v>6</v>
      </c>
      <c r="E113" s="44">
        <f t="shared" si="19"/>
        <v>8.4507042253521118E-3</v>
      </c>
      <c r="F113" s="44">
        <f t="shared" si="20"/>
        <v>3.0456852791878174E-2</v>
      </c>
      <c r="G113" s="59">
        <f t="shared" si="18"/>
        <v>0</v>
      </c>
      <c r="H113" s="40">
        <f t="shared" si="21"/>
        <v>0</v>
      </c>
      <c r="I113" s="24"/>
    </row>
    <row r="114" spans="2:9" ht="15" x14ac:dyDescent="0.2">
      <c r="B114" s="3" t="s">
        <v>191</v>
      </c>
      <c r="C114" s="62">
        <v>5</v>
      </c>
      <c r="D114" s="62">
        <f>VLOOKUP(B114,'[1]Deptos 2011-2019'!$BE$11462:$BF$12006,2,0)</f>
        <v>1</v>
      </c>
      <c r="E114" s="44">
        <f t="shared" si="19"/>
        <v>7.0422535211267607E-3</v>
      </c>
      <c r="F114" s="44">
        <f t="shared" si="20"/>
        <v>5.076142131979695E-3</v>
      </c>
      <c r="G114" s="59">
        <f t="shared" si="18"/>
        <v>-0.8</v>
      </c>
      <c r="H114" s="40">
        <f t="shared" si="21"/>
        <v>-5.6338028169014088E-3</v>
      </c>
      <c r="I114" s="24"/>
    </row>
    <row r="115" spans="2:9" ht="15" x14ac:dyDescent="0.2">
      <c r="B115" s="3" t="s">
        <v>27</v>
      </c>
      <c r="C115" s="62">
        <v>4</v>
      </c>
      <c r="D115" s="62">
        <f>VLOOKUP(B115,'[1]Deptos 2011-2019'!$BE$11462:$BF$12006,2,0)</f>
        <v>2</v>
      </c>
      <c r="E115" s="44">
        <f t="shared" si="19"/>
        <v>5.6338028169014088E-3</v>
      </c>
      <c r="F115" s="44">
        <f t="shared" si="20"/>
        <v>1.015228426395939E-2</v>
      </c>
      <c r="G115" s="59">
        <f t="shared" si="18"/>
        <v>-0.5</v>
      </c>
      <c r="H115" s="40">
        <f t="shared" si="21"/>
        <v>-2.8169014084507044E-3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2011-2019'!$BE$11462:$BF$12006,2,0)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2011-2019'!$BE$11462:$BF$12006,2,0)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1</v>
      </c>
      <c r="D118" s="62">
        <f>VLOOKUP(B118,'[1]Deptos 2011-2019'!$BE$11462:$BF$12006,2,0)</f>
        <v>1</v>
      </c>
      <c r="E118" s="44">
        <f t="shared" si="19"/>
        <v>1.4084507042253522E-3</v>
      </c>
      <c r="F118" s="44">
        <f t="shared" si="20"/>
        <v>5.076142131979695E-3</v>
      </c>
      <c r="G118" s="59">
        <f t="shared" si="18"/>
        <v>0</v>
      </c>
      <c r="H118" s="40">
        <f t="shared" si="21"/>
        <v>0</v>
      </c>
      <c r="I118" s="24"/>
    </row>
    <row r="119" spans="2:9" ht="15" x14ac:dyDescent="0.2">
      <c r="B119" s="3" t="s">
        <v>24</v>
      </c>
      <c r="C119" s="62">
        <v>3</v>
      </c>
      <c r="D119" s="62">
        <f>VLOOKUP(B119,'[1]Deptos 2011-2019'!$BE$11462:$BF$12006,2,0)</f>
        <v>3</v>
      </c>
      <c r="E119" s="44">
        <f t="shared" si="19"/>
        <v>4.2253521126760559E-3</v>
      </c>
      <c r="F119" s="44">
        <f t="shared" si="20"/>
        <v>1.5228426395939087E-2</v>
      </c>
      <c r="G119" s="59">
        <f t="shared" si="18"/>
        <v>0</v>
      </c>
      <c r="H119" s="40">
        <f t="shared" si="21"/>
        <v>0</v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2011-2019'!$BE$11462:$BF$12006,2,0)</f>
        <v>1</v>
      </c>
      <c r="E120" s="44" t="str">
        <f t="shared" si="19"/>
        <v/>
      </c>
      <c r="F120" s="44">
        <f t="shared" si="20"/>
        <v>5.076142131979695E-3</v>
      </c>
      <c r="G120" s="59">
        <f t="shared" si="18"/>
        <v>1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2011-2019'!$BE$11462:$BF$12006,2,0)</f>
        <v>2</v>
      </c>
      <c r="E121" s="44" t="str">
        <f t="shared" si="19"/>
        <v/>
      </c>
      <c r="F121" s="44">
        <f t="shared" si="20"/>
        <v>1.015228426395939E-2</v>
      </c>
      <c r="G121" s="59">
        <f t="shared" si="18"/>
        <v>1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2</v>
      </c>
      <c r="D122" s="62">
        <f>VLOOKUP(B122,'[1]Deptos 2011-2019'!$BE$11462:$BF$12006,2,0)</f>
        <v>0</v>
      </c>
      <c r="E122" s="44">
        <f t="shared" si="19"/>
        <v>2.8169014084507044E-3</v>
      </c>
      <c r="F122" s="44" t="str">
        <f t="shared" si="20"/>
        <v/>
      </c>
      <c r="G122" s="59">
        <f t="shared" si="18"/>
        <v>-1</v>
      </c>
      <c r="H122" s="40">
        <f t="shared" si="21"/>
        <v>-2.8169014084507044E-3</v>
      </c>
      <c r="I122" s="24"/>
    </row>
    <row r="123" spans="2:9" ht="15" x14ac:dyDescent="0.2">
      <c r="B123" s="3" t="s">
        <v>26</v>
      </c>
      <c r="C123" s="62">
        <v>6</v>
      </c>
      <c r="D123" s="62">
        <f>VLOOKUP(B123,'[1]Deptos 2011-2019'!$BE$11462:$BF$12006,2,0)</f>
        <v>5</v>
      </c>
      <c r="E123" s="44">
        <f t="shared" si="19"/>
        <v>8.4507042253521118E-3</v>
      </c>
      <c r="F123" s="44">
        <f t="shared" si="20"/>
        <v>2.5380710659898477E-2</v>
      </c>
      <c r="G123" s="59">
        <f t="shared" si="18"/>
        <v>-0.16666666666666666</v>
      </c>
      <c r="H123" s="40">
        <f t="shared" si="21"/>
        <v>-1.408450704225352E-3</v>
      </c>
      <c r="I123" s="24"/>
    </row>
    <row r="124" spans="2:9" ht="15" x14ac:dyDescent="0.2">
      <c r="B124" s="3" t="s">
        <v>195</v>
      </c>
      <c r="C124" s="62">
        <v>74</v>
      </c>
      <c r="D124" s="62">
        <f>VLOOKUP(B124,'[1]Deptos 2011-2019'!$BE$11462:$BF$12006,2,0)</f>
        <v>7</v>
      </c>
      <c r="E124" s="44">
        <f t="shared" si="19"/>
        <v>0.10422535211267606</v>
      </c>
      <c r="F124" s="44">
        <f t="shared" si="20"/>
        <v>3.553299492385787E-2</v>
      </c>
      <c r="G124" s="59">
        <f t="shared" si="18"/>
        <v>-0.90540540540540537</v>
      </c>
      <c r="H124" s="40">
        <f t="shared" si="21"/>
        <v>-9.4366197183098591E-2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2011-2019'!$BE$11462:$BF$12006,2,0)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13</v>
      </c>
      <c r="D126" s="62">
        <f>VLOOKUP(B126,'[1]Deptos 2011-2019'!$BE$11462:$BF$12006,2,0)</f>
        <v>7</v>
      </c>
      <c r="E126" s="44">
        <f t="shared" si="19"/>
        <v>1.8309859154929577E-2</v>
      </c>
      <c r="F126" s="44">
        <f t="shared" si="20"/>
        <v>3.553299492385787E-2</v>
      </c>
      <c r="G126" s="59">
        <f t="shared" si="18"/>
        <v>-0.46153846153846156</v>
      </c>
      <c r="H126" s="40">
        <f t="shared" si="21"/>
        <v>-8.4507042253521136E-3</v>
      </c>
      <c r="I126" s="24"/>
    </row>
    <row r="127" spans="2:9" ht="15" x14ac:dyDescent="0.2">
      <c r="B127" s="3" t="s">
        <v>196</v>
      </c>
      <c r="C127" s="62">
        <v>9</v>
      </c>
      <c r="D127" s="62">
        <f>VLOOKUP(B127,'[1]Deptos 2011-2019'!$BE$11462:$BF$12006,2,0)</f>
        <v>6</v>
      </c>
      <c r="E127" s="44">
        <f t="shared" si="19"/>
        <v>1.2676056338028169E-2</v>
      </c>
      <c r="F127" s="44">
        <f t="shared" si="20"/>
        <v>3.0456852791878174E-2</v>
      </c>
      <c r="G127" s="59">
        <f t="shared" si="18"/>
        <v>-0.33333333333333331</v>
      </c>
      <c r="H127" s="40">
        <f t="shared" si="21"/>
        <v>-4.2253521126760559E-3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2011-2019'!$BE$11462:$BF$12006,2,0)</f>
        <v>1</v>
      </c>
      <c r="E128" s="44" t="str">
        <f t="shared" si="19"/>
        <v/>
      </c>
      <c r="F128" s="44">
        <f t="shared" si="20"/>
        <v>5.076142131979695E-3</v>
      </c>
      <c r="G128" s="59">
        <f t="shared" si="18"/>
        <v>1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77</v>
      </c>
      <c r="D129" s="62">
        <f>VLOOKUP(B129,'[1]Deptos 2011-2019'!$BE$11462:$BF$12006,2,0)</f>
        <v>12</v>
      </c>
      <c r="E129" s="44">
        <f t="shared" si="19"/>
        <v>0.10845070422535211</v>
      </c>
      <c r="F129" s="44">
        <f t="shared" si="20"/>
        <v>6.0913705583756347E-2</v>
      </c>
      <c r="G129" s="59">
        <f t="shared" si="18"/>
        <v>-0.8441558441558441</v>
      </c>
      <c r="H129" s="40">
        <f t="shared" si="21"/>
        <v>-9.1549295774647876E-2</v>
      </c>
      <c r="I129" s="24"/>
    </row>
    <row r="130" spans="1:9" ht="15" x14ac:dyDescent="0.2">
      <c r="B130" s="3" t="s">
        <v>197</v>
      </c>
      <c r="C130" s="62">
        <v>16</v>
      </c>
      <c r="D130" s="62">
        <f>VLOOKUP(B130,'[1]Deptos 2011-2019'!$BE$11462:$BF$12006,2,0)</f>
        <v>21</v>
      </c>
      <c r="E130" s="44">
        <f t="shared" si="19"/>
        <v>2.2535211267605635E-2</v>
      </c>
      <c r="F130" s="44">
        <f t="shared" si="20"/>
        <v>0.1065989847715736</v>
      </c>
      <c r="G130" s="59">
        <f t="shared" si="18"/>
        <v>0.3125</v>
      </c>
      <c r="H130" s="40">
        <f t="shared" si="21"/>
        <v>7.0422535211267607E-3</v>
      </c>
      <c r="I130" s="24"/>
    </row>
    <row r="131" spans="1:9" ht="15" x14ac:dyDescent="0.2">
      <c r="B131" s="3" t="s">
        <v>198</v>
      </c>
      <c r="C131" s="62">
        <v>8</v>
      </c>
      <c r="D131" s="62">
        <f>VLOOKUP(B131,'[1]Deptos 2011-2019'!$BE$11462:$BF$12006,2,0)</f>
        <v>9</v>
      </c>
      <c r="E131" s="44">
        <f t="shared" si="19"/>
        <v>1.1267605633802818E-2</v>
      </c>
      <c r="F131" s="44">
        <f t="shared" si="20"/>
        <v>4.5685279187817257E-2</v>
      </c>
      <c r="G131" s="59">
        <f t="shared" si="18"/>
        <v>0.125</v>
      </c>
      <c r="H131" s="40">
        <f t="shared" si="21"/>
        <v>1.4084507042253522E-3</v>
      </c>
      <c r="I131" s="24"/>
    </row>
    <row r="132" spans="1:9" ht="15" x14ac:dyDescent="0.2">
      <c r="B132" s="3" t="s">
        <v>28</v>
      </c>
      <c r="C132" s="62">
        <v>3</v>
      </c>
      <c r="D132" s="62">
        <f>VLOOKUP(B132,'[1]Deptos 2011-2019'!$BE$11462:$BF$12006,2,0)</f>
        <v>6</v>
      </c>
      <c r="E132" s="44">
        <f t="shared" si="19"/>
        <v>4.2253521126760559E-3</v>
      </c>
      <c r="F132" s="44">
        <f t="shared" si="20"/>
        <v>3.0456852791878174E-2</v>
      </c>
      <c r="G132" s="59">
        <f t="shared" si="18"/>
        <v>1</v>
      </c>
      <c r="H132" s="40">
        <f t="shared" si="21"/>
        <v>4.2253521126760559E-3</v>
      </c>
      <c r="I132" s="24"/>
    </row>
    <row r="133" spans="1:9" ht="15" x14ac:dyDescent="0.2">
      <c r="B133" s="3" t="s">
        <v>32</v>
      </c>
      <c r="C133" s="62">
        <v>1</v>
      </c>
      <c r="D133" s="62">
        <f>VLOOKUP(B133,'[1]Deptos 2011-2019'!$BE$11462:$BF$12006,2,0)</f>
        <v>0</v>
      </c>
      <c r="E133" s="44">
        <f t="shared" si="19"/>
        <v>1.4084507042253522E-3</v>
      </c>
      <c r="F133" s="44" t="str">
        <f t="shared" si="20"/>
        <v/>
      </c>
      <c r="G133" s="59">
        <f t="shared" si="18"/>
        <v>-1</v>
      </c>
      <c r="H133" s="40">
        <f t="shared" si="21"/>
        <v>-1.4084507042253522E-3</v>
      </c>
      <c r="I133" s="24"/>
    </row>
    <row r="134" spans="1:9" s="34" customFormat="1" ht="15" x14ac:dyDescent="0.2">
      <c r="A134" s="36"/>
      <c r="B134" s="35" t="s">
        <v>520</v>
      </c>
      <c r="C134" s="62">
        <v>1</v>
      </c>
      <c r="D134" s="62">
        <f>VLOOKUP(B134,'[1]Deptos 2011-2019'!$BE$11462:$BF$12006,2,0)</f>
        <v>1</v>
      </c>
      <c r="E134" s="43">
        <f t="shared" ref="E134" si="41">+IF(C134=0,"",C134/C$74)</f>
        <v>1.4084507042253522E-3</v>
      </c>
      <c r="F134" s="43">
        <f t="shared" ref="F134" si="42">+IF(D134=0,"",D134/D$74)</f>
        <v>5.076142131979695E-3</v>
      </c>
      <c r="G134" s="59">
        <f t="shared" si="18"/>
        <v>0</v>
      </c>
      <c r="H134" s="42">
        <f t="shared" ref="H134" si="43">+IF(OR(AND(E134=""),(G134="")),"",E134*G134)</f>
        <v>0</v>
      </c>
      <c r="I134" s="24"/>
    </row>
    <row r="135" spans="1:9" ht="15" x14ac:dyDescent="0.2">
      <c r="B135" s="3" t="s">
        <v>30</v>
      </c>
      <c r="C135" s="62">
        <v>1</v>
      </c>
      <c r="D135" s="62">
        <f>VLOOKUP(B135,'[1]Deptos 2011-2019'!$BE$11462:$BF$12006,2,0)</f>
        <v>2</v>
      </c>
      <c r="E135" s="44">
        <f t="shared" si="19"/>
        <v>1.4084507042253522E-3</v>
      </c>
      <c r="F135" s="44">
        <f t="shared" si="20"/>
        <v>1.015228426395939E-2</v>
      </c>
      <c r="G135" s="59">
        <f t="shared" si="18"/>
        <v>1</v>
      </c>
      <c r="H135" s="40">
        <f t="shared" si="21"/>
        <v>1.4084507042253522E-3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2011-2019'!$BE$11462:$BF$12006,2,0)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3</v>
      </c>
      <c r="D137" s="62">
        <f>VLOOKUP(B137,'[1]Deptos 2011-2019'!$BE$11462:$BF$12006,2,0)</f>
        <v>3</v>
      </c>
      <c r="E137" s="44">
        <f t="shared" si="19"/>
        <v>4.2253521126760559E-3</v>
      </c>
      <c r="F137" s="44">
        <f t="shared" si="20"/>
        <v>1.5228426395939087E-2</v>
      </c>
      <c r="G137" s="59">
        <f t="shared" si="18"/>
        <v>0</v>
      </c>
      <c r="H137" s="40">
        <f t="shared" si="21"/>
        <v>0</v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2011-2019'!$BE$11462:$BF$12006,2,0)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21</v>
      </c>
      <c r="D139" s="62">
        <f>VLOOKUP(B139,'[1]Deptos 2011-2019'!$BE$11462:$BF$12006,2,0)</f>
        <v>3</v>
      </c>
      <c r="E139" s="44">
        <f t="shared" si="19"/>
        <v>2.9577464788732393E-2</v>
      </c>
      <c r="F139" s="44">
        <f t="shared" si="20"/>
        <v>1.5228426395939087E-2</v>
      </c>
      <c r="G139" s="59">
        <f t="shared" ref="G139:G163" si="44">+IF(AND(C139=0,D139=0)," ",IF(C139=0,1,IF(D139=0,-1,(D139-C139)/C139)))</f>
        <v>-0.8571428571428571</v>
      </c>
      <c r="H139" s="40">
        <f t="shared" si="21"/>
        <v>-2.5352112676056335E-2</v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2011-2019'!$BE$11462:$BF$12006,2,0)</f>
        <v>0</v>
      </c>
      <c r="E140" s="44" t="str">
        <f t="shared" si="19"/>
        <v/>
      </c>
      <c r="F140" s="44" t="str">
        <f t="shared" si="20"/>
        <v/>
      </c>
      <c r="G140" s="59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2011-2019'!$BE$11462:$BF$12006,2,0)</f>
        <v>1</v>
      </c>
      <c r="E141" s="44">
        <f t="shared" si="19"/>
        <v>1.4084507042253522E-3</v>
      </c>
      <c r="F141" s="44">
        <f t="shared" si="20"/>
        <v>5.076142131979695E-3</v>
      </c>
      <c r="G141" s="59">
        <f t="shared" si="44"/>
        <v>0</v>
      </c>
      <c r="H141" s="40">
        <f t="shared" si="21"/>
        <v>0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2011-2019'!$BE$11462:$BF$12006,2,0)</f>
        <v>1</v>
      </c>
      <c r="E142" s="44" t="str">
        <f t="shared" si="19"/>
        <v/>
      </c>
      <c r="F142" s="44">
        <f t="shared" si="20"/>
        <v>5.076142131979695E-3</v>
      </c>
      <c r="G142" s="59">
        <f t="shared" si="44"/>
        <v>1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1</v>
      </c>
      <c r="D143" s="62">
        <f>VLOOKUP(B143,'[1]Deptos 2011-2019'!$BE$11462:$BF$12006,2,0)</f>
        <v>1</v>
      </c>
      <c r="E143" s="44">
        <f t="shared" si="19"/>
        <v>1.4084507042253522E-3</v>
      </c>
      <c r="F143" s="44">
        <f t="shared" si="20"/>
        <v>5.076142131979695E-3</v>
      </c>
      <c r="G143" s="59">
        <f t="shared" si="44"/>
        <v>0</v>
      </c>
      <c r="H143" s="40">
        <f t="shared" si="21"/>
        <v>0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2011-2019'!$BE$11462:$BF$12006,2,0)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2011-2019'!$BE$11462:$BF$12006,2,0)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2011-2019'!$BE$11462:$BF$12006,2,0)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2011-2019'!$BE$11462:$BF$12006,2,0)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2011-2019'!$BE$11462:$BF$12006,2,0)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2011-2019'!$BE$11462:$BF$12006,2,0)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1</v>
      </c>
      <c r="D150" s="62">
        <f>VLOOKUP(B150,'[1]Deptos 2011-2019'!$BE$11462:$BF$12006,2,0)</f>
        <v>0</v>
      </c>
      <c r="E150" s="44">
        <f t="shared" si="51"/>
        <v>1.4084507042253522E-3</v>
      </c>
      <c r="F150" s="44" t="str">
        <f t="shared" si="52"/>
        <v/>
      </c>
      <c r="G150" s="59">
        <f t="shared" si="44"/>
        <v>-1</v>
      </c>
      <c r="H150" s="40">
        <f t="shared" si="53"/>
        <v>-1.4084507042253522E-3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2011-2019'!$BE$11462:$BF$12006,2,0)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1</v>
      </c>
      <c r="D152" s="62">
        <f>VLOOKUP(B152,'[1]Deptos 2011-2019'!$BE$11462:$BF$12006,2,0)</f>
        <v>0</v>
      </c>
      <c r="E152" s="44">
        <f t="shared" si="51"/>
        <v>1.4084507042253522E-3</v>
      </c>
      <c r="F152" s="44" t="str">
        <f t="shared" si="52"/>
        <v/>
      </c>
      <c r="G152" s="59">
        <f t="shared" si="44"/>
        <v>-1</v>
      </c>
      <c r="H152" s="40">
        <f t="shared" si="53"/>
        <v>-1.4084507042253522E-3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2</v>
      </c>
      <c r="D154" s="62">
        <f>VLOOKUP(B154,'[1]Deptos 2011-2019'!$BE$11462:$BF$12006,2,0)</f>
        <v>0</v>
      </c>
      <c r="E154" s="44">
        <f t="shared" si="51"/>
        <v>2.8169014084507044E-3</v>
      </c>
      <c r="F154" s="44" t="str">
        <f t="shared" si="52"/>
        <v/>
      </c>
      <c r="G154" s="59">
        <f t="shared" si="44"/>
        <v>-1</v>
      </c>
      <c r="H154" s="40">
        <f t="shared" si="53"/>
        <v>-2.8169014084507044E-3</v>
      </c>
      <c r="I154" s="24"/>
    </row>
    <row r="155" spans="1:9" ht="15" x14ac:dyDescent="0.2">
      <c r="B155" s="3" t="s">
        <v>606</v>
      </c>
      <c r="C155" s="62">
        <v>1</v>
      </c>
      <c r="D155" s="62">
        <f>VLOOKUP(B155,'[1]Deptos 2011-2019'!$BE$11462:$BF$12006,2,0)</f>
        <v>1</v>
      </c>
      <c r="E155" s="44">
        <f t="shared" si="51"/>
        <v>1.4084507042253522E-3</v>
      </c>
      <c r="F155" s="44">
        <f t="shared" si="52"/>
        <v>5.076142131979695E-3</v>
      </c>
      <c r="G155" s="59">
        <f t="shared" si="44"/>
        <v>0</v>
      </c>
      <c r="H155" s="40">
        <f t="shared" si="53"/>
        <v>0</v>
      </c>
      <c r="I155" s="24"/>
    </row>
    <row r="156" spans="1:9" ht="15" x14ac:dyDescent="0.2">
      <c r="B156" s="3" t="s">
        <v>39</v>
      </c>
      <c r="C156" s="62">
        <v>1</v>
      </c>
      <c r="D156" s="62">
        <f>VLOOKUP(B156,'[1]Deptos 2011-2019'!$BE$11462:$BF$12006,2,0)</f>
        <v>1</v>
      </c>
      <c r="E156" s="44">
        <f t="shared" si="51"/>
        <v>1.4084507042253522E-3</v>
      </c>
      <c r="F156" s="44">
        <f t="shared" si="52"/>
        <v>5.076142131979695E-3</v>
      </c>
      <c r="G156" s="59">
        <f t="shared" si="44"/>
        <v>0</v>
      </c>
      <c r="H156" s="40">
        <f t="shared" si="53"/>
        <v>0</v>
      </c>
      <c r="I156" s="24"/>
    </row>
    <row r="157" spans="1:9" ht="15" x14ac:dyDescent="0.2">
      <c r="B157" s="3" t="s">
        <v>37</v>
      </c>
      <c r="C157" s="62">
        <v>1</v>
      </c>
      <c r="D157" s="62">
        <f>VLOOKUP(B157,'[1]Deptos 2011-2019'!$BE$11462:$BF$12006,2,0)</f>
        <v>0</v>
      </c>
      <c r="E157" s="44">
        <f t="shared" si="51"/>
        <v>1.4084507042253522E-3</v>
      </c>
      <c r="F157" s="44" t="str">
        <f t="shared" si="52"/>
        <v/>
      </c>
      <c r="G157" s="59">
        <f t="shared" si="44"/>
        <v>-1</v>
      </c>
      <c r="H157" s="40">
        <f t="shared" si="53"/>
        <v>-1.4084507042253522E-3</v>
      </c>
      <c r="I157" s="24"/>
    </row>
    <row r="158" spans="1:9" ht="15" x14ac:dyDescent="0.2">
      <c r="B158" s="3" t="s">
        <v>38</v>
      </c>
      <c r="C158" s="62">
        <v>4</v>
      </c>
      <c r="D158" s="62">
        <f>VLOOKUP(B158,'[1]Deptos 2011-2019'!$BE$11462:$BF$12006,2,0)</f>
        <v>1</v>
      </c>
      <c r="E158" s="44">
        <f t="shared" si="51"/>
        <v>5.6338028169014088E-3</v>
      </c>
      <c r="F158" s="44">
        <f t="shared" si="52"/>
        <v>5.076142131979695E-3</v>
      </c>
      <c r="G158" s="59">
        <f t="shared" si="44"/>
        <v>-0.75</v>
      </c>
      <c r="H158" s="40">
        <f t="shared" si="53"/>
        <v>-4.2253521126760568E-3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6</v>
      </c>
      <c r="D160" s="62">
        <f>VLOOKUP(B160,'[1]Deptos 2011-2019'!$BE$11462:$BF$12006,2,0)</f>
        <v>1</v>
      </c>
      <c r="E160" s="43">
        <f t="shared" ref="E160:E162" si="61">+IF(C160=0,"",C160/C$74)</f>
        <v>8.4507042253521118E-3</v>
      </c>
      <c r="F160" s="43">
        <f t="shared" ref="F160:F162" si="62">+IF(D160=0,"",D160/D$74)</f>
        <v>5.076142131979695E-3</v>
      </c>
      <c r="G160" s="59">
        <f t="shared" si="44"/>
        <v>-0.83333333333333337</v>
      </c>
      <c r="H160" s="42">
        <f t="shared" ref="H160:H162" si="63">+IF(OR(AND(E160=""),(G160="")),"",E160*G160)</f>
        <v>-7.0422535211267599E-3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2011-2019'!$BE$11462:$BF$12006,2,0)</f>
        <v>1</v>
      </c>
      <c r="E161" s="43" t="str">
        <f t="shared" si="61"/>
        <v/>
      </c>
      <c r="F161" s="43">
        <f t="shared" si="62"/>
        <v>5.076142131979695E-3</v>
      </c>
      <c r="G161" s="59">
        <f t="shared" si="44"/>
        <v>1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2011-2019'!$BE$11462:$BF$12006,2,0)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2011-2019'!$BE$11462:$BF$12006,2,0)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572</v>
      </c>
      <c r="D169" s="54">
        <f>SUM(D170:D339)</f>
        <v>212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-0.62937062937062938</v>
      </c>
      <c r="H169" s="56">
        <f>+IF(OR(AND(E169=""),(G169="")),"",E169*G169)</f>
        <v>-0.62937062937062938</v>
      </c>
      <c r="I169" s="24"/>
    </row>
    <row r="170" spans="1:9" s="24" customFormat="1" ht="15" x14ac:dyDescent="0.2">
      <c r="A170" s="72"/>
      <c r="B170" s="61" t="s">
        <v>434</v>
      </c>
      <c r="C170" s="62">
        <v>2</v>
      </c>
      <c r="D170" s="62">
        <f>VLOOKUP(B170,'[1]Deptos 2011-2019'!$BE$11462:$BF$12006,2,0)</f>
        <v>2</v>
      </c>
      <c r="E170" s="60">
        <f t="shared" si="67"/>
        <v>3.4965034965034965E-3</v>
      </c>
      <c r="F170" s="60">
        <f t="shared" si="68"/>
        <v>9.433962264150943E-3</v>
      </c>
      <c r="G170" s="59">
        <f t="shared" ref="G170:G236" si="69">+IF(AND(C170=0,D170=0)," ",IF(C170=0,1,IF(D170=0,-1,(D170-C170)/C170)))</f>
        <v>0</v>
      </c>
      <c r="H170" s="51">
        <f>+IF(OR(AND(E170=""),(G170="")),"",E170*G170)</f>
        <v>0</v>
      </c>
    </row>
    <row r="171" spans="1:9" s="24" customFormat="1" ht="15" x14ac:dyDescent="0.2">
      <c r="A171" s="72"/>
      <c r="B171" s="39" t="s">
        <v>575</v>
      </c>
      <c r="C171" s="62">
        <v>1</v>
      </c>
      <c r="D171" s="62">
        <f>VLOOKUP(B171,'[1]Deptos 2011-2019'!$BE$11462:$BF$12006,2,0)</f>
        <v>0</v>
      </c>
      <c r="E171" s="44">
        <f t="shared" si="67"/>
        <v>1.7482517482517483E-3</v>
      </c>
      <c r="F171" s="44" t="str">
        <f t="shared" si="68"/>
        <v/>
      </c>
      <c r="G171" s="59">
        <f t="shared" si="69"/>
        <v>-1</v>
      </c>
      <c r="H171" s="40">
        <f t="shared" ref="H171:H244" si="70">+IF(OR(AND(E171=""),(G171="")),"",E171*G171)</f>
        <v>-1.7482517482517483E-3</v>
      </c>
    </row>
    <row r="172" spans="1:9" s="24" customFormat="1" ht="30" x14ac:dyDescent="0.2">
      <c r="A172" s="72"/>
      <c r="B172" s="39" t="s">
        <v>435</v>
      </c>
      <c r="C172" s="62">
        <v>1</v>
      </c>
      <c r="D172" s="62">
        <f>VLOOKUP(B172,'[1]Deptos 2011-2019'!$BE$11462:$BF$12006,2,0)</f>
        <v>0</v>
      </c>
      <c r="E172" s="44">
        <f t="shared" si="67"/>
        <v>1.7482517482517483E-3</v>
      </c>
      <c r="F172" s="44" t="str">
        <f t="shared" si="68"/>
        <v/>
      </c>
      <c r="G172" s="59">
        <f t="shared" si="69"/>
        <v>-1</v>
      </c>
      <c r="H172" s="40">
        <f t="shared" si="70"/>
        <v>-1.7482517482517483E-3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2011-2019'!$BE$11462:$BF$12006,2,0)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3</v>
      </c>
      <c r="D174" s="62">
        <f>VLOOKUP(B174,'[1]Deptos 2011-2019'!$BE$11462:$BF$12006,2,0)</f>
        <v>0</v>
      </c>
      <c r="E174" s="44">
        <f t="shared" si="67"/>
        <v>5.244755244755245E-3</v>
      </c>
      <c r="F174" s="44" t="str">
        <f t="shared" si="68"/>
        <v/>
      </c>
      <c r="G174" s="59">
        <f t="shared" si="69"/>
        <v>-1</v>
      </c>
      <c r="H174" s="40">
        <f t="shared" si="70"/>
        <v>-5.244755244755245E-3</v>
      </c>
    </row>
    <row r="175" spans="1:9" s="24" customFormat="1" ht="15" x14ac:dyDescent="0.2">
      <c r="A175" s="72"/>
      <c r="B175" s="39" t="s">
        <v>42</v>
      </c>
      <c r="C175" s="62">
        <v>111</v>
      </c>
      <c r="D175" s="62">
        <f>VLOOKUP(B175,'[1]Deptos 2011-2019'!$BE$11462:$BF$12006,2,0)</f>
        <v>28</v>
      </c>
      <c r="E175" s="44">
        <f t="shared" si="67"/>
        <v>0.19405594405594406</v>
      </c>
      <c r="F175" s="44">
        <f t="shared" si="68"/>
        <v>0.13207547169811321</v>
      </c>
      <c r="G175" s="59">
        <f t="shared" si="69"/>
        <v>-0.74774774774774777</v>
      </c>
      <c r="H175" s="40">
        <f t="shared" si="70"/>
        <v>-0.1451048951048951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2011-2019'!$BE$11462:$BF$12006,2,0)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28</v>
      </c>
      <c r="D177" s="62">
        <f>VLOOKUP(B177,'[1]Deptos 2011-2019'!$BE$11462:$BF$12006,2,0)</f>
        <v>2</v>
      </c>
      <c r="E177" s="44">
        <f t="shared" si="67"/>
        <v>4.8951048951048952E-2</v>
      </c>
      <c r="F177" s="44">
        <f t="shared" si="68"/>
        <v>9.433962264150943E-3</v>
      </c>
      <c r="G177" s="59">
        <f t="shared" si="69"/>
        <v>-0.9285714285714286</v>
      </c>
      <c r="H177" s="40">
        <f t="shared" si="70"/>
        <v>-4.5454545454545456E-2</v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2011-2019'!$BE$11462:$BF$12006,2,0)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2011-2019'!$BE$11462:$BF$12006,2,0)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2011-2019'!$BE$11462:$BF$12006,2,0)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2011-2019'!$BE$11462:$BF$12006,2,0)</f>
        <v>0</v>
      </c>
      <c r="E181" s="44" t="str">
        <f t="shared" si="67"/>
        <v/>
      </c>
      <c r="F181" s="44" t="str">
        <f t="shared" si="68"/>
        <v/>
      </c>
      <c r="G181" s="59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2011-2019'!$BE$11462:$BF$12006,2,0)</f>
        <v>0</v>
      </c>
      <c r="E182" s="44" t="str">
        <f t="shared" si="67"/>
        <v/>
      </c>
      <c r="F182" s="44" t="str">
        <f t="shared" si="68"/>
        <v/>
      </c>
      <c r="G182" s="59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3</v>
      </c>
      <c r="D183" s="62">
        <f>VLOOKUP(B183,'[1]Deptos 2011-2019'!$BE$11462:$BF$12006,2,0)</f>
        <v>1</v>
      </c>
      <c r="E183" s="43">
        <f t="shared" ref="E183" si="71">+IF(C183=0,"",C183/C$169)</f>
        <v>5.244755244755245E-3</v>
      </c>
      <c r="F183" s="43">
        <f t="shared" ref="F183" si="72">+IF(D183=0,"",D183/D$169)</f>
        <v>4.7169811320754715E-3</v>
      </c>
      <c r="G183" s="59">
        <f t="shared" si="69"/>
        <v>-0.66666666666666663</v>
      </c>
      <c r="H183" s="42">
        <f t="shared" ref="H183" si="73">+IF(OR(AND(E183=""),(G183="")),"",E183*G183)</f>
        <v>-3.4965034965034965E-3</v>
      </c>
      <c r="I183" s="24"/>
    </row>
    <row r="184" spans="1:9" s="24" customFormat="1" ht="15" x14ac:dyDescent="0.2">
      <c r="A184" s="72"/>
      <c r="B184" s="39" t="s">
        <v>437</v>
      </c>
      <c r="C184" s="62">
        <v>34</v>
      </c>
      <c r="D184" s="62">
        <f>VLOOKUP(B184,'[1]Deptos 2011-2019'!$BE$11462:$BF$12006,2,0)</f>
        <v>15</v>
      </c>
      <c r="E184" s="44">
        <f t="shared" ref="E184:F187" si="74">+IF(C184=0,"",C184/C$169)</f>
        <v>5.944055944055944E-2</v>
      </c>
      <c r="F184" s="44">
        <f t="shared" si="74"/>
        <v>7.0754716981132074E-2</v>
      </c>
      <c r="G184" s="59">
        <f t="shared" si="69"/>
        <v>-0.55882352941176472</v>
      </c>
      <c r="H184" s="40">
        <f t="shared" si="70"/>
        <v>-3.3216783216783216E-2</v>
      </c>
    </row>
    <row r="185" spans="1:9" s="24" customFormat="1" ht="15" x14ac:dyDescent="0.2">
      <c r="A185" s="72"/>
      <c r="B185" s="39" t="s">
        <v>580</v>
      </c>
      <c r="C185" s="62">
        <v>4</v>
      </c>
      <c r="D185" s="62">
        <f>VLOOKUP(B185,'[1]Deptos 2011-2019'!$BE$11462:$BF$12006,2,0)</f>
        <v>2</v>
      </c>
      <c r="E185" s="44">
        <f t="shared" si="74"/>
        <v>6.993006993006993E-3</v>
      </c>
      <c r="F185" s="44">
        <f t="shared" si="74"/>
        <v>9.433962264150943E-3</v>
      </c>
      <c r="G185" s="59">
        <f t="shared" si="69"/>
        <v>-0.5</v>
      </c>
      <c r="H185" s="40">
        <f t="shared" si="70"/>
        <v>-3.4965034965034965E-3</v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2011-2019'!$BE$11462:$BF$12006,2,0)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2011-2019'!$BE$11462:$BF$12006,2,0)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13</v>
      </c>
      <c r="D188" s="62">
        <f>VLOOKUP(B188,'[1]Deptos 2011-2019'!$BE$11462:$BF$12006,2,0)</f>
        <v>0</v>
      </c>
      <c r="E188" s="43">
        <f t="shared" ref="E188:E190" si="75">+IF(C188=0,"",C188/C$169)</f>
        <v>2.2727272727272728E-2</v>
      </c>
      <c r="F188" s="43" t="str">
        <f t="shared" ref="F188:F189" si="76">+IF(D188=0,"",D188/D$169)</f>
        <v/>
      </c>
      <c r="G188" s="59">
        <f t="shared" si="69"/>
        <v>-1</v>
      </c>
      <c r="H188" s="42">
        <f t="shared" ref="H188:H189" si="77">+IF(OR(AND(E188=""),(G188="")),"",E188*G188)</f>
        <v>-2.2727272727272728E-2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2011-2019'!$BE$11462:$BF$12006,2,0)</f>
        <v>1</v>
      </c>
      <c r="E189" s="43" t="str">
        <f t="shared" si="75"/>
        <v/>
      </c>
      <c r="F189" s="43">
        <f t="shared" si="76"/>
        <v>4.7169811320754715E-3</v>
      </c>
      <c r="G189" s="59">
        <f t="shared" si="69"/>
        <v>1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1</v>
      </c>
      <c r="D191" s="62">
        <f>VLOOKUP(B191,'[1]Deptos 2011-2019'!$BE$11462:$BF$12006,2,0)</f>
        <v>0</v>
      </c>
      <c r="E191" s="43">
        <f t="shared" ref="E191:F196" si="81">+IF(C191=0,"",C191/C$169)</f>
        <v>1.7482517482517483E-3</v>
      </c>
      <c r="F191" s="43" t="str">
        <f t="shared" si="81"/>
        <v/>
      </c>
      <c r="G191" s="59">
        <f t="shared" si="69"/>
        <v>-1</v>
      </c>
      <c r="H191" s="42">
        <f t="shared" si="70"/>
        <v>-1.7482517482517483E-3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2011-2019'!$BE$11462:$BF$12006,2,0)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2011-2019'!$BE$11462:$BF$12006,2,0)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2011-2019'!$BE$11462:$BF$12006,2,0)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2011-2019'!$BE$11462:$BF$12006,2,0)</f>
        <v>0</v>
      </c>
      <c r="E195" s="43" t="str">
        <f t="shared" si="81"/>
        <v/>
      </c>
      <c r="F195" s="43" t="str">
        <f t="shared" si="81"/>
        <v/>
      </c>
      <c r="G195" s="59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13</v>
      </c>
      <c r="D196" s="62">
        <f>VLOOKUP(B196,'[1]Deptos 2011-2019'!$BE$11462:$BF$12006,2,0)</f>
        <v>32</v>
      </c>
      <c r="E196" s="43">
        <f t="shared" si="81"/>
        <v>2.2727272727272728E-2</v>
      </c>
      <c r="F196" s="43">
        <f t="shared" si="81"/>
        <v>0.15094339622641509</v>
      </c>
      <c r="G196" s="59">
        <f t="shared" si="69"/>
        <v>1.4615384615384615</v>
      </c>
      <c r="H196" s="42">
        <f t="shared" si="70"/>
        <v>3.3216783216783216E-2</v>
      </c>
      <c r="I196" s="24"/>
    </row>
    <row r="197" spans="1:9" s="63" customFormat="1" ht="15" x14ac:dyDescent="0.2">
      <c r="A197" s="36"/>
      <c r="B197" s="37" t="s">
        <v>527</v>
      </c>
      <c r="C197" s="62">
        <v>22</v>
      </c>
      <c r="D197" s="62">
        <f>VLOOKUP(B197,'[1]Deptos 2011-2019'!$BE$11462:$BF$12006,2,0)</f>
        <v>1</v>
      </c>
      <c r="E197" s="43">
        <f t="shared" ref="E197" si="83">+IF(C197=0,"",C197/C$169)</f>
        <v>3.8461538461538464E-2</v>
      </c>
      <c r="F197" s="43">
        <f t="shared" ref="F197" si="84">+IF(D197=0,"",D197/D$169)</f>
        <v>4.7169811320754715E-3</v>
      </c>
      <c r="G197" s="59">
        <f t="shared" si="69"/>
        <v>-0.95454545454545459</v>
      </c>
      <c r="H197" s="42">
        <f t="shared" ref="H197" si="85">+IF(OR(AND(E197=""),(G197="")),"",E197*G197)</f>
        <v>-3.6713286713286719E-2</v>
      </c>
      <c r="I197" s="24"/>
    </row>
    <row r="198" spans="1:9" s="63" customFormat="1" ht="15" x14ac:dyDescent="0.2">
      <c r="A198" s="75"/>
      <c r="B198" s="37" t="s">
        <v>213</v>
      </c>
      <c r="C198" s="62">
        <v>8</v>
      </c>
      <c r="D198" s="62">
        <f>VLOOKUP(B198,'[1]Deptos 2011-2019'!$BE$11462:$BF$12006,2,0)</f>
        <v>1</v>
      </c>
      <c r="E198" s="43">
        <f t="shared" ref="E198:F204" si="86">+IF(C198=0,"",C198/C$169)</f>
        <v>1.3986013986013986E-2</v>
      </c>
      <c r="F198" s="43">
        <f t="shared" si="86"/>
        <v>4.7169811320754715E-3</v>
      </c>
      <c r="G198" s="59">
        <f t="shared" si="69"/>
        <v>-0.875</v>
      </c>
      <c r="H198" s="42">
        <f t="shared" si="70"/>
        <v>-1.2237762237762238E-2</v>
      </c>
      <c r="I198" s="24"/>
    </row>
    <row r="199" spans="1:9" s="63" customFormat="1" ht="15" x14ac:dyDescent="0.2">
      <c r="A199" s="75"/>
      <c r="B199" s="37" t="s">
        <v>214</v>
      </c>
      <c r="C199" s="62">
        <v>5</v>
      </c>
      <c r="D199" s="62">
        <f>VLOOKUP(B199,'[1]Deptos 2011-2019'!$BE$11462:$BF$12006,2,0)</f>
        <v>2</v>
      </c>
      <c r="E199" s="43">
        <f t="shared" si="86"/>
        <v>8.7412587412587419E-3</v>
      </c>
      <c r="F199" s="43">
        <f t="shared" si="86"/>
        <v>9.433962264150943E-3</v>
      </c>
      <c r="G199" s="59">
        <f t="shared" si="69"/>
        <v>-0.6</v>
      </c>
      <c r="H199" s="42">
        <f t="shared" si="70"/>
        <v>-5.244755244755245E-3</v>
      </c>
      <c r="I199" s="24"/>
    </row>
    <row r="200" spans="1:9" s="63" customFormat="1" ht="15" x14ac:dyDescent="0.2">
      <c r="A200" s="75"/>
      <c r="B200" s="37" t="s">
        <v>215</v>
      </c>
      <c r="C200" s="62">
        <v>1</v>
      </c>
      <c r="D200" s="62">
        <f>VLOOKUP(B200,'[1]Deptos 2011-2019'!$BE$11462:$BF$12006,2,0)</f>
        <v>1</v>
      </c>
      <c r="E200" s="43">
        <f t="shared" si="86"/>
        <v>1.7482517482517483E-3</v>
      </c>
      <c r="F200" s="43">
        <f t="shared" si="86"/>
        <v>4.7169811320754715E-3</v>
      </c>
      <c r="G200" s="59">
        <f t="shared" si="69"/>
        <v>0</v>
      </c>
      <c r="H200" s="42">
        <f t="shared" si="70"/>
        <v>0</v>
      </c>
      <c r="I200" s="24"/>
    </row>
    <row r="201" spans="1:9" s="63" customFormat="1" ht="15" x14ac:dyDescent="0.2">
      <c r="A201" s="75"/>
      <c r="B201" s="37" t="s">
        <v>216</v>
      </c>
      <c r="C201" s="62">
        <v>2</v>
      </c>
      <c r="D201" s="62">
        <f>VLOOKUP(B201,'[1]Deptos 2011-2019'!$BE$11462:$BF$12006,2,0)</f>
        <v>2</v>
      </c>
      <c r="E201" s="43">
        <f t="shared" si="86"/>
        <v>3.4965034965034965E-3</v>
      </c>
      <c r="F201" s="43">
        <f t="shared" si="86"/>
        <v>9.433962264150943E-3</v>
      </c>
      <c r="G201" s="59">
        <f t="shared" si="69"/>
        <v>0</v>
      </c>
      <c r="H201" s="42">
        <f t="shared" si="70"/>
        <v>0</v>
      </c>
      <c r="I201" s="24"/>
    </row>
    <row r="202" spans="1:9" s="63" customFormat="1" ht="15" x14ac:dyDescent="0.2">
      <c r="A202" s="75"/>
      <c r="B202" s="37" t="s">
        <v>439</v>
      </c>
      <c r="C202" s="62">
        <v>1</v>
      </c>
      <c r="D202" s="62">
        <f>VLOOKUP(B202,'[1]Deptos 2011-2019'!$BE$11462:$BF$12006,2,0)</f>
        <v>0</v>
      </c>
      <c r="E202" s="43">
        <f t="shared" si="86"/>
        <v>1.7482517482517483E-3</v>
      </c>
      <c r="F202" s="43" t="str">
        <f t="shared" si="86"/>
        <v/>
      </c>
      <c r="G202" s="59">
        <f t="shared" si="69"/>
        <v>-1</v>
      </c>
      <c r="H202" s="42">
        <f t="shared" si="70"/>
        <v>-1.7482517482517483E-3</v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2011-2019'!$BE$11462:$BF$12006,2,0)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2011-2019'!$BE$11462:$BF$12006,2,0)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2</v>
      </c>
      <c r="D205" s="62">
        <f>VLOOKUP(B205,'[1]Deptos 2011-2019'!$BE$11462:$BF$12006,2,0)</f>
        <v>0</v>
      </c>
      <c r="E205" s="43">
        <f t="shared" ref="E205" si="87">+IF(C205=0,"",C205/C$169)</f>
        <v>3.4965034965034965E-3</v>
      </c>
      <c r="F205" s="43" t="str">
        <f t="shared" ref="F205" si="88">+IF(D205=0,"",D205/D$169)</f>
        <v/>
      </c>
      <c r="G205" s="59">
        <f t="shared" si="69"/>
        <v>-1</v>
      </c>
      <c r="H205" s="42">
        <f t="shared" ref="H205" si="89">+IF(OR(AND(E205=""),(G205="")),"",E205*G205)</f>
        <v>-3.4965034965034965E-3</v>
      </c>
      <c r="I205" s="24"/>
    </row>
    <row r="206" spans="1:9" s="63" customFormat="1" ht="15" x14ac:dyDescent="0.2">
      <c r="A206" s="75"/>
      <c r="B206" s="37" t="s">
        <v>218</v>
      </c>
      <c r="C206" s="62">
        <v>3</v>
      </c>
      <c r="D206" s="62">
        <f>VLOOKUP(B206,'[1]Deptos 2011-2019'!$BE$11462:$BF$12006,2,0)</f>
        <v>0</v>
      </c>
      <c r="E206" s="43">
        <f t="shared" ref="E206:F213" si="90">+IF(C206=0,"",C206/C$169)</f>
        <v>5.244755244755245E-3</v>
      </c>
      <c r="F206" s="43" t="str">
        <f t="shared" si="90"/>
        <v/>
      </c>
      <c r="G206" s="59">
        <f t="shared" si="69"/>
        <v>-1</v>
      </c>
      <c r="H206" s="42">
        <f t="shared" si="70"/>
        <v>-5.244755244755245E-3</v>
      </c>
      <c r="I206" s="24"/>
    </row>
    <row r="207" spans="1:9" s="24" customFormat="1" ht="15" x14ac:dyDescent="0.2">
      <c r="A207" s="72"/>
      <c r="B207" s="39" t="s">
        <v>219</v>
      </c>
      <c r="C207" s="62">
        <v>1</v>
      </c>
      <c r="D207" s="62">
        <f>VLOOKUP(B207,'[1]Deptos 2011-2019'!$BE$11462:$BF$12006,2,0)</f>
        <v>1</v>
      </c>
      <c r="E207" s="44">
        <f t="shared" si="90"/>
        <v>1.7482517482517483E-3</v>
      </c>
      <c r="F207" s="44">
        <f t="shared" si="90"/>
        <v>4.7169811320754715E-3</v>
      </c>
      <c r="G207" s="59">
        <f t="shared" si="69"/>
        <v>0</v>
      </c>
      <c r="H207" s="40">
        <f t="shared" si="70"/>
        <v>0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2011-2019'!$BE$11462:$BF$12006,2,0)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2011-2019'!$BE$11462:$BF$12006,2,0)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3</v>
      </c>
      <c r="D210" s="62">
        <f>VLOOKUP(B210,'[1]Deptos 2011-2019'!$BE$11462:$BF$12006,2,0)</f>
        <v>0</v>
      </c>
      <c r="E210" s="44">
        <f t="shared" si="90"/>
        <v>5.244755244755245E-3</v>
      </c>
      <c r="F210" s="44" t="str">
        <f t="shared" si="90"/>
        <v/>
      </c>
      <c r="G210" s="59">
        <f t="shared" si="69"/>
        <v>-1</v>
      </c>
      <c r="H210" s="40">
        <f t="shared" si="70"/>
        <v>-5.244755244755245E-3</v>
      </c>
    </row>
    <row r="211" spans="1:9" s="24" customFormat="1" ht="15" x14ac:dyDescent="0.2">
      <c r="A211" s="72"/>
      <c r="B211" s="39" t="s">
        <v>221</v>
      </c>
      <c r="C211" s="62">
        <v>1</v>
      </c>
      <c r="D211" s="62">
        <f>VLOOKUP(B211,'[1]Deptos 2011-2019'!$BE$11462:$BF$12006,2,0)</f>
        <v>0</v>
      </c>
      <c r="E211" s="44">
        <f t="shared" si="90"/>
        <v>1.7482517482517483E-3</v>
      </c>
      <c r="F211" s="44" t="str">
        <f t="shared" si="90"/>
        <v/>
      </c>
      <c r="G211" s="59">
        <f t="shared" si="69"/>
        <v>-1</v>
      </c>
      <c r="H211" s="40">
        <f t="shared" si="70"/>
        <v>-1.7482517482517483E-3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2011-2019'!$BE$11462:$BF$12006,2,0)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2011-2019'!$BE$11462:$BF$12006,2,0)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2011-2019'!$BE$11462:$BF$12006,2,0)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2011-2019'!$BE$11462:$BF$12006,2,0)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2011-2019'!$BE$11462:$BF$12006,2,0)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1</v>
      </c>
      <c r="D218" s="62">
        <f>VLOOKUP(B218,'[1]Deptos 2011-2019'!$BE$11462:$BF$12006,2,0)</f>
        <v>1</v>
      </c>
      <c r="E218" s="43">
        <f t="shared" si="97"/>
        <v>1.7482517482517483E-3</v>
      </c>
      <c r="F218" s="43">
        <f t="shared" si="98"/>
        <v>4.7169811320754715E-3</v>
      </c>
      <c r="G218" s="59">
        <f t="shared" si="69"/>
        <v>0</v>
      </c>
      <c r="H218" s="42">
        <f t="shared" si="70"/>
        <v>0</v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2011-2019'!$BE$11462:$BF$12006,2,0)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2011-2019'!$BE$11462:$BF$12006,2,0)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2011-2019'!$BE$11462:$BF$12006,2,0)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72</v>
      </c>
      <c r="D222" s="62">
        <f>VLOOKUP(B222,'[1]Deptos 2011-2019'!$BE$11462:$BF$12006,2,0)</f>
        <v>19</v>
      </c>
      <c r="E222" s="44">
        <f t="shared" si="97"/>
        <v>0.12587412587412589</v>
      </c>
      <c r="F222" s="44">
        <f t="shared" si="98"/>
        <v>8.9622641509433956E-2</v>
      </c>
      <c r="G222" s="59">
        <f t="shared" si="69"/>
        <v>-0.73611111111111116</v>
      </c>
      <c r="H222" s="40">
        <f t="shared" si="70"/>
        <v>-9.265734265734267E-2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2011-2019'!$BE$11462:$BF$12006,2,0)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2011-2019'!$BE$11462:$BF$12006,2,0)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2011-2019'!$BE$11462:$BF$12006,2,0)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2011-2019'!$BE$11462:$BF$12006,2,0)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2011-2019'!$BE$11462:$BF$12006,2,0)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2011-2019'!$BE$11462:$BF$12006,2,0)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2011-2019'!$BE$11462:$BF$12006,2,0)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2011-2019'!$BE$11462:$BF$12006,2,0)</f>
        <v>0</v>
      </c>
      <c r="E231" s="44" t="str">
        <f t="shared" si="97"/>
        <v/>
      </c>
      <c r="F231" s="44" t="str">
        <f t="shared" si="98"/>
        <v/>
      </c>
      <c r="G231" s="59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1</v>
      </c>
      <c r="D232" s="62">
        <f>VLOOKUP(B232,'[1]Deptos 2011-2019'!$BE$11462:$BF$12006,2,0)</f>
        <v>0</v>
      </c>
      <c r="E232" s="44">
        <f t="shared" si="97"/>
        <v>1.7482517482517483E-3</v>
      </c>
      <c r="F232" s="44" t="str">
        <f t="shared" si="98"/>
        <v/>
      </c>
      <c r="G232" s="59">
        <f t="shared" si="69"/>
        <v>-1</v>
      </c>
      <c r="H232" s="40">
        <f t="shared" si="70"/>
        <v>-1.7482517482517483E-3</v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2011-2019'!$BE$11462:$BF$12006,2,0)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2011-2019'!$BE$11462:$BF$12006,2,0)</f>
        <v>1</v>
      </c>
      <c r="E234" s="44" t="str">
        <f t="shared" si="97"/>
        <v/>
      </c>
      <c r="F234" s="44">
        <f t="shared" si="98"/>
        <v>4.7169811320754715E-3</v>
      </c>
      <c r="G234" s="59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2011-2019'!$BE$11462:$BF$12006,2,0)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3</v>
      </c>
      <c r="D236" s="62">
        <f>VLOOKUP(B236,'[1]Deptos 2011-2019'!$BE$11462:$BF$12006,2,0)</f>
        <v>8</v>
      </c>
      <c r="E236" s="44">
        <f t="shared" si="97"/>
        <v>5.244755244755245E-3</v>
      </c>
      <c r="F236" s="44">
        <f t="shared" si="98"/>
        <v>3.7735849056603772E-2</v>
      </c>
      <c r="G236" s="59">
        <f t="shared" si="69"/>
        <v>1.6666666666666667</v>
      </c>
      <c r="H236" s="40">
        <f t="shared" si="70"/>
        <v>8.7412587412587419E-3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2011-2019'!$BE$11462:$BF$12006,2,0)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2011-2019'!$BE$11462:$BF$12006,2,0)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2</v>
      </c>
      <c r="D239" s="62">
        <f>VLOOKUP(B239,'[1]Deptos 2011-2019'!$BE$11462:$BF$12006,2,0)</f>
        <v>0</v>
      </c>
      <c r="E239" s="44">
        <f t="shared" si="97"/>
        <v>3.4965034965034965E-3</v>
      </c>
      <c r="F239" s="44" t="str">
        <f t="shared" si="98"/>
        <v/>
      </c>
      <c r="G239" s="59">
        <f t="shared" si="103"/>
        <v>-1</v>
      </c>
      <c r="H239" s="40">
        <f t="shared" si="70"/>
        <v>-3.4965034965034965E-3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2011-2019'!$BE$11462:$BF$12006,2,0)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3</v>
      </c>
      <c r="D241" s="62">
        <f>VLOOKUP(B241,'[1]Deptos 2011-2019'!$BE$11462:$BF$12006,2,0)</f>
        <v>1</v>
      </c>
      <c r="E241" s="44">
        <f t="shared" si="97"/>
        <v>5.244755244755245E-3</v>
      </c>
      <c r="F241" s="44">
        <f t="shared" si="98"/>
        <v>4.7169811320754715E-3</v>
      </c>
      <c r="G241" s="59">
        <f t="shared" si="103"/>
        <v>-0.66666666666666663</v>
      </c>
      <c r="H241" s="40">
        <f t="shared" si="70"/>
        <v>-3.4965034965034965E-3</v>
      </c>
    </row>
    <row r="242" spans="1:9" s="24" customFormat="1" ht="15" x14ac:dyDescent="0.2">
      <c r="A242" s="72"/>
      <c r="B242" s="39" t="s">
        <v>54</v>
      </c>
      <c r="C242" s="62">
        <v>6</v>
      </c>
      <c r="D242" s="62">
        <f>VLOOKUP(B242,'[1]Deptos 2011-2019'!$BE$11462:$BF$12006,2,0)</f>
        <v>2</v>
      </c>
      <c r="E242" s="44">
        <f t="shared" si="97"/>
        <v>1.048951048951049E-2</v>
      </c>
      <c r="F242" s="44">
        <f t="shared" si="98"/>
        <v>9.433962264150943E-3</v>
      </c>
      <c r="G242" s="59">
        <f t="shared" si="103"/>
        <v>-0.66666666666666663</v>
      </c>
      <c r="H242" s="40">
        <f t="shared" si="70"/>
        <v>-6.993006993006993E-3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2011-2019'!$BE$11462:$BF$12006,2,0)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2011-2019'!$BE$11462:$BF$12006,2,0)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2011-2019'!$BE$11462:$BF$12006,2,0)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2011-2019'!$BE$11462:$BF$12006,2,0)</f>
        <v>0</v>
      </c>
      <c r="E246" s="44" t="str">
        <f t="shared" si="97"/>
        <v/>
      </c>
      <c r="F246" s="44" t="str">
        <f t="shared" si="98"/>
        <v/>
      </c>
      <c r="G246" s="59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2011-2019'!$BE$11462:$BF$12006,2,0)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2011-2019'!$BE$11462:$BF$12006,2,0)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2011-2019'!$BE$11462:$BF$12006,2,0)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2011-2019'!$BE$11462:$BF$12006,2,0)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2011-2019'!$BE$11462:$BF$12006,2,0)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1</v>
      </c>
      <c r="D252" s="62">
        <f>VLOOKUP(B252,'[1]Deptos 2011-2019'!$BE$11462:$BF$12006,2,0)</f>
        <v>0</v>
      </c>
      <c r="E252" s="44">
        <f t="shared" si="97"/>
        <v>1.7482517482517483E-3</v>
      </c>
      <c r="F252" s="44" t="str">
        <f t="shared" si="98"/>
        <v/>
      </c>
      <c r="G252" s="59">
        <f t="shared" si="103"/>
        <v>-1</v>
      </c>
      <c r="H252" s="40">
        <f t="shared" si="104"/>
        <v>-1.7482517482517483E-3</v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2011-2019'!$BE$11462:$BF$12006,2,0)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2011-2019'!$BE$11462:$BF$12006,2,0)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2011-2019'!$BE$11462:$BF$12006,2,0)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2011-2019'!$BE$11462:$BF$12006,2,0)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2011-2019'!$BE$11462:$BF$12006,2,0)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2011-2019'!$BE$11462:$BF$12006,2,0)</f>
        <v>0</v>
      </c>
      <c r="E258" s="43" t="str">
        <f t="shared" si="97"/>
        <v/>
      </c>
      <c r="F258" s="43" t="str">
        <f t="shared" si="98"/>
        <v/>
      </c>
      <c r="G258" s="59" t="str">
        <f t="shared" si="103"/>
        <v xml:space="preserve"> 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1</v>
      </c>
      <c r="D259" s="62">
        <f>VLOOKUP(B259,'[1]Deptos 2011-2019'!$BE$11462:$BF$12006,2,0)</f>
        <v>0</v>
      </c>
      <c r="E259" s="43">
        <f t="shared" si="97"/>
        <v>1.7482517482517483E-3</v>
      </c>
      <c r="F259" s="43" t="str">
        <f t="shared" si="98"/>
        <v/>
      </c>
      <c r="G259" s="59">
        <f t="shared" si="103"/>
        <v>-1</v>
      </c>
      <c r="H259" s="42">
        <f t="shared" si="104"/>
        <v>-1.7482517482517483E-3</v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2011-2019'!$BE$11462:$BF$12006,2,0)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2011-2019'!$BE$11462:$BF$12006,2,0)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2011-2019'!$BE$11462:$BF$12006,2,0)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9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3</v>
      </c>
      <c r="D263" s="62">
        <f>VLOOKUP(B263,'[1]Deptos 2011-2019'!$BE$11462:$BF$12006,2,0)</f>
        <v>1</v>
      </c>
      <c r="E263" s="43">
        <f t="shared" si="108"/>
        <v>5.244755244755245E-3</v>
      </c>
      <c r="F263" s="43">
        <f t="shared" si="108"/>
        <v>4.7169811320754715E-3</v>
      </c>
      <c r="G263" s="59">
        <f t="shared" si="103"/>
        <v>-0.66666666666666663</v>
      </c>
      <c r="H263" s="42">
        <f t="shared" si="104"/>
        <v>-3.4965034965034965E-3</v>
      </c>
      <c r="I263" s="24"/>
    </row>
    <row r="264" spans="1:9" s="63" customFormat="1" ht="15" x14ac:dyDescent="0.2">
      <c r="A264" s="75"/>
      <c r="B264" s="37" t="s">
        <v>611</v>
      </c>
      <c r="C264" s="62">
        <v>1</v>
      </c>
      <c r="D264" s="62">
        <f>VLOOKUP(B264,'[1]Deptos 2011-2019'!$BE$11462:$BF$12006,2,0)</f>
        <v>0</v>
      </c>
      <c r="E264" s="43">
        <f t="shared" si="108"/>
        <v>1.7482517482517483E-3</v>
      </c>
      <c r="F264" s="43" t="str">
        <f t="shared" si="108"/>
        <v/>
      </c>
      <c r="G264" s="59">
        <f t="shared" si="103"/>
        <v>-1</v>
      </c>
      <c r="H264" s="42">
        <f t="shared" si="104"/>
        <v>-1.7482517482517483E-3</v>
      </c>
      <c r="I264" s="24"/>
    </row>
    <row r="265" spans="1:9" s="63" customFormat="1" ht="15" x14ac:dyDescent="0.2">
      <c r="A265" s="36"/>
      <c r="B265" s="37" t="s">
        <v>534</v>
      </c>
      <c r="C265" s="62">
        <v>1</v>
      </c>
      <c r="D265" s="62">
        <f>VLOOKUP(B265,'[1]Deptos 2011-2019'!$BE$11462:$BF$12006,2,0)</f>
        <v>0</v>
      </c>
      <c r="E265" s="43">
        <f t="shared" ref="E265:E270" si="109">+IF(C265=0,"",C265/C$169)</f>
        <v>1.7482517482517483E-3</v>
      </c>
      <c r="F265" s="43" t="str">
        <f t="shared" ref="F265:F270" si="110">+IF(D265=0,"",D265/D$169)</f>
        <v/>
      </c>
      <c r="G265" s="59">
        <f t="shared" si="103"/>
        <v>-1</v>
      </c>
      <c r="H265" s="42">
        <f t="shared" ref="H265:H270" si="111">+IF(OR(AND(E265=""),(G265="")),"",E265*G265)</f>
        <v>-1.7482517482517483E-3</v>
      </c>
      <c r="I265" s="24"/>
    </row>
    <row r="266" spans="1:9" s="63" customFormat="1" ht="15" x14ac:dyDescent="0.2">
      <c r="A266" s="36"/>
      <c r="B266" s="37" t="s">
        <v>535</v>
      </c>
      <c r="C266" s="62">
        <v>1</v>
      </c>
      <c r="D266" s="62">
        <f>VLOOKUP(B266,'[1]Deptos 2011-2019'!$BE$11462:$BF$12006,2,0)</f>
        <v>0</v>
      </c>
      <c r="E266" s="43">
        <f t="shared" si="109"/>
        <v>1.7482517482517483E-3</v>
      </c>
      <c r="F266" s="43" t="str">
        <f t="shared" si="110"/>
        <v/>
      </c>
      <c r="G266" s="59">
        <f t="shared" si="103"/>
        <v>-1</v>
      </c>
      <c r="H266" s="42">
        <f t="shared" si="111"/>
        <v>-1.7482517482517483E-3</v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2011-2019'!$BE$11462:$BF$12006,2,0)</f>
        <v>0</v>
      </c>
      <c r="E267" s="43" t="str">
        <f t="shared" si="109"/>
        <v/>
      </c>
      <c r="F267" s="43" t="str">
        <f t="shared" si="110"/>
        <v/>
      </c>
      <c r="G267" s="59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2011-2019'!$BE$11462:$BF$12006,2,0)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2011-2019'!$BE$11462:$BF$12006,2,0)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1</v>
      </c>
      <c r="D270" s="62">
        <f>VLOOKUP(B270,'[1]Deptos 2011-2019'!$BE$11462:$BF$12006,2,0)</f>
        <v>13</v>
      </c>
      <c r="E270" s="43">
        <f t="shared" si="109"/>
        <v>1.7482517482517483E-3</v>
      </c>
      <c r="F270" s="43">
        <f t="shared" si="110"/>
        <v>6.1320754716981132E-2</v>
      </c>
      <c r="G270" s="59">
        <f t="shared" si="103"/>
        <v>12</v>
      </c>
      <c r="H270" s="42">
        <f t="shared" si="111"/>
        <v>2.097902097902098E-2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2011-2019'!$BE$11462:$BF$12006,2,0)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2011-2019'!$BE$11462:$BF$12006,2,0)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2011-2019'!$BE$11462:$BF$12006,2,0)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1</v>
      </c>
      <c r="D274" s="62">
        <f>VLOOKUP(B274,'[1]Deptos 2011-2019'!$BE$11462:$BF$12006,2,0)</f>
        <v>0</v>
      </c>
      <c r="E274" s="43">
        <f t="shared" si="112"/>
        <v>1.7482517482517483E-3</v>
      </c>
      <c r="F274" s="43" t="str">
        <f t="shared" si="113"/>
        <v/>
      </c>
      <c r="G274" s="59">
        <f t="shared" si="114"/>
        <v>-1</v>
      </c>
      <c r="H274" s="42">
        <f t="shared" si="115"/>
        <v>-1.7482517482517483E-3</v>
      </c>
      <c r="I274" s="24"/>
    </row>
    <row r="275" spans="1:9" s="63" customFormat="1" ht="15" x14ac:dyDescent="0.2">
      <c r="A275" s="75"/>
      <c r="B275" s="37" t="s">
        <v>64</v>
      </c>
      <c r="C275" s="62">
        <v>10</v>
      </c>
      <c r="D275" s="62">
        <f>VLOOKUP(B275,'[1]Deptos 2011-2019'!$BE$11462:$BF$12006,2,0)</f>
        <v>3</v>
      </c>
      <c r="E275" s="43">
        <f t="shared" ref="E275:F278" si="116">+IF(C275=0,"",C275/C$169)</f>
        <v>1.7482517482517484E-2</v>
      </c>
      <c r="F275" s="43">
        <f t="shared" si="116"/>
        <v>1.4150943396226415E-2</v>
      </c>
      <c r="G275" s="59">
        <f t="shared" si="103"/>
        <v>-0.7</v>
      </c>
      <c r="H275" s="42">
        <f t="shared" si="104"/>
        <v>-1.2237762237762238E-2</v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2011-2019'!$BE$11462:$BF$12006,2,0)</f>
        <v>1</v>
      </c>
      <c r="E276" s="43" t="str">
        <f t="shared" si="116"/>
        <v/>
      </c>
      <c r="F276" s="43">
        <f t="shared" si="116"/>
        <v>4.7169811320754715E-3</v>
      </c>
      <c r="G276" s="59">
        <f t="shared" si="103"/>
        <v>1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2011-2019'!$BE$11462:$BF$12006,2,0)</f>
        <v>0</v>
      </c>
      <c r="E277" s="43" t="str">
        <f t="shared" si="116"/>
        <v/>
      </c>
      <c r="F277" s="43" t="str">
        <f t="shared" si="116"/>
        <v/>
      </c>
      <c r="G277" s="59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2011-2019'!$BE$11462:$BF$12006,2,0)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2011-2019'!$BE$11462:$BF$12006,2,0)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9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1</v>
      </c>
      <c r="D280" s="62">
        <f>VLOOKUP(B280,'[1]Deptos 2011-2019'!$BE$11462:$BF$12006,2,0)</f>
        <v>1</v>
      </c>
      <c r="E280" s="43">
        <f t="shared" ref="E280:F288" si="120">+IF(C280=0,"",C280/C$169)</f>
        <v>1.7482517482517483E-3</v>
      </c>
      <c r="F280" s="43">
        <f t="shared" si="120"/>
        <v>4.7169811320754715E-3</v>
      </c>
      <c r="G280" s="59">
        <f t="shared" si="103"/>
        <v>0</v>
      </c>
      <c r="H280" s="42">
        <f t="shared" si="104"/>
        <v>0</v>
      </c>
      <c r="I280" s="24"/>
    </row>
    <row r="281" spans="1:9" s="63" customFormat="1" ht="15" x14ac:dyDescent="0.2">
      <c r="A281" s="75"/>
      <c r="B281" s="37" t="s">
        <v>454</v>
      </c>
      <c r="C281" s="62">
        <v>2</v>
      </c>
      <c r="D281" s="62">
        <f>VLOOKUP(B281,'[1]Deptos 2011-2019'!$BE$11462:$BF$12006,2,0)</f>
        <v>2</v>
      </c>
      <c r="E281" s="43">
        <f t="shared" si="120"/>
        <v>3.4965034965034965E-3</v>
      </c>
      <c r="F281" s="43">
        <f t="shared" si="120"/>
        <v>9.433962264150943E-3</v>
      </c>
      <c r="G281" s="59">
        <f t="shared" si="103"/>
        <v>0</v>
      </c>
      <c r="H281" s="42">
        <f t="shared" si="104"/>
        <v>0</v>
      </c>
      <c r="I281" s="24"/>
    </row>
    <row r="282" spans="1:9" s="24" customFormat="1" ht="15" x14ac:dyDescent="0.2">
      <c r="A282" s="72"/>
      <c r="B282" s="39" t="s">
        <v>59</v>
      </c>
      <c r="C282" s="62">
        <v>0</v>
      </c>
      <c r="D282" s="62">
        <f>VLOOKUP(B282,'[1]Deptos 2011-2019'!$BE$11462:$BF$12006,2,0)</f>
        <v>2</v>
      </c>
      <c r="E282" s="44" t="str">
        <f t="shared" si="120"/>
        <v/>
      </c>
      <c r="F282" s="44">
        <f t="shared" si="120"/>
        <v>9.433962264150943E-3</v>
      </c>
      <c r="G282" s="59">
        <f t="shared" si="103"/>
        <v>1</v>
      </c>
      <c r="H282" s="40" t="str">
        <f t="shared" si="104"/>
        <v/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2011-2019'!$BE$11462:$BF$12006,2,0)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2011-2019'!$BE$11462:$BF$12006,2,0)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2</v>
      </c>
      <c r="D285" s="62">
        <f>VLOOKUP(B285,'[1]Deptos 2011-2019'!$BE$11462:$BF$12006,2,0)</f>
        <v>1</v>
      </c>
      <c r="E285" s="44">
        <f t="shared" si="121"/>
        <v>3.4965034965034965E-3</v>
      </c>
      <c r="F285" s="44">
        <f t="shared" si="122"/>
        <v>4.7169811320754715E-3</v>
      </c>
      <c r="G285" s="59">
        <f t="shared" si="123"/>
        <v>-0.5</v>
      </c>
      <c r="H285" s="40">
        <f t="shared" si="124"/>
        <v>-1.7482517482517483E-3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2011-2019'!$BE$11462:$BF$12006,2,0)</f>
        <v>1</v>
      </c>
      <c r="E286" s="44" t="str">
        <f t="shared" si="120"/>
        <v/>
      </c>
      <c r="F286" s="44">
        <f t="shared" si="120"/>
        <v>4.7169811320754715E-3</v>
      </c>
      <c r="G286" s="59">
        <f t="shared" si="103"/>
        <v>1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2</v>
      </c>
      <c r="D287" s="62">
        <f>VLOOKUP(B287,'[1]Deptos 2011-2019'!$BE$11462:$BF$12006,2,0)</f>
        <v>3</v>
      </c>
      <c r="E287" s="44">
        <f t="shared" si="120"/>
        <v>3.4965034965034965E-3</v>
      </c>
      <c r="F287" s="44">
        <f t="shared" si="120"/>
        <v>1.4150943396226415E-2</v>
      </c>
      <c r="G287" s="59">
        <f t="shared" si="103"/>
        <v>0.5</v>
      </c>
      <c r="H287" s="40">
        <f t="shared" si="104"/>
        <v>1.7482517482517483E-3</v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2011-2019'!$BE$11462:$BF$12006,2,0)</f>
        <v>1</v>
      </c>
      <c r="E288" s="43" t="str">
        <f t="shared" si="120"/>
        <v/>
      </c>
      <c r="F288" s="43">
        <f t="shared" si="120"/>
        <v>4.7169811320754715E-3</v>
      </c>
      <c r="G288" s="59">
        <f t="shared" si="103"/>
        <v>1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1</v>
      </c>
      <c r="D289" s="62">
        <f>VLOOKUP(B289,'[1]Deptos 2011-2019'!$BE$11462:$BF$12006,2,0)</f>
        <v>0</v>
      </c>
      <c r="E289" s="43">
        <f t="shared" ref="E289:E290" si="125">+IF(C289=0,"",C289/C$169)</f>
        <v>1.7482517482517483E-3</v>
      </c>
      <c r="F289" s="43" t="str">
        <f t="shared" ref="F289:F290" si="126">+IF(D289=0,"",D289/D$169)</f>
        <v/>
      </c>
      <c r="G289" s="59">
        <f t="shared" si="103"/>
        <v>-1</v>
      </c>
      <c r="H289" s="42">
        <f t="shared" ref="H289:H290" si="127">+IF(OR(AND(E289=""),(G289="")),"",E289*G289)</f>
        <v>-1.7482517482517483E-3</v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2011-2019'!$BE$11462:$BF$12006,2,0)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1</v>
      </c>
      <c r="D291" s="62">
        <f>VLOOKUP(B291,'[1]Deptos 2011-2019'!$BE$11462:$BF$12006,2,0)</f>
        <v>3</v>
      </c>
      <c r="E291" s="43">
        <f>+IF(C291=0,"",C291/C$169)</f>
        <v>1.7482517482517483E-3</v>
      </c>
      <c r="F291" s="43">
        <f>+IF(D291=0,"",D291/D$169)</f>
        <v>1.4150943396226415E-2</v>
      </c>
      <c r="G291" s="59">
        <f t="shared" si="103"/>
        <v>2</v>
      </c>
      <c r="H291" s="42">
        <f t="shared" si="104"/>
        <v>3.4965034965034965E-3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2011-2019'!$BE$11462:$BF$12006,2,0)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2011-2019'!$BE$11462:$BF$12006,2,0)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2011-2019'!$BE$11462:$BF$12006,2,0)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2011-2019'!$BE$11462:$BF$12006,2,0)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2011-2019'!$BE$11462:$BF$12006,2,0)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9</v>
      </c>
      <c r="D297" s="62">
        <f>VLOOKUP(B297,'[1]Deptos 2011-2019'!$BE$11462:$BF$12006,2,0)</f>
        <v>0</v>
      </c>
      <c r="E297" s="43">
        <f t="shared" si="131"/>
        <v>1.5734265734265736E-2</v>
      </c>
      <c r="F297" s="43" t="str">
        <f t="shared" si="132"/>
        <v/>
      </c>
      <c r="G297" s="59">
        <f t="shared" si="103"/>
        <v>-1</v>
      </c>
      <c r="H297" s="42">
        <f t="shared" si="133"/>
        <v>-1.5734265734265736E-2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2011-2019'!$BE$11462:$BF$12006,2,0)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2011-2019'!$BE$11462:$BF$12006,2,0)</f>
        <v>0</v>
      </c>
      <c r="E299" s="43" t="str">
        <f>+IF(C299=0,"",C299/C$169)</f>
        <v/>
      </c>
      <c r="F299" s="43" t="str">
        <f>+IF(D299=0,"",D299/D$169)</f>
        <v/>
      </c>
      <c r="G299" s="59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2011-2019'!$BE$11462:$BF$12006,2,0)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4</v>
      </c>
      <c r="D301" s="62">
        <f>VLOOKUP(B301,'[1]Deptos 2011-2019'!$BE$11462:$BF$12006,2,0)</f>
        <v>4</v>
      </c>
      <c r="E301" s="43">
        <f t="shared" ref="E301:E323" si="137">+IF(C301=0,"",C301/C$169)</f>
        <v>6.993006993006993E-3</v>
      </c>
      <c r="F301" s="43">
        <f t="shared" ref="F301:F323" si="138">+IF(D301=0,"",D301/D$169)</f>
        <v>1.8867924528301886E-2</v>
      </c>
      <c r="G301" s="59">
        <f t="shared" ref="G301:G339" si="139">+IF(AND(C301=0,D301=0)," ",IF(C301=0,1,IF(D301=0,-1,(D301-C301)/C301)))</f>
        <v>0</v>
      </c>
      <c r="H301" s="42">
        <f t="shared" si="104"/>
        <v>0</v>
      </c>
      <c r="I301" s="24"/>
    </row>
    <row r="302" spans="1:9" s="63" customFormat="1" ht="15" x14ac:dyDescent="0.2">
      <c r="A302" s="75"/>
      <c r="B302" s="37" t="s">
        <v>459</v>
      </c>
      <c r="C302" s="62">
        <v>1</v>
      </c>
      <c r="D302" s="62">
        <f>VLOOKUP(B302,'[1]Deptos 2011-2019'!$BE$11462:$BF$12006,2,0)</f>
        <v>0</v>
      </c>
      <c r="E302" s="43">
        <f t="shared" si="137"/>
        <v>1.7482517482517483E-3</v>
      </c>
      <c r="F302" s="43" t="str">
        <f t="shared" si="138"/>
        <v/>
      </c>
      <c r="G302" s="59">
        <f t="shared" si="139"/>
        <v>-1</v>
      </c>
      <c r="H302" s="42">
        <f t="shared" si="104"/>
        <v>-1.7482517482517483E-3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2011-2019'!$BE$11462:$BF$12006,2,0)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144</v>
      </c>
      <c r="D304" s="62">
        <f>VLOOKUP(B304,'[1]Deptos 2011-2019'!$BE$11462:$BF$12006,2,0)</f>
        <v>47</v>
      </c>
      <c r="E304" s="44">
        <f t="shared" si="137"/>
        <v>0.25174825174825177</v>
      </c>
      <c r="F304" s="44">
        <f t="shared" si="138"/>
        <v>0.22169811320754718</v>
      </c>
      <c r="G304" s="59">
        <f t="shared" si="139"/>
        <v>-0.67361111111111116</v>
      </c>
      <c r="H304" s="40">
        <f t="shared" si="104"/>
        <v>-0.16958041958041961</v>
      </c>
    </row>
    <row r="305" spans="1:8" s="24" customFormat="1" ht="15" x14ac:dyDescent="0.2">
      <c r="A305" s="72"/>
      <c r="B305" s="39" t="s">
        <v>240</v>
      </c>
      <c r="C305" s="62">
        <v>1</v>
      </c>
      <c r="D305" s="62">
        <f>VLOOKUP(B305,'[1]Deptos 2011-2019'!$BE$11462:$BF$12006,2,0)</f>
        <v>0</v>
      </c>
      <c r="E305" s="44">
        <f t="shared" si="137"/>
        <v>1.7482517482517483E-3</v>
      </c>
      <c r="F305" s="44" t="str">
        <f t="shared" si="138"/>
        <v/>
      </c>
      <c r="G305" s="59">
        <f t="shared" si="139"/>
        <v>-1</v>
      </c>
      <c r="H305" s="40">
        <f t="shared" si="104"/>
        <v>-1.7482517482517483E-3</v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2011-2019'!$BE$11462:$BF$12006,2,0)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2011-2019'!$BE$11462:$BF$12006,2,0)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2011-2019'!$BE$11462:$BF$12006,2,0)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2011-2019'!$BE$11462:$BF$12006,2,0)</f>
        <v>0</v>
      </c>
      <c r="E309" s="44" t="str">
        <f t="shared" si="137"/>
        <v/>
      </c>
      <c r="F309" s="44" t="str">
        <f t="shared" si="138"/>
        <v/>
      </c>
      <c r="G309" s="59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2011-2019'!$BE$11462:$BF$12006,2,0)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2011-2019'!$BE$11462:$BF$12006,2,0)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2011-2019'!$BE$11462:$BF$12006,2,0)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1</v>
      </c>
      <c r="D313" s="62">
        <f>VLOOKUP(B313,'[1]Deptos 2011-2019'!$BE$11462:$BF$12006,2,0)</f>
        <v>1</v>
      </c>
      <c r="E313" s="44">
        <f t="shared" si="137"/>
        <v>1.7482517482517483E-3</v>
      </c>
      <c r="F313" s="44">
        <f t="shared" si="138"/>
        <v>4.7169811320754715E-3</v>
      </c>
      <c r="G313" s="59">
        <f t="shared" si="139"/>
        <v>0</v>
      </c>
      <c r="H313" s="40">
        <f t="shared" si="104"/>
        <v>0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2011-2019'!$BE$11462:$BF$12006,2,0)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10</v>
      </c>
      <c r="D315" s="62">
        <f>VLOOKUP(B315,'[1]Deptos 2011-2019'!$BE$11462:$BF$12006,2,0)</f>
        <v>2</v>
      </c>
      <c r="E315" s="44">
        <f t="shared" si="137"/>
        <v>1.7482517482517484E-2</v>
      </c>
      <c r="F315" s="44">
        <f t="shared" si="138"/>
        <v>9.433962264150943E-3</v>
      </c>
      <c r="G315" s="59">
        <f t="shared" si="139"/>
        <v>-0.8</v>
      </c>
      <c r="H315" s="40">
        <f t="shared" si="104"/>
        <v>-1.3986013986013988E-2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2011-2019'!$BE$11462:$BF$12006,2,0)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2011-2019'!$BE$11462:$BF$12006,2,0)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2011-2019'!$BE$11462:$BF$12006,2,0)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2011-2019'!$BE$11462:$BF$12006,2,0)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1</v>
      </c>
      <c r="D320" s="62">
        <f>VLOOKUP(B320,'[1]Deptos 2011-2019'!$BE$11462:$BF$12006,2,0)</f>
        <v>1</v>
      </c>
      <c r="E320" s="44">
        <f t="shared" si="137"/>
        <v>1.7482517482517483E-3</v>
      </c>
      <c r="F320" s="44">
        <f t="shared" si="138"/>
        <v>4.7169811320754715E-3</v>
      </c>
      <c r="G320" s="59">
        <f t="shared" si="139"/>
        <v>0</v>
      </c>
      <c r="H320" s="40">
        <f t="shared" si="104"/>
        <v>0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2011-2019'!$BE$11462:$BF$12006,2,0)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2011-2019'!$BE$11462:$BF$12006,2,0)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2011-2019'!$BE$11462:$BF$12006,2,0)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21</v>
      </c>
      <c r="D324" s="62">
        <f>VLOOKUP(B324,'[1]Deptos 2011-2019'!$BE$11462:$BF$12006,2,0)</f>
        <v>0</v>
      </c>
      <c r="E324" s="43">
        <f t="shared" ref="E324" si="140">+IF(C324=0,"",C324/C$169)</f>
        <v>3.6713286713286712E-2</v>
      </c>
      <c r="F324" s="43" t="str">
        <f t="shared" ref="F324" si="141">+IF(D324=0,"",D324/D$169)</f>
        <v/>
      </c>
      <c r="G324" s="59">
        <f t="shared" si="139"/>
        <v>-1</v>
      </c>
      <c r="H324" s="42">
        <f t="shared" ref="H324" si="142">+IF(OR(AND(E324=""),(G324="")),"",E324*G324)</f>
        <v>-3.6713286713286712E-2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2011-2019'!$BE$11462:$BF$12006,2,0)</f>
        <v>1</v>
      </c>
      <c r="E325" s="44" t="str">
        <f t="shared" ref="E325:F328" si="143">+IF(C325=0,"",C325/C$169)</f>
        <v/>
      </c>
      <c r="F325" s="44">
        <f t="shared" si="143"/>
        <v>4.7169811320754715E-3</v>
      </c>
      <c r="G325" s="59">
        <f t="shared" si="139"/>
        <v>1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2011-2019'!$BE$11462:$BF$12006,2,0)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2011-2019'!$BE$11462:$BF$12006,2,0)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2011-2019'!$BE$11462:$BF$12006,2,0)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2011-2019'!$BE$11462:$BF$12006,2,0)</f>
        <v>1</v>
      </c>
      <c r="E329" s="44" t="str">
        <f t="shared" ref="E329:E336" si="144">+IF(C329=0,"",C329/C$169)</f>
        <v/>
      </c>
      <c r="F329" s="44">
        <f t="shared" ref="F329:F336" si="145">+IF(D329=0,"",D329/D$169)</f>
        <v>4.7169811320754715E-3</v>
      </c>
      <c r="G329" s="59">
        <f t="shared" si="139"/>
        <v>1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2011-2019'!$BE$11462:$BF$12006,2,0)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2011-2019'!$BE$11462:$BF$12006,2,0)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2011-2019'!$BE$11462:$BF$12006,2,0)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2011-2019'!$BE$11462:$BF$12006,2,0)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2011-2019'!$BE$11462:$BF$12006,2,0)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2011-2019'!$BE$11462:$BF$12006,2,0)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2011-2019'!$BE$11462:$BF$12006,2,0)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2011-2019'!$BE$11462:$BF$12006,2,0)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2011-2019'!$BE$11462:$BF$12006,2,0)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2011-2019'!$BE$11462:$BF$12006,2,0)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3976</v>
      </c>
      <c r="D345" s="54">
        <f>SUM(D346:D564)</f>
        <v>2284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-0.42555331991951711</v>
      </c>
      <c r="H345" s="56">
        <f>+IF(OR(AND(E345=""),(G345="")),"",E345*G345)</f>
        <v>-0.42555331991951711</v>
      </c>
      <c r="I345" s="24"/>
    </row>
    <row r="346" spans="1:9" s="24" customFormat="1" ht="15" x14ac:dyDescent="0.2">
      <c r="A346" s="72"/>
      <c r="B346" s="57" t="s">
        <v>74</v>
      </c>
      <c r="C346" s="62">
        <v>12</v>
      </c>
      <c r="D346" s="62">
        <f>VLOOKUP(B346,'[1]Deptos 2011-2019'!$BE$11462:$BF$12006,2,0)</f>
        <v>7</v>
      </c>
      <c r="E346" s="60">
        <f t="shared" si="150"/>
        <v>3.0181086519114686E-3</v>
      </c>
      <c r="F346" s="60">
        <f t="shared" si="151"/>
        <v>3.0647985989492119E-3</v>
      </c>
      <c r="G346" s="59">
        <f t="shared" ref="G346:G410" si="152">+IF(AND(C346=0,D346=0)," ",IF(C346=0,1,IF(D346=0,-1,(D346-C346)/C346)))</f>
        <v>-0.41666666666666669</v>
      </c>
      <c r="H346" s="51">
        <f>+IF(OR(AND(E346=""),(G346="")),"",E346*G346)</f>
        <v>-1.2575452716297787E-3</v>
      </c>
    </row>
    <row r="347" spans="1:9" s="24" customFormat="1" ht="15" x14ac:dyDescent="0.2">
      <c r="A347" s="72"/>
      <c r="B347" s="3" t="s">
        <v>77</v>
      </c>
      <c r="C347" s="62">
        <v>2</v>
      </c>
      <c r="D347" s="62">
        <f>VLOOKUP(B347,'[1]Deptos 2011-2019'!$BE$11462:$BF$12006,2,0)</f>
        <v>1</v>
      </c>
      <c r="E347" s="44">
        <f t="shared" si="150"/>
        <v>5.0301810865191151E-4</v>
      </c>
      <c r="F347" s="44">
        <f t="shared" si="151"/>
        <v>4.3782837127845885E-4</v>
      </c>
      <c r="G347" s="59">
        <f t="shared" si="152"/>
        <v>-0.5</v>
      </c>
      <c r="H347" s="40">
        <f t="shared" ref="H347:H414" si="153">+IF(OR(AND(E347=""),(G347="")),"",E347*G347)</f>
        <v>-2.5150905432595576E-4</v>
      </c>
    </row>
    <row r="348" spans="1:9" s="24" customFormat="1" ht="15" x14ac:dyDescent="0.2">
      <c r="A348" s="72"/>
      <c r="B348" s="3" t="s">
        <v>70</v>
      </c>
      <c r="C348" s="62">
        <v>1</v>
      </c>
      <c r="D348" s="62">
        <f>VLOOKUP(B348,'[1]Deptos 2011-2019'!$BE$11462:$BF$12006,2,0)</f>
        <v>1</v>
      </c>
      <c r="E348" s="44">
        <f t="shared" si="150"/>
        <v>2.5150905432595576E-4</v>
      </c>
      <c r="F348" s="44">
        <f t="shared" si="151"/>
        <v>4.3782837127845885E-4</v>
      </c>
      <c r="G348" s="59">
        <f t="shared" si="152"/>
        <v>0</v>
      </c>
      <c r="H348" s="40">
        <f t="shared" si="153"/>
        <v>0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2011-2019'!$BE$11462:$BF$12006,2,0)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2011-2019'!$BE$11462:$BF$12006,2,0)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78</v>
      </c>
      <c r="D351" s="62">
        <f>VLOOKUP(B351,'[1]Deptos 2011-2019'!$BE$11462:$BF$12006,2,0)</f>
        <v>46</v>
      </c>
      <c r="E351" s="44">
        <f t="shared" si="150"/>
        <v>1.9617706237424547E-2</v>
      </c>
      <c r="F351" s="44">
        <f t="shared" si="151"/>
        <v>2.0140105078809107E-2</v>
      </c>
      <c r="G351" s="59">
        <f t="shared" si="152"/>
        <v>-0.41025641025641024</v>
      </c>
      <c r="H351" s="40">
        <f t="shared" si="153"/>
        <v>-8.0482897384305824E-3</v>
      </c>
    </row>
    <row r="352" spans="1:9" s="24" customFormat="1" ht="15" x14ac:dyDescent="0.2">
      <c r="A352" s="72"/>
      <c r="B352" s="3" t="s">
        <v>80</v>
      </c>
      <c r="C352" s="62">
        <v>2</v>
      </c>
      <c r="D352" s="62">
        <f>VLOOKUP(B352,'[1]Deptos 2011-2019'!$BE$11462:$BF$12006,2,0)</f>
        <v>1</v>
      </c>
      <c r="E352" s="44">
        <f t="shared" si="150"/>
        <v>5.0301810865191151E-4</v>
      </c>
      <c r="F352" s="44">
        <f t="shared" si="151"/>
        <v>4.3782837127845885E-4</v>
      </c>
      <c r="G352" s="59">
        <f t="shared" si="152"/>
        <v>-0.5</v>
      </c>
      <c r="H352" s="40">
        <f t="shared" si="153"/>
        <v>-2.5150905432595576E-4</v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2011-2019'!$BE$11462:$BF$12006,2,0)</f>
        <v>2</v>
      </c>
      <c r="E353" s="44" t="str">
        <f t="shared" si="150"/>
        <v/>
      </c>
      <c r="F353" s="44">
        <f t="shared" si="151"/>
        <v>8.7565674255691769E-4</v>
      </c>
      <c r="G353" s="59">
        <f t="shared" si="152"/>
        <v>1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2</v>
      </c>
      <c r="D354" s="62">
        <f>VLOOKUP(B354,'[1]Deptos 2011-2019'!$BE$11462:$BF$12006,2,0)</f>
        <v>1</v>
      </c>
      <c r="E354" s="44">
        <f t="shared" si="150"/>
        <v>5.0301810865191151E-4</v>
      </c>
      <c r="F354" s="44">
        <f t="shared" si="151"/>
        <v>4.3782837127845885E-4</v>
      </c>
      <c r="G354" s="59">
        <f t="shared" si="152"/>
        <v>-0.5</v>
      </c>
      <c r="H354" s="40">
        <f t="shared" si="153"/>
        <v>-2.5150905432595576E-4</v>
      </c>
    </row>
    <row r="355" spans="1:9" s="24" customFormat="1" ht="15" x14ac:dyDescent="0.2">
      <c r="A355" s="72"/>
      <c r="B355" s="3" t="s">
        <v>247</v>
      </c>
      <c r="C355" s="62">
        <v>1</v>
      </c>
      <c r="D355" s="62">
        <f>VLOOKUP(B355,'[1]Deptos 2011-2019'!$BE$11462:$BF$12006,2,0)</f>
        <v>0</v>
      </c>
      <c r="E355" s="44">
        <f t="shared" si="150"/>
        <v>2.5150905432595576E-4</v>
      </c>
      <c r="F355" s="44" t="str">
        <f t="shared" si="151"/>
        <v/>
      </c>
      <c r="G355" s="59">
        <f t="shared" si="152"/>
        <v>-1</v>
      </c>
      <c r="H355" s="40">
        <f t="shared" si="153"/>
        <v>-2.5150905432595576E-4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2011-2019'!$BE$11462:$BF$12006,2,0)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88</v>
      </c>
      <c r="D357" s="62">
        <f>VLOOKUP(B357,'[1]Deptos 2011-2019'!$BE$11462:$BF$12006,2,0)</f>
        <v>104</v>
      </c>
      <c r="E357" s="44">
        <f t="shared" si="150"/>
        <v>2.2132796780684104E-2</v>
      </c>
      <c r="F357" s="44">
        <f t="shared" si="151"/>
        <v>4.553415061295972E-2</v>
      </c>
      <c r="G357" s="59">
        <f t="shared" si="152"/>
        <v>0.18181818181818182</v>
      </c>
      <c r="H357" s="40">
        <f t="shared" si="153"/>
        <v>4.0241448692152921E-3</v>
      </c>
    </row>
    <row r="358" spans="1:9" s="24" customFormat="1" ht="15" x14ac:dyDescent="0.2">
      <c r="A358" s="72"/>
      <c r="B358" s="3" t="s">
        <v>583</v>
      </c>
      <c r="C358" s="62">
        <v>21</v>
      </c>
      <c r="D358" s="62">
        <f>VLOOKUP(B358,'[1]Deptos 2011-2019'!$BE$11462:$BF$12006,2,0)</f>
        <v>2</v>
      </c>
      <c r="E358" s="44">
        <f t="shared" si="150"/>
        <v>5.2816901408450703E-3</v>
      </c>
      <c r="F358" s="44">
        <f t="shared" si="151"/>
        <v>8.7565674255691769E-4</v>
      </c>
      <c r="G358" s="59">
        <f t="shared" si="152"/>
        <v>-0.90476190476190477</v>
      </c>
      <c r="H358" s="40">
        <f t="shared" si="153"/>
        <v>-4.778672032193159E-3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2011-2019'!$BE$11462:$BF$12006,2,0)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21</v>
      </c>
      <c r="D360" s="62">
        <f>VLOOKUP(B360,'[1]Deptos 2011-2019'!$BE$11462:$BF$12006,2,0)</f>
        <v>3</v>
      </c>
      <c r="E360" s="44">
        <f t="shared" si="150"/>
        <v>5.2816901408450703E-3</v>
      </c>
      <c r="F360" s="44">
        <f t="shared" si="151"/>
        <v>1.3134851138353765E-3</v>
      </c>
      <c r="G360" s="59">
        <f t="shared" si="152"/>
        <v>-0.8571428571428571</v>
      </c>
      <c r="H360" s="40">
        <f t="shared" si="153"/>
        <v>-4.5271629778672025E-3</v>
      </c>
    </row>
    <row r="361" spans="1:9" s="24" customFormat="1" ht="15" x14ac:dyDescent="0.2">
      <c r="A361" s="72"/>
      <c r="B361" s="3" t="s">
        <v>616</v>
      </c>
      <c r="C361" s="62">
        <v>109</v>
      </c>
      <c r="D361" s="62">
        <f>VLOOKUP(B361,'[1]Deptos 2011-2019'!$BE$11462:$BF$12006,2,0)</f>
        <v>2</v>
      </c>
      <c r="E361" s="44">
        <f t="shared" si="150"/>
        <v>2.7414486921529174E-2</v>
      </c>
      <c r="F361" s="44">
        <f t="shared" si="151"/>
        <v>8.7565674255691769E-4</v>
      </c>
      <c r="G361" s="59">
        <f t="shared" si="152"/>
        <v>-0.98165137614678899</v>
      </c>
      <c r="H361" s="40">
        <f t="shared" si="153"/>
        <v>-2.6911468812877263E-2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2011-2019'!$BE$11462:$BF$12006,2,0)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2011-2019'!$BE$11462:$BF$12006,2,0)</f>
        <v>0</v>
      </c>
      <c r="E363" s="44" t="str">
        <f t="shared" si="150"/>
        <v/>
      </c>
      <c r="F363" s="44" t="str">
        <f t="shared" si="151"/>
        <v/>
      </c>
      <c r="G363" s="59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2011-2019'!$BE$11462:$BF$12006,2,0)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234</v>
      </c>
      <c r="D365" s="62">
        <f>VLOOKUP(B365,'[1]Deptos 2011-2019'!$BE$11462:$BF$12006,2,0)</f>
        <v>240</v>
      </c>
      <c r="E365" s="44">
        <f t="shared" si="150"/>
        <v>5.8853118712273639E-2</v>
      </c>
      <c r="F365" s="44">
        <f t="shared" si="151"/>
        <v>0.10507880910683012</v>
      </c>
      <c r="G365" s="59">
        <f t="shared" si="152"/>
        <v>2.564102564102564E-2</v>
      </c>
      <c r="H365" s="40">
        <f t="shared" si="153"/>
        <v>1.5090543259557343E-3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2011-2019'!$BE$11462:$BF$12006,2,0)</f>
        <v>2</v>
      </c>
      <c r="E366" s="44" t="str">
        <f t="shared" si="150"/>
        <v/>
      </c>
      <c r="F366" s="44">
        <f t="shared" si="151"/>
        <v>8.7565674255691769E-4</v>
      </c>
      <c r="G366" s="59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1</v>
      </c>
      <c r="D367" s="62">
        <f>VLOOKUP(B367,'[1]Deptos 2011-2019'!$BE$11462:$BF$12006,2,0)</f>
        <v>0</v>
      </c>
      <c r="E367" s="44">
        <f t="shared" si="150"/>
        <v>2.5150905432595576E-4</v>
      </c>
      <c r="F367" s="44" t="str">
        <f t="shared" si="151"/>
        <v/>
      </c>
      <c r="G367" s="59">
        <f t="shared" si="152"/>
        <v>-1</v>
      </c>
      <c r="H367" s="40">
        <f t="shared" si="153"/>
        <v>-2.5150905432595576E-4</v>
      </c>
    </row>
    <row r="368" spans="1:9" s="24" customFormat="1" ht="15" x14ac:dyDescent="0.2">
      <c r="A368" s="72"/>
      <c r="B368" s="3" t="s">
        <v>76</v>
      </c>
      <c r="C368" s="62">
        <v>5</v>
      </c>
      <c r="D368" s="62">
        <f>VLOOKUP(B368,'[1]Deptos 2011-2019'!$BE$11462:$BF$12006,2,0)</f>
        <v>1</v>
      </c>
      <c r="E368" s="44">
        <f t="shared" si="150"/>
        <v>1.2575452716297787E-3</v>
      </c>
      <c r="F368" s="44">
        <f t="shared" si="151"/>
        <v>4.3782837127845885E-4</v>
      </c>
      <c r="G368" s="59">
        <f t="shared" si="152"/>
        <v>-0.8</v>
      </c>
      <c r="H368" s="40">
        <f t="shared" si="153"/>
        <v>-1.006036217303823E-3</v>
      </c>
    </row>
    <row r="369" spans="1:8" s="24" customFormat="1" ht="15" x14ac:dyDescent="0.2">
      <c r="A369" s="72"/>
      <c r="B369" s="3" t="s">
        <v>584</v>
      </c>
      <c r="C369" s="62">
        <v>23</v>
      </c>
      <c r="D369" s="62">
        <f>VLOOKUP(B369,'[1]Deptos 2011-2019'!$BE$11462:$BF$12006,2,0)</f>
        <v>8</v>
      </c>
      <c r="E369" s="44">
        <f t="shared" si="150"/>
        <v>5.7847082494969816E-3</v>
      </c>
      <c r="F369" s="44">
        <f t="shared" si="151"/>
        <v>3.5026269702276708E-3</v>
      </c>
      <c r="G369" s="59">
        <f t="shared" si="152"/>
        <v>-0.65217391304347827</v>
      </c>
      <c r="H369" s="40">
        <f t="shared" si="153"/>
        <v>-3.772635814889336E-3</v>
      </c>
    </row>
    <row r="370" spans="1:8" s="24" customFormat="1" ht="15" x14ac:dyDescent="0.2">
      <c r="A370" s="72"/>
      <c r="B370" s="3" t="s">
        <v>85</v>
      </c>
      <c r="C370" s="62">
        <v>1</v>
      </c>
      <c r="D370" s="62">
        <f>VLOOKUP(B370,'[1]Deptos 2011-2019'!$BE$11462:$BF$12006,2,0)</f>
        <v>3</v>
      </c>
      <c r="E370" s="44">
        <f t="shared" si="150"/>
        <v>2.5150905432595576E-4</v>
      </c>
      <c r="F370" s="44">
        <f t="shared" si="151"/>
        <v>1.3134851138353765E-3</v>
      </c>
      <c r="G370" s="59">
        <f t="shared" si="152"/>
        <v>2</v>
      </c>
      <c r="H370" s="40">
        <f t="shared" si="153"/>
        <v>5.0301810865191151E-4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2011-2019'!$BE$11462:$BF$12006,2,0)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2011-2019'!$BE$11462:$BF$12006,2,0)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2011-2019'!$BE$11462:$BF$12006,2,0)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2011-2019'!$BE$11462:$BF$12006,2,0)</f>
        <v>0</v>
      </c>
      <c r="E374" s="44" t="str">
        <f t="shared" si="150"/>
        <v/>
      </c>
      <c r="F374" s="44" t="str">
        <f t="shared" si="151"/>
        <v/>
      </c>
      <c r="G374" s="59" t="str">
        <f t="shared" si="152"/>
        <v xml:space="preserve"> 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1</v>
      </c>
      <c r="D375" s="62">
        <f>VLOOKUP(B375,'[1]Deptos 2011-2019'!$BE$11462:$BF$12006,2,0)</f>
        <v>1</v>
      </c>
      <c r="E375" s="44">
        <f t="shared" si="150"/>
        <v>2.5150905432595576E-4</v>
      </c>
      <c r="F375" s="44">
        <f t="shared" si="151"/>
        <v>4.3782837127845885E-4</v>
      </c>
      <c r="G375" s="59">
        <f t="shared" si="152"/>
        <v>0</v>
      </c>
      <c r="H375" s="40">
        <f t="shared" si="153"/>
        <v>0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2011-2019'!$BE$11462:$BF$12006,2,0)</f>
        <v>0</v>
      </c>
      <c r="E377" s="44" t="str">
        <f t="shared" si="150"/>
        <v/>
      </c>
      <c r="F377" s="44" t="str">
        <f t="shared" si="151"/>
        <v/>
      </c>
      <c r="G377" s="59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2011-2019'!$BE$11462:$BF$12006,2,0)</f>
        <v>13</v>
      </c>
      <c r="E378" s="43" t="str">
        <f t="shared" ref="E378:E379" si="159">+IF(C378=0,"",C378/C$345)</f>
        <v/>
      </c>
      <c r="F378" s="43">
        <f t="shared" ref="F378:F379" si="160">+IF(D378=0,"",D378/D$345)</f>
        <v>5.691768826619965E-3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28</v>
      </c>
      <c r="D379" s="62">
        <f>VLOOKUP(B379,'[1]Deptos 2011-2019'!$BE$11462:$BF$12006,2,0)</f>
        <v>15</v>
      </c>
      <c r="E379" s="44">
        <f t="shared" si="159"/>
        <v>7.0422535211267607E-3</v>
      </c>
      <c r="F379" s="44">
        <f t="shared" si="160"/>
        <v>6.5674255691768827E-3</v>
      </c>
      <c r="G379" s="59">
        <f t="shared" si="161"/>
        <v>-0.4642857142857143</v>
      </c>
      <c r="H379" s="40">
        <f t="shared" si="162"/>
        <v>-3.2696177062374247E-3</v>
      </c>
    </row>
    <row r="380" spans="1:8" s="24" customFormat="1" ht="15" x14ac:dyDescent="0.2">
      <c r="A380" s="72"/>
      <c r="B380" s="3" t="s">
        <v>485</v>
      </c>
      <c r="C380" s="62">
        <v>1</v>
      </c>
      <c r="D380" s="62">
        <f>VLOOKUP(B380,'[1]Deptos 2011-2019'!$BE$11462:$BF$12006,2,0)</f>
        <v>4</v>
      </c>
      <c r="E380" s="44">
        <f t="shared" ref="E380:E401" si="163">+IF(C380=0,"",C380/C$345)</f>
        <v>2.5150905432595576E-4</v>
      </c>
      <c r="F380" s="44">
        <f t="shared" ref="F380:F401" si="164">+IF(D380=0,"",D380/D$345)</f>
        <v>1.7513134851138354E-3</v>
      </c>
      <c r="G380" s="59">
        <f t="shared" si="152"/>
        <v>3</v>
      </c>
      <c r="H380" s="40">
        <f t="shared" si="153"/>
        <v>7.5452716297786727E-4</v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2011-2019'!$BE$11462:$BF$12006,2,0)</f>
        <v>1</v>
      </c>
      <c r="E381" s="44" t="str">
        <f t="shared" si="163"/>
        <v/>
      </c>
      <c r="F381" s="44">
        <f t="shared" si="164"/>
        <v>4.3782837127845885E-4</v>
      </c>
      <c r="G381" s="59">
        <f t="shared" si="152"/>
        <v>1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1</v>
      </c>
      <c r="D382" s="62">
        <f>VLOOKUP(B382,'[1]Deptos 2011-2019'!$BE$11462:$BF$12006,2,0)</f>
        <v>1</v>
      </c>
      <c r="E382" s="44">
        <f t="shared" si="163"/>
        <v>2.5150905432595576E-4</v>
      </c>
      <c r="F382" s="44">
        <f t="shared" si="164"/>
        <v>4.3782837127845885E-4</v>
      </c>
      <c r="G382" s="59">
        <f t="shared" si="152"/>
        <v>0</v>
      </c>
      <c r="H382" s="40">
        <f t="shared" si="153"/>
        <v>0</v>
      </c>
    </row>
    <row r="383" spans="1:8" s="24" customFormat="1" ht="15" x14ac:dyDescent="0.2">
      <c r="A383" s="72"/>
      <c r="B383" s="3" t="s">
        <v>253</v>
      </c>
      <c r="C383" s="62">
        <v>5</v>
      </c>
      <c r="D383" s="62">
        <f>VLOOKUP(B383,'[1]Deptos 2011-2019'!$BE$11462:$BF$12006,2,0)</f>
        <v>3</v>
      </c>
      <c r="E383" s="44">
        <f t="shared" si="163"/>
        <v>1.2575452716297787E-3</v>
      </c>
      <c r="F383" s="44">
        <f t="shared" si="164"/>
        <v>1.3134851138353765E-3</v>
      </c>
      <c r="G383" s="59">
        <f t="shared" si="152"/>
        <v>-0.4</v>
      </c>
      <c r="H383" s="40">
        <f t="shared" si="153"/>
        <v>-5.0301810865191151E-4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2011-2019'!$BE$11462:$BF$12006,2,0)</f>
        <v>1</v>
      </c>
      <c r="E384" s="44" t="str">
        <f t="shared" si="163"/>
        <v/>
      </c>
      <c r="F384" s="44">
        <f t="shared" si="164"/>
        <v>4.3782837127845885E-4</v>
      </c>
      <c r="G384" s="59">
        <f t="shared" si="152"/>
        <v>1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1</v>
      </c>
      <c r="D385" s="62">
        <f>VLOOKUP(B385,'[1]Deptos 2011-2019'!$BE$11462:$BF$12006,2,0)</f>
        <v>5</v>
      </c>
      <c r="E385" s="43">
        <f t="shared" si="163"/>
        <v>2.5150905432595576E-4</v>
      </c>
      <c r="F385" s="43">
        <f t="shared" si="164"/>
        <v>2.1891418563922942E-3</v>
      </c>
      <c r="G385" s="59">
        <f t="shared" si="152"/>
        <v>4</v>
      </c>
      <c r="H385" s="42">
        <f t="shared" ref="H385" si="165">+IF(OR(AND(E385=""),(G385="")),"",E385*G385)</f>
        <v>1.006036217303823E-3</v>
      </c>
      <c r="I385" s="24"/>
    </row>
    <row r="386" spans="1:9" s="24" customFormat="1" ht="15" x14ac:dyDescent="0.2">
      <c r="A386" s="72"/>
      <c r="B386" s="3" t="s">
        <v>488</v>
      </c>
      <c r="C386" s="62">
        <v>2624</v>
      </c>
      <c r="D386" s="62">
        <f>VLOOKUP(B386,'[1]Deptos 2011-2019'!$BE$11462:$BF$12006,2,0)</f>
        <v>1444</v>
      </c>
      <c r="E386" s="44">
        <f t="shared" si="163"/>
        <v>0.65995975855130784</v>
      </c>
      <c r="F386" s="44">
        <f t="shared" si="164"/>
        <v>0.63222416812609461</v>
      </c>
      <c r="G386" s="59">
        <f t="shared" si="152"/>
        <v>-0.44969512195121952</v>
      </c>
      <c r="H386" s="40">
        <f t="shared" si="153"/>
        <v>-0.29678068410462777</v>
      </c>
    </row>
    <row r="387" spans="1:9" s="24" customFormat="1" ht="15" x14ac:dyDescent="0.2">
      <c r="A387" s="72"/>
      <c r="B387" s="3" t="s">
        <v>93</v>
      </c>
      <c r="C387" s="62">
        <v>71</v>
      </c>
      <c r="D387" s="62">
        <f>VLOOKUP(B387,'[1]Deptos 2011-2019'!$BE$11462:$BF$12006,2,0)</f>
        <v>26</v>
      </c>
      <c r="E387" s="44">
        <f t="shared" si="163"/>
        <v>1.7857142857142856E-2</v>
      </c>
      <c r="F387" s="44">
        <f t="shared" si="164"/>
        <v>1.138353765323993E-2</v>
      </c>
      <c r="G387" s="59">
        <f t="shared" si="152"/>
        <v>-0.63380281690140849</v>
      </c>
      <c r="H387" s="40">
        <f t="shared" si="153"/>
        <v>-1.1317907444668008E-2</v>
      </c>
    </row>
    <row r="388" spans="1:9" s="24" customFormat="1" ht="15" x14ac:dyDescent="0.2">
      <c r="A388" s="72"/>
      <c r="B388" s="3" t="s">
        <v>86</v>
      </c>
      <c r="C388" s="62">
        <v>96</v>
      </c>
      <c r="D388" s="62">
        <f>VLOOKUP(B388,'[1]Deptos 2011-2019'!$BE$11462:$BF$12006,2,0)</f>
        <v>96</v>
      </c>
      <c r="E388" s="44">
        <f t="shared" si="163"/>
        <v>2.4144869215291749E-2</v>
      </c>
      <c r="F388" s="44">
        <f t="shared" si="164"/>
        <v>4.2031523642732049E-2</v>
      </c>
      <c r="G388" s="59">
        <f t="shared" si="152"/>
        <v>0</v>
      </c>
      <c r="H388" s="40">
        <f t="shared" si="153"/>
        <v>0</v>
      </c>
    </row>
    <row r="389" spans="1:9" s="24" customFormat="1" ht="15" x14ac:dyDescent="0.2">
      <c r="A389" s="72"/>
      <c r="B389" s="3" t="s">
        <v>92</v>
      </c>
      <c r="C389" s="62">
        <v>34</v>
      </c>
      <c r="D389" s="62">
        <f>VLOOKUP(B389,'[1]Deptos 2011-2019'!$BE$11462:$BF$12006,2,0)</f>
        <v>22</v>
      </c>
      <c r="E389" s="44">
        <f t="shared" si="163"/>
        <v>8.5513078470824955E-3</v>
      </c>
      <c r="F389" s="44">
        <f t="shared" si="164"/>
        <v>9.6322241681260946E-3</v>
      </c>
      <c r="G389" s="59">
        <f t="shared" si="152"/>
        <v>-0.35294117647058826</v>
      </c>
      <c r="H389" s="40">
        <f t="shared" si="153"/>
        <v>-3.0181086519114691E-3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2011-2019'!$BE$11462:$BF$12006,2,0)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1</v>
      </c>
      <c r="D391" s="62">
        <f>VLOOKUP(B391,'[1]Deptos 2011-2019'!$BE$11462:$BF$12006,2,0)</f>
        <v>0</v>
      </c>
      <c r="E391" s="44">
        <f t="shared" si="163"/>
        <v>2.5150905432595576E-4</v>
      </c>
      <c r="F391" s="44" t="str">
        <f t="shared" si="164"/>
        <v/>
      </c>
      <c r="G391" s="59">
        <f t="shared" si="152"/>
        <v>-1</v>
      </c>
      <c r="H391" s="40">
        <f t="shared" si="153"/>
        <v>-2.5150905432595576E-4</v>
      </c>
    </row>
    <row r="392" spans="1:9" s="24" customFormat="1" ht="15" x14ac:dyDescent="0.2">
      <c r="A392" s="72"/>
      <c r="B392" s="3" t="s">
        <v>254</v>
      </c>
      <c r="C392" s="62">
        <v>1</v>
      </c>
      <c r="D392" s="62">
        <f>VLOOKUP(B392,'[1]Deptos 2011-2019'!$BE$11462:$BF$12006,2,0)</f>
        <v>0</v>
      </c>
      <c r="E392" s="44">
        <f t="shared" si="163"/>
        <v>2.5150905432595576E-4</v>
      </c>
      <c r="F392" s="44" t="str">
        <f t="shared" si="164"/>
        <v/>
      </c>
      <c r="G392" s="59">
        <f t="shared" si="152"/>
        <v>-1</v>
      </c>
      <c r="H392" s="40">
        <f t="shared" si="153"/>
        <v>-2.5150905432595576E-4</v>
      </c>
    </row>
    <row r="393" spans="1:9" s="24" customFormat="1" ht="15" x14ac:dyDescent="0.2">
      <c r="A393" s="72"/>
      <c r="B393" s="3" t="s">
        <v>255</v>
      </c>
      <c r="C393" s="62">
        <v>0</v>
      </c>
      <c r="D393" s="62">
        <f>VLOOKUP(B393,'[1]Deptos 2011-2019'!$BE$11462:$BF$12006,2,0)</f>
        <v>0</v>
      </c>
      <c r="E393" s="44" t="str">
        <f t="shared" si="163"/>
        <v/>
      </c>
      <c r="F393" s="44" t="str">
        <f t="shared" si="164"/>
        <v/>
      </c>
      <c r="G393" s="59" t="str">
        <f t="shared" si="152"/>
        <v xml:space="preserve"> </v>
      </c>
      <c r="H393" s="40" t="str">
        <f t="shared" si="153"/>
        <v/>
      </c>
    </row>
    <row r="394" spans="1:9" s="24" customFormat="1" ht="15" x14ac:dyDescent="0.2">
      <c r="A394" s="72"/>
      <c r="B394" s="3" t="s">
        <v>585</v>
      </c>
      <c r="C394" s="62">
        <v>1</v>
      </c>
      <c r="D394" s="62">
        <f>VLOOKUP(B394,'[1]Deptos 2011-2019'!$BE$11462:$BF$12006,2,0)</f>
        <v>0</v>
      </c>
      <c r="E394" s="44">
        <f t="shared" si="163"/>
        <v>2.5150905432595576E-4</v>
      </c>
      <c r="F394" s="44" t="str">
        <f t="shared" si="164"/>
        <v/>
      </c>
      <c r="G394" s="59">
        <f t="shared" si="152"/>
        <v>-1</v>
      </c>
      <c r="H394" s="40">
        <f t="shared" si="153"/>
        <v>-2.5150905432595576E-4</v>
      </c>
    </row>
    <row r="395" spans="1:9" s="24" customFormat="1" ht="15" x14ac:dyDescent="0.2">
      <c r="A395" s="72"/>
      <c r="B395" s="3" t="s">
        <v>586</v>
      </c>
      <c r="C395" s="62">
        <v>1</v>
      </c>
      <c r="D395" s="62">
        <f>VLOOKUP(B395,'[1]Deptos 2011-2019'!$BE$11462:$BF$12006,2,0)</f>
        <v>0</v>
      </c>
      <c r="E395" s="44">
        <f t="shared" si="163"/>
        <v>2.5150905432595576E-4</v>
      </c>
      <c r="F395" s="44" t="str">
        <f t="shared" si="164"/>
        <v/>
      </c>
      <c r="G395" s="59">
        <f t="shared" si="152"/>
        <v>-1</v>
      </c>
      <c r="H395" s="40">
        <f t="shared" si="153"/>
        <v>-2.5150905432595576E-4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2011-2019'!$BE$11462:$BF$12006,2,0)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2011-2019'!$BE$11462:$BF$12006,2,0)</f>
        <v>1</v>
      </c>
      <c r="E397" s="44" t="str">
        <f t="shared" si="163"/>
        <v/>
      </c>
      <c r="F397" s="44">
        <f t="shared" si="164"/>
        <v>4.3782837127845885E-4</v>
      </c>
      <c r="G397" s="59">
        <f t="shared" si="152"/>
        <v>1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1</v>
      </c>
      <c r="D398" s="62">
        <f>VLOOKUP(B398,'[1]Deptos 2011-2019'!$BE$11462:$BF$12006,2,0)</f>
        <v>2</v>
      </c>
      <c r="E398" s="44">
        <f t="shared" si="163"/>
        <v>2.5150905432595576E-4</v>
      </c>
      <c r="F398" s="44">
        <f t="shared" si="164"/>
        <v>8.7565674255691769E-4</v>
      </c>
      <c r="G398" s="59">
        <f t="shared" si="152"/>
        <v>1</v>
      </c>
      <c r="H398" s="40">
        <f t="shared" si="153"/>
        <v>2.5150905432595576E-4</v>
      </c>
    </row>
    <row r="399" spans="1:9" s="24" customFormat="1" ht="15" x14ac:dyDescent="0.2">
      <c r="A399" s="72"/>
      <c r="B399" s="3" t="s">
        <v>257</v>
      </c>
      <c r="C399" s="62">
        <v>13</v>
      </c>
      <c r="D399" s="62">
        <f>VLOOKUP(B399,'[1]Deptos 2011-2019'!$BE$11462:$BF$12006,2,0)</f>
        <v>8</v>
      </c>
      <c r="E399" s="44">
        <f t="shared" si="163"/>
        <v>3.2696177062374247E-3</v>
      </c>
      <c r="F399" s="44">
        <f t="shared" si="164"/>
        <v>3.5026269702276708E-3</v>
      </c>
      <c r="G399" s="59">
        <f t="shared" si="152"/>
        <v>-0.38461538461538464</v>
      </c>
      <c r="H399" s="40">
        <f t="shared" si="153"/>
        <v>-1.2575452716297789E-3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2011-2019'!$BE$11462:$BF$12006,2,0)</f>
        <v>0</v>
      </c>
      <c r="E400" s="44" t="str">
        <f t="shared" si="163"/>
        <v/>
      </c>
      <c r="F400" s="44" t="str">
        <f t="shared" si="164"/>
        <v/>
      </c>
      <c r="G400" s="59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1</v>
      </c>
      <c r="D401" s="62">
        <f>VLOOKUP(B401,'[1]Deptos 2011-2019'!$BE$11462:$BF$12006,2,0)</f>
        <v>1</v>
      </c>
      <c r="E401" s="44">
        <f t="shared" si="163"/>
        <v>2.5150905432595576E-4</v>
      </c>
      <c r="F401" s="44">
        <f t="shared" si="164"/>
        <v>4.3782837127845885E-4</v>
      </c>
      <c r="G401" s="59">
        <f t="shared" si="152"/>
        <v>0</v>
      </c>
      <c r="H401" s="40">
        <f t="shared" si="153"/>
        <v>0</v>
      </c>
    </row>
    <row r="402" spans="1:9" s="63" customFormat="1" ht="15" x14ac:dyDescent="0.2">
      <c r="A402" s="36"/>
      <c r="B402" s="35" t="s">
        <v>548</v>
      </c>
      <c r="C402" s="62">
        <v>77</v>
      </c>
      <c r="D402" s="62">
        <f>VLOOKUP(B402,'[1]Deptos 2011-2019'!$BE$11462:$BF$12006,2,0)</f>
        <v>1</v>
      </c>
      <c r="E402" s="43">
        <f t="shared" ref="E402" si="166">+IF(C402=0,"",C402/C$345)</f>
        <v>1.936619718309859E-2</v>
      </c>
      <c r="F402" s="43">
        <f t="shared" ref="F402" si="167">+IF(D402=0,"",D402/D$345)</f>
        <v>4.3782837127845885E-4</v>
      </c>
      <c r="G402" s="59">
        <f t="shared" si="152"/>
        <v>-0.98701298701298701</v>
      </c>
      <c r="H402" s="42">
        <f t="shared" ref="H402" si="168">+IF(OR(AND(E402=""),(G402="")),"",E402*G402)</f>
        <v>-1.9114688128772633E-2</v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2011-2019'!$BE$11462:$BF$12006,2,0)</f>
        <v>1</v>
      </c>
      <c r="E403" s="44" t="str">
        <f t="shared" ref="E403:E414" si="169">+IF(C403=0,"",C403/C$345)</f>
        <v/>
      </c>
      <c r="F403" s="44">
        <f t="shared" ref="F403:F414" si="170">+IF(D403=0,"",D403/D$345)</f>
        <v>4.3782837127845885E-4</v>
      </c>
      <c r="G403" s="59">
        <f t="shared" si="152"/>
        <v>1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4</v>
      </c>
      <c r="D404" s="62">
        <f>VLOOKUP(B404,'[1]Deptos 2011-2019'!$BE$11462:$BF$12006,2,0)</f>
        <v>0</v>
      </c>
      <c r="E404" s="44">
        <f t="shared" si="169"/>
        <v>1.006036217303823E-3</v>
      </c>
      <c r="F404" s="44" t="str">
        <f t="shared" si="170"/>
        <v/>
      </c>
      <c r="G404" s="59">
        <f t="shared" si="152"/>
        <v>-1</v>
      </c>
      <c r="H404" s="40">
        <f t="shared" si="153"/>
        <v>-1.006036217303823E-3</v>
      </c>
    </row>
    <row r="405" spans="1:9" s="24" customFormat="1" ht="15" x14ac:dyDescent="0.2">
      <c r="A405" s="72"/>
      <c r="B405" s="3" t="s">
        <v>588</v>
      </c>
      <c r="C405" s="62">
        <v>2</v>
      </c>
      <c r="D405" s="62">
        <f>VLOOKUP(B405,'[1]Deptos 2011-2019'!$BE$11462:$BF$12006,2,0)</f>
        <v>0</v>
      </c>
      <c r="E405" s="44">
        <f t="shared" si="169"/>
        <v>5.0301810865191151E-4</v>
      </c>
      <c r="F405" s="44" t="str">
        <f t="shared" si="170"/>
        <v/>
      </c>
      <c r="G405" s="59">
        <f t="shared" si="152"/>
        <v>-1</v>
      </c>
      <c r="H405" s="40">
        <f t="shared" si="153"/>
        <v>-5.0301810865191151E-4</v>
      </c>
    </row>
    <row r="406" spans="1:9" s="24" customFormat="1" ht="15" x14ac:dyDescent="0.2">
      <c r="A406" s="72"/>
      <c r="B406" s="3" t="s">
        <v>87</v>
      </c>
      <c r="C406" s="62">
        <v>2</v>
      </c>
      <c r="D406" s="62">
        <f>VLOOKUP(B406,'[1]Deptos 2011-2019'!$BE$11462:$BF$12006,2,0)</f>
        <v>1</v>
      </c>
      <c r="E406" s="44">
        <f t="shared" si="169"/>
        <v>5.0301810865191151E-4</v>
      </c>
      <c r="F406" s="44">
        <f t="shared" si="170"/>
        <v>4.3782837127845885E-4</v>
      </c>
      <c r="G406" s="59">
        <f t="shared" si="152"/>
        <v>-0.5</v>
      </c>
      <c r="H406" s="40">
        <f t="shared" si="153"/>
        <v>-2.5150905432595576E-4</v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2011-2019'!$BE$11462:$BF$12006,2,0)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2</v>
      </c>
      <c r="D408" s="62">
        <f>VLOOKUP(B408,'[1]Deptos 2011-2019'!$BE$11462:$BF$12006,2,0)</f>
        <v>4</v>
      </c>
      <c r="E408" s="44">
        <f t="shared" si="169"/>
        <v>5.0301810865191151E-4</v>
      </c>
      <c r="F408" s="44">
        <f t="shared" si="170"/>
        <v>1.7513134851138354E-3</v>
      </c>
      <c r="G408" s="59">
        <f t="shared" si="152"/>
        <v>1</v>
      </c>
      <c r="H408" s="40">
        <f t="shared" si="153"/>
        <v>5.0301810865191151E-4</v>
      </c>
    </row>
    <row r="409" spans="1:9" s="24" customFormat="1" ht="15" x14ac:dyDescent="0.2">
      <c r="A409" s="72"/>
      <c r="B409" s="3" t="s">
        <v>90</v>
      </c>
      <c r="C409" s="62">
        <v>125</v>
      </c>
      <c r="D409" s="62">
        <f>VLOOKUP(B409,'[1]Deptos 2011-2019'!$BE$11462:$BF$12006,2,0)</f>
        <v>11</v>
      </c>
      <c r="E409" s="44">
        <f t="shared" si="169"/>
        <v>3.1438631790744465E-2</v>
      </c>
      <c r="F409" s="44">
        <f t="shared" si="170"/>
        <v>4.8161120840630473E-3</v>
      </c>
      <c r="G409" s="59">
        <f t="shared" si="152"/>
        <v>-0.91200000000000003</v>
      </c>
      <c r="H409" s="40">
        <f t="shared" si="153"/>
        <v>-2.8672032193158954E-2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2011-2019'!$BE$11462:$BF$12006,2,0)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2011-2019'!$BE$11462:$BF$12006,2,0)</f>
        <v>0</v>
      </c>
      <c r="E411" s="44" t="str">
        <f t="shared" si="169"/>
        <v/>
      </c>
      <c r="F411" s="44" t="str">
        <f t="shared" si="170"/>
        <v/>
      </c>
      <c r="G411" s="59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2</v>
      </c>
      <c r="D412" s="62">
        <f>VLOOKUP(B412,'[1]Deptos 2011-2019'!$BE$11462:$BF$12006,2,0)</f>
        <v>0</v>
      </c>
      <c r="E412" s="44">
        <f t="shared" si="169"/>
        <v>5.0301810865191151E-4</v>
      </c>
      <c r="F412" s="44" t="str">
        <f t="shared" si="170"/>
        <v/>
      </c>
      <c r="G412" s="59">
        <f t="shared" si="171"/>
        <v>-1</v>
      </c>
      <c r="H412" s="40">
        <f t="shared" si="153"/>
        <v>-5.0301810865191151E-4</v>
      </c>
    </row>
    <row r="413" spans="1:9" s="24" customFormat="1" ht="15" x14ac:dyDescent="0.2">
      <c r="A413" s="72"/>
      <c r="B413" s="3" t="s">
        <v>491</v>
      </c>
      <c r="C413" s="62">
        <v>59</v>
      </c>
      <c r="D413" s="62">
        <f>VLOOKUP(B413,'[1]Deptos 2011-2019'!$BE$11462:$BF$12006,2,0)</f>
        <v>0</v>
      </c>
      <c r="E413" s="44">
        <f t="shared" si="169"/>
        <v>1.4839034205231388E-2</v>
      </c>
      <c r="F413" s="44" t="str">
        <f t="shared" si="170"/>
        <v/>
      </c>
      <c r="G413" s="59">
        <f t="shared" si="171"/>
        <v>-1</v>
      </c>
      <c r="H413" s="40">
        <f t="shared" si="153"/>
        <v>-1.4839034205231388E-2</v>
      </c>
    </row>
    <row r="414" spans="1:9" s="24" customFormat="1" ht="15" x14ac:dyDescent="0.2">
      <c r="A414" s="72"/>
      <c r="B414" s="3" t="s">
        <v>89</v>
      </c>
      <c r="C414" s="62">
        <v>1</v>
      </c>
      <c r="D414" s="62">
        <f>VLOOKUP(B414,'[1]Deptos 2011-2019'!$BE$11462:$BF$12006,2,0)</f>
        <v>1</v>
      </c>
      <c r="E414" s="44">
        <f t="shared" si="169"/>
        <v>2.5150905432595576E-4</v>
      </c>
      <c r="F414" s="44">
        <f t="shared" si="170"/>
        <v>4.3782837127845885E-4</v>
      </c>
      <c r="G414" s="59">
        <f t="shared" si="171"/>
        <v>0</v>
      </c>
      <c r="H414" s="40">
        <f t="shared" si="153"/>
        <v>0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2011-2019'!$BE$11462:$BF$12006,2,0)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2011-2019'!$BE$11462:$BF$12006,2,0)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2011-2019'!$BE$11462:$BF$12006,2,0)</f>
        <v>1</v>
      </c>
      <c r="E417" s="43" t="str">
        <f t="shared" ref="E417:E419" si="175">+IF(C417=0,"",C417/C$345)</f>
        <v/>
      </c>
      <c r="F417" s="43">
        <f t="shared" ref="F417:F419" si="176">+IF(D417=0,"",D417/D$345)</f>
        <v>4.3782837127845885E-4</v>
      </c>
      <c r="G417" s="59">
        <f t="shared" si="171"/>
        <v>1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2011-2019'!$BE$11462:$BF$12006,2,0)</f>
        <v>0</v>
      </c>
      <c r="E418" s="43" t="str">
        <f t="shared" si="175"/>
        <v/>
      </c>
      <c r="F418" s="43" t="str">
        <f t="shared" si="176"/>
        <v/>
      </c>
      <c r="G418" s="59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2011-2019'!$BE$11462:$BF$12006,2,0)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2011-2019'!$BE$11462:$BF$12006,2,0)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3</v>
      </c>
      <c r="D421" s="62">
        <f>VLOOKUP(B421,'[1]Deptos 2011-2019'!$BE$11462:$BF$12006,2,0)</f>
        <v>1</v>
      </c>
      <c r="E421" s="44">
        <f t="shared" si="172"/>
        <v>7.5452716297786716E-4</v>
      </c>
      <c r="F421" s="44">
        <f t="shared" si="173"/>
        <v>4.3782837127845885E-4</v>
      </c>
      <c r="G421" s="59">
        <f t="shared" si="171"/>
        <v>-0.66666666666666663</v>
      </c>
      <c r="H421" s="40">
        <f t="shared" si="174"/>
        <v>-5.030181086519114E-4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2011-2019'!$BE$11462:$BF$12006,2,0)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2011-2019'!$BE$11462:$BF$12006,2,0)</f>
        <v>0</v>
      </c>
      <c r="E423" s="44" t="str">
        <f t="shared" si="172"/>
        <v/>
      </c>
      <c r="F423" s="44" t="str">
        <f t="shared" si="173"/>
        <v/>
      </c>
      <c r="G423" s="59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2011-2019'!$BE$11462:$BF$12006,2,0)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2011-2019'!$BE$11462:$BF$12006,2,0)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2011-2019'!$BE$11462:$BF$12006,2,0)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2011-2019'!$BE$11462:$BF$12006,2,0)</f>
        <v>0</v>
      </c>
      <c r="E430" s="43" t="str">
        <f t="shared" si="172"/>
        <v/>
      </c>
      <c r="F430" s="43" t="str">
        <f t="shared" si="173"/>
        <v/>
      </c>
      <c r="G430" s="59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19</v>
      </c>
      <c r="D431" s="62">
        <f>VLOOKUP(B431,'[1]Deptos 2011-2019'!$BE$11462:$BF$12006,2,0)</f>
        <v>6</v>
      </c>
      <c r="E431" s="43">
        <f t="shared" si="172"/>
        <v>4.778672032193159E-3</v>
      </c>
      <c r="F431" s="43">
        <f t="shared" si="173"/>
        <v>2.6269702276707531E-3</v>
      </c>
      <c r="G431" s="59">
        <f t="shared" si="171"/>
        <v>-0.68421052631578949</v>
      </c>
      <c r="H431" s="42">
        <f t="shared" si="174"/>
        <v>-3.2696177062374247E-3</v>
      </c>
      <c r="I431" s="24"/>
    </row>
    <row r="432" spans="1:9" s="63" customFormat="1" ht="15" x14ac:dyDescent="0.2">
      <c r="A432" s="75"/>
      <c r="B432" s="35" t="s">
        <v>98</v>
      </c>
      <c r="C432" s="62">
        <v>2</v>
      </c>
      <c r="D432" s="62">
        <f>VLOOKUP(B432,'[1]Deptos 2011-2019'!$BE$11462:$BF$12006,2,0)</f>
        <v>0</v>
      </c>
      <c r="E432" s="43">
        <f t="shared" si="172"/>
        <v>5.0301810865191151E-4</v>
      </c>
      <c r="F432" s="43" t="str">
        <f t="shared" si="173"/>
        <v/>
      </c>
      <c r="G432" s="59">
        <f t="shared" si="171"/>
        <v>-1</v>
      </c>
      <c r="H432" s="42">
        <f t="shared" si="174"/>
        <v>-5.0301810865191151E-4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2011-2019'!$BE$11462:$BF$12006,2,0)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16</v>
      </c>
      <c r="D434" s="62">
        <f>VLOOKUP(B434,'[1]Deptos 2011-2019'!$BE$11462:$BF$12006,2,0)</f>
        <v>0</v>
      </c>
      <c r="E434" s="43">
        <f t="shared" si="172"/>
        <v>4.0241448692152921E-3</v>
      </c>
      <c r="F434" s="43" t="str">
        <f t="shared" si="173"/>
        <v/>
      </c>
      <c r="G434" s="59">
        <f t="shared" si="171"/>
        <v>-1</v>
      </c>
      <c r="H434" s="42">
        <f t="shared" si="174"/>
        <v>-4.0241448692152921E-3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2011-2019'!$BE$11462:$BF$12006,2,0)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2011-2019'!$BE$11462:$BF$12006,2,0)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2011-2019'!$BE$11462:$BF$12006,2,0)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1</v>
      </c>
      <c r="D438" s="62">
        <f>VLOOKUP(B438,'[1]Deptos 2011-2019'!$BE$11462:$BF$12006,2,0)</f>
        <v>0</v>
      </c>
      <c r="E438" s="43">
        <f t="shared" si="172"/>
        <v>2.5150905432595576E-4</v>
      </c>
      <c r="F438" s="43" t="str">
        <f t="shared" si="173"/>
        <v/>
      </c>
      <c r="G438" s="59">
        <f t="shared" si="171"/>
        <v>-1</v>
      </c>
      <c r="H438" s="42">
        <f t="shared" si="174"/>
        <v>-2.5150905432595576E-4</v>
      </c>
      <c r="I438" s="24"/>
    </row>
    <row r="439" spans="1:9" s="63" customFormat="1" ht="15" x14ac:dyDescent="0.2">
      <c r="A439" s="36"/>
      <c r="B439" s="35" t="s">
        <v>555</v>
      </c>
      <c r="C439" s="62">
        <v>13</v>
      </c>
      <c r="D439" s="62">
        <f>VLOOKUP(B439,'[1]Deptos 2011-2019'!$BE$11462:$BF$12006,2,0)</f>
        <v>1</v>
      </c>
      <c r="E439" s="43">
        <f t="shared" ref="E439:E441" si="188">+IF(C439=0,"",C439/C$345)</f>
        <v>3.2696177062374247E-3</v>
      </c>
      <c r="F439" s="43">
        <f t="shared" ref="F439:F441" si="189">+IF(D439=0,"",D439/D$345)</f>
        <v>4.3782837127845885E-4</v>
      </c>
      <c r="G439" s="59">
        <f t="shared" si="171"/>
        <v>-0.92307692307692313</v>
      </c>
      <c r="H439" s="42">
        <f t="shared" ref="H439:H441" si="190">+IF(OR(AND(E439=""),(G439="")),"",E439*G439)</f>
        <v>-3.0181086519114691E-3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2011-2019'!$BE$11462:$BF$12006,2,0)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2</v>
      </c>
      <c r="D441" s="62">
        <f>VLOOKUP(B441,'[1]Deptos 2011-2019'!$BE$11462:$BF$12006,2,0)</f>
        <v>0</v>
      </c>
      <c r="E441" s="43">
        <f t="shared" si="188"/>
        <v>5.0301810865191151E-4</v>
      </c>
      <c r="F441" s="43" t="str">
        <f t="shared" si="189"/>
        <v/>
      </c>
      <c r="G441" s="59">
        <f t="shared" si="171"/>
        <v>-1</v>
      </c>
      <c r="H441" s="42">
        <f t="shared" si="190"/>
        <v>-5.0301810865191151E-4</v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2011-2019'!$BE$11462:$BF$12006,2,0)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2011-2019'!$BE$11462:$BF$12006,2,0)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2011-2019'!$BE$11462:$BF$12006,2,0)</f>
        <v>0</v>
      </c>
      <c r="E444" s="44" t="str">
        <f t="shared" si="172"/>
        <v/>
      </c>
      <c r="F444" s="44" t="str">
        <f t="shared" si="173"/>
        <v/>
      </c>
      <c r="G444" s="59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2</v>
      </c>
      <c r="D445" s="62">
        <f>VLOOKUP(B445,'[1]Deptos 2011-2019'!$BE$11462:$BF$12006,2,0)</f>
        <v>2</v>
      </c>
      <c r="E445" s="44">
        <f t="shared" si="172"/>
        <v>5.0301810865191151E-4</v>
      </c>
      <c r="F445" s="44">
        <f t="shared" si="173"/>
        <v>8.7565674255691769E-4</v>
      </c>
      <c r="G445" s="59">
        <f t="shared" si="171"/>
        <v>0</v>
      </c>
      <c r="H445" s="40">
        <f t="shared" si="174"/>
        <v>0</v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2011-2019'!$BE$11462:$BF$12006,2,0)</f>
        <v>0</v>
      </c>
      <c r="E446" s="44" t="str">
        <f t="shared" si="172"/>
        <v/>
      </c>
      <c r="F446" s="44" t="str">
        <f t="shared" si="173"/>
        <v/>
      </c>
      <c r="G446" s="59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1</v>
      </c>
      <c r="D447" s="62">
        <f>VLOOKUP(B447,'[1]Deptos 2011-2019'!$BE$11462:$BF$12006,2,0)</f>
        <v>0</v>
      </c>
      <c r="E447" s="44">
        <f t="shared" si="172"/>
        <v>2.5150905432595576E-4</v>
      </c>
      <c r="F447" s="44" t="str">
        <f t="shared" si="173"/>
        <v/>
      </c>
      <c r="G447" s="59">
        <f t="shared" si="171"/>
        <v>-1</v>
      </c>
      <c r="H447" s="40">
        <f t="shared" si="174"/>
        <v>-2.5150905432595576E-4</v>
      </c>
    </row>
    <row r="448" spans="1:9" s="24" customFormat="1" ht="30" x14ac:dyDescent="0.2">
      <c r="A448" s="72"/>
      <c r="B448" s="3" t="s">
        <v>496</v>
      </c>
      <c r="C448" s="62">
        <v>1</v>
      </c>
      <c r="D448" s="62">
        <f>VLOOKUP(B448,'[1]Deptos 2011-2019'!$BE$11462:$BF$12006,2,0)</f>
        <v>2</v>
      </c>
      <c r="E448" s="44">
        <f t="shared" si="172"/>
        <v>2.5150905432595576E-4</v>
      </c>
      <c r="F448" s="44">
        <f t="shared" si="173"/>
        <v>8.7565674255691769E-4</v>
      </c>
      <c r="G448" s="59">
        <f t="shared" si="171"/>
        <v>1</v>
      </c>
      <c r="H448" s="40">
        <f t="shared" si="174"/>
        <v>2.5150905432595576E-4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2011-2019'!$BE$11462:$BF$12006,2,0)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2011-2019'!$BE$11462:$BF$12006,2,0)</f>
        <v>0</v>
      </c>
      <c r="E450" s="44" t="str">
        <f t="shared" si="172"/>
        <v/>
      </c>
      <c r="F450" s="44" t="str">
        <f t="shared" si="173"/>
        <v/>
      </c>
      <c r="G450" s="59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2011-2019'!$BE$11462:$BF$12006,2,0)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3</v>
      </c>
      <c r="D452" s="62">
        <f>VLOOKUP(B452,'[1]Deptos 2011-2019'!$BE$11462:$BF$12006,2,0)</f>
        <v>0</v>
      </c>
      <c r="E452" s="44">
        <f t="shared" si="172"/>
        <v>7.5452716297786716E-4</v>
      </c>
      <c r="F452" s="44" t="str">
        <f t="shared" si="173"/>
        <v/>
      </c>
      <c r="G452" s="59">
        <f t="shared" si="171"/>
        <v>-1</v>
      </c>
      <c r="H452" s="40">
        <f t="shared" si="174"/>
        <v>-7.5452716297786716E-4</v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2011-2019'!$BE$11462:$BF$12006,2,0)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1</v>
      </c>
      <c r="D454" s="62">
        <f>VLOOKUP(B454,'[1]Deptos 2011-2019'!$BE$11462:$BF$12006,2,0)</f>
        <v>4</v>
      </c>
      <c r="E454" s="44">
        <f t="shared" si="172"/>
        <v>2.5150905432595576E-4</v>
      </c>
      <c r="F454" s="44">
        <f t="shared" si="173"/>
        <v>1.7513134851138354E-3</v>
      </c>
      <c r="G454" s="59">
        <f t="shared" si="171"/>
        <v>3</v>
      </c>
      <c r="H454" s="40">
        <f t="shared" si="174"/>
        <v>7.5452716297786727E-4</v>
      </c>
    </row>
    <row r="455" spans="1:8" s="24" customFormat="1" ht="15" x14ac:dyDescent="0.2">
      <c r="A455" s="72"/>
      <c r="B455" s="3" t="s">
        <v>272</v>
      </c>
      <c r="C455" s="62">
        <v>1</v>
      </c>
      <c r="D455" s="62">
        <f>VLOOKUP(B455,'[1]Deptos 2011-2019'!$BE$11462:$BF$12006,2,0)</f>
        <v>0</v>
      </c>
      <c r="E455" s="44">
        <f t="shared" si="172"/>
        <v>2.5150905432595576E-4</v>
      </c>
      <c r="F455" s="44" t="str">
        <f t="shared" si="173"/>
        <v/>
      </c>
      <c r="G455" s="59">
        <f t="shared" si="171"/>
        <v>-1</v>
      </c>
      <c r="H455" s="40">
        <f t="shared" si="174"/>
        <v>-2.5150905432595576E-4</v>
      </c>
    </row>
    <row r="456" spans="1:8" s="24" customFormat="1" ht="15" x14ac:dyDescent="0.2">
      <c r="A456" s="72"/>
      <c r="B456" s="3" t="s">
        <v>106</v>
      </c>
      <c r="C456" s="62">
        <v>2</v>
      </c>
      <c r="D456" s="62">
        <f>VLOOKUP(B456,'[1]Deptos 2011-2019'!$BE$11462:$BF$12006,2,0)</f>
        <v>0</v>
      </c>
      <c r="E456" s="44">
        <f t="shared" si="172"/>
        <v>5.0301810865191151E-4</v>
      </c>
      <c r="F456" s="44" t="str">
        <f t="shared" si="173"/>
        <v/>
      </c>
      <c r="G456" s="59">
        <f t="shared" si="171"/>
        <v>-1</v>
      </c>
      <c r="H456" s="40">
        <f t="shared" si="174"/>
        <v>-5.0301810865191151E-4</v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2011-2019'!$BE$11462:$BF$12006,2,0)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1</v>
      </c>
      <c r="D458" s="62">
        <f>VLOOKUP(B458,'[1]Deptos 2011-2019'!$BE$11462:$BF$12006,2,0)</f>
        <v>1</v>
      </c>
      <c r="E458" s="44">
        <f t="shared" si="172"/>
        <v>2.5150905432595576E-4</v>
      </c>
      <c r="F458" s="44">
        <f t="shared" si="173"/>
        <v>4.3782837127845885E-4</v>
      </c>
      <c r="G458" s="59">
        <f t="shared" si="171"/>
        <v>0</v>
      </c>
      <c r="H458" s="40">
        <f t="shared" si="174"/>
        <v>0</v>
      </c>
    </row>
    <row r="459" spans="1:8" s="24" customFormat="1" ht="15" x14ac:dyDescent="0.2">
      <c r="A459" s="72"/>
      <c r="B459" s="3" t="s">
        <v>103</v>
      </c>
      <c r="C459" s="62">
        <v>2</v>
      </c>
      <c r="D459" s="62">
        <f>VLOOKUP(B459,'[1]Deptos 2011-2019'!$BE$11462:$BF$12006,2,0)</f>
        <v>0</v>
      </c>
      <c r="E459" s="44">
        <f t="shared" si="172"/>
        <v>5.0301810865191151E-4</v>
      </c>
      <c r="F459" s="44" t="str">
        <f t="shared" si="173"/>
        <v/>
      </c>
      <c r="G459" s="59">
        <f t="shared" si="171"/>
        <v>-1</v>
      </c>
      <c r="H459" s="40">
        <f t="shared" si="174"/>
        <v>-5.0301810865191151E-4</v>
      </c>
    </row>
    <row r="460" spans="1:8" s="24" customFormat="1" ht="15" x14ac:dyDescent="0.2">
      <c r="A460" s="72"/>
      <c r="B460" s="3" t="s">
        <v>273</v>
      </c>
      <c r="C460" s="62">
        <v>24</v>
      </c>
      <c r="D460" s="62">
        <f>VLOOKUP(B460,'[1]Deptos 2011-2019'!$BE$11462:$BF$12006,2,0)</f>
        <v>8</v>
      </c>
      <c r="E460" s="44">
        <f t="shared" si="172"/>
        <v>6.0362173038229373E-3</v>
      </c>
      <c r="F460" s="44">
        <f t="shared" si="173"/>
        <v>3.5026269702276708E-3</v>
      </c>
      <c r="G460" s="59">
        <f t="shared" si="171"/>
        <v>-0.66666666666666663</v>
      </c>
      <c r="H460" s="40">
        <f t="shared" si="174"/>
        <v>-4.0241448692152912E-3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2011-2019'!$BE$11462:$BF$12006,2,0)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1</v>
      </c>
      <c r="D462" s="62">
        <f>VLOOKUP(B462,'[1]Deptos 2011-2019'!$BE$11462:$BF$12006,2,0)</f>
        <v>0</v>
      </c>
      <c r="E462" s="44">
        <f t="shared" si="172"/>
        <v>2.5150905432595576E-4</v>
      </c>
      <c r="F462" s="44" t="str">
        <f t="shared" si="173"/>
        <v/>
      </c>
      <c r="G462" s="59">
        <f t="shared" si="171"/>
        <v>-1</v>
      </c>
      <c r="H462" s="40">
        <f t="shared" si="174"/>
        <v>-2.5150905432595576E-4</v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2011-2019'!$BE$11462:$BF$12006,2,0)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2011-2019'!$BE$11462:$BF$12006,2,0)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1</v>
      </c>
      <c r="D465" s="62">
        <f>VLOOKUP(B465,'[1]Deptos 2011-2019'!$BE$11462:$BF$12006,2,0)</f>
        <v>1</v>
      </c>
      <c r="E465" s="44">
        <f t="shared" si="172"/>
        <v>2.5150905432595576E-4</v>
      </c>
      <c r="F465" s="44">
        <f t="shared" si="173"/>
        <v>4.3782837127845885E-4</v>
      </c>
      <c r="G465" s="59">
        <f t="shared" si="171"/>
        <v>0</v>
      </c>
      <c r="H465" s="40">
        <f t="shared" si="174"/>
        <v>0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2011-2019'!$BE$11462:$BF$12006,2,0)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2011-2019'!$BE$11462:$BF$12006,2,0)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</v>
      </c>
      <c r="D468" s="62">
        <f>VLOOKUP(B468,'[1]Deptos 2011-2019'!$BE$11462:$BF$12006,2,0)</f>
        <v>1</v>
      </c>
      <c r="E468" s="44">
        <f t="shared" si="172"/>
        <v>2.5150905432595576E-4</v>
      </c>
      <c r="F468" s="44">
        <f t="shared" si="173"/>
        <v>4.3782837127845885E-4</v>
      </c>
      <c r="G468" s="59">
        <f t="shared" si="171"/>
        <v>0</v>
      </c>
      <c r="H468" s="40">
        <f t="shared" si="174"/>
        <v>0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2011-2019'!$BE$11462:$BF$12006,2,0)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1</v>
      </c>
      <c r="D470" s="62">
        <f>VLOOKUP(B470,'[1]Deptos 2011-2019'!$BE$11462:$BF$12006,2,0)</f>
        <v>2</v>
      </c>
      <c r="E470" s="44">
        <f t="shared" si="172"/>
        <v>2.5150905432595576E-4</v>
      </c>
      <c r="F470" s="44">
        <f t="shared" si="173"/>
        <v>8.7565674255691769E-4</v>
      </c>
      <c r="G470" s="59">
        <f t="shared" si="171"/>
        <v>1</v>
      </c>
      <c r="H470" s="40">
        <f t="shared" si="174"/>
        <v>2.5150905432595576E-4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2011-2019'!$BE$11462:$BF$12006,2,0)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2011-2019'!$BE$11462:$BF$12006,2,0)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6</v>
      </c>
      <c r="D473" s="62">
        <f>VLOOKUP(B473,'[1]Deptos 2011-2019'!$BE$11462:$BF$12006,2,0)</f>
        <v>1</v>
      </c>
      <c r="E473" s="44">
        <f t="shared" si="172"/>
        <v>1.5090543259557343E-3</v>
      </c>
      <c r="F473" s="44">
        <f t="shared" si="173"/>
        <v>4.3782837127845885E-4</v>
      </c>
      <c r="G473" s="59">
        <f t="shared" si="171"/>
        <v>-0.83333333333333337</v>
      </c>
      <c r="H473" s="40">
        <f t="shared" si="174"/>
        <v>-1.2575452716297787E-3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2011-2019'!$BE$11462:$BF$12006,2,0)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1</v>
      </c>
      <c r="D475" s="62">
        <f>VLOOKUP(B475,'[1]Deptos 2011-2019'!$BE$11462:$BF$12006,2,0)</f>
        <v>11</v>
      </c>
      <c r="E475" s="44">
        <f t="shared" si="172"/>
        <v>2.5150905432595576E-4</v>
      </c>
      <c r="F475" s="44">
        <f t="shared" si="173"/>
        <v>4.8161120840630473E-3</v>
      </c>
      <c r="G475" s="59">
        <f t="shared" si="171"/>
        <v>10</v>
      </c>
      <c r="H475" s="40">
        <f t="shared" si="174"/>
        <v>2.5150905432595573E-3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2011-2019'!$BE$11462:$BF$12006,2,0)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2011-2019'!$BE$11462:$BF$12006,2,0)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1</v>
      </c>
      <c r="D478" s="62">
        <f>VLOOKUP(B478,'[1]Deptos 2011-2019'!$BE$11462:$BF$12006,2,0)</f>
        <v>1</v>
      </c>
      <c r="E478" s="44">
        <f t="shared" si="172"/>
        <v>2.5150905432595576E-4</v>
      </c>
      <c r="F478" s="44">
        <f t="shared" si="173"/>
        <v>4.3782837127845885E-4</v>
      </c>
      <c r="G478" s="59">
        <f t="shared" ref="G478:G541" si="191">+IF(AND(C478=0,D478=0)," ",IF(C478=0,1,IF(D478=0,-1,(D478-C478)/C478)))</f>
        <v>0</v>
      </c>
      <c r="H478" s="40">
        <f t="shared" si="174"/>
        <v>0</v>
      </c>
    </row>
    <row r="479" spans="1:8" s="24" customFormat="1" ht="15" x14ac:dyDescent="0.2">
      <c r="A479" s="72"/>
      <c r="B479" s="3" t="s">
        <v>501</v>
      </c>
      <c r="C479" s="62">
        <v>2</v>
      </c>
      <c r="D479" s="62">
        <f>VLOOKUP(B479,'[1]Deptos 2011-2019'!$BE$11462:$BF$12006,2,0)</f>
        <v>24</v>
      </c>
      <c r="E479" s="44">
        <f t="shared" si="172"/>
        <v>5.0301810865191151E-4</v>
      </c>
      <c r="F479" s="44">
        <f t="shared" si="173"/>
        <v>1.0507880910683012E-2</v>
      </c>
      <c r="G479" s="59">
        <f t="shared" si="191"/>
        <v>11</v>
      </c>
      <c r="H479" s="40">
        <f t="shared" si="174"/>
        <v>5.5331991951710268E-3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2011-2019'!$BE$11462:$BF$12006,2,0)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2011-2019'!$BE$11462:$BF$12006,2,0)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2011-2019'!$BE$11462:$BF$12006,2,0)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2011-2019'!$BE$11462:$BF$12006,2,0)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1</v>
      </c>
      <c r="D484" s="62">
        <f>VLOOKUP(B484,'[1]Deptos 2011-2019'!$BE$11462:$BF$12006,2,0)</f>
        <v>0</v>
      </c>
      <c r="E484" s="44">
        <f t="shared" si="172"/>
        <v>2.5150905432595576E-4</v>
      </c>
      <c r="F484" s="44" t="str">
        <f t="shared" si="173"/>
        <v/>
      </c>
      <c r="G484" s="59">
        <f t="shared" si="191"/>
        <v>-1</v>
      </c>
      <c r="H484" s="40">
        <f t="shared" si="174"/>
        <v>-2.5150905432595576E-4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2011-2019'!$BE$11462:$BF$12006,2,0)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2011-2019'!$BE$11462:$BF$12006,2,0)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2011-2019'!$BE$11462:$BF$12006,2,0)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2011-2019'!$BE$11462:$BF$12006,2,0)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2011-2019'!$BE$11462:$BF$12006,2,0)</f>
        <v>0</v>
      </c>
      <c r="E489" s="44" t="str">
        <f t="shared" si="172"/>
        <v/>
      </c>
      <c r="F489" s="44" t="str">
        <f t="shared" si="173"/>
        <v/>
      </c>
      <c r="G489" s="59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2011-2019'!$BE$11462:$BF$12006,2,0)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2011-2019'!$BE$11462:$BF$12006,2,0)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2011-2019'!$BE$11462:$BF$12006,2,0)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2011-2019'!$BE$11462:$BF$12006,2,0)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2011-2019'!$BE$11462:$BF$12006,2,0)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2011-2019'!$BE$11462:$BF$12006,2,0)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2011-2019'!$BE$11462:$BF$12006,2,0)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2011-2019'!$BE$11462:$BF$12006,2,0)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2011-2019'!$BE$11462:$BF$12006,2,0)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2</v>
      </c>
      <c r="D499" s="62">
        <f>VLOOKUP(B499,'[1]Deptos 2011-2019'!$BE$11462:$BF$12006,2,0)</f>
        <v>0</v>
      </c>
      <c r="E499" s="44">
        <f t="shared" si="192"/>
        <v>5.0301810865191151E-4</v>
      </c>
      <c r="F499" s="44" t="str">
        <f t="shared" si="193"/>
        <v/>
      </c>
      <c r="G499" s="59">
        <f t="shared" si="191"/>
        <v>-1</v>
      </c>
      <c r="H499" s="40">
        <f t="shared" si="194"/>
        <v>-5.0301810865191151E-4</v>
      </c>
    </row>
    <row r="500" spans="1:9" s="24" customFormat="1" ht="15" x14ac:dyDescent="0.2">
      <c r="A500" s="72"/>
      <c r="B500" s="3" t="s">
        <v>122</v>
      </c>
      <c r="C500" s="62">
        <v>4</v>
      </c>
      <c r="D500" s="62">
        <f>VLOOKUP(B500,'[1]Deptos 2011-2019'!$BE$11462:$BF$12006,2,0)</f>
        <v>1</v>
      </c>
      <c r="E500" s="44">
        <f t="shared" si="192"/>
        <v>1.006036217303823E-3</v>
      </c>
      <c r="F500" s="44">
        <f t="shared" si="193"/>
        <v>4.3782837127845885E-4</v>
      </c>
      <c r="G500" s="59">
        <f t="shared" si="191"/>
        <v>-0.75</v>
      </c>
      <c r="H500" s="40">
        <f t="shared" si="194"/>
        <v>-7.5452716297786727E-4</v>
      </c>
    </row>
    <row r="501" spans="1:9" s="24" customFormat="1" ht="30" x14ac:dyDescent="0.2">
      <c r="A501" s="72"/>
      <c r="B501" s="3" t="s">
        <v>295</v>
      </c>
      <c r="C501" s="62">
        <v>1</v>
      </c>
      <c r="D501" s="62">
        <f>VLOOKUP(B501,'[1]Deptos 2011-2019'!$BE$11462:$BF$12006,2,0)</f>
        <v>3</v>
      </c>
      <c r="E501" s="44">
        <f t="shared" si="192"/>
        <v>2.5150905432595576E-4</v>
      </c>
      <c r="F501" s="44">
        <f t="shared" si="193"/>
        <v>1.3134851138353765E-3</v>
      </c>
      <c r="G501" s="59">
        <f t="shared" si="191"/>
        <v>2</v>
      </c>
      <c r="H501" s="40">
        <f t="shared" si="194"/>
        <v>5.0301810865191151E-4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2011-2019'!$BE$11462:$BF$12006,2,0)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2011-2019'!$BE$11462:$BF$12006,2,0)</f>
        <v>0</v>
      </c>
      <c r="E503" s="44" t="str">
        <f t="shared" si="192"/>
        <v/>
      </c>
      <c r="F503" s="44" t="str">
        <f t="shared" si="193"/>
        <v/>
      </c>
      <c r="G503" s="59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3</v>
      </c>
      <c r="D504" s="62">
        <f>VLOOKUP(B504,'[1]Deptos 2011-2019'!$BE$11462:$BF$12006,2,0)</f>
        <v>1</v>
      </c>
      <c r="E504" s="44">
        <f t="shared" si="192"/>
        <v>7.5452716297786716E-4</v>
      </c>
      <c r="F504" s="44">
        <f t="shared" si="193"/>
        <v>4.3782837127845885E-4</v>
      </c>
      <c r="G504" s="59">
        <f t="shared" si="191"/>
        <v>-0.66666666666666663</v>
      </c>
      <c r="H504" s="40">
        <f t="shared" si="194"/>
        <v>-5.030181086519114E-4</v>
      </c>
    </row>
    <row r="505" spans="1:9" s="24" customFormat="1" ht="15" x14ac:dyDescent="0.2">
      <c r="A505" s="72"/>
      <c r="B505" s="3" t="s">
        <v>117</v>
      </c>
      <c r="C505" s="62">
        <v>20</v>
      </c>
      <c r="D505" s="62">
        <f>VLOOKUP(B505,'[1]Deptos 2011-2019'!$BE$11462:$BF$12006,2,0)</f>
        <v>0</v>
      </c>
      <c r="E505" s="44">
        <f t="shared" si="192"/>
        <v>5.0301810865191147E-3</v>
      </c>
      <c r="F505" s="44" t="str">
        <f t="shared" si="193"/>
        <v/>
      </c>
      <c r="G505" s="59">
        <f t="shared" si="191"/>
        <v>-1</v>
      </c>
      <c r="H505" s="40">
        <f t="shared" si="194"/>
        <v>-5.0301810865191147E-3</v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2011-2019'!$BE$11462:$BF$12006,2,0)</f>
        <v>0</v>
      </c>
      <c r="E506" s="44" t="str">
        <f t="shared" si="192"/>
        <v/>
      </c>
      <c r="F506" s="44" t="str">
        <f t="shared" si="193"/>
        <v/>
      </c>
      <c r="G506" s="59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2011-2019'!$BE$11462:$BF$12006,2,0)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2011-2019'!$BE$11462:$BF$12006,2,0)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2011-2019'!$BE$11462:$BF$12006,2,0)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2011-2019'!$BE$11462:$BF$12006,2,0)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2011-2019'!$BE$11462:$BF$12006,2,0)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2011-2019'!$BE$11462:$BF$12006,2,0)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2011-2019'!$BE$11462:$BF$12006,2,0)</f>
        <v>0</v>
      </c>
      <c r="E513" s="44" t="str">
        <f t="shared" si="192"/>
        <v/>
      </c>
      <c r="F513" s="44" t="str">
        <f t="shared" si="193"/>
        <v/>
      </c>
      <c r="G513" s="59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2011-2019'!$BE$11462:$BF$12006,2,0)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2011-2019'!$BE$11462:$BF$12006,2,0)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2011-2019'!$BE$11462:$BF$12006,2,0)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2011-2019'!$BE$11462:$BF$12006,2,0)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2011-2019'!$BE$11462:$BF$12006,2,0)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2011-2019'!$BE$11462:$BF$12006,2,0)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2011-2019'!$BE$11462:$BF$12006,2,0)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2011-2019'!$BE$11462:$BF$12006,2,0)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2011-2019'!$BE$11462:$BF$12006,2,0)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14</v>
      </c>
      <c r="D523" s="62">
        <f>VLOOKUP(B523,'[1]Deptos 2011-2019'!$BE$11462:$BF$12006,2,0)</f>
        <v>16</v>
      </c>
      <c r="E523" s="43">
        <f t="shared" ref="E523" si="195">+IF(C523=0,"",C523/C$345)</f>
        <v>3.5211267605633804E-3</v>
      </c>
      <c r="F523" s="43">
        <f t="shared" ref="F523" si="196">+IF(D523=0,"",D523/D$345)</f>
        <v>7.0052539404553416E-3</v>
      </c>
      <c r="G523" s="59">
        <f t="shared" si="191"/>
        <v>0.14285714285714285</v>
      </c>
      <c r="H523" s="42">
        <f t="shared" ref="H523" si="197">+IF(OR(AND(E523=""),(G523="")),"",E523*G523)</f>
        <v>5.030181086519114E-4</v>
      </c>
      <c r="I523" s="24"/>
    </row>
    <row r="524" spans="1:9" s="24" customFormat="1" ht="15" x14ac:dyDescent="0.2">
      <c r="A524" s="72"/>
      <c r="B524" s="3" t="s">
        <v>135</v>
      </c>
      <c r="C524" s="62">
        <v>0</v>
      </c>
      <c r="D524" s="62">
        <f>VLOOKUP(B524,'[1]Deptos 2011-2019'!$BE$11462:$BF$12006,2,0)</f>
        <v>2</v>
      </c>
      <c r="E524" s="44" t="str">
        <f t="shared" ref="E524:E549" si="198">+IF(C524=0,"",C524/C$345)</f>
        <v/>
      </c>
      <c r="F524" s="44">
        <f t="shared" ref="F524:F549" si="199">+IF(D524=0,"",D524/D$345)</f>
        <v>8.7565674255691769E-4</v>
      </c>
      <c r="G524" s="59">
        <f t="shared" si="191"/>
        <v>1</v>
      </c>
      <c r="H524" s="40" t="str">
        <f t="shared" si="194"/>
        <v/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2011-2019'!$BE$11462:$BF$12006,2,0)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2011-2019'!$BE$11462:$BF$12006,2,0)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0</v>
      </c>
      <c r="D527" s="62">
        <f>VLOOKUP(B527,'[1]Deptos 2011-2019'!$BE$11462:$BF$12006,2,0)</f>
        <v>2</v>
      </c>
      <c r="E527" s="44" t="str">
        <f t="shared" si="198"/>
        <v/>
      </c>
      <c r="F527" s="44">
        <f t="shared" si="199"/>
        <v>8.7565674255691769E-4</v>
      </c>
      <c r="G527" s="59">
        <f t="shared" si="191"/>
        <v>1</v>
      </c>
      <c r="H527" s="40" t="str">
        <f t="shared" si="194"/>
        <v/>
      </c>
    </row>
    <row r="528" spans="1:9" s="24" customFormat="1" ht="15" x14ac:dyDescent="0.2">
      <c r="A528" s="72"/>
      <c r="B528" s="3" t="s">
        <v>339</v>
      </c>
      <c r="C528" s="62">
        <v>1</v>
      </c>
      <c r="D528" s="62">
        <f>VLOOKUP(B528,'[1]Deptos 2011-2019'!$BE$11462:$BF$12006,2,0)</f>
        <v>4</v>
      </c>
      <c r="E528" s="44">
        <f t="shared" si="198"/>
        <v>2.5150905432595576E-4</v>
      </c>
      <c r="F528" s="44">
        <f t="shared" si="199"/>
        <v>1.7513134851138354E-3</v>
      </c>
      <c r="G528" s="59">
        <f t="shared" si="191"/>
        <v>3</v>
      </c>
      <c r="H528" s="40">
        <f t="shared" si="194"/>
        <v>7.5452716297786727E-4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2011-2019'!$BE$11462:$BF$12006,2,0)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1</v>
      </c>
      <c r="D530" s="62">
        <f>VLOOKUP(B530,'[1]Deptos 2011-2019'!$BE$11462:$BF$12006,2,0)</f>
        <v>0</v>
      </c>
      <c r="E530" s="44">
        <f t="shared" si="198"/>
        <v>2.5150905432595576E-4</v>
      </c>
      <c r="F530" s="44" t="str">
        <f t="shared" si="199"/>
        <v/>
      </c>
      <c r="G530" s="59">
        <f t="shared" si="191"/>
        <v>-1</v>
      </c>
      <c r="H530" s="40">
        <f t="shared" si="194"/>
        <v>-2.5150905432595576E-4</v>
      </c>
    </row>
    <row r="531" spans="1:8" s="24" customFormat="1" ht="15" x14ac:dyDescent="0.2">
      <c r="A531" s="72"/>
      <c r="B531" s="3" t="s">
        <v>340</v>
      </c>
      <c r="C531" s="62">
        <v>3</v>
      </c>
      <c r="D531" s="62">
        <f>VLOOKUP(B531,'[1]Deptos 2011-2019'!$BE$11462:$BF$12006,2,0)</f>
        <v>0</v>
      </c>
      <c r="E531" s="44">
        <f t="shared" si="198"/>
        <v>7.5452716297786716E-4</v>
      </c>
      <c r="F531" s="44" t="str">
        <f t="shared" si="199"/>
        <v/>
      </c>
      <c r="G531" s="59">
        <f t="shared" si="191"/>
        <v>-1</v>
      </c>
      <c r="H531" s="40">
        <f t="shared" si="194"/>
        <v>-7.5452716297786716E-4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2011-2019'!$BE$11462:$BF$12006,2,0)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2011-2019'!$BE$11462:$BF$12006,2,0)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1</v>
      </c>
      <c r="D534" s="62">
        <f>VLOOKUP(B534,'[1]Deptos 2011-2019'!$BE$11462:$BF$12006,2,0)</f>
        <v>0</v>
      </c>
      <c r="E534" s="44">
        <f t="shared" si="198"/>
        <v>2.5150905432595576E-4</v>
      </c>
      <c r="F534" s="44" t="str">
        <f t="shared" si="199"/>
        <v/>
      </c>
      <c r="G534" s="59">
        <f t="shared" si="191"/>
        <v>-1</v>
      </c>
      <c r="H534" s="40">
        <f t="shared" si="194"/>
        <v>-2.5150905432595576E-4</v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2011-2019'!$BE$11462:$BF$12006,2,0)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2011-2019'!$BE$11462:$BF$12006,2,0)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2</v>
      </c>
      <c r="D537" s="62">
        <f>VLOOKUP(B537,'[1]Deptos 2011-2019'!$BE$11462:$BF$12006,2,0)</f>
        <v>0</v>
      </c>
      <c r="E537" s="44">
        <f t="shared" si="198"/>
        <v>5.0301810865191151E-4</v>
      </c>
      <c r="F537" s="44" t="str">
        <f t="shared" si="199"/>
        <v/>
      </c>
      <c r="G537" s="59">
        <f t="shared" si="191"/>
        <v>-1</v>
      </c>
      <c r="H537" s="40">
        <f t="shared" si="194"/>
        <v>-5.0301810865191151E-4</v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2011-2019'!$BE$11462:$BF$12006,2,0)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2011-2019'!$BE$11462:$BF$12006,2,0)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2011-2019'!$BE$11462:$BF$12006,2,0)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2011-2019'!$BE$11462:$BF$12006,2,0)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11</v>
      </c>
      <c r="D542" s="62">
        <f>VLOOKUP(B542,'[1]Deptos 2011-2019'!$BE$11462:$BF$12006,2,0)</f>
        <v>1</v>
      </c>
      <c r="E542" s="44">
        <f t="shared" si="198"/>
        <v>2.766599597585513E-3</v>
      </c>
      <c r="F542" s="44">
        <f t="shared" si="199"/>
        <v>4.3782837127845885E-4</v>
      </c>
      <c r="G542" s="59">
        <f t="shared" ref="G542:G564" si="200">+IF(AND(C542=0,D542=0)," ",IF(C542=0,1,IF(D542=0,-1,(D542-C542)/C542)))</f>
        <v>-0.90909090909090906</v>
      </c>
      <c r="H542" s="40">
        <f t="shared" si="194"/>
        <v>-2.5150905432595573E-3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2011-2019'!$BE$11462:$BF$12006,2,0)</f>
        <v>1</v>
      </c>
      <c r="E543" s="44" t="str">
        <f t="shared" si="198"/>
        <v/>
      </c>
      <c r="F543" s="44">
        <f t="shared" si="199"/>
        <v>4.3782837127845885E-4</v>
      </c>
      <c r="G543" s="59">
        <f t="shared" si="200"/>
        <v>1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2011-2019'!$BE$11462:$BF$12006,2,0)</f>
        <v>0</v>
      </c>
      <c r="E544" s="44" t="str">
        <f t="shared" si="198"/>
        <v/>
      </c>
      <c r="F544" s="44" t="str">
        <f t="shared" si="199"/>
        <v/>
      </c>
      <c r="G544" s="59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2011-2019'!$BE$11462:$BF$12006,2,0)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2011-2019'!$BE$11462:$BF$12006,2,0)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13</v>
      </c>
      <c r="D547" s="62">
        <f>VLOOKUP(B547,'[1]Deptos 2011-2019'!$BE$11462:$BF$12006,2,0)</f>
        <v>2</v>
      </c>
      <c r="E547" s="44">
        <f t="shared" si="198"/>
        <v>3.2696177062374247E-3</v>
      </c>
      <c r="F547" s="44">
        <f t="shared" si="199"/>
        <v>8.7565674255691769E-4</v>
      </c>
      <c r="G547" s="59">
        <f t="shared" si="200"/>
        <v>-0.84615384615384615</v>
      </c>
      <c r="H547" s="40">
        <f t="shared" si="194"/>
        <v>-2.766599597585513E-3</v>
      </c>
    </row>
    <row r="548" spans="1:9" s="24" customFormat="1" ht="15" x14ac:dyDescent="0.2">
      <c r="A548" s="72"/>
      <c r="B548" s="3" t="s">
        <v>142</v>
      </c>
      <c r="C548" s="62">
        <v>5</v>
      </c>
      <c r="D548" s="62">
        <f>VLOOKUP(B548,'[1]Deptos 2011-2019'!$BE$11462:$BF$12006,2,0)</f>
        <v>87</v>
      </c>
      <c r="E548" s="44">
        <f t="shared" si="198"/>
        <v>1.2575452716297787E-3</v>
      </c>
      <c r="F548" s="44">
        <f t="shared" si="199"/>
        <v>3.8091068301225918E-2</v>
      </c>
      <c r="G548" s="59">
        <f t="shared" si="200"/>
        <v>16.399999999999999</v>
      </c>
      <c r="H548" s="40">
        <f t="shared" si="194"/>
        <v>2.062374245472837E-2</v>
      </c>
    </row>
    <row r="549" spans="1:9" s="24" customFormat="1" ht="15" x14ac:dyDescent="0.2">
      <c r="A549" s="72"/>
      <c r="B549" s="3" t="s">
        <v>314</v>
      </c>
      <c r="C549" s="62">
        <v>12</v>
      </c>
      <c r="D549" s="62">
        <f>VLOOKUP(B549,'[1]Deptos 2011-2019'!$BE$11462:$BF$12006,2,0)</f>
        <v>9</v>
      </c>
      <c r="E549" s="44">
        <f t="shared" si="198"/>
        <v>3.0181086519114686E-3</v>
      </c>
      <c r="F549" s="44">
        <f t="shared" si="199"/>
        <v>3.9404553415061296E-3</v>
      </c>
      <c r="G549" s="59">
        <f t="shared" si="200"/>
        <v>-0.25</v>
      </c>
      <c r="H549" s="40">
        <f t="shared" si="194"/>
        <v>-7.5452716297786716E-4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2011-2019'!$BE$11462:$BF$12006,2,0)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9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2011-2019'!$BE$11462:$BF$12006,2,0)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2011-2019'!$BE$11462:$BF$12006,2,0)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2011-2019'!$BE$11462:$BF$12006,2,0)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1</v>
      </c>
      <c r="D554" s="62">
        <f>VLOOKUP(B554,'[1]Deptos 2011-2019'!$BE$11462:$BF$12006,2,0)</f>
        <v>0</v>
      </c>
      <c r="E554" s="44">
        <f t="shared" si="204"/>
        <v>2.5150905432595576E-4</v>
      </c>
      <c r="F554" s="44" t="str">
        <f t="shared" si="205"/>
        <v/>
      </c>
      <c r="G554" s="59">
        <f t="shared" si="200"/>
        <v>-1</v>
      </c>
      <c r="H554" s="40">
        <f t="shared" si="206"/>
        <v>-2.5150905432595576E-4</v>
      </c>
    </row>
    <row r="555" spans="1:9" s="24" customFormat="1" ht="15" x14ac:dyDescent="0.2">
      <c r="A555" s="72"/>
      <c r="B555" s="3" t="s">
        <v>132</v>
      </c>
      <c r="C555" s="62">
        <v>4</v>
      </c>
      <c r="D555" s="62">
        <f>VLOOKUP(B555,'[1]Deptos 2011-2019'!$BE$11462:$BF$12006,2,0)</f>
        <v>0</v>
      </c>
      <c r="E555" s="44">
        <f t="shared" si="204"/>
        <v>1.006036217303823E-3</v>
      </c>
      <c r="F555" s="44" t="str">
        <f t="shared" si="205"/>
        <v/>
      </c>
      <c r="G555" s="59">
        <f t="shared" si="200"/>
        <v>-1</v>
      </c>
      <c r="H555" s="40">
        <f t="shared" si="206"/>
        <v>-1.006036217303823E-3</v>
      </c>
    </row>
    <row r="556" spans="1:9" s="24" customFormat="1" ht="15" x14ac:dyDescent="0.2">
      <c r="A556" s="72"/>
      <c r="B556" s="3" t="s">
        <v>139</v>
      </c>
      <c r="C556" s="62">
        <v>11</v>
      </c>
      <c r="D556" s="62">
        <f>VLOOKUP(B556,'[1]Deptos 2011-2019'!$BE$11462:$BF$12006,2,0)</f>
        <v>1</v>
      </c>
      <c r="E556" s="44">
        <f t="shared" si="204"/>
        <v>2.766599597585513E-3</v>
      </c>
      <c r="F556" s="44">
        <f t="shared" si="205"/>
        <v>4.3782837127845885E-4</v>
      </c>
      <c r="G556" s="59">
        <f t="shared" si="200"/>
        <v>-0.90909090909090906</v>
      </c>
      <c r="H556" s="40">
        <f t="shared" si="206"/>
        <v>-2.5150905432595573E-3</v>
      </c>
    </row>
    <row r="557" spans="1:9" s="24" customFormat="1" ht="15" x14ac:dyDescent="0.2">
      <c r="A557" s="72"/>
      <c r="B557" s="3" t="s">
        <v>512</v>
      </c>
      <c r="C557" s="62">
        <v>1</v>
      </c>
      <c r="D557" s="62">
        <f>VLOOKUP(B557,'[1]Deptos 2011-2019'!$BE$11462:$BF$12006,2,0)</f>
        <v>0</v>
      </c>
      <c r="E557" s="44">
        <f t="shared" si="204"/>
        <v>2.5150905432595576E-4</v>
      </c>
      <c r="F557" s="44" t="str">
        <f t="shared" si="205"/>
        <v/>
      </c>
      <c r="G557" s="59">
        <f t="shared" si="200"/>
        <v>-1</v>
      </c>
      <c r="H557" s="40">
        <f t="shared" si="206"/>
        <v>-2.5150905432595576E-4</v>
      </c>
    </row>
    <row r="558" spans="1:9" s="24" customFormat="1" ht="15" x14ac:dyDescent="0.2">
      <c r="A558" s="72"/>
      <c r="B558" s="3" t="s">
        <v>317</v>
      </c>
      <c r="C558" s="62">
        <v>1</v>
      </c>
      <c r="D558" s="62">
        <f>VLOOKUP(B558,'[1]Deptos 2011-2019'!$BE$11462:$BF$12006,2,0)</f>
        <v>0</v>
      </c>
      <c r="E558" s="44">
        <f t="shared" si="204"/>
        <v>2.5150905432595576E-4</v>
      </c>
      <c r="F558" s="44" t="str">
        <f t="shared" si="205"/>
        <v/>
      </c>
      <c r="G558" s="59">
        <f t="shared" si="200"/>
        <v>-1</v>
      </c>
      <c r="H558" s="40">
        <f t="shared" si="206"/>
        <v>-2.5150905432595576E-4</v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2011-2019'!$BE$11462:$BF$12006,2,0)</f>
        <v>0</v>
      </c>
      <c r="E559" s="44" t="str">
        <f t="shared" si="204"/>
        <v/>
      </c>
      <c r="F559" s="44" t="str">
        <f t="shared" si="205"/>
        <v/>
      </c>
      <c r="G559" s="59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2011-2019'!$BE$11462:$BF$12006,2,0)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2011-2019'!$BE$11462:$BF$12006,2,0)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2011-2019'!$BE$11462:$BF$12006,2,0)</f>
        <v>0</v>
      </c>
      <c r="E562" s="44" t="str">
        <f t="shared" si="204"/>
        <v/>
      </c>
      <c r="F562" s="44" t="str">
        <f t="shared" si="205"/>
        <v/>
      </c>
      <c r="G562" s="59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2011-2019'!$BE$11462:$BF$12006,2,0)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2011-2019'!$BE$11462:$BF$12006,2,0)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4343</v>
      </c>
      <c r="D570" s="54">
        <f>SUM(D571:D596)</f>
        <v>2333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-0.46281372323278841</v>
      </c>
      <c r="H570" s="56">
        <f>+IF(OR(AND(E570=""),(G570="")),"",E570*G570)</f>
        <v>-0.46281372323278841</v>
      </c>
      <c r="I570" s="24"/>
    </row>
    <row r="571" spans="1:9" s="24" customFormat="1" ht="15" x14ac:dyDescent="0.2">
      <c r="A571" s="72"/>
      <c r="B571" s="57" t="s">
        <v>322</v>
      </c>
      <c r="C571" s="62">
        <v>1</v>
      </c>
      <c r="D571" s="62">
        <f>VLOOKUP(B571,'[1]Deptos 2011-2019'!$BE$11462:$BF$12006,2,0)</f>
        <v>4</v>
      </c>
      <c r="E571" s="60">
        <f t="shared" si="207"/>
        <v>2.3025558369790466E-4</v>
      </c>
      <c r="F571" s="60">
        <f t="shared" si="208"/>
        <v>1.7145306472353193E-3</v>
      </c>
      <c r="G571" s="59">
        <f t="shared" ref="G571:G596" si="209">+IF(AND(C571=0,D571=0)," ",IF(C571=0,1,IF(D571=0,-1,(D571-C571)/C571)))</f>
        <v>3</v>
      </c>
      <c r="H571" s="51">
        <f>+IF(OR(AND(E571=""),(G571="")),"",E571*G571)</f>
        <v>6.9076675109371402E-4</v>
      </c>
    </row>
    <row r="572" spans="1:9" s="24" customFormat="1" ht="15" x14ac:dyDescent="0.2">
      <c r="A572" s="72"/>
      <c r="B572" s="3" t="s">
        <v>144</v>
      </c>
      <c r="C572" s="62">
        <v>1</v>
      </c>
      <c r="D572" s="62">
        <f>VLOOKUP(B572,'[1]Deptos 2011-2019'!$BE$11462:$BF$12006,2,0)</f>
        <v>2</v>
      </c>
      <c r="E572" s="44">
        <f t="shared" si="207"/>
        <v>2.3025558369790466E-4</v>
      </c>
      <c r="F572" s="44">
        <f t="shared" si="208"/>
        <v>8.5726532361765965E-4</v>
      </c>
      <c r="G572" s="59">
        <f t="shared" si="209"/>
        <v>1</v>
      </c>
      <c r="H572" s="40">
        <f t="shared" ref="H572:H596" si="210">+IF(OR(AND(E572=""),(G572="")),"",E572*G572)</f>
        <v>2.3025558369790466E-4</v>
      </c>
    </row>
    <row r="573" spans="1:9" s="24" customFormat="1" ht="15" x14ac:dyDescent="0.2">
      <c r="A573" s="72"/>
      <c r="B573" s="3" t="s">
        <v>590</v>
      </c>
      <c r="C573" s="62">
        <v>57</v>
      </c>
      <c r="D573" s="62">
        <f>VLOOKUP(B573,'[1]Deptos 2011-2019'!$BE$11462:$BF$12006,2,0)</f>
        <v>8</v>
      </c>
      <c r="E573" s="44">
        <f t="shared" si="207"/>
        <v>1.3124568270780566E-2</v>
      </c>
      <c r="F573" s="44">
        <f t="shared" si="208"/>
        <v>3.4290612944706386E-3</v>
      </c>
      <c r="G573" s="59">
        <f t="shared" si="209"/>
        <v>-0.85964912280701755</v>
      </c>
      <c r="H573" s="40">
        <f t="shared" si="210"/>
        <v>-1.1282523601197329E-2</v>
      </c>
    </row>
    <row r="574" spans="1:9" s="24" customFormat="1" ht="15" x14ac:dyDescent="0.2">
      <c r="A574" s="72"/>
      <c r="B574" s="3" t="s">
        <v>323</v>
      </c>
      <c r="C574" s="62">
        <v>30</v>
      </c>
      <c r="D574" s="62">
        <f>VLOOKUP(B574,'[1]Deptos 2011-2019'!$BE$11462:$BF$12006,2,0)</f>
        <v>20</v>
      </c>
      <c r="E574" s="44">
        <f t="shared" si="207"/>
        <v>6.90766751093714E-3</v>
      </c>
      <c r="F574" s="44">
        <f t="shared" si="208"/>
        <v>8.5726532361765969E-3</v>
      </c>
      <c r="G574" s="59">
        <f t="shared" si="209"/>
        <v>-0.33333333333333331</v>
      </c>
      <c r="H574" s="40">
        <f t="shared" si="210"/>
        <v>-2.3025558369790464E-3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2011-2019'!$BE$11462:$BF$12006,2,0)</f>
        <v>0</v>
      </c>
      <c r="E575" s="44" t="str">
        <f t="shared" si="207"/>
        <v/>
      </c>
      <c r="F575" s="44" t="str">
        <f t="shared" si="208"/>
        <v/>
      </c>
      <c r="G575" s="59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1</v>
      </c>
      <c r="D576" s="62">
        <f>VLOOKUP(B576,'[1]Deptos 2011-2019'!$BE$11462:$BF$12006,2,0)</f>
        <v>0</v>
      </c>
      <c r="E576" s="44">
        <f t="shared" si="207"/>
        <v>2.3025558369790466E-4</v>
      </c>
      <c r="F576" s="44" t="str">
        <f t="shared" si="208"/>
        <v/>
      </c>
      <c r="G576" s="59">
        <f t="shared" si="209"/>
        <v>-1</v>
      </c>
      <c r="H576" s="40">
        <f t="shared" si="210"/>
        <v>-2.3025558369790466E-4</v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2011-2019'!$BE$11462:$BF$12006,2,0)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2011-2019'!$BE$11462:$BF$12006,2,0)</f>
        <v>0</v>
      </c>
      <c r="E578" s="44" t="str">
        <f t="shared" si="207"/>
        <v/>
      </c>
      <c r="F578" s="44" t="str">
        <f t="shared" si="208"/>
        <v/>
      </c>
      <c r="G578" s="59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2011-2019'!$BE$11462:$BF$12006,2,0)</f>
        <v>0</v>
      </c>
      <c r="E579" s="44" t="str">
        <f t="shared" si="207"/>
        <v/>
      </c>
      <c r="F579" s="44" t="str">
        <f t="shared" si="208"/>
        <v/>
      </c>
      <c r="G579" s="59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1</v>
      </c>
      <c r="D580" s="62">
        <f>VLOOKUP(B580,'[1]Deptos 2011-2019'!$BE$11462:$BF$12006,2,0)</f>
        <v>0</v>
      </c>
      <c r="E580" s="44">
        <f t="shared" si="207"/>
        <v>2.3025558369790466E-4</v>
      </c>
      <c r="F580" s="44" t="str">
        <f t="shared" si="208"/>
        <v/>
      </c>
      <c r="G580" s="59">
        <f t="shared" si="209"/>
        <v>-1</v>
      </c>
      <c r="H580" s="40">
        <f t="shared" si="210"/>
        <v>-2.3025558369790466E-4</v>
      </c>
    </row>
    <row r="581" spans="1:9" s="63" customFormat="1" ht="15" x14ac:dyDescent="0.2">
      <c r="A581" s="36"/>
      <c r="B581" s="35" t="s">
        <v>560</v>
      </c>
      <c r="C581" s="62">
        <v>2</v>
      </c>
      <c r="D581" s="62">
        <f>VLOOKUP(B581,'[1]Deptos 2011-2019'!$BE$11462:$BF$12006,2,0)</f>
        <v>1</v>
      </c>
      <c r="E581" s="43">
        <f t="shared" ref="E581" si="211">+IF(C581=0,"",C581/C$570)</f>
        <v>4.6051116739580933E-4</v>
      </c>
      <c r="F581" s="43">
        <f t="shared" ref="F581" si="212">+IF(D581=0,"",D581/D$570)</f>
        <v>4.2863266180882982E-4</v>
      </c>
      <c r="G581" s="59">
        <f t="shared" si="209"/>
        <v>-0.5</v>
      </c>
      <c r="H581" s="42">
        <f t="shared" ref="H581" si="213">+IF(OR(AND(E581=""),(G581="")),"",E581*G581)</f>
        <v>-2.3025558369790466E-4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2011-2019'!$BE$11462:$BF$12006,2,0)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2011-2019'!$BE$11462:$BF$12006,2,0)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37</v>
      </c>
      <c r="D584" s="62">
        <f>VLOOKUP(B584,'[1]Deptos 2011-2019'!$BE$11462:$BF$12006,2,0)</f>
        <v>43</v>
      </c>
      <c r="E584" s="44">
        <f t="shared" si="217"/>
        <v>8.5194565968224733E-3</v>
      </c>
      <c r="F584" s="44">
        <f t="shared" si="218"/>
        <v>1.8431204457779682E-2</v>
      </c>
      <c r="G584" s="59">
        <f t="shared" si="209"/>
        <v>0.16216216216216217</v>
      </c>
      <c r="H584" s="40">
        <f t="shared" si="210"/>
        <v>1.3815335021874283E-3</v>
      </c>
    </row>
    <row r="585" spans="1:9" s="24" customFormat="1" ht="15" x14ac:dyDescent="0.2">
      <c r="A585" s="72"/>
      <c r="B585" s="3" t="s">
        <v>147</v>
      </c>
      <c r="C585" s="62">
        <v>80</v>
      </c>
      <c r="D585" s="62">
        <f>VLOOKUP(B585,'[1]Deptos 2011-2019'!$BE$11462:$BF$12006,2,0)</f>
        <v>11</v>
      </c>
      <c r="E585" s="44">
        <f t="shared" si="217"/>
        <v>1.8420446695832374E-2</v>
      </c>
      <c r="F585" s="44">
        <f t="shared" si="218"/>
        <v>4.7149592798971284E-3</v>
      </c>
      <c r="G585" s="59">
        <f t="shared" si="209"/>
        <v>-0.86250000000000004</v>
      </c>
      <c r="H585" s="40">
        <f t="shared" si="210"/>
        <v>-1.5887635275155423E-2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2011-2019'!$BE$11462:$BF$12006,2,0)</f>
        <v>0</v>
      </c>
      <c r="E586" s="44" t="str">
        <f t="shared" si="217"/>
        <v/>
      </c>
      <c r="F586" s="44" t="str">
        <f t="shared" si="218"/>
        <v/>
      </c>
      <c r="G586" s="59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146</v>
      </c>
      <c r="D587" s="62">
        <f>VLOOKUP(B587,'[1]Deptos 2011-2019'!$BE$11462:$BF$12006,2,0)</f>
        <v>81</v>
      </c>
      <c r="E587" s="44">
        <f t="shared" si="217"/>
        <v>3.3617315219894084E-2</v>
      </c>
      <c r="F587" s="44">
        <f t="shared" si="218"/>
        <v>3.4719245606515216E-2</v>
      </c>
      <c r="G587" s="59">
        <f t="shared" si="209"/>
        <v>-0.4452054794520548</v>
      </c>
      <c r="H587" s="40">
        <f t="shared" si="210"/>
        <v>-1.4966612940363805E-2</v>
      </c>
    </row>
    <row r="588" spans="1:9" s="24" customFormat="1" ht="15" x14ac:dyDescent="0.2">
      <c r="A588" s="72"/>
      <c r="B588" s="3" t="s">
        <v>149</v>
      </c>
      <c r="C588" s="62">
        <v>3966</v>
      </c>
      <c r="D588" s="62">
        <f>VLOOKUP(B588,'[1]Deptos 2011-2019'!$BE$11462:$BF$12006,2,0)</f>
        <v>2153</v>
      </c>
      <c r="E588" s="44">
        <f t="shared" si="217"/>
        <v>0.91319364494588995</v>
      </c>
      <c r="F588" s="44">
        <f t="shared" si="218"/>
        <v>0.92284612087441065</v>
      </c>
      <c r="G588" s="59">
        <f t="shared" si="209"/>
        <v>-0.45713565305093296</v>
      </c>
      <c r="H588" s="40">
        <f t="shared" si="210"/>
        <v>-0.41745337324430121</v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2011-2019'!$BE$11462:$BF$12006,2,0)</f>
        <v>6</v>
      </c>
      <c r="E589" s="44" t="str">
        <f t="shared" si="217"/>
        <v/>
      </c>
      <c r="F589" s="44">
        <f t="shared" si="218"/>
        <v>2.5717959708529792E-3</v>
      </c>
      <c r="G589" s="59">
        <f t="shared" si="209"/>
        <v>1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2011-2019'!$BE$11462:$BF$12006,2,0)</f>
        <v>0</v>
      </c>
      <c r="E590" s="44" t="str">
        <f t="shared" si="217"/>
        <v/>
      </c>
      <c r="F590" s="44" t="str">
        <f t="shared" si="218"/>
        <v/>
      </c>
      <c r="G590" s="59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2011-2019'!$BE$11462:$BF$12006,2,0)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0</v>
      </c>
      <c r="D592" s="62">
        <f>VLOOKUP(B592,'[1]Deptos 2011-2019'!$BE$11462:$BF$12006,2,0)</f>
        <v>2</v>
      </c>
      <c r="E592" s="44" t="str">
        <f t="shared" si="217"/>
        <v/>
      </c>
      <c r="F592" s="44">
        <f t="shared" si="218"/>
        <v>8.5726532361765965E-4</v>
      </c>
      <c r="G592" s="59">
        <f t="shared" si="209"/>
        <v>1</v>
      </c>
      <c r="H592" s="40" t="str">
        <f t="shared" si="210"/>
        <v/>
      </c>
    </row>
    <row r="593" spans="1:8" s="24" customFormat="1" ht="15" x14ac:dyDescent="0.2">
      <c r="A593" s="72"/>
      <c r="B593" s="3" t="s">
        <v>331</v>
      </c>
      <c r="C593" s="62">
        <v>19</v>
      </c>
      <c r="D593" s="62">
        <f>VLOOKUP(B593,'[1]Deptos 2011-2019'!$BE$11462:$BF$12006,2,0)</f>
        <v>0</v>
      </c>
      <c r="E593" s="44">
        <f t="shared" si="217"/>
        <v>4.374856090260189E-3</v>
      </c>
      <c r="F593" s="44" t="str">
        <f t="shared" si="218"/>
        <v/>
      </c>
      <c r="G593" s="59">
        <f t="shared" si="209"/>
        <v>-1</v>
      </c>
      <c r="H593" s="40">
        <f t="shared" si="210"/>
        <v>-4.374856090260189E-3</v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2011-2019'!$BE$11462:$BF$12006,2,0)</f>
        <v>0</v>
      </c>
      <c r="E594" s="44" t="str">
        <f t="shared" si="217"/>
        <v/>
      </c>
      <c r="F594" s="44" t="str">
        <f t="shared" si="218"/>
        <v/>
      </c>
      <c r="G594" s="59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1</v>
      </c>
      <c r="D595" s="62">
        <f>VLOOKUP(B595,'[1]Deptos 2011-2019'!$BE$11462:$BF$12006,2,0)</f>
        <v>0</v>
      </c>
      <c r="E595" s="44">
        <f t="shared" si="217"/>
        <v>2.3025558369790466E-4</v>
      </c>
      <c r="F595" s="44" t="str">
        <f t="shared" si="218"/>
        <v/>
      </c>
      <c r="G595" s="59">
        <f t="shared" si="209"/>
        <v>-1</v>
      </c>
      <c r="H595" s="40">
        <f t="shared" si="210"/>
        <v>-2.3025558369790466E-4</v>
      </c>
    </row>
    <row r="596" spans="1:8" s="24" customFormat="1" ht="15" x14ac:dyDescent="0.2">
      <c r="A596" s="72"/>
      <c r="B596" s="3" t="s">
        <v>516</v>
      </c>
      <c r="C596" s="62">
        <v>1</v>
      </c>
      <c r="D596" s="62">
        <f>VLOOKUP(B596,'[1]Deptos 2011-2019'!$BE$11462:$BF$12006,2,0)</f>
        <v>2</v>
      </c>
      <c r="E596" s="44">
        <f t="shared" si="217"/>
        <v>2.3025558369790466E-4</v>
      </c>
      <c r="F596" s="44">
        <f t="shared" si="218"/>
        <v>8.5726532361765965E-4</v>
      </c>
      <c r="G596" s="59">
        <f t="shared" si="209"/>
        <v>1</v>
      </c>
      <c r="H596" s="40">
        <f t="shared" si="210"/>
        <v>2.3025558369790466E-4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410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361</v>
      </c>
      <c r="C8" s="53">
        <f>+C18+C74+C169+C345+C570</f>
        <v>5525</v>
      </c>
      <c r="D8" s="54">
        <f>+D18+D74+D169+D345+D570</f>
        <v>7336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0.32778280542986427</v>
      </c>
      <c r="H8" s="56">
        <f t="shared" ref="H8:H13" si="2">+IF(OR(AND(E8=""),(G8="")),"",E8*G8)</f>
        <v>0.32778280542986427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43</v>
      </c>
      <c r="D9" s="97">
        <f>+D18</f>
        <v>23</v>
      </c>
      <c r="E9" s="98">
        <f t="shared" si="0"/>
        <v>7.782805429864253E-3</v>
      </c>
      <c r="F9" s="98">
        <f t="shared" si="0"/>
        <v>3.1352235550708833E-3</v>
      </c>
      <c r="G9" s="100">
        <f>+IF(AND(C9=0,D9=0)," ",IF(C9=0,1,IF(D9=0,-1,(D9-C9)/C9)))</f>
        <v>-0.46511627906976744</v>
      </c>
      <c r="H9" s="99">
        <f t="shared" si="2"/>
        <v>-3.6199095022624432E-3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492</v>
      </c>
      <c r="D10" s="41">
        <f>+D74</f>
        <v>1510</v>
      </c>
      <c r="E10" s="40">
        <f t="shared" si="0"/>
        <v>8.9049773755656106E-2</v>
      </c>
      <c r="F10" s="40">
        <f t="shared" si="0"/>
        <v>0.20583424209378409</v>
      </c>
      <c r="G10" s="58">
        <f t="shared" ref="G10:G13" si="3">+IF(AND(C10=0,D10=0)," ",IF(C10=0,1,IF(D10=0,-1,(D10-C10)/C10)))</f>
        <v>2.0691056910569108</v>
      </c>
      <c r="H10" s="46">
        <f t="shared" si="2"/>
        <v>0.18425339366515839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901</v>
      </c>
      <c r="D11" s="41">
        <f>D169</f>
        <v>2561</v>
      </c>
      <c r="E11" s="40">
        <f t="shared" si="0"/>
        <v>0.16307692307692306</v>
      </c>
      <c r="F11" s="40">
        <f t="shared" si="0"/>
        <v>0.34910032715376227</v>
      </c>
      <c r="G11" s="58">
        <f t="shared" si="3"/>
        <v>1.8423973362930077</v>
      </c>
      <c r="H11" s="46">
        <f t="shared" si="2"/>
        <v>0.30045248868778279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2422</v>
      </c>
      <c r="D12" s="41">
        <f>+D345</f>
        <v>2638</v>
      </c>
      <c r="E12" s="40">
        <f t="shared" si="0"/>
        <v>0.43837104072398192</v>
      </c>
      <c r="F12" s="40">
        <f t="shared" si="0"/>
        <v>0.35959651035986911</v>
      </c>
      <c r="G12" s="58">
        <f t="shared" si="3"/>
        <v>8.9182493806771262E-2</v>
      </c>
      <c r="H12" s="46">
        <f t="shared" si="2"/>
        <v>3.9095022624434393E-2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1667</v>
      </c>
      <c r="D13" s="48">
        <f>D570</f>
        <v>604</v>
      </c>
      <c r="E13" s="49">
        <f t="shared" si="0"/>
        <v>0.30171945701357467</v>
      </c>
      <c r="F13" s="49">
        <f t="shared" si="0"/>
        <v>8.2333696837513626E-2</v>
      </c>
      <c r="G13" s="101">
        <f t="shared" si="3"/>
        <v>-0.6376724655068986</v>
      </c>
      <c r="H13" s="50">
        <f t="shared" si="2"/>
        <v>-0.19239819004524886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43</v>
      </c>
      <c r="D18" s="54">
        <f>SUM(D19:D68)</f>
        <v>23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-0.46511627906976744</v>
      </c>
      <c r="H18" s="56">
        <f>+IF(OR(AND(E18=""),(G18="")),"",E18*G18)</f>
        <v>-0.46511627906976744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2011-2019'!$BE$12007:$BF$12552,2,0)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2011-2019'!$BE$12007:$BF$12552,2,0)</f>
        <v>0</v>
      </c>
      <c r="E20" s="40" t="str">
        <f t="shared" ref="E20:E68" si="4">+IF(C20=0,"",C20/C$18)</f>
        <v/>
      </c>
      <c r="F20" s="40" t="str">
        <f t="shared" ref="F20:F68" si="5">+IF(D20=0,"",D20/D$18)</f>
        <v/>
      </c>
      <c r="G20" s="58" t="str">
        <f t="shared" ref="G20:G68" si="6">+IF(AND(C20=0,D20=0)," ",IF(C20=0,1,IF(D20=0,-1,(D20-C20)/C20)))</f>
        <v xml:space="preserve"> 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2011-2019'!$BE$12007:$BF$12552,2,0)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1</v>
      </c>
      <c r="D22" s="62">
        <f>VLOOKUP(B22,'[1]Deptos 2011-2019'!$BE$12007:$BF$12552,2,0)</f>
        <v>0</v>
      </c>
      <c r="E22" s="40">
        <f t="shared" si="4"/>
        <v>2.3255813953488372E-2</v>
      </c>
      <c r="F22" s="40" t="str">
        <f t="shared" si="5"/>
        <v/>
      </c>
      <c r="G22" s="58">
        <f t="shared" si="6"/>
        <v>-1</v>
      </c>
      <c r="H22" s="40">
        <f t="shared" si="7"/>
        <v>-2.3255813953488372E-2</v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2011-2019'!$BE$12007:$BF$12552,2,0)</f>
        <v>0</v>
      </c>
      <c r="E23" s="40" t="str">
        <f t="shared" si="4"/>
        <v/>
      </c>
      <c r="F23" s="40" t="str">
        <f t="shared" si="5"/>
        <v/>
      </c>
      <c r="G23" s="58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2011-2019'!$BE$12007:$BF$12552,2,0)</f>
        <v>0</v>
      </c>
      <c r="E24" s="40" t="str">
        <f t="shared" si="4"/>
        <v/>
      </c>
      <c r="F24" s="40" t="str">
        <f t="shared" si="5"/>
        <v/>
      </c>
      <c r="G24" s="58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2011-2019'!$BE$12007:$BF$12552,2,0)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1</v>
      </c>
      <c r="D26" s="62">
        <f>VLOOKUP(B26,'[1]Deptos 2011-2019'!$BE$12007:$BF$12552,2,0)</f>
        <v>0</v>
      </c>
      <c r="E26" s="40">
        <f t="shared" si="4"/>
        <v>2.3255813953488372E-2</v>
      </c>
      <c r="F26" s="40" t="str">
        <f t="shared" si="5"/>
        <v/>
      </c>
      <c r="G26" s="58">
        <f t="shared" si="6"/>
        <v>-1</v>
      </c>
      <c r="H26" s="40">
        <f t="shared" si="7"/>
        <v>-2.3255813953488372E-2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2011-2019'!$BE$12007:$BF$12552,2,0)</f>
        <v>1</v>
      </c>
      <c r="E27" s="40" t="str">
        <f t="shared" si="4"/>
        <v/>
      </c>
      <c r="F27" s="40">
        <f t="shared" si="5"/>
        <v>4.3478260869565216E-2</v>
      </c>
      <c r="G27" s="58">
        <f t="shared" si="6"/>
        <v>1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1</v>
      </c>
      <c r="D28" s="62">
        <f>VLOOKUP(B28,'[1]Deptos 2011-2019'!$BE$12007:$BF$12552,2,0)</f>
        <v>0</v>
      </c>
      <c r="E28" s="40">
        <f t="shared" si="4"/>
        <v>2.3255813953488372E-2</v>
      </c>
      <c r="F28" s="40" t="str">
        <f t="shared" si="5"/>
        <v/>
      </c>
      <c r="G28" s="58">
        <f t="shared" si="6"/>
        <v>-1</v>
      </c>
      <c r="H28" s="40">
        <f t="shared" si="7"/>
        <v>-2.3255813953488372E-2</v>
      </c>
    </row>
    <row r="29" spans="1:9" s="24" customFormat="1" ht="15" x14ac:dyDescent="0.2">
      <c r="A29" s="72"/>
      <c r="B29" s="3" t="s">
        <v>5</v>
      </c>
      <c r="C29" s="62">
        <v>5</v>
      </c>
      <c r="D29" s="62">
        <f>VLOOKUP(B29,'[1]Deptos 2011-2019'!$BE$12007:$BF$12552,2,0)</f>
        <v>2</v>
      </c>
      <c r="E29" s="40">
        <f t="shared" si="4"/>
        <v>0.11627906976744186</v>
      </c>
      <c r="F29" s="40">
        <f t="shared" si="5"/>
        <v>8.6956521739130432E-2</v>
      </c>
      <c r="G29" s="58">
        <f t="shared" si="6"/>
        <v>-0.6</v>
      </c>
      <c r="H29" s="40">
        <f t="shared" si="7"/>
        <v>-6.9767441860465115E-2</v>
      </c>
    </row>
    <row r="30" spans="1:9" s="24" customFormat="1" ht="15" x14ac:dyDescent="0.2">
      <c r="A30" s="72"/>
      <c r="B30" s="3" t="s">
        <v>155</v>
      </c>
      <c r="C30" s="62">
        <v>2</v>
      </c>
      <c r="D30" s="62">
        <f>VLOOKUP(B30,'[1]Deptos 2011-2019'!$BE$12007:$BF$12552,2,0)</f>
        <v>0</v>
      </c>
      <c r="E30" s="40">
        <f t="shared" si="4"/>
        <v>4.6511627906976744E-2</v>
      </c>
      <c r="F30" s="40" t="str">
        <f t="shared" si="5"/>
        <v/>
      </c>
      <c r="G30" s="58">
        <f t="shared" si="6"/>
        <v>-1</v>
      </c>
      <c r="H30" s="40">
        <f t="shared" si="7"/>
        <v>-4.6511627906976744E-2</v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2011-2019'!$BE$12007:$BF$12552,2,0)</f>
        <v>0</v>
      </c>
      <c r="E31" s="40" t="str">
        <f t="shared" si="4"/>
        <v/>
      </c>
      <c r="F31" s="40" t="str">
        <f t="shared" si="5"/>
        <v/>
      </c>
      <c r="G31" s="58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1</v>
      </c>
      <c r="D32" s="62">
        <f>VLOOKUP(B32,'[1]Deptos 2011-2019'!$BE$12007:$BF$12552,2,0)</f>
        <v>1</v>
      </c>
      <c r="E32" s="40">
        <f t="shared" si="4"/>
        <v>2.3255813953488372E-2</v>
      </c>
      <c r="F32" s="40">
        <f t="shared" si="5"/>
        <v>4.3478260869565216E-2</v>
      </c>
      <c r="G32" s="58">
        <f t="shared" si="6"/>
        <v>0</v>
      </c>
      <c r="H32" s="40">
        <f t="shared" si="7"/>
        <v>0</v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2011-2019'!$BE$12007:$BF$12552,2,0)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2011-2019'!$BE$12007:$BF$12552,2,0)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2</v>
      </c>
      <c r="D35" s="62">
        <f>VLOOKUP(B35,'[1]Deptos 2011-2019'!$BE$12007:$BF$12552,2,0)</f>
        <v>1</v>
      </c>
      <c r="E35" s="40">
        <f t="shared" si="4"/>
        <v>4.6511627906976744E-2</v>
      </c>
      <c r="F35" s="40">
        <f t="shared" si="5"/>
        <v>4.3478260869565216E-2</v>
      </c>
      <c r="G35" s="58">
        <f t="shared" si="6"/>
        <v>-0.5</v>
      </c>
      <c r="H35" s="40">
        <f t="shared" si="7"/>
        <v>-2.3255813953488372E-2</v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2011-2019'!$BE$12007:$BF$12552,2,0)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1</v>
      </c>
      <c r="D37" s="62">
        <f>VLOOKUP(B37,'[1]Deptos 2011-2019'!$BE$12007:$BF$12552,2,0)</f>
        <v>2</v>
      </c>
      <c r="E37" s="40">
        <f t="shared" si="4"/>
        <v>2.3255813953488372E-2</v>
      </c>
      <c r="F37" s="40">
        <f t="shared" si="5"/>
        <v>8.6956521739130432E-2</v>
      </c>
      <c r="G37" s="58">
        <f t="shared" si="6"/>
        <v>1</v>
      </c>
      <c r="H37" s="40">
        <f t="shared" si="7"/>
        <v>2.3255813953488372E-2</v>
      </c>
    </row>
    <row r="38" spans="1:8" s="24" customFormat="1" ht="15" x14ac:dyDescent="0.2">
      <c r="A38" s="72"/>
      <c r="B38" s="3" t="s">
        <v>7</v>
      </c>
      <c r="C38" s="62">
        <v>1</v>
      </c>
      <c r="D38" s="62">
        <f>VLOOKUP(B38,'[1]Deptos 2011-2019'!$BE$12007:$BF$12552,2,0)</f>
        <v>0</v>
      </c>
      <c r="E38" s="40">
        <f t="shared" si="4"/>
        <v>2.3255813953488372E-2</v>
      </c>
      <c r="F38" s="40" t="str">
        <f t="shared" si="5"/>
        <v/>
      </c>
      <c r="G38" s="58">
        <f t="shared" si="6"/>
        <v>-1</v>
      </c>
      <c r="H38" s="40">
        <f t="shared" si="7"/>
        <v>-2.3255813953488372E-2</v>
      </c>
    </row>
    <row r="39" spans="1:8" s="24" customFormat="1" ht="15" x14ac:dyDescent="0.2">
      <c r="A39" s="72"/>
      <c r="B39" s="3" t="s">
        <v>161</v>
      </c>
      <c r="C39" s="62">
        <v>1</v>
      </c>
      <c r="D39" s="62">
        <f>VLOOKUP(B39,'[1]Deptos 2011-2019'!$BE$12007:$BF$12552,2,0)</f>
        <v>0</v>
      </c>
      <c r="E39" s="40">
        <f t="shared" si="4"/>
        <v>2.3255813953488372E-2</v>
      </c>
      <c r="F39" s="40" t="str">
        <f t="shared" si="5"/>
        <v/>
      </c>
      <c r="G39" s="58">
        <f t="shared" si="6"/>
        <v>-1</v>
      </c>
      <c r="H39" s="40">
        <f t="shared" si="7"/>
        <v>-2.3255813953488372E-2</v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2011-2019'!$BE$12007:$BF$12552,2,0)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2011-2019'!$BE$12007:$BF$12552,2,0)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2011-2019'!$BE$12007:$BF$12552,2,0)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3</v>
      </c>
      <c r="D43" s="62">
        <f>VLOOKUP(B43,'[1]Deptos 2011-2019'!$BE$12007:$BF$12552,2,0)</f>
        <v>0</v>
      </c>
      <c r="E43" s="40">
        <f t="shared" si="4"/>
        <v>6.9767441860465115E-2</v>
      </c>
      <c r="F43" s="40" t="str">
        <f t="shared" si="5"/>
        <v/>
      </c>
      <c r="G43" s="58">
        <f t="shared" si="6"/>
        <v>-1</v>
      </c>
      <c r="H43" s="40">
        <f t="shared" si="7"/>
        <v>-6.9767441860465115E-2</v>
      </c>
    </row>
    <row r="44" spans="1:8" s="24" customFormat="1" ht="15" x14ac:dyDescent="0.2">
      <c r="A44" s="72"/>
      <c r="B44" s="3" t="s">
        <v>166</v>
      </c>
      <c r="C44" s="62">
        <v>3</v>
      </c>
      <c r="D44" s="62">
        <f>VLOOKUP(B44,'[1]Deptos 2011-2019'!$BE$12007:$BF$12552,2,0)</f>
        <v>2</v>
      </c>
      <c r="E44" s="40">
        <f t="shared" si="4"/>
        <v>6.9767441860465115E-2</v>
      </c>
      <c r="F44" s="40">
        <f t="shared" si="5"/>
        <v>8.6956521739130432E-2</v>
      </c>
      <c r="G44" s="58">
        <f t="shared" si="6"/>
        <v>-0.33333333333333331</v>
      </c>
      <c r="H44" s="40">
        <f t="shared" si="7"/>
        <v>-2.3255813953488372E-2</v>
      </c>
    </row>
    <row r="45" spans="1:8" s="24" customFormat="1" ht="15" x14ac:dyDescent="0.2">
      <c r="A45" s="72"/>
      <c r="B45" s="3" t="s">
        <v>8</v>
      </c>
      <c r="C45" s="62">
        <v>1</v>
      </c>
      <c r="D45" s="62">
        <f>VLOOKUP(B45,'[1]Deptos 2011-2019'!$BE$12007:$BF$12552,2,0)</f>
        <v>0</v>
      </c>
      <c r="E45" s="40">
        <f t="shared" si="4"/>
        <v>2.3255813953488372E-2</v>
      </c>
      <c r="F45" s="40" t="str">
        <f t="shared" si="5"/>
        <v/>
      </c>
      <c r="G45" s="58">
        <f t="shared" si="6"/>
        <v>-1</v>
      </c>
      <c r="H45" s="40">
        <f t="shared" si="7"/>
        <v>-2.3255813953488372E-2</v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2011-2019'!$BE$12007:$BF$12552,2,0)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2011-2019'!$BE$12007:$BF$12552,2,0)</f>
        <v>0</v>
      </c>
      <c r="E47" s="40" t="str">
        <f t="shared" si="4"/>
        <v/>
      </c>
      <c r="F47" s="40" t="str">
        <f t="shared" si="5"/>
        <v/>
      </c>
      <c r="G47" s="58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2011-2019'!$BE$12007:$BF$12552,2,0)</f>
        <v>0</v>
      </c>
      <c r="E48" s="40" t="str">
        <f t="shared" si="4"/>
        <v/>
      </c>
      <c r="F48" s="40" t="str">
        <f t="shared" si="5"/>
        <v/>
      </c>
      <c r="G48" s="58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2</v>
      </c>
      <c r="D49" s="62">
        <f>VLOOKUP(B49,'[1]Deptos 2011-2019'!$BE$12007:$BF$12552,2,0)</f>
        <v>3</v>
      </c>
      <c r="E49" s="40">
        <f t="shared" si="4"/>
        <v>4.6511627906976744E-2</v>
      </c>
      <c r="F49" s="40">
        <f t="shared" si="5"/>
        <v>0.13043478260869565</v>
      </c>
      <c r="G49" s="58">
        <f t="shared" si="6"/>
        <v>0.5</v>
      </c>
      <c r="H49" s="40">
        <f t="shared" si="7"/>
        <v>2.3255813953488372E-2</v>
      </c>
    </row>
    <row r="50" spans="1:9" s="24" customFormat="1" ht="15" x14ac:dyDescent="0.2">
      <c r="A50" s="72"/>
      <c r="B50" s="3" t="s">
        <v>567</v>
      </c>
      <c r="C50" s="62">
        <v>1</v>
      </c>
      <c r="D50" s="62">
        <f>VLOOKUP(B50,'[1]Deptos 2011-2019'!$BE$12007:$BF$12552,2,0)</f>
        <v>1</v>
      </c>
      <c r="E50" s="40">
        <f t="shared" si="4"/>
        <v>2.3255813953488372E-2</v>
      </c>
      <c r="F50" s="40">
        <f t="shared" si="5"/>
        <v>4.3478260869565216E-2</v>
      </c>
      <c r="G50" s="58">
        <f t="shared" si="6"/>
        <v>0</v>
      </c>
      <c r="H50" s="40">
        <f t="shared" si="7"/>
        <v>0</v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2011-2019'!$BE$12007:$BF$12552,2,0)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2011-2019'!$BE$12007:$BF$12552,2,0)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2</v>
      </c>
      <c r="D53" s="62">
        <f>VLOOKUP(B53,'[1]Deptos 2011-2019'!$BE$12007:$BF$12552,2,0)</f>
        <v>1</v>
      </c>
      <c r="E53" s="40">
        <f t="shared" si="4"/>
        <v>4.6511627906976744E-2</v>
      </c>
      <c r="F53" s="40">
        <f t="shared" si="5"/>
        <v>4.3478260869565216E-2</v>
      </c>
      <c r="G53" s="58">
        <f t="shared" si="6"/>
        <v>-0.5</v>
      </c>
      <c r="H53" s="40">
        <f t="shared" si="7"/>
        <v>-2.3255813953488372E-2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2011-2019'!$BE$12007:$BF$12552,2,0)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2011-2019'!$BE$12007:$BF$12552,2,0)</f>
        <v>0</v>
      </c>
      <c r="E55" s="40" t="str">
        <f t="shared" si="4"/>
        <v/>
      </c>
      <c r="F55" s="40" t="str">
        <f t="shared" si="5"/>
        <v/>
      </c>
      <c r="G55" s="58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2011-2019'!$BE$12007:$BF$12552,2,0)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2011-2019'!$BE$12007:$BF$12552,2,0)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2</v>
      </c>
      <c r="D58" s="62">
        <f>VLOOKUP(B58,'[1]Deptos 2011-2019'!$BE$12007:$BF$12552,2,0)</f>
        <v>2</v>
      </c>
      <c r="E58" s="40">
        <f t="shared" si="4"/>
        <v>4.6511627906976744E-2</v>
      </c>
      <c r="F58" s="40">
        <f t="shared" si="5"/>
        <v>8.6956521739130432E-2</v>
      </c>
      <c r="G58" s="58">
        <f t="shared" si="6"/>
        <v>0</v>
      </c>
      <c r="H58" s="40">
        <f t="shared" si="7"/>
        <v>0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2011-2019'!$BE$12007:$BF$12552,2,0)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2011-2019'!$BE$12007:$BF$12552,2,0)</f>
        <v>1</v>
      </c>
      <c r="E60" s="40" t="str">
        <f t="shared" si="4"/>
        <v/>
      </c>
      <c r="F60" s="40">
        <f t="shared" si="5"/>
        <v>4.3478260869565216E-2</v>
      </c>
      <c r="G60" s="58">
        <f t="shared" si="6"/>
        <v>1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11</v>
      </c>
      <c r="D61" s="62">
        <f>VLOOKUP(B61,'[1]Deptos 2011-2019'!$BE$12007:$BF$12552,2,0)</f>
        <v>1</v>
      </c>
      <c r="E61" s="40">
        <f t="shared" si="4"/>
        <v>0.2558139534883721</v>
      </c>
      <c r="F61" s="40">
        <f t="shared" si="5"/>
        <v>4.3478260869565216E-2</v>
      </c>
      <c r="G61" s="58">
        <f t="shared" si="6"/>
        <v>-0.90909090909090906</v>
      </c>
      <c r="H61" s="40">
        <f t="shared" si="7"/>
        <v>-0.23255813953488372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2011-2019'!$BE$12007:$BF$12552,2,0)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1</v>
      </c>
      <c r="D63" s="62">
        <f>VLOOKUP(B63,'[1]Deptos 2011-2019'!$BE$12007:$BF$12552,2,0)</f>
        <v>2</v>
      </c>
      <c r="E63" s="42">
        <f t="shared" ref="E63:E64" si="15">+IF(C63=0,"",C63/C$18)</f>
        <v>2.3255813953488372E-2</v>
      </c>
      <c r="F63" s="42">
        <f t="shared" ref="F63:F64" si="16">+IF(D63=0,"",D63/D$18)</f>
        <v>8.6956521739130432E-2</v>
      </c>
      <c r="G63" s="58">
        <f t="shared" si="6"/>
        <v>1</v>
      </c>
      <c r="H63" s="42">
        <f t="shared" ref="H63:H64" si="17">+IF(OR(AND(E63=""),(G63="")),"",E63*G63)</f>
        <v>2.3255813953488372E-2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2011-2019'!$BE$12007:$BF$12552,2,0)</f>
        <v>0</v>
      </c>
      <c r="E64" s="42" t="str">
        <f t="shared" si="15"/>
        <v/>
      </c>
      <c r="F64" s="42" t="str">
        <f t="shared" si="16"/>
        <v/>
      </c>
      <c r="G64" s="58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2011-2019'!$BE$12007:$BF$12552,2,0)</f>
        <v>0</v>
      </c>
      <c r="E65" s="40" t="str">
        <f t="shared" si="4"/>
        <v/>
      </c>
      <c r="F65" s="40" t="str">
        <f t="shared" si="5"/>
        <v/>
      </c>
      <c r="G65" s="58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2011-2019'!$BE$12007:$BF$12552,2,0)</f>
        <v>2</v>
      </c>
      <c r="E66" s="40" t="str">
        <f t="shared" si="4"/>
        <v/>
      </c>
      <c r="F66" s="40">
        <f t="shared" si="5"/>
        <v>8.6956521739130432E-2</v>
      </c>
      <c r="G66" s="58">
        <f t="shared" si="6"/>
        <v>1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2011-2019'!$BE$12007:$BF$12552,2,0)</f>
        <v>1</v>
      </c>
      <c r="E67" s="40" t="str">
        <f t="shared" si="4"/>
        <v/>
      </c>
      <c r="F67" s="40">
        <f t="shared" si="5"/>
        <v>4.3478260869565216E-2</v>
      </c>
      <c r="G67" s="58">
        <f t="shared" si="6"/>
        <v>1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1</v>
      </c>
      <c r="D68" s="62">
        <f>VLOOKUP(B68,'[1]Deptos 2011-2019'!$BE$12007:$BF$12552,2,0)</f>
        <v>0</v>
      </c>
      <c r="E68" s="40">
        <f t="shared" si="4"/>
        <v>2.3255813953488372E-2</v>
      </c>
      <c r="F68" s="40" t="str">
        <f t="shared" si="5"/>
        <v/>
      </c>
      <c r="G68" s="58">
        <f t="shared" si="6"/>
        <v>-1</v>
      </c>
      <c r="H68" s="40">
        <f t="shared" si="7"/>
        <v>-2.3255813953488372E-2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492</v>
      </c>
      <c r="D74" s="54">
        <f>SUM(D75:D163)</f>
        <v>1510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2.0691056910569108</v>
      </c>
      <c r="H74" s="56">
        <f>+IF(OR(AND(E74=""),(G74="")),"",E74*G74)</f>
        <v>2.0691056910569108</v>
      </c>
      <c r="I74" s="24"/>
    </row>
    <row r="75" spans="1:9" ht="15" x14ac:dyDescent="0.2">
      <c r="B75" s="57" t="s">
        <v>425</v>
      </c>
      <c r="C75" s="62">
        <v>18</v>
      </c>
      <c r="D75" s="62">
        <f>VLOOKUP(B75,'[1]Deptos 2011-2019'!$BE$12007:$BF$12552,2,0)</f>
        <v>9</v>
      </c>
      <c r="E75" s="60">
        <f>+IF(C75=0,"",C75/C$74)</f>
        <v>3.6585365853658534E-2</v>
      </c>
      <c r="F75" s="60">
        <f>+IF(D75=0,"",D75/D$74)</f>
        <v>5.9602649006622521E-3</v>
      </c>
      <c r="G75" s="58">
        <f t="shared" ref="G75:G138" si="18">+IF(AND(C75=0,D75=0)," ",IF(C75=0,1,IF(D75=0,-1,(D75-C75)/C75)))</f>
        <v>-0.5</v>
      </c>
      <c r="H75" s="51">
        <f>+IF(OR(AND(E75=""),(G75="")),"",E75*G75)</f>
        <v>-1.8292682926829267E-2</v>
      </c>
      <c r="I75" s="24"/>
    </row>
    <row r="76" spans="1:9" ht="15" x14ac:dyDescent="0.2">
      <c r="B76" s="3" t="s">
        <v>568</v>
      </c>
      <c r="C76" s="62">
        <v>4</v>
      </c>
      <c r="D76" s="62">
        <f>VLOOKUP(B76,'[1]Deptos 2011-2019'!$BE$12007:$BF$12552,2,0)</f>
        <v>1</v>
      </c>
      <c r="E76" s="44">
        <f t="shared" ref="E76:E148" si="19">+IF(C76=0,"",C76/C$74)</f>
        <v>8.130081300813009E-3</v>
      </c>
      <c r="F76" s="44">
        <f t="shared" ref="F76:F148" si="20">+IF(D76=0,"",D76/D$74)</f>
        <v>6.6225165562913907E-4</v>
      </c>
      <c r="G76" s="58">
        <f t="shared" si="18"/>
        <v>-0.75</v>
      </c>
      <c r="H76" s="40">
        <f t="shared" ref="H76:H148" si="21">+IF(OR(AND(E76=""),(G76="")),"",E76*G76)</f>
        <v>-6.0975609756097563E-3</v>
      </c>
      <c r="I76" s="24"/>
    </row>
    <row r="77" spans="1:9" s="34" customFormat="1" ht="15" x14ac:dyDescent="0.2">
      <c r="A77" s="36"/>
      <c r="B77" s="35" t="s">
        <v>518</v>
      </c>
      <c r="C77" s="62">
        <v>4</v>
      </c>
      <c r="D77" s="62">
        <f>VLOOKUP(B77,'[1]Deptos 2011-2019'!$BE$12007:$BF$12552,2,0)</f>
        <v>2</v>
      </c>
      <c r="E77" s="43">
        <f t="shared" ref="E77" si="22">+IF(C77=0,"",C77/C$74)</f>
        <v>8.130081300813009E-3</v>
      </c>
      <c r="F77" s="43">
        <f t="shared" ref="F77" si="23">+IF(D77=0,"",D77/D$74)</f>
        <v>1.3245033112582781E-3</v>
      </c>
      <c r="G77" s="58">
        <f t="shared" si="18"/>
        <v>-0.5</v>
      </c>
      <c r="H77" s="42">
        <f t="shared" ref="H77" si="24">+IF(OR(AND(E77=""),(G77="")),"",E77*G77)</f>
        <v>-4.0650406504065045E-3</v>
      </c>
      <c r="I77" s="24"/>
    </row>
    <row r="78" spans="1:9" s="34" customFormat="1" ht="15" x14ac:dyDescent="0.2">
      <c r="A78" s="74"/>
      <c r="B78" s="35" t="s">
        <v>569</v>
      </c>
      <c r="C78" s="62">
        <v>10</v>
      </c>
      <c r="D78" s="62">
        <f>VLOOKUP(B78,'[1]Deptos 2011-2019'!$BE$12007:$BF$12552,2,0)</f>
        <v>12</v>
      </c>
      <c r="E78" s="43">
        <f t="shared" si="19"/>
        <v>2.032520325203252E-2</v>
      </c>
      <c r="F78" s="43">
        <f t="shared" si="20"/>
        <v>7.9470198675496689E-3</v>
      </c>
      <c r="G78" s="58">
        <f t="shared" si="18"/>
        <v>0.2</v>
      </c>
      <c r="H78" s="42">
        <f t="shared" si="21"/>
        <v>4.0650406504065045E-3</v>
      </c>
      <c r="I78" s="24"/>
    </row>
    <row r="79" spans="1:9" s="34" customFormat="1" ht="15" x14ac:dyDescent="0.2">
      <c r="A79" s="74"/>
      <c r="B79" s="35" t="s">
        <v>175</v>
      </c>
      <c r="C79" s="62">
        <v>17</v>
      </c>
      <c r="D79" s="62">
        <f>VLOOKUP(B79,'[1]Deptos 2011-2019'!$BE$12007:$BF$12552,2,0)</f>
        <v>34</v>
      </c>
      <c r="E79" s="43">
        <f t="shared" si="19"/>
        <v>3.4552845528455285E-2</v>
      </c>
      <c r="F79" s="43">
        <f t="shared" si="20"/>
        <v>2.2516556291390728E-2</v>
      </c>
      <c r="G79" s="58">
        <f t="shared" si="18"/>
        <v>1</v>
      </c>
      <c r="H79" s="42">
        <f t="shared" si="21"/>
        <v>3.4552845528455285E-2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2011-2019'!$BE$12007:$BF$12552,2,0)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2011-2019'!$BE$12007:$BF$12552,2,0)</f>
        <v>1</v>
      </c>
      <c r="E81" s="43" t="str">
        <f t="shared" ref="E81" si="25">+IF(C81=0,"",C81/C$74)</f>
        <v/>
      </c>
      <c r="F81" s="43">
        <f t="shared" ref="F81" si="26">+IF(D81=0,"",D81/D$74)</f>
        <v>6.6225165562913907E-4</v>
      </c>
      <c r="G81" s="58">
        <f t="shared" si="18"/>
        <v>1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2011-2019'!$BE$12007:$BF$12552,2,0)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3</v>
      </c>
      <c r="D83" s="62">
        <f>VLOOKUP(B83,'[1]Deptos 2011-2019'!$BE$12007:$BF$12552,2,0)</f>
        <v>0</v>
      </c>
      <c r="E83" s="43">
        <f t="shared" si="19"/>
        <v>6.0975609756097563E-3</v>
      </c>
      <c r="F83" s="43" t="str">
        <f t="shared" si="20"/>
        <v/>
      </c>
      <c r="G83" s="58">
        <f t="shared" si="18"/>
        <v>-1</v>
      </c>
      <c r="H83" s="42">
        <f t="shared" si="21"/>
        <v>-6.0975609756097563E-3</v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2011-2019'!$BE$12007:$BF$12552,2,0)</f>
        <v>2</v>
      </c>
      <c r="E84" s="43" t="str">
        <f t="shared" si="19"/>
        <v/>
      </c>
      <c r="F84" s="43">
        <f t="shared" si="20"/>
        <v>1.3245033112582781E-3</v>
      </c>
      <c r="G84" s="58">
        <f t="shared" si="18"/>
        <v>1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2011-2019'!$BE$12007:$BF$12552,2,0)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4</v>
      </c>
      <c r="D86" s="62">
        <f>VLOOKUP(B86,'[1]Deptos 2011-2019'!$BE$12007:$BF$12552,2,0)</f>
        <v>2</v>
      </c>
      <c r="E86" s="43">
        <f t="shared" si="19"/>
        <v>8.130081300813009E-3</v>
      </c>
      <c r="F86" s="43">
        <f t="shared" si="20"/>
        <v>1.3245033112582781E-3</v>
      </c>
      <c r="G86" s="58">
        <f t="shared" si="18"/>
        <v>-0.5</v>
      </c>
      <c r="H86" s="42">
        <f t="shared" si="21"/>
        <v>-4.0650406504065045E-3</v>
      </c>
      <c r="I86" s="24"/>
    </row>
    <row r="87" spans="1:9" s="34" customFormat="1" ht="15" x14ac:dyDescent="0.2">
      <c r="A87" s="74"/>
      <c r="B87" s="35" t="s">
        <v>17</v>
      </c>
      <c r="C87" s="62">
        <v>4</v>
      </c>
      <c r="D87" s="62">
        <f>VLOOKUP(B87,'[1]Deptos 2011-2019'!$BE$12007:$BF$12552,2,0)</f>
        <v>0</v>
      </c>
      <c r="E87" s="43">
        <f t="shared" si="19"/>
        <v>8.130081300813009E-3</v>
      </c>
      <c r="F87" s="43" t="str">
        <f t="shared" si="20"/>
        <v/>
      </c>
      <c r="G87" s="58">
        <f t="shared" si="18"/>
        <v>-1</v>
      </c>
      <c r="H87" s="42">
        <f t="shared" si="21"/>
        <v>-8.130081300813009E-3</v>
      </c>
      <c r="I87" s="24"/>
    </row>
    <row r="88" spans="1:9" s="34" customFormat="1" ht="15" x14ac:dyDescent="0.2">
      <c r="A88" s="74"/>
      <c r="B88" s="35" t="s">
        <v>180</v>
      </c>
      <c r="C88" s="62">
        <v>17</v>
      </c>
      <c r="D88" s="62">
        <f>VLOOKUP(B88,'[1]Deptos 2011-2019'!$BE$12007:$BF$12552,2,0)</f>
        <v>29</v>
      </c>
      <c r="E88" s="43">
        <f t="shared" si="19"/>
        <v>3.4552845528455285E-2</v>
      </c>
      <c r="F88" s="43">
        <f t="shared" si="20"/>
        <v>1.9205298013245033E-2</v>
      </c>
      <c r="G88" s="58">
        <f t="shared" si="18"/>
        <v>0.70588235294117652</v>
      </c>
      <c r="H88" s="42">
        <f t="shared" si="21"/>
        <v>2.4390243902439025E-2</v>
      </c>
      <c r="I88" s="24"/>
    </row>
    <row r="89" spans="1:9" s="34" customFormat="1" ht="15" x14ac:dyDescent="0.2">
      <c r="A89" s="36"/>
      <c r="B89" s="35" t="s">
        <v>570</v>
      </c>
      <c r="C89" s="62">
        <v>10</v>
      </c>
      <c r="D89" s="62">
        <f>VLOOKUP(B89,'[1]Deptos 2011-2019'!$BE$12007:$BF$12552,2,0)</f>
        <v>47</v>
      </c>
      <c r="E89" s="43">
        <f t="shared" ref="E89" si="28">+IF(C89=0,"",C89/C$74)</f>
        <v>2.032520325203252E-2</v>
      </c>
      <c r="F89" s="43">
        <f t="shared" ref="F89" si="29">+IF(D89=0,"",D89/D$74)</f>
        <v>3.1125827814569535E-2</v>
      </c>
      <c r="G89" s="58">
        <f t="shared" si="18"/>
        <v>3.7</v>
      </c>
      <c r="H89" s="42">
        <f t="shared" ref="H89" si="30">+IF(OR(AND(E89=""),(G89="")),"",E89*G89)</f>
        <v>7.5203252032520332E-2</v>
      </c>
      <c r="I89" s="24"/>
    </row>
    <row r="90" spans="1:9" s="34" customFormat="1" ht="15" x14ac:dyDescent="0.2">
      <c r="A90" s="74"/>
      <c r="B90" s="35" t="s">
        <v>181</v>
      </c>
      <c r="C90" s="62">
        <v>21</v>
      </c>
      <c r="D90" s="62">
        <f>VLOOKUP(B90,'[1]Deptos 2011-2019'!$BE$12007:$BF$12552,2,0)</f>
        <v>13</v>
      </c>
      <c r="E90" s="43">
        <f t="shared" si="19"/>
        <v>4.2682926829268296E-2</v>
      </c>
      <c r="F90" s="43">
        <f t="shared" si="20"/>
        <v>8.6092715231788075E-3</v>
      </c>
      <c r="G90" s="58">
        <f t="shared" si="18"/>
        <v>-0.38095238095238093</v>
      </c>
      <c r="H90" s="42">
        <f t="shared" si="21"/>
        <v>-1.6260162601626018E-2</v>
      </c>
      <c r="I90" s="24"/>
    </row>
    <row r="91" spans="1:9" s="34" customFormat="1" ht="15" x14ac:dyDescent="0.2">
      <c r="A91" s="74"/>
      <c r="B91" s="35" t="s">
        <v>182</v>
      </c>
      <c r="C91" s="62">
        <v>4</v>
      </c>
      <c r="D91" s="62">
        <f>VLOOKUP(B91,'[1]Deptos 2011-2019'!$BE$12007:$BF$12552,2,0)</f>
        <v>3</v>
      </c>
      <c r="E91" s="43">
        <f t="shared" si="19"/>
        <v>8.130081300813009E-3</v>
      </c>
      <c r="F91" s="43">
        <f t="shared" si="20"/>
        <v>1.9867549668874172E-3</v>
      </c>
      <c r="G91" s="58">
        <f t="shared" si="18"/>
        <v>-0.25</v>
      </c>
      <c r="H91" s="42">
        <f t="shared" si="21"/>
        <v>-2.0325203252032522E-3</v>
      </c>
      <c r="I91" s="24"/>
    </row>
    <row r="92" spans="1:9" s="34" customFormat="1" ht="15" x14ac:dyDescent="0.2">
      <c r="A92" s="74"/>
      <c r="B92" s="35" t="s">
        <v>21</v>
      </c>
      <c r="C92" s="62">
        <v>3</v>
      </c>
      <c r="D92" s="62">
        <f>VLOOKUP(B92,'[1]Deptos 2011-2019'!$BE$12007:$BF$12552,2,0)</f>
        <v>8</v>
      </c>
      <c r="E92" s="43">
        <f t="shared" si="19"/>
        <v>6.0975609756097563E-3</v>
      </c>
      <c r="F92" s="43">
        <f t="shared" si="20"/>
        <v>5.2980132450331126E-3</v>
      </c>
      <c r="G92" s="58">
        <f t="shared" si="18"/>
        <v>1.6666666666666667</v>
      </c>
      <c r="H92" s="42">
        <f t="shared" si="21"/>
        <v>1.0162601626016262E-2</v>
      </c>
      <c r="I92" s="24"/>
    </row>
    <row r="93" spans="1:9" s="34" customFormat="1" ht="15" x14ac:dyDescent="0.2">
      <c r="A93" s="74"/>
      <c r="B93" s="35" t="s">
        <v>427</v>
      </c>
      <c r="C93" s="62">
        <v>3</v>
      </c>
      <c r="D93" s="62">
        <f>VLOOKUP(B93,'[1]Deptos 2011-2019'!$BE$12007:$BF$12552,2,0)</f>
        <v>0</v>
      </c>
      <c r="E93" s="43">
        <f t="shared" si="19"/>
        <v>6.0975609756097563E-3</v>
      </c>
      <c r="F93" s="43" t="str">
        <f t="shared" si="20"/>
        <v/>
      </c>
      <c r="G93" s="58">
        <f t="shared" si="18"/>
        <v>-1</v>
      </c>
      <c r="H93" s="42">
        <f t="shared" si="21"/>
        <v>-6.0975609756097563E-3</v>
      </c>
      <c r="I93" s="24"/>
    </row>
    <row r="94" spans="1:9" s="34" customFormat="1" ht="15" x14ac:dyDescent="0.2">
      <c r="A94" s="74"/>
      <c r="B94" s="35" t="s">
        <v>183</v>
      </c>
      <c r="C94" s="62">
        <v>1</v>
      </c>
      <c r="D94" s="62">
        <f>VLOOKUP(B94,'[1]Deptos 2011-2019'!$BE$12007:$BF$12552,2,0)</f>
        <v>4</v>
      </c>
      <c r="E94" s="43">
        <f t="shared" si="19"/>
        <v>2.0325203252032522E-3</v>
      </c>
      <c r="F94" s="43">
        <f t="shared" si="20"/>
        <v>2.6490066225165563E-3</v>
      </c>
      <c r="G94" s="58">
        <f t="shared" si="18"/>
        <v>3</v>
      </c>
      <c r="H94" s="42">
        <f t="shared" si="21"/>
        <v>6.0975609756097563E-3</v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2011-2019'!$BE$12007:$BF$12552,2,0)</f>
        <v>4</v>
      </c>
      <c r="E95" s="43" t="str">
        <f t="shared" ref="E95:E96" si="31">+IF(C95=0,"",C95/C$74)</f>
        <v/>
      </c>
      <c r="F95" s="43">
        <f t="shared" ref="F95:F96" si="32">+IF(D95=0,"",D95/D$74)</f>
        <v>2.6490066225165563E-3</v>
      </c>
      <c r="G95" s="58">
        <f t="shared" si="18"/>
        <v>1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4</v>
      </c>
      <c r="D96" s="62">
        <f>VLOOKUP(B96,'[1]Deptos 2011-2019'!$BE$12007:$BF$12552,2,0)</f>
        <v>2</v>
      </c>
      <c r="E96" s="43">
        <f t="shared" si="31"/>
        <v>8.130081300813009E-3</v>
      </c>
      <c r="F96" s="43">
        <f t="shared" si="32"/>
        <v>1.3245033112582781E-3</v>
      </c>
      <c r="G96" s="58">
        <f t="shared" si="18"/>
        <v>-0.5</v>
      </c>
      <c r="H96" s="42">
        <f t="shared" si="33"/>
        <v>-4.0650406504065045E-3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2011-2019'!$BE$12007:$BF$12552,2,0)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11</v>
      </c>
      <c r="D98" s="62">
        <f>VLOOKUP(B98,'[1]Deptos 2011-2019'!$BE$12007:$BF$12552,2,0)</f>
        <v>6</v>
      </c>
      <c r="E98" s="43">
        <f t="shared" si="19"/>
        <v>2.2357723577235773E-2</v>
      </c>
      <c r="F98" s="43">
        <f t="shared" si="20"/>
        <v>3.9735099337748344E-3</v>
      </c>
      <c r="G98" s="58">
        <f t="shared" si="18"/>
        <v>-0.45454545454545453</v>
      </c>
      <c r="H98" s="42">
        <f t="shared" si="21"/>
        <v>-1.016260162601626E-2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2011-2019'!$BE$12007:$BF$12552,2,0)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1</v>
      </c>
      <c r="D100" s="62">
        <f>VLOOKUP(B100,'[1]Deptos 2011-2019'!$BE$12007:$BF$12552,2,0)</f>
        <v>0</v>
      </c>
      <c r="E100" s="43">
        <f t="shared" si="19"/>
        <v>2.0325203252032522E-3</v>
      </c>
      <c r="F100" s="43" t="str">
        <f t="shared" si="20"/>
        <v/>
      </c>
      <c r="G100" s="58">
        <f t="shared" si="18"/>
        <v>-1</v>
      </c>
      <c r="H100" s="42">
        <f t="shared" si="21"/>
        <v>-2.0325203252032522E-3</v>
      </c>
      <c r="I100" s="24"/>
    </row>
    <row r="101" spans="1:9" ht="15" x14ac:dyDescent="0.2">
      <c r="B101" s="3" t="s">
        <v>185</v>
      </c>
      <c r="C101" s="62">
        <v>2</v>
      </c>
      <c r="D101" s="62">
        <f>VLOOKUP(B101,'[1]Deptos 2011-2019'!$BE$12007:$BF$12552,2,0)</f>
        <v>1</v>
      </c>
      <c r="E101" s="44">
        <f t="shared" si="19"/>
        <v>4.0650406504065045E-3</v>
      </c>
      <c r="F101" s="44">
        <f t="shared" si="20"/>
        <v>6.6225165562913907E-4</v>
      </c>
      <c r="G101" s="58">
        <f t="shared" si="18"/>
        <v>-0.5</v>
      </c>
      <c r="H101" s="40">
        <f t="shared" si="21"/>
        <v>-2.0325203252032522E-3</v>
      </c>
      <c r="I101" s="24"/>
    </row>
    <row r="102" spans="1:9" ht="15" x14ac:dyDescent="0.2">
      <c r="B102" s="3" t="s">
        <v>603</v>
      </c>
      <c r="C102" s="62">
        <v>10</v>
      </c>
      <c r="D102" s="62">
        <f>VLOOKUP(B102,'[1]Deptos 2011-2019'!$BE$12007:$BF$12552,2,0)</f>
        <v>17</v>
      </c>
      <c r="E102" s="44">
        <f t="shared" si="19"/>
        <v>2.032520325203252E-2</v>
      </c>
      <c r="F102" s="44">
        <f t="shared" si="20"/>
        <v>1.1258278145695364E-2</v>
      </c>
      <c r="G102" s="58">
        <f t="shared" si="18"/>
        <v>0.7</v>
      </c>
      <c r="H102" s="40">
        <f t="shared" si="21"/>
        <v>1.4227642276422764E-2</v>
      </c>
      <c r="I102" s="24"/>
    </row>
    <row r="103" spans="1:9" ht="15" x14ac:dyDescent="0.2">
      <c r="B103" s="3" t="s">
        <v>428</v>
      </c>
      <c r="C103" s="62">
        <v>12</v>
      </c>
      <c r="D103" s="62">
        <f>VLOOKUP(B103,'[1]Deptos 2011-2019'!$BE$12007:$BF$12552,2,0)</f>
        <v>9</v>
      </c>
      <c r="E103" s="44">
        <f t="shared" si="19"/>
        <v>2.4390243902439025E-2</v>
      </c>
      <c r="F103" s="44">
        <f t="shared" si="20"/>
        <v>5.9602649006622521E-3</v>
      </c>
      <c r="G103" s="58">
        <f t="shared" si="18"/>
        <v>-0.25</v>
      </c>
      <c r="H103" s="40">
        <f t="shared" si="21"/>
        <v>-6.0975609756097563E-3</v>
      </c>
      <c r="I103" s="24"/>
    </row>
    <row r="104" spans="1:9" ht="15" x14ac:dyDescent="0.2">
      <c r="B104" s="3" t="s">
        <v>18</v>
      </c>
      <c r="C104" s="62">
        <v>16</v>
      </c>
      <c r="D104" s="62">
        <f>VLOOKUP(B104,'[1]Deptos 2011-2019'!$BE$12007:$BF$12552,2,0)</f>
        <v>8</v>
      </c>
      <c r="E104" s="44">
        <f t="shared" si="19"/>
        <v>3.2520325203252036E-2</v>
      </c>
      <c r="F104" s="44">
        <f t="shared" si="20"/>
        <v>5.2980132450331126E-3</v>
      </c>
      <c r="G104" s="58">
        <f t="shared" si="18"/>
        <v>-0.5</v>
      </c>
      <c r="H104" s="40">
        <f t="shared" si="21"/>
        <v>-1.6260162601626018E-2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2011-2019'!$BE$12007:$BF$12552,2,0)</f>
        <v>1</v>
      </c>
      <c r="E105" s="44" t="str">
        <f t="shared" si="19"/>
        <v/>
      </c>
      <c r="F105" s="44">
        <f t="shared" si="20"/>
        <v>6.6225165562913907E-4</v>
      </c>
      <c r="G105" s="58">
        <f t="shared" si="18"/>
        <v>1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2011-2019'!$BE$12007:$BF$12552,2,0)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2011-2019'!$BE$12007:$BF$12552,2,0)</f>
        <v>1</v>
      </c>
      <c r="E107" s="43" t="str">
        <f t="shared" ref="E107" si="38">+IF(C107=0,"",C107/C$74)</f>
        <v/>
      </c>
      <c r="F107" s="43">
        <f t="shared" ref="F107" si="39">+IF(D107=0,"",D107/D$74)</f>
        <v>6.6225165562913907E-4</v>
      </c>
      <c r="G107" s="58">
        <f t="shared" si="18"/>
        <v>1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2011-2019'!$BE$12007:$BF$12552,2,0)</f>
        <v>644</v>
      </c>
      <c r="E108" s="44" t="str">
        <f t="shared" si="19"/>
        <v/>
      </c>
      <c r="F108" s="44">
        <f t="shared" si="20"/>
        <v>0.42649006622516555</v>
      </c>
      <c r="G108" s="58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15</v>
      </c>
      <c r="D109" s="62">
        <f>VLOOKUP(B109,'[1]Deptos 2011-2019'!$BE$12007:$BF$12552,2,0)</f>
        <v>268</v>
      </c>
      <c r="E109" s="44">
        <f t="shared" si="19"/>
        <v>3.048780487804878E-2</v>
      </c>
      <c r="F109" s="44">
        <f t="shared" si="20"/>
        <v>0.17748344370860927</v>
      </c>
      <c r="G109" s="58">
        <f t="shared" si="18"/>
        <v>16.866666666666667</v>
      </c>
      <c r="H109" s="40">
        <f t="shared" si="21"/>
        <v>0.51422764227642281</v>
      </c>
      <c r="I109" s="24"/>
    </row>
    <row r="110" spans="1:9" ht="15" x14ac:dyDescent="0.2">
      <c r="B110" s="3" t="s">
        <v>604</v>
      </c>
      <c r="C110" s="62">
        <v>4</v>
      </c>
      <c r="D110" s="62">
        <f>VLOOKUP(B110,'[1]Deptos 2011-2019'!$BE$12007:$BF$12552,2,0)</f>
        <v>5</v>
      </c>
      <c r="E110" s="44">
        <f t="shared" si="19"/>
        <v>8.130081300813009E-3</v>
      </c>
      <c r="F110" s="44">
        <f t="shared" si="20"/>
        <v>3.3112582781456954E-3</v>
      </c>
      <c r="G110" s="58">
        <f t="shared" si="18"/>
        <v>0.25</v>
      </c>
      <c r="H110" s="40">
        <f t="shared" si="21"/>
        <v>2.0325203252032522E-3</v>
      </c>
      <c r="I110" s="24"/>
    </row>
    <row r="111" spans="1:9" ht="15" x14ac:dyDescent="0.2">
      <c r="B111" s="3" t="s">
        <v>605</v>
      </c>
      <c r="C111" s="62">
        <v>4</v>
      </c>
      <c r="D111" s="62">
        <f>VLOOKUP(B111,'[1]Deptos 2011-2019'!$BE$12007:$BF$12552,2,0)</f>
        <v>31</v>
      </c>
      <c r="E111" s="44">
        <f t="shared" si="19"/>
        <v>8.130081300813009E-3</v>
      </c>
      <c r="F111" s="44">
        <f t="shared" si="20"/>
        <v>2.052980132450331E-2</v>
      </c>
      <c r="G111" s="58">
        <f t="shared" si="18"/>
        <v>6.75</v>
      </c>
      <c r="H111" s="40">
        <f t="shared" si="21"/>
        <v>5.4878048780487812E-2</v>
      </c>
      <c r="I111" s="24"/>
    </row>
    <row r="112" spans="1:9" ht="15" x14ac:dyDescent="0.2">
      <c r="B112" s="3" t="s">
        <v>189</v>
      </c>
      <c r="C112" s="62">
        <v>1</v>
      </c>
      <c r="D112" s="62">
        <f>VLOOKUP(B112,'[1]Deptos 2011-2019'!$BE$12007:$BF$12552,2,0)</f>
        <v>0</v>
      </c>
      <c r="E112" s="44">
        <f t="shared" si="19"/>
        <v>2.0325203252032522E-3</v>
      </c>
      <c r="F112" s="44" t="str">
        <f t="shared" si="20"/>
        <v/>
      </c>
      <c r="G112" s="58">
        <f t="shared" si="18"/>
        <v>-1</v>
      </c>
      <c r="H112" s="40">
        <f t="shared" si="21"/>
        <v>-2.0325203252032522E-3</v>
      </c>
      <c r="I112" s="24"/>
    </row>
    <row r="113" spans="2:9" ht="15" x14ac:dyDescent="0.2">
      <c r="B113" s="3" t="s">
        <v>190</v>
      </c>
      <c r="C113" s="62">
        <v>11</v>
      </c>
      <c r="D113" s="62">
        <f>VLOOKUP(B113,'[1]Deptos 2011-2019'!$BE$12007:$BF$12552,2,0)</f>
        <v>4</v>
      </c>
      <c r="E113" s="44">
        <f t="shared" si="19"/>
        <v>2.2357723577235773E-2</v>
      </c>
      <c r="F113" s="44">
        <f t="shared" si="20"/>
        <v>2.6490066225165563E-3</v>
      </c>
      <c r="G113" s="58">
        <f t="shared" si="18"/>
        <v>-0.63636363636363635</v>
      </c>
      <c r="H113" s="40">
        <f t="shared" si="21"/>
        <v>-1.4227642276422764E-2</v>
      </c>
      <c r="I113" s="24"/>
    </row>
    <row r="114" spans="2:9" ht="15" x14ac:dyDescent="0.2">
      <c r="B114" s="3" t="s">
        <v>191</v>
      </c>
      <c r="C114" s="62">
        <v>10</v>
      </c>
      <c r="D114" s="62">
        <f>VLOOKUP(B114,'[1]Deptos 2011-2019'!$BE$12007:$BF$12552,2,0)</f>
        <v>1</v>
      </c>
      <c r="E114" s="44">
        <f t="shared" si="19"/>
        <v>2.032520325203252E-2</v>
      </c>
      <c r="F114" s="44">
        <f t="shared" si="20"/>
        <v>6.6225165562913907E-4</v>
      </c>
      <c r="G114" s="58">
        <f t="shared" si="18"/>
        <v>-0.9</v>
      </c>
      <c r="H114" s="40">
        <f t="shared" si="21"/>
        <v>-1.8292682926829267E-2</v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2011-2019'!$BE$12007:$BF$12552,2,0)</f>
        <v>1</v>
      </c>
      <c r="E115" s="44" t="str">
        <f t="shared" si="19"/>
        <v/>
      </c>
      <c r="F115" s="44">
        <f t="shared" si="20"/>
        <v>6.6225165562913907E-4</v>
      </c>
      <c r="G115" s="58">
        <f t="shared" si="18"/>
        <v>1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2011-2019'!$BE$12007:$BF$12552,2,0)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2011-2019'!$BE$12007:$BF$12552,2,0)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14</v>
      </c>
      <c r="D118" s="62">
        <f>VLOOKUP(B118,'[1]Deptos 2011-2019'!$BE$12007:$BF$12552,2,0)</f>
        <v>2</v>
      </c>
      <c r="E118" s="44">
        <f t="shared" si="19"/>
        <v>2.8455284552845527E-2</v>
      </c>
      <c r="F118" s="44">
        <f t="shared" si="20"/>
        <v>1.3245033112582781E-3</v>
      </c>
      <c r="G118" s="58">
        <f t="shared" si="18"/>
        <v>-0.8571428571428571</v>
      </c>
      <c r="H118" s="40">
        <f t="shared" si="21"/>
        <v>-2.4390243902439022E-2</v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2011-2019'!$BE$12007:$BF$12552,2,0)</f>
        <v>1</v>
      </c>
      <c r="E119" s="44" t="str">
        <f t="shared" si="19"/>
        <v/>
      </c>
      <c r="F119" s="44">
        <f t="shared" si="20"/>
        <v>6.6225165562913907E-4</v>
      </c>
      <c r="G119" s="58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2011-2019'!$BE$12007:$BF$12552,2,0)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1</v>
      </c>
      <c r="D121" s="62">
        <f>VLOOKUP(B121,'[1]Deptos 2011-2019'!$BE$12007:$BF$12552,2,0)</f>
        <v>2</v>
      </c>
      <c r="E121" s="44">
        <f t="shared" si="19"/>
        <v>2.0325203252032522E-3</v>
      </c>
      <c r="F121" s="44">
        <f t="shared" si="20"/>
        <v>1.3245033112582781E-3</v>
      </c>
      <c r="G121" s="58">
        <f t="shared" si="18"/>
        <v>1</v>
      </c>
      <c r="H121" s="40">
        <f t="shared" si="21"/>
        <v>2.0325203252032522E-3</v>
      </c>
      <c r="I121" s="24"/>
    </row>
    <row r="122" spans="2:9" ht="15" x14ac:dyDescent="0.2">
      <c r="B122" s="3" t="s">
        <v>23</v>
      </c>
      <c r="C122" s="62">
        <v>2</v>
      </c>
      <c r="D122" s="62">
        <f>VLOOKUP(B122,'[1]Deptos 2011-2019'!$BE$12007:$BF$12552,2,0)</f>
        <v>0</v>
      </c>
      <c r="E122" s="44">
        <f t="shared" si="19"/>
        <v>4.0650406504065045E-3</v>
      </c>
      <c r="F122" s="44" t="str">
        <f t="shared" si="20"/>
        <v/>
      </c>
      <c r="G122" s="58">
        <f t="shared" si="18"/>
        <v>-1</v>
      </c>
      <c r="H122" s="40">
        <f t="shared" si="21"/>
        <v>-4.0650406504065045E-3</v>
      </c>
      <c r="I122" s="24"/>
    </row>
    <row r="123" spans="2:9" ht="15" x14ac:dyDescent="0.2">
      <c r="B123" s="3" t="s">
        <v>26</v>
      </c>
      <c r="C123" s="62">
        <v>29</v>
      </c>
      <c r="D123" s="62">
        <f>VLOOKUP(B123,'[1]Deptos 2011-2019'!$BE$12007:$BF$12552,2,0)</f>
        <v>23</v>
      </c>
      <c r="E123" s="44">
        <f t="shared" si="19"/>
        <v>5.894308943089431E-2</v>
      </c>
      <c r="F123" s="44">
        <f t="shared" si="20"/>
        <v>1.5231788079470199E-2</v>
      </c>
      <c r="G123" s="58">
        <f t="shared" si="18"/>
        <v>-0.20689655172413793</v>
      </c>
      <c r="H123" s="40">
        <f t="shared" si="21"/>
        <v>-1.2195121951219513E-2</v>
      </c>
      <c r="I123" s="24"/>
    </row>
    <row r="124" spans="2:9" ht="15" x14ac:dyDescent="0.2">
      <c r="B124" s="3" t="s">
        <v>195</v>
      </c>
      <c r="C124" s="62">
        <v>13</v>
      </c>
      <c r="D124" s="62">
        <f>VLOOKUP(B124,'[1]Deptos 2011-2019'!$BE$12007:$BF$12552,2,0)</f>
        <v>10</v>
      </c>
      <c r="E124" s="44">
        <f t="shared" si="19"/>
        <v>2.6422764227642278E-2</v>
      </c>
      <c r="F124" s="44">
        <f t="shared" si="20"/>
        <v>6.6225165562913907E-3</v>
      </c>
      <c r="G124" s="58">
        <f t="shared" si="18"/>
        <v>-0.23076923076923078</v>
      </c>
      <c r="H124" s="40">
        <f t="shared" si="21"/>
        <v>-6.0975609756097572E-3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2011-2019'!$BE$12007:$BF$12552,2,0)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23</v>
      </c>
      <c r="D126" s="62">
        <f>VLOOKUP(B126,'[1]Deptos 2011-2019'!$BE$12007:$BF$12552,2,0)</f>
        <v>22</v>
      </c>
      <c r="E126" s="44">
        <f t="shared" si="19"/>
        <v>4.6747967479674794E-2</v>
      </c>
      <c r="F126" s="44">
        <f t="shared" si="20"/>
        <v>1.456953642384106E-2</v>
      </c>
      <c r="G126" s="58">
        <f t="shared" si="18"/>
        <v>-4.3478260869565216E-2</v>
      </c>
      <c r="H126" s="40">
        <f t="shared" si="21"/>
        <v>-2.0325203252032518E-3</v>
      </c>
      <c r="I126" s="24"/>
    </row>
    <row r="127" spans="2:9" ht="15" x14ac:dyDescent="0.2">
      <c r="B127" s="3" t="s">
        <v>196</v>
      </c>
      <c r="C127" s="62">
        <v>25</v>
      </c>
      <c r="D127" s="62">
        <f>VLOOKUP(B127,'[1]Deptos 2011-2019'!$BE$12007:$BF$12552,2,0)</f>
        <v>19</v>
      </c>
      <c r="E127" s="44">
        <f t="shared" si="19"/>
        <v>5.08130081300813E-2</v>
      </c>
      <c r="F127" s="44">
        <f t="shared" si="20"/>
        <v>1.2582781456953643E-2</v>
      </c>
      <c r="G127" s="58">
        <f t="shared" si="18"/>
        <v>-0.24</v>
      </c>
      <c r="H127" s="40">
        <f t="shared" si="21"/>
        <v>-1.2195121951219511E-2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2011-2019'!$BE$12007:$BF$12552,2,0)</f>
        <v>0</v>
      </c>
      <c r="E128" s="44" t="str">
        <f t="shared" si="19"/>
        <v/>
      </c>
      <c r="F128" s="44" t="str">
        <f t="shared" si="20"/>
        <v/>
      </c>
      <c r="G128" s="58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37</v>
      </c>
      <c r="D129" s="62">
        <f>VLOOKUP(B129,'[1]Deptos 2011-2019'!$BE$12007:$BF$12552,2,0)</f>
        <v>14</v>
      </c>
      <c r="E129" s="44">
        <f t="shared" si="19"/>
        <v>7.5203252032520332E-2</v>
      </c>
      <c r="F129" s="44">
        <f t="shared" si="20"/>
        <v>9.2715231788079479E-3</v>
      </c>
      <c r="G129" s="58">
        <f t="shared" si="18"/>
        <v>-0.6216216216216216</v>
      </c>
      <c r="H129" s="40">
        <f t="shared" si="21"/>
        <v>-4.6747967479674801E-2</v>
      </c>
      <c r="I129" s="24"/>
    </row>
    <row r="130" spans="1:9" ht="15" x14ac:dyDescent="0.2">
      <c r="B130" s="3" t="s">
        <v>197</v>
      </c>
      <c r="C130" s="62">
        <v>31</v>
      </c>
      <c r="D130" s="62">
        <f>VLOOKUP(B130,'[1]Deptos 2011-2019'!$BE$12007:$BF$12552,2,0)</f>
        <v>19</v>
      </c>
      <c r="E130" s="44">
        <f t="shared" si="19"/>
        <v>6.3008130081300809E-2</v>
      </c>
      <c r="F130" s="44">
        <f t="shared" si="20"/>
        <v>1.2582781456953643E-2</v>
      </c>
      <c r="G130" s="58">
        <f t="shared" si="18"/>
        <v>-0.38709677419354838</v>
      </c>
      <c r="H130" s="40">
        <f t="shared" si="21"/>
        <v>-2.4390243902439022E-2</v>
      </c>
      <c r="I130" s="24"/>
    </row>
    <row r="131" spans="1:9" ht="15" x14ac:dyDescent="0.2">
      <c r="B131" s="3" t="s">
        <v>198</v>
      </c>
      <c r="C131" s="62">
        <v>28</v>
      </c>
      <c r="D131" s="62">
        <f>VLOOKUP(B131,'[1]Deptos 2011-2019'!$BE$12007:$BF$12552,2,0)</f>
        <v>37</v>
      </c>
      <c r="E131" s="44">
        <f t="shared" si="19"/>
        <v>5.6910569105691054E-2</v>
      </c>
      <c r="F131" s="44">
        <f t="shared" si="20"/>
        <v>2.4503311258278145E-2</v>
      </c>
      <c r="G131" s="58">
        <f t="shared" si="18"/>
        <v>0.32142857142857145</v>
      </c>
      <c r="H131" s="40">
        <f t="shared" si="21"/>
        <v>1.8292682926829267E-2</v>
      </c>
      <c r="I131" s="24"/>
    </row>
    <row r="132" spans="1:9" ht="15" x14ac:dyDescent="0.2">
      <c r="B132" s="3" t="s">
        <v>28</v>
      </c>
      <c r="C132" s="62">
        <v>18</v>
      </c>
      <c r="D132" s="62">
        <f>VLOOKUP(B132,'[1]Deptos 2011-2019'!$BE$12007:$BF$12552,2,0)</f>
        <v>9</v>
      </c>
      <c r="E132" s="44">
        <f t="shared" si="19"/>
        <v>3.6585365853658534E-2</v>
      </c>
      <c r="F132" s="44">
        <f t="shared" si="20"/>
        <v>5.9602649006622521E-3</v>
      </c>
      <c r="G132" s="58">
        <f t="shared" si="18"/>
        <v>-0.5</v>
      </c>
      <c r="H132" s="40">
        <f t="shared" si="21"/>
        <v>-1.8292682926829267E-2</v>
      </c>
      <c r="I132" s="24"/>
    </row>
    <row r="133" spans="1:9" ht="15" x14ac:dyDescent="0.2">
      <c r="B133" s="3" t="s">
        <v>32</v>
      </c>
      <c r="C133" s="62">
        <v>1</v>
      </c>
      <c r="D133" s="62">
        <f>VLOOKUP(B133,'[1]Deptos 2011-2019'!$BE$12007:$BF$12552,2,0)</f>
        <v>1</v>
      </c>
      <c r="E133" s="44">
        <f t="shared" si="19"/>
        <v>2.0325203252032522E-3</v>
      </c>
      <c r="F133" s="44">
        <f t="shared" si="20"/>
        <v>6.6225165562913907E-4</v>
      </c>
      <c r="G133" s="58">
        <f t="shared" si="18"/>
        <v>0</v>
      </c>
      <c r="H133" s="40">
        <f t="shared" si="21"/>
        <v>0</v>
      </c>
      <c r="I133" s="24"/>
    </row>
    <row r="134" spans="1:9" s="34" customFormat="1" ht="15" x14ac:dyDescent="0.2">
      <c r="A134" s="36"/>
      <c r="B134" s="35" t="s">
        <v>520</v>
      </c>
      <c r="C134" s="62">
        <v>1</v>
      </c>
      <c r="D134" s="62">
        <f>VLOOKUP(B134,'[1]Deptos 2011-2019'!$BE$12007:$BF$12552,2,0)</f>
        <v>1</v>
      </c>
      <c r="E134" s="43">
        <f t="shared" ref="E134" si="41">+IF(C134=0,"",C134/C$74)</f>
        <v>2.0325203252032522E-3</v>
      </c>
      <c r="F134" s="43">
        <f t="shared" ref="F134" si="42">+IF(D134=0,"",D134/D$74)</f>
        <v>6.6225165562913907E-4</v>
      </c>
      <c r="G134" s="58">
        <f t="shared" si="18"/>
        <v>0</v>
      </c>
      <c r="H134" s="42">
        <f t="shared" ref="H134" si="43">+IF(OR(AND(E134=""),(G134="")),"",E134*G134)</f>
        <v>0</v>
      </c>
      <c r="I134" s="24"/>
    </row>
    <row r="135" spans="1:9" ht="15" x14ac:dyDescent="0.2">
      <c r="B135" s="3" t="s">
        <v>30</v>
      </c>
      <c r="C135" s="62">
        <v>3</v>
      </c>
      <c r="D135" s="62">
        <f>VLOOKUP(B135,'[1]Deptos 2011-2019'!$BE$12007:$BF$12552,2,0)</f>
        <v>6</v>
      </c>
      <c r="E135" s="44">
        <f t="shared" si="19"/>
        <v>6.0975609756097563E-3</v>
      </c>
      <c r="F135" s="44">
        <f t="shared" si="20"/>
        <v>3.9735099337748344E-3</v>
      </c>
      <c r="G135" s="58">
        <f t="shared" si="18"/>
        <v>1</v>
      </c>
      <c r="H135" s="40">
        <f t="shared" si="21"/>
        <v>6.0975609756097563E-3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2011-2019'!$BE$12007:$BF$12552,2,0)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1</v>
      </c>
      <c r="D137" s="62">
        <f>VLOOKUP(B137,'[1]Deptos 2011-2019'!$BE$12007:$BF$12552,2,0)</f>
        <v>0</v>
      </c>
      <c r="E137" s="44">
        <f t="shared" si="19"/>
        <v>2.0325203252032522E-3</v>
      </c>
      <c r="F137" s="44" t="str">
        <f t="shared" si="20"/>
        <v/>
      </c>
      <c r="G137" s="58">
        <f t="shared" si="18"/>
        <v>-1</v>
      </c>
      <c r="H137" s="40">
        <f t="shared" si="21"/>
        <v>-2.0325203252032522E-3</v>
      </c>
      <c r="I137" s="24"/>
    </row>
    <row r="138" spans="1:9" ht="15" x14ac:dyDescent="0.2">
      <c r="B138" s="3" t="s">
        <v>200</v>
      </c>
      <c r="C138" s="62">
        <v>2</v>
      </c>
      <c r="D138" s="62">
        <f>VLOOKUP(B138,'[1]Deptos 2011-2019'!$BE$12007:$BF$12552,2,0)</f>
        <v>0</v>
      </c>
      <c r="E138" s="44">
        <f t="shared" si="19"/>
        <v>4.0650406504065045E-3</v>
      </c>
      <c r="F138" s="44" t="str">
        <f t="shared" si="20"/>
        <v/>
      </c>
      <c r="G138" s="58">
        <f t="shared" si="18"/>
        <v>-1</v>
      </c>
      <c r="H138" s="40">
        <f t="shared" si="21"/>
        <v>-4.0650406504065045E-3</v>
      </c>
      <c r="I138" s="24"/>
    </row>
    <row r="139" spans="1:9" ht="15" x14ac:dyDescent="0.2">
      <c r="B139" s="3" t="s">
        <v>201</v>
      </c>
      <c r="C139" s="62">
        <v>3</v>
      </c>
      <c r="D139" s="62">
        <f>VLOOKUP(B139,'[1]Deptos 2011-2019'!$BE$12007:$BF$12552,2,0)</f>
        <v>2</v>
      </c>
      <c r="E139" s="44">
        <f t="shared" si="19"/>
        <v>6.0975609756097563E-3</v>
      </c>
      <c r="F139" s="44">
        <f t="shared" si="20"/>
        <v>1.3245033112582781E-3</v>
      </c>
      <c r="G139" s="58">
        <f t="shared" ref="G139:G163" si="44">+IF(AND(C139=0,D139=0)," ",IF(C139=0,1,IF(D139=0,-1,(D139-C139)/C139)))</f>
        <v>-0.33333333333333331</v>
      </c>
      <c r="H139" s="40">
        <f t="shared" si="21"/>
        <v>-2.0325203252032518E-3</v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2011-2019'!$BE$12007:$BF$12552,2,0)</f>
        <v>0</v>
      </c>
      <c r="E140" s="44" t="str">
        <f t="shared" si="19"/>
        <v/>
      </c>
      <c r="F140" s="44" t="str">
        <f t="shared" si="20"/>
        <v/>
      </c>
      <c r="G140" s="58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7</v>
      </c>
      <c r="D141" s="62">
        <f>VLOOKUP(B141,'[1]Deptos 2011-2019'!$BE$12007:$BF$12552,2,0)</f>
        <v>2</v>
      </c>
      <c r="E141" s="44">
        <f t="shared" si="19"/>
        <v>1.4227642276422764E-2</v>
      </c>
      <c r="F141" s="44">
        <f t="shared" si="20"/>
        <v>1.3245033112582781E-3</v>
      </c>
      <c r="G141" s="58">
        <f t="shared" si="44"/>
        <v>-0.7142857142857143</v>
      </c>
      <c r="H141" s="40">
        <f t="shared" si="21"/>
        <v>-1.016260162601626E-2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2011-2019'!$BE$12007:$BF$12552,2,0)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2011-2019'!$BE$12007:$BF$12552,2,0)</f>
        <v>0</v>
      </c>
      <c r="E143" s="44" t="str">
        <f t="shared" si="19"/>
        <v/>
      </c>
      <c r="F143" s="44" t="str">
        <f t="shared" si="20"/>
        <v/>
      </c>
      <c r="G143" s="58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2011-2019'!$BE$12007:$BF$12552,2,0)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2011-2019'!$BE$12007:$BF$12552,2,0)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2011-2019'!$BE$12007:$BF$12552,2,0)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2011-2019'!$BE$12007:$BF$12552,2,0)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2011-2019'!$BE$12007:$BF$12552,2,0)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2011-2019'!$BE$12007:$BF$12552,2,0)</f>
        <v>1</v>
      </c>
      <c r="E149" s="44" t="str">
        <f t="shared" ref="E149:E159" si="51">+IF(C149=0,"",C149/C$74)</f>
        <v/>
      </c>
      <c r="F149" s="44">
        <f t="shared" ref="F149:F158" si="52">+IF(D149=0,"",D149/D$74)</f>
        <v>6.6225165562913907E-4</v>
      </c>
      <c r="G149" s="58">
        <f t="shared" si="44"/>
        <v>1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6</v>
      </c>
      <c r="D150" s="62">
        <f>VLOOKUP(B150,'[1]Deptos 2011-2019'!$BE$12007:$BF$12552,2,0)</f>
        <v>3</v>
      </c>
      <c r="E150" s="44">
        <f t="shared" si="51"/>
        <v>1.2195121951219513E-2</v>
      </c>
      <c r="F150" s="44">
        <f t="shared" si="52"/>
        <v>1.9867549668874172E-3</v>
      </c>
      <c r="G150" s="58">
        <f t="shared" si="44"/>
        <v>-0.5</v>
      </c>
      <c r="H150" s="40">
        <f t="shared" si="53"/>
        <v>-6.0975609756097563E-3</v>
      </c>
      <c r="I150" s="24"/>
    </row>
    <row r="151" spans="1:9" ht="15" x14ac:dyDescent="0.2">
      <c r="B151" s="3" t="s">
        <v>205</v>
      </c>
      <c r="C151" s="62">
        <v>1</v>
      </c>
      <c r="D151" s="62">
        <f>VLOOKUP(B151,'[1]Deptos 2011-2019'!$BE$12007:$BF$12552,2,0)</f>
        <v>1</v>
      </c>
      <c r="E151" s="44">
        <f t="shared" si="51"/>
        <v>2.0325203252032522E-3</v>
      </c>
      <c r="F151" s="44">
        <f t="shared" si="52"/>
        <v>6.6225165562913907E-4</v>
      </c>
      <c r="G151" s="58">
        <f t="shared" si="44"/>
        <v>0</v>
      </c>
      <c r="H151" s="40">
        <f t="shared" si="53"/>
        <v>0</v>
      </c>
      <c r="I151" s="24"/>
    </row>
    <row r="152" spans="1:9" ht="15" x14ac:dyDescent="0.2">
      <c r="B152" s="3" t="s">
        <v>206</v>
      </c>
      <c r="C152" s="62">
        <v>2</v>
      </c>
      <c r="D152" s="62">
        <f>VLOOKUP(B152,'[1]Deptos 2011-2019'!$BE$12007:$BF$12552,2,0)</f>
        <v>4</v>
      </c>
      <c r="E152" s="44">
        <f t="shared" si="51"/>
        <v>4.0650406504065045E-3</v>
      </c>
      <c r="F152" s="44">
        <f t="shared" si="52"/>
        <v>2.6490066225165563E-3</v>
      </c>
      <c r="G152" s="58">
        <f t="shared" si="44"/>
        <v>1</v>
      </c>
      <c r="H152" s="40">
        <f t="shared" si="53"/>
        <v>4.0650406504065045E-3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2011-2019'!$BE$12007:$BF$12552,2,0)</f>
        <v>1</v>
      </c>
      <c r="E154" s="44" t="str">
        <f t="shared" si="51"/>
        <v/>
      </c>
      <c r="F154" s="44">
        <f t="shared" si="52"/>
        <v>6.6225165562913907E-4</v>
      </c>
      <c r="G154" s="58">
        <f t="shared" si="44"/>
        <v>1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5</v>
      </c>
      <c r="D155" s="62">
        <f>VLOOKUP(B155,'[1]Deptos 2011-2019'!$BE$12007:$BF$12552,2,0)</f>
        <v>4</v>
      </c>
      <c r="E155" s="44">
        <f t="shared" si="51"/>
        <v>1.016260162601626E-2</v>
      </c>
      <c r="F155" s="44">
        <f t="shared" si="52"/>
        <v>2.6490066225165563E-3</v>
      </c>
      <c r="G155" s="58">
        <f t="shared" si="44"/>
        <v>-0.2</v>
      </c>
      <c r="H155" s="40">
        <f t="shared" si="53"/>
        <v>-2.0325203252032522E-3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2011-2019'!$BE$12007:$BF$12552,2,0)</f>
        <v>0</v>
      </c>
      <c r="E156" s="44" t="str">
        <f t="shared" si="51"/>
        <v/>
      </c>
      <c r="F156" s="44" t="str">
        <f t="shared" si="52"/>
        <v/>
      </c>
      <c r="G156" s="58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1</v>
      </c>
      <c r="D157" s="62">
        <f>VLOOKUP(B157,'[1]Deptos 2011-2019'!$BE$12007:$BF$12552,2,0)</f>
        <v>0</v>
      </c>
      <c r="E157" s="44">
        <f t="shared" si="51"/>
        <v>2.0325203252032522E-3</v>
      </c>
      <c r="F157" s="44" t="str">
        <f t="shared" si="52"/>
        <v/>
      </c>
      <c r="G157" s="58">
        <f t="shared" si="44"/>
        <v>-1</v>
      </c>
      <c r="H157" s="40">
        <f t="shared" si="53"/>
        <v>-2.0325203252032522E-3</v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2011-2019'!$BE$12007:$BF$12552,2,0)</f>
        <v>1</v>
      </c>
      <c r="E158" s="44">
        <f t="shared" si="51"/>
        <v>2.0325203252032522E-3</v>
      </c>
      <c r="F158" s="44">
        <f t="shared" si="52"/>
        <v>6.6225165562913907E-4</v>
      </c>
      <c r="G158" s="58">
        <f t="shared" si="44"/>
        <v>0</v>
      </c>
      <c r="H158" s="40">
        <f t="shared" si="53"/>
        <v>0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11</v>
      </c>
      <c r="D160" s="62">
        <f>VLOOKUP(B160,'[1]Deptos 2011-2019'!$BE$12007:$BF$12552,2,0)</f>
        <v>155</v>
      </c>
      <c r="E160" s="43">
        <f t="shared" ref="E160:E162" si="61">+IF(C160=0,"",C160/C$74)</f>
        <v>2.2357723577235773E-2</v>
      </c>
      <c r="F160" s="43">
        <f t="shared" ref="F160:F162" si="62">+IF(D160=0,"",D160/D$74)</f>
        <v>0.10264900662251655</v>
      </c>
      <c r="G160" s="58">
        <f t="shared" si="44"/>
        <v>13.090909090909092</v>
      </c>
      <c r="H160" s="42">
        <f t="shared" ref="H160:H162" si="63">+IF(OR(AND(E160=""),(G160="")),"",E160*G160)</f>
        <v>0.29268292682926833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2</v>
      </c>
      <c r="D161" s="62">
        <f>VLOOKUP(B161,'[1]Deptos 2011-2019'!$BE$12007:$BF$12552,2,0)</f>
        <v>0</v>
      </c>
      <c r="E161" s="43">
        <f t="shared" si="61"/>
        <v>4.0650406504065045E-3</v>
      </c>
      <c r="F161" s="43" t="str">
        <f t="shared" si="62"/>
        <v/>
      </c>
      <c r="G161" s="58">
        <f t="shared" si="44"/>
        <v>-1</v>
      </c>
      <c r="H161" s="42">
        <f t="shared" si="63"/>
        <v>-4.0650406504065045E-3</v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2011-2019'!$BE$12007:$BF$12552,2,0)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2011-2019'!$BE$12007:$BF$12552,2,0)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901</v>
      </c>
      <c r="D169" s="54">
        <f>SUM(D170:D339)</f>
        <v>2561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1.8423973362930077</v>
      </c>
      <c r="H169" s="56">
        <f>+IF(OR(AND(E169=""),(G169="")),"",E169*G169)</f>
        <v>1.8423973362930077</v>
      </c>
      <c r="I169" s="24"/>
    </row>
    <row r="170" spans="1:9" s="24" customFormat="1" ht="15" x14ac:dyDescent="0.2">
      <c r="A170" s="72"/>
      <c r="B170" s="61" t="s">
        <v>434</v>
      </c>
      <c r="C170" s="62">
        <v>3</v>
      </c>
      <c r="D170" s="62">
        <f>VLOOKUP(B170,'[1]Deptos 2011-2019'!$BE$12007:$BF$12552,2,0)</f>
        <v>1</v>
      </c>
      <c r="E170" s="60">
        <f t="shared" si="67"/>
        <v>3.3296337402885681E-3</v>
      </c>
      <c r="F170" s="60">
        <f t="shared" si="68"/>
        <v>3.9047247169074581E-4</v>
      </c>
      <c r="G170" s="58">
        <f t="shared" ref="G170:G236" si="69">+IF(AND(C170=0,D170=0)," ",IF(C170=0,1,IF(D170=0,-1,(D170-C170)/C170)))</f>
        <v>-0.66666666666666663</v>
      </c>
      <c r="H170" s="51">
        <f>+IF(OR(AND(E170=""),(G170="")),"",E170*G170)</f>
        <v>-2.2197558268590451E-3</v>
      </c>
    </row>
    <row r="171" spans="1:9" s="24" customFormat="1" ht="15" x14ac:dyDescent="0.2">
      <c r="A171" s="72"/>
      <c r="B171" s="39" t="s">
        <v>575</v>
      </c>
      <c r="C171" s="62">
        <v>2</v>
      </c>
      <c r="D171" s="62">
        <f>VLOOKUP(B171,'[1]Deptos 2011-2019'!$BE$12007:$BF$12552,2,0)</f>
        <v>1</v>
      </c>
      <c r="E171" s="44">
        <f t="shared" si="67"/>
        <v>2.2197558268590455E-3</v>
      </c>
      <c r="F171" s="44">
        <f t="shared" si="68"/>
        <v>3.9047247169074581E-4</v>
      </c>
      <c r="G171" s="58">
        <f t="shared" si="69"/>
        <v>-0.5</v>
      </c>
      <c r="H171" s="40">
        <f t="shared" ref="H171:H244" si="70">+IF(OR(AND(E171=""),(G171="")),"",E171*G171)</f>
        <v>-1.1098779134295228E-3</v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2011-2019'!$BE$12007:$BF$12552,2,0)</f>
        <v>52</v>
      </c>
      <c r="E172" s="44" t="str">
        <f t="shared" si="67"/>
        <v/>
      </c>
      <c r="F172" s="44">
        <f t="shared" si="68"/>
        <v>2.030456852791878E-2</v>
      </c>
      <c r="G172" s="58">
        <f t="shared" si="69"/>
        <v>1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2011-2019'!$BE$12007:$BF$12552,2,0)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2</v>
      </c>
      <c r="D174" s="62">
        <f>VLOOKUP(B174,'[1]Deptos 2011-2019'!$BE$12007:$BF$12552,2,0)</f>
        <v>5</v>
      </c>
      <c r="E174" s="44">
        <f t="shared" si="67"/>
        <v>2.2197558268590455E-3</v>
      </c>
      <c r="F174" s="44">
        <f t="shared" si="68"/>
        <v>1.952362358453729E-3</v>
      </c>
      <c r="G174" s="58">
        <f t="shared" si="69"/>
        <v>1.5</v>
      </c>
      <c r="H174" s="40">
        <f t="shared" si="70"/>
        <v>3.3296337402885685E-3</v>
      </c>
    </row>
    <row r="175" spans="1:9" s="24" customFormat="1" ht="15" x14ac:dyDescent="0.2">
      <c r="A175" s="72"/>
      <c r="B175" s="39" t="s">
        <v>42</v>
      </c>
      <c r="C175" s="62">
        <v>111</v>
      </c>
      <c r="D175" s="62">
        <f>VLOOKUP(B175,'[1]Deptos 2011-2019'!$BE$12007:$BF$12552,2,0)</f>
        <v>705</v>
      </c>
      <c r="E175" s="44">
        <f t="shared" si="67"/>
        <v>0.12319644839067703</v>
      </c>
      <c r="F175" s="44">
        <f t="shared" si="68"/>
        <v>0.2752830925419758</v>
      </c>
      <c r="G175" s="58">
        <f t="shared" si="69"/>
        <v>5.3513513513513518</v>
      </c>
      <c r="H175" s="40">
        <f t="shared" si="70"/>
        <v>0.65926748057713658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2011-2019'!$BE$12007:$BF$12552,2,0)</f>
        <v>0</v>
      </c>
      <c r="E176" s="44" t="str">
        <f t="shared" si="67"/>
        <v/>
      </c>
      <c r="F176" s="44" t="str">
        <f t="shared" si="68"/>
        <v/>
      </c>
      <c r="G176" s="58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7</v>
      </c>
      <c r="D177" s="62">
        <f>VLOOKUP(B177,'[1]Deptos 2011-2019'!$BE$12007:$BF$12552,2,0)</f>
        <v>25</v>
      </c>
      <c r="E177" s="44">
        <f t="shared" si="67"/>
        <v>7.7691453940066596E-3</v>
      </c>
      <c r="F177" s="44">
        <f t="shared" si="68"/>
        <v>9.7618117922686452E-3</v>
      </c>
      <c r="G177" s="58">
        <f t="shared" si="69"/>
        <v>2.5714285714285716</v>
      </c>
      <c r="H177" s="40">
        <f t="shared" si="70"/>
        <v>1.9977802441731411E-2</v>
      </c>
    </row>
    <row r="178" spans="1:9" s="24" customFormat="1" ht="15" x14ac:dyDescent="0.2">
      <c r="A178" s="72"/>
      <c r="B178" s="39" t="s">
        <v>579</v>
      </c>
      <c r="C178" s="62">
        <v>2</v>
      </c>
      <c r="D178" s="62">
        <f>VLOOKUP(B178,'[1]Deptos 2011-2019'!$BE$12007:$BF$12552,2,0)</f>
        <v>1</v>
      </c>
      <c r="E178" s="44">
        <f t="shared" si="67"/>
        <v>2.2197558268590455E-3</v>
      </c>
      <c r="F178" s="44">
        <f t="shared" si="68"/>
        <v>3.9047247169074581E-4</v>
      </c>
      <c r="G178" s="58">
        <f t="shared" si="69"/>
        <v>-0.5</v>
      </c>
      <c r="H178" s="40">
        <f t="shared" si="70"/>
        <v>-1.1098779134295228E-3</v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2011-2019'!$BE$12007:$BF$12552,2,0)</f>
        <v>0</v>
      </c>
      <c r="E179" s="44" t="str">
        <f t="shared" si="67"/>
        <v/>
      </c>
      <c r="F179" s="44" t="str">
        <f t="shared" si="68"/>
        <v/>
      </c>
      <c r="G179" s="58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2011-2019'!$BE$12007:$BF$12552,2,0)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2</v>
      </c>
      <c r="D181" s="62">
        <f>VLOOKUP(B181,'[1]Deptos 2011-2019'!$BE$12007:$BF$12552,2,0)</f>
        <v>75</v>
      </c>
      <c r="E181" s="44">
        <f t="shared" si="67"/>
        <v>2.2197558268590455E-3</v>
      </c>
      <c r="F181" s="44">
        <f t="shared" si="68"/>
        <v>2.9285435376805936E-2</v>
      </c>
      <c r="G181" s="58">
        <f t="shared" si="69"/>
        <v>36.5</v>
      </c>
      <c r="H181" s="40">
        <f t="shared" si="70"/>
        <v>8.1021087680355167E-2</v>
      </c>
    </row>
    <row r="182" spans="1:9" s="24" customFormat="1" ht="15" x14ac:dyDescent="0.2">
      <c r="A182" s="72"/>
      <c r="B182" s="39" t="s">
        <v>43</v>
      </c>
      <c r="C182" s="62">
        <v>3</v>
      </c>
      <c r="D182" s="62">
        <f>VLOOKUP(B182,'[1]Deptos 2011-2019'!$BE$12007:$BF$12552,2,0)</f>
        <v>2</v>
      </c>
      <c r="E182" s="44">
        <f t="shared" si="67"/>
        <v>3.3296337402885681E-3</v>
      </c>
      <c r="F182" s="44">
        <f t="shared" si="68"/>
        <v>7.8094494338149163E-4</v>
      </c>
      <c r="G182" s="58">
        <f t="shared" si="69"/>
        <v>-0.33333333333333331</v>
      </c>
      <c r="H182" s="40">
        <f t="shared" si="70"/>
        <v>-1.1098779134295226E-3</v>
      </c>
    </row>
    <row r="183" spans="1:9" s="63" customFormat="1" ht="15" x14ac:dyDescent="0.2">
      <c r="A183" s="36"/>
      <c r="B183" s="37" t="s">
        <v>524</v>
      </c>
      <c r="C183" s="62">
        <v>24</v>
      </c>
      <c r="D183" s="62">
        <f>VLOOKUP(B183,'[1]Deptos 2011-2019'!$BE$12007:$BF$12552,2,0)</f>
        <v>14</v>
      </c>
      <c r="E183" s="43">
        <f t="shared" ref="E183" si="71">+IF(C183=0,"",C183/C$169)</f>
        <v>2.6637069922308545E-2</v>
      </c>
      <c r="F183" s="43">
        <f t="shared" ref="F183" si="72">+IF(D183=0,"",D183/D$169)</f>
        <v>5.4666146036704416E-3</v>
      </c>
      <c r="G183" s="58">
        <f t="shared" si="69"/>
        <v>-0.41666666666666669</v>
      </c>
      <c r="H183" s="42">
        <f t="shared" ref="H183" si="73">+IF(OR(AND(E183=""),(G183="")),"",E183*G183)</f>
        <v>-1.1098779134295227E-2</v>
      </c>
      <c r="I183" s="24"/>
    </row>
    <row r="184" spans="1:9" s="24" customFormat="1" ht="15" x14ac:dyDescent="0.2">
      <c r="A184" s="72"/>
      <c r="B184" s="39" t="s">
        <v>437</v>
      </c>
      <c r="C184" s="62">
        <v>15</v>
      </c>
      <c r="D184" s="62">
        <f>VLOOKUP(B184,'[1]Deptos 2011-2019'!$BE$12007:$BF$12552,2,0)</f>
        <v>156</v>
      </c>
      <c r="E184" s="44">
        <f t="shared" ref="E184:F187" si="74">+IF(C184=0,"",C184/C$169)</f>
        <v>1.6648168701442843E-2</v>
      </c>
      <c r="F184" s="44">
        <f t="shared" si="74"/>
        <v>6.0913705583756347E-2</v>
      </c>
      <c r="G184" s="58">
        <f t="shared" si="69"/>
        <v>9.4</v>
      </c>
      <c r="H184" s="40">
        <f t="shared" si="70"/>
        <v>0.15649278579356274</v>
      </c>
    </row>
    <row r="185" spans="1:9" s="24" customFormat="1" ht="15" x14ac:dyDescent="0.2">
      <c r="A185" s="72"/>
      <c r="B185" s="39" t="s">
        <v>580</v>
      </c>
      <c r="C185" s="62">
        <v>2</v>
      </c>
      <c r="D185" s="62">
        <f>VLOOKUP(B185,'[1]Deptos 2011-2019'!$BE$12007:$BF$12552,2,0)</f>
        <v>2</v>
      </c>
      <c r="E185" s="44">
        <f t="shared" si="74"/>
        <v>2.2197558268590455E-3</v>
      </c>
      <c r="F185" s="44">
        <f t="shared" si="74"/>
        <v>7.8094494338149163E-4</v>
      </c>
      <c r="G185" s="58">
        <f t="shared" si="69"/>
        <v>0</v>
      </c>
      <c r="H185" s="40">
        <f t="shared" si="70"/>
        <v>0</v>
      </c>
    </row>
    <row r="186" spans="1:9" s="24" customFormat="1" ht="15" x14ac:dyDescent="0.2">
      <c r="A186" s="72"/>
      <c r="B186" s="39" t="s">
        <v>41</v>
      </c>
      <c r="C186" s="62">
        <v>3</v>
      </c>
      <c r="D186" s="62">
        <f>VLOOKUP(B186,'[1]Deptos 2011-2019'!$BE$12007:$BF$12552,2,0)</f>
        <v>0</v>
      </c>
      <c r="E186" s="44">
        <f t="shared" si="74"/>
        <v>3.3296337402885681E-3</v>
      </c>
      <c r="F186" s="44" t="str">
        <f t="shared" si="74"/>
        <v/>
      </c>
      <c r="G186" s="58">
        <f t="shared" si="69"/>
        <v>-1</v>
      </c>
      <c r="H186" s="40">
        <f t="shared" si="70"/>
        <v>-3.3296337402885681E-3</v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2011-2019'!$BE$12007:$BF$12552,2,0)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1</v>
      </c>
      <c r="D188" s="62">
        <f>VLOOKUP(B188,'[1]Deptos 2011-2019'!$BE$12007:$BF$12552,2,0)</f>
        <v>0</v>
      </c>
      <c r="E188" s="43">
        <f t="shared" ref="E188:E190" si="75">+IF(C188=0,"",C188/C$169)</f>
        <v>1.1098779134295228E-3</v>
      </c>
      <c r="F188" s="43" t="str">
        <f t="shared" ref="F188:F189" si="76">+IF(D188=0,"",D188/D$169)</f>
        <v/>
      </c>
      <c r="G188" s="58">
        <f t="shared" si="69"/>
        <v>-1</v>
      </c>
      <c r="H188" s="42">
        <f t="shared" ref="H188:H189" si="77">+IF(OR(AND(E188=""),(G188="")),"",E188*G188)</f>
        <v>-1.1098779134295228E-3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2011-2019'!$BE$12007:$BF$12552,2,0)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4</v>
      </c>
      <c r="D191" s="62">
        <f>VLOOKUP(B191,'[1]Deptos 2011-2019'!$BE$12007:$BF$12552,2,0)</f>
        <v>2</v>
      </c>
      <c r="E191" s="43">
        <f t="shared" ref="E191:F196" si="81">+IF(C191=0,"",C191/C$169)</f>
        <v>4.4395116537180911E-3</v>
      </c>
      <c r="F191" s="43">
        <f t="shared" si="81"/>
        <v>7.8094494338149163E-4</v>
      </c>
      <c r="G191" s="58">
        <f t="shared" si="69"/>
        <v>-0.5</v>
      </c>
      <c r="H191" s="42">
        <f t="shared" si="70"/>
        <v>-2.2197558268590455E-3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2011-2019'!$BE$12007:$BF$12552,2,0)</f>
        <v>0</v>
      </c>
      <c r="E192" s="43" t="str">
        <f t="shared" si="81"/>
        <v/>
      </c>
      <c r="F192" s="43" t="str">
        <f t="shared" si="81"/>
        <v/>
      </c>
      <c r="G192" s="58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2011-2019'!$BE$12007:$BF$12552,2,0)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1</v>
      </c>
      <c r="D194" s="62">
        <f>VLOOKUP(B194,'[1]Deptos 2011-2019'!$BE$12007:$BF$12552,2,0)</f>
        <v>0</v>
      </c>
      <c r="E194" s="43">
        <f t="shared" si="81"/>
        <v>1.1098779134295228E-3</v>
      </c>
      <c r="F194" s="43" t="str">
        <f t="shared" si="81"/>
        <v/>
      </c>
      <c r="G194" s="58">
        <f t="shared" si="69"/>
        <v>-1</v>
      </c>
      <c r="H194" s="42">
        <f t="shared" ref="H194" si="82">+IF(OR(AND(E194=""),(G194="")),"",E194*G194)</f>
        <v>-1.1098779134295228E-3</v>
      </c>
      <c r="I194" s="24"/>
    </row>
    <row r="195" spans="1:9" s="63" customFormat="1" ht="15" x14ac:dyDescent="0.2">
      <c r="A195" s="75"/>
      <c r="B195" s="37" t="s">
        <v>212</v>
      </c>
      <c r="C195" s="62">
        <v>1</v>
      </c>
      <c r="D195" s="62">
        <f>VLOOKUP(B195,'[1]Deptos 2011-2019'!$BE$12007:$BF$12552,2,0)</f>
        <v>1</v>
      </c>
      <c r="E195" s="43">
        <f t="shared" si="81"/>
        <v>1.1098779134295228E-3</v>
      </c>
      <c r="F195" s="43">
        <f t="shared" si="81"/>
        <v>3.9047247169074581E-4</v>
      </c>
      <c r="G195" s="58">
        <f t="shared" si="69"/>
        <v>0</v>
      </c>
      <c r="H195" s="42">
        <f t="shared" si="70"/>
        <v>0</v>
      </c>
      <c r="I195" s="24"/>
    </row>
    <row r="196" spans="1:9" s="63" customFormat="1" ht="15" x14ac:dyDescent="0.2">
      <c r="A196" s="75"/>
      <c r="B196" s="37" t="s">
        <v>438</v>
      </c>
      <c r="C196" s="62">
        <v>50</v>
      </c>
      <c r="D196" s="62">
        <f>VLOOKUP(B196,'[1]Deptos 2011-2019'!$BE$12007:$BF$12552,2,0)</f>
        <v>160</v>
      </c>
      <c r="E196" s="43">
        <f t="shared" si="81"/>
        <v>5.549389567147614E-2</v>
      </c>
      <c r="F196" s="43">
        <f t="shared" si="81"/>
        <v>6.2475595470519327E-2</v>
      </c>
      <c r="G196" s="58">
        <f t="shared" si="69"/>
        <v>2.2000000000000002</v>
      </c>
      <c r="H196" s="42">
        <f t="shared" si="70"/>
        <v>0.12208657047724752</v>
      </c>
      <c r="I196" s="24"/>
    </row>
    <row r="197" spans="1:9" s="63" customFormat="1" ht="15" x14ac:dyDescent="0.2">
      <c r="A197" s="36"/>
      <c r="B197" s="37" t="s">
        <v>527</v>
      </c>
      <c r="C197" s="62">
        <v>4</v>
      </c>
      <c r="D197" s="62">
        <f>VLOOKUP(B197,'[1]Deptos 2011-2019'!$BE$12007:$BF$12552,2,0)</f>
        <v>114</v>
      </c>
      <c r="E197" s="43">
        <f t="shared" ref="E197" si="83">+IF(C197=0,"",C197/C$169)</f>
        <v>4.4395116537180911E-3</v>
      </c>
      <c r="F197" s="43">
        <f t="shared" ref="F197" si="84">+IF(D197=0,"",D197/D$169)</f>
        <v>4.4513861772745023E-2</v>
      </c>
      <c r="G197" s="58">
        <f t="shared" si="69"/>
        <v>27.5</v>
      </c>
      <c r="H197" s="42">
        <f t="shared" ref="H197" si="85">+IF(OR(AND(E197=""),(G197="")),"",E197*G197)</f>
        <v>0.12208657047724751</v>
      </c>
      <c r="I197" s="24"/>
    </row>
    <row r="198" spans="1:9" s="63" customFormat="1" ht="15" x14ac:dyDescent="0.2">
      <c r="A198" s="75"/>
      <c r="B198" s="37" t="s">
        <v>213</v>
      </c>
      <c r="C198" s="62">
        <v>93</v>
      </c>
      <c r="D198" s="62">
        <f>VLOOKUP(B198,'[1]Deptos 2011-2019'!$BE$12007:$BF$12552,2,0)</f>
        <v>54</v>
      </c>
      <c r="E198" s="43">
        <f t="shared" ref="E198:F204" si="86">+IF(C198=0,"",C198/C$169)</f>
        <v>0.10321864594894561</v>
      </c>
      <c r="F198" s="43">
        <f t="shared" si="86"/>
        <v>2.1085513471300273E-2</v>
      </c>
      <c r="G198" s="58">
        <f t="shared" si="69"/>
        <v>-0.41935483870967744</v>
      </c>
      <c r="H198" s="42">
        <f t="shared" si="70"/>
        <v>-4.3285238623751388E-2</v>
      </c>
      <c r="I198" s="24"/>
    </row>
    <row r="199" spans="1:9" s="63" customFormat="1" ht="15" x14ac:dyDescent="0.2">
      <c r="A199" s="75"/>
      <c r="B199" s="37" t="s">
        <v>214</v>
      </c>
      <c r="C199" s="62">
        <v>36</v>
      </c>
      <c r="D199" s="62">
        <f>VLOOKUP(B199,'[1]Deptos 2011-2019'!$BE$12007:$BF$12552,2,0)</f>
        <v>18</v>
      </c>
      <c r="E199" s="43">
        <f t="shared" si="86"/>
        <v>3.9955604883462822E-2</v>
      </c>
      <c r="F199" s="43">
        <f t="shared" si="86"/>
        <v>7.0285044904334244E-3</v>
      </c>
      <c r="G199" s="58">
        <f t="shared" si="69"/>
        <v>-0.5</v>
      </c>
      <c r="H199" s="42">
        <f t="shared" si="70"/>
        <v>-1.9977802441731411E-2</v>
      </c>
      <c r="I199" s="24"/>
    </row>
    <row r="200" spans="1:9" s="63" customFormat="1" ht="15" x14ac:dyDescent="0.2">
      <c r="A200" s="75"/>
      <c r="B200" s="37" t="s">
        <v>215</v>
      </c>
      <c r="C200" s="62">
        <v>28</v>
      </c>
      <c r="D200" s="62">
        <f>VLOOKUP(B200,'[1]Deptos 2011-2019'!$BE$12007:$BF$12552,2,0)</f>
        <v>26</v>
      </c>
      <c r="E200" s="43">
        <f t="shared" si="86"/>
        <v>3.1076581576026639E-2</v>
      </c>
      <c r="F200" s="43">
        <f t="shared" si="86"/>
        <v>1.015228426395939E-2</v>
      </c>
      <c r="G200" s="58">
        <f t="shared" si="69"/>
        <v>-7.1428571428571425E-2</v>
      </c>
      <c r="H200" s="42">
        <f t="shared" si="70"/>
        <v>-2.2197558268590455E-3</v>
      </c>
      <c r="I200" s="24"/>
    </row>
    <row r="201" spans="1:9" s="63" customFormat="1" ht="15" x14ac:dyDescent="0.2">
      <c r="A201" s="75"/>
      <c r="B201" s="37" t="s">
        <v>216</v>
      </c>
      <c r="C201" s="62">
        <v>9</v>
      </c>
      <c r="D201" s="62">
        <f>VLOOKUP(B201,'[1]Deptos 2011-2019'!$BE$12007:$BF$12552,2,0)</f>
        <v>28</v>
      </c>
      <c r="E201" s="43">
        <f t="shared" si="86"/>
        <v>9.9889012208657056E-3</v>
      </c>
      <c r="F201" s="43">
        <f t="shared" si="86"/>
        <v>1.0933229207340883E-2</v>
      </c>
      <c r="G201" s="58">
        <f t="shared" si="69"/>
        <v>2.1111111111111112</v>
      </c>
      <c r="H201" s="42">
        <f t="shared" si="70"/>
        <v>2.1087680355160933E-2</v>
      </c>
      <c r="I201" s="24"/>
    </row>
    <row r="202" spans="1:9" s="63" customFormat="1" ht="15" x14ac:dyDescent="0.2">
      <c r="A202" s="75"/>
      <c r="B202" s="37" t="s">
        <v>439</v>
      </c>
      <c r="C202" s="62">
        <v>6</v>
      </c>
      <c r="D202" s="62">
        <f>VLOOKUP(B202,'[1]Deptos 2011-2019'!$BE$12007:$BF$12552,2,0)</f>
        <v>0</v>
      </c>
      <c r="E202" s="43">
        <f t="shared" si="86"/>
        <v>6.6592674805771362E-3</v>
      </c>
      <c r="F202" s="43" t="str">
        <f t="shared" si="86"/>
        <v/>
      </c>
      <c r="G202" s="58">
        <f t="shared" si="69"/>
        <v>-1</v>
      </c>
      <c r="H202" s="42">
        <f t="shared" si="70"/>
        <v>-6.6592674805771362E-3</v>
      </c>
      <c r="I202" s="24"/>
    </row>
    <row r="203" spans="1:9" s="63" customFormat="1" ht="15" x14ac:dyDescent="0.2">
      <c r="A203" s="75"/>
      <c r="B203" s="37" t="s">
        <v>440</v>
      </c>
      <c r="C203" s="62">
        <v>1</v>
      </c>
      <c r="D203" s="62">
        <f>VLOOKUP(B203,'[1]Deptos 2011-2019'!$BE$12007:$BF$12552,2,0)</f>
        <v>0</v>
      </c>
      <c r="E203" s="43">
        <f t="shared" si="86"/>
        <v>1.1098779134295228E-3</v>
      </c>
      <c r="F203" s="43" t="str">
        <f t="shared" si="86"/>
        <v/>
      </c>
      <c r="G203" s="58">
        <f t="shared" si="69"/>
        <v>-1</v>
      </c>
      <c r="H203" s="42">
        <f t="shared" si="70"/>
        <v>-1.1098779134295228E-3</v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2011-2019'!$BE$12007:$BF$12552,2,0)</f>
        <v>1</v>
      </c>
      <c r="E204" s="43" t="str">
        <f t="shared" si="86"/>
        <v/>
      </c>
      <c r="F204" s="43">
        <f t="shared" si="86"/>
        <v>3.9047247169074581E-4</v>
      </c>
      <c r="G204" s="58">
        <f t="shared" si="69"/>
        <v>1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3</v>
      </c>
      <c r="D205" s="62">
        <f>VLOOKUP(B205,'[1]Deptos 2011-2019'!$BE$12007:$BF$12552,2,0)</f>
        <v>7</v>
      </c>
      <c r="E205" s="43">
        <f t="shared" ref="E205" si="87">+IF(C205=0,"",C205/C$169)</f>
        <v>3.3296337402885681E-3</v>
      </c>
      <c r="F205" s="43">
        <f t="shared" ref="F205" si="88">+IF(D205=0,"",D205/D$169)</f>
        <v>2.7333073018352208E-3</v>
      </c>
      <c r="G205" s="58">
        <f t="shared" si="69"/>
        <v>1.3333333333333333</v>
      </c>
      <c r="H205" s="42">
        <f t="shared" ref="H205" si="89">+IF(OR(AND(E205=""),(G205="")),"",E205*G205)</f>
        <v>4.4395116537180902E-3</v>
      </c>
      <c r="I205" s="24"/>
    </row>
    <row r="206" spans="1:9" s="63" customFormat="1" ht="15" x14ac:dyDescent="0.2">
      <c r="A206" s="75"/>
      <c r="B206" s="37" t="s">
        <v>218</v>
      </c>
      <c r="C206" s="62">
        <v>1</v>
      </c>
      <c r="D206" s="62">
        <f>VLOOKUP(B206,'[1]Deptos 2011-2019'!$BE$12007:$BF$12552,2,0)</f>
        <v>1</v>
      </c>
      <c r="E206" s="43">
        <f t="shared" ref="E206:F213" si="90">+IF(C206=0,"",C206/C$169)</f>
        <v>1.1098779134295228E-3</v>
      </c>
      <c r="F206" s="43">
        <f t="shared" si="90"/>
        <v>3.9047247169074581E-4</v>
      </c>
      <c r="G206" s="58">
        <f t="shared" si="69"/>
        <v>0</v>
      </c>
      <c r="H206" s="42">
        <f t="shared" si="70"/>
        <v>0</v>
      </c>
      <c r="I206" s="24"/>
    </row>
    <row r="207" spans="1:9" s="24" customFormat="1" ht="15" x14ac:dyDescent="0.2">
      <c r="A207" s="72"/>
      <c r="B207" s="39" t="s">
        <v>219</v>
      </c>
      <c r="C207" s="62">
        <v>4</v>
      </c>
      <c r="D207" s="62">
        <f>VLOOKUP(B207,'[1]Deptos 2011-2019'!$BE$12007:$BF$12552,2,0)</f>
        <v>0</v>
      </c>
      <c r="E207" s="44">
        <f t="shared" si="90"/>
        <v>4.4395116537180911E-3</v>
      </c>
      <c r="F207" s="44" t="str">
        <f t="shared" si="90"/>
        <v/>
      </c>
      <c r="G207" s="58">
        <f t="shared" si="69"/>
        <v>-1</v>
      </c>
      <c r="H207" s="40">
        <f t="shared" si="70"/>
        <v>-4.4395116537180911E-3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2011-2019'!$BE$12007:$BF$12552,2,0)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2011-2019'!$BE$12007:$BF$12552,2,0)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16</v>
      </c>
      <c r="D210" s="62">
        <f>VLOOKUP(B210,'[1]Deptos 2011-2019'!$BE$12007:$BF$12552,2,0)</f>
        <v>30</v>
      </c>
      <c r="E210" s="44">
        <f t="shared" si="90"/>
        <v>1.7758046614872364E-2</v>
      </c>
      <c r="F210" s="44">
        <f t="shared" si="90"/>
        <v>1.1714174150722375E-2</v>
      </c>
      <c r="G210" s="58">
        <f t="shared" si="69"/>
        <v>0.875</v>
      </c>
      <c r="H210" s="40">
        <f t="shared" si="70"/>
        <v>1.5538290788013319E-2</v>
      </c>
    </row>
    <row r="211" spans="1:9" s="24" customFormat="1" ht="15" x14ac:dyDescent="0.2">
      <c r="A211" s="72"/>
      <c r="B211" s="39" t="s">
        <v>221</v>
      </c>
      <c r="C211" s="62">
        <v>2</v>
      </c>
      <c r="D211" s="62">
        <f>VLOOKUP(B211,'[1]Deptos 2011-2019'!$BE$12007:$BF$12552,2,0)</f>
        <v>3</v>
      </c>
      <c r="E211" s="44">
        <f t="shared" si="90"/>
        <v>2.2197558268590455E-3</v>
      </c>
      <c r="F211" s="44">
        <f t="shared" si="90"/>
        <v>1.1714174150722373E-3</v>
      </c>
      <c r="G211" s="58">
        <f t="shared" si="69"/>
        <v>0.5</v>
      </c>
      <c r="H211" s="40">
        <f t="shared" si="70"/>
        <v>1.1098779134295228E-3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2011-2019'!$BE$12007:$BF$12552,2,0)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2011-2019'!$BE$12007:$BF$12552,2,0)</f>
        <v>0</v>
      </c>
      <c r="E213" s="43" t="str">
        <f t="shared" si="90"/>
        <v/>
      </c>
      <c r="F213" s="43" t="str">
        <f t="shared" si="90"/>
        <v/>
      </c>
      <c r="G213" s="58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2011-2019'!$BE$12007:$BF$12552,2,0)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f>VLOOKUP(B215,'[1]Deptos 2011-2019'!$BE$12007:$BF$12552,2,0)</f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2011-2019'!$BE$12007:$BF$12552,2,0)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2011-2019'!$BE$12007:$BF$12552,2,0)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2011-2019'!$BE$12007:$BF$12552,2,0)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2011-2019'!$BE$12007:$BF$12552,2,0)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1</v>
      </c>
      <c r="D220" s="62">
        <f>VLOOKUP(B220,'[1]Deptos 2011-2019'!$BE$12007:$BF$12552,2,0)</f>
        <v>0</v>
      </c>
      <c r="E220" s="44">
        <f t="shared" si="97"/>
        <v>1.1098779134295228E-3</v>
      </c>
      <c r="F220" s="44" t="str">
        <f t="shared" si="98"/>
        <v/>
      </c>
      <c r="G220" s="58">
        <f t="shared" si="69"/>
        <v>-1</v>
      </c>
      <c r="H220" s="40">
        <f t="shared" si="70"/>
        <v>-1.1098779134295228E-3</v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2011-2019'!$BE$12007:$BF$12552,2,0)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49</v>
      </c>
      <c r="D222" s="62">
        <f>VLOOKUP(B222,'[1]Deptos 2011-2019'!$BE$12007:$BF$12552,2,0)</f>
        <v>642</v>
      </c>
      <c r="E222" s="44">
        <f t="shared" si="97"/>
        <v>5.4384017758046618E-2</v>
      </c>
      <c r="F222" s="44">
        <f t="shared" si="98"/>
        <v>0.2506833268254588</v>
      </c>
      <c r="G222" s="58">
        <f t="shared" si="69"/>
        <v>12.102040816326531</v>
      </c>
      <c r="H222" s="40">
        <f t="shared" si="70"/>
        <v>0.65815760266370704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2011-2019'!$BE$12007:$BF$12552,2,0)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2011-2019'!$BE$12007:$BF$12552,2,0)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2011-2019'!$BE$12007:$BF$12552,2,0)</f>
        <v>0</v>
      </c>
      <c r="E225" s="44" t="str">
        <f t="shared" si="97"/>
        <v/>
      </c>
      <c r="F225" s="44" t="str">
        <f t="shared" si="98"/>
        <v/>
      </c>
      <c r="G225" s="58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2011-2019'!$BE$12007:$BF$12552,2,0)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1</v>
      </c>
      <c r="D227" s="62">
        <f>VLOOKUP(B227,'[1]Deptos 2011-2019'!$BE$12007:$BF$12552,2,0)</f>
        <v>0</v>
      </c>
      <c r="E227" s="44">
        <f t="shared" si="97"/>
        <v>1.1098779134295228E-3</v>
      </c>
      <c r="F227" s="44" t="str">
        <f t="shared" si="98"/>
        <v/>
      </c>
      <c r="G227" s="58">
        <f t="shared" si="69"/>
        <v>-1</v>
      </c>
      <c r="H227" s="40">
        <f t="shared" si="70"/>
        <v>-1.1098779134295228E-3</v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2011-2019'!$BE$12007:$BF$12552,2,0)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2011-2019'!$BE$12007:$BF$12552,2,0)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1</v>
      </c>
      <c r="D231" s="62">
        <f>VLOOKUP(B231,'[1]Deptos 2011-2019'!$BE$12007:$BF$12552,2,0)</f>
        <v>1</v>
      </c>
      <c r="E231" s="44">
        <f t="shared" si="97"/>
        <v>1.1098779134295228E-3</v>
      </c>
      <c r="F231" s="44">
        <f t="shared" si="98"/>
        <v>3.9047247169074581E-4</v>
      </c>
      <c r="G231" s="58">
        <f t="shared" si="69"/>
        <v>0</v>
      </c>
      <c r="H231" s="40">
        <f t="shared" si="70"/>
        <v>0</v>
      </c>
    </row>
    <row r="232" spans="1:9" s="24" customFormat="1" ht="15" x14ac:dyDescent="0.2">
      <c r="A232" s="72"/>
      <c r="B232" s="39" t="s">
        <v>230</v>
      </c>
      <c r="C232" s="62">
        <v>1</v>
      </c>
      <c r="D232" s="62">
        <f>VLOOKUP(B232,'[1]Deptos 2011-2019'!$BE$12007:$BF$12552,2,0)</f>
        <v>0</v>
      </c>
      <c r="E232" s="44">
        <f t="shared" si="97"/>
        <v>1.1098779134295228E-3</v>
      </c>
      <c r="F232" s="44" t="str">
        <f t="shared" si="98"/>
        <v/>
      </c>
      <c r="G232" s="58">
        <f t="shared" si="69"/>
        <v>-1</v>
      </c>
      <c r="H232" s="40">
        <f t="shared" si="70"/>
        <v>-1.1098779134295228E-3</v>
      </c>
    </row>
    <row r="233" spans="1:9" s="24" customFormat="1" ht="15" x14ac:dyDescent="0.2">
      <c r="A233" s="72"/>
      <c r="B233" s="39" t="s">
        <v>50</v>
      </c>
      <c r="C233" s="62">
        <v>1</v>
      </c>
      <c r="D233" s="62">
        <f>VLOOKUP(B233,'[1]Deptos 2011-2019'!$BE$12007:$BF$12552,2,0)</f>
        <v>2</v>
      </c>
      <c r="E233" s="44">
        <f t="shared" si="97"/>
        <v>1.1098779134295228E-3</v>
      </c>
      <c r="F233" s="44">
        <f t="shared" si="98"/>
        <v>7.8094494338149163E-4</v>
      </c>
      <c r="G233" s="58">
        <f t="shared" si="69"/>
        <v>1</v>
      </c>
      <c r="H233" s="40">
        <f t="shared" si="70"/>
        <v>1.1098779134295228E-3</v>
      </c>
    </row>
    <row r="234" spans="1:9" s="24" customFormat="1" ht="15" x14ac:dyDescent="0.2">
      <c r="A234" s="72"/>
      <c r="B234" s="39" t="s">
        <v>231</v>
      </c>
      <c r="C234" s="62">
        <v>3</v>
      </c>
      <c r="D234" s="62">
        <f>VLOOKUP(B234,'[1]Deptos 2011-2019'!$BE$12007:$BF$12552,2,0)</f>
        <v>0</v>
      </c>
      <c r="E234" s="44">
        <f t="shared" si="97"/>
        <v>3.3296337402885681E-3</v>
      </c>
      <c r="F234" s="44" t="str">
        <f t="shared" si="98"/>
        <v/>
      </c>
      <c r="G234" s="58">
        <f t="shared" si="69"/>
        <v>-1</v>
      </c>
      <c r="H234" s="40">
        <f t="shared" si="70"/>
        <v>-3.3296337402885681E-3</v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2011-2019'!$BE$12007:$BF$12552,2,0)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14</v>
      </c>
      <c r="D236" s="62">
        <f>VLOOKUP(B236,'[1]Deptos 2011-2019'!$BE$12007:$BF$12552,2,0)</f>
        <v>5</v>
      </c>
      <c r="E236" s="44">
        <f t="shared" si="97"/>
        <v>1.5538290788013319E-2</v>
      </c>
      <c r="F236" s="44">
        <f t="shared" si="98"/>
        <v>1.952362358453729E-3</v>
      </c>
      <c r="G236" s="58">
        <f t="shared" si="69"/>
        <v>-0.6428571428571429</v>
      </c>
      <c r="H236" s="40">
        <f t="shared" si="70"/>
        <v>-9.9889012208657056E-3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2011-2019'!$BE$12007:$BF$12552,2,0)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2011-2019'!$BE$12007:$BF$12552,2,0)</f>
        <v>0</v>
      </c>
      <c r="E238" s="44" t="str">
        <f t="shared" si="97"/>
        <v/>
      </c>
      <c r="F238" s="44" t="str">
        <f t="shared" si="98"/>
        <v/>
      </c>
      <c r="G238" s="58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3</v>
      </c>
      <c r="D239" s="62">
        <f>VLOOKUP(B239,'[1]Deptos 2011-2019'!$BE$12007:$BF$12552,2,0)</f>
        <v>2</v>
      </c>
      <c r="E239" s="44">
        <f t="shared" si="97"/>
        <v>3.3296337402885681E-3</v>
      </c>
      <c r="F239" s="44">
        <f t="shared" si="98"/>
        <v>7.8094494338149163E-4</v>
      </c>
      <c r="G239" s="58">
        <f t="shared" si="103"/>
        <v>-0.33333333333333331</v>
      </c>
      <c r="H239" s="40">
        <f t="shared" si="70"/>
        <v>-1.1098779134295226E-3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2011-2019'!$BE$12007:$BF$12552,2,0)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3</v>
      </c>
      <c r="D241" s="62">
        <f>VLOOKUP(B241,'[1]Deptos 2011-2019'!$BE$12007:$BF$12552,2,0)</f>
        <v>1</v>
      </c>
      <c r="E241" s="44">
        <f t="shared" si="97"/>
        <v>3.3296337402885681E-3</v>
      </c>
      <c r="F241" s="44">
        <f t="shared" si="98"/>
        <v>3.9047247169074581E-4</v>
      </c>
      <c r="G241" s="58">
        <f t="shared" si="103"/>
        <v>-0.66666666666666663</v>
      </c>
      <c r="H241" s="40">
        <f t="shared" si="70"/>
        <v>-2.2197558268590451E-3</v>
      </c>
    </row>
    <row r="242" spans="1:9" s="24" customFormat="1" ht="15" x14ac:dyDescent="0.2">
      <c r="A242" s="72"/>
      <c r="B242" s="39" t="s">
        <v>54</v>
      </c>
      <c r="C242" s="62">
        <v>4</v>
      </c>
      <c r="D242" s="62">
        <f>VLOOKUP(B242,'[1]Deptos 2011-2019'!$BE$12007:$BF$12552,2,0)</f>
        <v>1</v>
      </c>
      <c r="E242" s="44">
        <f t="shared" si="97"/>
        <v>4.4395116537180911E-3</v>
      </c>
      <c r="F242" s="44">
        <f t="shared" si="98"/>
        <v>3.9047247169074581E-4</v>
      </c>
      <c r="G242" s="58">
        <f t="shared" si="103"/>
        <v>-0.75</v>
      </c>
      <c r="H242" s="40">
        <f t="shared" si="70"/>
        <v>-3.3296337402885685E-3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2011-2019'!$BE$12007:$BF$12552,2,0)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1</v>
      </c>
      <c r="D244" s="62">
        <f>VLOOKUP(B244,'[1]Deptos 2011-2019'!$BE$12007:$BF$12552,2,0)</f>
        <v>1</v>
      </c>
      <c r="E244" s="44">
        <f t="shared" si="97"/>
        <v>1.1098779134295228E-3</v>
      </c>
      <c r="F244" s="44">
        <f t="shared" si="98"/>
        <v>3.9047247169074581E-4</v>
      </c>
      <c r="G244" s="58">
        <f t="shared" si="103"/>
        <v>0</v>
      </c>
      <c r="H244" s="40">
        <f t="shared" si="70"/>
        <v>0</v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2011-2019'!$BE$12007:$BF$12552,2,0)</f>
        <v>1</v>
      </c>
      <c r="E245" s="44" t="str">
        <f t="shared" si="97"/>
        <v/>
      </c>
      <c r="F245" s="44">
        <f t="shared" si="98"/>
        <v>3.9047247169074581E-4</v>
      </c>
      <c r="G245" s="58">
        <f t="shared" si="103"/>
        <v>1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2011-2019'!$BE$12007:$BF$12552,2,0)</f>
        <v>1</v>
      </c>
      <c r="E246" s="44" t="str">
        <f t="shared" si="97"/>
        <v/>
      </c>
      <c r="F246" s="44">
        <f t="shared" si="98"/>
        <v>3.9047247169074581E-4</v>
      </c>
      <c r="G246" s="58">
        <f t="shared" si="103"/>
        <v>1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1</v>
      </c>
      <c r="D247" s="62">
        <f>VLOOKUP(B247,'[1]Deptos 2011-2019'!$BE$12007:$BF$12552,2,0)</f>
        <v>0</v>
      </c>
      <c r="E247" s="44">
        <f t="shared" si="97"/>
        <v>1.1098779134295228E-3</v>
      </c>
      <c r="F247" s="44" t="str">
        <f t="shared" si="98"/>
        <v/>
      </c>
      <c r="G247" s="58">
        <f t="shared" si="103"/>
        <v>-1</v>
      </c>
      <c r="H247" s="40">
        <f t="shared" si="104"/>
        <v>-1.1098779134295228E-3</v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2011-2019'!$BE$12007:$BF$12552,2,0)</f>
        <v>0</v>
      </c>
      <c r="E248" s="44" t="str">
        <f t="shared" si="97"/>
        <v/>
      </c>
      <c r="F248" s="44" t="str">
        <f t="shared" si="98"/>
        <v/>
      </c>
      <c r="G248" s="58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2</v>
      </c>
      <c r="D249" s="62">
        <f>VLOOKUP(B249,'[1]Deptos 2011-2019'!$BE$12007:$BF$12552,2,0)</f>
        <v>0</v>
      </c>
      <c r="E249" s="44">
        <f t="shared" si="97"/>
        <v>2.2197558268590455E-3</v>
      </c>
      <c r="F249" s="44" t="str">
        <f t="shared" si="98"/>
        <v/>
      </c>
      <c r="G249" s="58">
        <f t="shared" si="103"/>
        <v>-1</v>
      </c>
      <c r="H249" s="40">
        <f t="shared" si="104"/>
        <v>-2.2197558268590455E-3</v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2011-2019'!$BE$12007:$BF$12552,2,0)</f>
        <v>0</v>
      </c>
      <c r="E250" s="44" t="str">
        <f t="shared" si="97"/>
        <v/>
      </c>
      <c r="F250" s="44" t="str">
        <f t="shared" si="98"/>
        <v/>
      </c>
      <c r="G250" s="58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2011-2019'!$BE$12007:$BF$12552,2,0)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2011-2019'!$BE$12007:$BF$12552,2,0)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2011-2019'!$BE$12007:$BF$12552,2,0)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4</v>
      </c>
      <c r="D254" s="62">
        <f>VLOOKUP(B254,'[1]Deptos 2011-2019'!$BE$12007:$BF$12552,2,0)</f>
        <v>0</v>
      </c>
      <c r="E254" s="44">
        <f t="shared" si="97"/>
        <v>4.4395116537180911E-3</v>
      </c>
      <c r="F254" s="44" t="str">
        <f t="shared" si="98"/>
        <v/>
      </c>
      <c r="G254" s="58">
        <f t="shared" si="103"/>
        <v>-1</v>
      </c>
      <c r="H254" s="40">
        <f t="shared" si="104"/>
        <v>-4.4395116537180911E-3</v>
      </c>
    </row>
    <row r="255" spans="1:9" s="63" customFormat="1" ht="15" x14ac:dyDescent="0.2">
      <c r="A255" s="75"/>
      <c r="B255" s="37" t="s">
        <v>610</v>
      </c>
      <c r="C255" s="62">
        <v>1</v>
      </c>
      <c r="D255" s="62">
        <f>VLOOKUP(B255,'[1]Deptos 2011-2019'!$BE$12007:$BF$12552,2,0)</f>
        <v>0</v>
      </c>
      <c r="E255" s="43">
        <f t="shared" si="97"/>
        <v>1.1098779134295228E-3</v>
      </c>
      <c r="F255" s="43" t="str">
        <f t="shared" si="98"/>
        <v/>
      </c>
      <c r="G255" s="58">
        <f t="shared" si="103"/>
        <v>-1</v>
      </c>
      <c r="H255" s="42">
        <f t="shared" si="104"/>
        <v>-1.1098779134295228E-3</v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2011-2019'!$BE$12007:$BF$12552,2,0)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2011-2019'!$BE$12007:$BF$12552,2,0)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16</v>
      </c>
      <c r="D258" s="62">
        <f>VLOOKUP(B258,'[1]Deptos 2011-2019'!$BE$12007:$BF$12552,2,0)</f>
        <v>9</v>
      </c>
      <c r="E258" s="43">
        <f t="shared" si="97"/>
        <v>1.7758046614872364E-2</v>
      </c>
      <c r="F258" s="43">
        <f t="shared" si="98"/>
        <v>3.5142522452167122E-3</v>
      </c>
      <c r="G258" s="58">
        <f t="shared" si="103"/>
        <v>-0.4375</v>
      </c>
      <c r="H258" s="42">
        <f t="shared" si="104"/>
        <v>-7.7691453940066596E-3</v>
      </c>
      <c r="I258" s="24"/>
    </row>
    <row r="259" spans="1:9" s="63" customFormat="1" ht="15" x14ac:dyDescent="0.2">
      <c r="A259" s="75"/>
      <c r="B259" s="37" t="s">
        <v>453</v>
      </c>
      <c r="C259" s="62">
        <v>1</v>
      </c>
      <c r="D259" s="62">
        <f>VLOOKUP(B259,'[1]Deptos 2011-2019'!$BE$12007:$BF$12552,2,0)</f>
        <v>0</v>
      </c>
      <c r="E259" s="43">
        <f t="shared" si="97"/>
        <v>1.1098779134295228E-3</v>
      </c>
      <c r="F259" s="43" t="str">
        <f t="shared" si="98"/>
        <v/>
      </c>
      <c r="G259" s="58">
        <f t="shared" si="103"/>
        <v>-1</v>
      </c>
      <c r="H259" s="42">
        <f t="shared" si="104"/>
        <v>-1.1098779134295228E-3</v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2011-2019'!$BE$12007:$BF$12552,2,0)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1</v>
      </c>
      <c r="D261" s="62">
        <f>VLOOKUP(B261,'[1]Deptos 2011-2019'!$BE$12007:$BF$12552,2,0)</f>
        <v>0</v>
      </c>
      <c r="E261" s="43">
        <f t="shared" si="105"/>
        <v>1.1098779134295228E-3</v>
      </c>
      <c r="F261" s="43" t="str">
        <f t="shared" si="106"/>
        <v/>
      </c>
      <c r="G261" s="58">
        <f t="shared" si="103"/>
        <v>-1</v>
      </c>
      <c r="H261" s="42">
        <f t="shared" si="107"/>
        <v>-1.1098779134295228E-3</v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2011-2019'!$BE$12007:$BF$12552,2,0)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8</v>
      </c>
      <c r="D263" s="62">
        <f>VLOOKUP(B263,'[1]Deptos 2011-2019'!$BE$12007:$BF$12552,2,0)</f>
        <v>16</v>
      </c>
      <c r="E263" s="43">
        <f t="shared" si="108"/>
        <v>8.8790233074361822E-3</v>
      </c>
      <c r="F263" s="43">
        <f t="shared" si="108"/>
        <v>6.247559547051933E-3</v>
      </c>
      <c r="G263" s="58">
        <f t="shared" si="103"/>
        <v>1</v>
      </c>
      <c r="H263" s="42">
        <f t="shared" si="104"/>
        <v>8.8790233074361822E-3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2011-2019'!$BE$12007:$BF$12552,2,0)</f>
        <v>1</v>
      </c>
      <c r="E264" s="43" t="str">
        <f t="shared" si="108"/>
        <v/>
      </c>
      <c r="F264" s="43">
        <f t="shared" si="108"/>
        <v>3.9047247169074581E-4</v>
      </c>
      <c r="G264" s="58">
        <f t="shared" si="103"/>
        <v>1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1</v>
      </c>
      <c r="D265" s="62">
        <f>VLOOKUP(B265,'[1]Deptos 2011-2019'!$BE$12007:$BF$12552,2,0)</f>
        <v>0</v>
      </c>
      <c r="E265" s="43">
        <f t="shared" ref="E265:E270" si="109">+IF(C265=0,"",C265/C$169)</f>
        <v>1.1098779134295228E-3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-1.1098779134295228E-3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2011-2019'!$BE$12007:$BF$12552,2,0)</f>
        <v>12</v>
      </c>
      <c r="E266" s="43" t="str">
        <f t="shared" si="109"/>
        <v/>
      </c>
      <c r="F266" s="43">
        <f t="shared" si="110"/>
        <v>4.6856696602889493E-3</v>
      </c>
      <c r="G266" s="58">
        <f t="shared" si="103"/>
        <v>1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1</v>
      </c>
      <c r="D267" s="62">
        <f>VLOOKUP(B267,'[1]Deptos 2011-2019'!$BE$12007:$BF$12552,2,0)</f>
        <v>1</v>
      </c>
      <c r="E267" s="43">
        <f t="shared" si="109"/>
        <v>1.1098779134295228E-3</v>
      </c>
      <c r="F267" s="43">
        <f t="shared" si="110"/>
        <v>3.9047247169074581E-4</v>
      </c>
      <c r="G267" s="58">
        <f t="shared" si="103"/>
        <v>0</v>
      </c>
      <c r="H267" s="42">
        <f t="shared" si="111"/>
        <v>0</v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2011-2019'!$BE$12007:$BF$12552,2,0)</f>
        <v>1</v>
      </c>
      <c r="E268" s="43" t="str">
        <f t="shared" si="109"/>
        <v/>
      </c>
      <c r="F268" s="43">
        <f t="shared" si="110"/>
        <v>3.9047247169074581E-4</v>
      </c>
      <c r="G268" s="58">
        <f t="shared" si="103"/>
        <v>1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2011-2019'!$BE$12007:$BF$12552,2,0)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1</v>
      </c>
      <c r="D270" s="62">
        <f>VLOOKUP(B270,'[1]Deptos 2011-2019'!$BE$12007:$BF$12552,2,0)</f>
        <v>75</v>
      </c>
      <c r="E270" s="43">
        <f t="shared" si="109"/>
        <v>1.1098779134295228E-3</v>
      </c>
      <c r="F270" s="43">
        <f t="shared" si="110"/>
        <v>2.9285435376805936E-2</v>
      </c>
      <c r="G270" s="58">
        <f t="shared" si="103"/>
        <v>74</v>
      </c>
      <c r="H270" s="42">
        <f t="shared" si="111"/>
        <v>8.2130965593784688E-2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2011-2019'!$BE$12007:$BF$12552,2,0)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2011-2019'!$BE$12007:$BF$12552,2,0)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2011-2019'!$BE$12007:$BF$12552,2,0)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2</v>
      </c>
      <c r="D274" s="62">
        <f>VLOOKUP(B274,'[1]Deptos 2011-2019'!$BE$12007:$BF$12552,2,0)</f>
        <v>3</v>
      </c>
      <c r="E274" s="43">
        <f t="shared" si="112"/>
        <v>2.2197558268590455E-3</v>
      </c>
      <c r="F274" s="43">
        <f t="shared" si="113"/>
        <v>1.1714174150722373E-3</v>
      </c>
      <c r="G274" s="58">
        <f t="shared" si="114"/>
        <v>0.5</v>
      </c>
      <c r="H274" s="42">
        <f t="shared" si="115"/>
        <v>1.1098779134295228E-3</v>
      </c>
      <c r="I274" s="24"/>
    </row>
    <row r="275" spans="1:9" s="63" customFormat="1" ht="15" x14ac:dyDescent="0.2">
      <c r="A275" s="75"/>
      <c r="B275" s="37" t="s">
        <v>64</v>
      </c>
      <c r="C275" s="62">
        <v>20</v>
      </c>
      <c r="D275" s="62">
        <f>VLOOKUP(B275,'[1]Deptos 2011-2019'!$BE$12007:$BF$12552,2,0)</f>
        <v>10</v>
      </c>
      <c r="E275" s="43">
        <f t="shared" ref="E275:F278" si="116">+IF(C275=0,"",C275/C$169)</f>
        <v>2.2197558268590455E-2</v>
      </c>
      <c r="F275" s="43">
        <f t="shared" si="116"/>
        <v>3.9047247169074579E-3</v>
      </c>
      <c r="G275" s="58">
        <f t="shared" si="103"/>
        <v>-0.5</v>
      </c>
      <c r="H275" s="42">
        <f t="shared" si="104"/>
        <v>-1.1098779134295227E-2</v>
      </c>
      <c r="I275" s="24"/>
    </row>
    <row r="276" spans="1:9" s="63" customFormat="1" ht="15" x14ac:dyDescent="0.2">
      <c r="A276" s="75"/>
      <c r="B276" s="37" t="s">
        <v>61</v>
      </c>
      <c r="C276" s="62">
        <v>4</v>
      </c>
      <c r="D276" s="62">
        <f>VLOOKUP(B276,'[1]Deptos 2011-2019'!$BE$12007:$BF$12552,2,0)</f>
        <v>1</v>
      </c>
      <c r="E276" s="43">
        <f t="shared" si="116"/>
        <v>4.4395116537180911E-3</v>
      </c>
      <c r="F276" s="43">
        <f t="shared" si="116"/>
        <v>3.9047247169074581E-4</v>
      </c>
      <c r="G276" s="58">
        <f t="shared" si="103"/>
        <v>-0.75</v>
      </c>
      <c r="H276" s="42">
        <f t="shared" si="104"/>
        <v>-3.3296337402885685E-3</v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2011-2019'!$BE$12007:$BF$12552,2,0)</f>
        <v>0</v>
      </c>
      <c r="E277" s="43" t="str">
        <f t="shared" si="116"/>
        <v/>
      </c>
      <c r="F277" s="43" t="str">
        <f t="shared" si="116"/>
        <v/>
      </c>
      <c r="G277" s="58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2011-2019'!$BE$12007:$BF$12552,2,0)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2</v>
      </c>
      <c r="D279" s="62">
        <f>VLOOKUP(B279,'[1]Deptos 2011-2019'!$BE$12007:$BF$12552,2,0)</f>
        <v>0</v>
      </c>
      <c r="E279" s="43">
        <f t="shared" ref="E279" si="117">+IF(C279=0,"",C279/C$169)</f>
        <v>2.2197558268590455E-3</v>
      </c>
      <c r="F279" s="43" t="str">
        <f t="shared" ref="F279" si="118">+IF(D279=0,"",D279/D$169)</f>
        <v/>
      </c>
      <c r="G279" s="58">
        <f t="shared" si="103"/>
        <v>-1</v>
      </c>
      <c r="H279" s="42">
        <f t="shared" ref="H279" si="119">+IF(OR(AND(E279=""),(G279="")),"",E279*G279)</f>
        <v>-2.2197558268590455E-3</v>
      </c>
      <c r="I279" s="24"/>
    </row>
    <row r="280" spans="1:9" s="63" customFormat="1" ht="15" x14ac:dyDescent="0.2">
      <c r="A280" s="75"/>
      <c r="B280" s="37" t="s">
        <v>62</v>
      </c>
      <c r="C280" s="62">
        <v>2</v>
      </c>
      <c r="D280" s="62">
        <f>VLOOKUP(B280,'[1]Deptos 2011-2019'!$BE$12007:$BF$12552,2,0)</f>
        <v>0</v>
      </c>
      <c r="E280" s="43">
        <f t="shared" ref="E280:F288" si="120">+IF(C280=0,"",C280/C$169)</f>
        <v>2.2197558268590455E-3</v>
      </c>
      <c r="F280" s="43" t="str">
        <f t="shared" si="120"/>
        <v/>
      </c>
      <c r="G280" s="58">
        <f t="shared" si="103"/>
        <v>-1</v>
      </c>
      <c r="H280" s="42">
        <f t="shared" si="104"/>
        <v>-2.2197558268590455E-3</v>
      </c>
      <c r="I280" s="24"/>
    </row>
    <row r="281" spans="1:9" s="63" customFormat="1" ht="15" x14ac:dyDescent="0.2">
      <c r="A281" s="75"/>
      <c r="B281" s="37" t="s">
        <v>454</v>
      </c>
      <c r="C281" s="62">
        <v>1</v>
      </c>
      <c r="D281" s="62">
        <f>VLOOKUP(B281,'[1]Deptos 2011-2019'!$BE$12007:$BF$12552,2,0)</f>
        <v>0</v>
      </c>
      <c r="E281" s="43">
        <f t="shared" si="120"/>
        <v>1.1098779134295228E-3</v>
      </c>
      <c r="F281" s="43" t="str">
        <f t="shared" si="120"/>
        <v/>
      </c>
      <c r="G281" s="58">
        <f t="shared" si="103"/>
        <v>-1</v>
      </c>
      <c r="H281" s="42">
        <f t="shared" si="104"/>
        <v>-1.1098779134295228E-3</v>
      </c>
      <c r="I281" s="24"/>
    </row>
    <row r="282" spans="1:9" s="24" customFormat="1" ht="15" x14ac:dyDescent="0.2">
      <c r="A282" s="72"/>
      <c r="B282" s="39" t="s">
        <v>59</v>
      </c>
      <c r="C282" s="62">
        <v>1</v>
      </c>
      <c r="D282" s="62">
        <f>VLOOKUP(B282,'[1]Deptos 2011-2019'!$BE$12007:$BF$12552,2,0)</f>
        <v>1</v>
      </c>
      <c r="E282" s="44">
        <f t="shared" si="120"/>
        <v>1.1098779134295228E-3</v>
      </c>
      <c r="F282" s="44">
        <f t="shared" si="120"/>
        <v>3.9047247169074581E-4</v>
      </c>
      <c r="G282" s="58">
        <f t="shared" si="103"/>
        <v>0</v>
      </c>
      <c r="H282" s="40">
        <f t="shared" si="104"/>
        <v>0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2011-2019'!$BE$12007:$BF$12552,2,0)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2011-2019'!$BE$12007:$BF$12552,2,0)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</v>
      </c>
      <c r="D285" s="62">
        <f>VLOOKUP(B285,'[1]Deptos 2011-2019'!$BE$12007:$BF$12552,2,0)</f>
        <v>0</v>
      </c>
      <c r="E285" s="44">
        <f t="shared" si="121"/>
        <v>1.1098779134295228E-3</v>
      </c>
      <c r="F285" s="44" t="str">
        <f t="shared" si="122"/>
        <v/>
      </c>
      <c r="G285" s="58">
        <f t="shared" si="123"/>
        <v>-1</v>
      </c>
      <c r="H285" s="40">
        <f t="shared" si="124"/>
        <v>-1.1098779134295228E-3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2011-2019'!$BE$12007:$BF$12552,2,0)</f>
        <v>0</v>
      </c>
      <c r="E286" s="44" t="str">
        <f t="shared" si="120"/>
        <v/>
      </c>
      <c r="F286" s="44" t="str">
        <f t="shared" si="120"/>
        <v/>
      </c>
      <c r="G286" s="58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5</v>
      </c>
      <c r="D287" s="62">
        <f>VLOOKUP(B287,'[1]Deptos 2011-2019'!$BE$12007:$BF$12552,2,0)</f>
        <v>46</v>
      </c>
      <c r="E287" s="44">
        <f t="shared" si="120"/>
        <v>5.5493895671476137E-3</v>
      </c>
      <c r="F287" s="44">
        <f t="shared" si="120"/>
        <v>1.7961733697774308E-2</v>
      </c>
      <c r="G287" s="58">
        <f t="shared" si="103"/>
        <v>8.1999999999999993</v>
      </c>
      <c r="H287" s="40">
        <f t="shared" si="104"/>
        <v>4.5504994450610431E-2</v>
      </c>
    </row>
    <row r="288" spans="1:9" s="63" customFormat="1" ht="15" x14ac:dyDescent="0.2">
      <c r="A288" s="75"/>
      <c r="B288" s="37" t="s">
        <v>65</v>
      </c>
      <c r="C288" s="62">
        <v>57</v>
      </c>
      <c r="D288" s="62">
        <f>VLOOKUP(B288,'[1]Deptos 2011-2019'!$BE$12007:$BF$12552,2,0)</f>
        <v>1</v>
      </c>
      <c r="E288" s="43">
        <f t="shared" si="120"/>
        <v>6.3263041065482792E-2</v>
      </c>
      <c r="F288" s="43">
        <f t="shared" si="120"/>
        <v>3.9047247169074581E-4</v>
      </c>
      <c r="G288" s="58">
        <f t="shared" si="103"/>
        <v>-0.98245614035087714</v>
      </c>
      <c r="H288" s="42">
        <f t="shared" si="104"/>
        <v>-6.2153163152053263E-2</v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2011-2019'!$BE$12007:$BF$12552,2,0)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8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1</v>
      </c>
      <c r="D290" s="62">
        <f>VLOOKUP(B290,'[1]Deptos 2011-2019'!$BE$12007:$BF$12552,2,0)</f>
        <v>2</v>
      </c>
      <c r="E290" s="43">
        <f t="shared" si="125"/>
        <v>1.1098779134295228E-3</v>
      </c>
      <c r="F290" s="43">
        <f t="shared" si="126"/>
        <v>7.8094494338149163E-4</v>
      </c>
      <c r="G290" s="58">
        <f t="shared" si="103"/>
        <v>1</v>
      </c>
      <c r="H290" s="42">
        <f t="shared" si="127"/>
        <v>1.1098779134295228E-3</v>
      </c>
      <c r="I290" s="24"/>
    </row>
    <row r="291" spans="1:9" s="63" customFormat="1" ht="15" x14ac:dyDescent="0.2">
      <c r="A291" s="75"/>
      <c r="B291" s="37" t="s">
        <v>66</v>
      </c>
      <c r="C291" s="62">
        <v>8</v>
      </c>
      <c r="D291" s="62">
        <f>VLOOKUP(B291,'[1]Deptos 2011-2019'!$BE$12007:$BF$12552,2,0)</f>
        <v>4</v>
      </c>
      <c r="E291" s="43">
        <f>+IF(C291=0,"",C291/C$169)</f>
        <v>8.8790233074361822E-3</v>
      </c>
      <c r="F291" s="43">
        <f>+IF(D291=0,"",D291/D$169)</f>
        <v>1.5618898867629833E-3</v>
      </c>
      <c r="G291" s="58">
        <f t="shared" si="103"/>
        <v>-0.5</v>
      </c>
      <c r="H291" s="42">
        <f t="shared" si="104"/>
        <v>-4.4395116537180911E-3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2011-2019'!$BE$12007:$BF$12552,2,0)</f>
        <v>0</v>
      </c>
      <c r="E292" s="43" t="str">
        <f>+IF(C292=0,"",C292/C$169)</f>
        <v/>
      </c>
      <c r="F292" s="43" t="str">
        <f>+IF(D292=0,"",D292/D$169)</f>
        <v/>
      </c>
      <c r="G292" s="58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2011-2019'!$BE$12007:$BF$12552,2,0)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2011-2019'!$BE$12007:$BF$12552,2,0)</f>
        <v>1</v>
      </c>
      <c r="E294" s="43" t="str">
        <f t="shared" si="128"/>
        <v/>
      </c>
      <c r="F294" s="43">
        <f t="shared" si="129"/>
        <v>3.9047247169074581E-4</v>
      </c>
      <c r="G294" s="58">
        <f t="shared" si="103"/>
        <v>1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2011-2019'!$BE$12007:$BF$12552,2,0)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2011-2019'!$BE$12007:$BF$12552,2,0)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1</v>
      </c>
      <c r="D297" s="62">
        <f>VLOOKUP(B297,'[1]Deptos 2011-2019'!$BE$12007:$BF$12552,2,0)</f>
        <v>4</v>
      </c>
      <c r="E297" s="43">
        <f t="shared" si="131"/>
        <v>1.1098779134295228E-3</v>
      </c>
      <c r="F297" s="43">
        <f t="shared" si="132"/>
        <v>1.5618898867629833E-3</v>
      </c>
      <c r="G297" s="58">
        <f t="shared" si="103"/>
        <v>3</v>
      </c>
      <c r="H297" s="42">
        <f t="shared" si="133"/>
        <v>3.3296337402885685E-3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2011-2019'!$BE$12007:$BF$12552,2,0)</f>
        <v>0</v>
      </c>
      <c r="E298" s="43" t="str">
        <f>+IF(C298=0,"",C298/C$169)</f>
        <v/>
      </c>
      <c r="F298" s="43" t="str">
        <f>+IF(D298=0,"",D298/D$169)</f>
        <v/>
      </c>
      <c r="G298" s="58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2</v>
      </c>
      <c r="D299" s="62">
        <f>VLOOKUP(B299,'[1]Deptos 2011-2019'!$BE$12007:$BF$12552,2,0)</f>
        <v>0</v>
      </c>
      <c r="E299" s="43">
        <f>+IF(C299=0,"",C299/C$169)</f>
        <v>2.2197558268590455E-3</v>
      </c>
      <c r="F299" s="43" t="str">
        <f>+IF(D299=0,"",D299/D$169)</f>
        <v/>
      </c>
      <c r="G299" s="58">
        <f t="shared" si="103"/>
        <v>-1</v>
      </c>
      <c r="H299" s="42">
        <f t="shared" si="104"/>
        <v>-2.2197558268590455E-3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2011-2019'!$BE$12007:$BF$12552,2,0)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14</v>
      </c>
      <c r="D301" s="62">
        <f>VLOOKUP(B301,'[1]Deptos 2011-2019'!$BE$12007:$BF$12552,2,0)</f>
        <v>5</v>
      </c>
      <c r="E301" s="43">
        <f t="shared" ref="E301:E323" si="137">+IF(C301=0,"",C301/C$169)</f>
        <v>1.5538290788013319E-2</v>
      </c>
      <c r="F301" s="43">
        <f t="shared" ref="F301:F323" si="138">+IF(D301=0,"",D301/D$169)</f>
        <v>1.952362358453729E-3</v>
      </c>
      <c r="G301" s="58">
        <f t="shared" ref="G301:G339" si="139">+IF(AND(C301=0,D301=0)," ",IF(C301=0,1,IF(D301=0,-1,(D301-C301)/C301)))</f>
        <v>-0.6428571428571429</v>
      </c>
      <c r="H301" s="42">
        <f t="shared" si="104"/>
        <v>-9.9889012208657056E-3</v>
      </c>
      <c r="I301" s="24"/>
    </row>
    <row r="302" spans="1:9" s="63" customFormat="1" ht="15" x14ac:dyDescent="0.2">
      <c r="A302" s="75"/>
      <c r="B302" s="37" t="s">
        <v>459</v>
      </c>
      <c r="C302" s="62">
        <v>1</v>
      </c>
      <c r="D302" s="62">
        <f>VLOOKUP(B302,'[1]Deptos 2011-2019'!$BE$12007:$BF$12552,2,0)</f>
        <v>4</v>
      </c>
      <c r="E302" s="43">
        <f t="shared" si="137"/>
        <v>1.1098779134295228E-3</v>
      </c>
      <c r="F302" s="43">
        <f t="shared" si="138"/>
        <v>1.5618898867629833E-3</v>
      </c>
      <c r="G302" s="58">
        <f t="shared" si="139"/>
        <v>3</v>
      </c>
      <c r="H302" s="42">
        <f t="shared" si="104"/>
        <v>3.3296337402885685E-3</v>
      </c>
      <c r="I302" s="24"/>
    </row>
    <row r="303" spans="1:9" s="24" customFormat="1" ht="15" x14ac:dyDescent="0.2">
      <c r="A303" s="72"/>
      <c r="B303" s="39" t="s">
        <v>460</v>
      </c>
      <c r="C303" s="62">
        <v>1</v>
      </c>
      <c r="D303" s="62">
        <f>VLOOKUP(B303,'[1]Deptos 2011-2019'!$BE$12007:$BF$12552,2,0)</f>
        <v>0</v>
      </c>
      <c r="E303" s="44">
        <f t="shared" si="137"/>
        <v>1.1098779134295228E-3</v>
      </c>
      <c r="F303" s="44" t="str">
        <f t="shared" si="138"/>
        <v/>
      </c>
      <c r="G303" s="58">
        <f t="shared" si="139"/>
        <v>-1</v>
      </c>
      <c r="H303" s="40">
        <f t="shared" si="104"/>
        <v>-1.1098779134295228E-3</v>
      </c>
    </row>
    <row r="304" spans="1:9" s="24" customFormat="1" ht="15" x14ac:dyDescent="0.2">
      <c r="A304" s="72"/>
      <c r="B304" s="39" t="s">
        <v>67</v>
      </c>
      <c r="C304" s="62">
        <v>163</v>
      </c>
      <c r="D304" s="62">
        <f>VLOOKUP(B304,'[1]Deptos 2011-2019'!$BE$12007:$BF$12552,2,0)</f>
        <v>188</v>
      </c>
      <c r="E304" s="44">
        <f t="shared" si="137"/>
        <v>0.18091009988901222</v>
      </c>
      <c r="F304" s="44">
        <f t="shared" si="138"/>
        <v>7.340882467786021E-2</v>
      </c>
      <c r="G304" s="58">
        <f t="shared" si="139"/>
        <v>0.15337423312883436</v>
      </c>
      <c r="H304" s="40">
        <f t="shared" si="104"/>
        <v>2.774694783573807E-2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2011-2019'!$BE$12007:$BF$12552,2,0)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4</v>
      </c>
      <c r="D306" s="62">
        <f>VLOOKUP(B306,'[1]Deptos 2011-2019'!$BE$12007:$BF$12552,2,0)</f>
        <v>8</v>
      </c>
      <c r="E306" s="44">
        <f t="shared" si="137"/>
        <v>4.4395116537180911E-3</v>
      </c>
      <c r="F306" s="44">
        <f t="shared" si="138"/>
        <v>3.1237797735259665E-3</v>
      </c>
      <c r="G306" s="58">
        <f t="shared" si="139"/>
        <v>1</v>
      </c>
      <c r="H306" s="40">
        <f t="shared" si="104"/>
        <v>4.4395116537180911E-3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2011-2019'!$BE$12007:$BF$12552,2,0)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2011-2019'!$BE$12007:$BF$12552,2,0)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2</v>
      </c>
      <c r="D309" s="62">
        <f>VLOOKUP(B309,'[1]Deptos 2011-2019'!$BE$12007:$BF$12552,2,0)</f>
        <v>2</v>
      </c>
      <c r="E309" s="44">
        <f t="shared" si="137"/>
        <v>2.2197558268590455E-3</v>
      </c>
      <c r="F309" s="44">
        <f t="shared" si="138"/>
        <v>7.8094494338149163E-4</v>
      </c>
      <c r="G309" s="58">
        <f t="shared" si="139"/>
        <v>0</v>
      </c>
      <c r="H309" s="40">
        <f t="shared" si="104"/>
        <v>0</v>
      </c>
    </row>
    <row r="310" spans="1:8" s="24" customFormat="1" ht="15" x14ac:dyDescent="0.2">
      <c r="A310" s="72"/>
      <c r="B310" s="39" t="s">
        <v>463</v>
      </c>
      <c r="C310" s="62">
        <v>1</v>
      </c>
      <c r="D310" s="62">
        <f>VLOOKUP(B310,'[1]Deptos 2011-2019'!$BE$12007:$BF$12552,2,0)</f>
        <v>1</v>
      </c>
      <c r="E310" s="44">
        <f t="shared" si="137"/>
        <v>1.1098779134295228E-3</v>
      </c>
      <c r="F310" s="44">
        <f t="shared" si="138"/>
        <v>3.9047247169074581E-4</v>
      </c>
      <c r="G310" s="58">
        <f t="shared" si="139"/>
        <v>0</v>
      </c>
      <c r="H310" s="40">
        <f t="shared" si="104"/>
        <v>0</v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2011-2019'!$BE$12007:$BF$12552,2,0)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2011-2019'!$BE$12007:$BF$12552,2,0)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2011-2019'!$BE$12007:$BF$12552,2,0)</f>
        <v>0</v>
      </c>
      <c r="E313" s="44" t="str">
        <f t="shared" si="137"/>
        <v/>
      </c>
      <c r="F313" s="44" t="str">
        <f t="shared" si="138"/>
        <v/>
      </c>
      <c r="G313" s="58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2011-2019'!$BE$12007:$BF$12552,2,0)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30</v>
      </c>
      <c r="D315" s="62">
        <f>VLOOKUP(B315,'[1]Deptos 2011-2019'!$BE$12007:$BF$12552,2,0)</f>
        <v>14</v>
      </c>
      <c r="E315" s="44">
        <f t="shared" si="137"/>
        <v>3.3296337402885685E-2</v>
      </c>
      <c r="F315" s="44">
        <f t="shared" si="138"/>
        <v>5.4666146036704416E-3</v>
      </c>
      <c r="G315" s="58">
        <f t="shared" si="139"/>
        <v>-0.53333333333333333</v>
      </c>
      <c r="H315" s="40">
        <f t="shared" si="104"/>
        <v>-1.7758046614872364E-2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2011-2019'!$BE$12007:$BF$12552,2,0)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2011-2019'!$BE$12007:$BF$12552,2,0)</f>
        <v>0</v>
      </c>
      <c r="E317" s="44" t="str">
        <f t="shared" si="137"/>
        <v/>
      </c>
      <c r="F317" s="44" t="str">
        <f t="shared" si="138"/>
        <v/>
      </c>
      <c r="G317" s="58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1</v>
      </c>
      <c r="D318" s="62">
        <f>VLOOKUP(B318,'[1]Deptos 2011-2019'!$BE$12007:$BF$12552,2,0)</f>
        <v>1</v>
      </c>
      <c r="E318" s="44">
        <f t="shared" si="137"/>
        <v>1.1098779134295228E-3</v>
      </c>
      <c r="F318" s="44">
        <f t="shared" si="138"/>
        <v>3.9047247169074581E-4</v>
      </c>
      <c r="G318" s="58">
        <f t="shared" si="139"/>
        <v>0</v>
      </c>
      <c r="H318" s="40">
        <f t="shared" si="104"/>
        <v>0</v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2011-2019'!$BE$12007:$BF$12552,2,0)</f>
        <v>1</v>
      </c>
      <c r="E319" s="44" t="str">
        <f t="shared" si="137"/>
        <v/>
      </c>
      <c r="F319" s="44">
        <f t="shared" si="138"/>
        <v>3.9047247169074581E-4</v>
      </c>
      <c r="G319" s="58">
        <f t="shared" si="139"/>
        <v>1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3</v>
      </c>
      <c r="D320" s="62">
        <f>VLOOKUP(B320,'[1]Deptos 2011-2019'!$BE$12007:$BF$12552,2,0)</f>
        <v>2</v>
      </c>
      <c r="E320" s="44">
        <f t="shared" si="137"/>
        <v>3.3296337402885681E-3</v>
      </c>
      <c r="F320" s="44">
        <f t="shared" si="138"/>
        <v>7.8094494338149163E-4</v>
      </c>
      <c r="G320" s="58">
        <f t="shared" si="139"/>
        <v>-0.33333333333333331</v>
      </c>
      <c r="H320" s="40">
        <f t="shared" si="104"/>
        <v>-1.1098779134295226E-3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2011-2019'!$BE$12007:$BF$12552,2,0)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2011-2019'!$BE$12007:$BF$12552,2,0)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2011-2019'!$BE$12007:$BF$12552,2,0)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13</v>
      </c>
      <c r="D324" s="62">
        <f>VLOOKUP(B324,'[1]Deptos 2011-2019'!$BE$12007:$BF$12552,2,0)</f>
        <v>1</v>
      </c>
      <c r="E324" s="43">
        <f t="shared" ref="E324" si="140">+IF(C324=0,"",C324/C$169)</f>
        <v>1.4428412874583796E-2</v>
      </c>
      <c r="F324" s="43">
        <f t="shared" ref="F324" si="141">+IF(D324=0,"",D324/D$169)</f>
        <v>3.9047247169074581E-4</v>
      </c>
      <c r="G324" s="58">
        <f t="shared" si="139"/>
        <v>-0.92307692307692313</v>
      </c>
      <c r="H324" s="42">
        <f t="shared" ref="H324" si="142">+IF(OR(AND(E324=""),(G324="")),"",E324*G324)</f>
        <v>-1.3318534961154274E-2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2011-2019'!$BE$12007:$BF$12552,2,0)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2011-2019'!$BE$12007:$BF$12552,2,0)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2011-2019'!$BE$12007:$BF$12552,2,0)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2011-2019'!$BE$12007:$BF$12552,2,0)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2</v>
      </c>
      <c r="D329" s="62">
        <f>VLOOKUP(B329,'[1]Deptos 2011-2019'!$BE$12007:$BF$12552,2,0)</f>
        <v>1</v>
      </c>
      <c r="E329" s="44">
        <f t="shared" ref="E329:E336" si="144">+IF(C329=0,"",C329/C$169)</f>
        <v>2.2197558268590455E-3</v>
      </c>
      <c r="F329" s="44">
        <f t="shared" ref="F329:F336" si="145">+IF(D329=0,"",D329/D$169)</f>
        <v>3.9047247169074581E-4</v>
      </c>
      <c r="G329" s="58">
        <f t="shared" si="139"/>
        <v>-0.5</v>
      </c>
      <c r="H329" s="40">
        <f t="shared" ref="H329:H336" si="146">+IF(OR(AND(E329=""),(G329="")),"",E329*G329)</f>
        <v>-1.1098779134295228E-3</v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2011-2019'!$BE$12007:$BF$12552,2,0)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2011-2019'!$BE$12007:$BF$12552,2,0)</f>
        <v>0</v>
      </c>
      <c r="E331" s="44" t="str">
        <f t="shared" si="144"/>
        <v/>
      </c>
      <c r="F331" s="44" t="str">
        <f t="shared" si="145"/>
        <v/>
      </c>
      <c r="G331" s="58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1</v>
      </c>
      <c r="D332" s="62">
        <f>VLOOKUP(B332,'[1]Deptos 2011-2019'!$BE$12007:$BF$12552,2,0)</f>
        <v>0</v>
      </c>
      <c r="E332" s="44">
        <f t="shared" si="144"/>
        <v>1.1098779134295228E-3</v>
      </c>
      <c r="F332" s="44" t="str">
        <f t="shared" si="145"/>
        <v/>
      </c>
      <c r="G332" s="58">
        <f t="shared" si="139"/>
        <v>-1</v>
      </c>
      <c r="H332" s="40">
        <f t="shared" si="146"/>
        <v>-1.1098779134295228E-3</v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2011-2019'!$BE$12007:$BF$12552,2,0)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2</v>
      </c>
      <c r="D334" s="62">
        <f>VLOOKUP(B334,'[1]Deptos 2011-2019'!$BE$12007:$BF$12552,2,0)</f>
        <v>0</v>
      </c>
      <c r="E334" s="44">
        <f t="shared" si="144"/>
        <v>2.2197558268590455E-3</v>
      </c>
      <c r="F334" s="44" t="str">
        <f t="shared" si="145"/>
        <v/>
      </c>
      <c r="G334" s="58">
        <f t="shared" si="139"/>
        <v>-1</v>
      </c>
      <c r="H334" s="40">
        <f t="shared" si="146"/>
        <v>-2.2197558268590455E-3</v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2011-2019'!$BE$12007:$BF$12552,2,0)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2011-2019'!$BE$12007:$BF$12552,2,0)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2011-2019'!$BE$12007:$BF$12552,2,0)</f>
        <v>4</v>
      </c>
      <c r="E337" s="43" t="str">
        <f t="shared" ref="E337:E339" si="147">+IF(C337=0,"",C337/C$169)</f>
        <v/>
      </c>
      <c r="F337" s="43">
        <f t="shared" ref="F337:F339" si="148">+IF(D337=0,"",D337/D$169)</f>
        <v>1.5618898867629833E-3</v>
      </c>
      <c r="G337" s="58">
        <f t="shared" si="139"/>
        <v>1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2011-2019'!$BE$12007:$BF$12552,2,0)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1</v>
      </c>
      <c r="D339" s="62">
        <f>VLOOKUP(B339,'[1]Deptos 2011-2019'!$BE$12007:$BF$12552,2,0)</f>
        <v>0</v>
      </c>
      <c r="E339" s="43">
        <f t="shared" si="147"/>
        <v>1.1098779134295228E-3</v>
      </c>
      <c r="F339" s="43" t="str">
        <f t="shared" si="148"/>
        <v/>
      </c>
      <c r="G339" s="58">
        <f t="shared" si="139"/>
        <v>-1</v>
      </c>
      <c r="H339" s="42">
        <f t="shared" si="149"/>
        <v>-1.1098779134295228E-3</v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2422</v>
      </c>
      <c r="D345" s="54">
        <f>SUM(D346:D564)</f>
        <v>2638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8.9182493806771262E-2</v>
      </c>
      <c r="H345" s="56">
        <f>+IF(OR(AND(E345=""),(G345="")),"",E345*G345)</f>
        <v>8.9182493806771262E-2</v>
      </c>
      <c r="I345" s="24"/>
    </row>
    <row r="346" spans="1:9" s="24" customFormat="1" ht="15" x14ac:dyDescent="0.2">
      <c r="A346" s="72"/>
      <c r="B346" s="57" t="s">
        <v>74</v>
      </c>
      <c r="C346" s="62">
        <v>29</v>
      </c>
      <c r="D346" s="62">
        <f>VLOOKUP(B346,'[1]Deptos 2011-2019'!$BE$12007:$BF$12552,2,0)</f>
        <v>22</v>
      </c>
      <c r="E346" s="60">
        <f t="shared" si="150"/>
        <v>1.1973575557390587E-2</v>
      </c>
      <c r="F346" s="60">
        <f t="shared" si="151"/>
        <v>8.339651250947688E-3</v>
      </c>
      <c r="G346" s="58">
        <f t="shared" ref="G346:G410" si="152">+IF(AND(C346=0,D346=0)," ",IF(C346=0,1,IF(D346=0,-1,(D346-C346)/C346)))</f>
        <v>-0.2413793103448276</v>
      </c>
      <c r="H346" s="51">
        <f>+IF(OR(AND(E346=""),(G346="")),"",E346*G346)</f>
        <v>-2.8901734104046246E-3</v>
      </c>
    </row>
    <row r="347" spans="1:9" s="24" customFormat="1" ht="15" x14ac:dyDescent="0.2">
      <c r="A347" s="72"/>
      <c r="B347" s="3" t="s">
        <v>77</v>
      </c>
      <c r="C347" s="62">
        <v>7</v>
      </c>
      <c r="D347" s="62">
        <f>VLOOKUP(B347,'[1]Deptos 2011-2019'!$BE$12007:$BF$12552,2,0)</f>
        <v>3</v>
      </c>
      <c r="E347" s="44">
        <f t="shared" si="150"/>
        <v>2.8901734104046241E-3</v>
      </c>
      <c r="F347" s="44">
        <f t="shared" si="151"/>
        <v>1.1372251705837756E-3</v>
      </c>
      <c r="G347" s="58">
        <f t="shared" si="152"/>
        <v>-0.5714285714285714</v>
      </c>
      <c r="H347" s="40">
        <f t="shared" ref="H347:H414" si="153">+IF(OR(AND(E347=""),(G347="")),"",E347*G347)</f>
        <v>-1.6515276630883566E-3</v>
      </c>
    </row>
    <row r="348" spans="1:9" s="24" customFormat="1" ht="15" x14ac:dyDescent="0.2">
      <c r="A348" s="72"/>
      <c r="B348" s="3" t="s">
        <v>70</v>
      </c>
      <c r="C348" s="62">
        <v>4</v>
      </c>
      <c r="D348" s="62">
        <f>VLOOKUP(B348,'[1]Deptos 2011-2019'!$BE$12007:$BF$12552,2,0)</f>
        <v>2</v>
      </c>
      <c r="E348" s="44">
        <f t="shared" si="150"/>
        <v>1.6515276630883566E-3</v>
      </c>
      <c r="F348" s="44">
        <f t="shared" si="151"/>
        <v>7.5815011372251705E-4</v>
      </c>
      <c r="G348" s="58">
        <f t="shared" si="152"/>
        <v>-0.5</v>
      </c>
      <c r="H348" s="40">
        <f t="shared" si="153"/>
        <v>-8.2576383154417832E-4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2011-2019'!$BE$12007:$BF$12552,2,0)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2011-2019'!$BE$12007:$BF$12552,2,0)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84</v>
      </c>
      <c r="D351" s="62">
        <f>VLOOKUP(B351,'[1]Deptos 2011-2019'!$BE$12007:$BF$12552,2,0)</f>
        <v>275</v>
      </c>
      <c r="E351" s="44">
        <f t="shared" si="150"/>
        <v>3.4682080924855488E-2</v>
      </c>
      <c r="F351" s="44">
        <f t="shared" si="151"/>
        <v>0.10424564063684609</v>
      </c>
      <c r="G351" s="58">
        <f t="shared" si="152"/>
        <v>2.2738095238095237</v>
      </c>
      <c r="H351" s="40">
        <f t="shared" si="153"/>
        <v>7.8860445912469018E-2</v>
      </c>
    </row>
    <row r="352" spans="1:9" s="24" customFormat="1" ht="15" x14ac:dyDescent="0.2">
      <c r="A352" s="72"/>
      <c r="B352" s="3" t="s">
        <v>80</v>
      </c>
      <c r="C352" s="62">
        <v>8</v>
      </c>
      <c r="D352" s="62">
        <f>VLOOKUP(B352,'[1]Deptos 2011-2019'!$BE$12007:$BF$12552,2,0)</f>
        <v>5</v>
      </c>
      <c r="E352" s="44">
        <f t="shared" si="150"/>
        <v>3.3030553261767133E-3</v>
      </c>
      <c r="F352" s="44">
        <f t="shared" si="151"/>
        <v>1.8953752843062926E-3</v>
      </c>
      <c r="G352" s="58">
        <f t="shared" si="152"/>
        <v>-0.375</v>
      </c>
      <c r="H352" s="40">
        <f t="shared" si="153"/>
        <v>-1.2386457473162675E-3</v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2011-2019'!$BE$12007:$BF$12552,2,0)</f>
        <v>2</v>
      </c>
      <c r="E353" s="44" t="str">
        <f t="shared" si="150"/>
        <v/>
      </c>
      <c r="F353" s="44">
        <f t="shared" si="151"/>
        <v>7.5815011372251705E-4</v>
      </c>
      <c r="G353" s="58">
        <f t="shared" si="152"/>
        <v>1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4</v>
      </c>
      <c r="D354" s="62">
        <f>VLOOKUP(B354,'[1]Deptos 2011-2019'!$BE$12007:$BF$12552,2,0)</f>
        <v>1</v>
      </c>
      <c r="E354" s="44">
        <f t="shared" si="150"/>
        <v>1.6515276630883566E-3</v>
      </c>
      <c r="F354" s="44">
        <f t="shared" si="151"/>
        <v>3.7907505686125853E-4</v>
      </c>
      <c r="G354" s="58">
        <f t="shared" si="152"/>
        <v>-0.75</v>
      </c>
      <c r="H354" s="40">
        <f t="shared" si="153"/>
        <v>-1.2386457473162675E-3</v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2011-2019'!$BE$12007:$BF$12552,2,0)</f>
        <v>2</v>
      </c>
      <c r="E355" s="44" t="str">
        <f t="shared" si="150"/>
        <v/>
      </c>
      <c r="F355" s="44">
        <f t="shared" si="151"/>
        <v>7.5815011372251705E-4</v>
      </c>
      <c r="G355" s="58">
        <f t="shared" si="152"/>
        <v>1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2011-2019'!$BE$12007:$BF$12552,2,0)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78</v>
      </c>
      <c r="D357" s="62">
        <f>VLOOKUP(B357,'[1]Deptos 2011-2019'!$BE$12007:$BF$12552,2,0)</f>
        <v>155</v>
      </c>
      <c r="E357" s="44">
        <f t="shared" si="150"/>
        <v>3.2204789430222959E-2</v>
      </c>
      <c r="F357" s="44">
        <f t="shared" si="151"/>
        <v>5.8756633813495072E-2</v>
      </c>
      <c r="G357" s="58">
        <f t="shared" si="152"/>
        <v>0.98717948717948723</v>
      </c>
      <c r="H357" s="40">
        <f t="shared" si="153"/>
        <v>3.1791907514450872E-2</v>
      </c>
    </row>
    <row r="358" spans="1:9" s="24" customFormat="1" ht="15" x14ac:dyDescent="0.2">
      <c r="A358" s="72"/>
      <c r="B358" s="3" t="s">
        <v>583</v>
      </c>
      <c r="C358" s="62">
        <v>6</v>
      </c>
      <c r="D358" s="62">
        <f>VLOOKUP(B358,'[1]Deptos 2011-2019'!$BE$12007:$BF$12552,2,0)</f>
        <v>84</v>
      </c>
      <c r="E358" s="44">
        <f t="shared" si="150"/>
        <v>2.477291494632535E-3</v>
      </c>
      <c r="F358" s="44">
        <f t="shared" si="151"/>
        <v>3.1842304776345719E-2</v>
      </c>
      <c r="G358" s="58">
        <f t="shared" si="152"/>
        <v>13</v>
      </c>
      <c r="H358" s="40">
        <f t="shared" si="153"/>
        <v>3.2204789430222952E-2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2011-2019'!$BE$12007:$BF$12552,2,0)</f>
        <v>1</v>
      </c>
      <c r="E359" s="44" t="str">
        <f t="shared" si="150"/>
        <v/>
      </c>
      <c r="F359" s="44">
        <f t="shared" si="151"/>
        <v>3.7907505686125853E-4</v>
      </c>
      <c r="G359" s="58">
        <f t="shared" si="152"/>
        <v>1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32</v>
      </c>
      <c r="D360" s="62">
        <f>VLOOKUP(B360,'[1]Deptos 2011-2019'!$BE$12007:$BF$12552,2,0)</f>
        <v>103</v>
      </c>
      <c r="E360" s="44">
        <f t="shared" si="150"/>
        <v>1.3212221304706853E-2</v>
      </c>
      <c r="F360" s="44">
        <f t="shared" si="151"/>
        <v>3.9044730856709627E-2</v>
      </c>
      <c r="G360" s="58">
        <f t="shared" si="152"/>
        <v>2.21875</v>
      </c>
      <c r="H360" s="40">
        <f t="shared" si="153"/>
        <v>2.9314616019818329E-2</v>
      </c>
    </row>
    <row r="361" spans="1:9" s="24" customFormat="1" ht="15" x14ac:dyDescent="0.2">
      <c r="A361" s="72"/>
      <c r="B361" s="3" t="s">
        <v>616</v>
      </c>
      <c r="C361" s="62">
        <v>9</v>
      </c>
      <c r="D361" s="62">
        <f>VLOOKUP(B361,'[1]Deptos 2011-2019'!$BE$12007:$BF$12552,2,0)</f>
        <v>10</v>
      </c>
      <c r="E361" s="44">
        <f t="shared" si="150"/>
        <v>3.7159372419488025E-3</v>
      </c>
      <c r="F361" s="44">
        <f t="shared" si="151"/>
        <v>3.7907505686125853E-3</v>
      </c>
      <c r="G361" s="58">
        <f t="shared" si="152"/>
        <v>0.1111111111111111</v>
      </c>
      <c r="H361" s="40">
        <f t="shared" si="153"/>
        <v>4.1288191577208916E-4</v>
      </c>
    </row>
    <row r="362" spans="1:9" s="63" customFormat="1" ht="15" x14ac:dyDescent="0.2">
      <c r="A362" s="69"/>
      <c r="B362" s="35" t="s">
        <v>591</v>
      </c>
      <c r="C362" s="62">
        <v>4</v>
      </c>
      <c r="D362" s="62">
        <f>VLOOKUP(B362,'[1]Deptos 2011-2019'!$BE$12007:$BF$12552,2,0)</f>
        <v>142</v>
      </c>
      <c r="E362" s="43">
        <f t="shared" si="150"/>
        <v>1.6515276630883566E-3</v>
      </c>
      <c r="F362" s="43">
        <f t="shared" si="151"/>
        <v>5.3828658074298714E-2</v>
      </c>
      <c r="G362" s="58">
        <f t="shared" si="152"/>
        <v>34.5</v>
      </c>
      <c r="H362" s="42">
        <f t="shared" ref="H362" si="154">+IF(OR(AND(E362=""),(G362="")),"",E362*G362)</f>
        <v>5.6977704376548303E-2</v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2011-2019'!$BE$12007:$BF$12552,2,0)</f>
        <v>0</v>
      </c>
      <c r="E363" s="44" t="str">
        <f t="shared" si="150"/>
        <v/>
      </c>
      <c r="F363" s="44" t="str">
        <f t="shared" si="151"/>
        <v/>
      </c>
      <c r="G363" s="58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2011-2019'!$BE$12007:$BF$12552,2,0)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183</v>
      </c>
      <c r="D365" s="62">
        <f>VLOOKUP(B365,'[1]Deptos 2011-2019'!$BE$12007:$BF$12552,2,0)</f>
        <v>121</v>
      </c>
      <c r="E365" s="44">
        <f t="shared" si="150"/>
        <v>7.5557390586292322E-2</v>
      </c>
      <c r="F365" s="44">
        <f t="shared" si="151"/>
        <v>4.5868081880212283E-2</v>
      </c>
      <c r="G365" s="58">
        <f t="shared" si="152"/>
        <v>-0.33879781420765026</v>
      </c>
      <c r="H365" s="40">
        <f t="shared" si="153"/>
        <v>-2.5598678777869529E-2</v>
      </c>
    </row>
    <row r="366" spans="1:9" s="24" customFormat="1" ht="15" x14ac:dyDescent="0.2">
      <c r="A366" s="72"/>
      <c r="B366" s="3" t="s">
        <v>250</v>
      </c>
      <c r="C366" s="62">
        <v>2</v>
      </c>
      <c r="D366" s="62">
        <f>VLOOKUP(B366,'[1]Deptos 2011-2019'!$BE$12007:$BF$12552,2,0)</f>
        <v>10</v>
      </c>
      <c r="E366" s="44">
        <f t="shared" si="150"/>
        <v>8.2576383154417832E-4</v>
      </c>
      <c r="F366" s="44">
        <f t="shared" si="151"/>
        <v>3.7907505686125853E-3</v>
      </c>
      <c r="G366" s="58">
        <f t="shared" si="152"/>
        <v>4</v>
      </c>
      <c r="H366" s="40">
        <f t="shared" si="153"/>
        <v>3.3030553261767133E-3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2011-2019'!$BE$12007:$BF$12552,2,0)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3</v>
      </c>
      <c r="D368" s="62">
        <f>VLOOKUP(B368,'[1]Deptos 2011-2019'!$BE$12007:$BF$12552,2,0)</f>
        <v>2</v>
      </c>
      <c r="E368" s="44">
        <f t="shared" si="150"/>
        <v>1.2386457473162675E-3</v>
      </c>
      <c r="F368" s="44">
        <f t="shared" si="151"/>
        <v>7.5815011372251705E-4</v>
      </c>
      <c r="G368" s="58">
        <f t="shared" si="152"/>
        <v>-0.33333333333333331</v>
      </c>
      <c r="H368" s="40">
        <f t="shared" si="153"/>
        <v>-4.1288191577208916E-4</v>
      </c>
    </row>
    <row r="369" spans="1:8" s="24" customFormat="1" ht="15" x14ac:dyDescent="0.2">
      <c r="A369" s="72"/>
      <c r="B369" s="3" t="s">
        <v>584</v>
      </c>
      <c r="C369" s="62">
        <v>66</v>
      </c>
      <c r="D369" s="62">
        <f>VLOOKUP(B369,'[1]Deptos 2011-2019'!$BE$12007:$BF$12552,2,0)</f>
        <v>31</v>
      </c>
      <c r="E369" s="44">
        <f t="shared" si="150"/>
        <v>2.7250206440957887E-2</v>
      </c>
      <c r="F369" s="44">
        <f t="shared" si="151"/>
        <v>1.1751326762699014E-2</v>
      </c>
      <c r="G369" s="58">
        <f t="shared" si="152"/>
        <v>-0.53030303030303028</v>
      </c>
      <c r="H369" s="40">
        <f t="shared" si="153"/>
        <v>-1.4450867052023121E-2</v>
      </c>
    </row>
    <row r="370" spans="1:8" s="24" customFormat="1" ht="15" x14ac:dyDescent="0.2">
      <c r="A370" s="72"/>
      <c r="B370" s="3" t="s">
        <v>85</v>
      </c>
      <c r="C370" s="62">
        <v>5</v>
      </c>
      <c r="D370" s="62">
        <f>VLOOKUP(B370,'[1]Deptos 2011-2019'!$BE$12007:$BF$12552,2,0)</f>
        <v>1</v>
      </c>
      <c r="E370" s="44">
        <f t="shared" si="150"/>
        <v>2.0644095788604458E-3</v>
      </c>
      <c r="F370" s="44">
        <f t="shared" si="151"/>
        <v>3.7907505686125853E-4</v>
      </c>
      <c r="G370" s="58">
        <f t="shared" si="152"/>
        <v>-0.8</v>
      </c>
      <c r="H370" s="40">
        <f t="shared" si="153"/>
        <v>-1.6515276630883566E-3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2011-2019'!$BE$12007:$BF$12552,2,0)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2011-2019'!$BE$12007:$BF$12552,2,0)</f>
        <v>0</v>
      </c>
      <c r="E372" s="44" t="str">
        <f t="shared" si="150"/>
        <v/>
      </c>
      <c r="F372" s="44" t="str">
        <f t="shared" si="151"/>
        <v/>
      </c>
      <c r="G372" s="58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2011-2019'!$BE$12007:$BF$12552,2,0)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2011-2019'!$BE$12007:$BF$12552,2,0)</f>
        <v>1</v>
      </c>
      <c r="E374" s="44" t="str">
        <f t="shared" si="150"/>
        <v/>
      </c>
      <c r="F374" s="44">
        <f t="shared" si="151"/>
        <v>3.7907505686125853E-4</v>
      </c>
      <c r="G374" s="58">
        <f t="shared" si="152"/>
        <v>1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2</v>
      </c>
      <c r="D375" s="62">
        <f>VLOOKUP(B375,'[1]Deptos 2011-2019'!$BE$12007:$BF$12552,2,0)</f>
        <v>2</v>
      </c>
      <c r="E375" s="44">
        <f t="shared" si="150"/>
        <v>8.2576383154417832E-4</v>
      </c>
      <c r="F375" s="44">
        <f t="shared" si="151"/>
        <v>7.5815011372251705E-4</v>
      </c>
      <c r="G375" s="58">
        <f t="shared" si="152"/>
        <v>0</v>
      </c>
      <c r="H375" s="40">
        <f t="shared" si="153"/>
        <v>0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2</v>
      </c>
      <c r="D377" s="62">
        <f>VLOOKUP(B377,'[1]Deptos 2011-2019'!$BE$12007:$BF$12552,2,0)</f>
        <v>0</v>
      </c>
      <c r="E377" s="44">
        <f t="shared" si="150"/>
        <v>8.2576383154417832E-4</v>
      </c>
      <c r="F377" s="44" t="str">
        <f t="shared" si="151"/>
        <v/>
      </c>
      <c r="G377" s="58">
        <f t="shared" si="152"/>
        <v>-1</v>
      </c>
      <c r="H377" s="40">
        <f t="shared" si="153"/>
        <v>-8.2576383154417832E-4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2011-2019'!$BE$12007:$BF$12552,2,0)</f>
        <v>63</v>
      </c>
      <c r="E378" s="43" t="str">
        <f t="shared" ref="E378:E379" si="159">+IF(C378=0,"",C378/C$345)</f>
        <v/>
      </c>
      <c r="F378" s="43">
        <f t="shared" ref="F378:F379" si="160">+IF(D378=0,"",D378/D$345)</f>
        <v>2.3881728582259287E-2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36</v>
      </c>
      <c r="D379" s="62">
        <f>VLOOKUP(B379,'[1]Deptos 2011-2019'!$BE$12007:$BF$12552,2,0)</f>
        <v>42</v>
      </c>
      <c r="E379" s="44">
        <f t="shared" si="159"/>
        <v>1.486374896779521E-2</v>
      </c>
      <c r="F379" s="44">
        <f t="shared" si="160"/>
        <v>1.5921152388172859E-2</v>
      </c>
      <c r="G379" s="58">
        <f t="shared" si="161"/>
        <v>0.16666666666666666</v>
      </c>
      <c r="H379" s="40">
        <f t="shared" si="162"/>
        <v>2.477291494632535E-3</v>
      </c>
    </row>
    <row r="380" spans="1:8" s="24" customFormat="1" ht="15" x14ac:dyDescent="0.2">
      <c r="A380" s="72"/>
      <c r="B380" s="3" t="s">
        <v>485</v>
      </c>
      <c r="C380" s="62">
        <v>3</v>
      </c>
      <c r="D380" s="62">
        <f>VLOOKUP(B380,'[1]Deptos 2011-2019'!$BE$12007:$BF$12552,2,0)</f>
        <v>5</v>
      </c>
      <c r="E380" s="44">
        <f t="shared" ref="E380:E401" si="163">+IF(C380=0,"",C380/C$345)</f>
        <v>1.2386457473162675E-3</v>
      </c>
      <c r="F380" s="44">
        <f t="shared" ref="F380:F401" si="164">+IF(D380=0,"",D380/D$345)</f>
        <v>1.8953752843062926E-3</v>
      </c>
      <c r="G380" s="58">
        <f t="shared" si="152"/>
        <v>0.66666666666666663</v>
      </c>
      <c r="H380" s="40">
        <f t="shared" si="153"/>
        <v>8.2576383154417832E-4</v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2011-2019'!$BE$12007:$BF$12552,2,0)</f>
        <v>2</v>
      </c>
      <c r="E381" s="44" t="str">
        <f t="shared" si="163"/>
        <v/>
      </c>
      <c r="F381" s="44">
        <f t="shared" si="164"/>
        <v>7.5815011372251705E-4</v>
      </c>
      <c r="G381" s="58">
        <f t="shared" si="152"/>
        <v>1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2</v>
      </c>
      <c r="D382" s="62">
        <f>VLOOKUP(B382,'[1]Deptos 2011-2019'!$BE$12007:$BF$12552,2,0)</f>
        <v>2</v>
      </c>
      <c r="E382" s="44">
        <f t="shared" si="163"/>
        <v>8.2576383154417832E-4</v>
      </c>
      <c r="F382" s="44">
        <f t="shared" si="164"/>
        <v>7.5815011372251705E-4</v>
      </c>
      <c r="G382" s="58">
        <f t="shared" si="152"/>
        <v>0</v>
      </c>
      <c r="H382" s="40">
        <f t="shared" si="153"/>
        <v>0</v>
      </c>
    </row>
    <row r="383" spans="1:8" s="24" customFormat="1" ht="15" x14ac:dyDescent="0.2">
      <c r="A383" s="72"/>
      <c r="B383" s="3" t="s">
        <v>253</v>
      </c>
      <c r="C383" s="62">
        <v>25</v>
      </c>
      <c r="D383" s="62">
        <f>VLOOKUP(B383,'[1]Deptos 2011-2019'!$BE$12007:$BF$12552,2,0)</f>
        <v>10</v>
      </c>
      <c r="E383" s="44">
        <f t="shared" si="163"/>
        <v>1.032204789430223E-2</v>
      </c>
      <c r="F383" s="44">
        <f t="shared" si="164"/>
        <v>3.7907505686125853E-3</v>
      </c>
      <c r="G383" s="58">
        <f t="shared" si="152"/>
        <v>-0.6</v>
      </c>
      <c r="H383" s="40">
        <f t="shared" si="153"/>
        <v>-6.1932287365813379E-3</v>
      </c>
    </row>
    <row r="384" spans="1:8" s="24" customFormat="1" ht="15" x14ac:dyDescent="0.2">
      <c r="A384" s="72"/>
      <c r="B384" s="3" t="s">
        <v>487</v>
      </c>
      <c r="C384" s="62">
        <v>1</v>
      </c>
      <c r="D384" s="62">
        <f>VLOOKUP(B384,'[1]Deptos 2011-2019'!$BE$12007:$BF$12552,2,0)</f>
        <v>0</v>
      </c>
      <c r="E384" s="44">
        <f t="shared" si="163"/>
        <v>4.1288191577208916E-4</v>
      </c>
      <c r="F384" s="44" t="str">
        <f t="shared" si="164"/>
        <v/>
      </c>
      <c r="G384" s="58">
        <f t="shared" si="152"/>
        <v>-1</v>
      </c>
      <c r="H384" s="40">
        <f t="shared" si="153"/>
        <v>-4.1288191577208916E-4</v>
      </c>
    </row>
    <row r="385" spans="1:9" s="63" customFormat="1" ht="15" x14ac:dyDescent="0.2">
      <c r="A385" s="69"/>
      <c r="B385" s="35" t="s">
        <v>595</v>
      </c>
      <c r="C385" s="62">
        <v>70</v>
      </c>
      <c r="D385" s="62">
        <f>VLOOKUP(B385,'[1]Deptos 2011-2019'!$BE$12007:$BF$12552,2,0)</f>
        <v>91</v>
      </c>
      <c r="E385" s="43">
        <f t="shared" si="163"/>
        <v>2.8901734104046242E-2</v>
      </c>
      <c r="F385" s="43">
        <f t="shared" si="164"/>
        <v>3.4495830174374527E-2</v>
      </c>
      <c r="G385" s="58">
        <f t="shared" si="152"/>
        <v>0.3</v>
      </c>
      <c r="H385" s="42">
        <f t="shared" ref="H385" si="165">+IF(OR(AND(E385=""),(G385="")),"",E385*G385)</f>
        <v>8.670520231213872E-3</v>
      </c>
      <c r="I385" s="24"/>
    </row>
    <row r="386" spans="1:9" s="24" customFormat="1" ht="15" x14ac:dyDescent="0.2">
      <c r="A386" s="72"/>
      <c r="B386" s="3" t="s">
        <v>488</v>
      </c>
      <c r="C386" s="62">
        <v>177</v>
      </c>
      <c r="D386" s="62">
        <f>VLOOKUP(B386,'[1]Deptos 2011-2019'!$BE$12007:$BF$12552,2,0)</f>
        <v>206</v>
      </c>
      <c r="E386" s="44">
        <f t="shared" si="163"/>
        <v>7.3080099091659786E-2</v>
      </c>
      <c r="F386" s="44">
        <f t="shared" si="164"/>
        <v>7.8089461713419253E-2</v>
      </c>
      <c r="G386" s="58">
        <f t="shared" si="152"/>
        <v>0.16384180790960451</v>
      </c>
      <c r="H386" s="40">
        <f t="shared" si="153"/>
        <v>1.1973575557390585E-2</v>
      </c>
    </row>
    <row r="387" spans="1:9" s="24" customFormat="1" ht="15" x14ac:dyDescent="0.2">
      <c r="A387" s="72"/>
      <c r="B387" s="3" t="s">
        <v>93</v>
      </c>
      <c r="C387" s="62">
        <v>96</v>
      </c>
      <c r="D387" s="62">
        <f>VLOOKUP(B387,'[1]Deptos 2011-2019'!$BE$12007:$BF$12552,2,0)</f>
        <v>76</v>
      </c>
      <c r="E387" s="44">
        <f t="shared" si="163"/>
        <v>3.963666391412056E-2</v>
      </c>
      <c r="F387" s="44">
        <f t="shared" si="164"/>
        <v>2.8809704321455649E-2</v>
      </c>
      <c r="G387" s="58">
        <f t="shared" si="152"/>
        <v>-0.20833333333333334</v>
      </c>
      <c r="H387" s="40">
        <f t="shared" si="153"/>
        <v>-8.2576383154417832E-3</v>
      </c>
    </row>
    <row r="388" spans="1:9" s="24" customFormat="1" ht="15" x14ac:dyDescent="0.2">
      <c r="A388" s="72"/>
      <c r="B388" s="3" t="s">
        <v>86</v>
      </c>
      <c r="C388" s="62">
        <v>133</v>
      </c>
      <c r="D388" s="62">
        <f>VLOOKUP(B388,'[1]Deptos 2011-2019'!$BE$12007:$BF$12552,2,0)</f>
        <v>153</v>
      </c>
      <c r="E388" s="44">
        <f t="shared" si="163"/>
        <v>5.4913294797687862E-2</v>
      </c>
      <c r="F388" s="44">
        <f t="shared" si="164"/>
        <v>5.7998483699772556E-2</v>
      </c>
      <c r="G388" s="58">
        <f t="shared" si="152"/>
        <v>0.15037593984962405</v>
      </c>
      <c r="H388" s="40">
        <f t="shared" si="153"/>
        <v>8.2576383154417832E-3</v>
      </c>
    </row>
    <row r="389" spans="1:9" s="24" customFormat="1" ht="15" x14ac:dyDescent="0.2">
      <c r="A389" s="72"/>
      <c r="B389" s="3" t="s">
        <v>92</v>
      </c>
      <c r="C389" s="62">
        <v>38</v>
      </c>
      <c r="D389" s="62">
        <f>VLOOKUP(B389,'[1]Deptos 2011-2019'!$BE$12007:$BF$12552,2,0)</f>
        <v>29</v>
      </c>
      <c r="E389" s="44">
        <f t="shared" si="163"/>
        <v>1.5689512799339389E-2</v>
      </c>
      <c r="F389" s="44">
        <f t="shared" si="164"/>
        <v>1.0993176648976498E-2</v>
      </c>
      <c r="G389" s="58">
        <f t="shared" si="152"/>
        <v>-0.23684210526315788</v>
      </c>
      <c r="H389" s="40">
        <f t="shared" si="153"/>
        <v>-3.7159372419488025E-3</v>
      </c>
    </row>
    <row r="390" spans="1:9" s="24" customFormat="1" ht="15" x14ac:dyDescent="0.2">
      <c r="A390" s="72"/>
      <c r="B390" s="3" t="s">
        <v>95</v>
      </c>
      <c r="C390" s="62">
        <v>1</v>
      </c>
      <c r="D390" s="62">
        <f>VLOOKUP(B390,'[1]Deptos 2011-2019'!$BE$12007:$BF$12552,2,0)</f>
        <v>0</v>
      </c>
      <c r="E390" s="44">
        <f t="shared" si="163"/>
        <v>4.1288191577208916E-4</v>
      </c>
      <c r="F390" s="44" t="str">
        <f t="shared" si="164"/>
        <v/>
      </c>
      <c r="G390" s="58">
        <f t="shared" si="152"/>
        <v>-1</v>
      </c>
      <c r="H390" s="40">
        <f t="shared" si="153"/>
        <v>-4.1288191577208916E-4</v>
      </c>
    </row>
    <row r="391" spans="1:9" s="24" customFormat="1" ht="15" x14ac:dyDescent="0.2">
      <c r="A391" s="72"/>
      <c r="B391" s="3" t="s">
        <v>96</v>
      </c>
      <c r="C391" s="62">
        <v>4</v>
      </c>
      <c r="D391" s="62">
        <f>VLOOKUP(B391,'[1]Deptos 2011-2019'!$BE$12007:$BF$12552,2,0)</f>
        <v>3</v>
      </c>
      <c r="E391" s="44">
        <f t="shared" si="163"/>
        <v>1.6515276630883566E-3</v>
      </c>
      <c r="F391" s="44">
        <f t="shared" si="164"/>
        <v>1.1372251705837756E-3</v>
      </c>
      <c r="G391" s="58">
        <f t="shared" si="152"/>
        <v>-0.25</v>
      </c>
      <c r="H391" s="40">
        <f t="shared" si="153"/>
        <v>-4.1288191577208916E-4</v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2011-2019'!$BE$12007:$BF$12552,2,0)</f>
        <v>0</v>
      </c>
      <c r="E392" s="44" t="str">
        <f t="shared" si="163"/>
        <v/>
      </c>
      <c r="F392" s="44" t="str">
        <f t="shared" si="164"/>
        <v/>
      </c>
      <c r="G392" s="58" t="str">
        <f t="shared" si="152"/>
        <v xml:space="preserve"> 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9</v>
      </c>
      <c r="D393" s="62">
        <f>VLOOKUP(B393,'[1]Deptos 2011-2019'!$BE$12007:$BF$12552,2,0)</f>
        <v>3</v>
      </c>
      <c r="E393" s="44">
        <f t="shared" si="163"/>
        <v>3.7159372419488025E-3</v>
      </c>
      <c r="F393" s="44">
        <f t="shared" si="164"/>
        <v>1.1372251705837756E-3</v>
      </c>
      <c r="G393" s="58">
        <f t="shared" si="152"/>
        <v>-0.66666666666666663</v>
      </c>
      <c r="H393" s="40">
        <f t="shared" si="153"/>
        <v>-2.477291494632535E-3</v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2011-2019'!$BE$12007:$BF$12552,2,0)</f>
        <v>0</v>
      </c>
      <c r="E394" s="44" t="str">
        <f t="shared" si="163"/>
        <v/>
      </c>
      <c r="F394" s="44" t="str">
        <f t="shared" si="164"/>
        <v/>
      </c>
      <c r="G394" s="58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3</v>
      </c>
      <c r="D395" s="62">
        <f>VLOOKUP(B395,'[1]Deptos 2011-2019'!$BE$12007:$BF$12552,2,0)</f>
        <v>13</v>
      </c>
      <c r="E395" s="44">
        <f t="shared" si="163"/>
        <v>1.2386457473162675E-3</v>
      </c>
      <c r="F395" s="44">
        <f t="shared" si="164"/>
        <v>4.9279757391963606E-3</v>
      </c>
      <c r="G395" s="58">
        <f t="shared" si="152"/>
        <v>3.3333333333333335</v>
      </c>
      <c r="H395" s="40">
        <f t="shared" si="153"/>
        <v>4.1288191577208916E-3</v>
      </c>
    </row>
    <row r="396" spans="1:9" s="24" customFormat="1" ht="15" x14ac:dyDescent="0.2">
      <c r="A396" s="72"/>
      <c r="B396" s="3" t="s">
        <v>256</v>
      </c>
      <c r="C396" s="62">
        <v>1</v>
      </c>
      <c r="D396" s="62">
        <f>VLOOKUP(B396,'[1]Deptos 2011-2019'!$BE$12007:$BF$12552,2,0)</f>
        <v>0</v>
      </c>
      <c r="E396" s="44">
        <f t="shared" si="163"/>
        <v>4.1288191577208916E-4</v>
      </c>
      <c r="F396" s="44" t="str">
        <f t="shared" si="164"/>
        <v/>
      </c>
      <c r="G396" s="58">
        <f t="shared" si="152"/>
        <v>-1</v>
      </c>
      <c r="H396" s="40">
        <f t="shared" si="153"/>
        <v>-4.1288191577208916E-4</v>
      </c>
    </row>
    <row r="397" spans="1:9" s="24" customFormat="1" ht="15" x14ac:dyDescent="0.2">
      <c r="A397" s="72"/>
      <c r="B397" s="3" t="s">
        <v>489</v>
      </c>
      <c r="C397" s="62">
        <v>3</v>
      </c>
      <c r="D397" s="62">
        <f>VLOOKUP(B397,'[1]Deptos 2011-2019'!$BE$12007:$BF$12552,2,0)</f>
        <v>4</v>
      </c>
      <c r="E397" s="44">
        <f t="shared" si="163"/>
        <v>1.2386457473162675E-3</v>
      </c>
      <c r="F397" s="44">
        <f t="shared" si="164"/>
        <v>1.5163002274450341E-3</v>
      </c>
      <c r="G397" s="58">
        <f t="shared" si="152"/>
        <v>0.33333333333333331</v>
      </c>
      <c r="H397" s="40">
        <f t="shared" si="153"/>
        <v>4.1288191577208916E-4</v>
      </c>
    </row>
    <row r="398" spans="1:9" s="24" customFormat="1" ht="15" x14ac:dyDescent="0.2">
      <c r="A398" s="72"/>
      <c r="B398" s="3" t="s">
        <v>94</v>
      </c>
      <c r="C398" s="62">
        <v>21</v>
      </c>
      <c r="D398" s="62">
        <f>VLOOKUP(B398,'[1]Deptos 2011-2019'!$BE$12007:$BF$12552,2,0)</f>
        <v>9</v>
      </c>
      <c r="E398" s="44">
        <f t="shared" si="163"/>
        <v>8.670520231213872E-3</v>
      </c>
      <c r="F398" s="44">
        <f t="shared" si="164"/>
        <v>3.4116755117513269E-3</v>
      </c>
      <c r="G398" s="58">
        <f t="shared" si="152"/>
        <v>-0.5714285714285714</v>
      </c>
      <c r="H398" s="40">
        <f t="shared" si="153"/>
        <v>-4.9545829892650691E-3</v>
      </c>
    </row>
    <row r="399" spans="1:9" s="24" customFormat="1" ht="15" x14ac:dyDescent="0.2">
      <c r="A399" s="72"/>
      <c r="B399" s="3" t="s">
        <v>257</v>
      </c>
      <c r="C399" s="62">
        <v>49</v>
      </c>
      <c r="D399" s="62">
        <f>VLOOKUP(B399,'[1]Deptos 2011-2019'!$BE$12007:$BF$12552,2,0)</f>
        <v>17</v>
      </c>
      <c r="E399" s="44">
        <f t="shared" si="163"/>
        <v>2.023121387283237E-2</v>
      </c>
      <c r="F399" s="44">
        <f t="shared" si="164"/>
        <v>6.4442759666413947E-3</v>
      </c>
      <c r="G399" s="58">
        <f t="shared" si="152"/>
        <v>-0.65306122448979587</v>
      </c>
      <c r="H399" s="40">
        <f t="shared" si="153"/>
        <v>-1.3212221304706853E-2</v>
      </c>
    </row>
    <row r="400" spans="1:9" s="24" customFormat="1" ht="15" x14ac:dyDescent="0.2">
      <c r="A400" s="72"/>
      <c r="B400" s="3" t="s">
        <v>587</v>
      </c>
      <c r="C400" s="62">
        <v>1</v>
      </c>
      <c r="D400" s="62">
        <f>VLOOKUP(B400,'[1]Deptos 2011-2019'!$BE$12007:$BF$12552,2,0)</f>
        <v>2</v>
      </c>
      <c r="E400" s="44">
        <f t="shared" si="163"/>
        <v>4.1288191577208916E-4</v>
      </c>
      <c r="F400" s="44">
        <f t="shared" si="164"/>
        <v>7.5815011372251705E-4</v>
      </c>
      <c r="G400" s="58">
        <f t="shared" si="152"/>
        <v>1</v>
      </c>
      <c r="H400" s="40">
        <f t="shared" si="153"/>
        <v>4.1288191577208916E-4</v>
      </c>
    </row>
    <row r="401" spans="1:9" s="24" customFormat="1" ht="15" x14ac:dyDescent="0.2">
      <c r="A401" s="72"/>
      <c r="B401" s="3" t="s">
        <v>88</v>
      </c>
      <c r="C401" s="62">
        <v>21</v>
      </c>
      <c r="D401" s="62">
        <f>VLOOKUP(B401,'[1]Deptos 2011-2019'!$BE$12007:$BF$12552,2,0)</f>
        <v>5</v>
      </c>
      <c r="E401" s="44">
        <f t="shared" si="163"/>
        <v>8.670520231213872E-3</v>
      </c>
      <c r="F401" s="44">
        <f t="shared" si="164"/>
        <v>1.8953752843062926E-3</v>
      </c>
      <c r="G401" s="58">
        <f t="shared" si="152"/>
        <v>-0.76190476190476186</v>
      </c>
      <c r="H401" s="40">
        <f t="shared" si="153"/>
        <v>-6.6061106523534257E-3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2011-2019'!$BE$12007:$BF$12552,2,0)</f>
        <v>16</v>
      </c>
      <c r="E402" s="43" t="str">
        <f t="shared" ref="E402" si="166">+IF(C402=0,"",C402/C$345)</f>
        <v/>
      </c>
      <c r="F402" s="43">
        <f t="shared" ref="F402" si="167">+IF(D402=0,"",D402/D$345)</f>
        <v>6.0652009097801364E-3</v>
      </c>
      <c r="G402" s="58">
        <f t="shared" si="152"/>
        <v>1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2011-2019'!$BE$12007:$BF$12552,2,0)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2011-2019'!$BE$12007:$BF$12552,2,0)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3</v>
      </c>
      <c r="D405" s="62">
        <f>VLOOKUP(B405,'[1]Deptos 2011-2019'!$BE$12007:$BF$12552,2,0)</f>
        <v>0</v>
      </c>
      <c r="E405" s="44">
        <f t="shared" si="169"/>
        <v>1.2386457473162675E-3</v>
      </c>
      <c r="F405" s="44" t="str">
        <f t="shared" si="170"/>
        <v/>
      </c>
      <c r="G405" s="58">
        <f t="shared" si="152"/>
        <v>-1</v>
      </c>
      <c r="H405" s="40">
        <f t="shared" si="153"/>
        <v>-1.2386457473162675E-3</v>
      </c>
    </row>
    <row r="406" spans="1:9" s="24" customFormat="1" ht="15" x14ac:dyDescent="0.2">
      <c r="A406" s="72"/>
      <c r="B406" s="3" t="s">
        <v>87</v>
      </c>
      <c r="C406" s="62">
        <v>1</v>
      </c>
      <c r="D406" s="62">
        <f>VLOOKUP(B406,'[1]Deptos 2011-2019'!$BE$12007:$BF$12552,2,0)</f>
        <v>0</v>
      </c>
      <c r="E406" s="44">
        <f t="shared" si="169"/>
        <v>4.1288191577208916E-4</v>
      </c>
      <c r="F406" s="44" t="str">
        <f t="shared" si="170"/>
        <v/>
      </c>
      <c r="G406" s="58">
        <f t="shared" si="152"/>
        <v>-1</v>
      </c>
      <c r="H406" s="40">
        <f t="shared" si="153"/>
        <v>-4.1288191577208916E-4</v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2011-2019'!$BE$12007:$BF$12552,2,0)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3</v>
      </c>
      <c r="D408" s="62">
        <f>VLOOKUP(B408,'[1]Deptos 2011-2019'!$BE$12007:$BF$12552,2,0)</f>
        <v>1</v>
      </c>
      <c r="E408" s="44">
        <f t="shared" si="169"/>
        <v>1.2386457473162675E-3</v>
      </c>
      <c r="F408" s="44">
        <f t="shared" si="170"/>
        <v>3.7907505686125853E-4</v>
      </c>
      <c r="G408" s="58">
        <f t="shared" si="152"/>
        <v>-0.66666666666666663</v>
      </c>
      <c r="H408" s="40">
        <f t="shared" si="153"/>
        <v>-8.2576383154417832E-4</v>
      </c>
    </row>
    <row r="409" spans="1:9" s="24" customFormat="1" ht="15" x14ac:dyDescent="0.2">
      <c r="A409" s="72"/>
      <c r="B409" s="3" t="s">
        <v>90</v>
      </c>
      <c r="C409" s="62">
        <v>118</v>
      </c>
      <c r="D409" s="62">
        <f>VLOOKUP(B409,'[1]Deptos 2011-2019'!$BE$12007:$BF$12552,2,0)</f>
        <v>36</v>
      </c>
      <c r="E409" s="44">
        <f t="shared" si="169"/>
        <v>4.8720066061106522E-2</v>
      </c>
      <c r="F409" s="44">
        <f t="shared" si="170"/>
        <v>1.3646702047005308E-2</v>
      </c>
      <c r="G409" s="58">
        <f t="shared" si="152"/>
        <v>-0.69491525423728817</v>
      </c>
      <c r="H409" s="40">
        <f t="shared" si="153"/>
        <v>-3.3856317093311314E-2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2011-2019'!$BE$12007:$BF$12552,2,0)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4</v>
      </c>
      <c r="D411" s="62">
        <f>VLOOKUP(B411,'[1]Deptos 2011-2019'!$BE$12007:$BF$12552,2,0)</f>
        <v>4</v>
      </c>
      <c r="E411" s="44">
        <f t="shared" si="169"/>
        <v>1.6515276630883566E-3</v>
      </c>
      <c r="F411" s="44">
        <f t="shared" si="170"/>
        <v>1.5163002274450341E-3</v>
      </c>
      <c r="G411" s="58">
        <f t="shared" ref="G411:G477" si="171">+IF(AND(C411=0,D411=0)," ",IF(C411=0,1,IF(D411=0,-1,(D411-C411)/C411)))</f>
        <v>0</v>
      </c>
      <c r="H411" s="40">
        <f t="shared" si="153"/>
        <v>0</v>
      </c>
    </row>
    <row r="412" spans="1:9" s="24" customFormat="1" ht="15" x14ac:dyDescent="0.2">
      <c r="A412" s="72"/>
      <c r="B412" s="3" t="s">
        <v>262</v>
      </c>
      <c r="C412" s="62">
        <v>7</v>
      </c>
      <c r="D412" s="62">
        <f>VLOOKUP(B412,'[1]Deptos 2011-2019'!$BE$12007:$BF$12552,2,0)</f>
        <v>4</v>
      </c>
      <c r="E412" s="44">
        <f t="shared" si="169"/>
        <v>2.8901734104046241E-3</v>
      </c>
      <c r="F412" s="44">
        <f t="shared" si="170"/>
        <v>1.5163002274450341E-3</v>
      </c>
      <c r="G412" s="58">
        <f t="shared" si="171"/>
        <v>-0.42857142857142855</v>
      </c>
      <c r="H412" s="40">
        <f t="shared" si="153"/>
        <v>-1.2386457473162675E-3</v>
      </c>
    </row>
    <row r="413" spans="1:9" s="24" customFormat="1" ht="15" x14ac:dyDescent="0.2">
      <c r="A413" s="72"/>
      <c r="B413" s="3" t="s">
        <v>491</v>
      </c>
      <c r="C413" s="62">
        <v>24</v>
      </c>
      <c r="D413" s="62">
        <f>VLOOKUP(B413,'[1]Deptos 2011-2019'!$BE$12007:$BF$12552,2,0)</f>
        <v>14</v>
      </c>
      <c r="E413" s="44">
        <f t="shared" si="169"/>
        <v>9.9091659785301399E-3</v>
      </c>
      <c r="F413" s="44">
        <f t="shared" si="170"/>
        <v>5.3070507960576198E-3</v>
      </c>
      <c r="G413" s="58">
        <f t="shared" si="171"/>
        <v>-0.41666666666666669</v>
      </c>
      <c r="H413" s="40">
        <f t="shared" si="153"/>
        <v>-4.1288191577208916E-3</v>
      </c>
    </row>
    <row r="414" spans="1:9" s="24" customFormat="1" ht="15" x14ac:dyDescent="0.2">
      <c r="A414" s="72"/>
      <c r="B414" s="3" t="s">
        <v>89</v>
      </c>
      <c r="C414" s="62">
        <v>1</v>
      </c>
      <c r="D414" s="62">
        <f>VLOOKUP(B414,'[1]Deptos 2011-2019'!$BE$12007:$BF$12552,2,0)</f>
        <v>1</v>
      </c>
      <c r="E414" s="44">
        <f t="shared" si="169"/>
        <v>4.1288191577208916E-4</v>
      </c>
      <c r="F414" s="44">
        <f t="shared" si="170"/>
        <v>3.7907505686125853E-4</v>
      </c>
      <c r="G414" s="58">
        <f t="shared" si="171"/>
        <v>0</v>
      </c>
      <c r="H414" s="40">
        <f t="shared" si="153"/>
        <v>0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2011-2019'!$BE$12007:$BF$12552,2,0)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2011-2019'!$BE$12007:$BF$12552,2,0)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10</v>
      </c>
      <c r="D417" s="62">
        <f>VLOOKUP(B417,'[1]Deptos 2011-2019'!$BE$12007:$BF$12552,2,0)</f>
        <v>16</v>
      </c>
      <c r="E417" s="43">
        <f t="shared" ref="E417:E419" si="175">+IF(C417=0,"",C417/C$345)</f>
        <v>4.1288191577208916E-3</v>
      </c>
      <c r="F417" s="43">
        <f t="shared" ref="F417:F419" si="176">+IF(D417=0,"",D417/D$345)</f>
        <v>6.0652009097801364E-3</v>
      </c>
      <c r="G417" s="58">
        <f t="shared" si="171"/>
        <v>0.6</v>
      </c>
      <c r="H417" s="42">
        <f t="shared" ref="H417:H419" si="177">+IF(OR(AND(E417=""),(G417="")),"",E417*G417)</f>
        <v>2.477291494632535E-3</v>
      </c>
      <c r="I417" s="24"/>
    </row>
    <row r="418" spans="1:9" s="63" customFormat="1" ht="15" x14ac:dyDescent="0.2">
      <c r="A418" s="36"/>
      <c r="B418" s="35" t="s">
        <v>550</v>
      </c>
      <c r="C418" s="62">
        <v>1</v>
      </c>
      <c r="D418" s="62">
        <f>VLOOKUP(B418,'[1]Deptos 2011-2019'!$BE$12007:$BF$12552,2,0)</f>
        <v>2</v>
      </c>
      <c r="E418" s="43">
        <f t="shared" si="175"/>
        <v>4.1288191577208916E-4</v>
      </c>
      <c r="F418" s="43">
        <f t="shared" si="176"/>
        <v>7.5815011372251705E-4</v>
      </c>
      <c r="G418" s="58">
        <f t="shared" si="171"/>
        <v>1</v>
      </c>
      <c r="H418" s="42">
        <f t="shared" si="177"/>
        <v>4.1288191577208916E-4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2011-2019'!$BE$12007:$BF$12552,2,0)</f>
        <v>7</v>
      </c>
      <c r="E419" s="43" t="str">
        <f t="shared" si="175"/>
        <v/>
      </c>
      <c r="F419" s="43">
        <f t="shared" si="176"/>
        <v>2.6535253980288099E-3</v>
      </c>
      <c r="G419" s="58">
        <f t="shared" si="171"/>
        <v>1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1</v>
      </c>
      <c r="D420" s="62">
        <f>VLOOKUP(B420,'[1]Deptos 2011-2019'!$BE$12007:$BF$12552,2,0)</f>
        <v>0</v>
      </c>
      <c r="E420" s="44">
        <f t="shared" si="172"/>
        <v>4.1288191577208916E-4</v>
      </c>
      <c r="F420" s="44" t="str">
        <f t="shared" si="173"/>
        <v/>
      </c>
      <c r="G420" s="58">
        <f t="shared" si="171"/>
        <v>-1</v>
      </c>
      <c r="H420" s="40">
        <f t="shared" si="174"/>
        <v>-4.1288191577208916E-4</v>
      </c>
    </row>
    <row r="421" spans="1:9" s="24" customFormat="1" ht="15" x14ac:dyDescent="0.2">
      <c r="A421" s="72"/>
      <c r="B421" s="3" t="s">
        <v>265</v>
      </c>
      <c r="C421" s="62">
        <v>13</v>
      </c>
      <c r="D421" s="62">
        <f>VLOOKUP(B421,'[1]Deptos 2011-2019'!$BE$12007:$BF$12552,2,0)</f>
        <v>6</v>
      </c>
      <c r="E421" s="44">
        <f t="shared" si="172"/>
        <v>5.3674649050371595E-3</v>
      </c>
      <c r="F421" s="44">
        <f t="shared" si="173"/>
        <v>2.2744503411675512E-3</v>
      </c>
      <c r="G421" s="58">
        <f t="shared" si="171"/>
        <v>-0.53846153846153844</v>
      </c>
      <c r="H421" s="40">
        <f t="shared" si="174"/>
        <v>-2.8901734104046241E-3</v>
      </c>
    </row>
    <row r="422" spans="1:9" s="24" customFormat="1" ht="15" x14ac:dyDescent="0.2">
      <c r="A422" s="72"/>
      <c r="B422" s="3" t="s">
        <v>492</v>
      </c>
      <c r="C422" s="62">
        <v>10</v>
      </c>
      <c r="D422" s="62">
        <f>VLOOKUP(B422,'[1]Deptos 2011-2019'!$BE$12007:$BF$12552,2,0)</f>
        <v>41</v>
      </c>
      <c r="E422" s="44">
        <f t="shared" si="172"/>
        <v>4.1288191577208916E-3</v>
      </c>
      <c r="F422" s="44">
        <f t="shared" si="173"/>
        <v>1.5542077331311599E-2</v>
      </c>
      <c r="G422" s="58">
        <f t="shared" si="171"/>
        <v>3.1</v>
      </c>
      <c r="H422" s="40">
        <f t="shared" si="174"/>
        <v>1.2799339388934764E-2</v>
      </c>
    </row>
    <row r="423" spans="1:9" s="24" customFormat="1" ht="15" x14ac:dyDescent="0.2">
      <c r="A423" s="72"/>
      <c r="B423" s="3" t="s">
        <v>266</v>
      </c>
      <c r="C423" s="62">
        <v>1</v>
      </c>
      <c r="D423" s="62">
        <f>VLOOKUP(B423,'[1]Deptos 2011-2019'!$BE$12007:$BF$12552,2,0)</f>
        <v>0</v>
      </c>
      <c r="E423" s="44">
        <f t="shared" si="172"/>
        <v>4.1288191577208916E-4</v>
      </c>
      <c r="F423" s="44" t="str">
        <f t="shared" si="173"/>
        <v/>
      </c>
      <c r="G423" s="58">
        <f t="shared" si="171"/>
        <v>-1</v>
      </c>
      <c r="H423" s="40">
        <f t="shared" si="174"/>
        <v>-4.1288191577208916E-4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2011-2019'!$BE$12007:$BF$12552,2,0)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2</v>
      </c>
      <c r="D425" s="62">
        <f>VLOOKUP(B425,'[1]Deptos 2011-2019'!$BE$12007:$BF$12552,2,0)</f>
        <v>0</v>
      </c>
      <c r="E425" s="43">
        <f t="shared" ref="E425" si="178">+IF(C425=0,"",C425/C$345)</f>
        <v>8.2576383154417832E-4</v>
      </c>
      <c r="F425" s="43" t="str">
        <f t="shared" ref="F425" si="179">+IF(D425=0,"",D425/D$345)</f>
        <v/>
      </c>
      <c r="G425" s="58">
        <f t="shared" si="171"/>
        <v>-1</v>
      </c>
      <c r="H425" s="42">
        <f t="shared" ref="H425" si="180">+IF(OR(AND(E425=""),(G425="")),"",E425*G425)</f>
        <v>-8.2576383154417832E-4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2</v>
      </c>
      <c r="D429" s="62">
        <f>VLOOKUP(B429,'[1]Deptos 2011-2019'!$BE$12007:$BF$12552,2,0)</f>
        <v>0</v>
      </c>
      <c r="E429" s="43">
        <f t="shared" si="172"/>
        <v>8.2576383154417832E-4</v>
      </c>
      <c r="F429" s="43" t="str">
        <f t="shared" si="173"/>
        <v/>
      </c>
      <c r="G429" s="58">
        <f t="shared" si="171"/>
        <v>-1</v>
      </c>
      <c r="H429" s="42">
        <f t="shared" si="174"/>
        <v>-8.2576383154417832E-4</v>
      </c>
      <c r="I429" s="24"/>
    </row>
    <row r="430" spans="1:9" s="63" customFormat="1" ht="15" x14ac:dyDescent="0.2">
      <c r="A430" s="75"/>
      <c r="B430" s="35" t="s">
        <v>268</v>
      </c>
      <c r="C430" s="62">
        <v>1</v>
      </c>
      <c r="D430" s="62">
        <f>VLOOKUP(B430,'[1]Deptos 2011-2019'!$BE$12007:$BF$12552,2,0)</f>
        <v>2</v>
      </c>
      <c r="E430" s="43">
        <f t="shared" si="172"/>
        <v>4.1288191577208916E-4</v>
      </c>
      <c r="F430" s="43">
        <f t="shared" si="173"/>
        <v>7.5815011372251705E-4</v>
      </c>
      <c r="G430" s="58">
        <f t="shared" si="171"/>
        <v>1</v>
      </c>
      <c r="H430" s="42">
        <f t="shared" si="174"/>
        <v>4.1288191577208916E-4</v>
      </c>
      <c r="I430" s="24"/>
    </row>
    <row r="431" spans="1:9" s="63" customFormat="1" ht="15" x14ac:dyDescent="0.2">
      <c r="A431" s="75"/>
      <c r="B431" s="35" t="s">
        <v>269</v>
      </c>
      <c r="C431" s="62">
        <v>19</v>
      </c>
      <c r="D431" s="62">
        <f>VLOOKUP(B431,'[1]Deptos 2011-2019'!$BE$12007:$BF$12552,2,0)</f>
        <v>6</v>
      </c>
      <c r="E431" s="43">
        <f t="shared" si="172"/>
        <v>7.8447563996696945E-3</v>
      </c>
      <c r="F431" s="43">
        <f t="shared" si="173"/>
        <v>2.2744503411675512E-3</v>
      </c>
      <c r="G431" s="58">
        <f t="shared" si="171"/>
        <v>-0.68421052631578949</v>
      </c>
      <c r="H431" s="42">
        <f t="shared" si="174"/>
        <v>-5.3674649050371595E-3</v>
      </c>
      <c r="I431" s="24"/>
    </row>
    <row r="432" spans="1:9" s="63" customFormat="1" ht="15" x14ac:dyDescent="0.2">
      <c r="A432" s="75"/>
      <c r="B432" s="35" t="s">
        <v>98</v>
      </c>
      <c r="C432" s="62">
        <v>4</v>
      </c>
      <c r="D432" s="62">
        <f>VLOOKUP(B432,'[1]Deptos 2011-2019'!$BE$12007:$BF$12552,2,0)</f>
        <v>6</v>
      </c>
      <c r="E432" s="43">
        <f t="shared" si="172"/>
        <v>1.6515276630883566E-3</v>
      </c>
      <c r="F432" s="43">
        <f t="shared" si="173"/>
        <v>2.2744503411675512E-3</v>
      </c>
      <c r="G432" s="58">
        <f t="shared" si="171"/>
        <v>0.5</v>
      </c>
      <c r="H432" s="42">
        <f t="shared" si="174"/>
        <v>8.2576383154417832E-4</v>
      </c>
      <c r="I432" s="24"/>
    </row>
    <row r="433" spans="1:9" s="63" customFormat="1" ht="15" x14ac:dyDescent="0.2">
      <c r="A433" s="75"/>
      <c r="B433" s="35" t="s">
        <v>99</v>
      </c>
      <c r="C433" s="62">
        <v>267</v>
      </c>
      <c r="D433" s="62">
        <f>VLOOKUP(B433,'[1]Deptos 2011-2019'!$BE$12007:$BF$12552,2,0)</f>
        <v>125</v>
      </c>
      <c r="E433" s="43">
        <f t="shared" si="172"/>
        <v>0.11023947151114781</v>
      </c>
      <c r="F433" s="43">
        <f t="shared" si="173"/>
        <v>4.7384382107657316E-2</v>
      </c>
      <c r="G433" s="58">
        <f t="shared" si="171"/>
        <v>-0.53183520599250933</v>
      </c>
      <c r="H433" s="42">
        <f t="shared" si="174"/>
        <v>-5.8629232039636658E-2</v>
      </c>
      <c r="I433" s="24"/>
    </row>
    <row r="434" spans="1:9" s="63" customFormat="1" ht="15" x14ac:dyDescent="0.2">
      <c r="A434" s="75"/>
      <c r="B434" s="35" t="s">
        <v>100</v>
      </c>
      <c r="C434" s="62">
        <v>34</v>
      </c>
      <c r="D434" s="62">
        <f>VLOOKUP(B434,'[1]Deptos 2011-2019'!$BE$12007:$BF$12552,2,0)</f>
        <v>100</v>
      </c>
      <c r="E434" s="43">
        <f t="shared" si="172"/>
        <v>1.4037985136251032E-2</v>
      </c>
      <c r="F434" s="43">
        <f t="shared" si="173"/>
        <v>3.7907505686125852E-2</v>
      </c>
      <c r="G434" s="58">
        <f t="shared" si="171"/>
        <v>1.9411764705882353</v>
      </c>
      <c r="H434" s="42">
        <f t="shared" si="174"/>
        <v>2.7250206440957887E-2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2011-2019'!$BE$12007:$BF$12552,2,0)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2011-2019'!$BE$12007:$BF$12552,2,0)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2011-2019'!$BE$12007:$BF$12552,2,0)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2011-2019'!$BE$12007:$BF$12552,2,0)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3</v>
      </c>
      <c r="D439" s="62">
        <f>VLOOKUP(B439,'[1]Deptos 2011-2019'!$BE$12007:$BF$12552,2,0)</f>
        <v>0</v>
      </c>
      <c r="E439" s="43">
        <f t="shared" ref="E439:E441" si="188">+IF(C439=0,"",C439/C$345)</f>
        <v>1.2386457473162675E-3</v>
      </c>
      <c r="F439" s="43" t="str">
        <f t="shared" ref="F439:F441" si="189">+IF(D439=0,"",D439/D$345)</f>
        <v/>
      </c>
      <c r="G439" s="58">
        <f t="shared" si="171"/>
        <v>-1</v>
      </c>
      <c r="H439" s="42">
        <f t="shared" ref="H439:H441" si="190">+IF(OR(AND(E439=""),(G439="")),"",E439*G439)</f>
        <v>-1.2386457473162675E-3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2011-2019'!$BE$12007:$BF$12552,2,0)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2011-2019'!$BE$12007:$BF$12552,2,0)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1</v>
      </c>
      <c r="D442" s="62">
        <f>VLOOKUP(B442,'[1]Deptos 2011-2019'!$BE$12007:$BF$12552,2,0)</f>
        <v>1</v>
      </c>
      <c r="E442" s="44">
        <f t="shared" si="172"/>
        <v>4.1288191577208916E-4</v>
      </c>
      <c r="F442" s="44">
        <f t="shared" si="173"/>
        <v>3.7907505686125853E-4</v>
      </c>
      <c r="G442" s="58">
        <f t="shared" si="171"/>
        <v>0</v>
      </c>
      <c r="H442" s="40">
        <f t="shared" si="174"/>
        <v>0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2011-2019'!$BE$12007:$BF$12552,2,0)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2</v>
      </c>
      <c r="D444" s="62">
        <f>VLOOKUP(B444,'[1]Deptos 2011-2019'!$BE$12007:$BF$12552,2,0)</f>
        <v>1</v>
      </c>
      <c r="E444" s="44">
        <f t="shared" si="172"/>
        <v>8.2576383154417832E-4</v>
      </c>
      <c r="F444" s="44">
        <f t="shared" si="173"/>
        <v>3.7907505686125853E-4</v>
      </c>
      <c r="G444" s="58">
        <f t="shared" si="171"/>
        <v>-0.5</v>
      </c>
      <c r="H444" s="40">
        <f t="shared" si="174"/>
        <v>-4.1288191577208916E-4</v>
      </c>
    </row>
    <row r="445" spans="1:9" s="24" customFormat="1" ht="15" x14ac:dyDescent="0.2">
      <c r="A445" s="72"/>
      <c r="B445" s="3" t="s">
        <v>112</v>
      </c>
      <c r="C445" s="62">
        <v>27</v>
      </c>
      <c r="D445" s="62">
        <f>VLOOKUP(B445,'[1]Deptos 2011-2019'!$BE$12007:$BF$12552,2,0)</f>
        <v>15</v>
      </c>
      <c r="E445" s="44">
        <f t="shared" si="172"/>
        <v>1.1147811725846408E-2</v>
      </c>
      <c r="F445" s="44">
        <f t="shared" si="173"/>
        <v>5.6861258529188781E-3</v>
      </c>
      <c r="G445" s="58">
        <f t="shared" si="171"/>
        <v>-0.44444444444444442</v>
      </c>
      <c r="H445" s="40">
        <f t="shared" si="174"/>
        <v>-4.9545829892650699E-3</v>
      </c>
    </row>
    <row r="446" spans="1:9" s="24" customFormat="1" ht="15" x14ac:dyDescent="0.2">
      <c r="A446" s="72"/>
      <c r="B446" s="3" t="s">
        <v>271</v>
      </c>
      <c r="C446" s="62">
        <v>3</v>
      </c>
      <c r="D446" s="62">
        <f>VLOOKUP(B446,'[1]Deptos 2011-2019'!$BE$12007:$BF$12552,2,0)</f>
        <v>2</v>
      </c>
      <c r="E446" s="44">
        <f t="shared" si="172"/>
        <v>1.2386457473162675E-3</v>
      </c>
      <c r="F446" s="44">
        <f t="shared" si="173"/>
        <v>7.5815011372251705E-4</v>
      </c>
      <c r="G446" s="58">
        <f t="shared" si="171"/>
        <v>-0.33333333333333331</v>
      </c>
      <c r="H446" s="40">
        <f t="shared" si="174"/>
        <v>-4.1288191577208916E-4</v>
      </c>
    </row>
    <row r="447" spans="1:9" s="24" customFormat="1" ht="15" x14ac:dyDescent="0.2">
      <c r="A447" s="72"/>
      <c r="B447" s="3" t="s">
        <v>495</v>
      </c>
      <c r="C447" s="62">
        <v>1</v>
      </c>
      <c r="D447" s="62">
        <f>VLOOKUP(B447,'[1]Deptos 2011-2019'!$BE$12007:$BF$12552,2,0)</f>
        <v>0</v>
      </c>
      <c r="E447" s="44">
        <f t="shared" si="172"/>
        <v>4.1288191577208916E-4</v>
      </c>
      <c r="F447" s="44" t="str">
        <f t="shared" si="173"/>
        <v/>
      </c>
      <c r="G447" s="58">
        <f t="shared" si="171"/>
        <v>-1</v>
      </c>
      <c r="H447" s="40">
        <f t="shared" si="174"/>
        <v>-4.1288191577208916E-4</v>
      </c>
    </row>
    <row r="448" spans="1:9" s="24" customFormat="1" ht="30" x14ac:dyDescent="0.2">
      <c r="A448" s="72"/>
      <c r="B448" s="3" t="s">
        <v>496</v>
      </c>
      <c r="C448" s="62">
        <v>6</v>
      </c>
      <c r="D448" s="62">
        <f>VLOOKUP(B448,'[1]Deptos 2011-2019'!$BE$12007:$BF$12552,2,0)</f>
        <v>10</v>
      </c>
      <c r="E448" s="44">
        <f t="shared" si="172"/>
        <v>2.477291494632535E-3</v>
      </c>
      <c r="F448" s="44">
        <f t="shared" si="173"/>
        <v>3.7907505686125853E-3</v>
      </c>
      <c r="G448" s="58">
        <f t="shared" si="171"/>
        <v>0.66666666666666663</v>
      </c>
      <c r="H448" s="40">
        <f t="shared" si="174"/>
        <v>1.6515276630883566E-3</v>
      </c>
    </row>
    <row r="449" spans="1:8" s="24" customFormat="1" ht="15" x14ac:dyDescent="0.2">
      <c r="A449" s="72"/>
      <c r="B449" s="3" t="s">
        <v>497</v>
      </c>
      <c r="C449" s="62">
        <v>1</v>
      </c>
      <c r="D449" s="62">
        <f>VLOOKUP(B449,'[1]Deptos 2011-2019'!$BE$12007:$BF$12552,2,0)</f>
        <v>0</v>
      </c>
      <c r="E449" s="44">
        <f t="shared" si="172"/>
        <v>4.1288191577208916E-4</v>
      </c>
      <c r="F449" s="44" t="str">
        <f t="shared" si="173"/>
        <v/>
      </c>
      <c r="G449" s="58">
        <f t="shared" si="171"/>
        <v>-1</v>
      </c>
      <c r="H449" s="40">
        <f t="shared" si="174"/>
        <v>-4.1288191577208916E-4</v>
      </c>
    </row>
    <row r="450" spans="1:8" s="24" customFormat="1" ht="15" x14ac:dyDescent="0.2">
      <c r="A450" s="72"/>
      <c r="B450" s="3" t="s">
        <v>108</v>
      </c>
      <c r="C450" s="62">
        <v>2</v>
      </c>
      <c r="D450" s="62">
        <f>VLOOKUP(B450,'[1]Deptos 2011-2019'!$BE$12007:$BF$12552,2,0)</f>
        <v>1</v>
      </c>
      <c r="E450" s="44">
        <f t="shared" si="172"/>
        <v>8.2576383154417832E-4</v>
      </c>
      <c r="F450" s="44">
        <f t="shared" si="173"/>
        <v>3.7907505686125853E-4</v>
      </c>
      <c r="G450" s="58">
        <f t="shared" si="171"/>
        <v>-0.5</v>
      </c>
      <c r="H450" s="40">
        <f t="shared" si="174"/>
        <v>-4.1288191577208916E-4</v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2011-2019'!$BE$12007:$BF$12552,2,0)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1</v>
      </c>
      <c r="D452" s="62">
        <f>VLOOKUP(B452,'[1]Deptos 2011-2019'!$BE$12007:$BF$12552,2,0)</f>
        <v>1</v>
      </c>
      <c r="E452" s="44">
        <f t="shared" si="172"/>
        <v>4.1288191577208916E-4</v>
      </c>
      <c r="F452" s="44">
        <f t="shared" si="173"/>
        <v>3.7907505686125853E-4</v>
      </c>
      <c r="G452" s="58">
        <f t="shared" si="171"/>
        <v>0</v>
      </c>
      <c r="H452" s="40">
        <f t="shared" si="174"/>
        <v>0</v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2011-2019'!$BE$12007:$BF$12552,2,0)</f>
        <v>0</v>
      </c>
      <c r="E453" s="44" t="str">
        <f t="shared" si="172"/>
        <v/>
      </c>
      <c r="F453" s="44" t="str">
        <f t="shared" si="173"/>
        <v/>
      </c>
      <c r="G453" s="58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25</v>
      </c>
      <c r="D454" s="62">
        <f>VLOOKUP(B454,'[1]Deptos 2011-2019'!$BE$12007:$BF$12552,2,0)</f>
        <v>20</v>
      </c>
      <c r="E454" s="44">
        <f t="shared" si="172"/>
        <v>1.032204789430223E-2</v>
      </c>
      <c r="F454" s="44">
        <f t="shared" si="173"/>
        <v>7.5815011372251705E-3</v>
      </c>
      <c r="G454" s="58">
        <f t="shared" si="171"/>
        <v>-0.2</v>
      </c>
      <c r="H454" s="40">
        <f t="shared" si="174"/>
        <v>-2.0644095788604462E-3</v>
      </c>
    </row>
    <row r="455" spans="1:8" s="24" customFormat="1" ht="15" x14ac:dyDescent="0.2">
      <c r="A455" s="72"/>
      <c r="B455" s="3" t="s">
        <v>272</v>
      </c>
      <c r="C455" s="62">
        <v>3</v>
      </c>
      <c r="D455" s="62">
        <f>VLOOKUP(B455,'[1]Deptos 2011-2019'!$BE$12007:$BF$12552,2,0)</f>
        <v>1</v>
      </c>
      <c r="E455" s="44">
        <f t="shared" si="172"/>
        <v>1.2386457473162675E-3</v>
      </c>
      <c r="F455" s="44">
        <f t="shared" si="173"/>
        <v>3.7907505686125853E-4</v>
      </c>
      <c r="G455" s="58">
        <f t="shared" si="171"/>
        <v>-0.66666666666666663</v>
      </c>
      <c r="H455" s="40">
        <f t="shared" si="174"/>
        <v>-8.2576383154417832E-4</v>
      </c>
    </row>
    <row r="456" spans="1:8" s="24" customFormat="1" ht="15" x14ac:dyDescent="0.2">
      <c r="A456" s="72"/>
      <c r="B456" s="3" t="s">
        <v>106</v>
      </c>
      <c r="C456" s="62">
        <v>1</v>
      </c>
      <c r="D456" s="62">
        <f>VLOOKUP(B456,'[1]Deptos 2011-2019'!$BE$12007:$BF$12552,2,0)</f>
        <v>2</v>
      </c>
      <c r="E456" s="44">
        <f t="shared" si="172"/>
        <v>4.1288191577208916E-4</v>
      </c>
      <c r="F456" s="44">
        <f t="shared" si="173"/>
        <v>7.5815011372251705E-4</v>
      </c>
      <c r="G456" s="58">
        <f t="shared" si="171"/>
        <v>1</v>
      </c>
      <c r="H456" s="40">
        <f t="shared" si="174"/>
        <v>4.1288191577208916E-4</v>
      </c>
    </row>
    <row r="457" spans="1:8" s="24" customFormat="1" ht="15" x14ac:dyDescent="0.2">
      <c r="A457" s="72"/>
      <c r="B457" s="3" t="s">
        <v>337</v>
      </c>
      <c r="C457" s="62">
        <v>1</v>
      </c>
      <c r="D457" s="62">
        <f>VLOOKUP(B457,'[1]Deptos 2011-2019'!$BE$12007:$BF$12552,2,0)</f>
        <v>0</v>
      </c>
      <c r="E457" s="44">
        <f t="shared" si="172"/>
        <v>4.1288191577208916E-4</v>
      </c>
      <c r="F457" s="44" t="str">
        <f t="shared" si="173"/>
        <v/>
      </c>
      <c r="G457" s="58">
        <f t="shared" si="171"/>
        <v>-1</v>
      </c>
      <c r="H457" s="40">
        <f t="shared" si="174"/>
        <v>-4.1288191577208916E-4</v>
      </c>
    </row>
    <row r="458" spans="1:8" s="24" customFormat="1" ht="15" x14ac:dyDescent="0.2">
      <c r="A458" s="72"/>
      <c r="B458" s="3" t="s">
        <v>116</v>
      </c>
      <c r="C458" s="62">
        <v>9</v>
      </c>
      <c r="D458" s="62">
        <f>VLOOKUP(B458,'[1]Deptos 2011-2019'!$BE$12007:$BF$12552,2,0)</f>
        <v>2</v>
      </c>
      <c r="E458" s="44">
        <f t="shared" si="172"/>
        <v>3.7159372419488025E-3</v>
      </c>
      <c r="F458" s="44">
        <f t="shared" si="173"/>
        <v>7.5815011372251705E-4</v>
      </c>
      <c r="G458" s="58">
        <f t="shared" si="171"/>
        <v>-0.77777777777777779</v>
      </c>
      <c r="H458" s="40">
        <f t="shared" si="174"/>
        <v>-2.8901734104046241E-3</v>
      </c>
    </row>
    <row r="459" spans="1:8" s="24" customFormat="1" ht="15" x14ac:dyDescent="0.2">
      <c r="A459" s="72"/>
      <c r="B459" s="3" t="s">
        <v>103</v>
      </c>
      <c r="C459" s="62">
        <v>1</v>
      </c>
      <c r="D459" s="62">
        <f>VLOOKUP(B459,'[1]Deptos 2011-2019'!$BE$12007:$BF$12552,2,0)</f>
        <v>0</v>
      </c>
      <c r="E459" s="44">
        <f t="shared" si="172"/>
        <v>4.1288191577208916E-4</v>
      </c>
      <c r="F459" s="44" t="str">
        <f t="shared" si="173"/>
        <v/>
      </c>
      <c r="G459" s="58">
        <f t="shared" si="171"/>
        <v>-1</v>
      </c>
      <c r="H459" s="40">
        <f t="shared" si="174"/>
        <v>-4.1288191577208916E-4</v>
      </c>
    </row>
    <row r="460" spans="1:8" s="24" customFormat="1" ht="15" x14ac:dyDescent="0.2">
      <c r="A460" s="72"/>
      <c r="B460" s="3" t="s">
        <v>273</v>
      </c>
      <c r="C460" s="62">
        <v>99</v>
      </c>
      <c r="D460" s="62">
        <f>VLOOKUP(B460,'[1]Deptos 2011-2019'!$BE$12007:$BF$12552,2,0)</f>
        <v>43</v>
      </c>
      <c r="E460" s="44">
        <f t="shared" si="172"/>
        <v>4.0875309661436827E-2</v>
      </c>
      <c r="F460" s="44">
        <f t="shared" si="173"/>
        <v>1.6300227445034118E-2</v>
      </c>
      <c r="G460" s="58">
        <f t="shared" si="171"/>
        <v>-0.56565656565656564</v>
      </c>
      <c r="H460" s="40">
        <f t="shared" si="174"/>
        <v>-2.3121387283236993E-2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2011-2019'!$BE$12007:$BF$12552,2,0)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17</v>
      </c>
      <c r="D462" s="62">
        <f>VLOOKUP(B462,'[1]Deptos 2011-2019'!$BE$12007:$BF$12552,2,0)</f>
        <v>0</v>
      </c>
      <c r="E462" s="44">
        <f t="shared" si="172"/>
        <v>7.0189925681255162E-3</v>
      </c>
      <c r="F462" s="44" t="str">
        <f t="shared" si="173"/>
        <v/>
      </c>
      <c r="G462" s="58">
        <f t="shared" si="171"/>
        <v>-1</v>
      </c>
      <c r="H462" s="40">
        <f t="shared" si="174"/>
        <v>-7.0189925681255162E-3</v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2011-2019'!$BE$12007:$BF$12552,2,0)</f>
        <v>1</v>
      </c>
      <c r="E463" s="44" t="str">
        <f t="shared" si="172"/>
        <v/>
      </c>
      <c r="F463" s="44">
        <f t="shared" si="173"/>
        <v>3.7907505686125853E-4</v>
      </c>
      <c r="G463" s="58">
        <f t="shared" si="171"/>
        <v>1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2011-2019'!$BE$12007:$BF$12552,2,0)</f>
        <v>0</v>
      </c>
      <c r="E464" s="44" t="str">
        <f t="shared" si="172"/>
        <v/>
      </c>
      <c r="F464" s="44" t="str">
        <f t="shared" si="173"/>
        <v/>
      </c>
      <c r="G464" s="58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1</v>
      </c>
      <c r="D465" s="62">
        <f>VLOOKUP(B465,'[1]Deptos 2011-2019'!$BE$12007:$BF$12552,2,0)</f>
        <v>0</v>
      </c>
      <c r="E465" s="44">
        <f t="shared" si="172"/>
        <v>4.1288191577208916E-4</v>
      </c>
      <c r="F465" s="44" t="str">
        <f t="shared" si="173"/>
        <v/>
      </c>
      <c r="G465" s="58">
        <f t="shared" si="171"/>
        <v>-1</v>
      </c>
      <c r="H465" s="40">
        <f t="shared" si="174"/>
        <v>-4.1288191577208916E-4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2011-2019'!$BE$12007:$BF$12552,2,0)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2011-2019'!$BE$12007:$BF$12552,2,0)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19</v>
      </c>
      <c r="D468" s="62">
        <f>VLOOKUP(B468,'[1]Deptos 2011-2019'!$BE$12007:$BF$12552,2,0)</f>
        <v>16</v>
      </c>
      <c r="E468" s="44">
        <f t="shared" si="172"/>
        <v>7.8447563996696945E-3</v>
      </c>
      <c r="F468" s="44">
        <f t="shared" si="173"/>
        <v>6.0652009097801364E-3</v>
      </c>
      <c r="G468" s="58">
        <f t="shared" si="171"/>
        <v>-0.15789473684210525</v>
      </c>
      <c r="H468" s="40">
        <f t="shared" si="174"/>
        <v>-1.2386457473162675E-3</v>
      </c>
    </row>
    <row r="469" spans="1:8" s="24" customFormat="1" ht="15" x14ac:dyDescent="0.2">
      <c r="A469" s="72"/>
      <c r="B469" s="3" t="s">
        <v>499</v>
      </c>
      <c r="C469" s="62">
        <v>2</v>
      </c>
      <c r="D469" s="62">
        <f>VLOOKUP(B469,'[1]Deptos 2011-2019'!$BE$12007:$BF$12552,2,0)</f>
        <v>15</v>
      </c>
      <c r="E469" s="44">
        <f t="shared" si="172"/>
        <v>8.2576383154417832E-4</v>
      </c>
      <c r="F469" s="44">
        <f t="shared" si="173"/>
        <v>5.6861258529188781E-3</v>
      </c>
      <c r="G469" s="58">
        <f t="shared" si="171"/>
        <v>6.5</v>
      </c>
      <c r="H469" s="40">
        <f t="shared" si="174"/>
        <v>5.3674649050371587E-3</v>
      </c>
    </row>
    <row r="470" spans="1:8" s="24" customFormat="1" ht="15" x14ac:dyDescent="0.2">
      <c r="A470" s="72"/>
      <c r="B470" s="3" t="s">
        <v>275</v>
      </c>
      <c r="C470" s="62">
        <v>1</v>
      </c>
      <c r="D470" s="62">
        <f>VLOOKUP(B470,'[1]Deptos 2011-2019'!$BE$12007:$BF$12552,2,0)</f>
        <v>0</v>
      </c>
      <c r="E470" s="44">
        <f t="shared" si="172"/>
        <v>4.1288191577208916E-4</v>
      </c>
      <c r="F470" s="44" t="str">
        <f t="shared" si="173"/>
        <v/>
      </c>
      <c r="G470" s="58">
        <f t="shared" si="171"/>
        <v>-1</v>
      </c>
      <c r="H470" s="40">
        <f t="shared" si="174"/>
        <v>-4.1288191577208916E-4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2011-2019'!$BE$12007:$BF$12552,2,0)</f>
        <v>0</v>
      </c>
      <c r="E471" s="44" t="str">
        <f t="shared" si="172"/>
        <v/>
      </c>
      <c r="F471" s="44" t="str">
        <f t="shared" si="173"/>
        <v/>
      </c>
      <c r="G471" s="58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5</v>
      </c>
      <c r="D472" s="62">
        <f>VLOOKUP(B472,'[1]Deptos 2011-2019'!$BE$12007:$BF$12552,2,0)</f>
        <v>2</v>
      </c>
      <c r="E472" s="44">
        <f t="shared" si="172"/>
        <v>2.0644095788604458E-3</v>
      </c>
      <c r="F472" s="44">
        <f t="shared" si="173"/>
        <v>7.5815011372251705E-4</v>
      </c>
      <c r="G472" s="58">
        <f t="shared" si="171"/>
        <v>-0.6</v>
      </c>
      <c r="H472" s="40">
        <f t="shared" si="174"/>
        <v>-1.2386457473162675E-3</v>
      </c>
    </row>
    <row r="473" spans="1:8" s="24" customFormat="1" ht="15" x14ac:dyDescent="0.2">
      <c r="A473" s="72"/>
      <c r="B473" s="3" t="s">
        <v>277</v>
      </c>
      <c r="C473" s="62">
        <v>27</v>
      </c>
      <c r="D473" s="62">
        <f>VLOOKUP(B473,'[1]Deptos 2011-2019'!$BE$12007:$BF$12552,2,0)</f>
        <v>68</v>
      </c>
      <c r="E473" s="44">
        <f t="shared" si="172"/>
        <v>1.1147811725846408E-2</v>
      </c>
      <c r="F473" s="44">
        <f t="shared" si="173"/>
        <v>2.5777103866565579E-2</v>
      </c>
      <c r="G473" s="58">
        <f t="shared" si="171"/>
        <v>1.5185185185185186</v>
      </c>
      <c r="H473" s="40">
        <f t="shared" si="174"/>
        <v>1.6928158546655657E-2</v>
      </c>
    </row>
    <row r="474" spans="1:8" s="24" customFormat="1" ht="15" x14ac:dyDescent="0.2">
      <c r="A474" s="72"/>
      <c r="B474" s="3" t="s">
        <v>278</v>
      </c>
      <c r="C474" s="62">
        <v>20</v>
      </c>
      <c r="D474" s="62">
        <f>VLOOKUP(B474,'[1]Deptos 2011-2019'!$BE$12007:$BF$12552,2,0)</f>
        <v>0</v>
      </c>
      <c r="E474" s="44">
        <f t="shared" si="172"/>
        <v>8.2576383154417832E-3</v>
      </c>
      <c r="F474" s="44" t="str">
        <f t="shared" si="173"/>
        <v/>
      </c>
      <c r="G474" s="58">
        <f t="shared" si="171"/>
        <v>-1</v>
      </c>
      <c r="H474" s="40">
        <f t="shared" si="174"/>
        <v>-8.2576383154417832E-3</v>
      </c>
    </row>
    <row r="475" spans="1:8" s="24" customFormat="1" ht="15" x14ac:dyDescent="0.2">
      <c r="A475" s="72"/>
      <c r="B475" s="3" t="s">
        <v>279</v>
      </c>
      <c r="C475" s="62">
        <v>8</v>
      </c>
      <c r="D475" s="62">
        <f>VLOOKUP(B475,'[1]Deptos 2011-2019'!$BE$12007:$BF$12552,2,0)</f>
        <v>45</v>
      </c>
      <c r="E475" s="44">
        <f t="shared" si="172"/>
        <v>3.3030553261767133E-3</v>
      </c>
      <c r="F475" s="44">
        <f t="shared" si="173"/>
        <v>1.7058377558756634E-2</v>
      </c>
      <c r="G475" s="58">
        <f t="shared" si="171"/>
        <v>4.625</v>
      </c>
      <c r="H475" s="40">
        <f t="shared" si="174"/>
        <v>1.5276630883567299E-2</v>
      </c>
    </row>
    <row r="476" spans="1:8" s="24" customFormat="1" ht="15" x14ac:dyDescent="0.2">
      <c r="A476" s="72"/>
      <c r="B476" s="3" t="s">
        <v>102</v>
      </c>
      <c r="C476" s="62">
        <v>3</v>
      </c>
      <c r="D476" s="62">
        <f>VLOOKUP(B476,'[1]Deptos 2011-2019'!$BE$12007:$BF$12552,2,0)</f>
        <v>1</v>
      </c>
      <c r="E476" s="44">
        <f t="shared" si="172"/>
        <v>1.2386457473162675E-3</v>
      </c>
      <c r="F476" s="44">
        <f t="shared" si="173"/>
        <v>3.7907505686125853E-4</v>
      </c>
      <c r="G476" s="58">
        <f t="shared" si="171"/>
        <v>-0.66666666666666663</v>
      </c>
      <c r="H476" s="40">
        <f t="shared" si="174"/>
        <v>-8.2576383154417832E-4</v>
      </c>
    </row>
    <row r="477" spans="1:8" s="24" customFormat="1" ht="15" x14ac:dyDescent="0.2">
      <c r="A477" s="72"/>
      <c r="B477" s="3" t="s">
        <v>280</v>
      </c>
      <c r="C477" s="62">
        <v>2</v>
      </c>
      <c r="D477" s="62">
        <f>VLOOKUP(B477,'[1]Deptos 2011-2019'!$BE$12007:$BF$12552,2,0)</f>
        <v>1</v>
      </c>
      <c r="E477" s="44">
        <f t="shared" si="172"/>
        <v>8.2576383154417832E-4</v>
      </c>
      <c r="F477" s="44">
        <f t="shared" si="173"/>
        <v>3.7907505686125853E-4</v>
      </c>
      <c r="G477" s="58">
        <f t="shared" si="171"/>
        <v>-0.5</v>
      </c>
      <c r="H477" s="40">
        <f t="shared" si="174"/>
        <v>-4.1288191577208916E-4</v>
      </c>
    </row>
    <row r="478" spans="1:8" s="24" customFormat="1" ht="15" x14ac:dyDescent="0.2">
      <c r="A478" s="72"/>
      <c r="B478" s="3" t="s">
        <v>281</v>
      </c>
      <c r="C478" s="62">
        <v>1</v>
      </c>
      <c r="D478" s="62">
        <f>VLOOKUP(B478,'[1]Deptos 2011-2019'!$BE$12007:$BF$12552,2,0)</f>
        <v>0</v>
      </c>
      <c r="E478" s="44">
        <f t="shared" si="172"/>
        <v>4.1288191577208916E-4</v>
      </c>
      <c r="F478" s="44" t="str">
        <f t="shared" si="173"/>
        <v/>
      </c>
      <c r="G478" s="58">
        <f t="shared" ref="G478:G541" si="191">+IF(AND(C478=0,D478=0)," ",IF(C478=0,1,IF(D478=0,-1,(D478-C478)/C478)))</f>
        <v>-1</v>
      </c>
      <c r="H478" s="40">
        <f t="shared" si="174"/>
        <v>-4.1288191577208916E-4</v>
      </c>
    </row>
    <row r="479" spans="1:8" s="24" customFormat="1" ht="15" x14ac:dyDescent="0.2">
      <c r="A479" s="72"/>
      <c r="B479" s="3" t="s">
        <v>501</v>
      </c>
      <c r="C479" s="62">
        <v>6</v>
      </c>
      <c r="D479" s="62">
        <f>VLOOKUP(B479,'[1]Deptos 2011-2019'!$BE$12007:$BF$12552,2,0)</f>
        <v>4</v>
      </c>
      <c r="E479" s="44">
        <f t="shared" si="172"/>
        <v>2.477291494632535E-3</v>
      </c>
      <c r="F479" s="44">
        <f t="shared" si="173"/>
        <v>1.5163002274450341E-3</v>
      </c>
      <c r="G479" s="58">
        <f t="shared" si="191"/>
        <v>-0.33333333333333331</v>
      </c>
      <c r="H479" s="40">
        <f t="shared" si="174"/>
        <v>-8.2576383154417832E-4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2011-2019'!$BE$12007:$BF$12552,2,0)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2011-2019'!$BE$12007:$BF$12552,2,0)</f>
        <v>0</v>
      </c>
      <c r="E481" s="44" t="str">
        <f t="shared" si="172"/>
        <v/>
      </c>
      <c r="F481" s="44" t="str">
        <f t="shared" si="173"/>
        <v/>
      </c>
      <c r="G481" s="58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1</v>
      </c>
      <c r="D482" s="62">
        <f>VLOOKUP(B482,'[1]Deptos 2011-2019'!$BE$12007:$BF$12552,2,0)</f>
        <v>0</v>
      </c>
      <c r="E482" s="44">
        <f t="shared" si="172"/>
        <v>4.1288191577208916E-4</v>
      </c>
      <c r="F482" s="44" t="str">
        <f t="shared" si="173"/>
        <v/>
      </c>
      <c r="G482" s="58">
        <f t="shared" si="191"/>
        <v>-1</v>
      </c>
      <c r="H482" s="40">
        <f t="shared" si="174"/>
        <v>-4.1288191577208916E-4</v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2011-2019'!$BE$12007:$BF$12552,2,0)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2</v>
      </c>
      <c r="D484" s="62">
        <f>VLOOKUP(B484,'[1]Deptos 2011-2019'!$BE$12007:$BF$12552,2,0)</f>
        <v>1</v>
      </c>
      <c r="E484" s="44">
        <f t="shared" si="172"/>
        <v>8.2576383154417832E-4</v>
      </c>
      <c r="F484" s="44">
        <f t="shared" si="173"/>
        <v>3.7907505686125853E-4</v>
      </c>
      <c r="G484" s="58">
        <f t="shared" si="191"/>
        <v>-0.5</v>
      </c>
      <c r="H484" s="40">
        <f t="shared" si="174"/>
        <v>-4.1288191577208916E-4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2011-2019'!$BE$12007:$BF$12552,2,0)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2011-2019'!$BE$12007:$BF$12552,2,0)</f>
        <v>1</v>
      </c>
      <c r="E486" s="44" t="str">
        <f t="shared" si="172"/>
        <v/>
      </c>
      <c r="F486" s="44">
        <f t="shared" si="173"/>
        <v>3.7907505686125853E-4</v>
      </c>
      <c r="G486" s="58">
        <f t="shared" si="191"/>
        <v>1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2</v>
      </c>
      <c r="D487" s="62">
        <f>VLOOKUP(B487,'[1]Deptos 2011-2019'!$BE$12007:$BF$12552,2,0)</f>
        <v>1</v>
      </c>
      <c r="E487" s="44">
        <f t="shared" si="172"/>
        <v>8.2576383154417832E-4</v>
      </c>
      <c r="F487" s="44">
        <f t="shared" si="173"/>
        <v>3.7907505686125853E-4</v>
      </c>
      <c r="G487" s="58">
        <f t="shared" si="191"/>
        <v>-0.5</v>
      </c>
      <c r="H487" s="40">
        <f t="shared" si="174"/>
        <v>-4.1288191577208916E-4</v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2011-2019'!$BE$12007:$BF$12552,2,0)</f>
        <v>0</v>
      </c>
      <c r="E488" s="44" t="str">
        <f t="shared" si="172"/>
        <v/>
      </c>
      <c r="F488" s="44" t="str">
        <f t="shared" si="173"/>
        <v/>
      </c>
      <c r="G488" s="58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6</v>
      </c>
      <c r="D489" s="62">
        <f>VLOOKUP(B489,'[1]Deptos 2011-2019'!$BE$12007:$BF$12552,2,0)</f>
        <v>0</v>
      </c>
      <c r="E489" s="44">
        <f t="shared" si="172"/>
        <v>2.477291494632535E-3</v>
      </c>
      <c r="F489" s="44" t="str">
        <f t="shared" si="173"/>
        <v/>
      </c>
      <c r="G489" s="58">
        <f t="shared" si="191"/>
        <v>-1</v>
      </c>
      <c r="H489" s="40">
        <f t="shared" si="174"/>
        <v>-2.477291494632535E-3</v>
      </c>
    </row>
    <row r="490" spans="1:8" s="24" customFormat="1" ht="15" x14ac:dyDescent="0.2">
      <c r="A490" s="72"/>
      <c r="B490" s="3" t="s">
        <v>289</v>
      </c>
      <c r="C490" s="62">
        <v>3</v>
      </c>
      <c r="D490" s="62">
        <f>VLOOKUP(B490,'[1]Deptos 2011-2019'!$BE$12007:$BF$12552,2,0)</f>
        <v>0</v>
      </c>
      <c r="E490" s="44">
        <f t="shared" si="172"/>
        <v>1.2386457473162675E-3</v>
      </c>
      <c r="F490" s="44" t="str">
        <f t="shared" si="173"/>
        <v/>
      </c>
      <c r="G490" s="58">
        <f t="shared" si="191"/>
        <v>-1</v>
      </c>
      <c r="H490" s="40">
        <f t="shared" si="174"/>
        <v>-1.2386457473162675E-3</v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2011-2019'!$BE$12007:$BF$12552,2,0)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2011-2019'!$BE$12007:$BF$12552,2,0)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2011-2019'!$BE$12007:$BF$12552,2,0)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2011-2019'!$BE$12007:$BF$12552,2,0)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2011-2019'!$BE$12007:$BF$12552,2,0)</f>
        <v>0</v>
      </c>
      <c r="E495" s="44" t="str">
        <f t="shared" si="192"/>
        <v/>
      </c>
      <c r="F495" s="44" t="str">
        <f t="shared" si="193"/>
        <v/>
      </c>
      <c r="G495" s="58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2</v>
      </c>
      <c r="D496" s="62">
        <f>VLOOKUP(B496,'[1]Deptos 2011-2019'!$BE$12007:$BF$12552,2,0)</f>
        <v>1</v>
      </c>
      <c r="E496" s="44">
        <f t="shared" si="192"/>
        <v>8.2576383154417832E-4</v>
      </c>
      <c r="F496" s="44">
        <f t="shared" si="193"/>
        <v>3.7907505686125853E-4</v>
      </c>
      <c r="G496" s="58">
        <f t="shared" si="191"/>
        <v>-0.5</v>
      </c>
      <c r="H496" s="40">
        <f t="shared" si="194"/>
        <v>-4.1288191577208916E-4</v>
      </c>
    </row>
    <row r="497" spans="1:9" s="24" customFormat="1" ht="15" x14ac:dyDescent="0.2">
      <c r="A497" s="72"/>
      <c r="B497" s="3" t="s">
        <v>502</v>
      </c>
      <c r="C497" s="62">
        <v>1</v>
      </c>
      <c r="D497" s="62">
        <f>VLOOKUP(B497,'[1]Deptos 2011-2019'!$BE$12007:$BF$12552,2,0)</f>
        <v>0</v>
      </c>
      <c r="E497" s="44">
        <f t="shared" si="192"/>
        <v>4.1288191577208916E-4</v>
      </c>
      <c r="F497" s="44" t="str">
        <f t="shared" si="193"/>
        <v/>
      </c>
      <c r="G497" s="58">
        <f t="shared" si="191"/>
        <v>-1</v>
      </c>
      <c r="H497" s="40">
        <f t="shared" si="194"/>
        <v>-4.1288191577208916E-4</v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2011-2019'!$BE$12007:$BF$12552,2,0)</f>
        <v>0</v>
      </c>
      <c r="E498" s="44" t="str">
        <f t="shared" si="192"/>
        <v/>
      </c>
      <c r="F498" s="44" t="str">
        <f t="shared" si="193"/>
        <v/>
      </c>
      <c r="G498" s="58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98</v>
      </c>
      <c r="D499" s="62">
        <f>VLOOKUP(B499,'[1]Deptos 2011-2019'!$BE$12007:$BF$12552,2,0)</f>
        <v>7</v>
      </c>
      <c r="E499" s="44">
        <f t="shared" si="192"/>
        <v>4.046242774566474E-2</v>
      </c>
      <c r="F499" s="44">
        <f t="shared" si="193"/>
        <v>2.6535253980288099E-3</v>
      </c>
      <c r="G499" s="58">
        <f t="shared" si="191"/>
        <v>-0.9285714285714286</v>
      </c>
      <c r="H499" s="40">
        <f t="shared" si="194"/>
        <v>-3.7572254335260118E-2</v>
      </c>
    </row>
    <row r="500" spans="1:9" s="24" customFormat="1" ht="15" x14ac:dyDescent="0.2">
      <c r="A500" s="72"/>
      <c r="B500" s="3" t="s">
        <v>122</v>
      </c>
      <c r="C500" s="62">
        <v>9</v>
      </c>
      <c r="D500" s="62">
        <f>VLOOKUP(B500,'[1]Deptos 2011-2019'!$BE$12007:$BF$12552,2,0)</f>
        <v>14</v>
      </c>
      <c r="E500" s="44">
        <f t="shared" si="192"/>
        <v>3.7159372419488025E-3</v>
      </c>
      <c r="F500" s="44">
        <f t="shared" si="193"/>
        <v>5.3070507960576198E-3</v>
      </c>
      <c r="G500" s="58">
        <f t="shared" si="191"/>
        <v>0.55555555555555558</v>
      </c>
      <c r="H500" s="40">
        <f t="shared" si="194"/>
        <v>2.0644095788604458E-3</v>
      </c>
    </row>
    <row r="501" spans="1:9" s="24" customFormat="1" ht="30" x14ac:dyDescent="0.2">
      <c r="A501" s="72"/>
      <c r="B501" s="3" t="s">
        <v>295</v>
      </c>
      <c r="C501" s="62">
        <v>9</v>
      </c>
      <c r="D501" s="62">
        <f>VLOOKUP(B501,'[1]Deptos 2011-2019'!$BE$12007:$BF$12552,2,0)</f>
        <v>1</v>
      </c>
      <c r="E501" s="44">
        <f t="shared" si="192"/>
        <v>3.7159372419488025E-3</v>
      </c>
      <c r="F501" s="44">
        <f t="shared" si="193"/>
        <v>3.7907505686125853E-4</v>
      </c>
      <c r="G501" s="58">
        <f t="shared" si="191"/>
        <v>-0.88888888888888884</v>
      </c>
      <c r="H501" s="40">
        <f t="shared" si="194"/>
        <v>-3.3030553261767133E-3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2011-2019'!$BE$12007:$BF$12552,2,0)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1</v>
      </c>
      <c r="D503" s="62">
        <f>VLOOKUP(B503,'[1]Deptos 2011-2019'!$BE$12007:$BF$12552,2,0)</f>
        <v>2</v>
      </c>
      <c r="E503" s="44">
        <f t="shared" si="192"/>
        <v>4.1288191577208916E-4</v>
      </c>
      <c r="F503" s="44">
        <f t="shared" si="193"/>
        <v>7.5815011372251705E-4</v>
      </c>
      <c r="G503" s="58">
        <f t="shared" si="191"/>
        <v>1</v>
      </c>
      <c r="H503" s="40">
        <f t="shared" si="194"/>
        <v>4.1288191577208916E-4</v>
      </c>
    </row>
    <row r="504" spans="1:9" s="24" customFormat="1" ht="15" customHeight="1" x14ac:dyDescent="0.2">
      <c r="A504" s="72"/>
      <c r="B504" s="3" t="s">
        <v>297</v>
      </c>
      <c r="C504" s="62">
        <v>10</v>
      </c>
      <c r="D504" s="62">
        <f>VLOOKUP(B504,'[1]Deptos 2011-2019'!$BE$12007:$BF$12552,2,0)</f>
        <v>18</v>
      </c>
      <c r="E504" s="44">
        <f t="shared" si="192"/>
        <v>4.1288191577208916E-3</v>
      </c>
      <c r="F504" s="44">
        <f t="shared" si="193"/>
        <v>6.8233510235026539E-3</v>
      </c>
      <c r="G504" s="58">
        <f t="shared" si="191"/>
        <v>0.8</v>
      </c>
      <c r="H504" s="40">
        <f t="shared" si="194"/>
        <v>3.3030553261767133E-3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2011-2019'!$BE$12007:$BF$12552,2,0)</f>
        <v>0</v>
      </c>
      <c r="E505" s="44" t="str">
        <f t="shared" si="192"/>
        <v/>
      </c>
      <c r="F505" s="44" t="str">
        <f t="shared" si="193"/>
        <v/>
      </c>
      <c r="G505" s="58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1</v>
      </c>
      <c r="D506" s="62">
        <f>VLOOKUP(B506,'[1]Deptos 2011-2019'!$BE$12007:$BF$12552,2,0)</f>
        <v>1</v>
      </c>
      <c r="E506" s="44">
        <f t="shared" si="192"/>
        <v>4.1288191577208916E-4</v>
      </c>
      <c r="F506" s="44">
        <f t="shared" si="193"/>
        <v>3.7907505686125853E-4</v>
      </c>
      <c r="G506" s="58">
        <f t="shared" si="191"/>
        <v>0</v>
      </c>
      <c r="H506" s="40">
        <f t="shared" si="194"/>
        <v>0</v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2011-2019'!$BE$12007:$BF$12552,2,0)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2011-2019'!$BE$12007:$BF$12552,2,0)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2011-2019'!$BE$12007:$BF$12552,2,0)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2011-2019'!$BE$12007:$BF$12552,2,0)</f>
        <v>3</v>
      </c>
      <c r="E510" s="43" t="str">
        <f t="shared" si="192"/>
        <v/>
      </c>
      <c r="F510" s="43">
        <f t="shared" si="193"/>
        <v>1.1372251705837756E-3</v>
      </c>
      <c r="G510" s="58">
        <f t="shared" si="191"/>
        <v>1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2011-2019'!$BE$12007:$BF$12552,2,0)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2011-2019'!$BE$12007:$BF$12552,2,0)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15</v>
      </c>
      <c r="D513" s="62">
        <f>VLOOKUP(B513,'[1]Deptos 2011-2019'!$BE$12007:$BF$12552,2,0)</f>
        <v>1</v>
      </c>
      <c r="E513" s="44">
        <f t="shared" si="192"/>
        <v>6.1932287365813379E-3</v>
      </c>
      <c r="F513" s="44">
        <f t="shared" si="193"/>
        <v>3.7907505686125853E-4</v>
      </c>
      <c r="G513" s="58">
        <f t="shared" si="191"/>
        <v>-0.93333333333333335</v>
      </c>
      <c r="H513" s="40">
        <f t="shared" si="194"/>
        <v>-5.7803468208092491E-3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2011-2019'!$BE$12007:$BF$12552,2,0)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2011-2019'!$BE$12007:$BF$12552,2,0)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2011-2019'!$BE$12007:$BF$12552,2,0)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2011-2019'!$BE$12007:$BF$12552,2,0)</f>
        <v>12</v>
      </c>
      <c r="E517" s="44" t="str">
        <f t="shared" si="192"/>
        <v/>
      </c>
      <c r="F517" s="44">
        <f t="shared" si="193"/>
        <v>4.5489006823351023E-3</v>
      </c>
      <c r="G517" s="58">
        <f t="shared" si="191"/>
        <v>1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5</v>
      </c>
      <c r="D518" s="62">
        <f>VLOOKUP(B518,'[1]Deptos 2011-2019'!$BE$12007:$BF$12552,2,0)</f>
        <v>45</v>
      </c>
      <c r="E518" s="44">
        <f t="shared" si="192"/>
        <v>2.0644095788604458E-3</v>
      </c>
      <c r="F518" s="44">
        <f t="shared" si="193"/>
        <v>1.7058377558756634E-2</v>
      </c>
      <c r="G518" s="58">
        <f t="shared" si="191"/>
        <v>8</v>
      </c>
      <c r="H518" s="40">
        <f t="shared" si="194"/>
        <v>1.6515276630883566E-2</v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2011-2019'!$BE$12007:$BF$12552,2,0)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2011-2019'!$BE$12007:$BF$12552,2,0)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1</v>
      </c>
      <c r="D521" s="62">
        <f>VLOOKUP(B521,'[1]Deptos 2011-2019'!$BE$12007:$BF$12552,2,0)</f>
        <v>1</v>
      </c>
      <c r="E521" s="44">
        <f t="shared" si="192"/>
        <v>4.1288191577208916E-4</v>
      </c>
      <c r="F521" s="44">
        <f t="shared" si="193"/>
        <v>3.7907505686125853E-4</v>
      </c>
      <c r="G521" s="58">
        <f t="shared" si="191"/>
        <v>0</v>
      </c>
      <c r="H521" s="40">
        <f t="shared" si="194"/>
        <v>0</v>
      </c>
    </row>
    <row r="522" spans="1:9" s="24" customFormat="1" ht="15" x14ac:dyDescent="0.2">
      <c r="A522" s="72"/>
      <c r="B522" s="3" t="s">
        <v>507</v>
      </c>
      <c r="C522" s="62">
        <v>2</v>
      </c>
      <c r="D522" s="62">
        <f>VLOOKUP(B522,'[1]Deptos 2011-2019'!$BE$12007:$BF$12552,2,0)</f>
        <v>0</v>
      </c>
      <c r="E522" s="44">
        <f t="shared" si="192"/>
        <v>8.2576383154417832E-4</v>
      </c>
      <c r="F522" s="44" t="str">
        <f t="shared" si="193"/>
        <v/>
      </c>
      <c r="G522" s="58">
        <f t="shared" si="191"/>
        <v>-1</v>
      </c>
      <c r="H522" s="40">
        <f t="shared" si="194"/>
        <v>-8.2576383154417832E-4</v>
      </c>
    </row>
    <row r="523" spans="1:9" s="63" customFormat="1" ht="15" x14ac:dyDescent="0.2">
      <c r="A523" s="36"/>
      <c r="B523" s="35" t="s">
        <v>558</v>
      </c>
      <c r="C523" s="62">
        <v>3</v>
      </c>
      <c r="D523" s="62">
        <f>VLOOKUP(B523,'[1]Deptos 2011-2019'!$BE$12007:$BF$12552,2,0)</f>
        <v>26</v>
      </c>
      <c r="E523" s="43">
        <f t="shared" ref="E523" si="195">+IF(C523=0,"",C523/C$345)</f>
        <v>1.2386457473162675E-3</v>
      </c>
      <c r="F523" s="43">
        <f t="shared" ref="F523" si="196">+IF(D523=0,"",D523/D$345)</f>
        <v>9.8559514783927212E-3</v>
      </c>
      <c r="G523" s="58">
        <f t="shared" si="191"/>
        <v>7.666666666666667</v>
      </c>
      <c r="H523" s="42">
        <f t="shared" ref="H523" si="197">+IF(OR(AND(E523=""),(G523="")),"",E523*G523)</f>
        <v>9.4962840627580512E-3</v>
      </c>
      <c r="I523" s="24"/>
    </row>
    <row r="524" spans="1:9" s="24" customFormat="1" ht="15" x14ac:dyDescent="0.2">
      <c r="A524" s="72"/>
      <c r="B524" s="3" t="s">
        <v>135</v>
      </c>
      <c r="C524" s="62">
        <v>2</v>
      </c>
      <c r="D524" s="62">
        <f>VLOOKUP(B524,'[1]Deptos 2011-2019'!$BE$12007:$BF$12552,2,0)</f>
        <v>18</v>
      </c>
      <c r="E524" s="44">
        <f t="shared" ref="E524:E549" si="198">+IF(C524=0,"",C524/C$345)</f>
        <v>8.2576383154417832E-4</v>
      </c>
      <c r="F524" s="44">
        <f t="shared" ref="F524:F549" si="199">+IF(D524=0,"",D524/D$345)</f>
        <v>6.8233510235026539E-3</v>
      </c>
      <c r="G524" s="58">
        <f t="shared" si="191"/>
        <v>8</v>
      </c>
      <c r="H524" s="40">
        <f t="shared" si="194"/>
        <v>6.6061106523534266E-3</v>
      </c>
    </row>
    <row r="525" spans="1:9" s="24" customFormat="1" ht="15" x14ac:dyDescent="0.2">
      <c r="A525" s="72"/>
      <c r="B525" s="3" t="s">
        <v>508</v>
      </c>
      <c r="C525" s="62">
        <v>1</v>
      </c>
      <c r="D525" s="62">
        <f>VLOOKUP(B525,'[1]Deptos 2011-2019'!$BE$12007:$BF$12552,2,0)</f>
        <v>0</v>
      </c>
      <c r="E525" s="44">
        <f t="shared" si="198"/>
        <v>4.1288191577208916E-4</v>
      </c>
      <c r="F525" s="44" t="str">
        <f t="shared" si="199"/>
        <v/>
      </c>
      <c r="G525" s="58">
        <f t="shared" si="191"/>
        <v>-1</v>
      </c>
      <c r="H525" s="40">
        <f t="shared" si="194"/>
        <v>-4.1288191577208916E-4</v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2011-2019'!$BE$12007:$BF$12552,2,0)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19</v>
      </c>
      <c r="D527" s="62">
        <f>VLOOKUP(B527,'[1]Deptos 2011-2019'!$BE$12007:$BF$12552,2,0)</f>
        <v>18</v>
      </c>
      <c r="E527" s="44">
        <f t="shared" si="198"/>
        <v>7.8447563996696945E-3</v>
      </c>
      <c r="F527" s="44">
        <f t="shared" si="199"/>
        <v>6.8233510235026539E-3</v>
      </c>
      <c r="G527" s="58">
        <f t="shared" si="191"/>
        <v>-5.2631578947368418E-2</v>
      </c>
      <c r="H527" s="40">
        <f t="shared" si="194"/>
        <v>-4.1288191577208916E-4</v>
      </c>
    </row>
    <row r="528" spans="1:9" s="24" customFormat="1" ht="15" x14ac:dyDescent="0.2">
      <c r="A528" s="72"/>
      <c r="B528" s="3" t="s">
        <v>339</v>
      </c>
      <c r="C528" s="62">
        <v>13</v>
      </c>
      <c r="D528" s="62">
        <f>VLOOKUP(B528,'[1]Deptos 2011-2019'!$BE$12007:$BF$12552,2,0)</f>
        <v>16</v>
      </c>
      <c r="E528" s="44">
        <f t="shared" si="198"/>
        <v>5.3674649050371595E-3</v>
      </c>
      <c r="F528" s="44">
        <f t="shared" si="199"/>
        <v>6.0652009097801364E-3</v>
      </c>
      <c r="G528" s="58">
        <f t="shared" si="191"/>
        <v>0.23076923076923078</v>
      </c>
      <c r="H528" s="40">
        <f t="shared" si="194"/>
        <v>1.2386457473162677E-3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2011-2019'!$BE$12007:$BF$12552,2,0)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2</v>
      </c>
      <c r="D530" s="62">
        <f>VLOOKUP(B530,'[1]Deptos 2011-2019'!$BE$12007:$BF$12552,2,0)</f>
        <v>2</v>
      </c>
      <c r="E530" s="44">
        <f t="shared" si="198"/>
        <v>8.2576383154417832E-4</v>
      </c>
      <c r="F530" s="44">
        <f t="shared" si="199"/>
        <v>7.5815011372251705E-4</v>
      </c>
      <c r="G530" s="58">
        <f t="shared" si="191"/>
        <v>0</v>
      </c>
      <c r="H530" s="40">
        <f t="shared" si="194"/>
        <v>0</v>
      </c>
    </row>
    <row r="531" spans="1:8" s="24" customFormat="1" ht="15" x14ac:dyDescent="0.2">
      <c r="A531" s="72"/>
      <c r="B531" s="3" t="s">
        <v>340</v>
      </c>
      <c r="C531" s="62">
        <v>6</v>
      </c>
      <c r="D531" s="62">
        <f>VLOOKUP(B531,'[1]Deptos 2011-2019'!$BE$12007:$BF$12552,2,0)</f>
        <v>4</v>
      </c>
      <c r="E531" s="44">
        <f t="shared" si="198"/>
        <v>2.477291494632535E-3</v>
      </c>
      <c r="F531" s="44">
        <f t="shared" si="199"/>
        <v>1.5163002274450341E-3</v>
      </c>
      <c r="G531" s="58">
        <f t="shared" si="191"/>
        <v>-0.33333333333333331</v>
      </c>
      <c r="H531" s="40">
        <f t="shared" si="194"/>
        <v>-8.2576383154417832E-4</v>
      </c>
    </row>
    <row r="532" spans="1:8" s="24" customFormat="1" ht="15" x14ac:dyDescent="0.2">
      <c r="A532" s="72"/>
      <c r="B532" s="3" t="s">
        <v>141</v>
      </c>
      <c r="C532" s="62">
        <v>12</v>
      </c>
      <c r="D532" s="62">
        <f>VLOOKUP(B532,'[1]Deptos 2011-2019'!$BE$12007:$BF$12552,2,0)</f>
        <v>17</v>
      </c>
      <c r="E532" s="44">
        <f t="shared" si="198"/>
        <v>4.9545829892650699E-3</v>
      </c>
      <c r="F532" s="44">
        <f t="shared" si="199"/>
        <v>6.4442759666413947E-3</v>
      </c>
      <c r="G532" s="58">
        <f t="shared" si="191"/>
        <v>0.41666666666666669</v>
      </c>
      <c r="H532" s="40">
        <f t="shared" si="194"/>
        <v>2.0644095788604458E-3</v>
      </c>
    </row>
    <row r="533" spans="1:8" s="24" customFormat="1" ht="15" x14ac:dyDescent="0.2">
      <c r="A533" s="72"/>
      <c r="B533" s="3" t="s">
        <v>134</v>
      </c>
      <c r="C533" s="62">
        <v>3</v>
      </c>
      <c r="D533" s="62">
        <f>VLOOKUP(B533,'[1]Deptos 2011-2019'!$BE$12007:$BF$12552,2,0)</f>
        <v>0</v>
      </c>
      <c r="E533" s="44">
        <f t="shared" si="198"/>
        <v>1.2386457473162675E-3</v>
      </c>
      <c r="F533" s="44" t="str">
        <f t="shared" si="199"/>
        <v/>
      </c>
      <c r="G533" s="58">
        <f t="shared" si="191"/>
        <v>-1</v>
      </c>
      <c r="H533" s="40">
        <f t="shared" si="194"/>
        <v>-1.2386457473162675E-3</v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2011-2019'!$BE$12007:$BF$12552,2,0)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2011-2019'!$BE$12007:$BF$12552,2,0)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2011-2019'!$BE$12007:$BF$12552,2,0)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1</v>
      </c>
      <c r="D537" s="62">
        <f>VLOOKUP(B537,'[1]Deptos 2011-2019'!$BE$12007:$BF$12552,2,0)</f>
        <v>0</v>
      </c>
      <c r="E537" s="44">
        <f t="shared" si="198"/>
        <v>4.1288191577208916E-4</v>
      </c>
      <c r="F537" s="44" t="str">
        <f t="shared" si="199"/>
        <v/>
      </c>
      <c r="G537" s="58">
        <f t="shared" si="191"/>
        <v>-1</v>
      </c>
      <c r="H537" s="40">
        <f t="shared" si="194"/>
        <v>-4.1288191577208916E-4</v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2011-2019'!$BE$12007:$BF$12552,2,0)</f>
        <v>2</v>
      </c>
      <c r="E538" s="44" t="str">
        <f t="shared" si="198"/>
        <v/>
      </c>
      <c r="F538" s="44">
        <f t="shared" si="199"/>
        <v>7.5815011372251705E-4</v>
      </c>
      <c r="G538" s="58">
        <f t="shared" si="191"/>
        <v>1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2</v>
      </c>
      <c r="D539" s="62">
        <f>VLOOKUP(B539,'[1]Deptos 2011-2019'!$BE$12007:$BF$12552,2,0)</f>
        <v>0</v>
      </c>
      <c r="E539" s="44">
        <f t="shared" si="198"/>
        <v>8.2576383154417832E-4</v>
      </c>
      <c r="F539" s="44" t="str">
        <f t="shared" si="199"/>
        <v/>
      </c>
      <c r="G539" s="58">
        <f t="shared" si="191"/>
        <v>-1</v>
      </c>
      <c r="H539" s="40">
        <f t="shared" si="194"/>
        <v>-8.2576383154417832E-4</v>
      </c>
    </row>
    <row r="540" spans="1:8" s="24" customFormat="1" ht="15.75" customHeight="1" x14ac:dyDescent="0.2">
      <c r="A540" s="72"/>
      <c r="B540" s="3" t="s">
        <v>510</v>
      </c>
      <c r="C540" s="62">
        <v>1</v>
      </c>
      <c r="D540" s="62">
        <f>VLOOKUP(B540,'[1]Deptos 2011-2019'!$BE$12007:$BF$12552,2,0)</f>
        <v>0</v>
      </c>
      <c r="E540" s="44">
        <f t="shared" si="198"/>
        <v>4.1288191577208916E-4</v>
      </c>
      <c r="F540" s="44" t="str">
        <f t="shared" si="199"/>
        <v/>
      </c>
      <c r="G540" s="58">
        <f t="shared" si="191"/>
        <v>-1</v>
      </c>
      <c r="H540" s="40">
        <f t="shared" si="194"/>
        <v>-4.1288191577208916E-4</v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2011-2019'!$BE$12007:$BF$12552,2,0)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11</v>
      </c>
      <c r="D542" s="62">
        <f>VLOOKUP(B542,'[1]Deptos 2011-2019'!$BE$12007:$BF$12552,2,0)</f>
        <v>3</v>
      </c>
      <c r="E542" s="44">
        <f t="shared" si="198"/>
        <v>4.5417010734929812E-3</v>
      </c>
      <c r="F542" s="44">
        <f t="shared" si="199"/>
        <v>1.1372251705837756E-3</v>
      </c>
      <c r="G542" s="58">
        <f t="shared" ref="G542:G564" si="200">+IF(AND(C542=0,D542=0)," ",IF(C542=0,1,IF(D542=0,-1,(D542-C542)/C542)))</f>
        <v>-0.72727272727272729</v>
      </c>
      <c r="H542" s="40">
        <f t="shared" si="194"/>
        <v>-3.3030553261767137E-3</v>
      </c>
    </row>
    <row r="543" spans="1:8" s="24" customFormat="1" ht="15" x14ac:dyDescent="0.2">
      <c r="A543" s="72"/>
      <c r="B543" s="3" t="s">
        <v>311</v>
      </c>
      <c r="C543" s="62">
        <v>1</v>
      </c>
      <c r="D543" s="62">
        <f>VLOOKUP(B543,'[1]Deptos 2011-2019'!$BE$12007:$BF$12552,2,0)</f>
        <v>0</v>
      </c>
      <c r="E543" s="44">
        <f t="shared" si="198"/>
        <v>4.1288191577208916E-4</v>
      </c>
      <c r="F543" s="44" t="str">
        <f t="shared" si="199"/>
        <v/>
      </c>
      <c r="G543" s="58">
        <f t="shared" si="200"/>
        <v>-1</v>
      </c>
      <c r="H543" s="40">
        <f t="shared" si="194"/>
        <v>-4.1288191577208916E-4</v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2011-2019'!$BE$12007:$BF$12552,2,0)</f>
        <v>0</v>
      </c>
      <c r="E544" s="44" t="str">
        <f t="shared" si="198"/>
        <v/>
      </c>
      <c r="F544" s="44" t="str">
        <f t="shared" si="199"/>
        <v/>
      </c>
      <c r="G544" s="58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2011-2019'!$BE$12007:$BF$12552,2,0)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2011-2019'!$BE$12007:$BF$12552,2,0)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38</v>
      </c>
      <c r="D547" s="62">
        <f>VLOOKUP(B547,'[1]Deptos 2011-2019'!$BE$12007:$BF$12552,2,0)</f>
        <v>24</v>
      </c>
      <c r="E547" s="44">
        <f t="shared" si="198"/>
        <v>1.5689512799339389E-2</v>
      </c>
      <c r="F547" s="44">
        <f t="shared" si="199"/>
        <v>9.0978013646702046E-3</v>
      </c>
      <c r="G547" s="58">
        <f t="shared" si="200"/>
        <v>-0.36842105263157893</v>
      </c>
      <c r="H547" s="40">
        <f t="shared" si="194"/>
        <v>-5.7803468208092483E-3</v>
      </c>
    </row>
    <row r="548" spans="1:9" s="24" customFormat="1" ht="15" x14ac:dyDescent="0.2">
      <c r="A548" s="72"/>
      <c r="B548" s="3" t="s">
        <v>142</v>
      </c>
      <c r="C548" s="62">
        <v>19</v>
      </c>
      <c r="D548" s="62">
        <f>VLOOKUP(B548,'[1]Deptos 2011-2019'!$BE$12007:$BF$12552,2,0)</f>
        <v>6</v>
      </c>
      <c r="E548" s="44">
        <f t="shared" si="198"/>
        <v>7.8447563996696945E-3</v>
      </c>
      <c r="F548" s="44">
        <f t="shared" si="199"/>
        <v>2.2744503411675512E-3</v>
      </c>
      <c r="G548" s="58">
        <f t="shared" si="200"/>
        <v>-0.68421052631578949</v>
      </c>
      <c r="H548" s="40">
        <f t="shared" si="194"/>
        <v>-5.3674649050371595E-3</v>
      </c>
    </row>
    <row r="549" spans="1:9" s="24" customFormat="1" ht="15" x14ac:dyDescent="0.2">
      <c r="A549" s="72"/>
      <c r="B549" s="3" t="s">
        <v>314</v>
      </c>
      <c r="C549" s="62">
        <v>54</v>
      </c>
      <c r="D549" s="62">
        <f>VLOOKUP(B549,'[1]Deptos 2011-2019'!$BE$12007:$BF$12552,2,0)</f>
        <v>24</v>
      </c>
      <c r="E549" s="44">
        <f t="shared" si="198"/>
        <v>2.2295623451692816E-2</v>
      </c>
      <c r="F549" s="44">
        <f t="shared" si="199"/>
        <v>9.0978013646702046E-3</v>
      </c>
      <c r="G549" s="58">
        <f t="shared" si="200"/>
        <v>-0.55555555555555558</v>
      </c>
      <c r="H549" s="40">
        <f t="shared" si="194"/>
        <v>-1.2386457473162676E-2</v>
      </c>
    </row>
    <row r="550" spans="1:9" s="63" customFormat="1" ht="15" x14ac:dyDescent="0.2">
      <c r="A550" s="36"/>
      <c r="B550" s="35" t="s">
        <v>559</v>
      </c>
      <c r="C550" s="62">
        <v>7</v>
      </c>
      <c r="D550" s="62">
        <f>VLOOKUP(B550,'[1]Deptos 2011-2019'!$BE$12007:$BF$12552,2,0)</f>
        <v>5</v>
      </c>
      <c r="E550" s="43">
        <f t="shared" ref="E550" si="201">+IF(C550=0,"",C550/C$345)</f>
        <v>2.8901734104046241E-3</v>
      </c>
      <c r="F550" s="43">
        <f t="shared" ref="F550" si="202">+IF(D550=0,"",D550/D$345)</f>
        <v>1.8953752843062926E-3</v>
      </c>
      <c r="G550" s="58">
        <f t="shared" si="200"/>
        <v>-0.2857142857142857</v>
      </c>
      <c r="H550" s="42">
        <f t="shared" ref="H550" si="203">+IF(OR(AND(E550=""),(G550="")),"",E550*G550)</f>
        <v>-8.2576383154417832E-4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2011-2019'!$BE$12007:$BF$12552,2,0)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2011-2019'!$BE$12007:$BF$12552,2,0)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2011-2019'!$BE$12007:$BF$12552,2,0)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2011-2019'!$BE$12007:$BF$12552,2,0)</f>
        <v>1</v>
      </c>
      <c r="E554" s="44" t="str">
        <f t="shared" si="204"/>
        <v/>
      </c>
      <c r="F554" s="44">
        <f t="shared" si="205"/>
        <v>3.7907505686125853E-4</v>
      </c>
      <c r="G554" s="58">
        <f t="shared" si="200"/>
        <v>1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2011-2019'!$BE$12007:$BF$12552,2,0)</f>
        <v>0</v>
      </c>
      <c r="E555" s="44" t="str">
        <f t="shared" si="204"/>
        <v/>
      </c>
      <c r="F555" s="44" t="str">
        <f t="shared" si="205"/>
        <v/>
      </c>
      <c r="G555" s="58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10</v>
      </c>
      <c r="D556" s="62">
        <f>VLOOKUP(B556,'[1]Deptos 2011-2019'!$BE$12007:$BF$12552,2,0)</f>
        <v>10</v>
      </c>
      <c r="E556" s="44">
        <f t="shared" si="204"/>
        <v>4.1288191577208916E-3</v>
      </c>
      <c r="F556" s="44">
        <f t="shared" si="205"/>
        <v>3.7907505686125853E-3</v>
      </c>
      <c r="G556" s="58">
        <f t="shared" si="200"/>
        <v>0</v>
      </c>
      <c r="H556" s="40">
        <f t="shared" si="206"/>
        <v>0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2011-2019'!$BE$12007:$BF$12552,2,0)</f>
        <v>0</v>
      </c>
      <c r="E557" s="44" t="str">
        <f t="shared" si="204"/>
        <v/>
      </c>
      <c r="F557" s="44" t="str">
        <f t="shared" si="205"/>
        <v/>
      </c>
      <c r="G557" s="58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2</v>
      </c>
      <c r="D558" s="62">
        <f>VLOOKUP(B558,'[1]Deptos 2011-2019'!$BE$12007:$BF$12552,2,0)</f>
        <v>1</v>
      </c>
      <c r="E558" s="44">
        <f t="shared" si="204"/>
        <v>8.2576383154417832E-4</v>
      </c>
      <c r="F558" s="44">
        <f t="shared" si="205"/>
        <v>3.7907505686125853E-4</v>
      </c>
      <c r="G558" s="58">
        <f t="shared" si="200"/>
        <v>-0.5</v>
      </c>
      <c r="H558" s="40">
        <f t="shared" si="206"/>
        <v>-4.1288191577208916E-4</v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2011-2019'!$BE$12007:$BF$12552,2,0)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2011-2019'!$BE$12007:$BF$12552,2,0)</f>
        <v>1</v>
      </c>
      <c r="E560" s="44" t="str">
        <f t="shared" si="204"/>
        <v/>
      </c>
      <c r="F560" s="44">
        <f t="shared" si="205"/>
        <v>3.7907505686125853E-4</v>
      </c>
      <c r="G560" s="58">
        <f t="shared" si="200"/>
        <v>1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2011-2019'!$BE$12007:$BF$12552,2,0)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1</v>
      </c>
      <c r="D562" s="62">
        <f>VLOOKUP(B562,'[1]Deptos 2011-2019'!$BE$12007:$BF$12552,2,0)</f>
        <v>0</v>
      </c>
      <c r="E562" s="44">
        <f t="shared" si="204"/>
        <v>4.1288191577208916E-4</v>
      </c>
      <c r="F562" s="44" t="str">
        <f t="shared" si="205"/>
        <v/>
      </c>
      <c r="G562" s="58">
        <f t="shared" si="200"/>
        <v>-1</v>
      </c>
      <c r="H562" s="40">
        <f t="shared" si="206"/>
        <v>-4.1288191577208916E-4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2011-2019'!$BE$12007:$BF$12552,2,0)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2011-2019'!$BE$12007:$BF$12552,2,0)</f>
        <v>2</v>
      </c>
      <c r="E564" s="44" t="str">
        <f t="shared" si="204"/>
        <v/>
      </c>
      <c r="F564" s="44">
        <f t="shared" si="205"/>
        <v>7.5815011372251705E-4</v>
      </c>
      <c r="G564" s="58">
        <f t="shared" si="200"/>
        <v>1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1667</v>
      </c>
      <c r="D570" s="54">
        <f>SUM(D571:D596)</f>
        <v>604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-0.6376724655068986</v>
      </c>
      <c r="H570" s="56">
        <f>+IF(OR(AND(E570=""),(G570="")),"",E570*G570)</f>
        <v>-0.6376724655068986</v>
      </c>
      <c r="I570" s="24"/>
    </row>
    <row r="571" spans="1:9" s="24" customFormat="1" ht="15" x14ac:dyDescent="0.2">
      <c r="A571" s="72"/>
      <c r="B571" s="57" t="s">
        <v>322</v>
      </c>
      <c r="C571" s="62">
        <v>2</v>
      </c>
      <c r="D571" s="62">
        <f>VLOOKUP(B571,'[1]Deptos 2011-2019'!$BE$12007:$BF$12552,2,0)</f>
        <v>3</v>
      </c>
      <c r="E571" s="60">
        <f t="shared" si="207"/>
        <v>1.1997600479904018E-3</v>
      </c>
      <c r="F571" s="60">
        <f t="shared" si="208"/>
        <v>4.9668874172185433E-3</v>
      </c>
      <c r="G571" s="58">
        <f t="shared" ref="G571:G596" si="209">+IF(AND(C571=0,D571=0)," ",IF(C571=0,1,IF(D571=0,-1,(D571-C571)/C571)))</f>
        <v>0.5</v>
      </c>
      <c r="H571" s="51">
        <f>+IF(OR(AND(E571=""),(G571="")),"",E571*G571)</f>
        <v>5.9988002399520091E-4</v>
      </c>
    </row>
    <row r="572" spans="1:9" s="24" customFormat="1" ht="15" x14ac:dyDescent="0.2">
      <c r="A572" s="72"/>
      <c r="B572" s="3" t="s">
        <v>144</v>
      </c>
      <c r="C572" s="62">
        <v>76</v>
      </c>
      <c r="D572" s="62">
        <f>VLOOKUP(B572,'[1]Deptos 2011-2019'!$BE$12007:$BF$12552,2,0)</f>
        <v>15</v>
      </c>
      <c r="E572" s="44">
        <f t="shared" si="207"/>
        <v>4.5590881823635271E-2</v>
      </c>
      <c r="F572" s="44">
        <f t="shared" si="208"/>
        <v>2.4834437086092714E-2</v>
      </c>
      <c r="G572" s="58">
        <f t="shared" si="209"/>
        <v>-0.80263157894736847</v>
      </c>
      <c r="H572" s="40">
        <f t="shared" ref="H572:H596" si="210">+IF(OR(AND(E572=""),(G572="")),"",E572*G572)</f>
        <v>-3.6592681463707262E-2</v>
      </c>
    </row>
    <row r="573" spans="1:9" s="24" customFormat="1" ht="15" x14ac:dyDescent="0.2">
      <c r="A573" s="72"/>
      <c r="B573" s="3" t="s">
        <v>590</v>
      </c>
      <c r="C573" s="62">
        <v>190</v>
      </c>
      <c r="D573" s="62">
        <f>VLOOKUP(B573,'[1]Deptos 2011-2019'!$BE$12007:$BF$12552,2,0)</f>
        <v>86</v>
      </c>
      <c r="E573" s="44">
        <f t="shared" si="207"/>
        <v>0.11397720455908818</v>
      </c>
      <c r="F573" s="44">
        <f t="shared" si="208"/>
        <v>0.14238410596026491</v>
      </c>
      <c r="G573" s="58">
        <f t="shared" si="209"/>
        <v>-0.54736842105263162</v>
      </c>
      <c r="H573" s="40">
        <f t="shared" si="210"/>
        <v>-6.2387522495500898E-2</v>
      </c>
    </row>
    <row r="574" spans="1:9" s="24" customFormat="1" ht="15" x14ac:dyDescent="0.2">
      <c r="A574" s="72"/>
      <c r="B574" s="3" t="s">
        <v>323</v>
      </c>
      <c r="C574" s="62">
        <v>492</v>
      </c>
      <c r="D574" s="62">
        <f>VLOOKUP(B574,'[1]Deptos 2011-2019'!$BE$12007:$BF$12552,2,0)</f>
        <v>140</v>
      </c>
      <c r="E574" s="44">
        <f t="shared" si="207"/>
        <v>0.29514097180563886</v>
      </c>
      <c r="F574" s="44">
        <f t="shared" si="208"/>
        <v>0.23178807947019867</v>
      </c>
      <c r="G574" s="58">
        <f t="shared" si="209"/>
        <v>-0.71544715447154472</v>
      </c>
      <c r="H574" s="40">
        <f t="shared" si="210"/>
        <v>-0.21115776844631073</v>
      </c>
    </row>
    <row r="575" spans="1:9" s="24" customFormat="1" ht="15" x14ac:dyDescent="0.2">
      <c r="A575" s="72"/>
      <c r="B575" s="3" t="s">
        <v>145</v>
      </c>
      <c r="C575" s="62">
        <v>5</v>
      </c>
      <c r="D575" s="62">
        <f>VLOOKUP(B575,'[1]Deptos 2011-2019'!$BE$12007:$BF$12552,2,0)</f>
        <v>1</v>
      </c>
      <c r="E575" s="44">
        <f t="shared" si="207"/>
        <v>2.999400119976005E-3</v>
      </c>
      <c r="F575" s="44">
        <f t="shared" si="208"/>
        <v>1.6556291390728477E-3</v>
      </c>
      <c r="G575" s="58">
        <f t="shared" si="209"/>
        <v>-0.8</v>
      </c>
      <c r="H575" s="40">
        <f t="shared" si="210"/>
        <v>-2.3995200959808041E-3</v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2011-2019'!$BE$12007:$BF$12552,2,0)</f>
        <v>0</v>
      </c>
      <c r="E576" s="44" t="str">
        <f t="shared" si="207"/>
        <v/>
      </c>
      <c r="F576" s="44" t="str">
        <f t="shared" si="208"/>
        <v/>
      </c>
      <c r="G576" s="58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2011-2019'!$BE$12007:$BF$12552,2,0)</f>
        <v>0</v>
      </c>
      <c r="E577" s="44" t="str">
        <f t="shared" si="207"/>
        <v/>
      </c>
      <c r="F577" s="44" t="str">
        <f t="shared" si="208"/>
        <v/>
      </c>
      <c r="G577" s="58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2</v>
      </c>
      <c r="D578" s="62">
        <f>VLOOKUP(B578,'[1]Deptos 2011-2019'!$BE$12007:$BF$12552,2,0)</f>
        <v>0</v>
      </c>
      <c r="E578" s="44">
        <f t="shared" si="207"/>
        <v>1.1997600479904018E-3</v>
      </c>
      <c r="F578" s="44" t="str">
        <f t="shared" si="208"/>
        <v/>
      </c>
      <c r="G578" s="58">
        <f t="shared" si="209"/>
        <v>-1</v>
      </c>
      <c r="H578" s="40">
        <f t="shared" si="210"/>
        <v>-1.1997600479904018E-3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2011-2019'!$BE$12007:$BF$12552,2,0)</f>
        <v>1</v>
      </c>
      <c r="E579" s="44" t="str">
        <f t="shared" si="207"/>
        <v/>
      </c>
      <c r="F579" s="44">
        <f t="shared" si="208"/>
        <v>1.6556291390728477E-3</v>
      </c>
      <c r="G579" s="58">
        <f t="shared" si="209"/>
        <v>1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2</v>
      </c>
      <c r="D580" s="62">
        <f>VLOOKUP(B580,'[1]Deptos 2011-2019'!$BE$12007:$BF$12552,2,0)</f>
        <v>1</v>
      </c>
      <c r="E580" s="44">
        <f t="shared" si="207"/>
        <v>1.1997600479904018E-3</v>
      </c>
      <c r="F580" s="44">
        <f t="shared" si="208"/>
        <v>1.6556291390728477E-3</v>
      </c>
      <c r="G580" s="58">
        <f t="shared" si="209"/>
        <v>-0.5</v>
      </c>
      <c r="H580" s="40">
        <f t="shared" si="210"/>
        <v>-5.9988002399520091E-4</v>
      </c>
    </row>
    <row r="581" spans="1:9" s="63" customFormat="1" ht="15" x14ac:dyDescent="0.2">
      <c r="A581" s="36"/>
      <c r="B581" s="35" t="s">
        <v>560</v>
      </c>
      <c r="C581" s="62">
        <v>29</v>
      </c>
      <c r="D581" s="62">
        <f>VLOOKUP(B581,'[1]Deptos 2011-2019'!$BE$12007:$BF$12552,2,0)</f>
        <v>4</v>
      </c>
      <c r="E581" s="43">
        <f t="shared" ref="E581" si="211">+IF(C581=0,"",C581/C$570)</f>
        <v>1.7396520695860829E-2</v>
      </c>
      <c r="F581" s="43">
        <f t="shared" ref="F581" si="212">+IF(D581=0,"",D581/D$570)</f>
        <v>6.6225165562913907E-3</v>
      </c>
      <c r="G581" s="58">
        <f t="shared" si="209"/>
        <v>-0.86206896551724133</v>
      </c>
      <c r="H581" s="42">
        <f t="shared" ref="H581" si="213">+IF(OR(AND(E581=""),(G581="")),"",E581*G581)</f>
        <v>-1.4997000599880024E-2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2011-2019'!$BE$12007:$BF$12552,2,0)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1</v>
      </c>
      <c r="D583" s="62">
        <f>VLOOKUP(B583,'[1]Deptos 2011-2019'!$BE$12007:$BF$12552,2,0)</f>
        <v>0</v>
      </c>
      <c r="E583" s="44">
        <f t="shared" ref="E583:E596" si="217">+IF(C583=0,"",C583/C$570)</f>
        <v>5.9988002399520091E-4</v>
      </c>
      <c r="F583" s="44" t="str">
        <f t="shared" ref="F583:F596" si="218">+IF(D583=0,"",D583/D$570)</f>
        <v/>
      </c>
      <c r="G583" s="58">
        <f t="shared" si="209"/>
        <v>-1</v>
      </c>
      <c r="H583" s="40">
        <f t="shared" si="210"/>
        <v>-5.9988002399520091E-4</v>
      </c>
    </row>
    <row r="584" spans="1:9" s="24" customFormat="1" ht="15" x14ac:dyDescent="0.2">
      <c r="A584" s="72"/>
      <c r="B584" s="3" t="s">
        <v>327</v>
      </c>
      <c r="C584" s="62">
        <v>64</v>
      </c>
      <c r="D584" s="62">
        <f>VLOOKUP(B584,'[1]Deptos 2011-2019'!$BE$12007:$BF$12552,2,0)</f>
        <v>6</v>
      </c>
      <c r="E584" s="44">
        <f t="shared" si="217"/>
        <v>3.8392321535692858E-2</v>
      </c>
      <c r="F584" s="44">
        <f t="shared" si="218"/>
        <v>9.9337748344370865E-3</v>
      </c>
      <c r="G584" s="58">
        <f t="shared" si="209"/>
        <v>-0.90625</v>
      </c>
      <c r="H584" s="40">
        <f t="shared" si="210"/>
        <v>-3.4793041391721652E-2</v>
      </c>
    </row>
    <row r="585" spans="1:9" s="24" customFormat="1" ht="15" x14ac:dyDescent="0.2">
      <c r="A585" s="72"/>
      <c r="B585" s="3" t="s">
        <v>147</v>
      </c>
      <c r="C585" s="62">
        <v>40</v>
      </c>
      <c r="D585" s="62">
        <f>VLOOKUP(B585,'[1]Deptos 2011-2019'!$BE$12007:$BF$12552,2,0)</f>
        <v>87</v>
      </c>
      <c r="E585" s="44">
        <f t="shared" si="217"/>
        <v>2.399520095980804E-2</v>
      </c>
      <c r="F585" s="44">
        <f t="shared" si="218"/>
        <v>0.14403973509933773</v>
      </c>
      <c r="G585" s="58">
        <f t="shared" si="209"/>
        <v>1.175</v>
      </c>
      <c r="H585" s="40">
        <f t="shared" si="210"/>
        <v>2.8194361127774448E-2</v>
      </c>
    </row>
    <row r="586" spans="1:9" s="24" customFormat="1" ht="15" x14ac:dyDescent="0.2">
      <c r="A586" s="72"/>
      <c r="B586" s="3" t="s">
        <v>148</v>
      </c>
      <c r="C586" s="62">
        <v>20</v>
      </c>
      <c r="D586" s="62">
        <f>VLOOKUP(B586,'[1]Deptos 2011-2019'!$BE$12007:$BF$12552,2,0)</f>
        <v>4</v>
      </c>
      <c r="E586" s="44">
        <f t="shared" si="217"/>
        <v>1.199760047990402E-2</v>
      </c>
      <c r="F586" s="44">
        <f t="shared" si="218"/>
        <v>6.6225165562913907E-3</v>
      </c>
      <c r="G586" s="58">
        <f t="shared" si="209"/>
        <v>-0.8</v>
      </c>
      <c r="H586" s="40">
        <f t="shared" si="210"/>
        <v>-9.5980803839232163E-3</v>
      </c>
    </row>
    <row r="587" spans="1:9" s="24" customFormat="1" ht="15" x14ac:dyDescent="0.2">
      <c r="A587" s="72"/>
      <c r="B587" s="3" t="s">
        <v>328</v>
      </c>
      <c r="C587" s="62">
        <v>534</v>
      </c>
      <c r="D587" s="62">
        <f>VLOOKUP(B587,'[1]Deptos 2011-2019'!$BE$12007:$BF$12552,2,0)</f>
        <v>179</v>
      </c>
      <c r="E587" s="44">
        <f t="shared" si="217"/>
        <v>0.32033593281343731</v>
      </c>
      <c r="F587" s="44">
        <f t="shared" si="218"/>
        <v>0.29635761589403975</v>
      </c>
      <c r="G587" s="58">
        <f t="shared" si="209"/>
        <v>-0.66479400749063666</v>
      </c>
      <c r="H587" s="40">
        <f t="shared" si="210"/>
        <v>-0.21295740851829634</v>
      </c>
    </row>
    <row r="588" spans="1:9" s="24" customFormat="1" ht="15" x14ac:dyDescent="0.2">
      <c r="A588" s="72"/>
      <c r="B588" s="3" t="s">
        <v>149</v>
      </c>
      <c r="C588" s="62">
        <v>172</v>
      </c>
      <c r="D588" s="62">
        <f>VLOOKUP(B588,'[1]Deptos 2011-2019'!$BE$12007:$BF$12552,2,0)</f>
        <v>39</v>
      </c>
      <c r="E588" s="44">
        <f t="shared" si="217"/>
        <v>0.10317936412717456</v>
      </c>
      <c r="F588" s="44">
        <f t="shared" si="218"/>
        <v>6.4569536423841056E-2</v>
      </c>
      <c r="G588" s="58">
        <f t="shared" si="209"/>
        <v>-0.77325581395348841</v>
      </c>
      <c r="H588" s="40">
        <f t="shared" si="210"/>
        <v>-7.9784043191361731E-2</v>
      </c>
    </row>
    <row r="589" spans="1:9" s="24" customFormat="1" ht="15" x14ac:dyDescent="0.2">
      <c r="A589" s="72"/>
      <c r="B589" s="3" t="s">
        <v>329</v>
      </c>
      <c r="C589" s="62">
        <v>2</v>
      </c>
      <c r="D589" s="62">
        <f>VLOOKUP(B589,'[1]Deptos 2011-2019'!$BE$12007:$BF$12552,2,0)</f>
        <v>0</v>
      </c>
      <c r="E589" s="44">
        <f t="shared" si="217"/>
        <v>1.1997600479904018E-3</v>
      </c>
      <c r="F589" s="44" t="str">
        <f t="shared" si="218"/>
        <v/>
      </c>
      <c r="G589" s="58">
        <f t="shared" si="209"/>
        <v>-1</v>
      </c>
      <c r="H589" s="40">
        <f t="shared" si="210"/>
        <v>-1.1997600479904018E-3</v>
      </c>
    </row>
    <row r="590" spans="1:9" s="24" customFormat="1" ht="15" x14ac:dyDescent="0.2">
      <c r="A590" s="72"/>
      <c r="B590" s="3" t="s">
        <v>150</v>
      </c>
      <c r="C590" s="62">
        <v>8</v>
      </c>
      <c r="D590" s="62">
        <f>VLOOKUP(B590,'[1]Deptos 2011-2019'!$BE$12007:$BF$12552,2,0)</f>
        <v>1</v>
      </c>
      <c r="E590" s="44">
        <f t="shared" si="217"/>
        <v>4.7990401919616073E-3</v>
      </c>
      <c r="F590" s="44">
        <f t="shared" si="218"/>
        <v>1.6556291390728477E-3</v>
      </c>
      <c r="G590" s="58">
        <f t="shared" si="209"/>
        <v>-0.875</v>
      </c>
      <c r="H590" s="40">
        <f t="shared" si="210"/>
        <v>-4.1991601679664068E-3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2011-2019'!$BE$12007:$BF$12552,2,0)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11</v>
      </c>
      <c r="D592" s="62">
        <f>VLOOKUP(B592,'[1]Deptos 2011-2019'!$BE$12007:$BF$12552,2,0)</f>
        <v>6</v>
      </c>
      <c r="E592" s="44">
        <f t="shared" si="217"/>
        <v>6.5986802639472104E-3</v>
      </c>
      <c r="F592" s="44">
        <f t="shared" si="218"/>
        <v>9.9337748344370865E-3</v>
      </c>
      <c r="G592" s="58">
        <f t="shared" si="209"/>
        <v>-0.45454545454545453</v>
      </c>
      <c r="H592" s="40">
        <f t="shared" si="210"/>
        <v>-2.9994001199760045E-3</v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2011-2019'!$BE$12007:$BF$12552,2,0)</f>
        <v>2</v>
      </c>
      <c r="E593" s="44" t="str">
        <f t="shared" si="217"/>
        <v/>
      </c>
      <c r="F593" s="44">
        <f t="shared" si="218"/>
        <v>3.3112582781456954E-3</v>
      </c>
      <c r="G593" s="58">
        <f t="shared" si="209"/>
        <v>1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1</v>
      </c>
      <c r="D594" s="62">
        <f>VLOOKUP(B594,'[1]Deptos 2011-2019'!$BE$12007:$BF$12552,2,0)</f>
        <v>3</v>
      </c>
      <c r="E594" s="44">
        <f t="shared" si="217"/>
        <v>5.9988002399520091E-4</v>
      </c>
      <c r="F594" s="44">
        <f t="shared" si="218"/>
        <v>4.9668874172185433E-3</v>
      </c>
      <c r="G594" s="58">
        <f t="shared" si="209"/>
        <v>2</v>
      </c>
      <c r="H594" s="40">
        <f t="shared" si="210"/>
        <v>1.1997600479904018E-3</v>
      </c>
    </row>
    <row r="595" spans="1:8" s="24" customFormat="1" ht="15" x14ac:dyDescent="0.2">
      <c r="A595" s="72"/>
      <c r="B595" s="3" t="s">
        <v>333</v>
      </c>
      <c r="C595" s="62">
        <v>5</v>
      </c>
      <c r="D595" s="62">
        <f>VLOOKUP(B595,'[1]Deptos 2011-2019'!$BE$12007:$BF$12552,2,0)</f>
        <v>6</v>
      </c>
      <c r="E595" s="44">
        <f t="shared" si="217"/>
        <v>2.999400119976005E-3</v>
      </c>
      <c r="F595" s="44">
        <f t="shared" si="218"/>
        <v>9.9337748344370865E-3</v>
      </c>
      <c r="G595" s="58">
        <f t="shared" si="209"/>
        <v>0.2</v>
      </c>
      <c r="H595" s="40">
        <f t="shared" si="210"/>
        <v>5.9988002399520102E-4</v>
      </c>
    </row>
    <row r="596" spans="1:8" s="24" customFormat="1" ht="15" x14ac:dyDescent="0.2">
      <c r="A596" s="72"/>
      <c r="B596" s="3" t="s">
        <v>516</v>
      </c>
      <c r="C596" s="62">
        <v>11</v>
      </c>
      <c r="D596" s="62">
        <f>VLOOKUP(B596,'[1]Deptos 2011-2019'!$BE$12007:$BF$12552,2,0)</f>
        <v>20</v>
      </c>
      <c r="E596" s="44">
        <f t="shared" si="217"/>
        <v>6.5986802639472104E-3</v>
      </c>
      <c r="F596" s="44">
        <f t="shared" si="218"/>
        <v>3.3112582781456956E-2</v>
      </c>
      <c r="G596" s="58">
        <f t="shared" si="209"/>
        <v>0.81818181818181823</v>
      </c>
      <c r="H596" s="40">
        <f t="shared" si="210"/>
        <v>5.3989202159568086E-3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411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360</v>
      </c>
      <c r="C8" s="53">
        <f>+C18+C74+C169+C345+C570</f>
        <v>769</v>
      </c>
      <c r="D8" s="54">
        <f>+D18+D74+D169+D345+D570</f>
        <v>1243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0.61638491547464236</v>
      </c>
      <c r="H8" s="56">
        <f t="shared" ref="H8:H13" si="2">+IF(OR(AND(E8=""),(G8="")),"",E8*G8)</f>
        <v>0.61638491547464236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6</v>
      </c>
      <c r="D9" s="97">
        <f>+D18</f>
        <v>3</v>
      </c>
      <c r="E9" s="98">
        <f t="shared" si="0"/>
        <v>7.8023407022106634E-3</v>
      </c>
      <c r="F9" s="98">
        <f t="shared" si="0"/>
        <v>2.4135156878519709E-3</v>
      </c>
      <c r="G9" s="102">
        <f>+IF(AND(C9=0,D9=0)," ",IF(C9=0,1,IF(D9=0,-1,(D9-C9)/C9)))</f>
        <v>-0.5</v>
      </c>
      <c r="H9" s="99">
        <f t="shared" si="2"/>
        <v>-3.9011703511053317E-3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98</v>
      </c>
      <c r="D10" s="41">
        <f>+D74</f>
        <v>55</v>
      </c>
      <c r="E10" s="40">
        <f t="shared" si="0"/>
        <v>0.12743823146944083</v>
      </c>
      <c r="F10" s="40">
        <f t="shared" si="0"/>
        <v>4.4247787610619468E-2</v>
      </c>
      <c r="G10" s="59">
        <f t="shared" ref="G10:G13" si="3">+IF(AND(C10=0,D10=0)," ",IF(C10=0,1,IF(D10=0,-1,(D10-C10)/C10)))</f>
        <v>-0.43877551020408162</v>
      </c>
      <c r="H10" s="46">
        <f t="shared" si="2"/>
        <v>-5.5916775032509754E-2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127</v>
      </c>
      <c r="D11" s="41">
        <f>D169</f>
        <v>133</v>
      </c>
      <c r="E11" s="40">
        <f t="shared" si="0"/>
        <v>0.16514954486345904</v>
      </c>
      <c r="F11" s="40">
        <f t="shared" si="0"/>
        <v>0.10699919549477072</v>
      </c>
      <c r="G11" s="59">
        <f t="shared" si="3"/>
        <v>4.7244094488188976E-2</v>
      </c>
      <c r="H11" s="46">
        <f t="shared" si="2"/>
        <v>7.8023407022106634E-3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150</v>
      </c>
      <c r="D12" s="41">
        <f>+D345</f>
        <v>481</v>
      </c>
      <c r="E12" s="40">
        <f t="shared" si="0"/>
        <v>0.19505851755526657</v>
      </c>
      <c r="F12" s="40">
        <f t="shared" si="0"/>
        <v>0.38696701528559935</v>
      </c>
      <c r="G12" s="59">
        <f t="shared" si="3"/>
        <v>2.2066666666666666</v>
      </c>
      <c r="H12" s="46">
        <f t="shared" si="2"/>
        <v>0.43042912873862155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388</v>
      </c>
      <c r="D13" s="48">
        <f>D570</f>
        <v>571</v>
      </c>
      <c r="E13" s="49">
        <f t="shared" si="0"/>
        <v>0.50455136540962287</v>
      </c>
      <c r="F13" s="49">
        <f t="shared" si="0"/>
        <v>0.45937248592115848</v>
      </c>
      <c r="G13" s="103">
        <f t="shared" si="3"/>
        <v>0.47164948453608246</v>
      </c>
      <c r="H13" s="50">
        <f t="shared" si="2"/>
        <v>0.23797139141742521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6</v>
      </c>
      <c r="D18" s="54">
        <f>SUM(D19:D68)</f>
        <v>3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-0.5</v>
      </c>
      <c r="H18" s="56">
        <f>+IF(OR(AND(E18=""),(G18="")),"",E18*G18)</f>
        <v>-0.5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2011-2019'!$BE$12553:$BF$13097,2,0)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2011-2019'!$BE$12553:$BF$13097,2,0)</f>
        <v>0</v>
      </c>
      <c r="E20" s="40" t="str">
        <f t="shared" ref="E20:E68" si="4">+IF(C20=0,"",C20/C$18)</f>
        <v/>
      </c>
      <c r="F20" s="40" t="str">
        <f t="shared" ref="F20:F68" si="5">+IF(D20=0,"",D20/D$18)</f>
        <v/>
      </c>
      <c r="G20" s="59" t="str">
        <f t="shared" ref="G20:G68" si="6">+IF(AND(C20=0,D20=0)," ",IF(C20=0,1,IF(D20=0,-1,(D20-C20)/C20)))</f>
        <v xml:space="preserve"> 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2011-2019'!$BE$12553:$BF$13097,2,0)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2011-2019'!$BE$12553:$BF$13097,2,0)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2011-2019'!$BE$12553:$BF$13097,2,0)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2011-2019'!$BE$12553:$BF$13097,2,0)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2011-2019'!$BE$12553:$BF$13097,2,0)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9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2</v>
      </c>
      <c r="D26" s="62">
        <f>VLOOKUP(B26,'[1]Deptos 2011-2019'!$BE$12553:$BF$13097,2,0)</f>
        <v>0</v>
      </c>
      <c r="E26" s="40">
        <f t="shared" si="4"/>
        <v>0.33333333333333331</v>
      </c>
      <c r="F26" s="40" t="str">
        <f t="shared" si="5"/>
        <v/>
      </c>
      <c r="G26" s="59">
        <f t="shared" si="6"/>
        <v>-1</v>
      </c>
      <c r="H26" s="40">
        <f t="shared" si="7"/>
        <v>-0.33333333333333331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2011-2019'!$BE$12553:$BF$13097,2,0)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2011-2019'!$BE$12553:$BF$13097,2,0)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0</v>
      </c>
      <c r="D29" s="62">
        <f>VLOOKUP(B29,'[1]Deptos 2011-2019'!$BE$12553:$BF$13097,2,0)</f>
        <v>0</v>
      </c>
      <c r="E29" s="40" t="str">
        <f t="shared" si="4"/>
        <v/>
      </c>
      <c r="F29" s="40" t="str">
        <f t="shared" si="5"/>
        <v/>
      </c>
      <c r="G29" s="59" t="str">
        <f t="shared" si="6"/>
        <v xml:space="preserve"> </v>
      </c>
      <c r="H29" s="40" t="str">
        <f t="shared" si="7"/>
        <v/>
      </c>
    </row>
    <row r="30" spans="1:9" s="24" customFormat="1" ht="15" x14ac:dyDescent="0.2">
      <c r="A30" s="72"/>
      <c r="B30" s="3" t="s">
        <v>155</v>
      </c>
      <c r="C30" s="62">
        <v>1</v>
      </c>
      <c r="D30" s="62">
        <f>VLOOKUP(B30,'[1]Deptos 2011-2019'!$BE$12553:$BF$13097,2,0)</f>
        <v>1</v>
      </c>
      <c r="E30" s="40">
        <f t="shared" si="4"/>
        <v>0.16666666666666666</v>
      </c>
      <c r="F30" s="40">
        <f t="shared" si="5"/>
        <v>0.33333333333333331</v>
      </c>
      <c r="G30" s="59">
        <f t="shared" si="6"/>
        <v>0</v>
      </c>
      <c r="H30" s="40">
        <f t="shared" si="7"/>
        <v>0</v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2011-2019'!$BE$12553:$BF$13097,2,0)</f>
        <v>0</v>
      </c>
      <c r="E31" s="40" t="str">
        <f t="shared" si="4"/>
        <v/>
      </c>
      <c r="F31" s="40" t="str">
        <f t="shared" si="5"/>
        <v/>
      </c>
      <c r="G31" s="59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1</v>
      </c>
      <c r="D32" s="62">
        <f>VLOOKUP(B32,'[1]Deptos 2011-2019'!$BE$12553:$BF$13097,2,0)</f>
        <v>0</v>
      </c>
      <c r="E32" s="40">
        <f t="shared" si="4"/>
        <v>0.16666666666666666</v>
      </c>
      <c r="F32" s="40" t="str">
        <f t="shared" si="5"/>
        <v/>
      </c>
      <c r="G32" s="59">
        <f t="shared" si="6"/>
        <v>-1</v>
      </c>
      <c r="H32" s="40">
        <f t="shared" si="7"/>
        <v>-0.16666666666666666</v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2011-2019'!$BE$12553:$BF$13097,2,0)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2011-2019'!$BE$12553:$BF$13097,2,0)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2011-2019'!$BE$12553:$BF$13097,2,0)</f>
        <v>1</v>
      </c>
      <c r="E35" s="40" t="str">
        <f t="shared" si="4"/>
        <v/>
      </c>
      <c r="F35" s="40">
        <f t="shared" si="5"/>
        <v>0.33333333333333331</v>
      </c>
      <c r="G35" s="59">
        <f t="shared" si="6"/>
        <v>1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2011-2019'!$BE$12553:$BF$13097,2,0)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2011-2019'!$BE$12553:$BF$13097,2,0)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1</v>
      </c>
      <c r="D38" s="62">
        <f>VLOOKUP(B38,'[1]Deptos 2011-2019'!$BE$12553:$BF$13097,2,0)</f>
        <v>0</v>
      </c>
      <c r="E38" s="40">
        <f t="shared" si="4"/>
        <v>0.16666666666666666</v>
      </c>
      <c r="F38" s="40" t="str">
        <f t="shared" si="5"/>
        <v/>
      </c>
      <c r="G38" s="59">
        <f t="shared" si="6"/>
        <v>-1</v>
      </c>
      <c r="H38" s="40">
        <f t="shared" si="7"/>
        <v>-0.16666666666666666</v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2011-2019'!$BE$12553:$BF$13097,2,0)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2011-2019'!$BE$12553:$BF$13097,2,0)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2011-2019'!$BE$12553:$BF$13097,2,0)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2011-2019'!$BE$12553:$BF$13097,2,0)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2011-2019'!$BE$12553:$BF$13097,2,0)</f>
        <v>0</v>
      </c>
      <c r="E43" s="40" t="str">
        <f t="shared" si="4"/>
        <v/>
      </c>
      <c r="F43" s="40" t="str">
        <f t="shared" si="5"/>
        <v/>
      </c>
      <c r="G43" s="59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2011-2019'!$BE$12553:$BF$13097,2,0)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2011-2019'!$BE$12553:$BF$13097,2,0)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2011-2019'!$BE$12553:$BF$13097,2,0)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2011-2019'!$BE$12553:$BF$13097,2,0)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2011-2019'!$BE$12553:$BF$13097,2,0)</f>
        <v>0</v>
      </c>
      <c r="E48" s="40" t="str">
        <f t="shared" si="4"/>
        <v/>
      </c>
      <c r="F48" s="40" t="str">
        <f t="shared" si="5"/>
        <v/>
      </c>
      <c r="G48" s="59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2011-2019'!$BE$12553:$BF$13097,2,0)</f>
        <v>0</v>
      </c>
      <c r="E49" s="40" t="str">
        <f t="shared" si="4"/>
        <v/>
      </c>
      <c r="F49" s="40" t="str">
        <f t="shared" si="5"/>
        <v/>
      </c>
      <c r="G49" s="59" t="str">
        <f t="shared" si="6"/>
        <v xml:space="preserve"> 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2011-2019'!$BE$12553:$BF$13097,2,0)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2011-2019'!$BE$12553:$BF$13097,2,0)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2011-2019'!$BE$12553:$BF$13097,2,0)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1</v>
      </c>
      <c r="D53" s="62">
        <f>VLOOKUP(B53,'[1]Deptos 2011-2019'!$BE$12553:$BF$13097,2,0)</f>
        <v>0</v>
      </c>
      <c r="E53" s="40">
        <f t="shared" si="4"/>
        <v>0.16666666666666666</v>
      </c>
      <c r="F53" s="40" t="str">
        <f t="shared" si="5"/>
        <v/>
      </c>
      <c r="G53" s="59">
        <f t="shared" si="6"/>
        <v>-1</v>
      </c>
      <c r="H53" s="40">
        <f t="shared" si="7"/>
        <v>-0.16666666666666666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2011-2019'!$BE$12553:$BF$13097,2,0)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2011-2019'!$BE$12553:$BF$13097,2,0)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2011-2019'!$BE$12553:$BF$13097,2,0)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2011-2019'!$BE$12553:$BF$13097,2,0)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2011-2019'!$BE$12553:$BF$13097,2,0)</f>
        <v>0</v>
      </c>
      <c r="E58" s="40" t="str">
        <f t="shared" si="4"/>
        <v/>
      </c>
      <c r="F58" s="40" t="str">
        <f t="shared" si="5"/>
        <v/>
      </c>
      <c r="G58" s="59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2011-2019'!$BE$12553:$BF$13097,2,0)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2011-2019'!$BE$12553:$BF$13097,2,0)</f>
        <v>0</v>
      </c>
      <c r="E60" s="40" t="str">
        <f t="shared" si="4"/>
        <v/>
      </c>
      <c r="F60" s="40" t="str">
        <f t="shared" si="5"/>
        <v/>
      </c>
      <c r="G60" s="59" t="str">
        <f t="shared" si="6"/>
        <v xml:space="preserve"> 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2011-2019'!$BE$12553:$BF$13097,2,0)</f>
        <v>0</v>
      </c>
      <c r="E61" s="40" t="str">
        <f t="shared" si="4"/>
        <v/>
      </c>
      <c r="F61" s="40" t="str">
        <f t="shared" si="5"/>
        <v/>
      </c>
      <c r="G61" s="59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2011-2019'!$BE$12553:$BF$13097,2,0)</f>
        <v>1</v>
      </c>
      <c r="E62" s="40" t="str">
        <f t="shared" si="4"/>
        <v/>
      </c>
      <c r="F62" s="40">
        <f t="shared" si="5"/>
        <v>0.33333333333333331</v>
      </c>
      <c r="G62" s="59">
        <f t="shared" si="6"/>
        <v>1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2011-2019'!$BE$12553:$BF$13097,2,0)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9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2011-2019'!$BE$12553:$BF$13097,2,0)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2011-2019'!$BE$12553:$BF$13097,2,0)</f>
        <v>0</v>
      </c>
      <c r="E65" s="40" t="str">
        <f t="shared" si="4"/>
        <v/>
      </c>
      <c r="F65" s="40" t="str">
        <f t="shared" si="5"/>
        <v/>
      </c>
      <c r="G65" s="59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2011-2019'!$BE$12553:$BF$13097,2,0)</f>
        <v>0</v>
      </c>
      <c r="E66" s="40" t="str">
        <f t="shared" si="4"/>
        <v/>
      </c>
      <c r="F66" s="40" t="str">
        <f t="shared" si="5"/>
        <v/>
      </c>
      <c r="G66" s="59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2011-2019'!$BE$12553:$BF$13097,2,0)</f>
        <v>0</v>
      </c>
      <c r="E67" s="40" t="str">
        <f t="shared" si="4"/>
        <v/>
      </c>
      <c r="F67" s="40" t="str">
        <f t="shared" si="5"/>
        <v/>
      </c>
      <c r="G67" s="59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2011-2019'!$BE$12553:$BF$13097,2,0)</f>
        <v>0</v>
      </c>
      <c r="E68" s="40" t="str">
        <f t="shared" si="4"/>
        <v/>
      </c>
      <c r="F68" s="40" t="str">
        <f t="shared" si="5"/>
        <v/>
      </c>
      <c r="G68" s="59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98</v>
      </c>
      <c r="D74" s="54">
        <f>SUM(D75:D163)</f>
        <v>55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-0.43877551020408162</v>
      </c>
      <c r="H74" s="56">
        <f>+IF(OR(AND(E74=""),(G74="")),"",E74*G74)</f>
        <v>-0.43877551020408162</v>
      </c>
      <c r="I74" s="24"/>
    </row>
    <row r="75" spans="1:9" ht="15" x14ac:dyDescent="0.2">
      <c r="B75" s="57" t="s">
        <v>425</v>
      </c>
      <c r="C75" s="62">
        <v>3</v>
      </c>
      <c r="D75" s="62">
        <f>VLOOKUP(B75,'[1]Deptos 2011-2019'!$BE$12553:$BF$13097,2,0)</f>
        <v>0</v>
      </c>
      <c r="E75" s="60">
        <f>+IF(C75=0,"",C75/C$74)</f>
        <v>3.0612244897959183E-2</v>
      </c>
      <c r="F75" s="60" t="str">
        <f>+IF(D75=0,"",D75/D$74)</f>
        <v/>
      </c>
      <c r="G75" s="59">
        <f t="shared" ref="G75:G138" si="18">+IF(AND(C75=0,D75=0)," ",IF(C75=0,1,IF(D75=0,-1,(D75-C75)/C75)))</f>
        <v>-1</v>
      </c>
      <c r="H75" s="51">
        <f>+IF(OR(AND(E75=""),(G75="")),"",E75*G75)</f>
        <v>-3.0612244897959183E-2</v>
      </c>
      <c r="I75" s="24"/>
    </row>
    <row r="76" spans="1:9" ht="15" x14ac:dyDescent="0.2">
      <c r="B76" s="3" t="s">
        <v>568</v>
      </c>
      <c r="C76" s="62">
        <v>0</v>
      </c>
      <c r="D76" s="62">
        <f>VLOOKUP(B76,'[1]Deptos 2011-2019'!$BE$12553:$BF$13097,2,0)</f>
        <v>1</v>
      </c>
      <c r="E76" s="44" t="str">
        <f t="shared" ref="E76:E148" si="19">+IF(C76=0,"",C76/C$74)</f>
        <v/>
      </c>
      <c r="F76" s="44">
        <f t="shared" ref="F76:F148" si="20">+IF(D76=0,"",D76/D$74)</f>
        <v>1.8181818181818181E-2</v>
      </c>
      <c r="G76" s="59">
        <f t="shared" si="18"/>
        <v>1</v>
      </c>
      <c r="H76" s="40" t="str">
        <f t="shared" ref="H76:H148" si="21">+IF(OR(AND(E76=""),(G76="")),"",E76*G76)</f>
        <v/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2011-2019'!$BE$12553:$BF$13097,2,0)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9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1</v>
      </c>
      <c r="D78" s="62">
        <f>VLOOKUP(B78,'[1]Deptos 2011-2019'!$BE$12553:$BF$13097,2,0)</f>
        <v>0</v>
      </c>
      <c r="E78" s="43">
        <f t="shared" si="19"/>
        <v>1.020408163265306E-2</v>
      </c>
      <c r="F78" s="43" t="str">
        <f t="shared" si="20"/>
        <v/>
      </c>
      <c r="G78" s="59">
        <f t="shared" si="18"/>
        <v>-1</v>
      </c>
      <c r="H78" s="42">
        <f t="shared" si="21"/>
        <v>-1.020408163265306E-2</v>
      </c>
      <c r="I78" s="24"/>
    </row>
    <row r="79" spans="1:9" s="34" customFormat="1" ht="15" x14ac:dyDescent="0.2">
      <c r="A79" s="74"/>
      <c r="B79" s="35" t="s">
        <v>175</v>
      </c>
      <c r="C79" s="62">
        <v>3</v>
      </c>
      <c r="D79" s="62">
        <f>VLOOKUP(B79,'[1]Deptos 2011-2019'!$BE$12553:$BF$13097,2,0)</f>
        <v>2</v>
      </c>
      <c r="E79" s="43">
        <f t="shared" si="19"/>
        <v>3.0612244897959183E-2</v>
      </c>
      <c r="F79" s="43">
        <f t="shared" si="20"/>
        <v>3.6363636363636362E-2</v>
      </c>
      <c r="G79" s="59">
        <f t="shared" si="18"/>
        <v>-0.33333333333333331</v>
      </c>
      <c r="H79" s="42">
        <f t="shared" si="21"/>
        <v>-1.020408163265306E-2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2011-2019'!$BE$12553:$BF$13097,2,0)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2011-2019'!$BE$12553:$BF$13097,2,0)</f>
        <v>0</v>
      </c>
      <c r="E81" s="43" t="str">
        <f t="shared" ref="E81" si="25">+IF(C81=0,"",C81/C$74)</f>
        <v/>
      </c>
      <c r="F81" s="43" t="str">
        <f t="shared" ref="F81" si="26">+IF(D81=0,"",D81/D$74)</f>
        <v/>
      </c>
      <c r="G81" s="59" t="str">
        <f t="shared" si="18"/>
        <v xml:space="preserve"> 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2011-2019'!$BE$12553:$BF$13097,2,0)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2011-2019'!$BE$12553:$BF$13097,2,0)</f>
        <v>0</v>
      </c>
      <c r="E83" s="43" t="str">
        <f t="shared" si="19"/>
        <v/>
      </c>
      <c r="F83" s="43" t="str">
        <f t="shared" si="20"/>
        <v/>
      </c>
      <c r="G83" s="59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2011-2019'!$BE$12553:$BF$13097,2,0)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2011-2019'!$BE$12553:$BF$13097,2,0)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</v>
      </c>
      <c r="D86" s="62">
        <f>VLOOKUP(B86,'[1]Deptos 2011-2019'!$BE$12553:$BF$13097,2,0)</f>
        <v>0</v>
      </c>
      <c r="E86" s="43">
        <f t="shared" si="19"/>
        <v>1.020408163265306E-2</v>
      </c>
      <c r="F86" s="43" t="str">
        <f t="shared" si="20"/>
        <v/>
      </c>
      <c r="G86" s="59">
        <f t="shared" si="18"/>
        <v>-1</v>
      </c>
      <c r="H86" s="42">
        <f t="shared" si="21"/>
        <v>-1.020408163265306E-2</v>
      </c>
      <c r="I86" s="24"/>
    </row>
    <row r="87" spans="1:9" s="34" customFormat="1" ht="15" x14ac:dyDescent="0.2">
      <c r="A87" s="74"/>
      <c r="B87" s="35" t="s">
        <v>17</v>
      </c>
      <c r="C87" s="62">
        <v>2</v>
      </c>
      <c r="D87" s="62">
        <f>VLOOKUP(B87,'[1]Deptos 2011-2019'!$BE$12553:$BF$13097,2,0)</f>
        <v>3</v>
      </c>
      <c r="E87" s="43">
        <f t="shared" si="19"/>
        <v>2.0408163265306121E-2</v>
      </c>
      <c r="F87" s="43">
        <f t="shared" si="20"/>
        <v>5.4545454545454543E-2</v>
      </c>
      <c r="G87" s="59">
        <f t="shared" si="18"/>
        <v>0.5</v>
      </c>
      <c r="H87" s="42">
        <f t="shared" si="21"/>
        <v>1.020408163265306E-2</v>
      </c>
      <c r="I87" s="24"/>
    </row>
    <row r="88" spans="1:9" s="34" customFormat="1" ht="15" x14ac:dyDescent="0.2">
      <c r="A88" s="74"/>
      <c r="B88" s="35" t="s">
        <v>180</v>
      </c>
      <c r="C88" s="62">
        <v>13</v>
      </c>
      <c r="D88" s="62">
        <f>VLOOKUP(B88,'[1]Deptos 2011-2019'!$BE$12553:$BF$13097,2,0)</f>
        <v>1</v>
      </c>
      <c r="E88" s="43">
        <f t="shared" si="19"/>
        <v>0.1326530612244898</v>
      </c>
      <c r="F88" s="43">
        <f t="shared" si="20"/>
        <v>1.8181818181818181E-2</v>
      </c>
      <c r="G88" s="59">
        <f t="shared" si="18"/>
        <v>-0.92307692307692313</v>
      </c>
      <c r="H88" s="42">
        <f t="shared" si="21"/>
        <v>-0.12244897959183675</v>
      </c>
      <c r="I88" s="24"/>
    </row>
    <row r="89" spans="1:9" s="34" customFormat="1" ht="15" x14ac:dyDescent="0.2">
      <c r="A89" s="36"/>
      <c r="B89" s="35" t="s">
        <v>570</v>
      </c>
      <c r="C89" s="62">
        <v>2</v>
      </c>
      <c r="D89" s="62">
        <f>VLOOKUP(B89,'[1]Deptos 2011-2019'!$BE$12553:$BF$13097,2,0)</f>
        <v>4</v>
      </c>
      <c r="E89" s="43">
        <f t="shared" ref="E89" si="28">+IF(C89=0,"",C89/C$74)</f>
        <v>2.0408163265306121E-2</v>
      </c>
      <c r="F89" s="43">
        <f t="shared" ref="F89" si="29">+IF(D89=0,"",D89/D$74)</f>
        <v>7.2727272727272724E-2</v>
      </c>
      <c r="G89" s="59">
        <f t="shared" si="18"/>
        <v>1</v>
      </c>
      <c r="H89" s="42">
        <f t="shared" ref="H89" si="30">+IF(OR(AND(E89=""),(G89="")),"",E89*G89)</f>
        <v>2.0408163265306121E-2</v>
      </c>
      <c r="I89" s="24"/>
    </row>
    <row r="90" spans="1:9" s="34" customFormat="1" ht="15" x14ac:dyDescent="0.2">
      <c r="A90" s="74"/>
      <c r="B90" s="35" t="s">
        <v>181</v>
      </c>
      <c r="C90" s="62">
        <v>4</v>
      </c>
      <c r="D90" s="62">
        <f>VLOOKUP(B90,'[1]Deptos 2011-2019'!$BE$12553:$BF$13097,2,0)</f>
        <v>5</v>
      </c>
      <c r="E90" s="43">
        <f t="shared" si="19"/>
        <v>4.0816326530612242E-2</v>
      </c>
      <c r="F90" s="43">
        <f t="shared" si="20"/>
        <v>9.0909090909090912E-2</v>
      </c>
      <c r="G90" s="59">
        <f t="shared" si="18"/>
        <v>0.25</v>
      </c>
      <c r="H90" s="42">
        <f t="shared" si="21"/>
        <v>1.020408163265306E-2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2011-2019'!$BE$12553:$BF$13097,2,0)</f>
        <v>0</v>
      </c>
      <c r="E91" s="43" t="str">
        <f t="shared" si="19"/>
        <v/>
      </c>
      <c r="F91" s="43" t="str">
        <f t="shared" si="20"/>
        <v/>
      </c>
      <c r="G91" s="59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1</v>
      </c>
      <c r="D92" s="62">
        <f>VLOOKUP(B92,'[1]Deptos 2011-2019'!$BE$12553:$BF$13097,2,0)</f>
        <v>0</v>
      </c>
      <c r="E92" s="43">
        <f t="shared" si="19"/>
        <v>1.020408163265306E-2</v>
      </c>
      <c r="F92" s="43" t="str">
        <f t="shared" si="20"/>
        <v/>
      </c>
      <c r="G92" s="59">
        <f t="shared" si="18"/>
        <v>-1</v>
      </c>
      <c r="H92" s="42">
        <f t="shared" si="21"/>
        <v>-1.020408163265306E-2</v>
      </c>
      <c r="I92" s="24"/>
    </row>
    <row r="93" spans="1:9" s="34" customFormat="1" ht="15" x14ac:dyDescent="0.2">
      <c r="A93" s="74"/>
      <c r="B93" s="35" t="s">
        <v>427</v>
      </c>
      <c r="C93" s="62">
        <v>1</v>
      </c>
      <c r="D93" s="62">
        <f>VLOOKUP(B93,'[1]Deptos 2011-2019'!$BE$12553:$BF$13097,2,0)</f>
        <v>0</v>
      </c>
      <c r="E93" s="43">
        <f t="shared" si="19"/>
        <v>1.020408163265306E-2</v>
      </c>
      <c r="F93" s="43" t="str">
        <f t="shared" si="20"/>
        <v/>
      </c>
      <c r="G93" s="59">
        <f t="shared" si="18"/>
        <v>-1</v>
      </c>
      <c r="H93" s="42">
        <f t="shared" si="21"/>
        <v>-1.020408163265306E-2</v>
      </c>
      <c r="I93" s="24"/>
    </row>
    <row r="94" spans="1:9" s="34" customFormat="1" ht="15" x14ac:dyDescent="0.2">
      <c r="A94" s="74"/>
      <c r="B94" s="35" t="s">
        <v>183</v>
      </c>
      <c r="C94" s="62">
        <v>2</v>
      </c>
      <c r="D94" s="62">
        <f>VLOOKUP(B94,'[1]Deptos 2011-2019'!$BE$12553:$BF$13097,2,0)</f>
        <v>1</v>
      </c>
      <c r="E94" s="43">
        <f t="shared" si="19"/>
        <v>2.0408163265306121E-2</v>
      </c>
      <c r="F94" s="43">
        <f t="shared" si="20"/>
        <v>1.8181818181818181E-2</v>
      </c>
      <c r="G94" s="59">
        <f t="shared" si="18"/>
        <v>-0.5</v>
      </c>
      <c r="H94" s="42">
        <f t="shared" si="21"/>
        <v>-1.020408163265306E-2</v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2011-2019'!$BE$12553:$BF$13097,2,0)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1</v>
      </c>
      <c r="D96" s="62">
        <f>VLOOKUP(B96,'[1]Deptos 2011-2019'!$BE$12553:$BF$13097,2,0)</f>
        <v>0</v>
      </c>
      <c r="E96" s="43">
        <f t="shared" si="31"/>
        <v>1.020408163265306E-2</v>
      </c>
      <c r="F96" s="43" t="str">
        <f t="shared" si="32"/>
        <v/>
      </c>
      <c r="G96" s="59">
        <f t="shared" si="18"/>
        <v>-1</v>
      </c>
      <c r="H96" s="42">
        <f t="shared" si="33"/>
        <v>-1.020408163265306E-2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2011-2019'!$BE$12553:$BF$13097,2,0)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3</v>
      </c>
      <c r="D98" s="62">
        <f>VLOOKUP(B98,'[1]Deptos 2011-2019'!$BE$12553:$BF$13097,2,0)</f>
        <v>2</v>
      </c>
      <c r="E98" s="43">
        <f t="shared" si="19"/>
        <v>3.0612244897959183E-2</v>
      </c>
      <c r="F98" s="43">
        <f t="shared" si="20"/>
        <v>3.6363636363636362E-2</v>
      </c>
      <c r="G98" s="59">
        <f t="shared" si="18"/>
        <v>-0.33333333333333331</v>
      </c>
      <c r="H98" s="42">
        <f t="shared" si="21"/>
        <v>-1.020408163265306E-2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2011-2019'!$BE$12553:$BF$13097,2,0)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2011-2019'!$BE$12553:$BF$13097,2,0)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1</v>
      </c>
      <c r="D101" s="62">
        <f>VLOOKUP(B101,'[1]Deptos 2011-2019'!$BE$12553:$BF$13097,2,0)</f>
        <v>0</v>
      </c>
      <c r="E101" s="44">
        <f t="shared" si="19"/>
        <v>1.020408163265306E-2</v>
      </c>
      <c r="F101" s="44" t="str">
        <f t="shared" si="20"/>
        <v/>
      </c>
      <c r="G101" s="59">
        <f t="shared" si="18"/>
        <v>-1</v>
      </c>
      <c r="H101" s="40">
        <f t="shared" si="21"/>
        <v>-1.020408163265306E-2</v>
      </c>
      <c r="I101" s="24"/>
    </row>
    <row r="102" spans="1:9" ht="15" x14ac:dyDescent="0.2">
      <c r="B102" s="3" t="s">
        <v>603</v>
      </c>
      <c r="C102" s="62">
        <v>0</v>
      </c>
      <c r="D102" s="62">
        <f>VLOOKUP(B102,'[1]Deptos 2011-2019'!$BE$12553:$BF$13097,2,0)</f>
        <v>1</v>
      </c>
      <c r="E102" s="44" t="str">
        <f t="shared" si="19"/>
        <v/>
      </c>
      <c r="F102" s="44">
        <f t="shared" si="20"/>
        <v>1.8181818181818181E-2</v>
      </c>
      <c r="G102" s="59">
        <f t="shared" si="18"/>
        <v>1</v>
      </c>
      <c r="H102" s="40" t="str">
        <f t="shared" si="21"/>
        <v/>
      </c>
      <c r="I102" s="24"/>
    </row>
    <row r="103" spans="1:9" ht="15" x14ac:dyDescent="0.2">
      <c r="B103" s="3" t="s">
        <v>428</v>
      </c>
      <c r="C103" s="62">
        <v>4</v>
      </c>
      <c r="D103" s="62">
        <f>VLOOKUP(B103,'[1]Deptos 2011-2019'!$BE$12553:$BF$13097,2,0)</f>
        <v>1</v>
      </c>
      <c r="E103" s="44">
        <f t="shared" si="19"/>
        <v>4.0816326530612242E-2</v>
      </c>
      <c r="F103" s="44">
        <f t="shared" si="20"/>
        <v>1.8181818181818181E-2</v>
      </c>
      <c r="G103" s="59">
        <f t="shared" si="18"/>
        <v>-0.75</v>
      </c>
      <c r="H103" s="40">
        <f t="shared" si="21"/>
        <v>-3.0612244897959183E-2</v>
      </c>
      <c r="I103" s="24"/>
    </row>
    <row r="104" spans="1:9" ht="15" x14ac:dyDescent="0.2">
      <c r="B104" s="3" t="s">
        <v>18</v>
      </c>
      <c r="C104" s="62">
        <v>4</v>
      </c>
      <c r="D104" s="62">
        <f>VLOOKUP(B104,'[1]Deptos 2011-2019'!$BE$12553:$BF$13097,2,0)</f>
        <v>1</v>
      </c>
      <c r="E104" s="44">
        <f t="shared" si="19"/>
        <v>4.0816326530612242E-2</v>
      </c>
      <c r="F104" s="44">
        <f t="shared" si="20"/>
        <v>1.8181818181818181E-2</v>
      </c>
      <c r="G104" s="59">
        <f t="shared" si="18"/>
        <v>-0.75</v>
      </c>
      <c r="H104" s="40">
        <f t="shared" si="21"/>
        <v>-3.0612244897959183E-2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2011-2019'!$BE$12553:$BF$13097,2,0)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2011-2019'!$BE$12553:$BF$13097,2,0)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2011-2019'!$BE$12553:$BF$13097,2,0)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2011-2019'!$BE$12553:$BF$13097,2,0)</f>
        <v>0</v>
      </c>
      <c r="E108" s="44" t="str">
        <f t="shared" si="19"/>
        <v/>
      </c>
      <c r="F108" s="44" t="str">
        <f t="shared" si="20"/>
        <v/>
      </c>
      <c r="G108" s="59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0</v>
      </c>
      <c r="D109" s="62">
        <f>VLOOKUP(B109,'[1]Deptos 2011-2019'!$BE$12553:$BF$13097,2,0)</f>
        <v>4</v>
      </c>
      <c r="E109" s="44" t="str">
        <f t="shared" si="19"/>
        <v/>
      </c>
      <c r="F109" s="44">
        <f t="shared" si="20"/>
        <v>7.2727272727272724E-2</v>
      </c>
      <c r="G109" s="59">
        <f t="shared" si="18"/>
        <v>1</v>
      </c>
      <c r="H109" s="40" t="str">
        <f t="shared" si="21"/>
        <v/>
      </c>
      <c r="I109" s="24"/>
    </row>
    <row r="110" spans="1:9" ht="15" x14ac:dyDescent="0.2">
      <c r="B110" s="3" t="s">
        <v>604</v>
      </c>
      <c r="C110" s="62">
        <v>1</v>
      </c>
      <c r="D110" s="62">
        <f>VLOOKUP(B110,'[1]Deptos 2011-2019'!$BE$12553:$BF$13097,2,0)</f>
        <v>0</v>
      </c>
      <c r="E110" s="44">
        <f t="shared" si="19"/>
        <v>1.020408163265306E-2</v>
      </c>
      <c r="F110" s="44" t="str">
        <f t="shared" si="20"/>
        <v/>
      </c>
      <c r="G110" s="59">
        <f t="shared" si="18"/>
        <v>-1</v>
      </c>
      <c r="H110" s="40">
        <f t="shared" si="21"/>
        <v>-1.020408163265306E-2</v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2011-2019'!$BE$12553:$BF$13097,2,0)</f>
        <v>0</v>
      </c>
      <c r="E111" s="44" t="str">
        <f t="shared" si="19"/>
        <v/>
      </c>
      <c r="F111" s="44" t="str">
        <f t="shared" si="20"/>
        <v/>
      </c>
      <c r="G111" s="59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2011-2019'!$BE$12553:$BF$13097,2,0)</f>
        <v>0</v>
      </c>
      <c r="E112" s="44" t="str">
        <f t="shared" si="19"/>
        <v/>
      </c>
      <c r="F112" s="44" t="str">
        <f t="shared" si="20"/>
        <v/>
      </c>
      <c r="G112" s="59" t="str">
        <f t="shared" si="18"/>
        <v xml:space="preserve"> 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1</v>
      </c>
      <c r="D113" s="62">
        <f>VLOOKUP(B113,'[1]Deptos 2011-2019'!$BE$12553:$BF$13097,2,0)</f>
        <v>0</v>
      </c>
      <c r="E113" s="44">
        <f t="shared" si="19"/>
        <v>1.020408163265306E-2</v>
      </c>
      <c r="F113" s="44" t="str">
        <f t="shared" si="20"/>
        <v/>
      </c>
      <c r="G113" s="59">
        <f t="shared" si="18"/>
        <v>-1</v>
      </c>
      <c r="H113" s="40">
        <f t="shared" si="21"/>
        <v>-1.020408163265306E-2</v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2011-2019'!$BE$12553:$BF$13097,2,0)</f>
        <v>0</v>
      </c>
      <c r="E114" s="44" t="str">
        <f t="shared" si="19"/>
        <v/>
      </c>
      <c r="F114" s="44" t="str">
        <f t="shared" si="20"/>
        <v/>
      </c>
      <c r="G114" s="59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1</v>
      </c>
      <c r="D115" s="62">
        <f>VLOOKUP(B115,'[1]Deptos 2011-2019'!$BE$12553:$BF$13097,2,0)</f>
        <v>0</v>
      </c>
      <c r="E115" s="44">
        <f t="shared" si="19"/>
        <v>1.020408163265306E-2</v>
      </c>
      <c r="F115" s="44" t="str">
        <f t="shared" si="20"/>
        <v/>
      </c>
      <c r="G115" s="59">
        <f t="shared" si="18"/>
        <v>-1</v>
      </c>
      <c r="H115" s="40">
        <f t="shared" si="21"/>
        <v>-1.020408163265306E-2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2011-2019'!$BE$12553:$BF$13097,2,0)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2011-2019'!$BE$12553:$BF$13097,2,0)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2011-2019'!$BE$12553:$BF$13097,2,0)</f>
        <v>1</v>
      </c>
      <c r="E118" s="44" t="str">
        <f t="shared" si="19"/>
        <v/>
      </c>
      <c r="F118" s="44">
        <f t="shared" si="20"/>
        <v>1.8181818181818181E-2</v>
      </c>
      <c r="G118" s="59">
        <f t="shared" si="18"/>
        <v>1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2011-2019'!$BE$12553:$BF$13097,2,0)</f>
        <v>0</v>
      </c>
      <c r="E119" s="44" t="str">
        <f t="shared" si="19"/>
        <v/>
      </c>
      <c r="F119" s="44" t="str">
        <f t="shared" si="20"/>
        <v/>
      </c>
      <c r="G119" s="59" t="str">
        <f t="shared" si="18"/>
        <v xml:space="preserve"> 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2011-2019'!$BE$12553:$BF$13097,2,0)</f>
        <v>0</v>
      </c>
      <c r="E120" s="44" t="str">
        <f t="shared" si="19"/>
        <v/>
      </c>
      <c r="F120" s="44" t="str">
        <f t="shared" si="20"/>
        <v/>
      </c>
      <c r="G120" s="59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1</v>
      </c>
      <c r="D121" s="62">
        <f>VLOOKUP(B121,'[1]Deptos 2011-2019'!$BE$12553:$BF$13097,2,0)</f>
        <v>0</v>
      </c>
      <c r="E121" s="44">
        <f t="shared" si="19"/>
        <v>1.020408163265306E-2</v>
      </c>
      <c r="F121" s="44" t="str">
        <f t="shared" si="20"/>
        <v/>
      </c>
      <c r="G121" s="59">
        <f t="shared" si="18"/>
        <v>-1</v>
      </c>
      <c r="H121" s="40">
        <f t="shared" si="21"/>
        <v>-1.020408163265306E-2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2011-2019'!$BE$12553:$BF$13097,2,0)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2</v>
      </c>
      <c r="D123" s="62">
        <f>VLOOKUP(B123,'[1]Deptos 2011-2019'!$BE$12553:$BF$13097,2,0)</f>
        <v>10</v>
      </c>
      <c r="E123" s="44">
        <f t="shared" si="19"/>
        <v>2.0408163265306121E-2</v>
      </c>
      <c r="F123" s="44">
        <f t="shared" si="20"/>
        <v>0.18181818181818182</v>
      </c>
      <c r="G123" s="59">
        <f t="shared" si="18"/>
        <v>4</v>
      </c>
      <c r="H123" s="40">
        <f t="shared" si="21"/>
        <v>8.1632653061224483E-2</v>
      </c>
      <c r="I123" s="24"/>
    </row>
    <row r="124" spans="2:9" ht="15" x14ac:dyDescent="0.2">
      <c r="B124" s="3" t="s">
        <v>195</v>
      </c>
      <c r="C124" s="62">
        <v>3</v>
      </c>
      <c r="D124" s="62">
        <f>VLOOKUP(B124,'[1]Deptos 2011-2019'!$BE$12553:$BF$13097,2,0)</f>
        <v>2</v>
      </c>
      <c r="E124" s="44">
        <f t="shared" si="19"/>
        <v>3.0612244897959183E-2</v>
      </c>
      <c r="F124" s="44">
        <f t="shared" si="20"/>
        <v>3.6363636363636362E-2</v>
      </c>
      <c r="G124" s="59">
        <f t="shared" si="18"/>
        <v>-0.33333333333333331</v>
      </c>
      <c r="H124" s="40">
        <f t="shared" si="21"/>
        <v>-1.020408163265306E-2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2011-2019'!$BE$12553:$BF$13097,2,0)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3</v>
      </c>
      <c r="D126" s="62">
        <f>VLOOKUP(B126,'[1]Deptos 2011-2019'!$BE$12553:$BF$13097,2,0)</f>
        <v>0</v>
      </c>
      <c r="E126" s="44">
        <f t="shared" si="19"/>
        <v>3.0612244897959183E-2</v>
      </c>
      <c r="F126" s="44" t="str">
        <f t="shared" si="20"/>
        <v/>
      </c>
      <c r="G126" s="59">
        <f t="shared" si="18"/>
        <v>-1</v>
      </c>
      <c r="H126" s="40">
        <f t="shared" si="21"/>
        <v>-3.0612244897959183E-2</v>
      </c>
      <c r="I126" s="24"/>
    </row>
    <row r="127" spans="2:9" ht="15" x14ac:dyDescent="0.2">
      <c r="B127" s="3" t="s">
        <v>196</v>
      </c>
      <c r="C127" s="62">
        <v>4</v>
      </c>
      <c r="D127" s="62">
        <f>VLOOKUP(B127,'[1]Deptos 2011-2019'!$BE$12553:$BF$13097,2,0)</f>
        <v>3</v>
      </c>
      <c r="E127" s="44">
        <f t="shared" si="19"/>
        <v>4.0816326530612242E-2</v>
      </c>
      <c r="F127" s="44">
        <f t="shared" si="20"/>
        <v>5.4545454545454543E-2</v>
      </c>
      <c r="G127" s="59">
        <f t="shared" si="18"/>
        <v>-0.25</v>
      </c>
      <c r="H127" s="40">
        <f t="shared" si="21"/>
        <v>-1.020408163265306E-2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2011-2019'!$BE$12553:$BF$13097,2,0)</f>
        <v>0</v>
      </c>
      <c r="E128" s="44" t="str">
        <f t="shared" si="19"/>
        <v/>
      </c>
      <c r="F128" s="44" t="str">
        <f t="shared" si="20"/>
        <v/>
      </c>
      <c r="G128" s="59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19</v>
      </c>
      <c r="D129" s="62">
        <f>VLOOKUP(B129,'[1]Deptos 2011-2019'!$BE$12553:$BF$13097,2,0)</f>
        <v>3</v>
      </c>
      <c r="E129" s="44">
        <f t="shared" si="19"/>
        <v>0.19387755102040816</v>
      </c>
      <c r="F129" s="44">
        <f t="shared" si="20"/>
        <v>5.4545454545454543E-2</v>
      </c>
      <c r="G129" s="59">
        <f t="shared" si="18"/>
        <v>-0.84210526315789469</v>
      </c>
      <c r="H129" s="40">
        <f t="shared" si="21"/>
        <v>-0.16326530612244897</v>
      </c>
      <c r="I129" s="24"/>
    </row>
    <row r="130" spans="1:9" ht="15" x14ac:dyDescent="0.2">
      <c r="B130" s="3" t="s">
        <v>197</v>
      </c>
      <c r="C130" s="62">
        <v>4</v>
      </c>
      <c r="D130" s="62">
        <f>VLOOKUP(B130,'[1]Deptos 2011-2019'!$BE$12553:$BF$13097,2,0)</f>
        <v>2</v>
      </c>
      <c r="E130" s="44">
        <f t="shared" si="19"/>
        <v>4.0816326530612242E-2</v>
      </c>
      <c r="F130" s="44">
        <f t="shared" si="20"/>
        <v>3.6363636363636362E-2</v>
      </c>
      <c r="G130" s="59">
        <f t="shared" si="18"/>
        <v>-0.5</v>
      </c>
      <c r="H130" s="40">
        <f t="shared" si="21"/>
        <v>-2.0408163265306121E-2</v>
      </c>
      <c r="I130" s="24"/>
    </row>
    <row r="131" spans="1:9" ht="15" x14ac:dyDescent="0.2">
      <c r="B131" s="3" t="s">
        <v>198</v>
      </c>
      <c r="C131" s="62">
        <v>3</v>
      </c>
      <c r="D131" s="62">
        <f>VLOOKUP(B131,'[1]Deptos 2011-2019'!$BE$12553:$BF$13097,2,0)</f>
        <v>2</v>
      </c>
      <c r="E131" s="44">
        <f t="shared" si="19"/>
        <v>3.0612244897959183E-2</v>
      </c>
      <c r="F131" s="44">
        <f t="shared" si="20"/>
        <v>3.6363636363636362E-2</v>
      </c>
      <c r="G131" s="59">
        <f t="shared" si="18"/>
        <v>-0.33333333333333331</v>
      </c>
      <c r="H131" s="40">
        <f t="shared" si="21"/>
        <v>-1.020408163265306E-2</v>
      </c>
      <c r="I131" s="24"/>
    </row>
    <row r="132" spans="1:9" ht="15" x14ac:dyDescent="0.2">
      <c r="B132" s="3" t="s">
        <v>28</v>
      </c>
      <c r="C132" s="62">
        <v>0</v>
      </c>
      <c r="D132" s="62">
        <f>VLOOKUP(B132,'[1]Deptos 2011-2019'!$BE$12553:$BF$13097,2,0)</f>
        <v>1</v>
      </c>
      <c r="E132" s="44" t="str">
        <f t="shared" si="19"/>
        <v/>
      </c>
      <c r="F132" s="44">
        <f t="shared" si="20"/>
        <v>1.8181818181818181E-2</v>
      </c>
      <c r="G132" s="59">
        <f t="shared" si="18"/>
        <v>1</v>
      </c>
      <c r="H132" s="40" t="str">
        <f t="shared" si="21"/>
        <v/>
      </c>
      <c r="I132" s="24"/>
    </row>
    <row r="133" spans="1:9" ht="15" x14ac:dyDescent="0.2">
      <c r="B133" s="3" t="s">
        <v>32</v>
      </c>
      <c r="C133" s="62">
        <v>2</v>
      </c>
      <c r="D133" s="62">
        <f>VLOOKUP(B133,'[1]Deptos 2011-2019'!$BE$12553:$BF$13097,2,0)</f>
        <v>0</v>
      </c>
      <c r="E133" s="44">
        <f t="shared" si="19"/>
        <v>2.0408163265306121E-2</v>
      </c>
      <c r="F133" s="44" t="str">
        <f t="shared" si="20"/>
        <v/>
      </c>
      <c r="G133" s="59">
        <f t="shared" si="18"/>
        <v>-1</v>
      </c>
      <c r="H133" s="40">
        <f t="shared" si="21"/>
        <v>-2.0408163265306121E-2</v>
      </c>
      <c r="I133" s="24"/>
    </row>
    <row r="134" spans="1:9" s="34" customFormat="1" ht="15" x14ac:dyDescent="0.2">
      <c r="A134" s="36"/>
      <c r="B134" s="35" t="s">
        <v>520</v>
      </c>
      <c r="C134" s="62">
        <v>2</v>
      </c>
      <c r="D134" s="62">
        <f>VLOOKUP(B134,'[1]Deptos 2011-2019'!$BE$12553:$BF$13097,2,0)</f>
        <v>4</v>
      </c>
      <c r="E134" s="43">
        <f t="shared" ref="E134" si="41">+IF(C134=0,"",C134/C$74)</f>
        <v>2.0408163265306121E-2</v>
      </c>
      <c r="F134" s="43">
        <f t="shared" ref="F134" si="42">+IF(D134=0,"",D134/D$74)</f>
        <v>7.2727272727272724E-2</v>
      </c>
      <c r="G134" s="59">
        <f t="shared" si="18"/>
        <v>1</v>
      </c>
      <c r="H134" s="42">
        <f t="shared" ref="H134" si="43">+IF(OR(AND(E134=""),(G134="")),"",E134*G134)</f>
        <v>2.0408163265306121E-2</v>
      </c>
      <c r="I134" s="24"/>
    </row>
    <row r="135" spans="1:9" ht="15" x14ac:dyDescent="0.2">
      <c r="B135" s="3" t="s">
        <v>30</v>
      </c>
      <c r="C135" s="62">
        <v>4</v>
      </c>
      <c r="D135" s="62">
        <f>VLOOKUP(B135,'[1]Deptos 2011-2019'!$BE$12553:$BF$13097,2,0)</f>
        <v>1</v>
      </c>
      <c r="E135" s="44">
        <f t="shared" si="19"/>
        <v>4.0816326530612242E-2</v>
      </c>
      <c r="F135" s="44">
        <f t="shared" si="20"/>
        <v>1.8181818181818181E-2</v>
      </c>
      <c r="G135" s="59">
        <f t="shared" si="18"/>
        <v>-0.75</v>
      </c>
      <c r="H135" s="40">
        <f t="shared" si="21"/>
        <v>-3.0612244897959183E-2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2011-2019'!$BE$12553:$BF$13097,2,0)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2011-2019'!$BE$12553:$BF$13097,2,0)</f>
        <v>0</v>
      </c>
      <c r="E137" s="44" t="str">
        <f t="shared" si="19"/>
        <v/>
      </c>
      <c r="F137" s="44" t="str">
        <f t="shared" si="20"/>
        <v/>
      </c>
      <c r="G137" s="59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2011-2019'!$BE$12553:$BF$13097,2,0)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2011-2019'!$BE$12553:$BF$13097,2,0)</f>
        <v>0</v>
      </c>
      <c r="E139" s="44" t="str">
        <f t="shared" si="19"/>
        <v/>
      </c>
      <c r="F139" s="44" t="str">
        <f t="shared" si="20"/>
        <v/>
      </c>
      <c r="G139" s="59" t="str">
        <f t="shared" ref="G139:G163" si="44">+IF(AND(C139=0,D139=0)," ",IF(C139=0,1,IF(D139=0,-1,(D139-C139)/C139)))</f>
        <v xml:space="preserve"> 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2011-2019'!$BE$12553:$BF$13097,2,0)</f>
        <v>0</v>
      </c>
      <c r="E140" s="44" t="str">
        <f t="shared" si="19"/>
        <v/>
      </c>
      <c r="F140" s="44" t="str">
        <f t="shared" si="20"/>
        <v/>
      </c>
      <c r="G140" s="59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2011-2019'!$BE$12553:$BF$13097,2,0)</f>
        <v>0</v>
      </c>
      <c r="E141" s="44" t="str">
        <f t="shared" si="19"/>
        <v/>
      </c>
      <c r="F141" s="44" t="str">
        <f t="shared" si="20"/>
        <v/>
      </c>
      <c r="G141" s="59" t="str">
        <f t="shared" si="44"/>
        <v xml:space="preserve"> 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2011-2019'!$BE$12553:$BF$13097,2,0)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2011-2019'!$BE$12553:$BF$13097,2,0)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2011-2019'!$BE$12553:$BF$13097,2,0)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2011-2019'!$BE$12553:$BF$13097,2,0)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2011-2019'!$BE$12553:$BF$13097,2,0)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2011-2019'!$BE$12553:$BF$13097,2,0)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2011-2019'!$BE$12553:$BF$13097,2,0)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2011-2019'!$BE$12553:$BF$13097,2,0)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1</v>
      </c>
      <c r="D150" s="62">
        <f>VLOOKUP(B150,'[1]Deptos 2011-2019'!$BE$12553:$BF$13097,2,0)</f>
        <v>0</v>
      </c>
      <c r="E150" s="44">
        <f t="shared" si="51"/>
        <v>1.020408163265306E-2</v>
      </c>
      <c r="F150" s="44" t="str">
        <f t="shared" si="52"/>
        <v/>
      </c>
      <c r="G150" s="59">
        <f t="shared" si="44"/>
        <v>-1</v>
      </c>
      <c r="H150" s="40">
        <f t="shared" si="53"/>
        <v>-1.020408163265306E-2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2011-2019'!$BE$12553:$BF$13097,2,0)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2011-2019'!$BE$12553:$BF$13097,2,0)</f>
        <v>0</v>
      </c>
      <c r="E152" s="44" t="str">
        <f t="shared" si="51"/>
        <v/>
      </c>
      <c r="F152" s="44" t="str">
        <f t="shared" si="52"/>
        <v/>
      </c>
      <c r="G152" s="59" t="str">
        <f t="shared" si="44"/>
        <v xml:space="preserve"> 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2011-2019'!$BE$12553:$BF$13097,2,0)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2011-2019'!$BE$12553:$BF$13097,2,0)</f>
        <v>0</v>
      </c>
      <c r="E155" s="44" t="str">
        <f t="shared" si="51"/>
        <v/>
      </c>
      <c r="F155" s="44" t="str">
        <f t="shared" si="52"/>
        <v/>
      </c>
      <c r="G155" s="59" t="str">
        <f t="shared" si="44"/>
        <v xml:space="preserve"> 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2011-2019'!$BE$12553:$BF$13097,2,0)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2011-2019'!$BE$12553:$BF$13097,2,0)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2011-2019'!$BE$12553:$BF$13097,2,0)</f>
        <v>0</v>
      </c>
      <c r="E158" s="44" t="str">
        <f t="shared" si="51"/>
        <v/>
      </c>
      <c r="F158" s="44" t="str">
        <f t="shared" si="52"/>
        <v/>
      </c>
      <c r="G158" s="59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0</v>
      </c>
      <c r="D160" s="62">
        <f>VLOOKUP(B160,'[1]Deptos 2011-2019'!$BE$12553:$BF$13097,2,0)</f>
        <v>0</v>
      </c>
      <c r="E160" s="43" t="str">
        <f t="shared" ref="E160:E162" si="61">+IF(C160=0,"",C160/C$74)</f>
        <v/>
      </c>
      <c r="F160" s="43" t="str">
        <f t="shared" ref="F160:F162" si="62">+IF(D160=0,"",D160/D$74)</f>
        <v/>
      </c>
      <c r="G160" s="59" t="str">
        <f t="shared" si="44"/>
        <v xml:space="preserve"> </v>
      </c>
      <c r="H160" s="42" t="str">
        <f t="shared" ref="H160:H162" si="63">+IF(OR(AND(E160=""),(G160="")),"",E160*G160)</f>
        <v/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2011-2019'!$BE$12553:$BF$13097,2,0)</f>
        <v>0</v>
      </c>
      <c r="E161" s="43" t="str">
        <f t="shared" si="61"/>
        <v/>
      </c>
      <c r="F161" s="43" t="str">
        <f t="shared" si="62"/>
        <v/>
      </c>
      <c r="G161" s="59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1</v>
      </c>
      <c r="D162" s="62">
        <f>VLOOKUP(B162,'[1]Deptos 2011-2019'!$BE$12553:$BF$13097,2,0)</f>
        <v>0</v>
      </c>
      <c r="E162" s="43">
        <f t="shared" si="61"/>
        <v>1.020408163265306E-2</v>
      </c>
      <c r="F162" s="43" t="str">
        <f t="shared" si="62"/>
        <v/>
      </c>
      <c r="G162" s="59">
        <f t="shared" si="44"/>
        <v>-1</v>
      </c>
      <c r="H162" s="42">
        <f t="shared" si="63"/>
        <v>-1.020408163265306E-2</v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2011-2019'!$BE$12553:$BF$13097,2,0)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127</v>
      </c>
      <c r="D169" s="54">
        <f>SUM(D170:D339)</f>
        <v>133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4.7244094488188976E-2</v>
      </c>
      <c r="H169" s="56">
        <f>+IF(OR(AND(E169=""),(G169="")),"",E169*G169)</f>
        <v>4.7244094488188976E-2</v>
      </c>
      <c r="I169" s="24"/>
    </row>
    <row r="170" spans="1:9" s="24" customFormat="1" ht="15" x14ac:dyDescent="0.2">
      <c r="A170" s="72"/>
      <c r="B170" s="61" t="s">
        <v>434</v>
      </c>
      <c r="C170" s="62">
        <v>2</v>
      </c>
      <c r="D170" s="62">
        <f>VLOOKUP(B170,'[1]Deptos 2011-2019'!$BE$12553:$BF$13097,2,0)</f>
        <v>1</v>
      </c>
      <c r="E170" s="60">
        <f t="shared" si="67"/>
        <v>1.5748031496062992E-2</v>
      </c>
      <c r="F170" s="60">
        <f t="shared" si="68"/>
        <v>7.5187969924812026E-3</v>
      </c>
      <c r="G170" s="59">
        <f t="shared" ref="G170:G236" si="69">+IF(AND(C170=0,D170=0)," ",IF(C170=0,1,IF(D170=0,-1,(D170-C170)/C170)))</f>
        <v>-0.5</v>
      </c>
      <c r="H170" s="51">
        <f>+IF(OR(AND(E170=""),(G170="")),"",E170*G170)</f>
        <v>-7.874015748031496E-3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2011-2019'!$BE$12553:$BF$13097,2,0)</f>
        <v>0</v>
      </c>
      <c r="E171" s="44" t="str">
        <f t="shared" si="67"/>
        <v/>
      </c>
      <c r="F171" s="44" t="str">
        <f t="shared" si="68"/>
        <v/>
      </c>
      <c r="G171" s="5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2011-2019'!$BE$12553:$BF$13097,2,0)</f>
        <v>1</v>
      </c>
      <c r="E172" s="44" t="str">
        <f t="shared" si="67"/>
        <v/>
      </c>
      <c r="F172" s="44">
        <f t="shared" si="68"/>
        <v>7.5187969924812026E-3</v>
      </c>
      <c r="G172" s="59">
        <f t="shared" si="69"/>
        <v>1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2011-2019'!$BE$12553:$BF$13097,2,0)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0</v>
      </c>
      <c r="D174" s="62">
        <f>VLOOKUP(B174,'[1]Deptos 2011-2019'!$BE$12553:$BF$13097,2,0)</f>
        <v>0</v>
      </c>
      <c r="E174" s="44" t="str">
        <f t="shared" si="67"/>
        <v/>
      </c>
      <c r="F174" s="44" t="str">
        <f t="shared" si="68"/>
        <v/>
      </c>
      <c r="G174" s="59" t="str">
        <f t="shared" si="69"/>
        <v xml:space="preserve"> </v>
      </c>
      <c r="H174" s="40" t="str">
        <f t="shared" si="70"/>
        <v/>
      </c>
    </row>
    <row r="175" spans="1:9" s="24" customFormat="1" ht="15" x14ac:dyDescent="0.2">
      <c r="A175" s="72"/>
      <c r="B175" s="39" t="s">
        <v>42</v>
      </c>
      <c r="C175" s="62">
        <v>16</v>
      </c>
      <c r="D175" s="62">
        <f>VLOOKUP(B175,'[1]Deptos 2011-2019'!$BE$12553:$BF$13097,2,0)</f>
        <v>20</v>
      </c>
      <c r="E175" s="44">
        <f t="shared" si="67"/>
        <v>0.12598425196850394</v>
      </c>
      <c r="F175" s="44">
        <f t="shared" si="68"/>
        <v>0.15037593984962405</v>
      </c>
      <c r="G175" s="59">
        <f t="shared" si="69"/>
        <v>0.25</v>
      </c>
      <c r="H175" s="40">
        <f t="shared" si="70"/>
        <v>3.1496062992125984E-2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2011-2019'!$BE$12553:$BF$13097,2,0)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0</v>
      </c>
      <c r="D177" s="62">
        <f>VLOOKUP(B177,'[1]Deptos 2011-2019'!$BE$12553:$BF$13097,2,0)</f>
        <v>0</v>
      </c>
      <c r="E177" s="44" t="str">
        <f t="shared" si="67"/>
        <v/>
      </c>
      <c r="F177" s="44" t="str">
        <f t="shared" si="68"/>
        <v/>
      </c>
      <c r="G177" s="59" t="str">
        <f t="shared" si="69"/>
        <v xml:space="preserve"> </v>
      </c>
      <c r="H177" s="40" t="str">
        <f t="shared" si="70"/>
        <v/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2011-2019'!$BE$12553:$BF$13097,2,0)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2011-2019'!$BE$12553:$BF$13097,2,0)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2011-2019'!$BE$12553:$BF$13097,2,0)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2011-2019'!$BE$12553:$BF$13097,2,0)</f>
        <v>0</v>
      </c>
      <c r="E181" s="44" t="str">
        <f t="shared" si="67"/>
        <v/>
      </c>
      <c r="F181" s="44" t="str">
        <f t="shared" si="68"/>
        <v/>
      </c>
      <c r="G181" s="59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2011-2019'!$BE$12553:$BF$13097,2,0)</f>
        <v>0</v>
      </c>
      <c r="E182" s="44" t="str">
        <f t="shared" si="67"/>
        <v/>
      </c>
      <c r="F182" s="44" t="str">
        <f t="shared" si="68"/>
        <v/>
      </c>
      <c r="G182" s="59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2</v>
      </c>
      <c r="D183" s="62">
        <f>VLOOKUP(B183,'[1]Deptos 2011-2019'!$BE$12553:$BF$13097,2,0)</f>
        <v>1</v>
      </c>
      <c r="E183" s="43">
        <f t="shared" ref="E183" si="71">+IF(C183=0,"",C183/C$169)</f>
        <v>1.5748031496062992E-2</v>
      </c>
      <c r="F183" s="43">
        <f t="shared" ref="F183" si="72">+IF(D183=0,"",D183/D$169)</f>
        <v>7.5187969924812026E-3</v>
      </c>
      <c r="G183" s="59">
        <f t="shared" si="69"/>
        <v>-0.5</v>
      </c>
      <c r="H183" s="42">
        <f t="shared" ref="H183" si="73">+IF(OR(AND(E183=""),(G183="")),"",E183*G183)</f>
        <v>-7.874015748031496E-3</v>
      </c>
      <c r="I183" s="24"/>
    </row>
    <row r="184" spans="1:9" s="24" customFormat="1" ht="15" x14ac:dyDescent="0.2">
      <c r="A184" s="72"/>
      <c r="B184" s="39" t="s">
        <v>437</v>
      </c>
      <c r="C184" s="62">
        <v>9</v>
      </c>
      <c r="D184" s="62">
        <f>VLOOKUP(B184,'[1]Deptos 2011-2019'!$BE$12553:$BF$13097,2,0)</f>
        <v>11</v>
      </c>
      <c r="E184" s="44">
        <f t="shared" ref="E184:F187" si="74">+IF(C184=0,"",C184/C$169)</f>
        <v>7.0866141732283464E-2</v>
      </c>
      <c r="F184" s="44">
        <f t="shared" si="74"/>
        <v>8.2706766917293228E-2</v>
      </c>
      <c r="G184" s="59">
        <f t="shared" si="69"/>
        <v>0.22222222222222221</v>
      </c>
      <c r="H184" s="40">
        <f t="shared" si="70"/>
        <v>1.5748031496062992E-2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2011-2019'!$BE$12553:$BF$13097,2,0)</f>
        <v>1</v>
      </c>
      <c r="E185" s="44" t="str">
        <f t="shared" si="74"/>
        <v/>
      </c>
      <c r="F185" s="44">
        <f t="shared" si="74"/>
        <v>7.5187969924812026E-3</v>
      </c>
      <c r="G185" s="59">
        <f t="shared" si="69"/>
        <v>1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2011-2019'!$BE$12553:$BF$13097,2,0)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2011-2019'!$BE$12553:$BF$13097,2,0)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2011-2019'!$BE$12553:$BF$13097,2,0)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9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2011-2019'!$BE$12553:$BF$13097,2,0)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1</v>
      </c>
      <c r="D191" s="62">
        <f>VLOOKUP(B191,'[1]Deptos 2011-2019'!$BE$12553:$BF$13097,2,0)</f>
        <v>0</v>
      </c>
      <c r="E191" s="43">
        <f t="shared" ref="E191:F196" si="81">+IF(C191=0,"",C191/C$169)</f>
        <v>7.874015748031496E-3</v>
      </c>
      <c r="F191" s="43" t="str">
        <f t="shared" si="81"/>
        <v/>
      </c>
      <c r="G191" s="59">
        <f t="shared" si="69"/>
        <v>-1</v>
      </c>
      <c r="H191" s="42">
        <f t="shared" si="70"/>
        <v>-7.874015748031496E-3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2011-2019'!$BE$12553:$BF$13097,2,0)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2011-2019'!$BE$12553:$BF$13097,2,0)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2011-2019'!$BE$12553:$BF$13097,2,0)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1</v>
      </c>
      <c r="D195" s="62">
        <f>VLOOKUP(B195,'[1]Deptos 2011-2019'!$BE$12553:$BF$13097,2,0)</f>
        <v>0</v>
      </c>
      <c r="E195" s="43">
        <f t="shared" si="81"/>
        <v>7.874015748031496E-3</v>
      </c>
      <c r="F195" s="43" t="str">
        <f t="shared" si="81"/>
        <v/>
      </c>
      <c r="G195" s="59">
        <f t="shared" si="69"/>
        <v>-1</v>
      </c>
      <c r="H195" s="42">
        <f t="shared" si="70"/>
        <v>-7.874015748031496E-3</v>
      </c>
      <c r="I195" s="24"/>
    </row>
    <row r="196" spans="1:9" s="63" customFormat="1" ht="15" x14ac:dyDescent="0.2">
      <c r="A196" s="75"/>
      <c r="B196" s="37" t="s">
        <v>438</v>
      </c>
      <c r="C196" s="62">
        <v>4</v>
      </c>
      <c r="D196" s="62">
        <f>VLOOKUP(B196,'[1]Deptos 2011-2019'!$BE$12553:$BF$13097,2,0)</f>
        <v>14</v>
      </c>
      <c r="E196" s="43">
        <f t="shared" si="81"/>
        <v>3.1496062992125984E-2</v>
      </c>
      <c r="F196" s="43">
        <f t="shared" si="81"/>
        <v>0.10526315789473684</v>
      </c>
      <c r="G196" s="59">
        <f t="shared" si="69"/>
        <v>2.5</v>
      </c>
      <c r="H196" s="42">
        <f t="shared" si="70"/>
        <v>7.874015748031496E-2</v>
      </c>
      <c r="I196" s="24"/>
    </row>
    <row r="197" spans="1:9" s="63" customFormat="1" ht="15" x14ac:dyDescent="0.2">
      <c r="A197" s="36"/>
      <c r="B197" s="37" t="s">
        <v>527</v>
      </c>
      <c r="C197" s="62">
        <v>7</v>
      </c>
      <c r="D197" s="62">
        <f>VLOOKUP(B197,'[1]Deptos 2011-2019'!$BE$12553:$BF$13097,2,0)</f>
        <v>5</v>
      </c>
      <c r="E197" s="43">
        <f t="shared" ref="E197" si="83">+IF(C197=0,"",C197/C$169)</f>
        <v>5.5118110236220472E-2</v>
      </c>
      <c r="F197" s="43">
        <f t="shared" ref="F197" si="84">+IF(D197=0,"",D197/D$169)</f>
        <v>3.7593984962406013E-2</v>
      </c>
      <c r="G197" s="59">
        <f t="shared" si="69"/>
        <v>-0.2857142857142857</v>
      </c>
      <c r="H197" s="42">
        <f t="shared" ref="H197" si="85">+IF(OR(AND(E197=""),(G197="")),"",E197*G197)</f>
        <v>-1.5748031496062992E-2</v>
      </c>
      <c r="I197" s="24"/>
    </row>
    <row r="198" spans="1:9" s="63" customFormat="1" ht="15" x14ac:dyDescent="0.2">
      <c r="A198" s="75"/>
      <c r="B198" s="37" t="s">
        <v>213</v>
      </c>
      <c r="C198" s="62">
        <v>10</v>
      </c>
      <c r="D198" s="62">
        <f>VLOOKUP(B198,'[1]Deptos 2011-2019'!$BE$12553:$BF$13097,2,0)</f>
        <v>15</v>
      </c>
      <c r="E198" s="43">
        <f t="shared" ref="E198:F204" si="86">+IF(C198=0,"",C198/C$169)</f>
        <v>7.874015748031496E-2</v>
      </c>
      <c r="F198" s="43">
        <f t="shared" si="86"/>
        <v>0.11278195488721804</v>
      </c>
      <c r="G198" s="59">
        <f t="shared" si="69"/>
        <v>0.5</v>
      </c>
      <c r="H198" s="42">
        <f t="shared" si="70"/>
        <v>3.937007874015748E-2</v>
      </c>
      <c r="I198" s="24"/>
    </row>
    <row r="199" spans="1:9" s="63" customFormat="1" ht="15" x14ac:dyDescent="0.2">
      <c r="A199" s="75"/>
      <c r="B199" s="37" t="s">
        <v>214</v>
      </c>
      <c r="C199" s="62">
        <v>0</v>
      </c>
      <c r="D199" s="62">
        <f>VLOOKUP(B199,'[1]Deptos 2011-2019'!$BE$12553:$BF$13097,2,0)</f>
        <v>0</v>
      </c>
      <c r="E199" s="43" t="str">
        <f t="shared" si="86"/>
        <v/>
      </c>
      <c r="F199" s="43" t="str">
        <f t="shared" si="86"/>
        <v/>
      </c>
      <c r="G199" s="59" t="str">
        <f t="shared" si="69"/>
        <v xml:space="preserve"> </v>
      </c>
      <c r="H199" s="42" t="str">
        <f t="shared" si="70"/>
        <v/>
      </c>
      <c r="I199" s="24"/>
    </row>
    <row r="200" spans="1:9" s="63" customFormat="1" ht="15" x14ac:dyDescent="0.2">
      <c r="A200" s="75"/>
      <c r="B200" s="37" t="s">
        <v>215</v>
      </c>
      <c r="C200" s="62">
        <v>1</v>
      </c>
      <c r="D200" s="62">
        <f>VLOOKUP(B200,'[1]Deptos 2011-2019'!$BE$12553:$BF$13097,2,0)</f>
        <v>2</v>
      </c>
      <c r="E200" s="43">
        <f t="shared" si="86"/>
        <v>7.874015748031496E-3</v>
      </c>
      <c r="F200" s="43">
        <f t="shared" si="86"/>
        <v>1.5037593984962405E-2</v>
      </c>
      <c r="G200" s="59">
        <f t="shared" si="69"/>
        <v>1</v>
      </c>
      <c r="H200" s="42">
        <f t="shared" si="70"/>
        <v>7.874015748031496E-3</v>
      </c>
      <c r="I200" s="24"/>
    </row>
    <row r="201" spans="1:9" s="63" customFormat="1" ht="15" x14ac:dyDescent="0.2">
      <c r="A201" s="75"/>
      <c r="B201" s="37" t="s">
        <v>216</v>
      </c>
      <c r="C201" s="62">
        <v>2</v>
      </c>
      <c r="D201" s="62">
        <f>VLOOKUP(B201,'[1]Deptos 2011-2019'!$BE$12553:$BF$13097,2,0)</f>
        <v>2</v>
      </c>
      <c r="E201" s="43">
        <f t="shared" si="86"/>
        <v>1.5748031496062992E-2</v>
      </c>
      <c r="F201" s="43">
        <f t="shared" si="86"/>
        <v>1.5037593984962405E-2</v>
      </c>
      <c r="G201" s="59">
        <f t="shared" si="69"/>
        <v>0</v>
      </c>
      <c r="H201" s="42">
        <f t="shared" si="70"/>
        <v>0</v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2011-2019'!$BE$12553:$BF$13097,2,0)</f>
        <v>0</v>
      </c>
      <c r="E202" s="43" t="str">
        <f t="shared" si="86"/>
        <v/>
      </c>
      <c r="F202" s="43" t="str">
        <f t="shared" si="86"/>
        <v/>
      </c>
      <c r="G202" s="59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2011-2019'!$BE$12553:$BF$13097,2,0)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2011-2019'!$BE$12553:$BF$13097,2,0)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2011-2019'!$BE$12553:$BF$13097,2,0)</f>
        <v>0</v>
      </c>
      <c r="E205" s="43" t="str">
        <f t="shared" ref="E205" si="87">+IF(C205=0,"",C205/C$169)</f>
        <v/>
      </c>
      <c r="F205" s="43" t="str">
        <f t="shared" ref="F205" si="88">+IF(D205=0,"",D205/D$169)</f>
        <v/>
      </c>
      <c r="G205" s="59" t="str">
        <f t="shared" si="69"/>
        <v xml:space="preserve"> 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2011-2019'!$BE$12553:$BF$13097,2,0)</f>
        <v>1</v>
      </c>
      <c r="E206" s="43" t="str">
        <f t="shared" ref="E206:F213" si="90">+IF(C206=0,"",C206/C$169)</f>
        <v/>
      </c>
      <c r="F206" s="43">
        <f t="shared" si="90"/>
        <v>7.5187969924812026E-3</v>
      </c>
      <c r="G206" s="59">
        <f t="shared" si="69"/>
        <v>1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1</v>
      </c>
      <c r="D207" s="62">
        <f>VLOOKUP(B207,'[1]Deptos 2011-2019'!$BE$12553:$BF$13097,2,0)</f>
        <v>1</v>
      </c>
      <c r="E207" s="44">
        <f t="shared" si="90"/>
        <v>7.874015748031496E-3</v>
      </c>
      <c r="F207" s="44">
        <f t="shared" si="90"/>
        <v>7.5187969924812026E-3</v>
      </c>
      <c r="G207" s="59">
        <f t="shared" si="69"/>
        <v>0</v>
      </c>
      <c r="H207" s="40">
        <f t="shared" si="70"/>
        <v>0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2011-2019'!$BE$12553:$BF$13097,2,0)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2011-2019'!$BE$12553:$BF$13097,2,0)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5</v>
      </c>
      <c r="D210" s="62">
        <f>VLOOKUP(B210,'[1]Deptos 2011-2019'!$BE$12553:$BF$13097,2,0)</f>
        <v>7</v>
      </c>
      <c r="E210" s="44">
        <f t="shared" si="90"/>
        <v>3.937007874015748E-2</v>
      </c>
      <c r="F210" s="44">
        <f t="shared" si="90"/>
        <v>5.2631578947368418E-2</v>
      </c>
      <c r="G210" s="59">
        <f t="shared" si="69"/>
        <v>0.4</v>
      </c>
      <c r="H210" s="40">
        <f t="shared" si="70"/>
        <v>1.5748031496062992E-2</v>
      </c>
    </row>
    <row r="211" spans="1:9" s="24" customFormat="1" ht="15" x14ac:dyDescent="0.2">
      <c r="A211" s="72"/>
      <c r="B211" s="39" t="s">
        <v>221</v>
      </c>
      <c r="C211" s="62">
        <v>1</v>
      </c>
      <c r="D211" s="62">
        <f>VLOOKUP(B211,'[1]Deptos 2011-2019'!$BE$12553:$BF$13097,2,0)</f>
        <v>1</v>
      </c>
      <c r="E211" s="44">
        <f t="shared" si="90"/>
        <v>7.874015748031496E-3</v>
      </c>
      <c r="F211" s="44">
        <f t="shared" si="90"/>
        <v>7.5187969924812026E-3</v>
      </c>
      <c r="G211" s="59">
        <f t="shared" si="69"/>
        <v>0</v>
      </c>
      <c r="H211" s="40">
        <f t="shared" si="70"/>
        <v>0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2011-2019'!$BE$12553:$BF$13097,2,0)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2011-2019'!$BE$12553:$BF$13097,2,0)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2011-2019'!$BE$12553:$BF$13097,2,0)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2011-2019'!$BE$12553:$BF$13097,2,0)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2011-2019'!$BE$12553:$BF$13097,2,0)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2011-2019'!$BE$12553:$BF$13097,2,0)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2011-2019'!$BE$12553:$BF$13097,2,0)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2011-2019'!$BE$12553:$BF$13097,2,0)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2011-2019'!$BE$12553:$BF$13097,2,0)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12</v>
      </c>
      <c r="D222" s="62">
        <f>VLOOKUP(B222,'[1]Deptos 2011-2019'!$BE$12553:$BF$13097,2,0)</f>
        <v>24</v>
      </c>
      <c r="E222" s="44">
        <f t="shared" si="97"/>
        <v>9.4488188976377951E-2</v>
      </c>
      <c r="F222" s="44">
        <f t="shared" si="98"/>
        <v>0.18045112781954886</v>
      </c>
      <c r="G222" s="59">
        <f t="shared" si="69"/>
        <v>1</v>
      </c>
      <c r="H222" s="40">
        <f t="shared" si="70"/>
        <v>9.4488188976377951E-2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2011-2019'!$BE$12553:$BF$13097,2,0)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2011-2019'!$BE$12553:$BF$13097,2,0)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1</v>
      </c>
      <c r="D225" s="62">
        <f>VLOOKUP(B225,'[1]Deptos 2011-2019'!$BE$12553:$BF$13097,2,0)</f>
        <v>0</v>
      </c>
      <c r="E225" s="44">
        <f t="shared" si="97"/>
        <v>7.874015748031496E-3</v>
      </c>
      <c r="F225" s="44" t="str">
        <f t="shared" si="98"/>
        <v/>
      </c>
      <c r="G225" s="59">
        <f t="shared" si="69"/>
        <v>-1</v>
      </c>
      <c r="H225" s="40">
        <f t="shared" si="70"/>
        <v>-7.874015748031496E-3</v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2011-2019'!$BE$12553:$BF$13097,2,0)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2</v>
      </c>
      <c r="D227" s="62">
        <f>VLOOKUP(B227,'[1]Deptos 2011-2019'!$BE$12553:$BF$13097,2,0)</f>
        <v>1</v>
      </c>
      <c r="E227" s="44">
        <f t="shared" si="97"/>
        <v>1.5748031496062992E-2</v>
      </c>
      <c r="F227" s="44">
        <f t="shared" si="98"/>
        <v>7.5187969924812026E-3</v>
      </c>
      <c r="G227" s="59">
        <f t="shared" si="69"/>
        <v>-0.5</v>
      </c>
      <c r="H227" s="40">
        <f t="shared" si="70"/>
        <v>-7.874015748031496E-3</v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2011-2019'!$BE$12553:$BF$13097,2,0)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2011-2019'!$BE$12553:$BF$13097,2,0)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2011-2019'!$BE$12553:$BF$13097,2,0)</f>
        <v>0</v>
      </c>
      <c r="E231" s="44" t="str">
        <f t="shared" si="97"/>
        <v/>
      </c>
      <c r="F231" s="44" t="str">
        <f t="shared" si="98"/>
        <v/>
      </c>
      <c r="G231" s="59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2011-2019'!$BE$12553:$BF$13097,2,0)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2011-2019'!$BE$12553:$BF$13097,2,0)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1</v>
      </c>
      <c r="D234" s="62">
        <f>VLOOKUP(B234,'[1]Deptos 2011-2019'!$BE$12553:$BF$13097,2,0)</f>
        <v>2</v>
      </c>
      <c r="E234" s="44">
        <f t="shared" si="97"/>
        <v>7.874015748031496E-3</v>
      </c>
      <c r="F234" s="44">
        <f t="shared" si="98"/>
        <v>1.5037593984962405E-2</v>
      </c>
      <c r="G234" s="59">
        <f t="shared" si="69"/>
        <v>1</v>
      </c>
      <c r="H234" s="40">
        <f t="shared" si="70"/>
        <v>7.874015748031496E-3</v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2011-2019'!$BE$12553:$BF$13097,2,0)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5</v>
      </c>
      <c r="D236" s="62">
        <f>VLOOKUP(B236,'[1]Deptos 2011-2019'!$BE$12553:$BF$13097,2,0)</f>
        <v>2</v>
      </c>
      <c r="E236" s="44">
        <f t="shared" si="97"/>
        <v>3.937007874015748E-2</v>
      </c>
      <c r="F236" s="44">
        <f t="shared" si="98"/>
        <v>1.5037593984962405E-2</v>
      </c>
      <c r="G236" s="59">
        <f t="shared" si="69"/>
        <v>-0.6</v>
      </c>
      <c r="H236" s="40">
        <f t="shared" si="70"/>
        <v>-2.3622047244094488E-2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2011-2019'!$BE$12553:$BF$13097,2,0)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2</v>
      </c>
      <c r="D238" s="62">
        <f>VLOOKUP(B238,'[1]Deptos 2011-2019'!$BE$12553:$BF$13097,2,0)</f>
        <v>0</v>
      </c>
      <c r="E238" s="44">
        <f t="shared" si="97"/>
        <v>1.5748031496062992E-2</v>
      </c>
      <c r="F238" s="44" t="str">
        <f t="shared" si="98"/>
        <v/>
      </c>
      <c r="G238" s="59">
        <f t="shared" si="103"/>
        <v>-1</v>
      </c>
      <c r="H238" s="40">
        <f t="shared" si="70"/>
        <v>-1.5748031496062992E-2</v>
      </c>
    </row>
    <row r="239" spans="1:9" s="24" customFormat="1" ht="15" x14ac:dyDescent="0.2">
      <c r="A239" s="72"/>
      <c r="B239" s="39" t="s">
        <v>53</v>
      </c>
      <c r="C239" s="62">
        <v>3</v>
      </c>
      <c r="D239" s="62">
        <f>VLOOKUP(B239,'[1]Deptos 2011-2019'!$BE$12553:$BF$13097,2,0)</f>
        <v>5</v>
      </c>
      <c r="E239" s="44">
        <f t="shared" si="97"/>
        <v>2.3622047244094488E-2</v>
      </c>
      <c r="F239" s="44">
        <f t="shared" si="98"/>
        <v>3.7593984962406013E-2</v>
      </c>
      <c r="G239" s="59">
        <f t="shared" si="103"/>
        <v>0.66666666666666663</v>
      </c>
      <c r="H239" s="40">
        <f t="shared" si="70"/>
        <v>1.5748031496062992E-2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2011-2019'!$BE$12553:$BF$13097,2,0)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2011-2019'!$BE$12553:$BF$13097,2,0)</f>
        <v>0</v>
      </c>
      <c r="E241" s="44" t="str">
        <f t="shared" si="97"/>
        <v/>
      </c>
      <c r="F241" s="44" t="str">
        <f t="shared" si="98"/>
        <v/>
      </c>
      <c r="G241" s="59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1</v>
      </c>
      <c r="D242" s="62">
        <f>VLOOKUP(B242,'[1]Deptos 2011-2019'!$BE$12553:$BF$13097,2,0)</f>
        <v>0</v>
      </c>
      <c r="E242" s="44">
        <f t="shared" si="97"/>
        <v>7.874015748031496E-3</v>
      </c>
      <c r="F242" s="44" t="str">
        <f t="shared" si="98"/>
        <v/>
      </c>
      <c r="G242" s="59">
        <f t="shared" si="103"/>
        <v>-1</v>
      </c>
      <c r="H242" s="40">
        <f t="shared" si="70"/>
        <v>-7.874015748031496E-3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2011-2019'!$BE$12553:$BF$13097,2,0)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2011-2019'!$BE$12553:$BF$13097,2,0)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2011-2019'!$BE$12553:$BF$13097,2,0)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2011-2019'!$BE$12553:$BF$13097,2,0)</f>
        <v>0</v>
      </c>
      <c r="E246" s="44" t="str">
        <f t="shared" si="97"/>
        <v/>
      </c>
      <c r="F246" s="44" t="str">
        <f t="shared" si="98"/>
        <v/>
      </c>
      <c r="G246" s="59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2011-2019'!$BE$12553:$BF$13097,2,0)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2011-2019'!$BE$12553:$BF$13097,2,0)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2011-2019'!$BE$12553:$BF$13097,2,0)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2011-2019'!$BE$12553:$BF$13097,2,0)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2011-2019'!$BE$12553:$BF$13097,2,0)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2011-2019'!$BE$12553:$BF$13097,2,0)</f>
        <v>0</v>
      </c>
      <c r="E252" s="44" t="str">
        <f t="shared" si="97"/>
        <v/>
      </c>
      <c r="F252" s="44" t="str">
        <f t="shared" si="98"/>
        <v/>
      </c>
      <c r="G252" s="59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2011-2019'!$BE$12553:$BF$13097,2,0)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2011-2019'!$BE$12553:$BF$13097,2,0)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2011-2019'!$BE$12553:$BF$13097,2,0)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2011-2019'!$BE$12553:$BF$13097,2,0)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2011-2019'!$BE$12553:$BF$13097,2,0)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2011-2019'!$BE$12553:$BF$13097,2,0)</f>
        <v>0</v>
      </c>
      <c r="E258" s="43" t="str">
        <f t="shared" si="97"/>
        <v/>
      </c>
      <c r="F258" s="43" t="str">
        <f t="shared" si="98"/>
        <v/>
      </c>
      <c r="G258" s="59" t="str">
        <f t="shared" si="103"/>
        <v xml:space="preserve"> 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2011-2019'!$BE$12553:$BF$13097,2,0)</f>
        <v>0</v>
      </c>
      <c r="E259" s="43" t="str">
        <f t="shared" si="97"/>
        <v/>
      </c>
      <c r="F259" s="43" t="str">
        <f t="shared" si="98"/>
        <v/>
      </c>
      <c r="G259" s="59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2011-2019'!$BE$12553:$BF$13097,2,0)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2011-2019'!$BE$12553:$BF$13097,2,0)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2011-2019'!$BE$12553:$BF$13097,2,0)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9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1</v>
      </c>
      <c r="D263" s="62">
        <f>VLOOKUP(B263,'[1]Deptos 2011-2019'!$BE$12553:$BF$13097,2,0)</f>
        <v>0</v>
      </c>
      <c r="E263" s="43">
        <f t="shared" si="108"/>
        <v>7.874015748031496E-3</v>
      </c>
      <c r="F263" s="43" t="str">
        <f t="shared" si="108"/>
        <v/>
      </c>
      <c r="G263" s="59">
        <f t="shared" si="103"/>
        <v>-1</v>
      </c>
      <c r="H263" s="42">
        <f t="shared" si="104"/>
        <v>-7.874015748031496E-3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2011-2019'!$BE$12553:$BF$13097,2,0)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5</v>
      </c>
      <c r="D265" s="62">
        <f>VLOOKUP(B265,'[1]Deptos 2011-2019'!$BE$12553:$BF$13097,2,0)</f>
        <v>0</v>
      </c>
      <c r="E265" s="43">
        <f t="shared" ref="E265:E270" si="109">+IF(C265=0,"",C265/C$169)</f>
        <v>3.937007874015748E-2</v>
      </c>
      <c r="F265" s="43" t="str">
        <f t="shared" ref="F265:F270" si="110">+IF(D265=0,"",D265/D$169)</f>
        <v/>
      </c>
      <c r="G265" s="59">
        <f t="shared" si="103"/>
        <v>-1</v>
      </c>
      <c r="H265" s="42">
        <f t="shared" ref="H265:H270" si="111">+IF(OR(AND(E265=""),(G265="")),"",E265*G265)</f>
        <v>-3.937007874015748E-2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2011-2019'!$BE$12553:$BF$13097,2,0)</f>
        <v>0</v>
      </c>
      <c r="E266" s="43" t="str">
        <f t="shared" si="109"/>
        <v/>
      </c>
      <c r="F266" s="43" t="str">
        <f t="shared" si="110"/>
        <v/>
      </c>
      <c r="G266" s="59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2011-2019'!$BE$12553:$BF$13097,2,0)</f>
        <v>0</v>
      </c>
      <c r="E267" s="43" t="str">
        <f t="shared" si="109"/>
        <v/>
      </c>
      <c r="F267" s="43" t="str">
        <f t="shared" si="110"/>
        <v/>
      </c>
      <c r="G267" s="59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2011-2019'!$BE$12553:$BF$13097,2,0)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2011-2019'!$BE$12553:$BF$13097,2,0)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2011-2019'!$BE$12553:$BF$13097,2,0)</f>
        <v>0</v>
      </c>
      <c r="E270" s="43" t="str">
        <f t="shared" si="109"/>
        <v/>
      </c>
      <c r="F270" s="43" t="str">
        <f t="shared" si="110"/>
        <v/>
      </c>
      <c r="G270" s="59" t="str">
        <f t="shared" si="103"/>
        <v xml:space="preserve"> 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2011-2019'!$BE$12553:$BF$13097,2,0)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2011-2019'!$BE$12553:$BF$13097,2,0)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2011-2019'!$BE$12553:$BF$13097,2,0)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2011-2019'!$BE$12553:$BF$13097,2,0)</f>
        <v>0</v>
      </c>
      <c r="E274" s="43" t="str">
        <f t="shared" si="112"/>
        <v/>
      </c>
      <c r="F274" s="43" t="str">
        <f t="shared" si="113"/>
        <v/>
      </c>
      <c r="G274" s="59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1</v>
      </c>
      <c r="D275" s="62">
        <f>VLOOKUP(B275,'[1]Deptos 2011-2019'!$BE$12553:$BF$13097,2,0)</f>
        <v>1</v>
      </c>
      <c r="E275" s="43">
        <f t="shared" ref="E275:F278" si="116">+IF(C275=0,"",C275/C$169)</f>
        <v>7.874015748031496E-3</v>
      </c>
      <c r="F275" s="43">
        <f t="shared" si="116"/>
        <v>7.5187969924812026E-3</v>
      </c>
      <c r="G275" s="59">
        <f t="shared" si="103"/>
        <v>0</v>
      </c>
      <c r="H275" s="42">
        <f t="shared" si="104"/>
        <v>0</v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2011-2019'!$BE$12553:$BF$13097,2,0)</f>
        <v>0</v>
      </c>
      <c r="E276" s="43" t="str">
        <f t="shared" si="116"/>
        <v/>
      </c>
      <c r="F276" s="43" t="str">
        <f t="shared" si="116"/>
        <v/>
      </c>
      <c r="G276" s="59" t="str">
        <f t="shared" si="103"/>
        <v xml:space="preserve"> 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2011-2019'!$BE$12553:$BF$13097,2,0)</f>
        <v>0</v>
      </c>
      <c r="E277" s="43" t="str">
        <f t="shared" si="116"/>
        <v/>
      </c>
      <c r="F277" s="43" t="str">
        <f t="shared" si="116"/>
        <v/>
      </c>
      <c r="G277" s="59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2011-2019'!$BE$12553:$BF$13097,2,0)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2011-2019'!$BE$12553:$BF$13097,2,0)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9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2011-2019'!$BE$12553:$BF$13097,2,0)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3</v>
      </c>
      <c r="D281" s="62">
        <f>VLOOKUP(B281,'[1]Deptos 2011-2019'!$BE$12553:$BF$13097,2,0)</f>
        <v>0</v>
      </c>
      <c r="E281" s="43">
        <f t="shared" si="120"/>
        <v>2.3622047244094488E-2</v>
      </c>
      <c r="F281" s="43" t="str">
        <f t="shared" si="120"/>
        <v/>
      </c>
      <c r="G281" s="59">
        <f t="shared" si="103"/>
        <v>-1</v>
      </c>
      <c r="H281" s="42">
        <f t="shared" si="104"/>
        <v>-2.3622047244094488E-2</v>
      </c>
      <c r="I281" s="24"/>
    </row>
    <row r="282" spans="1:9" s="24" customFormat="1" ht="15" x14ac:dyDescent="0.2">
      <c r="A282" s="72"/>
      <c r="B282" s="39" t="s">
        <v>59</v>
      </c>
      <c r="C282" s="62">
        <v>0</v>
      </c>
      <c r="D282" s="62">
        <f>VLOOKUP(B282,'[1]Deptos 2011-2019'!$BE$12553:$BF$13097,2,0)</f>
        <v>3</v>
      </c>
      <c r="E282" s="44" t="str">
        <f t="shared" si="120"/>
        <v/>
      </c>
      <c r="F282" s="44">
        <f t="shared" si="120"/>
        <v>2.2556390977443608E-2</v>
      </c>
      <c r="G282" s="59">
        <f t="shared" si="103"/>
        <v>1</v>
      </c>
      <c r="H282" s="40" t="str">
        <f t="shared" si="104"/>
        <v/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2011-2019'!$BE$12553:$BF$13097,2,0)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2011-2019'!$BE$12553:$BF$13097,2,0)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2011-2019'!$BE$12553:$BF$13097,2,0)</f>
        <v>0</v>
      </c>
      <c r="E285" s="44" t="str">
        <f t="shared" si="121"/>
        <v/>
      </c>
      <c r="F285" s="44" t="str">
        <f t="shared" si="122"/>
        <v/>
      </c>
      <c r="G285" s="59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1</v>
      </c>
      <c r="D286" s="62">
        <f>VLOOKUP(B286,'[1]Deptos 2011-2019'!$BE$12553:$BF$13097,2,0)</f>
        <v>0</v>
      </c>
      <c r="E286" s="44">
        <f t="shared" si="120"/>
        <v>7.874015748031496E-3</v>
      </c>
      <c r="F286" s="44" t="str">
        <f t="shared" si="120"/>
        <v/>
      </c>
      <c r="G286" s="59">
        <f t="shared" si="103"/>
        <v>-1</v>
      </c>
      <c r="H286" s="40">
        <f t="shared" si="104"/>
        <v>-7.874015748031496E-3</v>
      </c>
    </row>
    <row r="287" spans="1:9" s="24" customFormat="1" ht="15" x14ac:dyDescent="0.2">
      <c r="A287" s="72"/>
      <c r="B287" s="39" t="s">
        <v>455</v>
      </c>
      <c r="C287" s="62">
        <v>0</v>
      </c>
      <c r="D287" s="62">
        <f>VLOOKUP(B287,'[1]Deptos 2011-2019'!$BE$12553:$BF$13097,2,0)</f>
        <v>0</v>
      </c>
      <c r="E287" s="44" t="str">
        <f t="shared" si="120"/>
        <v/>
      </c>
      <c r="F287" s="44" t="str">
        <f t="shared" si="120"/>
        <v/>
      </c>
      <c r="G287" s="59" t="str">
        <f t="shared" si="103"/>
        <v xml:space="preserve"> 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2011-2019'!$BE$12553:$BF$13097,2,0)</f>
        <v>1</v>
      </c>
      <c r="E288" s="43" t="str">
        <f t="shared" si="120"/>
        <v/>
      </c>
      <c r="F288" s="43">
        <f t="shared" si="120"/>
        <v>7.5187969924812026E-3</v>
      </c>
      <c r="G288" s="59">
        <f t="shared" si="103"/>
        <v>1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2011-2019'!$BE$12553:$BF$13097,2,0)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9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2011-2019'!$BE$12553:$BF$13097,2,0)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2011-2019'!$BE$12553:$BF$13097,2,0)</f>
        <v>0</v>
      </c>
      <c r="E291" s="43" t="str">
        <f>+IF(C291=0,"",C291/C$169)</f>
        <v/>
      </c>
      <c r="F291" s="43" t="str">
        <f>+IF(D291=0,"",D291/D$169)</f>
        <v/>
      </c>
      <c r="G291" s="59" t="str">
        <f t="shared" si="103"/>
        <v xml:space="preserve"> 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2011-2019'!$BE$12553:$BF$13097,2,0)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2011-2019'!$BE$12553:$BF$13097,2,0)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2011-2019'!$BE$12553:$BF$13097,2,0)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2011-2019'!$BE$12553:$BF$13097,2,0)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2011-2019'!$BE$12553:$BF$13097,2,0)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2</v>
      </c>
      <c r="D297" s="62">
        <f>VLOOKUP(B297,'[1]Deptos 2011-2019'!$BE$12553:$BF$13097,2,0)</f>
        <v>0</v>
      </c>
      <c r="E297" s="43">
        <f t="shared" si="131"/>
        <v>1.5748031496062992E-2</v>
      </c>
      <c r="F297" s="43" t="str">
        <f t="shared" si="132"/>
        <v/>
      </c>
      <c r="G297" s="59">
        <f t="shared" si="103"/>
        <v>-1</v>
      </c>
      <c r="H297" s="42">
        <f t="shared" si="133"/>
        <v>-1.5748031496062992E-2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2011-2019'!$BE$12553:$BF$13097,2,0)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2011-2019'!$BE$12553:$BF$13097,2,0)</f>
        <v>0</v>
      </c>
      <c r="E299" s="43" t="str">
        <f>+IF(C299=0,"",C299/C$169)</f>
        <v/>
      </c>
      <c r="F299" s="43" t="str">
        <f>+IF(D299=0,"",D299/D$169)</f>
        <v/>
      </c>
      <c r="G299" s="59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2011-2019'!$BE$12553:$BF$13097,2,0)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17</v>
      </c>
      <c r="D301" s="62">
        <f>VLOOKUP(B301,'[1]Deptos 2011-2019'!$BE$12553:$BF$13097,2,0)</f>
        <v>1</v>
      </c>
      <c r="E301" s="43">
        <f t="shared" ref="E301:E323" si="137">+IF(C301=0,"",C301/C$169)</f>
        <v>0.13385826771653545</v>
      </c>
      <c r="F301" s="43">
        <f t="shared" ref="F301:F323" si="138">+IF(D301=0,"",D301/D$169)</f>
        <v>7.5187969924812026E-3</v>
      </c>
      <c r="G301" s="59">
        <f t="shared" ref="G301:G339" si="139">+IF(AND(C301=0,D301=0)," ",IF(C301=0,1,IF(D301=0,-1,(D301-C301)/C301)))</f>
        <v>-0.94117647058823528</v>
      </c>
      <c r="H301" s="42">
        <f t="shared" si="104"/>
        <v>-0.12598425196850394</v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2011-2019'!$BE$12553:$BF$13097,2,0)</f>
        <v>0</v>
      </c>
      <c r="E302" s="43" t="str">
        <f t="shared" si="137"/>
        <v/>
      </c>
      <c r="F302" s="43" t="str">
        <f t="shared" si="138"/>
        <v/>
      </c>
      <c r="G302" s="59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2011-2019'!$BE$12553:$BF$13097,2,0)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4</v>
      </c>
      <c r="D304" s="62">
        <f>VLOOKUP(B304,'[1]Deptos 2011-2019'!$BE$12553:$BF$13097,2,0)</f>
        <v>6</v>
      </c>
      <c r="E304" s="44">
        <f t="shared" si="137"/>
        <v>3.1496062992125984E-2</v>
      </c>
      <c r="F304" s="44">
        <f t="shared" si="138"/>
        <v>4.5112781954887216E-2</v>
      </c>
      <c r="G304" s="59">
        <f t="shared" si="139"/>
        <v>0.5</v>
      </c>
      <c r="H304" s="40">
        <f t="shared" si="104"/>
        <v>1.5748031496062992E-2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2011-2019'!$BE$12553:$BF$13097,2,0)</f>
        <v>0</v>
      </c>
      <c r="E305" s="44" t="str">
        <f t="shared" si="137"/>
        <v/>
      </c>
      <c r="F305" s="44" t="str">
        <f t="shared" si="138"/>
        <v/>
      </c>
      <c r="G305" s="59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2011-2019'!$BE$12553:$BF$13097,2,0)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2011-2019'!$BE$12553:$BF$13097,2,0)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2011-2019'!$BE$12553:$BF$13097,2,0)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1</v>
      </c>
      <c r="D309" s="62">
        <f>VLOOKUP(B309,'[1]Deptos 2011-2019'!$BE$12553:$BF$13097,2,0)</f>
        <v>0</v>
      </c>
      <c r="E309" s="44">
        <f t="shared" si="137"/>
        <v>7.874015748031496E-3</v>
      </c>
      <c r="F309" s="44" t="str">
        <f t="shared" si="138"/>
        <v/>
      </c>
      <c r="G309" s="59">
        <f t="shared" si="139"/>
        <v>-1</v>
      </c>
      <c r="H309" s="40">
        <f t="shared" si="104"/>
        <v>-7.874015748031496E-3</v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2011-2019'!$BE$12553:$BF$13097,2,0)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2011-2019'!$BE$12553:$BF$13097,2,0)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2011-2019'!$BE$12553:$BF$13097,2,0)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2011-2019'!$BE$12553:$BF$13097,2,0)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2011-2019'!$BE$12553:$BF$13097,2,0)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3</v>
      </c>
      <c r="D315" s="62">
        <f>VLOOKUP(B315,'[1]Deptos 2011-2019'!$BE$12553:$BF$13097,2,0)</f>
        <v>4</v>
      </c>
      <c r="E315" s="44">
        <f t="shared" si="137"/>
        <v>2.3622047244094488E-2</v>
      </c>
      <c r="F315" s="44">
        <f t="shared" si="138"/>
        <v>3.007518796992481E-2</v>
      </c>
      <c r="G315" s="59">
        <f t="shared" si="139"/>
        <v>0.33333333333333331</v>
      </c>
      <c r="H315" s="40">
        <f t="shared" si="104"/>
        <v>7.874015748031496E-3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2011-2019'!$BE$12553:$BF$13097,2,0)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2011-2019'!$BE$12553:$BF$13097,2,0)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2011-2019'!$BE$12553:$BF$13097,2,0)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2011-2019'!$BE$12553:$BF$13097,2,0)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2011-2019'!$BE$12553:$BF$13097,2,0)</f>
        <v>0</v>
      </c>
      <c r="E320" s="44" t="str">
        <f t="shared" si="137"/>
        <v/>
      </c>
      <c r="F320" s="44" t="str">
        <f t="shared" si="138"/>
        <v/>
      </c>
      <c r="G320" s="59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2011-2019'!$BE$12553:$BF$13097,2,0)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2011-2019'!$BE$12553:$BF$13097,2,0)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2011-2019'!$BE$12553:$BF$13097,2,0)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2011-2019'!$BE$12553:$BF$13097,2,0)</f>
        <v>0</v>
      </c>
      <c r="E324" s="43" t="str">
        <f t="shared" ref="E324" si="140">+IF(C324=0,"",C324/C$169)</f>
        <v/>
      </c>
      <c r="F324" s="43" t="str">
        <f t="shared" ref="F324" si="141">+IF(D324=0,"",D324/D$169)</f>
        <v/>
      </c>
      <c r="G324" s="59" t="str">
        <f t="shared" si="139"/>
        <v xml:space="preserve"> 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2011-2019'!$BE$12553:$BF$13097,2,0)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2011-2019'!$BE$12553:$BF$13097,2,0)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2011-2019'!$BE$12553:$BF$13097,2,0)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2011-2019'!$BE$12553:$BF$13097,2,0)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2011-2019'!$BE$12553:$BF$13097,2,0)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2011-2019'!$BE$12553:$BF$13097,2,0)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2011-2019'!$BE$12553:$BF$13097,2,0)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2011-2019'!$BE$12553:$BF$13097,2,0)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2011-2019'!$BE$12553:$BF$13097,2,0)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2011-2019'!$BE$12553:$BF$13097,2,0)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2011-2019'!$BE$12553:$BF$13097,2,0)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2011-2019'!$BE$12553:$BF$13097,2,0)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2011-2019'!$BE$12553:$BF$13097,2,0)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2011-2019'!$BE$12553:$BF$13097,2,0)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2011-2019'!$BE$12553:$BF$13097,2,0)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150</v>
      </c>
      <c r="D345" s="54">
        <f>SUM(D346:D564)</f>
        <v>481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2.2066666666666666</v>
      </c>
      <c r="H345" s="56">
        <f>+IF(OR(AND(E345=""),(G345="")),"",E345*G345)</f>
        <v>2.2066666666666666</v>
      </c>
      <c r="I345" s="24"/>
    </row>
    <row r="346" spans="1:9" s="24" customFormat="1" ht="15" x14ac:dyDescent="0.2">
      <c r="A346" s="72"/>
      <c r="B346" s="57" t="s">
        <v>74</v>
      </c>
      <c r="C346" s="62">
        <v>1</v>
      </c>
      <c r="D346" s="62">
        <f>VLOOKUP(B346,'[1]Deptos 2011-2019'!$BE$12553:$BF$13097,2,0)</f>
        <v>2</v>
      </c>
      <c r="E346" s="60">
        <f t="shared" si="150"/>
        <v>6.6666666666666671E-3</v>
      </c>
      <c r="F346" s="60">
        <f t="shared" si="151"/>
        <v>4.1580041580041582E-3</v>
      </c>
      <c r="G346" s="59">
        <f t="shared" ref="G346:G410" si="152">+IF(AND(C346=0,D346=0)," ",IF(C346=0,1,IF(D346=0,-1,(D346-C346)/C346)))</f>
        <v>1</v>
      </c>
      <c r="H346" s="51">
        <f>+IF(OR(AND(E346=""),(G346="")),"",E346*G346)</f>
        <v>6.6666666666666671E-3</v>
      </c>
    </row>
    <row r="347" spans="1:9" s="24" customFormat="1" ht="15" x14ac:dyDescent="0.2">
      <c r="A347" s="72"/>
      <c r="B347" s="3" t="s">
        <v>77</v>
      </c>
      <c r="C347" s="62">
        <v>0</v>
      </c>
      <c r="D347" s="62">
        <f>VLOOKUP(B347,'[1]Deptos 2011-2019'!$BE$12553:$BF$13097,2,0)</f>
        <v>0</v>
      </c>
      <c r="E347" s="44" t="str">
        <f t="shared" si="150"/>
        <v/>
      </c>
      <c r="F347" s="44" t="str">
        <f t="shared" si="151"/>
        <v/>
      </c>
      <c r="G347" s="59" t="str">
        <f t="shared" si="152"/>
        <v xml:space="preserve"> </v>
      </c>
      <c r="H347" s="40" t="str">
        <f t="shared" ref="H347:H414" si="153">+IF(OR(AND(E347=""),(G347="")),"",E347*G347)</f>
        <v/>
      </c>
    </row>
    <row r="348" spans="1:9" s="24" customFormat="1" ht="15" x14ac:dyDescent="0.2">
      <c r="A348" s="72"/>
      <c r="B348" s="3" t="s">
        <v>70</v>
      </c>
      <c r="C348" s="62">
        <v>1</v>
      </c>
      <c r="D348" s="62">
        <f>VLOOKUP(B348,'[1]Deptos 2011-2019'!$BE$12553:$BF$13097,2,0)</f>
        <v>0</v>
      </c>
      <c r="E348" s="44">
        <f t="shared" si="150"/>
        <v>6.6666666666666671E-3</v>
      </c>
      <c r="F348" s="44" t="str">
        <f t="shared" si="151"/>
        <v/>
      </c>
      <c r="G348" s="59">
        <f t="shared" si="152"/>
        <v>-1</v>
      </c>
      <c r="H348" s="40">
        <f t="shared" si="153"/>
        <v>-6.6666666666666671E-3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2011-2019'!$BE$12553:$BF$13097,2,0)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2011-2019'!$BE$12553:$BF$13097,2,0)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4</v>
      </c>
      <c r="D351" s="62">
        <f>VLOOKUP(B351,'[1]Deptos 2011-2019'!$BE$12553:$BF$13097,2,0)</f>
        <v>7</v>
      </c>
      <c r="E351" s="44">
        <f t="shared" si="150"/>
        <v>2.6666666666666668E-2</v>
      </c>
      <c r="F351" s="44">
        <f t="shared" si="151"/>
        <v>1.4553014553014554E-2</v>
      </c>
      <c r="G351" s="59">
        <f t="shared" si="152"/>
        <v>0.75</v>
      </c>
      <c r="H351" s="40">
        <f t="shared" si="153"/>
        <v>0.02</v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2011-2019'!$BE$12553:$BF$13097,2,0)</f>
        <v>1</v>
      </c>
      <c r="E352" s="44" t="str">
        <f t="shared" si="150"/>
        <v/>
      </c>
      <c r="F352" s="44">
        <f t="shared" si="151"/>
        <v>2.0790020790020791E-3</v>
      </c>
      <c r="G352" s="59">
        <f t="shared" si="152"/>
        <v>1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2011-2019'!$BE$12553:$BF$13097,2,0)</f>
        <v>1</v>
      </c>
      <c r="E353" s="44" t="str">
        <f t="shared" si="150"/>
        <v/>
      </c>
      <c r="F353" s="44">
        <f t="shared" si="151"/>
        <v>2.0790020790020791E-3</v>
      </c>
      <c r="G353" s="59">
        <f t="shared" si="152"/>
        <v>1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2011-2019'!$BE$12553:$BF$13097,2,0)</f>
        <v>0</v>
      </c>
      <c r="E354" s="44" t="str">
        <f t="shared" si="150"/>
        <v/>
      </c>
      <c r="F354" s="44" t="str">
        <f t="shared" si="151"/>
        <v/>
      </c>
      <c r="G354" s="59" t="str">
        <f t="shared" si="152"/>
        <v xml:space="preserve"> 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2011-2019'!$BE$12553:$BF$13097,2,0)</f>
        <v>0</v>
      </c>
      <c r="E355" s="44" t="str">
        <f t="shared" si="150"/>
        <v/>
      </c>
      <c r="F355" s="44" t="str">
        <f t="shared" si="151"/>
        <v/>
      </c>
      <c r="G355" s="59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2011-2019'!$BE$12553:$BF$13097,2,0)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10</v>
      </c>
      <c r="D357" s="62">
        <f>VLOOKUP(B357,'[1]Deptos 2011-2019'!$BE$12553:$BF$13097,2,0)</f>
        <v>36</v>
      </c>
      <c r="E357" s="44">
        <f t="shared" si="150"/>
        <v>6.6666666666666666E-2</v>
      </c>
      <c r="F357" s="44">
        <f t="shared" si="151"/>
        <v>7.4844074844074848E-2</v>
      </c>
      <c r="G357" s="59">
        <f t="shared" si="152"/>
        <v>2.6</v>
      </c>
      <c r="H357" s="40">
        <f t="shared" si="153"/>
        <v>0.17333333333333334</v>
      </c>
    </row>
    <row r="358" spans="1:9" s="24" customFormat="1" ht="15" x14ac:dyDescent="0.2">
      <c r="A358" s="72"/>
      <c r="B358" s="3" t="s">
        <v>583</v>
      </c>
      <c r="C358" s="62">
        <v>1</v>
      </c>
      <c r="D358" s="62">
        <f>VLOOKUP(B358,'[1]Deptos 2011-2019'!$BE$12553:$BF$13097,2,0)</f>
        <v>26</v>
      </c>
      <c r="E358" s="44">
        <f t="shared" si="150"/>
        <v>6.6666666666666671E-3</v>
      </c>
      <c r="F358" s="44">
        <f t="shared" si="151"/>
        <v>5.4054054054054057E-2</v>
      </c>
      <c r="G358" s="59">
        <f t="shared" si="152"/>
        <v>25</v>
      </c>
      <c r="H358" s="40">
        <f t="shared" si="153"/>
        <v>0.16666666666666669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2011-2019'!$BE$12553:$BF$13097,2,0)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1</v>
      </c>
      <c r="D360" s="62">
        <f>VLOOKUP(B360,'[1]Deptos 2011-2019'!$BE$12553:$BF$13097,2,0)</f>
        <v>21</v>
      </c>
      <c r="E360" s="44">
        <f t="shared" si="150"/>
        <v>6.6666666666666671E-3</v>
      </c>
      <c r="F360" s="44">
        <f t="shared" si="151"/>
        <v>4.3659043659043661E-2</v>
      </c>
      <c r="G360" s="59">
        <f t="shared" si="152"/>
        <v>20</v>
      </c>
      <c r="H360" s="40">
        <f t="shared" si="153"/>
        <v>0.13333333333333333</v>
      </c>
    </row>
    <row r="361" spans="1:9" s="24" customFormat="1" ht="15" x14ac:dyDescent="0.2">
      <c r="A361" s="72"/>
      <c r="B361" s="3" t="s">
        <v>616</v>
      </c>
      <c r="C361" s="62">
        <v>0</v>
      </c>
      <c r="D361" s="62">
        <f>VLOOKUP(B361,'[1]Deptos 2011-2019'!$BE$12553:$BF$13097,2,0)</f>
        <v>1</v>
      </c>
      <c r="E361" s="44" t="str">
        <f t="shared" si="150"/>
        <v/>
      </c>
      <c r="F361" s="44">
        <f t="shared" si="151"/>
        <v>2.0790020790020791E-3</v>
      </c>
      <c r="G361" s="59">
        <f t="shared" si="152"/>
        <v>1</v>
      </c>
      <c r="H361" s="40" t="str">
        <f t="shared" si="153"/>
        <v/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2011-2019'!$BE$12553:$BF$13097,2,0)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2011-2019'!$BE$12553:$BF$13097,2,0)</f>
        <v>0</v>
      </c>
      <c r="E363" s="44" t="str">
        <f t="shared" si="150"/>
        <v/>
      </c>
      <c r="F363" s="44" t="str">
        <f t="shared" si="151"/>
        <v/>
      </c>
      <c r="G363" s="59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2011-2019'!$BE$12553:$BF$13097,2,0)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43</v>
      </c>
      <c r="D365" s="62">
        <f>VLOOKUP(B365,'[1]Deptos 2011-2019'!$BE$12553:$BF$13097,2,0)</f>
        <v>133</v>
      </c>
      <c r="E365" s="44">
        <f t="shared" si="150"/>
        <v>0.28666666666666668</v>
      </c>
      <c r="F365" s="44">
        <f t="shared" si="151"/>
        <v>0.27650727650727652</v>
      </c>
      <c r="G365" s="59">
        <f t="shared" si="152"/>
        <v>2.0930232558139537</v>
      </c>
      <c r="H365" s="40">
        <f t="shared" si="153"/>
        <v>0.60000000000000009</v>
      </c>
    </row>
    <row r="366" spans="1:9" s="24" customFormat="1" ht="15" x14ac:dyDescent="0.2">
      <c r="A366" s="72"/>
      <c r="B366" s="3" t="s">
        <v>250</v>
      </c>
      <c r="C366" s="62">
        <v>1</v>
      </c>
      <c r="D366" s="62">
        <f>VLOOKUP(B366,'[1]Deptos 2011-2019'!$BE$12553:$BF$13097,2,0)</f>
        <v>2</v>
      </c>
      <c r="E366" s="44">
        <f t="shared" si="150"/>
        <v>6.6666666666666671E-3</v>
      </c>
      <c r="F366" s="44">
        <f t="shared" si="151"/>
        <v>4.1580041580041582E-3</v>
      </c>
      <c r="G366" s="59">
        <f t="shared" si="152"/>
        <v>1</v>
      </c>
      <c r="H366" s="40">
        <f t="shared" si="153"/>
        <v>6.6666666666666671E-3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2011-2019'!$BE$12553:$BF$13097,2,0)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0</v>
      </c>
      <c r="D368" s="62">
        <f>VLOOKUP(B368,'[1]Deptos 2011-2019'!$BE$12553:$BF$13097,2,0)</f>
        <v>1</v>
      </c>
      <c r="E368" s="44" t="str">
        <f t="shared" si="150"/>
        <v/>
      </c>
      <c r="F368" s="44">
        <f t="shared" si="151"/>
        <v>2.0790020790020791E-3</v>
      </c>
      <c r="G368" s="59">
        <f t="shared" si="152"/>
        <v>1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2">
        <v>3</v>
      </c>
      <c r="D369" s="62">
        <f>VLOOKUP(B369,'[1]Deptos 2011-2019'!$BE$12553:$BF$13097,2,0)</f>
        <v>4</v>
      </c>
      <c r="E369" s="44">
        <f t="shared" si="150"/>
        <v>0.02</v>
      </c>
      <c r="F369" s="44">
        <f t="shared" si="151"/>
        <v>8.3160083160083165E-3</v>
      </c>
      <c r="G369" s="59">
        <f t="shared" si="152"/>
        <v>0.33333333333333331</v>
      </c>
      <c r="H369" s="40">
        <f t="shared" si="153"/>
        <v>6.6666666666666662E-3</v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2011-2019'!$BE$12553:$BF$13097,2,0)</f>
        <v>0</v>
      </c>
      <c r="E370" s="44" t="str">
        <f t="shared" si="150"/>
        <v/>
      </c>
      <c r="F370" s="44" t="str">
        <f t="shared" si="151"/>
        <v/>
      </c>
      <c r="G370" s="59" t="str">
        <f t="shared" si="152"/>
        <v xml:space="preserve"> 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2011-2019'!$BE$12553:$BF$13097,2,0)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2011-2019'!$BE$12553:$BF$13097,2,0)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2011-2019'!$BE$12553:$BF$13097,2,0)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1</v>
      </c>
      <c r="D374" s="62">
        <f>VLOOKUP(B374,'[1]Deptos 2011-2019'!$BE$12553:$BF$13097,2,0)</f>
        <v>0</v>
      </c>
      <c r="E374" s="44">
        <f t="shared" si="150"/>
        <v>6.6666666666666671E-3</v>
      </c>
      <c r="F374" s="44" t="str">
        <f t="shared" si="151"/>
        <v/>
      </c>
      <c r="G374" s="59">
        <f t="shared" si="152"/>
        <v>-1</v>
      </c>
      <c r="H374" s="40">
        <f t="shared" si="153"/>
        <v>-6.6666666666666671E-3</v>
      </c>
    </row>
    <row r="375" spans="1:8" s="24" customFormat="1" ht="15" x14ac:dyDescent="0.2">
      <c r="A375" s="72"/>
      <c r="B375" s="3" t="s">
        <v>336</v>
      </c>
      <c r="C375" s="62">
        <v>1</v>
      </c>
      <c r="D375" s="62">
        <f>VLOOKUP(B375,'[1]Deptos 2011-2019'!$BE$12553:$BF$13097,2,0)</f>
        <v>0</v>
      </c>
      <c r="E375" s="44">
        <f t="shared" si="150"/>
        <v>6.6666666666666671E-3</v>
      </c>
      <c r="F375" s="44" t="str">
        <f t="shared" si="151"/>
        <v/>
      </c>
      <c r="G375" s="59">
        <f t="shared" si="152"/>
        <v>-1</v>
      </c>
      <c r="H375" s="40">
        <f t="shared" si="153"/>
        <v>-6.6666666666666671E-3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2011-2019'!$BE$12553:$BF$13097,2,0)</f>
        <v>0</v>
      </c>
      <c r="E377" s="44" t="str">
        <f t="shared" si="150"/>
        <v/>
      </c>
      <c r="F377" s="44" t="str">
        <f t="shared" si="151"/>
        <v/>
      </c>
      <c r="G377" s="59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2011-2019'!$BE$12553:$BF$13097,2,0)</f>
        <v>6</v>
      </c>
      <c r="E378" s="43" t="str">
        <f t="shared" ref="E378:E379" si="159">+IF(C378=0,"",C378/C$345)</f>
        <v/>
      </c>
      <c r="F378" s="43">
        <f t="shared" ref="F378:F379" si="160">+IF(D378=0,"",D378/D$345)</f>
        <v>1.2474012474012475E-2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5</v>
      </c>
      <c r="D379" s="62">
        <f>VLOOKUP(B379,'[1]Deptos 2011-2019'!$BE$12553:$BF$13097,2,0)</f>
        <v>16</v>
      </c>
      <c r="E379" s="44">
        <f t="shared" si="159"/>
        <v>3.3333333333333333E-2</v>
      </c>
      <c r="F379" s="44">
        <f t="shared" si="160"/>
        <v>3.3264033264033266E-2</v>
      </c>
      <c r="G379" s="59">
        <f t="shared" si="161"/>
        <v>2.2000000000000002</v>
      </c>
      <c r="H379" s="40">
        <f t="shared" si="162"/>
        <v>7.3333333333333334E-2</v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2011-2019'!$BE$12553:$BF$13097,2,0)</f>
        <v>0</v>
      </c>
      <c r="E380" s="44" t="str">
        <f t="shared" ref="E380:E401" si="163">+IF(C380=0,"",C380/C$345)</f>
        <v/>
      </c>
      <c r="F380" s="44" t="str">
        <f t="shared" ref="F380:F401" si="164">+IF(D380=0,"",D380/D$345)</f>
        <v/>
      </c>
      <c r="G380" s="59" t="str">
        <f t="shared" si="152"/>
        <v xml:space="preserve"> 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2011-2019'!$BE$12553:$BF$13097,2,0)</f>
        <v>0</v>
      </c>
      <c r="E381" s="44" t="str">
        <f t="shared" si="163"/>
        <v/>
      </c>
      <c r="F381" s="44" t="str">
        <f t="shared" si="164"/>
        <v/>
      </c>
      <c r="G381" s="59" t="str">
        <f t="shared" si="152"/>
        <v xml:space="preserve"> 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2011-2019'!$BE$12553:$BF$13097,2,0)</f>
        <v>0</v>
      </c>
      <c r="E382" s="44" t="str">
        <f t="shared" si="163"/>
        <v/>
      </c>
      <c r="F382" s="44" t="str">
        <f t="shared" si="164"/>
        <v/>
      </c>
      <c r="G382" s="59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0</v>
      </c>
      <c r="D383" s="62">
        <f>VLOOKUP(B383,'[1]Deptos 2011-2019'!$BE$12553:$BF$13097,2,0)</f>
        <v>0</v>
      </c>
      <c r="E383" s="44" t="str">
        <f t="shared" si="163"/>
        <v/>
      </c>
      <c r="F383" s="44" t="str">
        <f t="shared" si="164"/>
        <v/>
      </c>
      <c r="G383" s="59" t="str">
        <f t="shared" si="152"/>
        <v xml:space="preserve"> </v>
      </c>
      <c r="H383" s="40" t="str">
        <f t="shared" si="153"/>
        <v/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2011-2019'!$BE$12553:$BF$13097,2,0)</f>
        <v>1</v>
      </c>
      <c r="E384" s="44" t="str">
        <f t="shared" si="163"/>
        <v/>
      </c>
      <c r="F384" s="44">
        <f t="shared" si="164"/>
        <v>2.0790020790020791E-3</v>
      </c>
      <c r="G384" s="59">
        <f t="shared" si="152"/>
        <v>1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2</v>
      </c>
      <c r="D385" s="62">
        <f>VLOOKUP(B385,'[1]Deptos 2011-2019'!$BE$12553:$BF$13097,2,0)</f>
        <v>10</v>
      </c>
      <c r="E385" s="43">
        <f t="shared" si="163"/>
        <v>1.3333333333333334E-2</v>
      </c>
      <c r="F385" s="43">
        <f t="shared" si="164"/>
        <v>2.0790020790020791E-2</v>
      </c>
      <c r="G385" s="59">
        <f t="shared" si="152"/>
        <v>4</v>
      </c>
      <c r="H385" s="42">
        <f t="shared" ref="H385" si="165">+IF(OR(AND(E385=""),(G385="")),"",E385*G385)</f>
        <v>5.3333333333333337E-2</v>
      </c>
      <c r="I385" s="24"/>
    </row>
    <row r="386" spans="1:9" s="24" customFormat="1" ht="15" x14ac:dyDescent="0.2">
      <c r="A386" s="72"/>
      <c r="B386" s="3" t="s">
        <v>488</v>
      </c>
      <c r="C386" s="62">
        <v>3</v>
      </c>
      <c r="D386" s="62">
        <f>VLOOKUP(B386,'[1]Deptos 2011-2019'!$BE$12553:$BF$13097,2,0)</f>
        <v>130</v>
      </c>
      <c r="E386" s="44">
        <f t="shared" si="163"/>
        <v>0.02</v>
      </c>
      <c r="F386" s="44">
        <f t="shared" si="164"/>
        <v>0.27027027027027029</v>
      </c>
      <c r="G386" s="59">
        <f t="shared" si="152"/>
        <v>42.333333333333336</v>
      </c>
      <c r="H386" s="40">
        <f t="shared" si="153"/>
        <v>0.84666666666666668</v>
      </c>
    </row>
    <row r="387" spans="1:9" s="24" customFormat="1" ht="15" x14ac:dyDescent="0.2">
      <c r="A387" s="72"/>
      <c r="B387" s="3" t="s">
        <v>93</v>
      </c>
      <c r="C387" s="62">
        <v>2</v>
      </c>
      <c r="D387" s="62">
        <f>VLOOKUP(B387,'[1]Deptos 2011-2019'!$BE$12553:$BF$13097,2,0)</f>
        <v>2</v>
      </c>
      <c r="E387" s="44">
        <f t="shared" si="163"/>
        <v>1.3333333333333334E-2</v>
      </c>
      <c r="F387" s="44">
        <f t="shared" si="164"/>
        <v>4.1580041580041582E-3</v>
      </c>
      <c r="G387" s="59">
        <f t="shared" si="152"/>
        <v>0</v>
      </c>
      <c r="H387" s="40">
        <f t="shared" si="153"/>
        <v>0</v>
      </c>
    </row>
    <row r="388" spans="1:9" s="24" customFormat="1" ht="15" x14ac:dyDescent="0.2">
      <c r="A388" s="72"/>
      <c r="B388" s="3" t="s">
        <v>86</v>
      </c>
      <c r="C388" s="62">
        <v>1</v>
      </c>
      <c r="D388" s="62">
        <f>VLOOKUP(B388,'[1]Deptos 2011-2019'!$BE$12553:$BF$13097,2,0)</f>
        <v>10</v>
      </c>
      <c r="E388" s="44">
        <f t="shared" si="163"/>
        <v>6.6666666666666671E-3</v>
      </c>
      <c r="F388" s="44">
        <f t="shared" si="164"/>
        <v>2.0790020790020791E-2</v>
      </c>
      <c r="G388" s="59">
        <f t="shared" si="152"/>
        <v>9</v>
      </c>
      <c r="H388" s="40">
        <f t="shared" si="153"/>
        <v>6.0000000000000005E-2</v>
      </c>
    </row>
    <row r="389" spans="1:9" s="24" customFormat="1" ht="15" x14ac:dyDescent="0.2">
      <c r="A389" s="72"/>
      <c r="B389" s="3" t="s">
        <v>92</v>
      </c>
      <c r="C389" s="62">
        <v>2</v>
      </c>
      <c r="D389" s="62">
        <f>VLOOKUP(B389,'[1]Deptos 2011-2019'!$BE$12553:$BF$13097,2,0)</f>
        <v>0</v>
      </c>
      <c r="E389" s="44">
        <f t="shared" si="163"/>
        <v>1.3333333333333334E-2</v>
      </c>
      <c r="F389" s="44" t="str">
        <f t="shared" si="164"/>
        <v/>
      </c>
      <c r="G389" s="59">
        <f t="shared" si="152"/>
        <v>-1</v>
      </c>
      <c r="H389" s="40">
        <f t="shared" si="153"/>
        <v>-1.3333333333333334E-2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2011-2019'!$BE$12553:$BF$13097,2,0)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2011-2019'!$BE$12553:$BF$13097,2,0)</f>
        <v>0</v>
      </c>
      <c r="E391" s="44" t="str">
        <f t="shared" si="163"/>
        <v/>
      </c>
      <c r="F391" s="44" t="str">
        <f t="shared" si="164"/>
        <v/>
      </c>
      <c r="G391" s="59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2011-2019'!$BE$12553:$BF$13097,2,0)</f>
        <v>0</v>
      </c>
      <c r="E392" s="44" t="str">
        <f t="shared" si="163"/>
        <v/>
      </c>
      <c r="F392" s="44" t="str">
        <f t="shared" si="164"/>
        <v/>
      </c>
      <c r="G392" s="59" t="str">
        <f t="shared" si="152"/>
        <v xml:space="preserve"> 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0</v>
      </c>
      <c r="D393" s="62">
        <f>VLOOKUP(B393,'[1]Deptos 2011-2019'!$BE$12553:$BF$13097,2,0)</f>
        <v>0</v>
      </c>
      <c r="E393" s="44" t="str">
        <f t="shared" si="163"/>
        <v/>
      </c>
      <c r="F393" s="44" t="str">
        <f t="shared" si="164"/>
        <v/>
      </c>
      <c r="G393" s="59" t="str">
        <f t="shared" si="152"/>
        <v xml:space="preserve"> </v>
      </c>
      <c r="H393" s="40" t="str">
        <f t="shared" si="153"/>
        <v/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2011-2019'!$BE$12553:$BF$13097,2,0)</f>
        <v>0</v>
      </c>
      <c r="E394" s="44" t="str">
        <f t="shared" si="163"/>
        <v/>
      </c>
      <c r="F394" s="44" t="str">
        <f t="shared" si="164"/>
        <v/>
      </c>
      <c r="G394" s="59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2011-2019'!$BE$12553:$BF$13097,2,0)</f>
        <v>4</v>
      </c>
      <c r="E395" s="44" t="str">
        <f t="shared" si="163"/>
        <v/>
      </c>
      <c r="F395" s="44">
        <f t="shared" si="164"/>
        <v>8.3160083160083165E-3</v>
      </c>
      <c r="G395" s="59">
        <f t="shared" si="152"/>
        <v>1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2011-2019'!$BE$12553:$BF$13097,2,0)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2011-2019'!$BE$12553:$BF$13097,2,0)</f>
        <v>0</v>
      </c>
      <c r="E397" s="44" t="str">
        <f t="shared" si="163"/>
        <v/>
      </c>
      <c r="F397" s="44" t="str">
        <f t="shared" si="164"/>
        <v/>
      </c>
      <c r="G397" s="59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0</v>
      </c>
      <c r="D398" s="62">
        <f>VLOOKUP(B398,'[1]Deptos 2011-2019'!$BE$12553:$BF$13097,2,0)</f>
        <v>0</v>
      </c>
      <c r="E398" s="44" t="str">
        <f t="shared" si="163"/>
        <v/>
      </c>
      <c r="F398" s="44" t="str">
        <f t="shared" si="164"/>
        <v/>
      </c>
      <c r="G398" s="59" t="str">
        <f t="shared" si="152"/>
        <v xml:space="preserve"> </v>
      </c>
      <c r="H398" s="40" t="str">
        <f t="shared" si="153"/>
        <v/>
      </c>
    </row>
    <row r="399" spans="1:9" s="24" customFormat="1" ht="15" x14ac:dyDescent="0.2">
      <c r="A399" s="72"/>
      <c r="B399" s="3" t="s">
        <v>257</v>
      </c>
      <c r="C399" s="62">
        <v>1</v>
      </c>
      <c r="D399" s="62">
        <f>VLOOKUP(B399,'[1]Deptos 2011-2019'!$BE$12553:$BF$13097,2,0)</f>
        <v>0</v>
      </c>
      <c r="E399" s="44">
        <f t="shared" si="163"/>
        <v>6.6666666666666671E-3</v>
      </c>
      <c r="F399" s="44" t="str">
        <f t="shared" si="164"/>
        <v/>
      </c>
      <c r="G399" s="59">
        <f t="shared" si="152"/>
        <v>-1</v>
      </c>
      <c r="H399" s="40">
        <f t="shared" si="153"/>
        <v>-6.6666666666666671E-3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2011-2019'!$BE$12553:$BF$13097,2,0)</f>
        <v>0</v>
      </c>
      <c r="E400" s="44" t="str">
        <f t="shared" si="163"/>
        <v/>
      </c>
      <c r="F400" s="44" t="str">
        <f t="shared" si="164"/>
        <v/>
      </c>
      <c r="G400" s="59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1</v>
      </c>
      <c r="D401" s="62">
        <f>VLOOKUP(B401,'[1]Deptos 2011-2019'!$BE$12553:$BF$13097,2,0)</f>
        <v>0</v>
      </c>
      <c r="E401" s="44">
        <f t="shared" si="163"/>
        <v>6.6666666666666671E-3</v>
      </c>
      <c r="F401" s="44" t="str">
        <f t="shared" si="164"/>
        <v/>
      </c>
      <c r="G401" s="59">
        <f t="shared" si="152"/>
        <v>-1</v>
      </c>
      <c r="H401" s="40">
        <f t="shared" si="153"/>
        <v>-6.6666666666666671E-3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2011-2019'!$BE$12553:$BF$13097,2,0)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1</v>
      </c>
      <c r="D403" s="62">
        <f>VLOOKUP(B403,'[1]Deptos 2011-2019'!$BE$12553:$BF$13097,2,0)</f>
        <v>0</v>
      </c>
      <c r="E403" s="44">
        <f t="shared" ref="E403:E414" si="169">+IF(C403=0,"",C403/C$345)</f>
        <v>6.6666666666666671E-3</v>
      </c>
      <c r="F403" s="44" t="str">
        <f t="shared" ref="F403:F414" si="170">+IF(D403=0,"",D403/D$345)</f>
        <v/>
      </c>
      <c r="G403" s="59">
        <f t="shared" si="152"/>
        <v>-1</v>
      </c>
      <c r="H403" s="40">
        <f t="shared" si="153"/>
        <v>-6.6666666666666671E-3</v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2011-2019'!$BE$12553:$BF$13097,2,0)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2011-2019'!$BE$12553:$BF$13097,2,0)</f>
        <v>0</v>
      </c>
      <c r="E405" s="44" t="str">
        <f t="shared" si="169"/>
        <v/>
      </c>
      <c r="F405" s="44" t="str">
        <f t="shared" si="170"/>
        <v/>
      </c>
      <c r="G405" s="59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2011-2019'!$BE$12553:$BF$13097,2,0)</f>
        <v>0</v>
      </c>
      <c r="E406" s="44" t="str">
        <f t="shared" si="169"/>
        <v/>
      </c>
      <c r="F406" s="44" t="str">
        <f t="shared" si="170"/>
        <v/>
      </c>
      <c r="G406" s="59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2011-2019'!$BE$12553:$BF$13097,2,0)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2011-2019'!$BE$12553:$BF$13097,2,0)</f>
        <v>1</v>
      </c>
      <c r="E408" s="44" t="str">
        <f t="shared" si="169"/>
        <v/>
      </c>
      <c r="F408" s="44">
        <f t="shared" si="170"/>
        <v>2.0790020790020791E-3</v>
      </c>
      <c r="G408" s="59">
        <f t="shared" si="152"/>
        <v>1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27</v>
      </c>
      <c r="D409" s="62">
        <f>VLOOKUP(B409,'[1]Deptos 2011-2019'!$BE$12553:$BF$13097,2,0)</f>
        <v>17</v>
      </c>
      <c r="E409" s="44">
        <f t="shared" si="169"/>
        <v>0.18</v>
      </c>
      <c r="F409" s="44">
        <f t="shared" si="170"/>
        <v>3.5343035343035345E-2</v>
      </c>
      <c r="G409" s="59">
        <f t="shared" si="152"/>
        <v>-0.37037037037037035</v>
      </c>
      <c r="H409" s="40">
        <f t="shared" si="153"/>
        <v>-6.6666666666666666E-2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2011-2019'!$BE$12553:$BF$13097,2,0)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2011-2019'!$BE$12553:$BF$13097,2,0)</f>
        <v>0</v>
      </c>
      <c r="E411" s="44" t="str">
        <f t="shared" si="169"/>
        <v/>
      </c>
      <c r="F411" s="44" t="str">
        <f t="shared" si="170"/>
        <v/>
      </c>
      <c r="G411" s="59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0</v>
      </c>
      <c r="D412" s="62">
        <f>VLOOKUP(B412,'[1]Deptos 2011-2019'!$BE$12553:$BF$13097,2,0)</f>
        <v>0</v>
      </c>
      <c r="E412" s="44" t="str">
        <f t="shared" si="169"/>
        <v/>
      </c>
      <c r="F412" s="44" t="str">
        <f t="shared" si="170"/>
        <v/>
      </c>
      <c r="G412" s="59" t="str">
        <f t="shared" si="171"/>
        <v xml:space="preserve"> 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2">
        <v>0</v>
      </c>
      <c r="D413" s="62">
        <f>VLOOKUP(B413,'[1]Deptos 2011-2019'!$BE$12553:$BF$13097,2,0)</f>
        <v>0</v>
      </c>
      <c r="E413" s="44" t="str">
        <f t="shared" si="169"/>
        <v/>
      </c>
      <c r="F413" s="44" t="str">
        <f t="shared" si="170"/>
        <v/>
      </c>
      <c r="G413" s="59" t="str">
        <f t="shared" si="171"/>
        <v xml:space="preserve"> </v>
      </c>
      <c r="H413" s="40" t="str">
        <f t="shared" si="153"/>
        <v/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2011-2019'!$BE$12553:$BF$13097,2,0)</f>
        <v>0</v>
      </c>
      <c r="E414" s="44" t="str">
        <f t="shared" si="169"/>
        <v/>
      </c>
      <c r="F414" s="44" t="str">
        <f t="shared" si="170"/>
        <v/>
      </c>
      <c r="G414" s="59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2011-2019'!$BE$12553:$BF$13097,2,0)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2011-2019'!$BE$12553:$BF$13097,2,0)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1</v>
      </c>
      <c r="D417" s="62">
        <f>VLOOKUP(B417,'[1]Deptos 2011-2019'!$BE$12553:$BF$13097,2,0)</f>
        <v>0</v>
      </c>
      <c r="E417" s="43">
        <f t="shared" ref="E417:E419" si="175">+IF(C417=0,"",C417/C$345)</f>
        <v>6.6666666666666671E-3</v>
      </c>
      <c r="F417" s="43" t="str">
        <f t="shared" ref="F417:F419" si="176">+IF(D417=0,"",D417/D$345)</f>
        <v/>
      </c>
      <c r="G417" s="59">
        <f t="shared" si="171"/>
        <v>-1</v>
      </c>
      <c r="H417" s="42">
        <f t="shared" ref="H417:H419" si="177">+IF(OR(AND(E417=""),(G417="")),"",E417*G417)</f>
        <v>-6.6666666666666671E-3</v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2011-2019'!$BE$12553:$BF$13097,2,0)</f>
        <v>0</v>
      </c>
      <c r="E418" s="43" t="str">
        <f t="shared" si="175"/>
        <v/>
      </c>
      <c r="F418" s="43" t="str">
        <f t="shared" si="176"/>
        <v/>
      </c>
      <c r="G418" s="59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2011-2019'!$BE$12553:$BF$13097,2,0)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2011-2019'!$BE$12553:$BF$13097,2,0)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1</v>
      </c>
      <c r="D421" s="62">
        <f>VLOOKUP(B421,'[1]Deptos 2011-2019'!$BE$12553:$BF$13097,2,0)</f>
        <v>10</v>
      </c>
      <c r="E421" s="44">
        <f t="shared" si="172"/>
        <v>6.6666666666666671E-3</v>
      </c>
      <c r="F421" s="44">
        <f t="shared" si="173"/>
        <v>2.0790020790020791E-2</v>
      </c>
      <c r="G421" s="59">
        <f t="shared" si="171"/>
        <v>9</v>
      </c>
      <c r="H421" s="40">
        <f t="shared" si="174"/>
        <v>6.0000000000000005E-2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2011-2019'!$BE$12553:$BF$13097,2,0)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2011-2019'!$BE$12553:$BF$13097,2,0)</f>
        <v>1</v>
      </c>
      <c r="E423" s="44" t="str">
        <f t="shared" si="172"/>
        <v/>
      </c>
      <c r="F423" s="44">
        <f t="shared" si="173"/>
        <v>2.0790020790020791E-3</v>
      </c>
      <c r="G423" s="59">
        <f t="shared" si="171"/>
        <v>1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2011-2019'!$BE$12553:$BF$13097,2,0)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2011-2019'!$BE$12553:$BF$13097,2,0)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2011-2019'!$BE$12553:$BF$13097,2,0)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1</v>
      </c>
      <c r="D430" s="62">
        <f>VLOOKUP(B430,'[1]Deptos 2011-2019'!$BE$12553:$BF$13097,2,0)</f>
        <v>0</v>
      </c>
      <c r="E430" s="43">
        <f t="shared" si="172"/>
        <v>6.6666666666666671E-3</v>
      </c>
      <c r="F430" s="43" t="str">
        <f t="shared" si="173"/>
        <v/>
      </c>
      <c r="G430" s="59">
        <f t="shared" si="171"/>
        <v>-1</v>
      </c>
      <c r="H430" s="42">
        <f t="shared" si="174"/>
        <v>-6.6666666666666671E-3</v>
      </c>
      <c r="I430" s="24"/>
    </row>
    <row r="431" spans="1:9" s="63" customFormat="1" ht="15" x14ac:dyDescent="0.2">
      <c r="A431" s="75"/>
      <c r="B431" s="35" t="s">
        <v>269</v>
      </c>
      <c r="C431" s="62">
        <v>0</v>
      </c>
      <c r="D431" s="62">
        <f>VLOOKUP(B431,'[1]Deptos 2011-2019'!$BE$12553:$BF$13097,2,0)</f>
        <v>0</v>
      </c>
      <c r="E431" s="43" t="str">
        <f t="shared" si="172"/>
        <v/>
      </c>
      <c r="F431" s="43" t="str">
        <f t="shared" si="173"/>
        <v/>
      </c>
      <c r="G431" s="59" t="str">
        <f t="shared" si="171"/>
        <v xml:space="preserve"> </v>
      </c>
      <c r="H431" s="42" t="str">
        <f t="shared" si="174"/>
        <v/>
      </c>
      <c r="I431" s="24"/>
    </row>
    <row r="432" spans="1:9" s="63" customFormat="1" ht="15" x14ac:dyDescent="0.2">
      <c r="A432" s="75"/>
      <c r="B432" s="35" t="s">
        <v>98</v>
      </c>
      <c r="C432" s="62">
        <v>1</v>
      </c>
      <c r="D432" s="62">
        <f>VLOOKUP(B432,'[1]Deptos 2011-2019'!$BE$12553:$BF$13097,2,0)</f>
        <v>1</v>
      </c>
      <c r="E432" s="43">
        <f t="shared" si="172"/>
        <v>6.6666666666666671E-3</v>
      </c>
      <c r="F432" s="43">
        <f t="shared" si="173"/>
        <v>2.0790020790020791E-3</v>
      </c>
      <c r="G432" s="59">
        <f t="shared" si="171"/>
        <v>0</v>
      </c>
      <c r="H432" s="42">
        <f t="shared" si="174"/>
        <v>0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2011-2019'!$BE$12553:$BF$13097,2,0)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0</v>
      </c>
      <c r="D434" s="62">
        <f>VLOOKUP(B434,'[1]Deptos 2011-2019'!$BE$12553:$BF$13097,2,0)</f>
        <v>1</v>
      </c>
      <c r="E434" s="43" t="str">
        <f t="shared" si="172"/>
        <v/>
      </c>
      <c r="F434" s="43">
        <f t="shared" si="173"/>
        <v>2.0790020790020791E-3</v>
      </c>
      <c r="G434" s="59">
        <f t="shared" si="171"/>
        <v>1</v>
      </c>
      <c r="H434" s="42" t="str">
        <f t="shared" si="174"/>
        <v/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2011-2019'!$BE$12553:$BF$13097,2,0)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2011-2019'!$BE$12553:$BF$13097,2,0)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2011-2019'!$BE$12553:$BF$13097,2,0)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2011-2019'!$BE$12553:$BF$13097,2,0)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0</v>
      </c>
      <c r="D439" s="62">
        <f>VLOOKUP(B439,'[1]Deptos 2011-2019'!$BE$12553:$BF$13097,2,0)</f>
        <v>1</v>
      </c>
      <c r="E439" s="43" t="str">
        <f t="shared" ref="E439:E441" si="188">+IF(C439=0,"",C439/C$345)</f>
        <v/>
      </c>
      <c r="F439" s="43">
        <f t="shared" ref="F439:F441" si="189">+IF(D439=0,"",D439/D$345)</f>
        <v>2.0790020790020791E-3</v>
      </c>
      <c r="G439" s="59">
        <f t="shared" si="171"/>
        <v>1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2011-2019'!$BE$12553:$BF$13097,2,0)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2011-2019'!$BE$12553:$BF$13097,2,0)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2011-2019'!$BE$12553:$BF$13097,2,0)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2011-2019'!$BE$12553:$BF$13097,2,0)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2011-2019'!$BE$12553:$BF$13097,2,0)</f>
        <v>0</v>
      </c>
      <c r="E444" s="44" t="str">
        <f t="shared" si="172"/>
        <v/>
      </c>
      <c r="F444" s="44" t="str">
        <f t="shared" si="173"/>
        <v/>
      </c>
      <c r="G444" s="59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1</v>
      </c>
      <c r="D445" s="62">
        <f>VLOOKUP(B445,'[1]Deptos 2011-2019'!$BE$12553:$BF$13097,2,0)</f>
        <v>1</v>
      </c>
      <c r="E445" s="44">
        <f t="shared" si="172"/>
        <v>6.6666666666666671E-3</v>
      </c>
      <c r="F445" s="44">
        <f t="shared" si="173"/>
        <v>2.0790020790020791E-3</v>
      </c>
      <c r="G445" s="59">
        <f t="shared" si="171"/>
        <v>0</v>
      </c>
      <c r="H445" s="40">
        <f t="shared" si="174"/>
        <v>0</v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2011-2019'!$BE$12553:$BF$13097,2,0)</f>
        <v>1</v>
      </c>
      <c r="E446" s="44" t="str">
        <f t="shared" si="172"/>
        <v/>
      </c>
      <c r="F446" s="44">
        <f t="shared" si="173"/>
        <v>2.0790020790020791E-3</v>
      </c>
      <c r="G446" s="59">
        <f t="shared" si="171"/>
        <v>1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2011-2019'!$BE$12553:$BF$13097,2,0)</f>
        <v>0</v>
      </c>
      <c r="E447" s="44" t="str">
        <f t="shared" si="172"/>
        <v/>
      </c>
      <c r="F447" s="44" t="str">
        <f t="shared" si="173"/>
        <v/>
      </c>
      <c r="G447" s="59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2011-2019'!$BE$12553:$BF$13097,2,0)</f>
        <v>1</v>
      </c>
      <c r="E448" s="44" t="str">
        <f t="shared" si="172"/>
        <v/>
      </c>
      <c r="F448" s="44">
        <f t="shared" si="173"/>
        <v>2.0790020790020791E-3</v>
      </c>
      <c r="G448" s="59">
        <f t="shared" si="171"/>
        <v>1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2011-2019'!$BE$12553:$BF$13097,2,0)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2011-2019'!$BE$12553:$BF$13097,2,0)</f>
        <v>1</v>
      </c>
      <c r="E450" s="44" t="str">
        <f t="shared" si="172"/>
        <v/>
      </c>
      <c r="F450" s="44">
        <f t="shared" si="173"/>
        <v>2.0790020790020791E-3</v>
      </c>
      <c r="G450" s="59">
        <f t="shared" si="171"/>
        <v>1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2011-2019'!$BE$12553:$BF$13097,2,0)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2011-2019'!$BE$12553:$BF$13097,2,0)</f>
        <v>0</v>
      </c>
      <c r="E452" s="44" t="str">
        <f t="shared" si="172"/>
        <v/>
      </c>
      <c r="F452" s="44" t="str">
        <f t="shared" si="173"/>
        <v/>
      </c>
      <c r="G452" s="59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2011-2019'!$BE$12553:$BF$13097,2,0)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0</v>
      </c>
      <c r="D454" s="62">
        <f>VLOOKUP(B454,'[1]Deptos 2011-2019'!$BE$12553:$BF$13097,2,0)</f>
        <v>0</v>
      </c>
      <c r="E454" s="44" t="str">
        <f t="shared" si="172"/>
        <v/>
      </c>
      <c r="F454" s="44" t="str">
        <f t="shared" si="173"/>
        <v/>
      </c>
      <c r="G454" s="59" t="str">
        <f t="shared" si="171"/>
        <v xml:space="preserve"> </v>
      </c>
      <c r="H454" s="40" t="str">
        <f t="shared" si="174"/>
        <v/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2011-2019'!$BE$12553:$BF$13097,2,0)</f>
        <v>0</v>
      </c>
      <c r="E455" s="44" t="str">
        <f t="shared" si="172"/>
        <v/>
      </c>
      <c r="F455" s="44" t="str">
        <f t="shared" si="173"/>
        <v/>
      </c>
      <c r="G455" s="59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2011-2019'!$BE$12553:$BF$13097,2,0)</f>
        <v>0</v>
      </c>
      <c r="E456" s="44" t="str">
        <f t="shared" si="172"/>
        <v/>
      </c>
      <c r="F456" s="44" t="str">
        <f t="shared" si="173"/>
        <v/>
      </c>
      <c r="G456" s="59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2011-2019'!$BE$12553:$BF$13097,2,0)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2011-2019'!$BE$12553:$BF$13097,2,0)</f>
        <v>0</v>
      </c>
      <c r="E458" s="44" t="str">
        <f t="shared" si="172"/>
        <v/>
      </c>
      <c r="F458" s="44" t="str">
        <f t="shared" si="173"/>
        <v/>
      </c>
      <c r="G458" s="59" t="str">
        <f t="shared" si="171"/>
        <v xml:space="preserve"> 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2011-2019'!$BE$12553:$BF$13097,2,0)</f>
        <v>0</v>
      </c>
      <c r="E459" s="44" t="str">
        <f t="shared" si="172"/>
        <v/>
      </c>
      <c r="F459" s="44" t="str">
        <f t="shared" si="173"/>
        <v/>
      </c>
      <c r="G459" s="59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1</v>
      </c>
      <c r="D460" s="62">
        <f>VLOOKUP(B460,'[1]Deptos 2011-2019'!$BE$12553:$BF$13097,2,0)</f>
        <v>2</v>
      </c>
      <c r="E460" s="44">
        <f t="shared" si="172"/>
        <v>6.6666666666666671E-3</v>
      </c>
      <c r="F460" s="44">
        <f t="shared" si="173"/>
        <v>4.1580041580041582E-3</v>
      </c>
      <c r="G460" s="59">
        <f t="shared" si="171"/>
        <v>1</v>
      </c>
      <c r="H460" s="40">
        <f t="shared" si="174"/>
        <v>6.6666666666666671E-3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2011-2019'!$BE$12553:$BF$13097,2,0)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2011-2019'!$BE$12553:$BF$13097,2,0)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2011-2019'!$BE$12553:$BF$13097,2,0)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2011-2019'!$BE$12553:$BF$13097,2,0)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2011-2019'!$BE$12553:$BF$13097,2,0)</f>
        <v>0</v>
      </c>
      <c r="E465" s="44" t="str">
        <f t="shared" si="172"/>
        <v/>
      </c>
      <c r="F465" s="44" t="str">
        <f t="shared" si="173"/>
        <v/>
      </c>
      <c r="G465" s="59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2011-2019'!$BE$12553:$BF$13097,2,0)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2011-2019'!$BE$12553:$BF$13097,2,0)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0</v>
      </c>
      <c r="D468" s="62">
        <f>VLOOKUP(B468,'[1]Deptos 2011-2019'!$BE$12553:$BF$13097,2,0)</f>
        <v>0</v>
      </c>
      <c r="E468" s="44" t="str">
        <f t="shared" si="172"/>
        <v/>
      </c>
      <c r="F468" s="44" t="str">
        <f t="shared" si="173"/>
        <v/>
      </c>
      <c r="G468" s="59" t="str">
        <f t="shared" si="171"/>
        <v xml:space="preserve"> </v>
      </c>
      <c r="H468" s="40" t="str">
        <f t="shared" si="174"/>
        <v/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2011-2019'!$BE$12553:$BF$13097,2,0)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2011-2019'!$BE$12553:$BF$13097,2,0)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2011-2019'!$BE$12553:$BF$13097,2,0)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2011-2019'!$BE$12553:$BF$13097,2,0)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0</v>
      </c>
      <c r="D473" s="62">
        <f>VLOOKUP(B473,'[1]Deptos 2011-2019'!$BE$12553:$BF$13097,2,0)</f>
        <v>0</v>
      </c>
      <c r="E473" s="44" t="str">
        <f t="shared" si="172"/>
        <v/>
      </c>
      <c r="F473" s="44" t="str">
        <f t="shared" si="173"/>
        <v/>
      </c>
      <c r="G473" s="59" t="str">
        <f t="shared" si="171"/>
        <v xml:space="preserve"> </v>
      </c>
      <c r="H473" s="40" t="str">
        <f t="shared" si="174"/>
        <v/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2011-2019'!$BE$12553:$BF$13097,2,0)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1</v>
      </c>
      <c r="D475" s="62">
        <f>VLOOKUP(B475,'[1]Deptos 2011-2019'!$BE$12553:$BF$13097,2,0)</f>
        <v>1</v>
      </c>
      <c r="E475" s="44">
        <f t="shared" si="172"/>
        <v>6.6666666666666671E-3</v>
      </c>
      <c r="F475" s="44">
        <f t="shared" si="173"/>
        <v>2.0790020790020791E-3</v>
      </c>
      <c r="G475" s="59">
        <f t="shared" si="171"/>
        <v>0</v>
      </c>
      <c r="H475" s="40">
        <f t="shared" si="174"/>
        <v>0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2011-2019'!$BE$12553:$BF$13097,2,0)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2011-2019'!$BE$12553:$BF$13097,2,0)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2011-2019'!$BE$12553:$BF$13097,2,0)</f>
        <v>0</v>
      </c>
      <c r="E478" s="44" t="str">
        <f t="shared" si="172"/>
        <v/>
      </c>
      <c r="F478" s="44" t="str">
        <f t="shared" si="173"/>
        <v/>
      </c>
      <c r="G478" s="59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1</v>
      </c>
      <c r="D479" s="62">
        <f>VLOOKUP(B479,'[1]Deptos 2011-2019'!$BE$12553:$BF$13097,2,0)</f>
        <v>1</v>
      </c>
      <c r="E479" s="44">
        <f t="shared" si="172"/>
        <v>6.6666666666666671E-3</v>
      </c>
      <c r="F479" s="44">
        <f t="shared" si="173"/>
        <v>2.0790020790020791E-3</v>
      </c>
      <c r="G479" s="59">
        <f t="shared" si="191"/>
        <v>0</v>
      </c>
      <c r="H479" s="40">
        <f t="shared" si="174"/>
        <v>0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2011-2019'!$BE$12553:$BF$13097,2,0)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2011-2019'!$BE$12553:$BF$13097,2,0)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2011-2019'!$BE$12553:$BF$13097,2,0)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2011-2019'!$BE$12553:$BF$13097,2,0)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2011-2019'!$BE$12553:$BF$13097,2,0)</f>
        <v>0</v>
      </c>
      <c r="E484" s="44" t="str">
        <f t="shared" si="172"/>
        <v/>
      </c>
      <c r="F484" s="44" t="str">
        <f t="shared" si="173"/>
        <v/>
      </c>
      <c r="G484" s="59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2011-2019'!$BE$12553:$BF$13097,2,0)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2011-2019'!$BE$12553:$BF$13097,2,0)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2011-2019'!$BE$12553:$BF$13097,2,0)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2011-2019'!$BE$12553:$BF$13097,2,0)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1</v>
      </c>
      <c r="D489" s="62">
        <f>VLOOKUP(B489,'[1]Deptos 2011-2019'!$BE$12553:$BF$13097,2,0)</f>
        <v>0</v>
      </c>
      <c r="E489" s="44">
        <f t="shared" si="172"/>
        <v>6.6666666666666671E-3</v>
      </c>
      <c r="F489" s="44" t="str">
        <f t="shared" si="173"/>
        <v/>
      </c>
      <c r="G489" s="59">
        <f t="shared" si="191"/>
        <v>-1</v>
      </c>
      <c r="H489" s="40">
        <f t="shared" si="174"/>
        <v>-6.6666666666666671E-3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2011-2019'!$BE$12553:$BF$13097,2,0)</f>
        <v>3</v>
      </c>
      <c r="E490" s="44" t="str">
        <f t="shared" si="172"/>
        <v/>
      </c>
      <c r="F490" s="44">
        <f t="shared" si="173"/>
        <v>6.2370062370062374E-3</v>
      </c>
      <c r="G490" s="59">
        <f t="shared" si="191"/>
        <v>1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2011-2019'!$BE$12553:$BF$13097,2,0)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2011-2019'!$BE$12553:$BF$13097,2,0)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2011-2019'!$BE$12553:$BF$13097,2,0)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2011-2019'!$BE$12553:$BF$13097,2,0)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2011-2019'!$BE$12553:$BF$13097,2,0)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2011-2019'!$BE$12553:$BF$13097,2,0)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2011-2019'!$BE$12553:$BF$13097,2,0)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2011-2019'!$BE$12553:$BF$13097,2,0)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2011-2019'!$BE$12553:$BF$13097,2,0)</f>
        <v>1</v>
      </c>
      <c r="E499" s="44" t="str">
        <f t="shared" si="192"/>
        <v/>
      </c>
      <c r="F499" s="44">
        <f t="shared" si="193"/>
        <v>2.0790020790020791E-3</v>
      </c>
      <c r="G499" s="59">
        <f t="shared" si="191"/>
        <v>1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0</v>
      </c>
      <c r="D500" s="62">
        <f>VLOOKUP(B500,'[1]Deptos 2011-2019'!$BE$12553:$BF$13097,2,0)</f>
        <v>0</v>
      </c>
      <c r="E500" s="44" t="str">
        <f t="shared" si="192"/>
        <v/>
      </c>
      <c r="F500" s="44" t="str">
        <f t="shared" si="193"/>
        <v/>
      </c>
      <c r="G500" s="59" t="str">
        <f t="shared" si="191"/>
        <v xml:space="preserve"> </v>
      </c>
      <c r="H500" s="40" t="str">
        <f t="shared" si="194"/>
        <v/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2011-2019'!$BE$12553:$BF$13097,2,0)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2011-2019'!$BE$12553:$BF$13097,2,0)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2011-2019'!$BE$12553:$BF$13097,2,0)</f>
        <v>0</v>
      </c>
      <c r="E503" s="44" t="str">
        <f t="shared" si="192"/>
        <v/>
      </c>
      <c r="F503" s="44" t="str">
        <f t="shared" si="193"/>
        <v/>
      </c>
      <c r="G503" s="59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0</v>
      </c>
      <c r="D504" s="62">
        <f>VLOOKUP(B504,'[1]Deptos 2011-2019'!$BE$12553:$BF$13097,2,0)</f>
        <v>0</v>
      </c>
      <c r="E504" s="44" t="str">
        <f t="shared" si="192"/>
        <v/>
      </c>
      <c r="F504" s="44" t="str">
        <f t="shared" si="193"/>
        <v/>
      </c>
      <c r="G504" s="59" t="str">
        <f t="shared" si="191"/>
        <v xml:space="preserve"> </v>
      </c>
      <c r="H504" s="40" t="str">
        <f t="shared" si="194"/>
        <v/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2011-2019'!$BE$12553:$BF$13097,2,0)</f>
        <v>0</v>
      </c>
      <c r="E505" s="44" t="str">
        <f t="shared" si="192"/>
        <v/>
      </c>
      <c r="F505" s="44" t="str">
        <f t="shared" si="193"/>
        <v/>
      </c>
      <c r="G505" s="59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2011-2019'!$BE$12553:$BF$13097,2,0)</f>
        <v>0</v>
      </c>
      <c r="E506" s="44" t="str">
        <f t="shared" si="192"/>
        <v/>
      </c>
      <c r="F506" s="44" t="str">
        <f t="shared" si="193"/>
        <v/>
      </c>
      <c r="G506" s="59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2011-2019'!$BE$12553:$BF$13097,2,0)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2011-2019'!$BE$12553:$BF$13097,2,0)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2011-2019'!$BE$12553:$BF$13097,2,0)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2011-2019'!$BE$12553:$BF$13097,2,0)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2011-2019'!$BE$12553:$BF$13097,2,0)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2011-2019'!$BE$12553:$BF$13097,2,0)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2011-2019'!$BE$12553:$BF$13097,2,0)</f>
        <v>0</v>
      </c>
      <c r="E513" s="44" t="str">
        <f t="shared" si="192"/>
        <v/>
      </c>
      <c r="F513" s="44" t="str">
        <f t="shared" si="193"/>
        <v/>
      </c>
      <c r="G513" s="59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2011-2019'!$BE$12553:$BF$13097,2,0)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2011-2019'!$BE$12553:$BF$13097,2,0)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2011-2019'!$BE$12553:$BF$13097,2,0)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2011-2019'!$BE$12553:$BF$13097,2,0)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2011-2019'!$BE$12553:$BF$13097,2,0)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2011-2019'!$BE$12553:$BF$13097,2,0)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2011-2019'!$BE$12553:$BF$13097,2,0)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2011-2019'!$BE$12553:$BF$13097,2,0)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2011-2019'!$BE$12553:$BF$13097,2,0)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2</v>
      </c>
      <c r="D523" s="62">
        <f>VLOOKUP(B523,'[1]Deptos 2011-2019'!$BE$12553:$BF$13097,2,0)</f>
        <v>13</v>
      </c>
      <c r="E523" s="43">
        <f t="shared" ref="E523" si="195">+IF(C523=0,"",C523/C$345)</f>
        <v>1.3333333333333334E-2</v>
      </c>
      <c r="F523" s="43">
        <f t="shared" ref="F523" si="196">+IF(D523=0,"",D523/D$345)</f>
        <v>2.7027027027027029E-2</v>
      </c>
      <c r="G523" s="59">
        <f t="shared" si="191"/>
        <v>5.5</v>
      </c>
      <c r="H523" s="42">
        <f t="shared" ref="H523" si="197">+IF(OR(AND(E523=""),(G523="")),"",E523*G523)</f>
        <v>7.3333333333333334E-2</v>
      </c>
      <c r="I523" s="24"/>
    </row>
    <row r="524" spans="1:9" s="24" customFormat="1" ht="15" x14ac:dyDescent="0.2">
      <c r="A524" s="72"/>
      <c r="B524" s="3" t="s">
        <v>135</v>
      </c>
      <c r="C524" s="62">
        <v>1</v>
      </c>
      <c r="D524" s="62">
        <f>VLOOKUP(B524,'[1]Deptos 2011-2019'!$BE$12553:$BF$13097,2,0)</f>
        <v>1</v>
      </c>
      <c r="E524" s="44">
        <f t="shared" ref="E524:E549" si="198">+IF(C524=0,"",C524/C$345)</f>
        <v>6.6666666666666671E-3</v>
      </c>
      <c r="F524" s="44">
        <f t="shared" ref="F524:F549" si="199">+IF(D524=0,"",D524/D$345)</f>
        <v>2.0790020790020791E-3</v>
      </c>
      <c r="G524" s="59">
        <f t="shared" si="191"/>
        <v>0</v>
      </c>
      <c r="H524" s="40">
        <f t="shared" si="194"/>
        <v>0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2011-2019'!$BE$12553:$BF$13097,2,0)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2011-2019'!$BE$12553:$BF$13097,2,0)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13</v>
      </c>
      <c r="D527" s="62">
        <f>VLOOKUP(B527,'[1]Deptos 2011-2019'!$BE$12553:$BF$13097,2,0)</f>
        <v>1</v>
      </c>
      <c r="E527" s="44">
        <f t="shared" si="198"/>
        <v>8.666666666666667E-2</v>
      </c>
      <c r="F527" s="44">
        <f t="shared" si="199"/>
        <v>2.0790020790020791E-3</v>
      </c>
      <c r="G527" s="59">
        <f t="shared" si="191"/>
        <v>-0.92307692307692313</v>
      </c>
      <c r="H527" s="40">
        <f t="shared" si="194"/>
        <v>-0.08</v>
      </c>
    </row>
    <row r="528" spans="1:9" s="24" customFormat="1" ht="15" x14ac:dyDescent="0.2">
      <c r="A528" s="72"/>
      <c r="B528" s="3" t="s">
        <v>339</v>
      </c>
      <c r="C528" s="62">
        <v>3</v>
      </c>
      <c r="D528" s="62">
        <f>VLOOKUP(B528,'[1]Deptos 2011-2019'!$BE$12553:$BF$13097,2,0)</f>
        <v>0</v>
      </c>
      <c r="E528" s="44">
        <f t="shared" si="198"/>
        <v>0.02</v>
      </c>
      <c r="F528" s="44" t="str">
        <f t="shared" si="199"/>
        <v/>
      </c>
      <c r="G528" s="59">
        <f t="shared" si="191"/>
        <v>-1</v>
      </c>
      <c r="H528" s="40">
        <f t="shared" si="194"/>
        <v>-0.02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2011-2019'!$BE$12553:$BF$13097,2,0)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2011-2019'!$BE$12553:$BF$13097,2,0)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3</v>
      </c>
      <c r="D531" s="62">
        <f>VLOOKUP(B531,'[1]Deptos 2011-2019'!$BE$12553:$BF$13097,2,0)</f>
        <v>1</v>
      </c>
      <c r="E531" s="44">
        <f t="shared" si="198"/>
        <v>0.02</v>
      </c>
      <c r="F531" s="44">
        <f t="shared" si="199"/>
        <v>2.0790020790020791E-3</v>
      </c>
      <c r="G531" s="59">
        <f t="shared" si="191"/>
        <v>-0.66666666666666663</v>
      </c>
      <c r="H531" s="40">
        <f t="shared" si="194"/>
        <v>-1.3333333333333332E-2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2011-2019'!$BE$12553:$BF$13097,2,0)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2011-2019'!$BE$12553:$BF$13097,2,0)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2011-2019'!$BE$12553:$BF$13097,2,0)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2011-2019'!$BE$12553:$BF$13097,2,0)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2011-2019'!$BE$12553:$BF$13097,2,0)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2011-2019'!$BE$12553:$BF$13097,2,0)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2011-2019'!$BE$12553:$BF$13097,2,0)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2011-2019'!$BE$12553:$BF$13097,2,0)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1</v>
      </c>
      <c r="D540" s="62">
        <f>VLOOKUP(B540,'[1]Deptos 2011-2019'!$BE$12553:$BF$13097,2,0)</f>
        <v>2</v>
      </c>
      <c r="E540" s="44">
        <f t="shared" si="198"/>
        <v>6.6666666666666671E-3</v>
      </c>
      <c r="F540" s="44">
        <f t="shared" si="199"/>
        <v>4.1580041580041582E-3</v>
      </c>
      <c r="G540" s="59">
        <f t="shared" si="191"/>
        <v>1</v>
      </c>
      <c r="H540" s="40">
        <f t="shared" si="194"/>
        <v>6.6666666666666671E-3</v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2011-2019'!$BE$12553:$BF$13097,2,0)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0</v>
      </c>
      <c r="D542" s="62">
        <f>VLOOKUP(B542,'[1]Deptos 2011-2019'!$BE$12553:$BF$13097,2,0)</f>
        <v>0</v>
      </c>
      <c r="E542" s="44" t="str">
        <f t="shared" si="198"/>
        <v/>
      </c>
      <c r="F542" s="44" t="str">
        <f t="shared" si="199"/>
        <v/>
      </c>
      <c r="G542" s="59" t="str">
        <f t="shared" ref="G542:G564" si="200">+IF(AND(C542=0,D542=0)," ",IF(C542=0,1,IF(D542=0,-1,(D542-C542)/C542)))</f>
        <v xml:space="preserve"> </v>
      </c>
      <c r="H542" s="40" t="str">
        <f t="shared" si="194"/>
        <v/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2011-2019'!$BE$12553:$BF$13097,2,0)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2011-2019'!$BE$12553:$BF$13097,2,0)</f>
        <v>0</v>
      </c>
      <c r="E544" s="44" t="str">
        <f t="shared" si="198"/>
        <v/>
      </c>
      <c r="F544" s="44" t="str">
        <f t="shared" si="199"/>
        <v/>
      </c>
      <c r="G544" s="59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2011-2019'!$BE$12553:$BF$13097,2,0)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2011-2019'!$BE$12553:$BF$13097,2,0)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1</v>
      </c>
      <c r="D547" s="62">
        <f>VLOOKUP(B547,'[1]Deptos 2011-2019'!$BE$12553:$BF$13097,2,0)</f>
        <v>2</v>
      </c>
      <c r="E547" s="44">
        <f t="shared" si="198"/>
        <v>6.6666666666666671E-3</v>
      </c>
      <c r="F547" s="44">
        <f t="shared" si="199"/>
        <v>4.1580041580041582E-3</v>
      </c>
      <c r="G547" s="59">
        <f t="shared" si="200"/>
        <v>1</v>
      </c>
      <c r="H547" s="40">
        <f t="shared" si="194"/>
        <v>6.6666666666666671E-3</v>
      </c>
    </row>
    <row r="548" spans="1:9" s="24" customFormat="1" ht="15" x14ac:dyDescent="0.2">
      <c r="A548" s="72"/>
      <c r="B548" s="3" t="s">
        <v>142</v>
      </c>
      <c r="C548" s="62">
        <v>0</v>
      </c>
      <c r="D548" s="62">
        <f>VLOOKUP(B548,'[1]Deptos 2011-2019'!$BE$12553:$BF$13097,2,0)</f>
        <v>1</v>
      </c>
      <c r="E548" s="44" t="str">
        <f t="shared" si="198"/>
        <v/>
      </c>
      <c r="F548" s="44">
        <f t="shared" si="199"/>
        <v>2.0790020790020791E-3</v>
      </c>
      <c r="G548" s="59">
        <f t="shared" si="200"/>
        <v>1</v>
      </c>
      <c r="H548" s="40" t="str">
        <f t="shared" si="194"/>
        <v/>
      </c>
    </row>
    <row r="549" spans="1:9" s="24" customFormat="1" ht="15" x14ac:dyDescent="0.2">
      <c r="A549" s="72"/>
      <c r="B549" s="3" t="s">
        <v>314</v>
      </c>
      <c r="C549" s="62">
        <v>5</v>
      </c>
      <c r="D549" s="62">
        <f>VLOOKUP(B549,'[1]Deptos 2011-2019'!$BE$12553:$BF$13097,2,0)</f>
        <v>1</v>
      </c>
      <c r="E549" s="44">
        <f t="shared" si="198"/>
        <v>3.3333333333333333E-2</v>
      </c>
      <c r="F549" s="44">
        <f t="shared" si="199"/>
        <v>2.0790020790020791E-3</v>
      </c>
      <c r="G549" s="59">
        <f t="shared" si="200"/>
        <v>-0.8</v>
      </c>
      <c r="H549" s="40">
        <f t="shared" si="194"/>
        <v>-2.6666666666666668E-2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2011-2019'!$BE$12553:$BF$13097,2,0)</f>
        <v>1</v>
      </c>
      <c r="E550" s="43" t="str">
        <f t="shared" ref="E550" si="201">+IF(C550=0,"",C550/C$345)</f>
        <v/>
      </c>
      <c r="F550" s="43">
        <f t="shared" ref="F550" si="202">+IF(D550=0,"",D550/D$345)</f>
        <v>2.0790020790020791E-3</v>
      </c>
      <c r="G550" s="59">
        <f t="shared" si="200"/>
        <v>1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2011-2019'!$BE$12553:$BF$13097,2,0)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2011-2019'!$BE$12553:$BF$13097,2,0)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2011-2019'!$BE$12553:$BF$13097,2,0)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2011-2019'!$BE$12553:$BF$13097,2,0)</f>
        <v>0</v>
      </c>
      <c r="E554" s="44" t="str">
        <f t="shared" si="204"/>
        <v/>
      </c>
      <c r="F554" s="44" t="str">
        <f t="shared" si="205"/>
        <v/>
      </c>
      <c r="G554" s="59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2011-2019'!$BE$12553:$BF$13097,2,0)</f>
        <v>0</v>
      </c>
      <c r="E555" s="44" t="str">
        <f t="shared" si="204"/>
        <v/>
      </c>
      <c r="F555" s="44" t="str">
        <f t="shared" si="205"/>
        <v/>
      </c>
      <c r="G555" s="59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0</v>
      </c>
      <c r="D556" s="62">
        <f>VLOOKUP(B556,'[1]Deptos 2011-2019'!$BE$12553:$BF$13097,2,0)</f>
        <v>0</v>
      </c>
      <c r="E556" s="44" t="str">
        <f t="shared" si="204"/>
        <v/>
      </c>
      <c r="F556" s="44" t="str">
        <f t="shared" si="205"/>
        <v/>
      </c>
      <c r="G556" s="59" t="str">
        <f t="shared" si="200"/>
        <v xml:space="preserve"> </v>
      </c>
      <c r="H556" s="40" t="str">
        <f t="shared" si="206"/>
        <v/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2011-2019'!$BE$12553:$BF$13097,2,0)</f>
        <v>0</v>
      </c>
      <c r="E557" s="44" t="str">
        <f t="shared" si="204"/>
        <v/>
      </c>
      <c r="F557" s="44" t="str">
        <f t="shared" si="205"/>
        <v/>
      </c>
      <c r="G557" s="59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2011-2019'!$BE$12553:$BF$13097,2,0)</f>
        <v>0</v>
      </c>
      <c r="E558" s="44" t="str">
        <f t="shared" si="204"/>
        <v/>
      </c>
      <c r="F558" s="44" t="str">
        <f t="shared" si="205"/>
        <v/>
      </c>
      <c r="G558" s="59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2011-2019'!$BE$12553:$BF$13097,2,0)</f>
        <v>0</v>
      </c>
      <c r="E559" s="44" t="str">
        <f t="shared" si="204"/>
        <v/>
      </c>
      <c r="F559" s="44" t="str">
        <f t="shared" si="205"/>
        <v/>
      </c>
      <c r="G559" s="59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2011-2019'!$BE$12553:$BF$13097,2,0)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2011-2019'!$BE$12553:$BF$13097,2,0)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2011-2019'!$BE$12553:$BF$13097,2,0)</f>
        <v>0</v>
      </c>
      <c r="E562" s="44" t="str">
        <f t="shared" si="204"/>
        <v/>
      </c>
      <c r="F562" s="44" t="str">
        <f t="shared" si="205"/>
        <v/>
      </c>
      <c r="G562" s="59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2011-2019'!$BE$12553:$BF$13097,2,0)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2011-2019'!$BE$12553:$BF$13097,2,0)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388</v>
      </c>
      <c r="D570" s="54">
        <f>SUM(D571:D596)</f>
        <v>571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0.47164948453608246</v>
      </c>
      <c r="H570" s="56">
        <f>+IF(OR(AND(E570=""),(G570="")),"",E570*G570)</f>
        <v>0.47164948453608246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2011-2019'!$BE$12553:$BF$13097,2,0)</f>
        <v>0</v>
      </c>
      <c r="E571" s="60" t="str">
        <f t="shared" si="207"/>
        <v/>
      </c>
      <c r="F571" s="60" t="str">
        <f t="shared" si="208"/>
        <v/>
      </c>
      <c r="G571" s="59" t="str">
        <f t="shared" ref="G571:G596" si="209">+IF(AND(C571=0,D571=0)," ",IF(C571=0,1,IF(D571=0,-1,(D571-C571)/C571)))</f>
        <v xml:space="preserve"> 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3</v>
      </c>
      <c r="D572" s="62">
        <f>VLOOKUP(B572,'[1]Deptos 2011-2019'!$BE$12553:$BF$13097,2,0)</f>
        <v>0</v>
      </c>
      <c r="E572" s="44">
        <f t="shared" si="207"/>
        <v>7.7319587628865982E-3</v>
      </c>
      <c r="F572" s="44" t="str">
        <f t="shared" si="208"/>
        <v/>
      </c>
      <c r="G572" s="59">
        <f t="shared" si="209"/>
        <v>-1</v>
      </c>
      <c r="H572" s="40">
        <f t="shared" ref="H572:H596" si="210">+IF(OR(AND(E572=""),(G572="")),"",E572*G572)</f>
        <v>-7.7319587628865982E-3</v>
      </c>
    </row>
    <row r="573" spans="1:9" s="24" customFormat="1" ht="15" x14ac:dyDescent="0.2">
      <c r="A573" s="72"/>
      <c r="B573" s="3" t="s">
        <v>590</v>
      </c>
      <c r="C573" s="62">
        <v>3</v>
      </c>
      <c r="D573" s="62">
        <f>VLOOKUP(B573,'[1]Deptos 2011-2019'!$BE$12553:$BF$13097,2,0)</f>
        <v>8</v>
      </c>
      <c r="E573" s="44">
        <f t="shared" si="207"/>
        <v>7.7319587628865982E-3</v>
      </c>
      <c r="F573" s="44">
        <f t="shared" si="208"/>
        <v>1.4010507880910683E-2</v>
      </c>
      <c r="G573" s="59">
        <f t="shared" si="209"/>
        <v>1.6666666666666667</v>
      </c>
      <c r="H573" s="40">
        <f t="shared" si="210"/>
        <v>1.2886597938144331E-2</v>
      </c>
    </row>
    <row r="574" spans="1:9" s="24" customFormat="1" ht="15" x14ac:dyDescent="0.2">
      <c r="A574" s="72"/>
      <c r="B574" s="3" t="s">
        <v>323</v>
      </c>
      <c r="C574" s="62">
        <v>25</v>
      </c>
      <c r="D574" s="62">
        <f>VLOOKUP(B574,'[1]Deptos 2011-2019'!$BE$12553:$BF$13097,2,0)</f>
        <v>18</v>
      </c>
      <c r="E574" s="44">
        <f t="shared" si="207"/>
        <v>6.4432989690721643E-2</v>
      </c>
      <c r="F574" s="44">
        <f t="shared" si="208"/>
        <v>3.1523642732049037E-2</v>
      </c>
      <c r="G574" s="59">
        <f t="shared" si="209"/>
        <v>-0.28000000000000003</v>
      </c>
      <c r="H574" s="40">
        <f t="shared" si="210"/>
        <v>-1.804123711340206E-2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2011-2019'!$BE$12553:$BF$13097,2,0)</f>
        <v>0</v>
      </c>
      <c r="E575" s="44" t="str">
        <f t="shared" si="207"/>
        <v/>
      </c>
      <c r="F575" s="44" t="str">
        <f t="shared" si="208"/>
        <v/>
      </c>
      <c r="G575" s="59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2011-2019'!$BE$12553:$BF$13097,2,0)</f>
        <v>0</v>
      </c>
      <c r="E576" s="44" t="str">
        <f t="shared" si="207"/>
        <v/>
      </c>
      <c r="F576" s="44" t="str">
        <f t="shared" si="208"/>
        <v/>
      </c>
      <c r="G576" s="59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2011-2019'!$BE$12553:$BF$13097,2,0)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1</v>
      </c>
      <c r="D578" s="62">
        <f>VLOOKUP(B578,'[1]Deptos 2011-2019'!$BE$12553:$BF$13097,2,0)</f>
        <v>2</v>
      </c>
      <c r="E578" s="44">
        <f t="shared" si="207"/>
        <v>2.5773195876288659E-3</v>
      </c>
      <c r="F578" s="44">
        <f t="shared" si="208"/>
        <v>3.5026269702276708E-3</v>
      </c>
      <c r="G578" s="59">
        <f t="shared" si="209"/>
        <v>1</v>
      </c>
      <c r="H578" s="40">
        <f t="shared" si="210"/>
        <v>2.5773195876288659E-3</v>
      </c>
    </row>
    <row r="579" spans="1:9" s="24" customFormat="1" ht="15" x14ac:dyDescent="0.2">
      <c r="A579" s="72"/>
      <c r="B579" s="3" t="s">
        <v>325</v>
      </c>
      <c r="C579" s="62">
        <v>1</v>
      </c>
      <c r="D579" s="62">
        <f>VLOOKUP(B579,'[1]Deptos 2011-2019'!$BE$12553:$BF$13097,2,0)</f>
        <v>0</v>
      </c>
      <c r="E579" s="44">
        <f t="shared" si="207"/>
        <v>2.5773195876288659E-3</v>
      </c>
      <c r="F579" s="44" t="str">
        <f t="shared" si="208"/>
        <v/>
      </c>
      <c r="G579" s="59">
        <f t="shared" si="209"/>
        <v>-1</v>
      </c>
      <c r="H579" s="40">
        <f t="shared" si="210"/>
        <v>-2.5773195876288659E-3</v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2011-2019'!$BE$12553:$BF$13097,2,0)</f>
        <v>0</v>
      </c>
      <c r="E580" s="44" t="str">
        <f t="shared" si="207"/>
        <v/>
      </c>
      <c r="F580" s="44" t="str">
        <f t="shared" si="208"/>
        <v/>
      </c>
      <c r="G580" s="59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2011-2019'!$BE$12553:$BF$13097,2,0)</f>
        <v>0</v>
      </c>
      <c r="E581" s="43" t="str">
        <f t="shared" ref="E581" si="211">+IF(C581=0,"",C581/C$570)</f>
        <v/>
      </c>
      <c r="F581" s="43" t="str">
        <f t="shared" ref="F581" si="212">+IF(D581=0,"",D581/D$570)</f>
        <v/>
      </c>
      <c r="G581" s="59" t="str">
        <f t="shared" si="209"/>
        <v xml:space="preserve"> 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2011-2019'!$BE$12553:$BF$13097,2,0)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2011-2019'!$BE$12553:$BF$13097,2,0)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8</v>
      </c>
      <c r="D584" s="62">
        <f>VLOOKUP(B584,'[1]Deptos 2011-2019'!$BE$12553:$BF$13097,2,0)</f>
        <v>1</v>
      </c>
      <c r="E584" s="44">
        <f t="shared" si="217"/>
        <v>2.0618556701030927E-2</v>
      </c>
      <c r="F584" s="44">
        <f t="shared" si="218"/>
        <v>1.7513134851138354E-3</v>
      </c>
      <c r="G584" s="59">
        <f t="shared" si="209"/>
        <v>-0.875</v>
      </c>
      <c r="H584" s="40">
        <f t="shared" si="210"/>
        <v>-1.804123711340206E-2</v>
      </c>
    </row>
    <row r="585" spans="1:9" s="24" customFormat="1" ht="15" x14ac:dyDescent="0.2">
      <c r="A585" s="72"/>
      <c r="B585" s="3" t="s">
        <v>147</v>
      </c>
      <c r="C585" s="62">
        <v>1</v>
      </c>
      <c r="D585" s="62">
        <f>VLOOKUP(B585,'[1]Deptos 2011-2019'!$BE$12553:$BF$13097,2,0)</f>
        <v>5</v>
      </c>
      <c r="E585" s="44">
        <f t="shared" si="217"/>
        <v>2.5773195876288659E-3</v>
      </c>
      <c r="F585" s="44">
        <f t="shared" si="218"/>
        <v>8.7565674255691769E-3</v>
      </c>
      <c r="G585" s="59">
        <f t="shared" si="209"/>
        <v>4</v>
      </c>
      <c r="H585" s="40">
        <f t="shared" si="210"/>
        <v>1.0309278350515464E-2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2011-2019'!$BE$12553:$BF$13097,2,0)</f>
        <v>0</v>
      </c>
      <c r="E586" s="44" t="str">
        <f t="shared" si="217"/>
        <v/>
      </c>
      <c r="F586" s="44" t="str">
        <f t="shared" si="218"/>
        <v/>
      </c>
      <c r="G586" s="59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18</v>
      </c>
      <c r="D587" s="62">
        <f>VLOOKUP(B587,'[1]Deptos 2011-2019'!$BE$12553:$BF$13097,2,0)</f>
        <v>374</v>
      </c>
      <c r="E587" s="44">
        <f t="shared" si="217"/>
        <v>4.6391752577319589E-2</v>
      </c>
      <c r="F587" s="44">
        <f t="shared" si="218"/>
        <v>0.65499124343257442</v>
      </c>
      <c r="G587" s="59">
        <f t="shared" si="209"/>
        <v>19.777777777777779</v>
      </c>
      <c r="H587" s="40">
        <f t="shared" si="210"/>
        <v>0.91752577319587636</v>
      </c>
    </row>
    <row r="588" spans="1:9" s="24" customFormat="1" ht="15" x14ac:dyDescent="0.2">
      <c r="A588" s="72"/>
      <c r="B588" s="3" t="s">
        <v>149</v>
      </c>
      <c r="C588" s="62">
        <v>323</v>
      </c>
      <c r="D588" s="62">
        <f>VLOOKUP(B588,'[1]Deptos 2011-2019'!$BE$12553:$BF$13097,2,0)</f>
        <v>159</v>
      </c>
      <c r="E588" s="44">
        <f t="shared" si="217"/>
        <v>0.83247422680412375</v>
      </c>
      <c r="F588" s="44">
        <f t="shared" si="218"/>
        <v>0.27845884413309985</v>
      </c>
      <c r="G588" s="59">
        <f t="shared" si="209"/>
        <v>-0.50773993808049533</v>
      </c>
      <c r="H588" s="40">
        <f t="shared" si="210"/>
        <v>-0.42268041237113402</v>
      </c>
    </row>
    <row r="589" spans="1:9" s="24" customFormat="1" ht="15" x14ac:dyDescent="0.2">
      <c r="A589" s="72"/>
      <c r="B589" s="3" t="s">
        <v>329</v>
      </c>
      <c r="C589" s="62">
        <v>2</v>
      </c>
      <c r="D589" s="62">
        <f>VLOOKUP(B589,'[1]Deptos 2011-2019'!$BE$12553:$BF$13097,2,0)</f>
        <v>2</v>
      </c>
      <c r="E589" s="44">
        <f t="shared" si="217"/>
        <v>5.1546391752577319E-3</v>
      </c>
      <c r="F589" s="44">
        <f t="shared" si="218"/>
        <v>3.5026269702276708E-3</v>
      </c>
      <c r="G589" s="59">
        <f t="shared" si="209"/>
        <v>0</v>
      </c>
      <c r="H589" s="40">
        <f t="shared" si="210"/>
        <v>0</v>
      </c>
    </row>
    <row r="590" spans="1:9" s="24" customFormat="1" ht="15" x14ac:dyDescent="0.2">
      <c r="A590" s="72"/>
      <c r="B590" s="3" t="s">
        <v>150</v>
      </c>
      <c r="C590" s="62">
        <v>1</v>
      </c>
      <c r="D590" s="62">
        <f>VLOOKUP(B590,'[1]Deptos 2011-2019'!$BE$12553:$BF$13097,2,0)</f>
        <v>0</v>
      </c>
      <c r="E590" s="44">
        <f t="shared" si="217"/>
        <v>2.5773195876288659E-3</v>
      </c>
      <c r="F590" s="44" t="str">
        <f t="shared" si="218"/>
        <v/>
      </c>
      <c r="G590" s="59">
        <f t="shared" si="209"/>
        <v>-1</v>
      </c>
      <c r="H590" s="40">
        <f t="shared" si="210"/>
        <v>-2.5773195876288659E-3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2011-2019'!$BE$12553:$BF$13097,2,0)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0</v>
      </c>
      <c r="D592" s="62">
        <f>VLOOKUP(B592,'[1]Deptos 2011-2019'!$BE$12553:$BF$13097,2,0)</f>
        <v>0</v>
      </c>
      <c r="E592" s="44" t="str">
        <f t="shared" si="217"/>
        <v/>
      </c>
      <c r="F592" s="44" t="str">
        <f t="shared" si="218"/>
        <v/>
      </c>
      <c r="G592" s="59" t="str">
        <f t="shared" si="209"/>
        <v xml:space="preserve"> </v>
      </c>
      <c r="H592" s="40" t="str">
        <f t="shared" si="210"/>
        <v/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2011-2019'!$BE$12553:$BF$13097,2,0)</f>
        <v>1</v>
      </c>
      <c r="E593" s="44" t="str">
        <f t="shared" si="217"/>
        <v/>
      </c>
      <c r="F593" s="44">
        <f t="shared" si="218"/>
        <v>1.7513134851138354E-3</v>
      </c>
      <c r="G593" s="59">
        <f t="shared" si="209"/>
        <v>1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2011-2019'!$BE$12553:$BF$13097,2,0)</f>
        <v>0</v>
      </c>
      <c r="E594" s="44" t="str">
        <f t="shared" si="217"/>
        <v/>
      </c>
      <c r="F594" s="44" t="str">
        <f t="shared" si="218"/>
        <v/>
      </c>
      <c r="G594" s="59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0</v>
      </c>
      <c r="D595" s="62">
        <f>VLOOKUP(B595,'[1]Deptos 2011-2019'!$BE$12553:$BF$13097,2,0)</f>
        <v>0</v>
      </c>
      <c r="E595" s="44" t="str">
        <f t="shared" si="217"/>
        <v/>
      </c>
      <c r="F595" s="44" t="str">
        <f t="shared" si="218"/>
        <v/>
      </c>
      <c r="G595" s="59" t="str">
        <f t="shared" si="209"/>
        <v xml:space="preserve"> </v>
      </c>
      <c r="H595" s="40" t="str">
        <f t="shared" si="210"/>
        <v/>
      </c>
    </row>
    <row r="596" spans="1:8" s="24" customFormat="1" ht="15" x14ac:dyDescent="0.2">
      <c r="A596" s="72"/>
      <c r="B596" s="3" t="s">
        <v>516</v>
      </c>
      <c r="C596" s="62">
        <v>2</v>
      </c>
      <c r="D596" s="62">
        <f>VLOOKUP(B596,'[1]Deptos 2011-2019'!$BE$12553:$BF$13097,2,0)</f>
        <v>1</v>
      </c>
      <c r="E596" s="44">
        <f t="shared" si="217"/>
        <v>5.1546391752577319E-3</v>
      </c>
      <c r="F596" s="44">
        <f t="shared" si="218"/>
        <v>1.7513134851138354E-3</v>
      </c>
      <c r="G596" s="59">
        <f t="shared" si="209"/>
        <v>-0.5</v>
      </c>
      <c r="H596" s="40">
        <f t="shared" si="210"/>
        <v>-2.5773195876288659E-3</v>
      </c>
    </row>
    <row r="597" spans="1:8" x14ac:dyDescent="0.2">
      <c r="B597" s="8" t="s">
        <v>384</v>
      </c>
      <c r="C597" s="9"/>
      <c r="D597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412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359</v>
      </c>
      <c r="C8" s="53">
        <f>+C18+C74+C169+C345+C570</f>
        <v>10448</v>
      </c>
      <c r="D8" s="54">
        <f>+D18+D74+D169+D345+D570</f>
        <v>1944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-0.81393568147013784</v>
      </c>
      <c r="H8" s="56">
        <f t="shared" ref="H8:H13" si="2">+IF(OR(AND(E8=""),(G8="")),"",E8*G8)</f>
        <v>-0.81393568147013784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22</v>
      </c>
      <c r="D9" s="97">
        <f>+D18</f>
        <v>9</v>
      </c>
      <c r="E9" s="98">
        <f t="shared" si="0"/>
        <v>2.1056661562021441E-3</v>
      </c>
      <c r="F9" s="98">
        <f t="shared" si="0"/>
        <v>4.6296296296296294E-3</v>
      </c>
      <c r="G9" s="100">
        <f>+IF(AND(C9=0,D9=0)," ",IF(C9=0,1,IF(D9=0,-1,(D9-C9)/C9)))</f>
        <v>-0.59090909090909094</v>
      </c>
      <c r="H9" s="99">
        <f t="shared" si="2"/>
        <v>-1.2442572741194488E-3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210</v>
      </c>
      <c r="D10" s="41">
        <f>+D74</f>
        <v>173</v>
      </c>
      <c r="E10" s="40">
        <f t="shared" si="0"/>
        <v>2.0099540581929556E-2</v>
      </c>
      <c r="F10" s="40">
        <f t="shared" si="0"/>
        <v>8.89917695473251E-2</v>
      </c>
      <c r="G10" s="58">
        <f t="shared" ref="G10:G13" si="3">+IF(AND(C10=0,D10=0)," ",IF(C10=0,1,IF(D10=0,-1,(D10-C10)/C10)))</f>
        <v>-0.1761904761904762</v>
      </c>
      <c r="H10" s="46">
        <f t="shared" si="2"/>
        <v>-3.5413476263399697E-3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207</v>
      </c>
      <c r="D11" s="41">
        <f>D169</f>
        <v>79</v>
      </c>
      <c r="E11" s="40">
        <f t="shared" si="0"/>
        <v>1.9812404287901989E-2</v>
      </c>
      <c r="F11" s="40">
        <f t="shared" si="0"/>
        <v>4.0637860082304529E-2</v>
      </c>
      <c r="G11" s="58">
        <f t="shared" si="3"/>
        <v>-0.61835748792270528</v>
      </c>
      <c r="H11" s="46">
        <f t="shared" si="2"/>
        <v>-1.2251148545176109E-2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517</v>
      </c>
      <c r="D12" s="41">
        <f>+D345</f>
        <v>291</v>
      </c>
      <c r="E12" s="40">
        <f t="shared" si="0"/>
        <v>4.948315467075038E-2</v>
      </c>
      <c r="F12" s="40">
        <f t="shared" si="0"/>
        <v>0.14969135802469136</v>
      </c>
      <c r="G12" s="58">
        <f t="shared" si="3"/>
        <v>-0.43713733075435202</v>
      </c>
      <c r="H12" s="46">
        <f t="shared" si="2"/>
        <v>-2.1630934150076567E-2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9492</v>
      </c>
      <c r="D13" s="48">
        <f>D570</f>
        <v>1392</v>
      </c>
      <c r="E13" s="49">
        <f t="shared" si="0"/>
        <v>0.90849923430321589</v>
      </c>
      <c r="F13" s="49">
        <f t="shared" si="0"/>
        <v>0.71604938271604934</v>
      </c>
      <c r="G13" s="101">
        <f t="shared" si="3"/>
        <v>-0.8533501896333755</v>
      </c>
      <c r="H13" s="50">
        <f t="shared" si="2"/>
        <v>-0.77526799387442569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22</v>
      </c>
      <c r="D18" s="54">
        <f>SUM(D19:D68)</f>
        <v>9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-0.59090909090909094</v>
      </c>
      <c r="H18" s="56">
        <f>+IF(OR(AND(E18=""),(G18="")),"",E18*G18)</f>
        <v>-0.59090909090909094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2011-2019'!$BE$13098:$BF$13642,2,0)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2011-2019'!$BE$13098:$BF$13642,2,0)</f>
        <v>0</v>
      </c>
      <c r="E20" s="40" t="str">
        <f t="shared" ref="E20:E68" si="4">+IF(C20=0,"",C20/C$18)</f>
        <v/>
      </c>
      <c r="F20" s="40" t="str">
        <f t="shared" ref="F20:F68" si="5">+IF(D20=0,"",D20/D$18)</f>
        <v/>
      </c>
      <c r="G20" s="58" t="str">
        <f t="shared" ref="G20:G68" si="6">+IF(AND(C20=0,D20=0)," ",IF(C20=0,1,IF(D20=0,-1,(D20-C20)/C20)))</f>
        <v xml:space="preserve"> 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2011-2019'!$BE$13098:$BF$13642,2,0)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1</v>
      </c>
      <c r="D22" s="62">
        <f>VLOOKUP(B22,'[1]Deptos 2011-2019'!$BE$13098:$BF$13642,2,0)</f>
        <v>0</v>
      </c>
      <c r="E22" s="40">
        <f t="shared" si="4"/>
        <v>4.5454545454545456E-2</v>
      </c>
      <c r="F22" s="40" t="str">
        <f t="shared" si="5"/>
        <v/>
      </c>
      <c r="G22" s="58">
        <f t="shared" si="6"/>
        <v>-1</v>
      </c>
      <c r="H22" s="40">
        <f t="shared" si="7"/>
        <v>-4.5454545454545456E-2</v>
      </c>
    </row>
    <row r="23" spans="1:9" s="24" customFormat="1" ht="15" x14ac:dyDescent="0.2">
      <c r="A23" s="72"/>
      <c r="B23" s="3" t="s">
        <v>153</v>
      </c>
      <c r="C23" s="62">
        <v>1</v>
      </c>
      <c r="D23" s="62">
        <f>VLOOKUP(B23,'[1]Deptos 2011-2019'!$BE$13098:$BF$13642,2,0)</f>
        <v>0</v>
      </c>
      <c r="E23" s="40">
        <f t="shared" si="4"/>
        <v>4.5454545454545456E-2</v>
      </c>
      <c r="F23" s="40" t="str">
        <f t="shared" si="5"/>
        <v/>
      </c>
      <c r="G23" s="58">
        <f t="shared" si="6"/>
        <v>-1</v>
      </c>
      <c r="H23" s="40">
        <f t="shared" si="7"/>
        <v>-4.5454545454545456E-2</v>
      </c>
    </row>
    <row r="24" spans="1:9" s="24" customFormat="1" ht="30" x14ac:dyDescent="0.2">
      <c r="A24" s="72"/>
      <c r="B24" s="3" t="s">
        <v>154</v>
      </c>
      <c r="C24" s="62">
        <v>1</v>
      </c>
      <c r="D24" s="62">
        <f>VLOOKUP(B24,'[1]Deptos 2011-2019'!$BE$13098:$BF$13642,2,0)</f>
        <v>0</v>
      </c>
      <c r="E24" s="40">
        <f t="shared" si="4"/>
        <v>4.5454545454545456E-2</v>
      </c>
      <c r="F24" s="40" t="str">
        <f t="shared" si="5"/>
        <v/>
      </c>
      <c r="G24" s="58">
        <f t="shared" si="6"/>
        <v>-1</v>
      </c>
      <c r="H24" s="40">
        <f t="shared" si="7"/>
        <v>-4.5454545454545456E-2</v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2011-2019'!$BE$13098:$BF$13642,2,0)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2011-2019'!$BE$13098:$BF$13642,2,0)</f>
        <v>0</v>
      </c>
      <c r="E26" s="40" t="str">
        <f t="shared" si="4"/>
        <v/>
      </c>
      <c r="F26" s="40" t="str">
        <f t="shared" si="5"/>
        <v/>
      </c>
      <c r="G26" s="58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1</v>
      </c>
      <c r="D27" s="62">
        <f>VLOOKUP(B27,'[1]Deptos 2011-2019'!$BE$13098:$BF$13642,2,0)</f>
        <v>0</v>
      </c>
      <c r="E27" s="40">
        <f t="shared" si="4"/>
        <v>4.5454545454545456E-2</v>
      </c>
      <c r="F27" s="40" t="str">
        <f t="shared" si="5"/>
        <v/>
      </c>
      <c r="G27" s="58">
        <f t="shared" si="6"/>
        <v>-1</v>
      </c>
      <c r="H27" s="40">
        <f t="shared" si="7"/>
        <v>-4.5454545454545456E-2</v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2011-2019'!$BE$13098:$BF$13642,2,0)</f>
        <v>0</v>
      </c>
      <c r="E28" s="40" t="str">
        <f t="shared" si="4"/>
        <v/>
      </c>
      <c r="F28" s="40" t="str">
        <f t="shared" si="5"/>
        <v/>
      </c>
      <c r="G28" s="58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3</v>
      </c>
      <c r="D29" s="62">
        <f>VLOOKUP(B29,'[1]Deptos 2011-2019'!$BE$13098:$BF$13642,2,0)</f>
        <v>0</v>
      </c>
      <c r="E29" s="40">
        <f t="shared" si="4"/>
        <v>0.13636363636363635</v>
      </c>
      <c r="F29" s="40" t="str">
        <f t="shared" si="5"/>
        <v/>
      </c>
      <c r="G29" s="58">
        <f t="shared" si="6"/>
        <v>-1</v>
      </c>
      <c r="H29" s="40">
        <f t="shared" si="7"/>
        <v>-0.13636363636363635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2011-2019'!$BE$13098:$BF$13642,2,0)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2011-2019'!$BE$13098:$BF$13642,2,0)</f>
        <v>0</v>
      </c>
      <c r="E31" s="40" t="str">
        <f t="shared" si="4"/>
        <v/>
      </c>
      <c r="F31" s="40" t="str">
        <f t="shared" si="5"/>
        <v/>
      </c>
      <c r="G31" s="58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2011-2019'!$BE$13098:$BF$13642,2,0)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2011-2019'!$BE$13098:$BF$13642,2,0)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2011-2019'!$BE$13098:$BF$13642,2,0)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2011-2019'!$BE$13098:$BF$13642,2,0)</f>
        <v>1</v>
      </c>
      <c r="E35" s="40" t="str">
        <f t="shared" si="4"/>
        <v/>
      </c>
      <c r="F35" s="40">
        <f t="shared" si="5"/>
        <v>0.1111111111111111</v>
      </c>
      <c r="G35" s="58">
        <f t="shared" si="6"/>
        <v>1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2011-2019'!$BE$13098:$BF$13642,2,0)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2011-2019'!$BE$13098:$BF$13642,2,0)</f>
        <v>0</v>
      </c>
      <c r="E37" s="40" t="str">
        <f t="shared" si="4"/>
        <v/>
      </c>
      <c r="F37" s="40" t="str">
        <f t="shared" si="5"/>
        <v/>
      </c>
      <c r="G37" s="58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2011-2019'!$BE$13098:$BF$13642,2,0)</f>
        <v>0</v>
      </c>
      <c r="E38" s="40" t="str">
        <f t="shared" si="4"/>
        <v/>
      </c>
      <c r="F38" s="40" t="str">
        <f t="shared" si="5"/>
        <v/>
      </c>
      <c r="G38" s="58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2011-2019'!$BE$13098:$BF$13642,2,0)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2011-2019'!$BE$13098:$BF$13642,2,0)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2011-2019'!$BE$13098:$BF$13642,2,0)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2011-2019'!$BE$13098:$BF$13642,2,0)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1</v>
      </c>
      <c r="D43" s="62">
        <f>VLOOKUP(B43,'[1]Deptos 2011-2019'!$BE$13098:$BF$13642,2,0)</f>
        <v>0</v>
      </c>
      <c r="E43" s="40">
        <f t="shared" si="4"/>
        <v>4.5454545454545456E-2</v>
      </c>
      <c r="F43" s="40" t="str">
        <f t="shared" si="5"/>
        <v/>
      </c>
      <c r="G43" s="58">
        <f t="shared" si="6"/>
        <v>-1</v>
      </c>
      <c r="H43" s="40">
        <f t="shared" si="7"/>
        <v>-4.5454545454545456E-2</v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2011-2019'!$BE$13098:$BF$13642,2,0)</f>
        <v>0</v>
      </c>
      <c r="E44" s="40" t="str">
        <f t="shared" si="4"/>
        <v/>
      </c>
      <c r="F44" s="40" t="str">
        <f t="shared" si="5"/>
        <v/>
      </c>
      <c r="G44" s="58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2011-2019'!$BE$13098:$BF$13642,2,0)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2011-2019'!$BE$13098:$BF$13642,2,0)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2011-2019'!$BE$13098:$BF$13642,2,0)</f>
        <v>0</v>
      </c>
      <c r="E47" s="40" t="str">
        <f t="shared" si="4"/>
        <v/>
      </c>
      <c r="F47" s="40" t="str">
        <f t="shared" si="5"/>
        <v/>
      </c>
      <c r="G47" s="58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1</v>
      </c>
      <c r="D48" s="62">
        <f>VLOOKUP(B48,'[1]Deptos 2011-2019'!$BE$13098:$BF$13642,2,0)</f>
        <v>0</v>
      </c>
      <c r="E48" s="40">
        <f t="shared" si="4"/>
        <v>4.5454545454545456E-2</v>
      </c>
      <c r="F48" s="40" t="str">
        <f t="shared" si="5"/>
        <v/>
      </c>
      <c r="G48" s="58">
        <f t="shared" si="6"/>
        <v>-1</v>
      </c>
      <c r="H48" s="40">
        <f t="shared" si="7"/>
        <v>-4.5454545454545456E-2</v>
      </c>
    </row>
    <row r="49" spans="1:9" s="24" customFormat="1" ht="15" x14ac:dyDescent="0.2">
      <c r="A49" s="72"/>
      <c r="B49" s="3" t="s">
        <v>9</v>
      </c>
      <c r="C49" s="62">
        <v>2</v>
      </c>
      <c r="D49" s="62">
        <f>VLOOKUP(B49,'[1]Deptos 2011-2019'!$BE$13098:$BF$13642,2,0)</f>
        <v>0</v>
      </c>
      <c r="E49" s="40">
        <f t="shared" si="4"/>
        <v>9.0909090909090912E-2</v>
      </c>
      <c r="F49" s="40" t="str">
        <f t="shared" si="5"/>
        <v/>
      </c>
      <c r="G49" s="58">
        <f t="shared" si="6"/>
        <v>-1</v>
      </c>
      <c r="H49" s="40">
        <f t="shared" si="7"/>
        <v>-9.0909090909090912E-2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2011-2019'!$BE$13098:$BF$13642,2,0)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2011-2019'!$BE$13098:$BF$13642,2,0)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2011-2019'!$BE$13098:$BF$13642,2,0)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8</v>
      </c>
      <c r="D53" s="62">
        <f>VLOOKUP(B53,'[1]Deptos 2011-2019'!$BE$13098:$BF$13642,2,0)</f>
        <v>3</v>
      </c>
      <c r="E53" s="40">
        <f t="shared" si="4"/>
        <v>0.36363636363636365</v>
      </c>
      <c r="F53" s="40">
        <f t="shared" si="5"/>
        <v>0.33333333333333331</v>
      </c>
      <c r="G53" s="58">
        <f t="shared" si="6"/>
        <v>-0.625</v>
      </c>
      <c r="H53" s="40">
        <f t="shared" si="7"/>
        <v>-0.22727272727272729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2011-2019'!$BE$13098:$BF$13642,2,0)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2011-2019'!$BE$13098:$BF$13642,2,0)</f>
        <v>0</v>
      </c>
      <c r="E55" s="40" t="str">
        <f t="shared" si="4"/>
        <v/>
      </c>
      <c r="F55" s="40" t="str">
        <f t="shared" si="5"/>
        <v/>
      </c>
      <c r="G55" s="58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2011-2019'!$BE$13098:$BF$13642,2,0)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2011-2019'!$BE$13098:$BF$13642,2,0)</f>
        <v>1</v>
      </c>
      <c r="E57" s="42" t="str">
        <f t="shared" ref="E57" si="11">+IF(C57=0,"",C57/C$18)</f>
        <v/>
      </c>
      <c r="F57" s="42">
        <f t="shared" ref="F57" si="12">+IF(D57=0,"",D57/D$18)</f>
        <v>0.1111111111111111</v>
      </c>
      <c r="G57" s="91">
        <f t="shared" ref="G57" si="13">+IF(AND(C57=0,D57=0)," ",IF(C57=0,1,IF(D57=0,-1,(D57-C57)/C57)))</f>
        <v>1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2011-2019'!$BE$13098:$BF$13642,2,0)</f>
        <v>1</v>
      </c>
      <c r="E58" s="40" t="str">
        <f t="shared" si="4"/>
        <v/>
      </c>
      <c r="F58" s="40">
        <f t="shared" si="5"/>
        <v>0.1111111111111111</v>
      </c>
      <c r="G58" s="58">
        <f t="shared" si="6"/>
        <v>1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2011-2019'!$BE$13098:$BF$13642,2,0)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1</v>
      </c>
      <c r="D60" s="62">
        <f>VLOOKUP(B60,'[1]Deptos 2011-2019'!$BE$13098:$BF$13642,2,0)</f>
        <v>0</v>
      </c>
      <c r="E60" s="40">
        <f t="shared" si="4"/>
        <v>4.5454545454545456E-2</v>
      </c>
      <c r="F60" s="40" t="str">
        <f t="shared" si="5"/>
        <v/>
      </c>
      <c r="G60" s="58">
        <f t="shared" si="6"/>
        <v>-1</v>
      </c>
      <c r="H60" s="40">
        <f t="shared" si="7"/>
        <v>-4.5454545454545456E-2</v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2011-2019'!$BE$13098:$BF$13642,2,0)</f>
        <v>0</v>
      </c>
      <c r="E61" s="40" t="str">
        <f t="shared" si="4"/>
        <v/>
      </c>
      <c r="F61" s="40" t="str">
        <f t="shared" si="5"/>
        <v/>
      </c>
      <c r="G61" s="58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2011-2019'!$BE$13098:$BF$13642,2,0)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2011-2019'!$BE$13098:$BF$13642,2,0)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8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2011-2019'!$BE$13098:$BF$13642,2,0)</f>
        <v>0</v>
      </c>
      <c r="E64" s="42" t="str">
        <f t="shared" si="15"/>
        <v/>
      </c>
      <c r="F64" s="42" t="str">
        <f t="shared" si="16"/>
        <v/>
      </c>
      <c r="G64" s="58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1</v>
      </c>
      <c r="D65" s="62">
        <f>VLOOKUP(B65,'[1]Deptos 2011-2019'!$BE$13098:$BF$13642,2,0)</f>
        <v>0</v>
      </c>
      <c r="E65" s="40">
        <f t="shared" si="4"/>
        <v>4.5454545454545456E-2</v>
      </c>
      <c r="F65" s="40" t="str">
        <f t="shared" si="5"/>
        <v/>
      </c>
      <c r="G65" s="58">
        <f t="shared" si="6"/>
        <v>-1</v>
      </c>
      <c r="H65" s="40">
        <f t="shared" si="7"/>
        <v>-4.5454545454545456E-2</v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2011-2019'!$BE$13098:$BF$13642,2,0)</f>
        <v>1</v>
      </c>
      <c r="E66" s="40" t="str">
        <f t="shared" si="4"/>
        <v/>
      </c>
      <c r="F66" s="40">
        <f t="shared" si="5"/>
        <v>0.1111111111111111</v>
      </c>
      <c r="G66" s="58">
        <f t="shared" si="6"/>
        <v>1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1</v>
      </c>
      <c r="D67" s="62">
        <f>VLOOKUP(B67,'[1]Deptos 2011-2019'!$BE$13098:$BF$13642,2,0)</f>
        <v>1</v>
      </c>
      <c r="E67" s="40">
        <f t="shared" si="4"/>
        <v>4.5454545454545456E-2</v>
      </c>
      <c r="F67" s="40">
        <f t="shared" si="5"/>
        <v>0.1111111111111111</v>
      </c>
      <c r="G67" s="58">
        <f t="shared" si="6"/>
        <v>0</v>
      </c>
      <c r="H67" s="40">
        <f t="shared" si="7"/>
        <v>0</v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2011-2019'!$BE$13098:$BF$13642,2,0)</f>
        <v>1</v>
      </c>
      <c r="E68" s="40" t="str">
        <f t="shared" si="4"/>
        <v/>
      </c>
      <c r="F68" s="40">
        <f t="shared" si="5"/>
        <v>0.1111111111111111</v>
      </c>
      <c r="G68" s="58">
        <f t="shared" si="6"/>
        <v>1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210</v>
      </c>
      <c r="D74" s="54">
        <f>SUM(D75:D163)</f>
        <v>173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-0.1761904761904762</v>
      </c>
      <c r="H74" s="56">
        <f>+IF(OR(AND(E74=""),(G74="")),"",E74*G74)</f>
        <v>-0.1761904761904762</v>
      </c>
      <c r="I74" s="24"/>
    </row>
    <row r="75" spans="1:9" ht="15" x14ac:dyDescent="0.2">
      <c r="B75" s="57" t="s">
        <v>425</v>
      </c>
      <c r="C75" s="62">
        <v>5</v>
      </c>
      <c r="D75" s="62">
        <f>VLOOKUP(B75,'[1]Deptos 2011-2019'!$BE$13098:$BF$13642,2,0)</f>
        <v>4</v>
      </c>
      <c r="E75" s="60">
        <f>+IF(C75=0,"",C75/C$74)</f>
        <v>2.3809523809523808E-2</v>
      </c>
      <c r="F75" s="60">
        <f>+IF(D75=0,"",D75/D$74)</f>
        <v>2.3121387283236993E-2</v>
      </c>
      <c r="G75" s="58">
        <f t="shared" ref="G75:G138" si="18">+IF(AND(C75=0,D75=0)," ",IF(C75=0,1,IF(D75=0,-1,(D75-C75)/C75)))</f>
        <v>-0.2</v>
      </c>
      <c r="H75" s="51">
        <f>+IF(OR(AND(E75=""),(G75="")),"",E75*G75)</f>
        <v>-4.7619047619047623E-3</v>
      </c>
      <c r="I75" s="24"/>
    </row>
    <row r="76" spans="1:9" ht="15" x14ac:dyDescent="0.2">
      <c r="B76" s="3" t="s">
        <v>568</v>
      </c>
      <c r="C76" s="62">
        <v>0</v>
      </c>
      <c r="D76" s="62">
        <f>VLOOKUP(B76,'[1]Deptos 2011-2019'!$BE$13098:$BF$13642,2,0)</f>
        <v>1</v>
      </c>
      <c r="E76" s="44" t="str">
        <f t="shared" ref="E76:E148" si="19">+IF(C76=0,"",C76/C$74)</f>
        <v/>
      </c>
      <c r="F76" s="44">
        <f t="shared" ref="F76:F148" si="20">+IF(D76=0,"",D76/D$74)</f>
        <v>5.7803468208092483E-3</v>
      </c>
      <c r="G76" s="58">
        <f t="shared" si="18"/>
        <v>1</v>
      </c>
      <c r="H76" s="40" t="str">
        <f t="shared" ref="H76:H148" si="21">+IF(OR(AND(E76=""),(G76="")),"",E76*G76)</f>
        <v/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2011-2019'!$BE$13098:$BF$13642,2,0)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8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1</v>
      </c>
      <c r="D78" s="62">
        <f>VLOOKUP(B78,'[1]Deptos 2011-2019'!$BE$13098:$BF$13642,2,0)</f>
        <v>1</v>
      </c>
      <c r="E78" s="43">
        <f t="shared" si="19"/>
        <v>4.7619047619047623E-3</v>
      </c>
      <c r="F78" s="43">
        <f t="shared" si="20"/>
        <v>5.7803468208092483E-3</v>
      </c>
      <c r="G78" s="58">
        <f t="shared" si="18"/>
        <v>0</v>
      </c>
      <c r="H78" s="42">
        <f t="shared" si="21"/>
        <v>0</v>
      </c>
      <c r="I78" s="24"/>
    </row>
    <row r="79" spans="1:9" s="34" customFormat="1" ht="15" x14ac:dyDescent="0.2">
      <c r="A79" s="74"/>
      <c r="B79" s="35" t="s">
        <v>175</v>
      </c>
      <c r="C79" s="62">
        <v>14</v>
      </c>
      <c r="D79" s="62">
        <f>VLOOKUP(B79,'[1]Deptos 2011-2019'!$BE$13098:$BF$13642,2,0)</f>
        <v>6</v>
      </c>
      <c r="E79" s="43">
        <f t="shared" si="19"/>
        <v>6.6666666666666666E-2</v>
      </c>
      <c r="F79" s="43">
        <f t="shared" si="20"/>
        <v>3.4682080924855488E-2</v>
      </c>
      <c r="G79" s="58">
        <f t="shared" si="18"/>
        <v>-0.5714285714285714</v>
      </c>
      <c r="H79" s="42">
        <f t="shared" si="21"/>
        <v>-3.8095238095238092E-2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2011-2019'!$BE$13098:$BF$13642,2,0)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1</v>
      </c>
      <c r="D81" s="62">
        <f>VLOOKUP(B81,'[1]Deptos 2011-2019'!$BE$13098:$BF$13642,2,0)</f>
        <v>0</v>
      </c>
      <c r="E81" s="43">
        <f t="shared" ref="E81" si="25">+IF(C81=0,"",C81/C$74)</f>
        <v>4.7619047619047623E-3</v>
      </c>
      <c r="F81" s="43" t="str">
        <f t="shared" ref="F81" si="26">+IF(D81=0,"",D81/D$74)</f>
        <v/>
      </c>
      <c r="G81" s="58">
        <f t="shared" si="18"/>
        <v>-1</v>
      </c>
      <c r="H81" s="42">
        <f t="shared" ref="H81" si="27">+IF(OR(AND(E81=""),(G81="")),"",E81*G81)</f>
        <v>-4.7619047619047623E-3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2011-2019'!$BE$13098:$BF$13642,2,0)</f>
        <v>1</v>
      </c>
      <c r="E82" s="43" t="str">
        <f t="shared" si="19"/>
        <v/>
      </c>
      <c r="F82" s="43">
        <f t="shared" si="20"/>
        <v>5.7803468208092483E-3</v>
      </c>
      <c r="G82" s="58">
        <f t="shared" si="18"/>
        <v>1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1</v>
      </c>
      <c r="D83" s="62">
        <f>VLOOKUP(B83,'[1]Deptos 2011-2019'!$BE$13098:$BF$13642,2,0)</f>
        <v>1</v>
      </c>
      <c r="E83" s="43">
        <f t="shared" si="19"/>
        <v>4.7619047619047623E-3</v>
      </c>
      <c r="F83" s="43">
        <f t="shared" si="20"/>
        <v>5.7803468208092483E-3</v>
      </c>
      <c r="G83" s="58">
        <f t="shared" si="18"/>
        <v>0</v>
      </c>
      <c r="H83" s="42">
        <f t="shared" si="21"/>
        <v>0</v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2011-2019'!$BE$13098:$BF$13642,2,0)</f>
        <v>0</v>
      </c>
      <c r="E84" s="43" t="str">
        <f t="shared" si="19"/>
        <v/>
      </c>
      <c r="F84" s="43" t="str">
        <f t="shared" si="20"/>
        <v/>
      </c>
      <c r="G84" s="58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2011-2019'!$BE$13098:$BF$13642,2,0)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5</v>
      </c>
      <c r="D86" s="62">
        <f>VLOOKUP(B86,'[1]Deptos 2011-2019'!$BE$13098:$BF$13642,2,0)</f>
        <v>3</v>
      </c>
      <c r="E86" s="43">
        <f t="shared" si="19"/>
        <v>2.3809523809523808E-2</v>
      </c>
      <c r="F86" s="43">
        <f t="shared" si="20"/>
        <v>1.7341040462427744E-2</v>
      </c>
      <c r="G86" s="58">
        <f t="shared" si="18"/>
        <v>-0.4</v>
      </c>
      <c r="H86" s="42">
        <f t="shared" si="21"/>
        <v>-9.5238095238095247E-3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2011-2019'!$BE$13098:$BF$13642,2,0)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35</v>
      </c>
      <c r="D88" s="62">
        <f>VLOOKUP(B88,'[1]Deptos 2011-2019'!$BE$13098:$BF$13642,2,0)</f>
        <v>0</v>
      </c>
      <c r="E88" s="43">
        <f t="shared" si="19"/>
        <v>0.16666666666666666</v>
      </c>
      <c r="F88" s="43" t="str">
        <f t="shared" si="20"/>
        <v/>
      </c>
      <c r="G88" s="58">
        <f t="shared" si="18"/>
        <v>-1</v>
      </c>
      <c r="H88" s="42">
        <f t="shared" si="21"/>
        <v>-0.16666666666666666</v>
      </c>
      <c r="I88" s="24"/>
    </row>
    <row r="89" spans="1:9" s="34" customFormat="1" ht="15" x14ac:dyDescent="0.2">
      <c r="A89" s="36"/>
      <c r="B89" s="35" t="s">
        <v>570</v>
      </c>
      <c r="C89" s="62">
        <v>1</v>
      </c>
      <c r="D89" s="62">
        <f>VLOOKUP(B89,'[1]Deptos 2011-2019'!$BE$13098:$BF$13642,2,0)</f>
        <v>1</v>
      </c>
      <c r="E89" s="43">
        <f t="shared" ref="E89" si="28">+IF(C89=0,"",C89/C$74)</f>
        <v>4.7619047619047623E-3</v>
      </c>
      <c r="F89" s="43">
        <f t="shared" ref="F89" si="29">+IF(D89=0,"",D89/D$74)</f>
        <v>5.7803468208092483E-3</v>
      </c>
      <c r="G89" s="58">
        <f t="shared" si="18"/>
        <v>0</v>
      </c>
      <c r="H89" s="42">
        <f t="shared" ref="H89" si="30">+IF(OR(AND(E89=""),(G89="")),"",E89*G89)</f>
        <v>0</v>
      </c>
      <c r="I89" s="24"/>
    </row>
    <row r="90" spans="1:9" s="34" customFormat="1" ht="15" x14ac:dyDescent="0.2">
      <c r="A90" s="74"/>
      <c r="B90" s="35" t="s">
        <v>181</v>
      </c>
      <c r="C90" s="62">
        <v>5</v>
      </c>
      <c r="D90" s="62">
        <f>VLOOKUP(B90,'[1]Deptos 2011-2019'!$BE$13098:$BF$13642,2,0)</f>
        <v>4</v>
      </c>
      <c r="E90" s="43">
        <f t="shared" si="19"/>
        <v>2.3809523809523808E-2</v>
      </c>
      <c r="F90" s="43">
        <f t="shared" si="20"/>
        <v>2.3121387283236993E-2</v>
      </c>
      <c r="G90" s="58">
        <f t="shared" si="18"/>
        <v>-0.2</v>
      </c>
      <c r="H90" s="42">
        <f t="shared" si="21"/>
        <v>-4.7619047619047623E-3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2011-2019'!$BE$13098:$BF$13642,2,0)</f>
        <v>0</v>
      </c>
      <c r="E91" s="43" t="str">
        <f t="shared" si="19"/>
        <v/>
      </c>
      <c r="F91" s="43" t="str">
        <f t="shared" si="20"/>
        <v/>
      </c>
      <c r="G91" s="58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1</v>
      </c>
      <c r="D92" s="62">
        <f>VLOOKUP(B92,'[1]Deptos 2011-2019'!$BE$13098:$BF$13642,2,0)</f>
        <v>0</v>
      </c>
      <c r="E92" s="43">
        <f t="shared" si="19"/>
        <v>4.7619047619047623E-3</v>
      </c>
      <c r="F92" s="43" t="str">
        <f t="shared" si="20"/>
        <v/>
      </c>
      <c r="G92" s="58">
        <f t="shared" si="18"/>
        <v>-1</v>
      </c>
      <c r="H92" s="42">
        <f t="shared" si="21"/>
        <v>-4.7619047619047623E-3</v>
      </c>
      <c r="I92" s="24"/>
    </row>
    <row r="93" spans="1:9" s="34" customFormat="1" ht="15" x14ac:dyDescent="0.2">
      <c r="A93" s="74"/>
      <c r="B93" s="35" t="s">
        <v>427</v>
      </c>
      <c r="C93" s="62">
        <v>1</v>
      </c>
      <c r="D93" s="62">
        <f>VLOOKUP(B93,'[1]Deptos 2011-2019'!$BE$13098:$BF$13642,2,0)</f>
        <v>0</v>
      </c>
      <c r="E93" s="43">
        <f t="shared" si="19"/>
        <v>4.7619047619047623E-3</v>
      </c>
      <c r="F93" s="43" t="str">
        <f t="shared" si="20"/>
        <v/>
      </c>
      <c r="G93" s="58">
        <f t="shared" si="18"/>
        <v>-1</v>
      </c>
      <c r="H93" s="42">
        <f t="shared" si="21"/>
        <v>-4.7619047619047623E-3</v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2011-2019'!$BE$13098:$BF$13642,2,0)</f>
        <v>0</v>
      </c>
      <c r="E94" s="43" t="str">
        <f t="shared" si="19"/>
        <v/>
      </c>
      <c r="F94" s="43" t="str">
        <f t="shared" si="20"/>
        <v/>
      </c>
      <c r="G94" s="58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2011-2019'!$BE$13098:$BF$13642,2,0)</f>
        <v>2</v>
      </c>
      <c r="E95" s="43" t="str">
        <f t="shared" ref="E95:E96" si="31">+IF(C95=0,"",C95/C$74)</f>
        <v/>
      </c>
      <c r="F95" s="43">
        <f t="shared" ref="F95:F96" si="32">+IF(D95=0,"",D95/D$74)</f>
        <v>1.1560693641618497E-2</v>
      </c>
      <c r="G95" s="58">
        <f t="shared" si="18"/>
        <v>1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1</v>
      </c>
      <c r="D96" s="62">
        <f>VLOOKUP(B96,'[1]Deptos 2011-2019'!$BE$13098:$BF$13642,2,0)</f>
        <v>0</v>
      </c>
      <c r="E96" s="43">
        <f t="shared" si="31"/>
        <v>4.7619047619047623E-3</v>
      </c>
      <c r="F96" s="43" t="str">
        <f t="shared" si="32"/>
        <v/>
      </c>
      <c r="G96" s="58">
        <f t="shared" si="18"/>
        <v>-1</v>
      </c>
      <c r="H96" s="42">
        <f t="shared" si="33"/>
        <v>-4.7619047619047623E-3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2011-2019'!$BE$13098:$BF$13642,2,0)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5</v>
      </c>
      <c r="D98" s="62">
        <f>VLOOKUP(B98,'[1]Deptos 2011-2019'!$BE$13098:$BF$13642,2,0)</f>
        <v>0</v>
      </c>
      <c r="E98" s="43">
        <f t="shared" si="19"/>
        <v>2.3809523809523808E-2</v>
      </c>
      <c r="F98" s="43" t="str">
        <f t="shared" si="20"/>
        <v/>
      </c>
      <c r="G98" s="58">
        <f t="shared" si="18"/>
        <v>-1</v>
      </c>
      <c r="H98" s="42">
        <f t="shared" si="21"/>
        <v>-2.3809523809523808E-2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2011-2019'!$BE$13098:$BF$13642,2,0)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2011-2019'!$BE$13098:$BF$13642,2,0)</f>
        <v>0</v>
      </c>
      <c r="E100" s="43" t="str">
        <f t="shared" si="19"/>
        <v/>
      </c>
      <c r="F100" s="43" t="str">
        <f t="shared" si="20"/>
        <v/>
      </c>
      <c r="G100" s="58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2011-2019'!$BE$13098:$BF$13642,2,0)</f>
        <v>0</v>
      </c>
      <c r="E101" s="44" t="str">
        <f t="shared" si="19"/>
        <v/>
      </c>
      <c r="F101" s="44" t="str">
        <f t="shared" si="20"/>
        <v/>
      </c>
      <c r="G101" s="58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3</v>
      </c>
      <c r="D102" s="62">
        <f>VLOOKUP(B102,'[1]Deptos 2011-2019'!$BE$13098:$BF$13642,2,0)</f>
        <v>4</v>
      </c>
      <c r="E102" s="44">
        <f t="shared" si="19"/>
        <v>1.4285714285714285E-2</v>
      </c>
      <c r="F102" s="44">
        <f t="shared" si="20"/>
        <v>2.3121387283236993E-2</v>
      </c>
      <c r="G102" s="58">
        <f t="shared" si="18"/>
        <v>0.33333333333333331</v>
      </c>
      <c r="H102" s="40">
        <f t="shared" si="21"/>
        <v>4.7619047619047615E-3</v>
      </c>
      <c r="I102" s="24"/>
    </row>
    <row r="103" spans="1:9" ht="15" x14ac:dyDescent="0.2">
      <c r="B103" s="3" t="s">
        <v>428</v>
      </c>
      <c r="C103" s="62">
        <v>2</v>
      </c>
      <c r="D103" s="62">
        <f>VLOOKUP(B103,'[1]Deptos 2011-2019'!$BE$13098:$BF$13642,2,0)</f>
        <v>1</v>
      </c>
      <c r="E103" s="44">
        <f t="shared" si="19"/>
        <v>9.5238095238095247E-3</v>
      </c>
      <c r="F103" s="44">
        <f t="shared" si="20"/>
        <v>5.7803468208092483E-3</v>
      </c>
      <c r="G103" s="58">
        <f t="shared" si="18"/>
        <v>-0.5</v>
      </c>
      <c r="H103" s="40">
        <f t="shared" si="21"/>
        <v>-4.7619047619047623E-3</v>
      </c>
      <c r="I103" s="24"/>
    </row>
    <row r="104" spans="1:9" ht="15" x14ac:dyDescent="0.2">
      <c r="B104" s="3" t="s">
        <v>18</v>
      </c>
      <c r="C104" s="62">
        <v>3</v>
      </c>
      <c r="D104" s="62">
        <f>VLOOKUP(B104,'[1]Deptos 2011-2019'!$BE$13098:$BF$13642,2,0)</f>
        <v>1</v>
      </c>
      <c r="E104" s="44">
        <f t="shared" si="19"/>
        <v>1.4285714285714285E-2</v>
      </c>
      <c r="F104" s="44">
        <f t="shared" si="20"/>
        <v>5.7803468208092483E-3</v>
      </c>
      <c r="G104" s="58">
        <f t="shared" si="18"/>
        <v>-0.66666666666666663</v>
      </c>
      <c r="H104" s="40">
        <f t="shared" si="21"/>
        <v>-9.5238095238095229E-3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2011-2019'!$BE$13098:$BF$13642,2,0)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1</v>
      </c>
      <c r="D106" s="62">
        <f>VLOOKUP(B106,'[1]Deptos 2011-2019'!$BE$13098:$BF$13642,2,0)</f>
        <v>0</v>
      </c>
      <c r="E106" s="44">
        <f t="shared" si="19"/>
        <v>4.7619047619047623E-3</v>
      </c>
      <c r="F106" s="44" t="str">
        <f t="shared" si="20"/>
        <v/>
      </c>
      <c r="G106" s="58">
        <f t="shared" si="18"/>
        <v>-1</v>
      </c>
      <c r="H106" s="40">
        <f t="shared" si="21"/>
        <v>-4.7619047619047623E-3</v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2011-2019'!$BE$13098:$BF$13642,2,0)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8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2011-2019'!$BE$13098:$BF$13642,2,0)</f>
        <v>0</v>
      </c>
      <c r="E108" s="44" t="str">
        <f t="shared" si="19"/>
        <v/>
      </c>
      <c r="F108" s="44" t="str">
        <f t="shared" si="20"/>
        <v/>
      </c>
      <c r="G108" s="58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2</v>
      </c>
      <c r="D109" s="62">
        <f>VLOOKUP(B109,'[1]Deptos 2011-2019'!$BE$13098:$BF$13642,2,0)</f>
        <v>0</v>
      </c>
      <c r="E109" s="44">
        <f t="shared" si="19"/>
        <v>9.5238095238095247E-3</v>
      </c>
      <c r="F109" s="44" t="str">
        <f t="shared" si="20"/>
        <v/>
      </c>
      <c r="G109" s="58">
        <f t="shared" si="18"/>
        <v>-1</v>
      </c>
      <c r="H109" s="40">
        <f t="shared" si="21"/>
        <v>-9.5238095238095247E-3</v>
      </c>
      <c r="I109" s="24"/>
    </row>
    <row r="110" spans="1:9" ht="15" x14ac:dyDescent="0.2">
      <c r="B110" s="3" t="s">
        <v>604</v>
      </c>
      <c r="C110" s="62">
        <v>1</v>
      </c>
      <c r="D110" s="62">
        <f>VLOOKUP(B110,'[1]Deptos 2011-2019'!$BE$13098:$BF$13642,2,0)</f>
        <v>1</v>
      </c>
      <c r="E110" s="44">
        <f t="shared" si="19"/>
        <v>4.7619047619047623E-3</v>
      </c>
      <c r="F110" s="44">
        <f t="shared" si="20"/>
        <v>5.7803468208092483E-3</v>
      </c>
      <c r="G110" s="58">
        <f t="shared" si="18"/>
        <v>0</v>
      </c>
      <c r="H110" s="40">
        <f t="shared" si="21"/>
        <v>0</v>
      </c>
      <c r="I110" s="24"/>
    </row>
    <row r="111" spans="1:9" ht="15" x14ac:dyDescent="0.2">
      <c r="B111" s="3" t="s">
        <v>605</v>
      </c>
      <c r="C111" s="62">
        <v>14</v>
      </c>
      <c r="D111" s="62">
        <f>VLOOKUP(B111,'[1]Deptos 2011-2019'!$BE$13098:$BF$13642,2,0)</f>
        <v>2</v>
      </c>
      <c r="E111" s="44">
        <f t="shared" si="19"/>
        <v>6.6666666666666666E-2</v>
      </c>
      <c r="F111" s="44">
        <f t="shared" si="20"/>
        <v>1.1560693641618497E-2</v>
      </c>
      <c r="G111" s="58">
        <f t="shared" si="18"/>
        <v>-0.8571428571428571</v>
      </c>
      <c r="H111" s="40">
        <f t="shared" si="21"/>
        <v>-5.7142857142857141E-2</v>
      </c>
      <c r="I111" s="24"/>
    </row>
    <row r="112" spans="1:9" ht="15" x14ac:dyDescent="0.2">
      <c r="B112" s="3" t="s">
        <v>189</v>
      </c>
      <c r="C112" s="62">
        <v>1</v>
      </c>
      <c r="D112" s="62">
        <f>VLOOKUP(B112,'[1]Deptos 2011-2019'!$BE$13098:$BF$13642,2,0)</f>
        <v>27</v>
      </c>
      <c r="E112" s="44">
        <f t="shared" si="19"/>
        <v>4.7619047619047623E-3</v>
      </c>
      <c r="F112" s="44">
        <f t="shared" si="20"/>
        <v>0.15606936416184972</v>
      </c>
      <c r="G112" s="58">
        <f t="shared" si="18"/>
        <v>26</v>
      </c>
      <c r="H112" s="40">
        <f t="shared" si="21"/>
        <v>0.12380952380952381</v>
      </c>
      <c r="I112" s="24"/>
    </row>
    <row r="113" spans="2:9" ht="15" x14ac:dyDescent="0.2">
      <c r="B113" s="3" t="s">
        <v>190</v>
      </c>
      <c r="C113" s="62">
        <v>2</v>
      </c>
      <c r="D113" s="62">
        <f>VLOOKUP(B113,'[1]Deptos 2011-2019'!$BE$13098:$BF$13642,2,0)</f>
        <v>33</v>
      </c>
      <c r="E113" s="44">
        <f t="shared" si="19"/>
        <v>9.5238095238095247E-3</v>
      </c>
      <c r="F113" s="44">
        <f t="shared" si="20"/>
        <v>0.19075144508670519</v>
      </c>
      <c r="G113" s="58">
        <f t="shared" si="18"/>
        <v>15.5</v>
      </c>
      <c r="H113" s="40">
        <f t="shared" si="21"/>
        <v>0.14761904761904762</v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2011-2019'!$BE$13098:$BF$13642,2,0)</f>
        <v>0</v>
      </c>
      <c r="E114" s="44" t="str">
        <f t="shared" si="19"/>
        <v/>
      </c>
      <c r="F114" s="44" t="str">
        <f t="shared" si="20"/>
        <v/>
      </c>
      <c r="G114" s="58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2011-2019'!$BE$13098:$BF$13642,2,0)</f>
        <v>0</v>
      </c>
      <c r="E115" s="44" t="str">
        <f t="shared" si="19"/>
        <v/>
      </c>
      <c r="F115" s="44" t="str">
        <f t="shared" si="20"/>
        <v/>
      </c>
      <c r="G115" s="58" t="str">
        <f t="shared" si="18"/>
        <v xml:space="preserve"> 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2011-2019'!$BE$13098:$BF$13642,2,0)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2011-2019'!$BE$13098:$BF$13642,2,0)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2011-2019'!$BE$13098:$BF$13642,2,0)</f>
        <v>2</v>
      </c>
      <c r="E118" s="44" t="str">
        <f t="shared" si="19"/>
        <v/>
      </c>
      <c r="F118" s="44">
        <f t="shared" si="20"/>
        <v>1.1560693641618497E-2</v>
      </c>
      <c r="G118" s="58">
        <f t="shared" si="18"/>
        <v>1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2011-2019'!$BE$13098:$BF$13642,2,0)</f>
        <v>1</v>
      </c>
      <c r="E119" s="44" t="str">
        <f t="shared" si="19"/>
        <v/>
      </c>
      <c r="F119" s="44">
        <f t="shared" si="20"/>
        <v>5.7803468208092483E-3</v>
      </c>
      <c r="G119" s="58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2011-2019'!$BE$13098:$BF$13642,2,0)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3</v>
      </c>
      <c r="D121" s="62">
        <f>VLOOKUP(B121,'[1]Deptos 2011-2019'!$BE$13098:$BF$13642,2,0)</f>
        <v>0</v>
      </c>
      <c r="E121" s="44">
        <f t="shared" si="19"/>
        <v>1.4285714285714285E-2</v>
      </c>
      <c r="F121" s="44" t="str">
        <f t="shared" si="20"/>
        <v/>
      </c>
      <c r="G121" s="58">
        <f t="shared" si="18"/>
        <v>-1</v>
      </c>
      <c r="H121" s="40">
        <f t="shared" si="21"/>
        <v>-1.4285714285714285E-2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2011-2019'!$BE$13098:$BF$13642,2,0)</f>
        <v>2</v>
      </c>
      <c r="E122" s="44" t="str">
        <f t="shared" si="19"/>
        <v/>
      </c>
      <c r="F122" s="44">
        <f t="shared" si="20"/>
        <v>1.1560693641618497E-2</v>
      </c>
      <c r="G122" s="58">
        <f t="shared" si="18"/>
        <v>1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9</v>
      </c>
      <c r="D123" s="62">
        <f>VLOOKUP(B123,'[1]Deptos 2011-2019'!$BE$13098:$BF$13642,2,0)</f>
        <v>24</v>
      </c>
      <c r="E123" s="44">
        <f t="shared" si="19"/>
        <v>4.2857142857142858E-2</v>
      </c>
      <c r="F123" s="44">
        <f t="shared" si="20"/>
        <v>0.13872832369942195</v>
      </c>
      <c r="G123" s="58">
        <f t="shared" si="18"/>
        <v>1.6666666666666667</v>
      </c>
      <c r="H123" s="40">
        <f t="shared" si="21"/>
        <v>7.1428571428571438E-2</v>
      </c>
      <c r="I123" s="24"/>
    </row>
    <row r="124" spans="2:9" ht="15" x14ac:dyDescent="0.2">
      <c r="B124" s="3" t="s">
        <v>195</v>
      </c>
      <c r="C124" s="62">
        <v>5</v>
      </c>
      <c r="D124" s="62">
        <f>VLOOKUP(B124,'[1]Deptos 2011-2019'!$BE$13098:$BF$13642,2,0)</f>
        <v>2</v>
      </c>
      <c r="E124" s="44">
        <f t="shared" si="19"/>
        <v>2.3809523809523808E-2</v>
      </c>
      <c r="F124" s="44">
        <f t="shared" si="20"/>
        <v>1.1560693641618497E-2</v>
      </c>
      <c r="G124" s="58">
        <f t="shared" si="18"/>
        <v>-0.6</v>
      </c>
      <c r="H124" s="40">
        <f t="shared" si="21"/>
        <v>-1.4285714285714284E-2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2011-2019'!$BE$13098:$BF$13642,2,0)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5</v>
      </c>
      <c r="D126" s="62">
        <f>VLOOKUP(B126,'[1]Deptos 2011-2019'!$BE$13098:$BF$13642,2,0)</f>
        <v>11</v>
      </c>
      <c r="E126" s="44">
        <f t="shared" si="19"/>
        <v>2.3809523809523808E-2</v>
      </c>
      <c r="F126" s="44">
        <f t="shared" si="20"/>
        <v>6.358381502890173E-2</v>
      </c>
      <c r="G126" s="58">
        <f t="shared" si="18"/>
        <v>1.2</v>
      </c>
      <c r="H126" s="40">
        <f t="shared" si="21"/>
        <v>2.8571428571428567E-2</v>
      </c>
      <c r="I126" s="24"/>
    </row>
    <row r="127" spans="2:9" ht="15" x14ac:dyDescent="0.2">
      <c r="B127" s="3" t="s">
        <v>196</v>
      </c>
      <c r="C127" s="62">
        <v>13</v>
      </c>
      <c r="D127" s="62">
        <f>VLOOKUP(B127,'[1]Deptos 2011-2019'!$BE$13098:$BF$13642,2,0)</f>
        <v>5</v>
      </c>
      <c r="E127" s="44">
        <f t="shared" si="19"/>
        <v>6.1904761904761907E-2</v>
      </c>
      <c r="F127" s="44">
        <f t="shared" si="20"/>
        <v>2.8901734104046242E-2</v>
      </c>
      <c r="G127" s="58">
        <f t="shared" si="18"/>
        <v>-0.61538461538461542</v>
      </c>
      <c r="H127" s="40">
        <f t="shared" si="21"/>
        <v>-3.8095238095238099E-2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2011-2019'!$BE$13098:$BF$13642,2,0)</f>
        <v>0</v>
      </c>
      <c r="E128" s="44" t="str">
        <f t="shared" si="19"/>
        <v/>
      </c>
      <c r="F128" s="44" t="str">
        <f t="shared" si="20"/>
        <v/>
      </c>
      <c r="G128" s="58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17</v>
      </c>
      <c r="D129" s="62">
        <f>VLOOKUP(B129,'[1]Deptos 2011-2019'!$BE$13098:$BF$13642,2,0)</f>
        <v>6</v>
      </c>
      <c r="E129" s="44">
        <f t="shared" si="19"/>
        <v>8.0952380952380956E-2</v>
      </c>
      <c r="F129" s="44">
        <f t="shared" si="20"/>
        <v>3.4682080924855488E-2</v>
      </c>
      <c r="G129" s="58">
        <f t="shared" si="18"/>
        <v>-0.6470588235294118</v>
      </c>
      <c r="H129" s="40">
        <f t="shared" si="21"/>
        <v>-5.2380952380952389E-2</v>
      </c>
      <c r="I129" s="24"/>
    </row>
    <row r="130" spans="1:9" ht="15" x14ac:dyDescent="0.2">
      <c r="B130" s="3" t="s">
        <v>197</v>
      </c>
      <c r="C130" s="62">
        <v>7</v>
      </c>
      <c r="D130" s="62">
        <f>VLOOKUP(B130,'[1]Deptos 2011-2019'!$BE$13098:$BF$13642,2,0)</f>
        <v>9</v>
      </c>
      <c r="E130" s="44">
        <f t="shared" si="19"/>
        <v>3.3333333333333333E-2</v>
      </c>
      <c r="F130" s="44">
        <f t="shared" si="20"/>
        <v>5.2023121387283239E-2</v>
      </c>
      <c r="G130" s="58">
        <f t="shared" si="18"/>
        <v>0.2857142857142857</v>
      </c>
      <c r="H130" s="40">
        <f t="shared" si="21"/>
        <v>9.5238095238095229E-3</v>
      </c>
      <c r="I130" s="24"/>
    </row>
    <row r="131" spans="1:9" ht="15" x14ac:dyDescent="0.2">
      <c r="B131" s="3" t="s">
        <v>198</v>
      </c>
      <c r="C131" s="62">
        <v>6</v>
      </c>
      <c r="D131" s="62">
        <f>VLOOKUP(B131,'[1]Deptos 2011-2019'!$BE$13098:$BF$13642,2,0)</f>
        <v>4</v>
      </c>
      <c r="E131" s="44">
        <f t="shared" si="19"/>
        <v>2.8571428571428571E-2</v>
      </c>
      <c r="F131" s="44">
        <f t="shared" si="20"/>
        <v>2.3121387283236993E-2</v>
      </c>
      <c r="G131" s="58">
        <f t="shared" si="18"/>
        <v>-0.33333333333333331</v>
      </c>
      <c r="H131" s="40">
        <f t="shared" si="21"/>
        <v>-9.5238095238095229E-3</v>
      </c>
      <c r="I131" s="24"/>
    </row>
    <row r="132" spans="1:9" ht="15" x14ac:dyDescent="0.2">
      <c r="B132" s="3" t="s">
        <v>28</v>
      </c>
      <c r="C132" s="62">
        <v>2</v>
      </c>
      <c r="D132" s="62">
        <f>VLOOKUP(B132,'[1]Deptos 2011-2019'!$BE$13098:$BF$13642,2,0)</f>
        <v>2</v>
      </c>
      <c r="E132" s="44">
        <f t="shared" si="19"/>
        <v>9.5238095238095247E-3</v>
      </c>
      <c r="F132" s="44">
        <f t="shared" si="20"/>
        <v>1.1560693641618497E-2</v>
      </c>
      <c r="G132" s="58">
        <f t="shared" si="18"/>
        <v>0</v>
      </c>
      <c r="H132" s="40">
        <f t="shared" si="21"/>
        <v>0</v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2011-2019'!$BE$13098:$BF$13642,2,0)</f>
        <v>0</v>
      </c>
      <c r="E133" s="44" t="str">
        <f t="shared" si="19"/>
        <v/>
      </c>
      <c r="F133" s="44" t="str">
        <f t="shared" si="20"/>
        <v/>
      </c>
      <c r="G133" s="58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2</v>
      </c>
      <c r="D134" s="62">
        <f>VLOOKUP(B134,'[1]Deptos 2011-2019'!$BE$13098:$BF$13642,2,0)</f>
        <v>3</v>
      </c>
      <c r="E134" s="43">
        <f t="shared" ref="E134" si="41">+IF(C134=0,"",C134/C$74)</f>
        <v>9.5238095238095247E-3</v>
      </c>
      <c r="F134" s="43">
        <f t="shared" ref="F134" si="42">+IF(D134=0,"",D134/D$74)</f>
        <v>1.7341040462427744E-2</v>
      </c>
      <c r="G134" s="58">
        <f t="shared" si="18"/>
        <v>0.5</v>
      </c>
      <c r="H134" s="42">
        <f t="shared" ref="H134" si="43">+IF(OR(AND(E134=""),(G134="")),"",E134*G134)</f>
        <v>4.7619047619047623E-3</v>
      </c>
      <c r="I134" s="24"/>
    </row>
    <row r="135" spans="1:9" ht="15" x14ac:dyDescent="0.2">
      <c r="B135" s="3" t="s">
        <v>30</v>
      </c>
      <c r="C135" s="62">
        <v>1</v>
      </c>
      <c r="D135" s="62">
        <f>VLOOKUP(B135,'[1]Deptos 2011-2019'!$BE$13098:$BF$13642,2,0)</f>
        <v>1</v>
      </c>
      <c r="E135" s="44">
        <f t="shared" si="19"/>
        <v>4.7619047619047623E-3</v>
      </c>
      <c r="F135" s="44">
        <f t="shared" si="20"/>
        <v>5.7803468208092483E-3</v>
      </c>
      <c r="G135" s="58">
        <f t="shared" si="18"/>
        <v>0</v>
      </c>
      <c r="H135" s="40">
        <f t="shared" si="21"/>
        <v>0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2011-2019'!$BE$13098:$BF$13642,2,0)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1</v>
      </c>
      <c r="D137" s="62">
        <f>VLOOKUP(B137,'[1]Deptos 2011-2019'!$BE$13098:$BF$13642,2,0)</f>
        <v>1</v>
      </c>
      <c r="E137" s="44">
        <f t="shared" si="19"/>
        <v>4.7619047619047623E-3</v>
      </c>
      <c r="F137" s="44">
        <f t="shared" si="20"/>
        <v>5.7803468208092483E-3</v>
      </c>
      <c r="G137" s="58">
        <f t="shared" si="18"/>
        <v>0</v>
      </c>
      <c r="H137" s="40">
        <f t="shared" si="21"/>
        <v>0</v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2011-2019'!$BE$13098:$BF$13642,2,0)</f>
        <v>1</v>
      </c>
      <c r="E138" s="44" t="str">
        <f t="shared" si="19"/>
        <v/>
      </c>
      <c r="F138" s="44">
        <f t="shared" si="20"/>
        <v>5.7803468208092483E-3</v>
      </c>
      <c r="G138" s="58">
        <f t="shared" si="18"/>
        <v>1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4</v>
      </c>
      <c r="D139" s="62">
        <f>VLOOKUP(B139,'[1]Deptos 2011-2019'!$BE$13098:$BF$13642,2,0)</f>
        <v>1</v>
      </c>
      <c r="E139" s="44">
        <f t="shared" si="19"/>
        <v>1.9047619047619049E-2</v>
      </c>
      <c r="F139" s="44">
        <f t="shared" si="20"/>
        <v>5.7803468208092483E-3</v>
      </c>
      <c r="G139" s="58">
        <f t="shared" ref="G139:G163" si="44">+IF(AND(C139=0,D139=0)," ",IF(C139=0,1,IF(D139=0,-1,(D139-C139)/C139)))</f>
        <v>-0.75</v>
      </c>
      <c r="H139" s="40">
        <f t="shared" si="21"/>
        <v>-1.4285714285714287E-2</v>
      </c>
      <c r="I139" s="24"/>
    </row>
    <row r="140" spans="1:9" ht="15" x14ac:dyDescent="0.2">
      <c r="B140" s="3" t="s">
        <v>202</v>
      </c>
      <c r="C140" s="62">
        <v>2</v>
      </c>
      <c r="D140" s="62">
        <f>VLOOKUP(B140,'[1]Deptos 2011-2019'!$BE$13098:$BF$13642,2,0)</f>
        <v>0</v>
      </c>
      <c r="E140" s="44">
        <f t="shared" si="19"/>
        <v>9.5238095238095247E-3</v>
      </c>
      <c r="F140" s="44" t="str">
        <f t="shared" si="20"/>
        <v/>
      </c>
      <c r="G140" s="58">
        <f t="shared" si="44"/>
        <v>-1</v>
      </c>
      <c r="H140" s="40">
        <f t="shared" si="21"/>
        <v>-9.5238095238095247E-3</v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2011-2019'!$BE$13098:$BF$13642,2,0)</f>
        <v>0</v>
      </c>
      <c r="E141" s="44">
        <f t="shared" si="19"/>
        <v>4.7619047619047623E-3</v>
      </c>
      <c r="F141" s="44" t="str">
        <f t="shared" si="20"/>
        <v/>
      </c>
      <c r="G141" s="58">
        <f t="shared" si="44"/>
        <v>-1</v>
      </c>
      <c r="H141" s="40">
        <f t="shared" si="21"/>
        <v>-4.7619047619047623E-3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2011-2019'!$BE$13098:$BF$13642,2,0)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2011-2019'!$BE$13098:$BF$13642,2,0)</f>
        <v>0</v>
      </c>
      <c r="E143" s="44" t="str">
        <f t="shared" si="19"/>
        <v/>
      </c>
      <c r="F143" s="44" t="str">
        <f t="shared" si="20"/>
        <v/>
      </c>
      <c r="G143" s="58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2011-2019'!$BE$13098:$BF$13642,2,0)</f>
        <v>1</v>
      </c>
      <c r="E144" s="43" t="str">
        <f t="shared" ref="E144" si="45">+IF(C144=0,"",C144/C$74)</f>
        <v/>
      </c>
      <c r="F144" s="43">
        <f t="shared" ref="F144" si="46">+IF(D144=0,"",D144/D$74)</f>
        <v>5.7803468208092483E-3</v>
      </c>
      <c r="G144" s="58">
        <f t="shared" si="44"/>
        <v>1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2011-2019'!$BE$13098:$BF$13642,2,0)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2011-2019'!$BE$13098:$BF$13642,2,0)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2011-2019'!$BE$13098:$BF$13642,2,0)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2011-2019'!$BE$13098:$BF$13642,2,0)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2011-2019'!$BE$13098:$BF$13642,2,0)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8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2</v>
      </c>
      <c r="D150" s="62">
        <f>VLOOKUP(B150,'[1]Deptos 2011-2019'!$BE$13098:$BF$13642,2,0)</f>
        <v>0</v>
      </c>
      <c r="E150" s="44">
        <f t="shared" si="51"/>
        <v>9.5238095238095247E-3</v>
      </c>
      <c r="F150" s="44" t="str">
        <f t="shared" si="52"/>
        <v/>
      </c>
      <c r="G150" s="58">
        <f t="shared" si="44"/>
        <v>-1</v>
      </c>
      <c r="H150" s="40">
        <f t="shared" si="53"/>
        <v>-9.5238095238095247E-3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2011-2019'!$BE$13098:$BF$13642,2,0)</f>
        <v>0</v>
      </c>
      <c r="E151" s="44" t="str">
        <f t="shared" si="51"/>
        <v/>
      </c>
      <c r="F151" s="44" t="str">
        <f t="shared" si="52"/>
        <v/>
      </c>
      <c r="G151" s="58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6</v>
      </c>
      <c r="D152" s="62">
        <f>VLOOKUP(B152,'[1]Deptos 2011-2019'!$BE$13098:$BF$13642,2,0)</f>
        <v>0</v>
      </c>
      <c r="E152" s="44">
        <f t="shared" si="51"/>
        <v>2.8571428571428571E-2</v>
      </c>
      <c r="F152" s="44" t="str">
        <f t="shared" si="52"/>
        <v/>
      </c>
      <c r="G152" s="58">
        <f t="shared" si="44"/>
        <v>-1</v>
      </c>
      <c r="H152" s="40">
        <f t="shared" si="53"/>
        <v>-2.8571428571428571E-2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2</v>
      </c>
      <c r="D154" s="62">
        <f>VLOOKUP(B154,'[1]Deptos 2011-2019'!$BE$13098:$BF$13642,2,0)</f>
        <v>0</v>
      </c>
      <c r="E154" s="44">
        <f t="shared" si="51"/>
        <v>9.5238095238095247E-3</v>
      </c>
      <c r="F154" s="44" t="str">
        <f t="shared" si="52"/>
        <v/>
      </c>
      <c r="G154" s="58">
        <f t="shared" si="44"/>
        <v>-1</v>
      </c>
      <c r="H154" s="40">
        <f t="shared" si="53"/>
        <v>-9.5238095238095247E-3</v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2011-2019'!$BE$13098:$BF$13642,2,0)</f>
        <v>0</v>
      </c>
      <c r="E155" s="44" t="str">
        <f t="shared" si="51"/>
        <v/>
      </c>
      <c r="F155" s="44" t="str">
        <f t="shared" si="52"/>
        <v/>
      </c>
      <c r="G155" s="58" t="str">
        <f t="shared" si="44"/>
        <v xml:space="preserve"> 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2011-2019'!$BE$13098:$BF$13642,2,0)</f>
        <v>0</v>
      </c>
      <c r="E156" s="44" t="str">
        <f t="shared" si="51"/>
        <v/>
      </c>
      <c r="F156" s="44" t="str">
        <f t="shared" si="52"/>
        <v/>
      </c>
      <c r="G156" s="58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1</v>
      </c>
      <c r="D157" s="62">
        <f>VLOOKUP(B157,'[1]Deptos 2011-2019'!$BE$13098:$BF$13642,2,0)</f>
        <v>0</v>
      </c>
      <c r="E157" s="44">
        <f t="shared" si="51"/>
        <v>4.7619047619047623E-3</v>
      </c>
      <c r="F157" s="44" t="str">
        <f t="shared" si="52"/>
        <v/>
      </c>
      <c r="G157" s="58">
        <f t="shared" si="44"/>
        <v>-1</v>
      </c>
      <c r="H157" s="40">
        <f t="shared" si="53"/>
        <v>-4.7619047619047623E-3</v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2011-2019'!$BE$13098:$BF$13642,2,0)</f>
        <v>0</v>
      </c>
      <c r="E158" s="44">
        <f t="shared" si="51"/>
        <v>4.7619047619047623E-3</v>
      </c>
      <c r="F158" s="44" t="str">
        <f t="shared" si="52"/>
        <v/>
      </c>
      <c r="G158" s="58">
        <f t="shared" si="44"/>
        <v>-1</v>
      </c>
      <c r="H158" s="40">
        <f t="shared" si="53"/>
        <v>-4.7619047619047623E-3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13</v>
      </c>
      <c r="D160" s="62">
        <f>VLOOKUP(B160,'[1]Deptos 2011-2019'!$BE$13098:$BF$13642,2,0)</f>
        <v>4</v>
      </c>
      <c r="E160" s="43">
        <f t="shared" ref="E160:E162" si="61">+IF(C160=0,"",C160/C$74)</f>
        <v>6.1904761904761907E-2</v>
      </c>
      <c r="F160" s="43">
        <f t="shared" ref="F160:F162" si="62">+IF(D160=0,"",D160/D$74)</f>
        <v>2.3121387283236993E-2</v>
      </c>
      <c r="G160" s="58">
        <f t="shared" si="44"/>
        <v>-0.69230769230769229</v>
      </c>
      <c r="H160" s="42">
        <f t="shared" ref="H160:H162" si="63">+IF(OR(AND(E160=""),(G160="")),"",E160*G160)</f>
        <v>-4.2857142857142858E-2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1</v>
      </c>
      <c r="D161" s="62">
        <f>VLOOKUP(B161,'[1]Deptos 2011-2019'!$BE$13098:$BF$13642,2,0)</f>
        <v>0</v>
      </c>
      <c r="E161" s="43">
        <f t="shared" si="61"/>
        <v>4.7619047619047623E-3</v>
      </c>
      <c r="F161" s="43" t="str">
        <f t="shared" si="62"/>
        <v/>
      </c>
      <c r="G161" s="58">
        <f t="shared" si="44"/>
        <v>-1</v>
      </c>
      <c r="H161" s="42">
        <f t="shared" si="63"/>
        <v>-4.7619047619047623E-3</v>
      </c>
      <c r="I161" s="24"/>
    </row>
    <row r="162" spans="1:9" s="34" customFormat="1" ht="15" x14ac:dyDescent="0.2">
      <c r="A162" s="36"/>
      <c r="B162" s="35" t="s">
        <v>562</v>
      </c>
      <c r="C162" s="62">
        <v>1</v>
      </c>
      <c r="D162" s="62">
        <f>VLOOKUP(B162,'[1]Deptos 2011-2019'!$BE$13098:$BF$13642,2,0)</f>
        <v>0</v>
      </c>
      <c r="E162" s="43">
        <f t="shared" si="61"/>
        <v>4.7619047619047623E-3</v>
      </c>
      <c r="F162" s="43" t="str">
        <f t="shared" si="62"/>
        <v/>
      </c>
      <c r="G162" s="58">
        <f t="shared" si="44"/>
        <v>-1</v>
      </c>
      <c r="H162" s="42">
        <f t="shared" si="63"/>
        <v>-4.7619047619047623E-3</v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2011-2019'!$BE$13098:$BF$13642,2,0)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207</v>
      </c>
      <c r="D169" s="54">
        <f>SUM(D170:D339)</f>
        <v>79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-0.61835748792270528</v>
      </c>
      <c r="H169" s="56">
        <f>+IF(OR(AND(E169=""),(G169="")),"",E169*G169)</f>
        <v>-0.61835748792270528</v>
      </c>
      <c r="I169" s="24"/>
    </row>
    <row r="170" spans="1:9" s="24" customFormat="1" ht="15" x14ac:dyDescent="0.2">
      <c r="A170" s="72"/>
      <c r="B170" s="61" t="s">
        <v>434</v>
      </c>
      <c r="C170" s="62">
        <v>2</v>
      </c>
      <c r="D170" s="62">
        <f>VLOOKUP(B170,'[1]Deptos 2011-2019'!$BE$13098:$BF$13642,2,0)</f>
        <v>0</v>
      </c>
      <c r="E170" s="60">
        <f t="shared" si="67"/>
        <v>9.6618357487922701E-3</v>
      </c>
      <c r="F170" s="60" t="str">
        <f t="shared" si="68"/>
        <v/>
      </c>
      <c r="G170" s="58">
        <f t="shared" ref="G170:G236" si="69">+IF(AND(C170=0,D170=0)," ",IF(C170=0,1,IF(D170=0,-1,(D170-C170)/C170)))</f>
        <v>-1</v>
      </c>
      <c r="H170" s="51">
        <f>+IF(OR(AND(E170=""),(G170="")),"",E170*G170)</f>
        <v>-9.6618357487922701E-3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2011-2019'!$BE$13098:$BF$13642,2,0)</f>
        <v>0</v>
      </c>
      <c r="E171" s="44" t="str">
        <f t="shared" si="67"/>
        <v/>
      </c>
      <c r="F171" s="44" t="str">
        <f t="shared" si="68"/>
        <v/>
      </c>
      <c r="G171" s="58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2011-2019'!$BE$13098:$BF$13642,2,0)</f>
        <v>0</v>
      </c>
      <c r="E172" s="44" t="str">
        <f t="shared" si="67"/>
        <v/>
      </c>
      <c r="F172" s="44" t="str">
        <f t="shared" si="68"/>
        <v/>
      </c>
      <c r="G172" s="58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2011-2019'!$BE$13098:$BF$13642,2,0)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3</v>
      </c>
      <c r="D174" s="62">
        <f>VLOOKUP(B174,'[1]Deptos 2011-2019'!$BE$13098:$BF$13642,2,0)</f>
        <v>0</v>
      </c>
      <c r="E174" s="44">
        <f t="shared" si="67"/>
        <v>1.4492753623188406E-2</v>
      </c>
      <c r="F174" s="44" t="str">
        <f t="shared" si="68"/>
        <v/>
      </c>
      <c r="G174" s="58">
        <f t="shared" si="69"/>
        <v>-1</v>
      </c>
      <c r="H174" s="40">
        <f t="shared" si="70"/>
        <v>-1.4492753623188406E-2</v>
      </c>
    </row>
    <row r="175" spans="1:9" s="24" customFormat="1" ht="15" x14ac:dyDescent="0.2">
      <c r="A175" s="72"/>
      <c r="B175" s="39" t="s">
        <v>42</v>
      </c>
      <c r="C175" s="62">
        <v>21</v>
      </c>
      <c r="D175" s="62">
        <f>VLOOKUP(B175,'[1]Deptos 2011-2019'!$BE$13098:$BF$13642,2,0)</f>
        <v>10</v>
      </c>
      <c r="E175" s="44">
        <f t="shared" si="67"/>
        <v>0.10144927536231885</v>
      </c>
      <c r="F175" s="44">
        <f t="shared" si="68"/>
        <v>0.12658227848101267</v>
      </c>
      <c r="G175" s="58">
        <f t="shared" si="69"/>
        <v>-0.52380952380952384</v>
      </c>
      <c r="H175" s="40">
        <f t="shared" si="70"/>
        <v>-5.3140096618357495E-2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2011-2019'!$BE$13098:$BF$13642,2,0)</f>
        <v>0</v>
      </c>
      <c r="E176" s="44" t="str">
        <f t="shared" si="67"/>
        <v/>
      </c>
      <c r="F176" s="44" t="str">
        <f t="shared" si="68"/>
        <v/>
      </c>
      <c r="G176" s="58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3</v>
      </c>
      <c r="D177" s="62">
        <f>VLOOKUP(B177,'[1]Deptos 2011-2019'!$BE$13098:$BF$13642,2,0)</f>
        <v>1</v>
      </c>
      <c r="E177" s="44">
        <f t="shared" si="67"/>
        <v>1.4492753623188406E-2</v>
      </c>
      <c r="F177" s="44">
        <f t="shared" si="68"/>
        <v>1.2658227848101266E-2</v>
      </c>
      <c r="G177" s="58">
        <f t="shared" si="69"/>
        <v>-0.66666666666666663</v>
      </c>
      <c r="H177" s="40">
        <f t="shared" si="70"/>
        <v>-9.6618357487922701E-3</v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2011-2019'!$BE$13098:$BF$13642,2,0)</f>
        <v>0</v>
      </c>
      <c r="E178" s="44" t="str">
        <f t="shared" si="67"/>
        <v/>
      </c>
      <c r="F178" s="44" t="str">
        <f t="shared" si="68"/>
        <v/>
      </c>
      <c r="G178" s="58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2011-2019'!$BE$13098:$BF$13642,2,0)</f>
        <v>0</v>
      </c>
      <c r="E179" s="44" t="str">
        <f t="shared" si="67"/>
        <v/>
      </c>
      <c r="F179" s="44" t="str">
        <f t="shared" si="68"/>
        <v/>
      </c>
      <c r="G179" s="58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2011-2019'!$BE$13098:$BF$13642,2,0)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1</v>
      </c>
      <c r="D181" s="62">
        <f>VLOOKUP(B181,'[1]Deptos 2011-2019'!$BE$13098:$BF$13642,2,0)</f>
        <v>0</v>
      </c>
      <c r="E181" s="44">
        <f t="shared" si="67"/>
        <v>4.830917874396135E-3</v>
      </c>
      <c r="F181" s="44" t="str">
        <f t="shared" si="68"/>
        <v/>
      </c>
      <c r="G181" s="58">
        <f t="shared" si="69"/>
        <v>-1</v>
      </c>
      <c r="H181" s="40">
        <f t="shared" si="70"/>
        <v>-4.830917874396135E-3</v>
      </c>
    </row>
    <row r="182" spans="1:9" s="24" customFormat="1" ht="15" x14ac:dyDescent="0.2">
      <c r="A182" s="72"/>
      <c r="B182" s="39" t="s">
        <v>43</v>
      </c>
      <c r="C182" s="62">
        <v>6</v>
      </c>
      <c r="D182" s="62">
        <f>VLOOKUP(B182,'[1]Deptos 2011-2019'!$BE$13098:$BF$13642,2,0)</f>
        <v>0</v>
      </c>
      <c r="E182" s="44">
        <f t="shared" si="67"/>
        <v>2.8985507246376812E-2</v>
      </c>
      <c r="F182" s="44" t="str">
        <f t="shared" si="68"/>
        <v/>
      </c>
      <c r="G182" s="58">
        <f t="shared" si="69"/>
        <v>-1</v>
      </c>
      <c r="H182" s="40">
        <f t="shared" si="70"/>
        <v>-2.8985507246376812E-2</v>
      </c>
    </row>
    <row r="183" spans="1:9" s="63" customFormat="1" ht="15" x14ac:dyDescent="0.2">
      <c r="A183" s="36"/>
      <c r="B183" s="37" t="s">
        <v>524</v>
      </c>
      <c r="C183" s="62">
        <v>7</v>
      </c>
      <c r="D183" s="62">
        <f>VLOOKUP(B183,'[1]Deptos 2011-2019'!$BE$13098:$BF$13642,2,0)</f>
        <v>6</v>
      </c>
      <c r="E183" s="43">
        <f t="shared" ref="E183" si="71">+IF(C183=0,"",C183/C$169)</f>
        <v>3.3816425120772944E-2</v>
      </c>
      <c r="F183" s="43">
        <f t="shared" ref="F183" si="72">+IF(D183=0,"",D183/D$169)</f>
        <v>7.5949367088607597E-2</v>
      </c>
      <c r="G183" s="58">
        <f t="shared" si="69"/>
        <v>-0.14285714285714285</v>
      </c>
      <c r="H183" s="42">
        <f t="shared" ref="H183" si="73">+IF(OR(AND(E183=""),(G183="")),"",E183*G183)</f>
        <v>-4.830917874396135E-3</v>
      </c>
      <c r="I183" s="24"/>
    </row>
    <row r="184" spans="1:9" s="24" customFormat="1" ht="15" x14ac:dyDescent="0.2">
      <c r="A184" s="72"/>
      <c r="B184" s="39" t="s">
        <v>437</v>
      </c>
      <c r="C184" s="62">
        <v>4</v>
      </c>
      <c r="D184" s="62">
        <f>VLOOKUP(B184,'[1]Deptos 2011-2019'!$BE$13098:$BF$13642,2,0)</f>
        <v>0</v>
      </c>
      <c r="E184" s="44">
        <f t="shared" ref="E184:F187" si="74">+IF(C184=0,"",C184/C$169)</f>
        <v>1.932367149758454E-2</v>
      </c>
      <c r="F184" s="44" t="str">
        <f t="shared" si="74"/>
        <v/>
      </c>
      <c r="G184" s="58">
        <f t="shared" si="69"/>
        <v>-1</v>
      </c>
      <c r="H184" s="40">
        <f t="shared" si="70"/>
        <v>-1.932367149758454E-2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2011-2019'!$BE$13098:$BF$13642,2,0)</f>
        <v>2</v>
      </c>
      <c r="E185" s="44" t="str">
        <f t="shared" si="74"/>
        <v/>
      </c>
      <c r="F185" s="44">
        <f t="shared" si="74"/>
        <v>2.5316455696202531E-2</v>
      </c>
      <c r="G185" s="58">
        <f t="shared" si="69"/>
        <v>1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2011-2019'!$BE$13098:$BF$13642,2,0)</f>
        <v>0</v>
      </c>
      <c r="E186" s="44" t="str">
        <f t="shared" si="74"/>
        <v/>
      </c>
      <c r="F186" s="44" t="str">
        <f t="shared" si="74"/>
        <v/>
      </c>
      <c r="G186" s="58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2011-2019'!$BE$13098:$BF$13642,2,0)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2011-2019'!$BE$13098:$BF$13642,2,0)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8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2011-2019'!$BE$13098:$BF$13642,2,0)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2</v>
      </c>
      <c r="D191" s="62">
        <f>VLOOKUP(B191,'[1]Deptos 2011-2019'!$BE$13098:$BF$13642,2,0)</f>
        <v>0</v>
      </c>
      <c r="E191" s="43">
        <f t="shared" ref="E191:F196" si="81">+IF(C191=0,"",C191/C$169)</f>
        <v>9.6618357487922701E-3</v>
      </c>
      <c r="F191" s="43" t="str">
        <f t="shared" si="81"/>
        <v/>
      </c>
      <c r="G191" s="58">
        <f t="shared" si="69"/>
        <v>-1</v>
      </c>
      <c r="H191" s="42">
        <f t="shared" si="70"/>
        <v>-9.6618357487922701E-3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2011-2019'!$BE$13098:$BF$13642,2,0)</f>
        <v>0</v>
      </c>
      <c r="E192" s="43" t="str">
        <f t="shared" si="81"/>
        <v/>
      </c>
      <c r="F192" s="43" t="str">
        <f t="shared" si="81"/>
        <v/>
      </c>
      <c r="G192" s="58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2011-2019'!$BE$13098:$BF$13642,2,0)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2011-2019'!$BE$13098:$BF$13642,2,0)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2011-2019'!$BE$13098:$BF$13642,2,0)</f>
        <v>0</v>
      </c>
      <c r="E195" s="43" t="str">
        <f t="shared" si="81"/>
        <v/>
      </c>
      <c r="F195" s="43" t="str">
        <f t="shared" si="81"/>
        <v/>
      </c>
      <c r="G195" s="58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4</v>
      </c>
      <c r="D196" s="62">
        <f>VLOOKUP(B196,'[1]Deptos 2011-2019'!$BE$13098:$BF$13642,2,0)</f>
        <v>0</v>
      </c>
      <c r="E196" s="43">
        <f t="shared" si="81"/>
        <v>1.932367149758454E-2</v>
      </c>
      <c r="F196" s="43" t="str">
        <f t="shared" si="81"/>
        <v/>
      </c>
      <c r="G196" s="58">
        <f t="shared" si="69"/>
        <v>-1</v>
      </c>
      <c r="H196" s="42">
        <f t="shared" si="70"/>
        <v>-1.932367149758454E-2</v>
      </c>
      <c r="I196" s="24"/>
    </row>
    <row r="197" spans="1:9" s="63" customFormat="1" ht="15" x14ac:dyDescent="0.2">
      <c r="A197" s="36"/>
      <c r="B197" s="37" t="s">
        <v>527</v>
      </c>
      <c r="C197" s="62">
        <v>5</v>
      </c>
      <c r="D197" s="62">
        <f>VLOOKUP(B197,'[1]Deptos 2011-2019'!$BE$13098:$BF$13642,2,0)</f>
        <v>0</v>
      </c>
      <c r="E197" s="43">
        <f t="shared" ref="E197" si="83">+IF(C197=0,"",C197/C$169)</f>
        <v>2.4154589371980676E-2</v>
      </c>
      <c r="F197" s="43" t="str">
        <f t="shared" ref="F197" si="84">+IF(D197=0,"",D197/D$169)</f>
        <v/>
      </c>
      <c r="G197" s="58">
        <f t="shared" si="69"/>
        <v>-1</v>
      </c>
      <c r="H197" s="42">
        <f t="shared" ref="H197" si="85">+IF(OR(AND(E197=""),(G197="")),"",E197*G197)</f>
        <v>-2.4154589371980676E-2</v>
      </c>
      <c r="I197" s="24"/>
    </row>
    <row r="198" spans="1:9" s="63" customFormat="1" ht="15" x14ac:dyDescent="0.2">
      <c r="A198" s="75"/>
      <c r="B198" s="37" t="s">
        <v>213</v>
      </c>
      <c r="C198" s="62">
        <v>3</v>
      </c>
      <c r="D198" s="62">
        <f>VLOOKUP(B198,'[1]Deptos 2011-2019'!$BE$13098:$BF$13642,2,0)</f>
        <v>8</v>
      </c>
      <c r="E198" s="43">
        <f t="shared" ref="E198:F204" si="86">+IF(C198=0,"",C198/C$169)</f>
        <v>1.4492753623188406E-2</v>
      </c>
      <c r="F198" s="43">
        <f t="shared" si="86"/>
        <v>0.10126582278481013</v>
      </c>
      <c r="G198" s="58">
        <f t="shared" si="69"/>
        <v>1.6666666666666667</v>
      </c>
      <c r="H198" s="42">
        <f t="shared" si="70"/>
        <v>2.4154589371980676E-2</v>
      </c>
      <c r="I198" s="24"/>
    </row>
    <row r="199" spans="1:9" s="63" customFormat="1" ht="15" x14ac:dyDescent="0.2">
      <c r="A199" s="75"/>
      <c r="B199" s="37" t="s">
        <v>214</v>
      </c>
      <c r="C199" s="62">
        <v>3</v>
      </c>
      <c r="D199" s="62">
        <f>VLOOKUP(B199,'[1]Deptos 2011-2019'!$BE$13098:$BF$13642,2,0)</f>
        <v>0</v>
      </c>
      <c r="E199" s="43">
        <f t="shared" si="86"/>
        <v>1.4492753623188406E-2</v>
      </c>
      <c r="F199" s="43" t="str">
        <f t="shared" si="86"/>
        <v/>
      </c>
      <c r="G199" s="58">
        <f t="shared" si="69"/>
        <v>-1</v>
      </c>
      <c r="H199" s="42">
        <f t="shared" si="70"/>
        <v>-1.4492753623188406E-2</v>
      </c>
      <c r="I199" s="24"/>
    </row>
    <row r="200" spans="1:9" s="63" customFormat="1" ht="15" x14ac:dyDescent="0.2">
      <c r="A200" s="75"/>
      <c r="B200" s="37" t="s">
        <v>215</v>
      </c>
      <c r="C200" s="62">
        <v>7</v>
      </c>
      <c r="D200" s="62">
        <f>VLOOKUP(B200,'[1]Deptos 2011-2019'!$BE$13098:$BF$13642,2,0)</f>
        <v>0</v>
      </c>
      <c r="E200" s="43">
        <f t="shared" si="86"/>
        <v>3.3816425120772944E-2</v>
      </c>
      <c r="F200" s="43" t="str">
        <f t="shared" si="86"/>
        <v/>
      </c>
      <c r="G200" s="58">
        <f t="shared" si="69"/>
        <v>-1</v>
      </c>
      <c r="H200" s="42">
        <f t="shared" si="70"/>
        <v>-3.3816425120772944E-2</v>
      </c>
      <c r="I200" s="24"/>
    </row>
    <row r="201" spans="1:9" s="63" customFormat="1" ht="15" x14ac:dyDescent="0.2">
      <c r="A201" s="75"/>
      <c r="B201" s="37" t="s">
        <v>216</v>
      </c>
      <c r="C201" s="62">
        <v>1</v>
      </c>
      <c r="D201" s="62">
        <f>VLOOKUP(B201,'[1]Deptos 2011-2019'!$BE$13098:$BF$13642,2,0)</f>
        <v>0</v>
      </c>
      <c r="E201" s="43">
        <f t="shared" si="86"/>
        <v>4.830917874396135E-3</v>
      </c>
      <c r="F201" s="43" t="str">
        <f t="shared" si="86"/>
        <v/>
      </c>
      <c r="G201" s="58">
        <f t="shared" si="69"/>
        <v>-1</v>
      </c>
      <c r="H201" s="42">
        <f t="shared" si="70"/>
        <v>-4.830917874396135E-3</v>
      </c>
      <c r="I201" s="24"/>
    </row>
    <row r="202" spans="1:9" s="63" customFormat="1" ht="15" x14ac:dyDescent="0.2">
      <c r="A202" s="75"/>
      <c r="B202" s="37" t="s">
        <v>439</v>
      </c>
      <c r="C202" s="62">
        <v>2</v>
      </c>
      <c r="D202" s="62">
        <f>VLOOKUP(B202,'[1]Deptos 2011-2019'!$BE$13098:$BF$13642,2,0)</f>
        <v>0</v>
      </c>
      <c r="E202" s="43">
        <f t="shared" si="86"/>
        <v>9.6618357487922701E-3</v>
      </c>
      <c r="F202" s="43" t="str">
        <f t="shared" si="86"/>
        <v/>
      </c>
      <c r="G202" s="58">
        <f t="shared" si="69"/>
        <v>-1</v>
      </c>
      <c r="H202" s="42">
        <f t="shared" si="70"/>
        <v>-9.6618357487922701E-3</v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2011-2019'!$BE$13098:$BF$13642,2,0)</f>
        <v>0</v>
      </c>
      <c r="E203" s="43" t="str">
        <f t="shared" si="86"/>
        <v/>
      </c>
      <c r="F203" s="43" t="str">
        <f t="shared" si="86"/>
        <v/>
      </c>
      <c r="G203" s="58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2011-2019'!$BE$13098:$BF$13642,2,0)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1</v>
      </c>
      <c r="D205" s="62">
        <f>VLOOKUP(B205,'[1]Deptos 2011-2019'!$BE$13098:$BF$13642,2,0)</f>
        <v>1</v>
      </c>
      <c r="E205" s="43">
        <f t="shared" ref="E205" si="87">+IF(C205=0,"",C205/C$169)</f>
        <v>4.830917874396135E-3</v>
      </c>
      <c r="F205" s="43">
        <f t="shared" ref="F205" si="88">+IF(D205=0,"",D205/D$169)</f>
        <v>1.2658227848101266E-2</v>
      </c>
      <c r="G205" s="58">
        <f t="shared" si="69"/>
        <v>0</v>
      </c>
      <c r="H205" s="42">
        <f t="shared" ref="H205" si="89">+IF(OR(AND(E205=""),(G205="")),"",E205*G205)</f>
        <v>0</v>
      </c>
      <c r="I205" s="24"/>
    </row>
    <row r="206" spans="1:9" s="63" customFormat="1" ht="15" x14ac:dyDescent="0.2">
      <c r="A206" s="75"/>
      <c r="B206" s="37" t="s">
        <v>218</v>
      </c>
      <c r="C206" s="62">
        <v>3</v>
      </c>
      <c r="D206" s="62">
        <f>VLOOKUP(B206,'[1]Deptos 2011-2019'!$BE$13098:$BF$13642,2,0)</f>
        <v>0</v>
      </c>
      <c r="E206" s="43">
        <f t="shared" ref="E206:F213" si="90">+IF(C206=0,"",C206/C$169)</f>
        <v>1.4492753623188406E-2</v>
      </c>
      <c r="F206" s="43" t="str">
        <f t="shared" si="90"/>
        <v/>
      </c>
      <c r="G206" s="58">
        <f t="shared" si="69"/>
        <v>-1</v>
      </c>
      <c r="H206" s="42">
        <f t="shared" si="70"/>
        <v>-1.4492753623188406E-2</v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2011-2019'!$BE$13098:$BF$13642,2,0)</f>
        <v>1</v>
      </c>
      <c r="E207" s="44" t="str">
        <f t="shared" si="90"/>
        <v/>
      </c>
      <c r="F207" s="44">
        <f t="shared" si="90"/>
        <v>1.2658227848101266E-2</v>
      </c>
      <c r="G207" s="58">
        <f t="shared" si="69"/>
        <v>1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2011-2019'!$BE$13098:$BF$13642,2,0)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2011-2019'!$BE$13098:$BF$13642,2,0)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6</v>
      </c>
      <c r="D210" s="62">
        <f>VLOOKUP(B210,'[1]Deptos 2011-2019'!$BE$13098:$BF$13642,2,0)</f>
        <v>3</v>
      </c>
      <c r="E210" s="44">
        <f t="shared" si="90"/>
        <v>2.8985507246376812E-2</v>
      </c>
      <c r="F210" s="44">
        <f t="shared" si="90"/>
        <v>3.7974683544303799E-2</v>
      </c>
      <c r="G210" s="58">
        <f t="shared" si="69"/>
        <v>-0.5</v>
      </c>
      <c r="H210" s="40">
        <f t="shared" si="70"/>
        <v>-1.4492753623188406E-2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2011-2019'!$BE$13098:$BF$13642,2,0)</f>
        <v>0</v>
      </c>
      <c r="E211" s="44" t="str">
        <f t="shared" si="90"/>
        <v/>
      </c>
      <c r="F211" s="44" t="str">
        <f t="shared" si="90"/>
        <v/>
      </c>
      <c r="G211" s="58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2011-2019'!$BE$13098:$BF$13642,2,0)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2011-2019'!$BE$13098:$BF$13642,2,0)</f>
        <v>0</v>
      </c>
      <c r="E213" s="43" t="str">
        <f t="shared" si="90"/>
        <v/>
      </c>
      <c r="F213" s="43" t="str">
        <f t="shared" si="90"/>
        <v/>
      </c>
      <c r="G213" s="58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2011-2019'!$BE$13098:$BF$13642,2,0)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2011-2019'!$BE$13098:$BF$13642,2,0)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2011-2019'!$BE$13098:$BF$13642,2,0)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2011-2019'!$BE$13098:$BF$13642,2,0)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1</v>
      </c>
      <c r="D219" s="62">
        <f>VLOOKUP(B219,'[1]Deptos 2011-2019'!$BE$13098:$BF$13642,2,0)</f>
        <v>0</v>
      </c>
      <c r="E219" s="44">
        <f t="shared" si="97"/>
        <v>4.830917874396135E-3</v>
      </c>
      <c r="F219" s="44" t="str">
        <f t="shared" si="98"/>
        <v/>
      </c>
      <c r="G219" s="58">
        <f t="shared" si="69"/>
        <v>-1</v>
      </c>
      <c r="H219" s="40">
        <f t="shared" si="70"/>
        <v>-4.830917874396135E-3</v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2011-2019'!$BE$13098:$BF$13642,2,0)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2011-2019'!$BE$13098:$BF$13642,2,0)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12</v>
      </c>
      <c r="D222" s="62">
        <f>VLOOKUP(B222,'[1]Deptos 2011-2019'!$BE$13098:$BF$13642,2,0)</f>
        <v>3</v>
      </c>
      <c r="E222" s="44">
        <f t="shared" si="97"/>
        <v>5.7971014492753624E-2</v>
      </c>
      <c r="F222" s="44">
        <f t="shared" si="98"/>
        <v>3.7974683544303799E-2</v>
      </c>
      <c r="G222" s="58">
        <f t="shared" si="69"/>
        <v>-0.75</v>
      </c>
      <c r="H222" s="40">
        <f t="shared" si="70"/>
        <v>-4.3478260869565216E-2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2011-2019'!$BE$13098:$BF$13642,2,0)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2011-2019'!$BE$13098:$BF$13642,2,0)</f>
        <v>7</v>
      </c>
      <c r="E224" s="44" t="str">
        <f t="shared" si="97"/>
        <v/>
      </c>
      <c r="F224" s="44">
        <f t="shared" si="98"/>
        <v>8.8607594936708861E-2</v>
      </c>
      <c r="G224" s="58">
        <f t="shared" si="69"/>
        <v>1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2011-2019'!$BE$13098:$BF$13642,2,0)</f>
        <v>2</v>
      </c>
      <c r="E225" s="44" t="str">
        <f t="shared" si="97"/>
        <v/>
      </c>
      <c r="F225" s="44">
        <f t="shared" si="98"/>
        <v>2.5316455696202531E-2</v>
      </c>
      <c r="G225" s="58">
        <f t="shared" si="69"/>
        <v>1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2011-2019'!$BE$13098:$BF$13642,2,0)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2011-2019'!$BE$13098:$BF$13642,2,0)</f>
        <v>3</v>
      </c>
      <c r="E227" s="44" t="str">
        <f t="shared" si="97"/>
        <v/>
      </c>
      <c r="F227" s="44">
        <f t="shared" si="98"/>
        <v>3.7974683544303799E-2</v>
      </c>
      <c r="G227" s="58">
        <f t="shared" si="69"/>
        <v>1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2011-2019'!$BE$13098:$BF$13642,2,0)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2011-2019'!$BE$13098:$BF$13642,2,0)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2</v>
      </c>
      <c r="D231" s="62">
        <f>VLOOKUP(B231,'[1]Deptos 2011-2019'!$BE$13098:$BF$13642,2,0)</f>
        <v>0</v>
      </c>
      <c r="E231" s="44">
        <f t="shared" si="97"/>
        <v>9.6618357487922701E-3</v>
      </c>
      <c r="F231" s="44" t="str">
        <f t="shared" si="98"/>
        <v/>
      </c>
      <c r="G231" s="58">
        <f t="shared" si="69"/>
        <v>-1</v>
      </c>
      <c r="H231" s="40">
        <f t="shared" si="70"/>
        <v>-9.6618357487922701E-3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2011-2019'!$BE$13098:$BF$13642,2,0)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2011-2019'!$BE$13098:$BF$13642,2,0)</f>
        <v>0</v>
      </c>
      <c r="E233" s="44" t="str">
        <f t="shared" si="97"/>
        <v/>
      </c>
      <c r="F233" s="44" t="str">
        <f t="shared" si="98"/>
        <v/>
      </c>
      <c r="G233" s="58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2011-2019'!$BE$13098:$BF$13642,2,0)</f>
        <v>2</v>
      </c>
      <c r="E234" s="44" t="str">
        <f t="shared" si="97"/>
        <v/>
      </c>
      <c r="F234" s="44">
        <f t="shared" si="98"/>
        <v>2.5316455696202531E-2</v>
      </c>
      <c r="G234" s="58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2011-2019'!$BE$13098:$BF$13642,2,0)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3</v>
      </c>
      <c r="D236" s="62">
        <f>VLOOKUP(B236,'[1]Deptos 2011-2019'!$BE$13098:$BF$13642,2,0)</f>
        <v>0</v>
      </c>
      <c r="E236" s="44">
        <f t="shared" si="97"/>
        <v>1.4492753623188406E-2</v>
      </c>
      <c r="F236" s="44" t="str">
        <f t="shared" si="98"/>
        <v/>
      </c>
      <c r="G236" s="58">
        <f t="shared" si="69"/>
        <v>-1</v>
      </c>
      <c r="H236" s="40">
        <f t="shared" si="70"/>
        <v>-1.4492753623188406E-2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2011-2019'!$BE$13098:$BF$13642,2,0)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1</v>
      </c>
      <c r="D238" s="62">
        <f>VLOOKUP(B238,'[1]Deptos 2011-2019'!$BE$13098:$BF$13642,2,0)</f>
        <v>0</v>
      </c>
      <c r="E238" s="44">
        <f t="shared" si="97"/>
        <v>4.830917874396135E-3</v>
      </c>
      <c r="F238" s="44" t="str">
        <f t="shared" si="98"/>
        <v/>
      </c>
      <c r="G238" s="58">
        <f t="shared" si="103"/>
        <v>-1</v>
      </c>
      <c r="H238" s="40">
        <f t="shared" si="70"/>
        <v>-4.830917874396135E-3</v>
      </c>
    </row>
    <row r="239" spans="1:9" s="24" customFormat="1" ht="15" x14ac:dyDescent="0.2">
      <c r="A239" s="72"/>
      <c r="B239" s="39" t="s">
        <v>53</v>
      </c>
      <c r="C239" s="62">
        <v>4</v>
      </c>
      <c r="D239" s="62">
        <f>VLOOKUP(B239,'[1]Deptos 2011-2019'!$BE$13098:$BF$13642,2,0)</f>
        <v>0</v>
      </c>
      <c r="E239" s="44">
        <f t="shared" si="97"/>
        <v>1.932367149758454E-2</v>
      </c>
      <c r="F239" s="44" t="str">
        <f t="shared" si="98"/>
        <v/>
      </c>
      <c r="G239" s="58">
        <f t="shared" si="103"/>
        <v>-1</v>
      </c>
      <c r="H239" s="40">
        <f t="shared" si="70"/>
        <v>-1.932367149758454E-2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2011-2019'!$BE$13098:$BF$13642,2,0)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1</v>
      </c>
      <c r="D241" s="62">
        <f>VLOOKUP(B241,'[1]Deptos 2011-2019'!$BE$13098:$BF$13642,2,0)</f>
        <v>0</v>
      </c>
      <c r="E241" s="44">
        <f t="shared" si="97"/>
        <v>4.830917874396135E-3</v>
      </c>
      <c r="F241" s="44" t="str">
        <f t="shared" si="98"/>
        <v/>
      </c>
      <c r="G241" s="58">
        <f t="shared" si="103"/>
        <v>-1</v>
      </c>
      <c r="H241" s="40">
        <f t="shared" si="70"/>
        <v>-4.830917874396135E-3</v>
      </c>
    </row>
    <row r="242" spans="1:9" s="24" customFormat="1" ht="15" x14ac:dyDescent="0.2">
      <c r="A242" s="72"/>
      <c r="B242" s="39" t="s">
        <v>54</v>
      </c>
      <c r="C242" s="62">
        <v>1</v>
      </c>
      <c r="D242" s="62">
        <f>VLOOKUP(B242,'[1]Deptos 2011-2019'!$BE$13098:$BF$13642,2,0)</f>
        <v>4</v>
      </c>
      <c r="E242" s="44">
        <f t="shared" si="97"/>
        <v>4.830917874396135E-3</v>
      </c>
      <c r="F242" s="44">
        <f t="shared" si="98"/>
        <v>5.0632911392405063E-2</v>
      </c>
      <c r="G242" s="58">
        <f t="shared" si="103"/>
        <v>3</v>
      </c>
      <c r="H242" s="40">
        <f t="shared" si="70"/>
        <v>1.4492753623188404E-2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2011-2019'!$BE$13098:$BF$13642,2,0)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2011-2019'!$BE$13098:$BF$13642,2,0)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2011-2019'!$BE$13098:$BF$13642,2,0)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1</v>
      </c>
      <c r="D246" s="62">
        <f>VLOOKUP(B246,'[1]Deptos 2011-2019'!$BE$13098:$BF$13642,2,0)</f>
        <v>0</v>
      </c>
      <c r="E246" s="44">
        <f t="shared" si="97"/>
        <v>4.830917874396135E-3</v>
      </c>
      <c r="F246" s="44" t="str">
        <f t="shared" si="98"/>
        <v/>
      </c>
      <c r="G246" s="58">
        <f t="shared" si="103"/>
        <v>-1</v>
      </c>
      <c r="H246" s="40">
        <f t="shared" si="104"/>
        <v>-4.830917874396135E-3</v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2011-2019'!$BE$13098:$BF$13642,2,0)</f>
        <v>1</v>
      </c>
      <c r="E247" s="44" t="str">
        <f t="shared" si="97"/>
        <v/>
      </c>
      <c r="F247" s="44">
        <f t="shared" si="98"/>
        <v>1.2658227848101266E-2</v>
      </c>
      <c r="G247" s="58">
        <f t="shared" si="103"/>
        <v>1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2011-2019'!$BE$13098:$BF$13642,2,0)</f>
        <v>0</v>
      </c>
      <c r="E248" s="44" t="str">
        <f t="shared" si="97"/>
        <v/>
      </c>
      <c r="F248" s="44" t="str">
        <f t="shared" si="98"/>
        <v/>
      </c>
      <c r="G248" s="58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2011-2019'!$BE$13098:$BF$13642,2,0)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2011-2019'!$BE$13098:$BF$13642,2,0)</f>
        <v>0</v>
      </c>
      <c r="E250" s="44" t="str">
        <f t="shared" si="97"/>
        <v/>
      </c>
      <c r="F250" s="44" t="str">
        <f t="shared" si="98"/>
        <v/>
      </c>
      <c r="G250" s="58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2011-2019'!$BE$13098:$BF$13642,2,0)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2011-2019'!$BE$13098:$BF$13642,2,0)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2011-2019'!$BE$13098:$BF$13642,2,0)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1</v>
      </c>
      <c r="D254" s="62">
        <f>VLOOKUP(B254,'[1]Deptos 2011-2019'!$BE$13098:$BF$13642,2,0)</f>
        <v>0</v>
      </c>
      <c r="E254" s="44">
        <f t="shared" si="97"/>
        <v>4.830917874396135E-3</v>
      </c>
      <c r="F254" s="44" t="str">
        <f t="shared" si="98"/>
        <v/>
      </c>
      <c r="G254" s="58">
        <f t="shared" si="103"/>
        <v>-1</v>
      </c>
      <c r="H254" s="40">
        <f t="shared" si="104"/>
        <v>-4.830917874396135E-3</v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2011-2019'!$BE$13098:$BF$13642,2,0)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2011-2019'!$BE$13098:$BF$13642,2,0)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11</v>
      </c>
      <c r="D257" s="62">
        <f>VLOOKUP(B257,'[1]Deptos 2011-2019'!$BE$13098:$BF$13642,2,0)</f>
        <v>0</v>
      </c>
      <c r="E257" s="43">
        <f t="shared" si="97"/>
        <v>5.3140096618357488E-2</v>
      </c>
      <c r="F257" s="43" t="str">
        <f t="shared" si="98"/>
        <v/>
      </c>
      <c r="G257" s="58">
        <f t="shared" si="103"/>
        <v>-1</v>
      </c>
      <c r="H257" s="42">
        <f t="shared" si="104"/>
        <v>-5.3140096618357488E-2</v>
      </c>
      <c r="I257" s="24"/>
    </row>
    <row r="258" spans="1:9" s="63" customFormat="1" ht="15" x14ac:dyDescent="0.2">
      <c r="A258" s="75"/>
      <c r="B258" s="37" t="s">
        <v>452</v>
      </c>
      <c r="C258" s="62">
        <v>1</v>
      </c>
      <c r="D258" s="62">
        <f>VLOOKUP(B258,'[1]Deptos 2011-2019'!$BE$13098:$BF$13642,2,0)</f>
        <v>1</v>
      </c>
      <c r="E258" s="43">
        <f t="shared" si="97"/>
        <v>4.830917874396135E-3</v>
      </c>
      <c r="F258" s="43">
        <f t="shared" si="98"/>
        <v>1.2658227848101266E-2</v>
      </c>
      <c r="G258" s="58">
        <f t="shared" si="103"/>
        <v>0</v>
      </c>
      <c r="H258" s="42">
        <f t="shared" si="104"/>
        <v>0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2011-2019'!$BE$13098:$BF$13642,2,0)</f>
        <v>0</v>
      </c>
      <c r="E259" s="43" t="str">
        <f t="shared" si="97"/>
        <v/>
      </c>
      <c r="F259" s="43" t="str">
        <f t="shared" si="98"/>
        <v/>
      </c>
      <c r="G259" s="58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2011-2019'!$BE$13098:$BF$13642,2,0)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2011-2019'!$BE$13098:$BF$13642,2,0)</f>
        <v>0</v>
      </c>
      <c r="E261" s="43" t="str">
        <f t="shared" si="105"/>
        <v/>
      </c>
      <c r="F261" s="43" t="str">
        <f t="shared" si="106"/>
        <v/>
      </c>
      <c r="G261" s="58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2011-2019'!$BE$13098:$BF$13642,2,0)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1</v>
      </c>
      <c r="D263" s="62">
        <f>VLOOKUP(B263,'[1]Deptos 2011-2019'!$BE$13098:$BF$13642,2,0)</f>
        <v>3</v>
      </c>
      <c r="E263" s="43">
        <f t="shared" si="108"/>
        <v>4.830917874396135E-3</v>
      </c>
      <c r="F263" s="43">
        <f t="shared" si="108"/>
        <v>3.7974683544303799E-2</v>
      </c>
      <c r="G263" s="58">
        <f t="shared" si="103"/>
        <v>2</v>
      </c>
      <c r="H263" s="42">
        <f t="shared" si="104"/>
        <v>9.6618357487922701E-3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2011-2019'!$BE$13098:$BF$13642,2,0)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1</v>
      </c>
      <c r="D265" s="62">
        <f>VLOOKUP(B265,'[1]Deptos 2011-2019'!$BE$13098:$BF$13642,2,0)</f>
        <v>0</v>
      </c>
      <c r="E265" s="43">
        <f t="shared" ref="E265:E270" si="109">+IF(C265=0,"",C265/C$169)</f>
        <v>4.830917874396135E-3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-4.830917874396135E-3</v>
      </c>
      <c r="I265" s="24"/>
    </row>
    <row r="266" spans="1:9" s="63" customFormat="1" ht="15" x14ac:dyDescent="0.2">
      <c r="A266" s="36"/>
      <c r="B266" s="37" t="s">
        <v>535</v>
      </c>
      <c r="C266" s="62">
        <v>1</v>
      </c>
      <c r="D266" s="62">
        <f>VLOOKUP(B266,'[1]Deptos 2011-2019'!$BE$13098:$BF$13642,2,0)</f>
        <v>0</v>
      </c>
      <c r="E266" s="43">
        <f t="shared" si="109"/>
        <v>4.830917874396135E-3</v>
      </c>
      <c r="F266" s="43" t="str">
        <f t="shared" si="110"/>
        <v/>
      </c>
      <c r="G266" s="58">
        <f t="shared" si="103"/>
        <v>-1</v>
      </c>
      <c r="H266" s="42">
        <f t="shared" si="111"/>
        <v>-4.830917874396135E-3</v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2011-2019'!$BE$13098:$BF$13642,2,0)</f>
        <v>0</v>
      </c>
      <c r="E267" s="43" t="str">
        <f t="shared" si="109"/>
        <v/>
      </c>
      <c r="F267" s="43" t="str">
        <f t="shared" si="110"/>
        <v/>
      </c>
      <c r="G267" s="58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7</v>
      </c>
      <c r="D268" s="62">
        <f>VLOOKUP(B268,'[1]Deptos 2011-2019'!$BE$13098:$BF$13642,2,0)</f>
        <v>0</v>
      </c>
      <c r="E268" s="43">
        <f t="shared" si="109"/>
        <v>3.3816425120772944E-2</v>
      </c>
      <c r="F268" s="43" t="str">
        <f t="shared" si="110"/>
        <v/>
      </c>
      <c r="G268" s="58">
        <f t="shared" si="103"/>
        <v>-1</v>
      </c>
      <c r="H268" s="42">
        <f t="shared" si="111"/>
        <v>-3.3816425120772944E-2</v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2011-2019'!$BE$13098:$BF$13642,2,0)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2011-2019'!$BE$13098:$BF$13642,2,0)</f>
        <v>5</v>
      </c>
      <c r="E270" s="43" t="str">
        <f t="shared" si="109"/>
        <v/>
      </c>
      <c r="F270" s="43">
        <f t="shared" si="110"/>
        <v>6.3291139240506333E-2</v>
      </c>
      <c r="G270" s="58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2011-2019'!$BE$13098:$BF$13642,2,0)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2011-2019'!$BE$13098:$BF$13642,2,0)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2011-2019'!$BE$13098:$BF$13642,2,0)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2</v>
      </c>
      <c r="D274" s="62">
        <f>VLOOKUP(B274,'[1]Deptos 2011-2019'!$BE$13098:$BF$13642,2,0)</f>
        <v>0</v>
      </c>
      <c r="E274" s="43">
        <f t="shared" si="112"/>
        <v>9.6618357487922701E-3</v>
      </c>
      <c r="F274" s="43" t="str">
        <f t="shared" si="113"/>
        <v/>
      </c>
      <c r="G274" s="58">
        <f t="shared" si="114"/>
        <v>-1</v>
      </c>
      <c r="H274" s="42">
        <f t="shared" si="115"/>
        <v>-9.6618357487922701E-3</v>
      </c>
      <c r="I274" s="24"/>
    </row>
    <row r="275" spans="1:9" s="63" customFormat="1" ht="15" x14ac:dyDescent="0.2">
      <c r="A275" s="75"/>
      <c r="B275" s="37" t="s">
        <v>64</v>
      </c>
      <c r="C275" s="62">
        <v>6</v>
      </c>
      <c r="D275" s="62">
        <f>VLOOKUP(B275,'[1]Deptos 2011-2019'!$BE$13098:$BF$13642,2,0)</f>
        <v>2</v>
      </c>
      <c r="E275" s="43">
        <f t="shared" ref="E275:F278" si="116">+IF(C275=0,"",C275/C$169)</f>
        <v>2.8985507246376812E-2</v>
      </c>
      <c r="F275" s="43">
        <f t="shared" si="116"/>
        <v>2.5316455696202531E-2</v>
      </c>
      <c r="G275" s="58">
        <f t="shared" si="103"/>
        <v>-0.66666666666666663</v>
      </c>
      <c r="H275" s="42">
        <f t="shared" si="104"/>
        <v>-1.932367149758454E-2</v>
      </c>
      <c r="I275" s="24"/>
    </row>
    <row r="276" spans="1:9" s="63" customFormat="1" ht="15" x14ac:dyDescent="0.2">
      <c r="A276" s="75"/>
      <c r="B276" s="37" t="s">
        <v>61</v>
      </c>
      <c r="C276" s="62">
        <v>2</v>
      </c>
      <c r="D276" s="62">
        <f>VLOOKUP(B276,'[1]Deptos 2011-2019'!$BE$13098:$BF$13642,2,0)</f>
        <v>0</v>
      </c>
      <c r="E276" s="43">
        <f t="shared" si="116"/>
        <v>9.6618357487922701E-3</v>
      </c>
      <c r="F276" s="43" t="str">
        <f t="shared" si="116"/>
        <v/>
      </c>
      <c r="G276" s="58">
        <f t="shared" si="103"/>
        <v>-1</v>
      </c>
      <c r="H276" s="42">
        <f t="shared" si="104"/>
        <v>-9.6618357487922701E-3</v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2011-2019'!$BE$13098:$BF$13642,2,0)</f>
        <v>0</v>
      </c>
      <c r="E277" s="43" t="str">
        <f t="shared" si="116"/>
        <v/>
      </c>
      <c r="F277" s="43" t="str">
        <f t="shared" si="116"/>
        <v/>
      </c>
      <c r="G277" s="58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2011-2019'!$BE$13098:$BF$13642,2,0)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3</v>
      </c>
      <c r="D279" s="62">
        <f>VLOOKUP(B279,'[1]Deptos 2011-2019'!$BE$13098:$BF$13642,2,0)</f>
        <v>0</v>
      </c>
      <c r="E279" s="43">
        <f t="shared" ref="E279" si="117">+IF(C279=0,"",C279/C$169)</f>
        <v>1.4492753623188406E-2</v>
      </c>
      <c r="F279" s="43" t="str">
        <f t="shared" ref="F279" si="118">+IF(D279=0,"",D279/D$169)</f>
        <v/>
      </c>
      <c r="G279" s="58">
        <f t="shared" si="103"/>
        <v>-1</v>
      </c>
      <c r="H279" s="42">
        <f t="shared" ref="H279" si="119">+IF(OR(AND(E279=""),(G279="")),"",E279*G279)</f>
        <v>-1.4492753623188406E-2</v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2011-2019'!$BE$13098:$BF$13642,2,0)</f>
        <v>2</v>
      </c>
      <c r="E280" s="43" t="str">
        <f t="shared" ref="E280:F288" si="120">+IF(C280=0,"",C280/C$169)</f>
        <v/>
      </c>
      <c r="F280" s="43">
        <f t="shared" si="120"/>
        <v>2.5316455696202531E-2</v>
      </c>
      <c r="G280" s="58">
        <f t="shared" si="103"/>
        <v>1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2011-2019'!$BE$13098:$BF$13642,2,0)</f>
        <v>0</v>
      </c>
      <c r="E281" s="43" t="str">
        <f t="shared" si="120"/>
        <v/>
      </c>
      <c r="F281" s="43" t="str">
        <f t="shared" si="120"/>
        <v/>
      </c>
      <c r="G281" s="58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3</v>
      </c>
      <c r="D282" s="62">
        <f>VLOOKUP(B282,'[1]Deptos 2011-2019'!$BE$13098:$BF$13642,2,0)</f>
        <v>2</v>
      </c>
      <c r="E282" s="44">
        <f t="shared" si="120"/>
        <v>1.4492753623188406E-2</v>
      </c>
      <c r="F282" s="44">
        <f t="shared" si="120"/>
        <v>2.5316455696202531E-2</v>
      </c>
      <c r="G282" s="58">
        <f t="shared" si="103"/>
        <v>-0.33333333333333331</v>
      </c>
      <c r="H282" s="40">
        <f t="shared" si="104"/>
        <v>-4.830917874396135E-3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2011-2019'!$BE$13098:$BF$13642,2,0)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2011-2019'!$BE$13098:$BF$13642,2,0)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</v>
      </c>
      <c r="D285" s="62">
        <f>VLOOKUP(B285,'[1]Deptos 2011-2019'!$BE$13098:$BF$13642,2,0)</f>
        <v>0</v>
      </c>
      <c r="E285" s="44">
        <f t="shared" si="121"/>
        <v>4.830917874396135E-3</v>
      </c>
      <c r="F285" s="44" t="str">
        <f t="shared" si="122"/>
        <v/>
      </c>
      <c r="G285" s="58">
        <f t="shared" si="123"/>
        <v>-1</v>
      </c>
      <c r="H285" s="40">
        <f t="shared" si="124"/>
        <v>-4.830917874396135E-3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2011-2019'!$BE$13098:$BF$13642,2,0)</f>
        <v>0</v>
      </c>
      <c r="E286" s="44" t="str">
        <f t="shared" si="120"/>
        <v/>
      </c>
      <c r="F286" s="44" t="str">
        <f t="shared" si="120"/>
        <v/>
      </c>
      <c r="G286" s="58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4</v>
      </c>
      <c r="D287" s="62">
        <f>VLOOKUP(B287,'[1]Deptos 2011-2019'!$BE$13098:$BF$13642,2,0)</f>
        <v>0</v>
      </c>
      <c r="E287" s="44">
        <f t="shared" si="120"/>
        <v>1.932367149758454E-2</v>
      </c>
      <c r="F287" s="44" t="str">
        <f t="shared" si="120"/>
        <v/>
      </c>
      <c r="G287" s="58">
        <f t="shared" si="103"/>
        <v>-1</v>
      </c>
      <c r="H287" s="40">
        <f t="shared" si="104"/>
        <v>-1.932367149758454E-2</v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2011-2019'!$BE$13098:$BF$13642,2,0)</f>
        <v>0</v>
      </c>
      <c r="E288" s="43" t="str">
        <f t="shared" si="120"/>
        <v/>
      </c>
      <c r="F288" s="43" t="str">
        <f t="shared" si="120"/>
        <v/>
      </c>
      <c r="G288" s="58" t="str">
        <f t="shared" si="103"/>
        <v xml:space="preserve"> 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2011-2019'!$BE$13098:$BF$13642,2,0)</f>
        <v>1</v>
      </c>
      <c r="E289" s="43" t="str">
        <f t="shared" ref="E289:E290" si="125">+IF(C289=0,"",C289/C$169)</f>
        <v/>
      </c>
      <c r="F289" s="43">
        <f t="shared" ref="F289:F290" si="126">+IF(D289=0,"",D289/D$169)</f>
        <v>1.2658227848101266E-2</v>
      </c>
      <c r="G289" s="58">
        <f t="shared" si="103"/>
        <v>1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1</v>
      </c>
      <c r="D290" s="62">
        <f>VLOOKUP(B290,'[1]Deptos 2011-2019'!$BE$13098:$BF$13642,2,0)</f>
        <v>0</v>
      </c>
      <c r="E290" s="43">
        <f t="shared" si="125"/>
        <v>4.830917874396135E-3</v>
      </c>
      <c r="F290" s="43" t="str">
        <f t="shared" si="126"/>
        <v/>
      </c>
      <c r="G290" s="58">
        <f t="shared" si="103"/>
        <v>-1</v>
      </c>
      <c r="H290" s="42">
        <f t="shared" si="127"/>
        <v>-4.830917874396135E-3</v>
      </c>
      <c r="I290" s="24"/>
    </row>
    <row r="291" spans="1:9" s="63" customFormat="1" ht="15" x14ac:dyDescent="0.2">
      <c r="A291" s="75"/>
      <c r="B291" s="37" t="s">
        <v>66</v>
      </c>
      <c r="C291" s="62">
        <v>2</v>
      </c>
      <c r="D291" s="62">
        <f>VLOOKUP(B291,'[1]Deptos 2011-2019'!$BE$13098:$BF$13642,2,0)</f>
        <v>1</v>
      </c>
      <c r="E291" s="43">
        <f>+IF(C291=0,"",C291/C$169)</f>
        <v>9.6618357487922701E-3</v>
      </c>
      <c r="F291" s="43">
        <f>+IF(D291=0,"",D291/D$169)</f>
        <v>1.2658227848101266E-2</v>
      </c>
      <c r="G291" s="58">
        <f t="shared" si="103"/>
        <v>-0.5</v>
      </c>
      <c r="H291" s="42">
        <f t="shared" si="104"/>
        <v>-4.830917874396135E-3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2011-2019'!$BE$13098:$BF$13642,2,0)</f>
        <v>0</v>
      </c>
      <c r="E292" s="43" t="str">
        <f>+IF(C292=0,"",C292/C$169)</f>
        <v/>
      </c>
      <c r="F292" s="43" t="str">
        <f>+IF(D292=0,"",D292/D$169)</f>
        <v/>
      </c>
      <c r="G292" s="58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2011-2019'!$BE$13098:$BF$13642,2,0)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2011-2019'!$BE$13098:$BF$13642,2,0)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2011-2019'!$BE$13098:$BF$13642,2,0)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2011-2019'!$BE$13098:$BF$13642,2,0)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1</v>
      </c>
      <c r="D297" s="62">
        <f>VLOOKUP(B297,'[1]Deptos 2011-2019'!$BE$13098:$BF$13642,2,0)</f>
        <v>1</v>
      </c>
      <c r="E297" s="43">
        <f t="shared" si="131"/>
        <v>4.830917874396135E-3</v>
      </c>
      <c r="F297" s="43">
        <f t="shared" si="132"/>
        <v>1.2658227848101266E-2</v>
      </c>
      <c r="G297" s="58">
        <f t="shared" si="103"/>
        <v>0</v>
      </c>
      <c r="H297" s="42">
        <f t="shared" si="133"/>
        <v>0</v>
      </c>
      <c r="I297" s="24"/>
    </row>
    <row r="298" spans="1:9" s="63" customFormat="1" ht="15" x14ac:dyDescent="0.2">
      <c r="A298" s="75"/>
      <c r="B298" s="37" t="s">
        <v>456</v>
      </c>
      <c r="C298" s="62">
        <v>1</v>
      </c>
      <c r="D298" s="62">
        <f>VLOOKUP(B298,'[1]Deptos 2011-2019'!$BE$13098:$BF$13642,2,0)</f>
        <v>0</v>
      </c>
      <c r="E298" s="43">
        <f>+IF(C298=0,"",C298/C$169)</f>
        <v>4.830917874396135E-3</v>
      </c>
      <c r="F298" s="43" t="str">
        <f>+IF(D298=0,"",D298/D$169)</f>
        <v/>
      </c>
      <c r="G298" s="58">
        <f t="shared" si="103"/>
        <v>-1</v>
      </c>
      <c r="H298" s="42">
        <f t="shared" si="104"/>
        <v>-4.830917874396135E-3</v>
      </c>
      <c r="I298" s="24"/>
    </row>
    <row r="299" spans="1:9" s="63" customFormat="1" ht="15" x14ac:dyDescent="0.2">
      <c r="A299" s="75"/>
      <c r="B299" s="37" t="s">
        <v>457</v>
      </c>
      <c r="C299" s="62">
        <v>1</v>
      </c>
      <c r="D299" s="62">
        <f>VLOOKUP(B299,'[1]Deptos 2011-2019'!$BE$13098:$BF$13642,2,0)</f>
        <v>0</v>
      </c>
      <c r="E299" s="43">
        <f>+IF(C299=0,"",C299/C$169)</f>
        <v>4.830917874396135E-3</v>
      </c>
      <c r="F299" s="43" t="str">
        <f>+IF(D299=0,"",D299/D$169)</f>
        <v/>
      </c>
      <c r="G299" s="58">
        <f t="shared" si="103"/>
        <v>-1</v>
      </c>
      <c r="H299" s="42">
        <f t="shared" si="104"/>
        <v>-4.830917874396135E-3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2011-2019'!$BE$13098:$BF$13642,2,0)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0</v>
      </c>
      <c r="D301" s="62">
        <f>VLOOKUP(B301,'[1]Deptos 2011-2019'!$BE$13098:$BF$13642,2,0)</f>
        <v>0</v>
      </c>
      <c r="E301" s="43" t="str">
        <f t="shared" ref="E301:E323" si="137">+IF(C301=0,"",C301/C$169)</f>
        <v/>
      </c>
      <c r="F301" s="43" t="str">
        <f t="shared" ref="F301:F323" si="138">+IF(D301=0,"",D301/D$169)</f>
        <v/>
      </c>
      <c r="G301" s="58" t="str">
        <f t="shared" ref="G301:G339" si="139">+IF(AND(C301=0,D301=0)," ",IF(C301=0,1,IF(D301=0,-1,(D301-C301)/C301)))</f>
        <v xml:space="preserve"> </v>
      </c>
      <c r="H301" s="42" t="str">
        <f t="shared" si="104"/>
        <v/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2011-2019'!$BE$13098:$BF$13642,2,0)</f>
        <v>0</v>
      </c>
      <c r="E302" s="43" t="str">
        <f t="shared" si="137"/>
        <v/>
      </c>
      <c r="F302" s="43" t="str">
        <f t="shared" si="138"/>
        <v/>
      </c>
      <c r="G302" s="58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2011-2019'!$BE$13098:$BF$13642,2,0)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40</v>
      </c>
      <c r="D304" s="62">
        <f>VLOOKUP(B304,'[1]Deptos 2011-2019'!$BE$13098:$BF$13642,2,0)</f>
        <v>4</v>
      </c>
      <c r="E304" s="44">
        <f t="shared" si="137"/>
        <v>0.19323671497584541</v>
      </c>
      <c r="F304" s="44">
        <f t="shared" si="138"/>
        <v>5.0632911392405063E-2</v>
      </c>
      <c r="G304" s="58">
        <f t="shared" si="139"/>
        <v>-0.9</v>
      </c>
      <c r="H304" s="40">
        <f t="shared" si="104"/>
        <v>-0.17391304347826086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2011-2019'!$BE$13098:$BF$13642,2,0)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2011-2019'!$BE$13098:$BF$13642,2,0)</f>
        <v>0</v>
      </c>
      <c r="E306" s="44" t="str">
        <f t="shared" si="137"/>
        <v/>
      </c>
      <c r="F306" s="44" t="str">
        <f t="shared" si="138"/>
        <v/>
      </c>
      <c r="G306" s="58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2011-2019'!$BE$13098:$BF$13642,2,0)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2011-2019'!$BE$13098:$BF$13642,2,0)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2011-2019'!$BE$13098:$BF$13642,2,0)</f>
        <v>1</v>
      </c>
      <c r="E309" s="44" t="str">
        <f t="shared" si="137"/>
        <v/>
      </c>
      <c r="F309" s="44">
        <f t="shared" si="138"/>
        <v>1.2658227848101266E-2</v>
      </c>
      <c r="G309" s="58">
        <f t="shared" si="139"/>
        <v>1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2011-2019'!$BE$13098:$BF$13642,2,0)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2011-2019'!$BE$13098:$BF$13642,2,0)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2011-2019'!$BE$13098:$BF$13642,2,0)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1</v>
      </c>
      <c r="D313" s="62">
        <f>VLOOKUP(B313,'[1]Deptos 2011-2019'!$BE$13098:$BF$13642,2,0)</f>
        <v>0</v>
      </c>
      <c r="E313" s="44">
        <f t="shared" si="137"/>
        <v>4.830917874396135E-3</v>
      </c>
      <c r="F313" s="44" t="str">
        <f t="shared" si="138"/>
        <v/>
      </c>
      <c r="G313" s="58">
        <f t="shared" si="139"/>
        <v>-1</v>
      </c>
      <c r="H313" s="40">
        <f t="shared" si="104"/>
        <v>-4.830917874396135E-3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2011-2019'!$BE$13098:$BF$13642,2,0)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2</v>
      </c>
      <c r="D315" s="62">
        <f>VLOOKUP(B315,'[1]Deptos 2011-2019'!$BE$13098:$BF$13642,2,0)</f>
        <v>0</v>
      </c>
      <c r="E315" s="44">
        <f t="shared" si="137"/>
        <v>9.6618357487922701E-3</v>
      </c>
      <c r="F315" s="44" t="str">
        <f t="shared" si="138"/>
        <v/>
      </c>
      <c r="G315" s="58">
        <f t="shared" si="139"/>
        <v>-1</v>
      </c>
      <c r="H315" s="40">
        <f t="shared" si="104"/>
        <v>-9.6618357487922701E-3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2011-2019'!$BE$13098:$BF$13642,2,0)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2011-2019'!$BE$13098:$BF$13642,2,0)</f>
        <v>0</v>
      </c>
      <c r="E317" s="44" t="str">
        <f t="shared" si="137"/>
        <v/>
      </c>
      <c r="F317" s="44" t="str">
        <f t="shared" si="138"/>
        <v/>
      </c>
      <c r="G317" s="58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2011-2019'!$BE$13098:$BF$13642,2,0)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2011-2019'!$BE$13098:$BF$13642,2,0)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2011-2019'!$BE$13098:$BF$13642,2,0)</f>
        <v>1</v>
      </c>
      <c r="E320" s="44" t="str">
        <f t="shared" si="137"/>
        <v/>
      </c>
      <c r="F320" s="44">
        <f t="shared" si="138"/>
        <v>1.2658227848101266E-2</v>
      </c>
      <c r="G320" s="58">
        <f t="shared" si="139"/>
        <v>1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2011-2019'!$BE$13098:$BF$13642,2,0)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2011-2019'!$BE$13098:$BF$13642,2,0)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2011-2019'!$BE$13098:$BF$13642,2,0)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4</v>
      </c>
      <c r="D324" s="62">
        <f>VLOOKUP(B324,'[1]Deptos 2011-2019'!$BE$13098:$BF$13642,2,0)</f>
        <v>1</v>
      </c>
      <c r="E324" s="43">
        <f t="shared" ref="E324" si="140">+IF(C324=0,"",C324/C$169)</f>
        <v>1.932367149758454E-2</v>
      </c>
      <c r="F324" s="43">
        <f t="shared" ref="F324" si="141">+IF(D324=0,"",D324/D$169)</f>
        <v>1.2658227848101266E-2</v>
      </c>
      <c r="G324" s="58">
        <f t="shared" si="139"/>
        <v>-0.75</v>
      </c>
      <c r="H324" s="42">
        <f t="shared" ref="H324" si="142">+IF(OR(AND(E324=""),(G324="")),"",E324*G324)</f>
        <v>-1.4492753623188404E-2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2011-2019'!$BE$13098:$BF$13642,2,0)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2011-2019'!$BE$13098:$BF$13642,2,0)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2011-2019'!$BE$13098:$BF$13642,2,0)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2011-2019'!$BE$13098:$BF$13642,2,0)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2011-2019'!$BE$13098:$BF$13642,2,0)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2011-2019'!$BE$13098:$BF$13642,2,0)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2011-2019'!$BE$13098:$BF$13642,2,0)</f>
        <v>0</v>
      </c>
      <c r="E331" s="44" t="str">
        <f t="shared" si="144"/>
        <v/>
      </c>
      <c r="F331" s="44" t="str">
        <f t="shared" si="145"/>
        <v/>
      </c>
      <c r="G331" s="58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2011-2019'!$BE$13098:$BF$13642,2,0)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2011-2019'!$BE$13098:$BF$13642,2,0)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2011-2019'!$BE$13098:$BF$13642,2,0)</f>
        <v>0</v>
      </c>
      <c r="E334" s="44" t="str">
        <f t="shared" si="144"/>
        <v/>
      </c>
      <c r="F334" s="44" t="str">
        <f t="shared" si="145"/>
        <v/>
      </c>
      <c r="G334" s="58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2011-2019'!$BE$13098:$BF$13642,2,0)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2011-2019'!$BE$13098:$BF$13642,2,0)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2011-2019'!$BE$13098:$BF$13642,2,0)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8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2011-2019'!$BE$13098:$BF$13642,2,0)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2011-2019'!$BE$13098:$BF$13642,2,0)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517</v>
      </c>
      <c r="D345" s="54">
        <f>SUM(D346:D564)</f>
        <v>291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-0.43713733075435202</v>
      </c>
      <c r="H345" s="56">
        <f>+IF(OR(AND(E345=""),(G345="")),"",E345*G345)</f>
        <v>-0.43713733075435202</v>
      </c>
      <c r="I345" s="24"/>
    </row>
    <row r="346" spans="1:9" s="24" customFormat="1" ht="15" x14ac:dyDescent="0.2">
      <c r="A346" s="72"/>
      <c r="B346" s="57" t="s">
        <v>74</v>
      </c>
      <c r="C346" s="62">
        <v>10</v>
      </c>
      <c r="D346" s="62">
        <f>VLOOKUP(B346,'[1]Deptos 2011-2019'!$BE$13098:$BF$13642,2,0)</f>
        <v>5</v>
      </c>
      <c r="E346" s="60">
        <f t="shared" si="150"/>
        <v>1.9342359767891684E-2</v>
      </c>
      <c r="F346" s="60">
        <f t="shared" si="151"/>
        <v>1.7182130584192441E-2</v>
      </c>
      <c r="G346" s="58">
        <f t="shared" ref="G346:G410" si="152">+IF(AND(C346=0,D346=0)," ",IF(C346=0,1,IF(D346=0,-1,(D346-C346)/C346)))</f>
        <v>-0.5</v>
      </c>
      <c r="H346" s="51">
        <f>+IF(OR(AND(E346=""),(G346="")),"",E346*G346)</f>
        <v>-9.6711798839458421E-3</v>
      </c>
    </row>
    <row r="347" spans="1:9" s="24" customFormat="1" ht="15" x14ac:dyDescent="0.2">
      <c r="A347" s="72"/>
      <c r="B347" s="3" t="s">
        <v>77</v>
      </c>
      <c r="C347" s="62">
        <v>2</v>
      </c>
      <c r="D347" s="62">
        <f>VLOOKUP(B347,'[1]Deptos 2011-2019'!$BE$13098:$BF$13642,2,0)</f>
        <v>0</v>
      </c>
      <c r="E347" s="44">
        <f t="shared" si="150"/>
        <v>3.8684719535783366E-3</v>
      </c>
      <c r="F347" s="44" t="str">
        <f t="shared" si="151"/>
        <v/>
      </c>
      <c r="G347" s="58">
        <f t="shared" si="152"/>
        <v>-1</v>
      </c>
      <c r="H347" s="40">
        <f t="shared" ref="H347:H414" si="153">+IF(OR(AND(E347=""),(G347="")),"",E347*G347)</f>
        <v>-3.8684719535783366E-3</v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2011-2019'!$BE$13098:$BF$13642,2,0)</f>
        <v>0</v>
      </c>
      <c r="E348" s="44" t="str">
        <f t="shared" si="150"/>
        <v/>
      </c>
      <c r="F348" s="44" t="str">
        <f t="shared" si="151"/>
        <v/>
      </c>
      <c r="G348" s="58" t="str">
        <f t="shared" si="152"/>
        <v xml:space="preserve"> 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2011-2019'!$BE$13098:$BF$13642,2,0)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2011-2019'!$BE$13098:$BF$13642,2,0)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22</v>
      </c>
      <c r="D351" s="62">
        <f>VLOOKUP(B351,'[1]Deptos 2011-2019'!$BE$13098:$BF$13642,2,0)</f>
        <v>5</v>
      </c>
      <c r="E351" s="44">
        <f t="shared" si="150"/>
        <v>4.2553191489361701E-2</v>
      </c>
      <c r="F351" s="44">
        <f t="shared" si="151"/>
        <v>1.7182130584192441E-2</v>
      </c>
      <c r="G351" s="58">
        <f t="shared" si="152"/>
        <v>-0.77272727272727271</v>
      </c>
      <c r="H351" s="40">
        <f t="shared" si="153"/>
        <v>-3.2882011605415859E-2</v>
      </c>
    </row>
    <row r="352" spans="1:9" s="24" customFormat="1" ht="15" x14ac:dyDescent="0.2">
      <c r="A352" s="72"/>
      <c r="B352" s="3" t="s">
        <v>80</v>
      </c>
      <c r="C352" s="62">
        <v>1</v>
      </c>
      <c r="D352" s="62">
        <f>VLOOKUP(B352,'[1]Deptos 2011-2019'!$BE$13098:$BF$13642,2,0)</f>
        <v>2</v>
      </c>
      <c r="E352" s="44">
        <f t="shared" si="150"/>
        <v>1.9342359767891683E-3</v>
      </c>
      <c r="F352" s="44">
        <f t="shared" si="151"/>
        <v>6.8728522336769758E-3</v>
      </c>
      <c r="G352" s="58">
        <f t="shared" si="152"/>
        <v>1</v>
      </c>
      <c r="H352" s="40">
        <f t="shared" si="153"/>
        <v>1.9342359767891683E-3</v>
      </c>
    </row>
    <row r="353" spans="1:9" s="24" customFormat="1" ht="15" x14ac:dyDescent="0.2">
      <c r="A353" s="72"/>
      <c r="B353" s="3" t="s">
        <v>582</v>
      </c>
      <c r="C353" s="62">
        <v>4</v>
      </c>
      <c r="D353" s="62">
        <f>VLOOKUP(B353,'[1]Deptos 2011-2019'!$BE$13098:$BF$13642,2,0)</f>
        <v>0</v>
      </c>
      <c r="E353" s="44">
        <f t="shared" si="150"/>
        <v>7.7369439071566732E-3</v>
      </c>
      <c r="F353" s="44" t="str">
        <f t="shared" si="151"/>
        <v/>
      </c>
      <c r="G353" s="58">
        <f t="shared" si="152"/>
        <v>-1</v>
      </c>
      <c r="H353" s="40">
        <f t="shared" si="153"/>
        <v>-7.7369439071566732E-3</v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2011-2019'!$BE$13098:$BF$13642,2,0)</f>
        <v>1</v>
      </c>
      <c r="E354" s="44" t="str">
        <f t="shared" si="150"/>
        <v/>
      </c>
      <c r="F354" s="44">
        <f t="shared" si="151"/>
        <v>3.4364261168384879E-3</v>
      </c>
      <c r="G354" s="58">
        <f t="shared" si="152"/>
        <v>1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1</v>
      </c>
      <c r="D355" s="62">
        <f>VLOOKUP(B355,'[1]Deptos 2011-2019'!$BE$13098:$BF$13642,2,0)</f>
        <v>0</v>
      </c>
      <c r="E355" s="44">
        <f t="shared" si="150"/>
        <v>1.9342359767891683E-3</v>
      </c>
      <c r="F355" s="44" t="str">
        <f t="shared" si="151"/>
        <v/>
      </c>
      <c r="G355" s="58">
        <f t="shared" si="152"/>
        <v>-1</v>
      </c>
      <c r="H355" s="40">
        <f t="shared" si="153"/>
        <v>-1.9342359767891683E-3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2011-2019'!$BE$13098:$BF$13642,2,0)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9</v>
      </c>
      <c r="D357" s="62">
        <f>VLOOKUP(B357,'[1]Deptos 2011-2019'!$BE$13098:$BF$13642,2,0)</f>
        <v>13</v>
      </c>
      <c r="E357" s="44">
        <f t="shared" si="150"/>
        <v>1.7408123791102514E-2</v>
      </c>
      <c r="F357" s="44">
        <f t="shared" si="151"/>
        <v>4.4673539518900345E-2</v>
      </c>
      <c r="G357" s="58">
        <f t="shared" si="152"/>
        <v>0.44444444444444442</v>
      </c>
      <c r="H357" s="40">
        <f t="shared" si="153"/>
        <v>7.7369439071566723E-3</v>
      </c>
    </row>
    <row r="358" spans="1:9" s="24" customFormat="1" ht="15" x14ac:dyDescent="0.2">
      <c r="A358" s="72"/>
      <c r="B358" s="3" t="s">
        <v>583</v>
      </c>
      <c r="C358" s="62">
        <v>2</v>
      </c>
      <c r="D358" s="62">
        <f>VLOOKUP(B358,'[1]Deptos 2011-2019'!$BE$13098:$BF$13642,2,0)</f>
        <v>2</v>
      </c>
      <c r="E358" s="44">
        <f t="shared" si="150"/>
        <v>3.8684719535783366E-3</v>
      </c>
      <c r="F358" s="44">
        <f t="shared" si="151"/>
        <v>6.8728522336769758E-3</v>
      </c>
      <c r="G358" s="58">
        <f t="shared" si="152"/>
        <v>0</v>
      </c>
      <c r="H358" s="40">
        <f t="shared" si="153"/>
        <v>0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2011-2019'!$BE$13098:$BF$13642,2,0)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6</v>
      </c>
      <c r="D360" s="62">
        <f>VLOOKUP(B360,'[1]Deptos 2011-2019'!$BE$13098:$BF$13642,2,0)</f>
        <v>4</v>
      </c>
      <c r="E360" s="44">
        <f t="shared" si="150"/>
        <v>1.160541586073501E-2</v>
      </c>
      <c r="F360" s="44">
        <f t="shared" si="151"/>
        <v>1.3745704467353952E-2</v>
      </c>
      <c r="G360" s="58">
        <f t="shared" si="152"/>
        <v>-0.33333333333333331</v>
      </c>
      <c r="H360" s="40">
        <f t="shared" si="153"/>
        <v>-3.8684719535783366E-3</v>
      </c>
    </row>
    <row r="361" spans="1:9" s="24" customFormat="1" ht="15" x14ac:dyDescent="0.2">
      <c r="A361" s="72"/>
      <c r="B361" s="3" t="s">
        <v>616</v>
      </c>
      <c r="C361" s="62">
        <v>1</v>
      </c>
      <c r="D361" s="62">
        <f>VLOOKUP(B361,'[1]Deptos 2011-2019'!$BE$13098:$BF$13642,2,0)</f>
        <v>2</v>
      </c>
      <c r="E361" s="44">
        <f t="shared" si="150"/>
        <v>1.9342359767891683E-3</v>
      </c>
      <c r="F361" s="44">
        <f t="shared" si="151"/>
        <v>6.8728522336769758E-3</v>
      </c>
      <c r="G361" s="58">
        <f t="shared" si="152"/>
        <v>1</v>
      </c>
      <c r="H361" s="40">
        <f t="shared" si="153"/>
        <v>1.9342359767891683E-3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2011-2019'!$BE$13098:$BF$13642,2,0)</f>
        <v>0</v>
      </c>
      <c r="E362" s="43" t="str">
        <f t="shared" si="150"/>
        <v/>
      </c>
      <c r="F362" s="43" t="str">
        <f t="shared" si="151"/>
        <v/>
      </c>
      <c r="G362" s="58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2011-2019'!$BE$13098:$BF$13642,2,0)</f>
        <v>0</v>
      </c>
      <c r="E363" s="44" t="str">
        <f t="shared" si="150"/>
        <v/>
      </c>
      <c r="F363" s="44" t="str">
        <f t="shared" si="151"/>
        <v/>
      </c>
      <c r="G363" s="58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2011-2019'!$BE$13098:$BF$13642,2,0)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72</v>
      </c>
      <c r="D365" s="62">
        <f>VLOOKUP(B365,'[1]Deptos 2011-2019'!$BE$13098:$BF$13642,2,0)</f>
        <v>23</v>
      </c>
      <c r="E365" s="44">
        <f t="shared" si="150"/>
        <v>0.13926499032882012</v>
      </c>
      <c r="F365" s="44">
        <f t="shared" si="151"/>
        <v>7.903780068728522E-2</v>
      </c>
      <c r="G365" s="58">
        <f t="shared" si="152"/>
        <v>-0.68055555555555558</v>
      </c>
      <c r="H365" s="40">
        <f t="shared" si="153"/>
        <v>-9.4777562862669251E-2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2011-2019'!$BE$13098:$BF$13642,2,0)</f>
        <v>1</v>
      </c>
      <c r="E366" s="44" t="str">
        <f t="shared" si="150"/>
        <v/>
      </c>
      <c r="F366" s="44">
        <f t="shared" si="151"/>
        <v>3.4364261168384879E-3</v>
      </c>
      <c r="G366" s="58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2011-2019'!$BE$13098:$BF$13642,2,0)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1</v>
      </c>
      <c r="D368" s="62">
        <f>VLOOKUP(B368,'[1]Deptos 2011-2019'!$BE$13098:$BF$13642,2,0)</f>
        <v>2</v>
      </c>
      <c r="E368" s="44">
        <f t="shared" si="150"/>
        <v>1.9342359767891683E-3</v>
      </c>
      <c r="F368" s="44">
        <f t="shared" si="151"/>
        <v>6.8728522336769758E-3</v>
      </c>
      <c r="G368" s="58">
        <f t="shared" si="152"/>
        <v>1</v>
      </c>
      <c r="H368" s="40">
        <f t="shared" si="153"/>
        <v>1.9342359767891683E-3</v>
      </c>
    </row>
    <row r="369" spans="1:8" s="24" customFormat="1" ht="15" x14ac:dyDescent="0.2">
      <c r="A369" s="72"/>
      <c r="B369" s="3" t="s">
        <v>584</v>
      </c>
      <c r="C369" s="62">
        <v>14</v>
      </c>
      <c r="D369" s="62">
        <f>VLOOKUP(B369,'[1]Deptos 2011-2019'!$BE$13098:$BF$13642,2,0)</f>
        <v>8</v>
      </c>
      <c r="E369" s="44">
        <f t="shared" si="150"/>
        <v>2.7079303675048357E-2</v>
      </c>
      <c r="F369" s="44">
        <f t="shared" si="151"/>
        <v>2.7491408934707903E-2</v>
      </c>
      <c r="G369" s="58">
        <f t="shared" si="152"/>
        <v>-0.42857142857142855</v>
      </c>
      <c r="H369" s="40">
        <f t="shared" si="153"/>
        <v>-1.1605415860735008E-2</v>
      </c>
    </row>
    <row r="370" spans="1:8" s="24" customFormat="1" ht="15" x14ac:dyDescent="0.2">
      <c r="A370" s="72"/>
      <c r="B370" s="3" t="s">
        <v>85</v>
      </c>
      <c r="C370" s="62">
        <v>1</v>
      </c>
      <c r="D370" s="62">
        <f>VLOOKUP(B370,'[1]Deptos 2011-2019'!$BE$13098:$BF$13642,2,0)</f>
        <v>0</v>
      </c>
      <c r="E370" s="44">
        <f t="shared" si="150"/>
        <v>1.9342359767891683E-3</v>
      </c>
      <c r="F370" s="44" t="str">
        <f t="shared" si="151"/>
        <v/>
      </c>
      <c r="G370" s="58">
        <f t="shared" si="152"/>
        <v>-1</v>
      </c>
      <c r="H370" s="40">
        <f t="shared" si="153"/>
        <v>-1.9342359767891683E-3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2011-2019'!$BE$13098:$BF$13642,2,0)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2011-2019'!$BE$13098:$BF$13642,2,0)</f>
        <v>0</v>
      </c>
      <c r="E372" s="44" t="str">
        <f t="shared" si="150"/>
        <v/>
      </c>
      <c r="F372" s="44" t="str">
        <f t="shared" si="151"/>
        <v/>
      </c>
      <c r="G372" s="58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2011-2019'!$BE$13098:$BF$13642,2,0)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2011-2019'!$BE$13098:$BF$13642,2,0)</f>
        <v>0</v>
      </c>
      <c r="E374" s="44" t="str">
        <f t="shared" si="150"/>
        <v/>
      </c>
      <c r="F374" s="44" t="str">
        <f t="shared" si="151"/>
        <v/>
      </c>
      <c r="G374" s="58" t="str">
        <f t="shared" si="152"/>
        <v xml:space="preserve"> 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1</v>
      </c>
      <c r="D375" s="62">
        <f>VLOOKUP(B375,'[1]Deptos 2011-2019'!$BE$13098:$BF$13642,2,0)</f>
        <v>1</v>
      </c>
      <c r="E375" s="44">
        <f t="shared" si="150"/>
        <v>1.9342359767891683E-3</v>
      </c>
      <c r="F375" s="44">
        <f t="shared" si="151"/>
        <v>3.4364261168384879E-3</v>
      </c>
      <c r="G375" s="58">
        <f t="shared" si="152"/>
        <v>0</v>
      </c>
      <c r="H375" s="40">
        <f t="shared" si="153"/>
        <v>0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2011-2019'!$BE$13098:$BF$13642,2,0)</f>
        <v>0</v>
      </c>
      <c r="E377" s="44" t="str">
        <f t="shared" si="150"/>
        <v/>
      </c>
      <c r="F377" s="44" t="str">
        <f t="shared" si="151"/>
        <v/>
      </c>
      <c r="G377" s="58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2011-2019'!$BE$13098:$BF$13642,2,0)</f>
        <v>0</v>
      </c>
      <c r="E378" s="43" t="str">
        <f t="shared" ref="E378:E379" si="159">+IF(C378=0,"",C378/C$345)</f>
        <v/>
      </c>
      <c r="F378" s="43" t="str">
        <f t="shared" ref="F378:F379" si="160">+IF(D378=0,"",D378/D$345)</f>
        <v/>
      </c>
      <c r="G378" s="91" t="str">
        <f t="shared" ref="G378:G379" si="161">+IF(AND(C378=0,D378=0)," ",IF(C378=0,1,IF(D378=0,-1,(D378-C378)/C378)))</f>
        <v xml:space="preserve"> 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15</v>
      </c>
      <c r="D379" s="62">
        <f>VLOOKUP(B379,'[1]Deptos 2011-2019'!$BE$13098:$BF$13642,2,0)</f>
        <v>57</v>
      </c>
      <c r="E379" s="44">
        <f t="shared" si="159"/>
        <v>2.9013539651837523E-2</v>
      </c>
      <c r="F379" s="44">
        <f t="shared" si="160"/>
        <v>0.19587628865979381</v>
      </c>
      <c r="G379" s="58">
        <f t="shared" si="161"/>
        <v>2.8</v>
      </c>
      <c r="H379" s="40">
        <f t="shared" si="162"/>
        <v>8.1237911025145063E-2</v>
      </c>
    </row>
    <row r="380" spans="1:8" s="24" customFormat="1" ht="15" x14ac:dyDescent="0.2">
      <c r="A380" s="72"/>
      <c r="B380" s="3" t="s">
        <v>485</v>
      </c>
      <c r="C380" s="62">
        <v>1</v>
      </c>
      <c r="D380" s="62">
        <f>VLOOKUP(B380,'[1]Deptos 2011-2019'!$BE$13098:$BF$13642,2,0)</f>
        <v>0</v>
      </c>
      <c r="E380" s="44">
        <f t="shared" ref="E380:E401" si="163">+IF(C380=0,"",C380/C$345)</f>
        <v>1.9342359767891683E-3</v>
      </c>
      <c r="F380" s="44" t="str">
        <f t="shared" ref="F380:F401" si="164">+IF(D380=0,"",D380/D$345)</f>
        <v/>
      </c>
      <c r="G380" s="58">
        <f t="shared" si="152"/>
        <v>-1</v>
      </c>
      <c r="H380" s="40">
        <f t="shared" si="153"/>
        <v>-1.9342359767891683E-3</v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2011-2019'!$BE$13098:$BF$13642,2,0)</f>
        <v>17</v>
      </c>
      <c r="E381" s="44" t="str">
        <f t="shared" si="163"/>
        <v/>
      </c>
      <c r="F381" s="44">
        <f t="shared" si="164"/>
        <v>5.8419243986254296E-2</v>
      </c>
      <c r="G381" s="58">
        <f t="shared" si="152"/>
        <v>1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2011-2019'!$BE$13098:$BF$13642,2,0)</f>
        <v>0</v>
      </c>
      <c r="E382" s="44" t="str">
        <f t="shared" si="163"/>
        <v/>
      </c>
      <c r="F382" s="44" t="str">
        <f t="shared" si="164"/>
        <v/>
      </c>
      <c r="G382" s="58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3</v>
      </c>
      <c r="D383" s="62">
        <f>VLOOKUP(B383,'[1]Deptos 2011-2019'!$BE$13098:$BF$13642,2,0)</f>
        <v>2</v>
      </c>
      <c r="E383" s="44">
        <f t="shared" si="163"/>
        <v>5.8027079303675051E-3</v>
      </c>
      <c r="F383" s="44">
        <f t="shared" si="164"/>
        <v>6.8728522336769758E-3</v>
      </c>
      <c r="G383" s="58">
        <f t="shared" si="152"/>
        <v>-0.33333333333333331</v>
      </c>
      <c r="H383" s="40">
        <f t="shared" si="153"/>
        <v>-1.9342359767891683E-3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2011-2019'!$BE$13098:$BF$13642,2,0)</f>
        <v>7</v>
      </c>
      <c r="E384" s="44" t="str">
        <f t="shared" si="163"/>
        <v/>
      </c>
      <c r="F384" s="44">
        <f t="shared" si="164"/>
        <v>2.4054982817869417E-2</v>
      </c>
      <c r="G384" s="58">
        <f t="shared" si="152"/>
        <v>1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4</v>
      </c>
      <c r="D385" s="62">
        <f>VLOOKUP(B385,'[1]Deptos 2011-2019'!$BE$13098:$BF$13642,2,0)</f>
        <v>4</v>
      </c>
      <c r="E385" s="43">
        <f t="shared" si="163"/>
        <v>7.7369439071566732E-3</v>
      </c>
      <c r="F385" s="43">
        <f t="shared" si="164"/>
        <v>1.3745704467353952E-2</v>
      </c>
      <c r="G385" s="58">
        <f t="shared" si="152"/>
        <v>0</v>
      </c>
      <c r="H385" s="42">
        <f t="shared" ref="H385" si="165">+IF(OR(AND(E385=""),(G385="")),"",E385*G385)</f>
        <v>0</v>
      </c>
      <c r="I385" s="24"/>
    </row>
    <row r="386" spans="1:9" s="24" customFormat="1" ht="15" x14ac:dyDescent="0.2">
      <c r="A386" s="72"/>
      <c r="B386" s="3" t="s">
        <v>488</v>
      </c>
      <c r="C386" s="62">
        <v>42</v>
      </c>
      <c r="D386" s="62">
        <f>VLOOKUP(B386,'[1]Deptos 2011-2019'!$BE$13098:$BF$13642,2,0)</f>
        <v>10</v>
      </c>
      <c r="E386" s="44">
        <f t="shared" si="163"/>
        <v>8.1237911025145063E-2</v>
      </c>
      <c r="F386" s="44">
        <f t="shared" si="164"/>
        <v>3.4364261168384883E-2</v>
      </c>
      <c r="G386" s="58">
        <f t="shared" si="152"/>
        <v>-0.76190476190476186</v>
      </c>
      <c r="H386" s="40">
        <f t="shared" si="153"/>
        <v>-6.1895551257253378E-2</v>
      </c>
    </row>
    <row r="387" spans="1:9" s="24" customFormat="1" ht="15" x14ac:dyDescent="0.2">
      <c r="A387" s="72"/>
      <c r="B387" s="3" t="s">
        <v>93</v>
      </c>
      <c r="C387" s="62">
        <v>5</v>
      </c>
      <c r="D387" s="62">
        <f>VLOOKUP(B387,'[1]Deptos 2011-2019'!$BE$13098:$BF$13642,2,0)</f>
        <v>9</v>
      </c>
      <c r="E387" s="44">
        <f t="shared" si="163"/>
        <v>9.6711798839458421E-3</v>
      </c>
      <c r="F387" s="44">
        <f t="shared" si="164"/>
        <v>3.0927835051546393E-2</v>
      </c>
      <c r="G387" s="58">
        <f t="shared" si="152"/>
        <v>0.8</v>
      </c>
      <c r="H387" s="40">
        <f t="shared" si="153"/>
        <v>7.736943907156674E-3</v>
      </c>
    </row>
    <row r="388" spans="1:9" s="24" customFormat="1" ht="15" x14ac:dyDescent="0.2">
      <c r="A388" s="72"/>
      <c r="B388" s="3" t="s">
        <v>86</v>
      </c>
      <c r="C388" s="62">
        <v>38</v>
      </c>
      <c r="D388" s="62">
        <f>VLOOKUP(B388,'[1]Deptos 2011-2019'!$BE$13098:$BF$13642,2,0)</f>
        <v>13</v>
      </c>
      <c r="E388" s="44">
        <f t="shared" si="163"/>
        <v>7.3500967117988397E-2</v>
      </c>
      <c r="F388" s="44">
        <f t="shared" si="164"/>
        <v>4.4673539518900345E-2</v>
      </c>
      <c r="G388" s="58">
        <f t="shared" si="152"/>
        <v>-0.65789473684210531</v>
      </c>
      <c r="H388" s="40">
        <f t="shared" si="153"/>
        <v>-4.8355899419729211E-2</v>
      </c>
    </row>
    <row r="389" spans="1:9" s="24" customFormat="1" ht="15" x14ac:dyDescent="0.2">
      <c r="A389" s="72"/>
      <c r="B389" s="3" t="s">
        <v>92</v>
      </c>
      <c r="C389" s="62">
        <v>9</v>
      </c>
      <c r="D389" s="62">
        <f>VLOOKUP(B389,'[1]Deptos 2011-2019'!$BE$13098:$BF$13642,2,0)</f>
        <v>5</v>
      </c>
      <c r="E389" s="44">
        <f t="shared" si="163"/>
        <v>1.7408123791102514E-2</v>
      </c>
      <c r="F389" s="44">
        <f t="shared" si="164"/>
        <v>1.7182130584192441E-2</v>
      </c>
      <c r="G389" s="58">
        <f t="shared" si="152"/>
        <v>-0.44444444444444442</v>
      </c>
      <c r="H389" s="40">
        <f t="shared" si="153"/>
        <v>-7.7369439071566723E-3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2011-2019'!$BE$13098:$BF$13642,2,0)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2011-2019'!$BE$13098:$BF$13642,2,0)</f>
        <v>0</v>
      </c>
      <c r="E391" s="44" t="str">
        <f t="shared" si="163"/>
        <v/>
      </c>
      <c r="F391" s="44" t="str">
        <f t="shared" si="164"/>
        <v/>
      </c>
      <c r="G391" s="58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2</v>
      </c>
      <c r="D392" s="62">
        <f>VLOOKUP(B392,'[1]Deptos 2011-2019'!$BE$13098:$BF$13642,2,0)</f>
        <v>0</v>
      </c>
      <c r="E392" s="44">
        <f t="shared" si="163"/>
        <v>3.8684719535783366E-3</v>
      </c>
      <c r="F392" s="44" t="str">
        <f t="shared" si="164"/>
        <v/>
      </c>
      <c r="G392" s="58">
        <f t="shared" si="152"/>
        <v>-1</v>
      </c>
      <c r="H392" s="40">
        <f t="shared" si="153"/>
        <v>-3.8684719535783366E-3</v>
      </c>
    </row>
    <row r="393" spans="1:9" s="24" customFormat="1" ht="15" x14ac:dyDescent="0.2">
      <c r="A393" s="72"/>
      <c r="B393" s="3" t="s">
        <v>255</v>
      </c>
      <c r="C393" s="62">
        <v>3</v>
      </c>
      <c r="D393" s="62">
        <f>VLOOKUP(B393,'[1]Deptos 2011-2019'!$BE$13098:$BF$13642,2,0)</f>
        <v>1</v>
      </c>
      <c r="E393" s="44">
        <f t="shared" si="163"/>
        <v>5.8027079303675051E-3</v>
      </c>
      <c r="F393" s="44">
        <f t="shared" si="164"/>
        <v>3.4364261168384879E-3</v>
      </c>
      <c r="G393" s="58">
        <f t="shared" si="152"/>
        <v>-0.66666666666666663</v>
      </c>
      <c r="H393" s="40">
        <f t="shared" si="153"/>
        <v>-3.8684719535783366E-3</v>
      </c>
    </row>
    <row r="394" spans="1:9" s="24" customFormat="1" ht="15" x14ac:dyDescent="0.2">
      <c r="A394" s="72"/>
      <c r="B394" s="3" t="s">
        <v>585</v>
      </c>
      <c r="C394" s="62">
        <v>1</v>
      </c>
      <c r="D394" s="62">
        <f>VLOOKUP(B394,'[1]Deptos 2011-2019'!$BE$13098:$BF$13642,2,0)</f>
        <v>0</v>
      </c>
      <c r="E394" s="44">
        <f t="shared" si="163"/>
        <v>1.9342359767891683E-3</v>
      </c>
      <c r="F394" s="44" t="str">
        <f t="shared" si="164"/>
        <v/>
      </c>
      <c r="G394" s="58">
        <f t="shared" si="152"/>
        <v>-1</v>
      </c>
      <c r="H394" s="40">
        <f t="shared" si="153"/>
        <v>-1.9342359767891683E-3</v>
      </c>
    </row>
    <row r="395" spans="1:9" s="24" customFormat="1" ht="15" x14ac:dyDescent="0.2">
      <c r="A395" s="72"/>
      <c r="B395" s="3" t="s">
        <v>586</v>
      </c>
      <c r="C395" s="62">
        <v>2</v>
      </c>
      <c r="D395" s="62">
        <f>VLOOKUP(B395,'[1]Deptos 2011-2019'!$BE$13098:$BF$13642,2,0)</f>
        <v>0</v>
      </c>
      <c r="E395" s="44">
        <f t="shared" si="163"/>
        <v>3.8684719535783366E-3</v>
      </c>
      <c r="F395" s="44" t="str">
        <f t="shared" si="164"/>
        <v/>
      </c>
      <c r="G395" s="58">
        <f t="shared" si="152"/>
        <v>-1</v>
      </c>
      <c r="H395" s="40">
        <f t="shared" si="153"/>
        <v>-3.8684719535783366E-3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2011-2019'!$BE$13098:$BF$13642,2,0)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2011-2019'!$BE$13098:$BF$13642,2,0)</f>
        <v>0</v>
      </c>
      <c r="E397" s="44" t="str">
        <f t="shared" si="163"/>
        <v/>
      </c>
      <c r="F397" s="44" t="str">
        <f t="shared" si="164"/>
        <v/>
      </c>
      <c r="G397" s="58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3</v>
      </c>
      <c r="D398" s="62">
        <f>VLOOKUP(B398,'[1]Deptos 2011-2019'!$BE$13098:$BF$13642,2,0)</f>
        <v>0</v>
      </c>
      <c r="E398" s="44">
        <f t="shared" si="163"/>
        <v>5.8027079303675051E-3</v>
      </c>
      <c r="F398" s="44" t="str">
        <f t="shared" si="164"/>
        <v/>
      </c>
      <c r="G398" s="58">
        <f t="shared" si="152"/>
        <v>-1</v>
      </c>
      <c r="H398" s="40">
        <f t="shared" si="153"/>
        <v>-5.8027079303675051E-3</v>
      </c>
    </row>
    <row r="399" spans="1:9" s="24" customFormat="1" ht="15" x14ac:dyDescent="0.2">
      <c r="A399" s="72"/>
      <c r="B399" s="3" t="s">
        <v>257</v>
      </c>
      <c r="C399" s="62">
        <v>10</v>
      </c>
      <c r="D399" s="62">
        <f>VLOOKUP(B399,'[1]Deptos 2011-2019'!$BE$13098:$BF$13642,2,0)</f>
        <v>6</v>
      </c>
      <c r="E399" s="44">
        <f t="shared" si="163"/>
        <v>1.9342359767891684E-2</v>
      </c>
      <c r="F399" s="44">
        <f t="shared" si="164"/>
        <v>2.0618556701030927E-2</v>
      </c>
      <c r="G399" s="58">
        <f t="shared" si="152"/>
        <v>-0.4</v>
      </c>
      <c r="H399" s="40">
        <f t="shared" si="153"/>
        <v>-7.736943907156674E-3</v>
      </c>
    </row>
    <row r="400" spans="1:9" s="24" customFormat="1" ht="15" x14ac:dyDescent="0.2">
      <c r="A400" s="72"/>
      <c r="B400" s="3" t="s">
        <v>587</v>
      </c>
      <c r="C400" s="62">
        <v>1</v>
      </c>
      <c r="D400" s="62">
        <f>VLOOKUP(B400,'[1]Deptos 2011-2019'!$BE$13098:$BF$13642,2,0)</f>
        <v>1</v>
      </c>
      <c r="E400" s="44">
        <f t="shared" si="163"/>
        <v>1.9342359767891683E-3</v>
      </c>
      <c r="F400" s="44">
        <f t="shared" si="164"/>
        <v>3.4364261168384879E-3</v>
      </c>
      <c r="G400" s="58">
        <f t="shared" si="152"/>
        <v>0</v>
      </c>
      <c r="H400" s="40">
        <f t="shared" si="153"/>
        <v>0</v>
      </c>
    </row>
    <row r="401" spans="1:9" s="24" customFormat="1" ht="15" x14ac:dyDescent="0.2">
      <c r="A401" s="72"/>
      <c r="B401" s="3" t="s">
        <v>88</v>
      </c>
      <c r="C401" s="62">
        <v>8</v>
      </c>
      <c r="D401" s="62">
        <f>VLOOKUP(B401,'[1]Deptos 2011-2019'!$BE$13098:$BF$13642,2,0)</f>
        <v>2</v>
      </c>
      <c r="E401" s="44">
        <f t="shared" si="163"/>
        <v>1.5473887814313346E-2</v>
      </c>
      <c r="F401" s="44">
        <f t="shared" si="164"/>
        <v>6.8728522336769758E-3</v>
      </c>
      <c r="G401" s="58">
        <f t="shared" si="152"/>
        <v>-0.75</v>
      </c>
      <c r="H401" s="40">
        <f t="shared" si="153"/>
        <v>-1.160541586073501E-2</v>
      </c>
    </row>
    <row r="402" spans="1:9" s="63" customFormat="1" ht="15" x14ac:dyDescent="0.2">
      <c r="A402" s="36"/>
      <c r="B402" s="35" t="s">
        <v>548</v>
      </c>
      <c r="C402" s="62">
        <v>10</v>
      </c>
      <c r="D402" s="62">
        <f>VLOOKUP(B402,'[1]Deptos 2011-2019'!$BE$13098:$BF$13642,2,0)</f>
        <v>2</v>
      </c>
      <c r="E402" s="43">
        <f t="shared" ref="E402" si="166">+IF(C402=0,"",C402/C$345)</f>
        <v>1.9342359767891684E-2</v>
      </c>
      <c r="F402" s="43">
        <f t="shared" ref="F402" si="167">+IF(D402=0,"",D402/D$345)</f>
        <v>6.8728522336769758E-3</v>
      </c>
      <c r="G402" s="58">
        <f t="shared" si="152"/>
        <v>-0.8</v>
      </c>
      <c r="H402" s="42">
        <f t="shared" ref="H402" si="168">+IF(OR(AND(E402=""),(G402="")),"",E402*G402)</f>
        <v>-1.5473887814313348E-2</v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2011-2019'!$BE$13098:$BF$13642,2,0)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2011-2019'!$BE$13098:$BF$13642,2,0)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1</v>
      </c>
      <c r="D405" s="62">
        <f>VLOOKUP(B405,'[1]Deptos 2011-2019'!$BE$13098:$BF$13642,2,0)</f>
        <v>0</v>
      </c>
      <c r="E405" s="44">
        <f t="shared" si="169"/>
        <v>1.9342359767891683E-3</v>
      </c>
      <c r="F405" s="44" t="str">
        <f t="shared" si="170"/>
        <v/>
      </c>
      <c r="G405" s="58">
        <f t="shared" si="152"/>
        <v>-1</v>
      </c>
      <c r="H405" s="40">
        <f t="shared" si="153"/>
        <v>-1.9342359767891683E-3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2011-2019'!$BE$13098:$BF$13642,2,0)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1</v>
      </c>
      <c r="D407" s="62">
        <f>VLOOKUP(B407,'[1]Deptos 2011-2019'!$BE$13098:$BF$13642,2,0)</f>
        <v>0</v>
      </c>
      <c r="E407" s="44">
        <f t="shared" si="169"/>
        <v>1.9342359767891683E-3</v>
      </c>
      <c r="F407" s="44" t="str">
        <f t="shared" si="170"/>
        <v/>
      </c>
      <c r="G407" s="58">
        <f t="shared" si="152"/>
        <v>-1</v>
      </c>
      <c r="H407" s="40">
        <f t="shared" si="153"/>
        <v>-1.9342359767891683E-3</v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2011-2019'!$BE$13098:$BF$13642,2,0)</f>
        <v>0</v>
      </c>
      <c r="E408" s="44" t="str">
        <f t="shared" si="169"/>
        <v/>
      </c>
      <c r="F408" s="44" t="str">
        <f t="shared" si="170"/>
        <v/>
      </c>
      <c r="G408" s="58" t="str">
        <f t="shared" si="152"/>
        <v xml:space="preserve"> 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25</v>
      </c>
      <c r="D409" s="62">
        <f>VLOOKUP(B409,'[1]Deptos 2011-2019'!$BE$13098:$BF$13642,2,0)</f>
        <v>13</v>
      </c>
      <c r="E409" s="44">
        <f t="shared" si="169"/>
        <v>4.8355899419729204E-2</v>
      </c>
      <c r="F409" s="44">
        <f t="shared" si="170"/>
        <v>4.4673539518900345E-2</v>
      </c>
      <c r="G409" s="58">
        <f t="shared" si="152"/>
        <v>-0.48</v>
      </c>
      <c r="H409" s="40">
        <f t="shared" si="153"/>
        <v>-2.3210831721470017E-2</v>
      </c>
    </row>
    <row r="410" spans="1:9" s="24" customFormat="1" ht="15" x14ac:dyDescent="0.2">
      <c r="A410" s="72"/>
      <c r="B410" s="3" t="s">
        <v>490</v>
      </c>
      <c r="C410" s="62">
        <v>1</v>
      </c>
      <c r="D410" s="62">
        <f>VLOOKUP(B410,'[1]Deptos 2011-2019'!$BE$13098:$BF$13642,2,0)</f>
        <v>0</v>
      </c>
      <c r="E410" s="44">
        <f t="shared" si="169"/>
        <v>1.9342359767891683E-3</v>
      </c>
      <c r="F410" s="44" t="str">
        <f t="shared" si="170"/>
        <v/>
      </c>
      <c r="G410" s="58">
        <f t="shared" si="152"/>
        <v>-1</v>
      </c>
      <c r="H410" s="40">
        <f t="shared" si="153"/>
        <v>-1.9342359767891683E-3</v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2011-2019'!$BE$13098:$BF$13642,2,0)</f>
        <v>0</v>
      </c>
      <c r="E411" s="44" t="str">
        <f t="shared" si="169"/>
        <v/>
      </c>
      <c r="F411" s="44" t="str">
        <f t="shared" si="170"/>
        <v/>
      </c>
      <c r="G411" s="58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2</v>
      </c>
      <c r="D412" s="62">
        <f>VLOOKUP(B412,'[1]Deptos 2011-2019'!$BE$13098:$BF$13642,2,0)</f>
        <v>2</v>
      </c>
      <c r="E412" s="44">
        <f t="shared" si="169"/>
        <v>3.8684719535783366E-3</v>
      </c>
      <c r="F412" s="44">
        <f t="shared" si="170"/>
        <v>6.8728522336769758E-3</v>
      </c>
      <c r="G412" s="58">
        <f t="shared" si="171"/>
        <v>0</v>
      </c>
      <c r="H412" s="40">
        <f t="shared" si="153"/>
        <v>0</v>
      </c>
    </row>
    <row r="413" spans="1:9" s="24" customFormat="1" ht="15" x14ac:dyDescent="0.2">
      <c r="A413" s="72"/>
      <c r="B413" s="3" t="s">
        <v>491</v>
      </c>
      <c r="C413" s="62">
        <v>9</v>
      </c>
      <c r="D413" s="62">
        <f>VLOOKUP(B413,'[1]Deptos 2011-2019'!$BE$13098:$BF$13642,2,0)</f>
        <v>1</v>
      </c>
      <c r="E413" s="44">
        <f t="shared" si="169"/>
        <v>1.7408123791102514E-2</v>
      </c>
      <c r="F413" s="44">
        <f t="shared" si="170"/>
        <v>3.4364261168384879E-3</v>
      </c>
      <c r="G413" s="58">
        <f t="shared" si="171"/>
        <v>-0.88888888888888884</v>
      </c>
      <c r="H413" s="40">
        <f t="shared" si="153"/>
        <v>-1.5473887814313345E-2</v>
      </c>
    </row>
    <row r="414" spans="1:9" s="24" customFormat="1" ht="15" x14ac:dyDescent="0.2">
      <c r="A414" s="72"/>
      <c r="B414" s="3" t="s">
        <v>89</v>
      </c>
      <c r="C414" s="62">
        <v>1</v>
      </c>
      <c r="D414" s="62">
        <f>VLOOKUP(B414,'[1]Deptos 2011-2019'!$BE$13098:$BF$13642,2,0)</f>
        <v>0</v>
      </c>
      <c r="E414" s="44">
        <f t="shared" si="169"/>
        <v>1.9342359767891683E-3</v>
      </c>
      <c r="F414" s="44" t="str">
        <f t="shared" si="170"/>
        <v/>
      </c>
      <c r="G414" s="58">
        <f t="shared" si="171"/>
        <v>-1</v>
      </c>
      <c r="H414" s="40">
        <f t="shared" si="153"/>
        <v>-1.9342359767891683E-3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2011-2019'!$BE$13098:$BF$13642,2,0)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2011-2019'!$BE$13098:$BF$13642,2,0)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2</v>
      </c>
      <c r="D417" s="62">
        <f>VLOOKUP(B417,'[1]Deptos 2011-2019'!$BE$13098:$BF$13642,2,0)</f>
        <v>5</v>
      </c>
      <c r="E417" s="43">
        <f t="shared" ref="E417:E419" si="175">+IF(C417=0,"",C417/C$345)</f>
        <v>3.8684719535783366E-3</v>
      </c>
      <c r="F417" s="43">
        <f t="shared" ref="F417:F419" si="176">+IF(D417=0,"",D417/D$345)</f>
        <v>1.7182130584192441E-2</v>
      </c>
      <c r="G417" s="58">
        <f t="shared" si="171"/>
        <v>1.5</v>
      </c>
      <c r="H417" s="42">
        <f t="shared" ref="H417:H419" si="177">+IF(OR(AND(E417=""),(G417="")),"",E417*G417)</f>
        <v>5.8027079303675051E-3</v>
      </c>
      <c r="I417" s="24"/>
    </row>
    <row r="418" spans="1:9" s="63" customFormat="1" ht="15" x14ac:dyDescent="0.2">
      <c r="A418" s="36"/>
      <c r="B418" s="35" t="s">
        <v>550</v>
      </c>
      <c r="C418" s="62">
        <v>4</v>
      </c>
      <c r="D418" s="62">
        <f>VLOOKUP(B418,'[1]Deptos 2011-2019'!$BE$13098:$BF$13642,2,0)</f>
        <v>6</v>
      </c>
      <c r="E418" s="43">
        <f t="shared" si="175"/>
        <v>7.7369439071566732E-3</v>
      </c>
      <c r="F418" s="43">
        <f t="shared" si="176"/>
        <v>2.0618556701030927E-2</v>
      </c>
      <c r="G418" s="58">
        <f t="shared" si="171"/>
        <v>0.5</v>
      </c>
      <c r="H418" s="42">
        <f t="shared" si="177"/>
        <v>3.8684719535783366E-3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2011-2019'!$BE$13098:$BF$13642,2,0)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2011-2019'!$BE$13098:$BF$13642,2,0)</f>
        <v>0</v>
      </c>
      <c r="E420" s="44" t="str">
        <f t="shared" si="172"/>
        <v/>
      </c>
      <c r="F420" s="44" t="str">
        <f t="shared" si="173"/>
        <v/>
      </c>
      <c r="G420" s="58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2</v>
      </c>
      <c r="D421" s="62">
        <f>VLOOKUP(B421,'[1]Deptos 2011-2019'!$BE$13098:$BF$13642,2,0)</f>
        <v>0</v>
      </c>
      <c r="E421" s="44">
        <f t="shared" si="172"/>
        <v>3.8684719535783366E-3</v>
      </c>
      <c r="F421" s="44" t="str">
        <f t="shared" si="173"/>
        <v/>
      </c>
      <c r="G421" s="58">
        <f t="shared" si="171"/>
        <v>-1</v>
      </c>
      <c r="H421" s="40">
        <f t="shared" si="174"/>
        <v>-3.8684719535783366E-3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2011-2019'!$BE$13098:$BF$13642,2,0)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2011-2019'!$BE$13098:$BF$13642,2,0)</f>
        <v>0</v>
      </c>
      <c r="E423" s="44" t="str">
        <f t="shared" si="172"/>
        <v/>
      </c>
      <c r="F423" s="44" t="str">
        <f t="shared" si="173"/>
        <v/>
      </c>
      <c r="G423" s="58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2011-2019'!$BE$13098:$BF$13642,2,0)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2011-2019'!$BE$13098:$BF$13642,2,0)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2011-2019'!$BE$13098:$BF$13642,2,0)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2011-2019'!$BE$13098:$BF$13642,2,0)</f>
        <v>0</v>
      </c>
      <c r="E430" s="43" t="str">
        <f t="shared" si="172"/>
        <v/>
      </c>
      <c r="F430" s="43" t="str">
        <f t="shared" si="173"/>
        <v/>
      </c>
      <c r="G430" s="58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2</v>
      </c>
      <c r="D431" s="62">
        <f>VLOOKUP(B431,'[1]Deptos 2011-2019'!$BE$13098:$BF$13642,2,0)</f>
        <v>1</v>
      </c>
      <c r="E431" s="43">
        <f t="shared" si="172"/>
        <v>3.8684719535783366E-3</v>
      </c>
      <c r="F431" s="43">
        <f t="shared" si="173"/>
        <v>3.4364261168384879E-3</v>
      </c>
      <c r="G431" s="58">
        <f t="shared" si="171"/>
        <v>-0.5</v>
      </c>
      <c r="H431" s="42">
        <f t="shared" si="174"/>
        <v>-1.9342359767891683E-3</v>
      </c>
      <c r="I431" s="24"/>
    </row>
    <row r="432" spans="1:9" s="63" customFormat="1" ht="15" x14ac:dyDescent="0.2">
      <c r="A432" s="75"/>
      <c r="B432" s="35" t="s">
        <v>98</v>
      </c>
      <c r="C432" s="62">
        <v>2</v>
      </c>
      <c r="D432" s="62">
        <f>VLOOKUP(B432,'[1]Deptos 2011-2019'!$BE$13098:$BF$13642,2,0)</f>
        <v>0</v>
      </c>
      <c r="E432" s="43">
        <f t="shared" si="172"/>
        <v>3.8684719535783366E-3</v>
      </c>
      <c r="F432" s="43" t="str">
        <f t="shared" si="173"/>
        <v/>
      </c>
      <c r="G432" s="58">
        <f t="shared" si="171"/>
        <v>-1</v>
      </c>
      <c r="H432" s="42">
        <f t="shared" si="174"/>
        <v>-3.8684719535783366E-3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2011-2019'!$BE$13098:$BF$13642,2,0)</f>
        <v>0</v>
      </c>
      <c r="E433" s="43" t="str">
        <f t="shared" si="172"/>
        <v/>
      </c>
      <c r="F433" s="43" t="str">
        <f t="shared" si="173"/>
        <v/>
      </c>
      <c r="G433" s="58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2</v>
      </c>
      <c r="D434" s="62">
        <f>VLOOKUP(B434,'[1]Deptos 2011-2019'!$BE$13098:$BF$13642,2,0)</f>
        <v>4</v>
      </c>
      <c r="E434" s="43">
        <f t="shared" si="172"/>
        <v>3.8684719535783366E-3</v>
      </c>
      <c r="F434" s="43">
        <f t="shared" si="173"/>
        <v>1.3745704467353952E-2</v>
      </c>
      <c r="G434" s="58">
        <f t="shared" si="171"/>
        <v>1</v>
      </c>
      <c r="H434" s="42">
        <f t="shared" si="174"/>
        <v>3.8684719535783366E-3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2011-2019'!$BE$13098:$BF$13642,2,0)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2011-2019'!$BE$13098:$BF$13642,2,0)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2011-2019'!$BE$13098:$BF$13642,2,0)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2011-2019'!$BE$13098:$BF$13642,2,0)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4</v>
      </c>
      <c r="D439" s="62">
        <f>VLOOKUP(B439,'[1]Deptos 2011-2019'!$BE$13098:$BF$13642,2,0)</f>
        <v>0</v>
      </c>
      <c r="E439" s="43">
        <f t="shared" ref="E439:E441" si="188">+IF(C439=0,"",C439/C$345)</f>
        <v>7.7369439071566732E-3</v>
      </c>
      <c r="F439" s="43" t="str">
        <f t="shared" ref="F439:F441" si="189">+IF(D439=0,"",D439/D$345)</f>
        <v/>
      </c>
      <c r="G439" s="58">
        <f t="shared" si="171"/>
        <v>-1</v>
      </c>
      <c r="H439" s="42">
        <f t="shared" ref="H439:H441" si="190">+IF(OR(AND(E439=""),(G439="")),"",E439*G439)</f>
        <v>-7.7369439071566732E-3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2011-2019'!$BE$13098:$BF$13642,2,0)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2011-2019'!$BE$13098:$BF$13642,2,0)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2011-2019'!$BE$13098:$BF$13642,2,0)</f>
        <v>0</v>
      </c>
      <c r="E442" s="44" t="str">
        <f t="shared" si="172"/>
        <v/>
      </c>
      <c r="F442" s="44" t="str">
        <f t="shared" si="173"/>
        <v/>
      </c>
      <c r="G442" s="58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2011-2019'!$BE$13098:$BF$13642,2,0)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2011-2019'!$BE$13098:$BF$13642,2,0)</f>
        <v>0</v>
      </c>
      <c r="E444" s="44" t="str">
        <f t="shared" si="172"/>
        <v/>
      </c>
      <c r="F444" s="44" t="str">
        <f t="shared" si="173"/>
        <v/>
      </c>
      <c r="G444" s="58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1</v>
      </c>
      <c r="D445" s="62">
        <f>VLOOKUP(B445,'[1]Deptos 2011-2019'!$BE$13098:$BF$13642,2,0)</f>
        <v>0</v>
      </c>
      <c r="E445" s="44">
        <f t="shared" si="172"/>
        <v>1.9342359767891683E-3</v>
      </c>
      <c r="F445" s="44" t="str">
        <f t="shared" si="173"/>
        <v/>
      </c>
      <c r="G445" s="58">
        <f t="shared" si="171"/>
        <v>-1</v>
      </c>
      <c r="H445" s="40">
        <f t="shared" si="174"/>
        <v>-1.9342359767891683E-3</v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2011-2019'!$BE$13098:$BF$13642,2,0)</f>
        <v>0</v>
      </c>
      <c r="E446" s="44" t="str">
        <f t="shared" si="172"/>
        <v/>
      </c>
      <c r="F446" s="44" t="str">
        <f t="shared" si="173"/>
        <v/>
      </c>
      <c r="G446" s="58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1</v>
      </c>
      <c r="D447" s="62">
        <f>VLOOKUP(B447,'[1]Deptos 2011-2019'!$BE$13098:$BF$13642,2,0)</f>
        <v>1</v>
      </c>
      <c r="E447" s="44">
        <f t="shared" si="172"/>
        <v>1.9342359767891683E-3</v>
      </c>
      <c r="F447" s="44">
        <f t="shared" si="173"/>
        <v>3.4364261168384879E-3</v>
      </c>
      <c r="G447" s="58">
        <f t="shared" si="171"/>
        <v>0</v>
      </c>
      <c r="H447" s="40">
        <f t="shared" si="174"/>
        <v>0</v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2011-2019'!$BE$13098:$BF$13642,2,0)</f>
        <v>0</v>
      </c>
      <c r="E448" s="44" t="str">
        <f t="shared" si="172"/>
        <v/>
      </c>
      <c r="F448" s="44" t="str">
        <f t="shared" si="173"/>
        <v/>
      </c>
      <c r="G448" s="58" t="str">
        <f t="shared" si="171"/>
        <v xml:space="preserve"> 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2011-2019'!$BE$13098:$BF$13642,2,0)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2011-2019'!$BE$13098:$BF$13642,2,0)</f>
        <v>0</v>
      </c>
      <c r="E450" s="44" t="str">
        <f t="shared" si="172"/>
        <v/>
      </c>
      <c r="F450" s="44" t="str">
        <f t="shared" si="173"/>
        <v/>
      </c>
      <c r="G450" s="58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2011-2019'!$BE$13098:$BF$13642,2,0)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2011-2019'!$BE$13098:$BF$13642,2,0)</f>
        <v>0</v>
      </c>
      <c r="E452" s="44" t="str">
        <f t="shared" si="172"/>
        <v/>
      </c>
      <c r="F452" s="44" t="str">
        <f t="shared" si="173"/>
        <v/>
      </c>
      <c r="G452" s="58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1</v>
      </c>
      <c r="D453" s="62">
        <f>VLOOKUP(B453,'[1]Deptos 2011-2019'!$BE$13098:$BF$13642,2,0)</f>
        <v>0</v>
      </c>
      <c r="E453" s="44">
        <f t="shared" si="172"/>
        <v>1.9342359767891683E-3</v>
      </c>
      <c r="F453" s="44" t="str">
        <f t="shared" si="173"/>
        <v/>
      </c>
      <c r="G453" s="58">
        <f t="shared" si="171"/>
        <v>-1</v>
      </c>
      <c r="H453" s="40">
        <f t="shared" si="174"/>
        <v>-1.9342359767891683E-3</v>
      </c>
    </row>
    <row r="454" spans="1:8" s="24" customFormat="1" ht="15" x14ac:dyDescent="0.2">
      <c r="A454" s="72"/>
      <c r="B454" s="3" t="s">
        <v>107</v>
      </c>
      <c r="C454" s="62">
        <v>3</v>
      </c>
      <c r="D454" s="62">
        <f>VLOOKUP(B454,'[1]Deptos 2011-2019'!$BE$13098:$BF$13642,2,0)</f>
        <v>1</v>
      </c>
      <c r="E454" s="44">
        <f t="shared" si="172"/>
        <v>5.8027079303675051E-3</v>
      </c>
      <c r="F454" s="44">
        <f t="shared" si="173"/>
        <v>3.4364261168384879E-3</v>
      </c>
      <c r="G454" s="58">
        <f t="shared" si="171"/>
        <v>-0.66666666666666663</v>
      </c>
      <c r="H454" s="40">
        <f t="shared" si="174"/>
        <v>-3.8684719535783366E-3</v>
      </c>
    </row>
    <row r="455" spans="1:8" s="24" customFormat="1" ht="15" x14ac:dyDescent="0.2">
      <c r="A455" s="72"/>
      <c r="B455" s="3" t="s">
        <v>272</v>
      </c>
      <c r="C455" s="62">
        <v>10</v>
      </c>
      <c r="D455" s="62">
        <f>VLOOKUP(B455,'[1]Deptos 2011-2019'!$BE$13098:$BF$13642,2,0)</f>
        <v>0</v>
      </c>
      <c r="E455" s="44">
        <f t="shared" si="172"/>
        <v>1.9342359767891684E-2</v>
      </c>
      <c r="F455" s="44" t="str">
        <f t="shared" si="173"/>
        <v/>
      </c>
      <c r="G455" s="58">
        <f t="shared" si="171"/>
        <v>-1</v>
      </c>
      <c r="H455" s="40">
        <f t="shared" si="174"/>
        <v>-1.9342359767891684E-2</v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2011-2019'!$BE$13098:$BF$13642,2,0)</f>
        <v>1</v>
      </c>
      <c r="E456" s="44" t="str">
        <f t="shared" si="172"/>
        <v/>
      </c>
      <c r="F456" s="44">
        <f t="shared" si="173"/>
        <v>3.4364261168384879E-3</v>
      </c>
      <c r="G456" s="58">
        <f t="shared" si="171"/>
        <v>1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2011-2019'!$BE$13098:$BF$13642,2,0)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2</v>
      </c>
      <c r="D458" s="62">
        <f>VLOOKUP(B458,'[1]Deptos 2011-2019'!$BE$13098:$BF$13642,2,0)</f>
        <v>1</v>
      </c>
      <c r="E458" s="44">
        <f t="shared" si="172"/>
        <v>3.8684719535783366E-3</v>
      </c>
      <c r="F458" s="44">
        <f t="shared" si="173"/>
        <v>3.4364261168384879E-3</v>
      </c>
      <c r="G458" s="58">
        <f t="shared" si="171"/>
        <v>-0.5</v>
      </c>
      <c r="H458" s="40">
        <f t="shared" si="174"/>
        <v>-1.9342359767891683E-3</v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2011-2019'!$BE$13098:$BF$13642,2,0)</f>
        <v>1</v>
      </c>
      <c r="E459" s="44" t="str">
        <f t="shared" si="172"/>
        <v/>
      </c>
      <c r="F459" s="44">
        <f t="shared" si="173"/>
        <v>3.4364261168384879E-3</v>
      </c>
      <c r="G459" s="58">
        <f t="shared" si="171"/>
        <v>1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9</v>
      </c>
      <c r="D460" s="62">
        <f>VLOOKUP(B460,'[1]Deptos 2011-2019'!$BE$13098:$BF$13642,2,0)</f>
        <v>7</v>
      </c>
      <c r="E460" s="44">
        <f t="shared" si="172"/>
        <v>1.7408123791102514E-2</v>
      </c>
      <c r="F460" s="44">
        <f t="shared" si="173"/>
        <v>2.4054982817869417E-2</v>
      </c>
      <c r="G460" s="58">
        <f t="shared" si="171"/>
        <v>-0.22222222222222221</v>
      </c>
      <c r="H460" s="40">
        <f t="shared" si="174"/>
        <v>-3.8684719535783361E-3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2011-2019'!$BE$13098:$BF$13642,2,0)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2011-2019'!$BE$13098:$BF$13642,2,0)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2011-2019'!$BE$13098:$BF$13642,2,0)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2011-2019'!$BE$13098:$BF$13642,2,0)</f>
        <v>0</v>
      </c>
      <c r="E464" s="44" t="str">
        <f t="shared" si="172"/>
        <v/>
      </c>
      <c r="F464" s="44" t="str">
        <f t="shared" si="173"/>
        <v/>
      </c>
      <c r="G464" s="58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1</v>
      </c>
      <c r="D465" s="62">
        <f>VLOOKUP(B465,'[1]Deptos 2011-2019'!$BE$13098:$BF$13642,2,0)</f>
        <v>0</v>
      </c>
      <c r="E465" s="44">
        <f t="shared" si="172"/>
        <v>1.9342359767891683E-3</v>
      </c>
      <c r="F465" s="44" t="str">
        <f t="shared" si="173"/>
        <v/>
      </c>
      <c r="G465" s="58">
        <f t="shared" si="171"/>
        <v>-1</v>
      </c>
      <c r="H465" s="40">
        <f t="shared" si="174"/>
        <v>-1.9342359767891683E-3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2011-2019'!$BE$13098:$BF$13642,2,0)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2011-2019'!$BE$13098:$BF$13642,2,0)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</v>
      </c>
      <c r="D468" s="62">
        <f>VLOOKUP(B468,'[1]Deptos 2011-2019'!$BE$13098:$BF$13642,2,0)</f>
        <v>1</v>
      </c>
      <c r="E468" s="44">
        <f t="shared" si="172"/>
        <v>1.9342359767891683E-3</v>
      </c>
      <c r="F468" s="44">
        <f t="shared" si="173"/>
        <v>3.4364261168384879E-3</v>
      </c>
      <c r="G468" s="58">
        <f t="shared" si="171"/>
        <v>0</v>
      </c>
      <c r="H468" s="40">
        <f t="shared" si="174"/>
        <v>0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2011-2019'!$BE$13098:$BF$13642,2,0)</f>
        <v>0</v>
      </c>
      <c r="E469" s="44" t="str">
        <f t="shared" si="172"/>
        <v/>
      </c>
      <c r="F469" s="44" t="str">
        <f t="shared" si="173"/>
        <v/>
      </c>
      <c r="G469" s="58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2011-2019'!$BE$13098:$BF$13642,2,0)</f>
        <v>0</v>
      </c>
      <c r="E470" s="44" t="str">
        <f t="shared" si="172"/>
        <v/>
      </c>
      <c r="F470" s="44" t="str">
        <f t="shared" si="173"/>
        <v/>
      </c>
      <c r="G470" s="58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2011-2019'!$BE$13098:$BF$13642,2,0)</f>
        <v>0</v>
      </c>
      <c r="E471" s="44" t="str">
        <f t="shared" si="172"/>
        <v/>
      </c>
      <c r="F471" s="44" t="str">
        <f t="shared" si="173"/>
        <v/>
      </c>
      <c r="G471" s="58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2011-2019'!$BE$13098:$BF$13642,2,0)</f>
        <v>0</v>
      </c>
      <c r="E472" s="44" t="str">
        <f t="shared" si="172"/>
        <v/>
      </c>
      <c r="F472" s="44" t="str">
        <f t="shared" si="173"/>
        <v/>
      </c>
      <c r="G472" s="58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13</v>
      </c>
      <c r="D473" s="62">
        <f>VLOOKUP(B473,'[1]Deptos 2011-2019'!$BE$13098:$BF$13642,2,0)</f>
        <v>0</v>
      </c>
      <c r="E473" s="44">
        <f t="shared" si="172"/>
        <v>2.5145067698259187E-2</v>
      </c>
      <c r="F473" s="44" t="str">
        <f t="shared" si="173"/>
        <v/>
      </c>
      <c r="G473" s="58">
        <f t="shared" si="171"/>
        <v>-1</v>
      </c>
      <c r="H473" s="40">
        <f t="shared" si="174"/>
        <v>-2.5145067698259187E-2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2011-2019'!$BE$13098:$BF$13642,2,0)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0</v>
      </c>
      <c r="D475" s="62">
        <f>VLOOKUP(B475,'[1]Deptos 2011-2019'!$BE$13098:$BF$13642,2,0)</f>
        <v>1</v>
      </c>
      <c r="E475" s="44" t="str">
        <f t="shared" si="172"/>
        <v/>
      </c>
      <c r="F475" s="44">
        <f t="shared" si="173"/>
        <v>3.4364261168384879E-3</v>
      </c>
      <c r="G475" s="58">
        <f t="shared" si="171"/>
        <v>1</v>
      </c>
      <c r="H475" s="40" t="str">
        <f t="shared" si="174"/>
        <v/>
      </c>
    </row>
    <row r="476" spans="1:8" s="24" customFormat="1" ht="15" x14ac:dyDescent="0.2">
      <c r="A476" s="72"/>
      <c r="B476" s="3" t="s">
        <v>102</v>
      </c>
      <c r="C476" s="62">
        <v>1</v>
      </c>
      <c r="D476" s="62">
        <f>VLOOKUP(B476,'[1]Deptos 2011-2019'!$BE$13098:$BF$13642,2,0)</f>
        <v>0</v>
      </c>
      <c r="E476" s="44">
        <f t="shared" si="172"/>
        <v>1.9342359767891683E-3</v>
      </c>
      <c r="F476" s="44" t="str">
        <f t="shared" si="173"/>
        <v/>
      </c>
      <c r="G476" s="58">
        <f t="shared" si="171"/>
        <v>-1</v>
      </c>
      <c r="H476" s="40">
        <f t="shared" si="174"/>
        <v>-1.9342359767891683E-3</v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2011-2019'!$BE$13098:$BF$13642,2,0)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2011-2019'!$BE$13098:$BF$13642,2,0)</f>
        <v>0</v>
      </c>
      <c r="E478" s="44" t="str">
        <f t="shared" si="172"/>
        <v/>
      </c>
      <c r="F478" s="44" t="str">
        <f t="shared" si="173"/>
        <v/>
      </c>
      <c r="G478" s="58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3</v>
      </c>
      <c r="D479" s="62">
        <f>VLOOKUP(B479,'[1]Deptos 2011-2019'!$BE$13098:$BF$13642,2,0)</f>
        <v>1</v>
      </c>
      <c r="E479" s="44">
        <f t="shared" si="172"/>
        <v>5.8027079303675051E-3</v>
      </c>
      <c r="F479" s="44">
        <f t="shared" si="173"/>
        <v>3.4364261168384879E-3</v>
      </c>
      <c r="G479" s="58">
        <f t="shared" si="191"/>
        <v>-0.66666666666666663</v>
      </c>
      <c r="H479" s="40">
        <f t="shared" si="174"/>
        <v>-3.8684719535783366E-3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2011-2019'!$BE$13098:$BF$13642,2,0)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2011-2019'!$BE$13098:$BF$13642,2,0)</f>
        <v>1</v>
      </c>
      <c r="E481" s="44" t="str">
        <f t="shared" si="172"/>
        <v/>
      </c>
      <c r="F481" s="44">
        <f t="shared" si="173"/>
        <v>3.4364261168384879E-3</v>
      </c>
      <c r="G481" s="58">
        <f t="shared" si="191"/>
        <v>1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2011-2019'!$BE$13098:$BF$13642,2,0)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2011-2019'!$BE$13098:$BF$13642,2,0)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7</v>
      </c>
      <c r="D484" s="62">
        <f>VLOOKUP(B484,'[1]Deptos 2011-2019'!$BE$13098:$BF$13642,2,0)</f>
        <v>1</v>
      </c>
      <c r="E484" s="44">
        <f t="shared" si="172"/>
        <v>1.3539651837524178E-2</v>
      </c>
      <c r="F484" s="44">
        <f t="shared" si="173"/>
        <v>3.4364261168384879E-3</v>
      </c>
      <c r="G484" s="58">
        <f t="shared" si="191"/>
        <v>-0.8571428571428571</v>
      </c>
      <c r="H484" s="40">
        <f t="shared" si="174"/>
        <v>-1.1605415860735008E-2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2011-2019'!$BE$13098:$BF$13642,2,0)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1</v>
      </c>
      <c r="D486" s="62">
        <f>VLOOKUP(B486,'[1]Deptos 2011-2019'!$BE$13098:$BF$13642,2,0)</f>
        <v>0</v>
      </c>
      <c r="E486" s="44">
        <f t="shared" si="172"/>
        <v>1.9342359767891683E-3</v>
      </c>
      <c r="F486" s="44" t="str">
        <f t="shared" si="173"/>
        <v/>
      </c>
      <c r="G486" s="58">
        <f t="shared" si="191"/>
        <v>-1</v>
      </c>
      <c r="H486" s="40">
        <f t="shared" si="174"/>
        <v>-1.9342359767891683E-3</v>
      </c>
    </row>
    <row r="487" spans="1:8" s="24" customFormat="1" ht="15" x14ac:dyDescent="0.2">
      <c r="A487" s="72"/>
      <c r="B487" s="3" t="s">
        <v>287</v>
      </c>
      <c r="C487" s="62">
        <v>1</v>
      </c>
      <c r="D487" s="62">
        <f>VLOOKUP(B487,'[1]Deptos 2011-2019'!$BE$13098:$BF$13642,2,0)</f>
        <v>0</v>
      </c>
      <c r="E487" s="44">
        <f t="shared" si="172"/>
        <v>1.9342359767891683E-3</v>
      </c>
      <c r="F487" s="44" t="str">
        <f t="shared" si="173"/>
        <v/>
      </c>
      <c r="G487" s="58">
        <f t="shared" si="191"/>
        <v>-1</v>
      </c>
      <c r="H487" s="40">
        <f t="shared" si="174"/>
        <v>-1.9342359767891683E-3</v>
      </c>
    </row>
    <row r="488" spans="1:8" s="24" customFormat="1" ht="15" x14ac:dyDescent="0.2">
      <c r="A488" s="72"/>
      <c r="B488" s="3" t="s">
        <v>288</v>
      </c>
      <c r="C488" s="62">
        <v>2</v>
      </c>
      <c r="D488" s="62">
        <f>VLOOKUP(B488,'[1]Deptos 2011-2019'!$BE$13098:$BF$13642,2,0)</f>
        <v>0</v>
      </c>
      <c r="E488" s="44">
        <f t="shared" si="172"/>
        <v>3.8684719535783366E-3</v>
      </c>
      <c r="F488" s="44" t="str">
        <f t="shared" si="173"/>
        <v/>
      </c>
      <c r="G488" s="58">
        <f t="shared" si="191"/>
        <v>-1</v>
      </c>
      <c r="H488" s="40">
        <f t="shared" si="174"/>
        <v>-3.8684719535783366E-3</v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2011-2019'!$BE$13098:$BF$13642,2,0)</f>
        <v>0</v>
      </c>
      <c r="E489" s="44" t="str">
        <f t="shared" si="172"/>
        <v/>
      </c>
      <c r="F489" s="44" t="str">
        <f t="shared" si="173"/>
        <v/>
      </c>
      <c r="G489" s="58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2011-2019'!$BE$13098:$BF$13642,2,0)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2011-2019'!$BE$13098:$BF$13642,2,0)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2011-2019'!$BE$13098:$BF$13642,2,0)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2011-2019'!$BE$13098:$BF$13642,2,0)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2011-2019'!$BE$13098:$BF$13642,2,0)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1</v>
      </c>
      <c r="D495" s="62">
        <f>VLOOKUP(B495,'[1]Deptos 2011-2019'!$BE$13098:$BF$13642,2,0)</f>
        <v>0</v>
      </c>
      <c r="E495" s="44">
        <f t="shared" si="192"/>
        <v>1.9342359767891683E-3</v>
      </c>
      <c r="F495" s="44" t="str">
        <f t="shared" si="193"/>
        <v/>
      </c>
      <c r="G495" s="58">
        <f t="shared" si="191"/>
        <v>-1</v>
      </c>
      <c r="H495" s="40">
        <f t="shared" si="194"/>
        <v>-1.9342359767891683E-3</v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2011-2019'!$BE$13098:$BF$13642,2,0)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2011-2019'!$BE$13098:$BF$13642,2,0)</f>
        <v>0</v>
      </c>
      <c r="E497" s="44" t="str">
        <f t="shared" si="192"/>
        <v/>
      </c>
      <c r="F497" s="44" t="str">
        <f t="shared" si="193"/>
        <v/>
      </c>
      <c r="G497" s="58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1</v>
      </c>
      <c r="D498" s="62">
        <f>VLOOKUP(B498,'[1]Deptos 2011-2019'!$BE$13098:$BF$13642,2,0)</f>
        <v>0</v>
      </c>
      <c r="E498" s="44">
        <f t="shared" si="192"/>
        <v>1.9342359767891683E-3</v>
      </c>
      <c r="F498" s="44" t="str">
        <f t="shared" si="193"/>
        <v/>
      </c>
      <c r="G498" s="58">
        <f t="shared" si="191"/>
        <v>-1</v>
      </c>
      <c r="H498" s="40">
        <f t="shared" si="194"/>
        <v>-1.9342359767891683E-3</v>
      </c>
    </row>
    <row r="499" spans="1:9" s="24" customFormat="1" ht="15" x14ac:dyDescent="0.2">
      <c r="A499" s="72"/>
      <c r="B499" s="3" t="s">
        <v>503</v>
      </c>
      <c r="C499" s="62">
        <v>4</v>
      </c>
      <c r="D499" s="62">
        <f>VLOOKUP(B499,'[1]Deptos 2011-2019'!$BE$13098:$BF$13642,2,0)</f>
        <v>3</v>
      </c>
      <c r="E499" s="44">
        <f t="shared" si="192"/>
        <v>7.7369439071566732E-3</v>
      </c>
      <c r="F499" s="44">
        <f t="shared" si="193"/>
        <v>1.0309278350515464E-2</v>
      </c>
      <c r="G499" s="58">
        <f t="shared" si="191"/>
        <v>-0.25</v>
      </c>
      <c r="H499" s="40">
        <f t="shared" si="194"/>
        <v>-1.9342359767891683E-3</v>
      </c>
    </row>
    <row r="500" spans="1:9" s="24" customFormat="1" ht="15" x14ac:dyDescent="0.2">
      <c r="A500" s="72"/>
      <c r="B500" s="3" t="s">
        <v>122</v>
      </c>
      <c r="C500" s="62">
        <v>0</v>
      </c>
      <c r="D500" s="62">
        <f>VLOOKUP(B500,'[1]Deptos 2011-2019'!$BE$13098:$BF$13642,2,0)</f>
        <v>1</v>
      </c>
      <c r="E500" s="44" t="str">
        <f t="shared" si="192"/>
        <v/>
      </c>
      <c r="F500" s="44">
        <f t="shared" si="193"/>
        <v>3.4364261168384879E-3</v>
      </c>
      <c r="G500" s="58">
        <f t="shared" si="191"/>
        <v>1</v>
      </c>
      <c r="H500" s="40" t="str">
        <f t="shared" si="194"/>
        <v/>
      </c>
    </row>
    <row r="501" spans="1:9" s="24" customFormat="1" ht="30" x14ac:dyDescent="0.2">
      <c r="A501" s="72"/>
      <c r="B501" s="3" t="s">
        <v>295</v>
      </c>
      <c r="C501" s="62">
        <v>6</v>
      </c>
      <c r="D501" s="62">
        <f>VLOOKUP(B501,'[1]Deptos 2011-2019'!$BE$13098:$BF$13642,2,0)</f>
        <v>0</v>
      </c>
      <c r="E501" s="44">
        <f t="shared" si="192"/>
        <v>1.160541586073501E-2</v>
      </c>
      <c r="F501" s="44" t="str">
        <f t="shared" si="193"/>
        <v/>
      </c>
      <c r="G501" s="58">
        <f t="shared" si="191"/>
        <v>-1</v>
      </c>
      <c r="H501" s="40">
        <f t="shared" si="194"/>
        <v>-1.160541586073501E-2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2011-2019'!$BE$13098:$BF$13642,2,0)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2011-2019'!$BE$13098:$BF$13642,2,0)</f>
        <v>1</v>
      </c>
      <c r="E503" s="44" t="str">
        <f t="shared" si="192"/>
        <v/>
      </c>
      <c r="F503" s="44">
        <f t="shared" si="193"/>
        <v>3.4364261168384879E-3</v>
      </c>
      <c r="G503" s="58">
        <f t="shared" si="191"/>
        <v>1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1</v>
      </c>
      <c r="D504" s="62">
        <f>VLOOKUP(B504,'[1]Deptos 2011-2019'!$BE$13098:$BF$13642,2,0)</f>
        <v>5</v>
      </c>
      <c r="E504" s="44">
        <f t="shared" si="192"/>
        <v>1.9342359767891683E-3</v>
      </c>
      <c r="F504" s="44">
        <f t="shared" si="193"/>
        <v>1.7182130584192441E-2</v>
      </c>
      <c r="G504" s="58">
        <f t="shared" si="191"/>
        <v>4</v>
      </c>
      <c r="H504" s="40">
        <f t="shared" si="194"/>
        <v>7.7369439071566732E-3</v>
      </c>
    </row>
    <row r="505" spans="1:9" s="24" customFormat="1" ht="15" x14ac:dyDescent="0.2">
      <c r="A505" s="72"/>
      <c r="B505" s="3" t="s">
        <v>117</v>
      </c>
      <c r="C505" s="62">
        <v>3</v>
      </c>
      <c r="D505" s="62">
        <f>VLOOKUP(B505,'[1]Deptos 2011-2019'!$BE$13098:$BF$13642,2,0)</f>
        <v>1</v>
      </c>
      <c r="E505" s="44">
        <f t="shared" si="192"/>
        <v>5.8027079303675051E-3</v>
      </c>
      <c r="F505" s="44">
        <f t="shared" si="193"/>
        <v>3.4364261168384879E-3</v>
      </c>
      <c r="G505" s="58">
        <f t="shared" si="191"/>
        <v>-0.66666666666666663</v>
      </c>
      <c r="H505" s="40">
        <f t="shared" si="194"/>
        <v>-3.8684719535783366E-3</v>
      </c>
    </row>
    <row r="506" spans="1:9" s="24" customFormat="1" ht="15" x14ac:dyDescent="0.2">
      <c r="A506" s="72"/>
      <c r="B506" s="3" t="s">
        <v>504</v>
      </c>
      <c r="C506" s="62">
        <v>7</v>
      </c>
      <c r="D506" s="62">
        <f>VLOOKUP(B506,'[1]Deptos 2011-2019'!$BE$13098:$BF$13642,2,0)</f>
        <v>2</v>
      </c>
      <c r="E506" s="44">
        <f t="shared" si="192"/>
        <v>1.3539651837524178E-2</v>
      </c>
      <c r="F506" s="44">
        <f t="shared" si="193"/>
        <v>6.8728522336769758E-3</v>
      </c>
      <c r="G506" s="58">
        <f t="shared" si="191"/>
        <v>-0.7142857142857143</v>
      </c>
      <c r="H506" s="40">
        <f t="shared" si="194"/>
        <v>-9.6711798839458421E-3</v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2011-2019'!$BE$13098:$BF$13642,2,0)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2011-2019'!$BE$13098:$BF$13642,2,0)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2011-2019'!$BE$13098:$BF$13642,2,0)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2011-2019'!$BE$13098:$BF$13642,2,0)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2011-2019'!$BE$13098:$BF$13642,2,0)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2011-2019'!$BE$13098:$BF$13642,2,0)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2</v>
      </c>
      <c r="D513" s="62">
        <f>VLOOKUP(B513,'[1]Deptos 2011-2019'!$BE$13098:$BF$13642,2,0)</f>
        <v>0</v>
      </c>
      <c r="E513" s="44">
        <f t="shared" si="192"/>
        <v>3.8684719535783366E-3</v>
      </c>
      <c r="F513" s="44" t="str">
        <f t="shared" si="193"/>
        <v/>
      </c>
      <c r="G513" s="58">
        <f t="shared" si="191"/>
        <v>-1</v>
      </c>
      <c r="H513" s="40">
        <f t="shared" si="194"/>
        <v>-3.8684719535783366E-3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2011-2019'!$BE$13098:$BF$13642,2,0)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2011-2019'!$BE$13098:$BF$13642,2,0)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2011-2019'!$BE$13098:$BF$13642,2,0)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2011-2019'!$BE$13098:$BF$13642,2,0)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1</v>
      </c>
      <c r="D518" s="62">
        <f>VLOOKUP(B518,'[1]Deptos 2011-2019'!$BE$13098:$BF$13642,2,0)</f>
        <v>2</v>
      </c>
      <c r="E518" s="44">
        <f t="shared" si="192"/>
        <v>1.9342359767891683E-3</v>
      </c>
      <c r="F518" s="44">
        <f t="shared" si="193"/>
        <v>6.8728522336769758E-3</v>
      </c>
      <c r="G518" s="58">
        <f t="shared" si="191"/>
        <v>1</v>
      </c>
      <c r="H518" s="40">
        <f t="shared" si="194"/>
        <v>1.9342359767891683E-3</v>
      </c>
    </row>
    <row r="519" spans="1:9" s="24" customFormat="1" ht="15" x14ac:dyDescent="0.2">
      <c r="A519" s="72"/>
      <c r="B519" s="3" t="s">
        <v>304</v>
      </c>
      <c r="C519" s="62">
        <v>1</v>
      </c>
      <c r="D519" s="62">
        <f>VLOOKUP(B519,'[1]Deptos 2011-2019'!$BE$13098:$BF$13642,2,0)</f>
        <v>0</v>
      </c>
      <c r="E519" s="44">
        <f t="shared" si="192"/>
        <v>1.9342359767891683E-3</v>
      </c>
      <c r="F519" s="44" t="str">
        <f t="shared" si="193"/>
        <v/>
      </c>
      <c r="G519" s="58">
        <f t="shared" si="191"/>
        <v>-1</v>
      </c>
      <c r="H519" s="40">
        <f t="shared" si="194"/>
        <v>-1.9342359767891683E-3</v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2011-2019'!$BE$13098:$BF$13642,2,0)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2011-2019'!$BE$13098:$BF$13642,2,0)</f>
        <v>0</v>
      </c>
      <c r="E521" s="44" t="str">
        <f t="shared" si="192"/>
        <v/>
      </c>
      <c r="F521" s="44" t="str">
        <f t="shared" si="193"/>
        <v/>
      </c>
      <c r="G521" s="58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1</v>
      </c>
      <c r="D522" s="62">
        <f>VLOOKUP(B522,'[1]Deptos 2011-2019'!$BE$13098:$BF$13642,2,0)</f>
        <v>0</v>
      </c>
      <c r="E522" s="44">
        <f t="shared" si="192"/>
        <v>1.9342359767891683E-3</v>
      </c>
      <c r="F522" s="44" t="str">
        <f t="shared" si="193"/>
        <v/>
      </c>
      <c r="G522" s="58">
        <f t="shared" si="191"/>
        <v>-1</v>
      </c>
      <c r="H522" s="40">
        <f t="shared" si="194"/>
        <v>-1.9342359767891683E-3</v>
      </c>
    </row>
    <row r="523" spans="1:9" s="63" customFormat="1" ht="15" x14ac:dyDescent="0.2">
      <c r="A523" s="36"/>
      <c r="B523" s="35" t="s">
        <v>558</v>
      </c>
      <c r="C523" s="62">
        <v>7</v>
      </c>
      <c r="D523" s="62">
        <f>VLOOKUP(B523,'[1]Deptos 2011-2019'!$BE$13098:$BF$13642,2,0)</f>
        <v>1</v>
      </c>
      <c r="E523" s="43">
        <f t="shared" ref="E523" si="195">+IF(C523=0,"",C523/C$345)</f>
        <v>1.3539651837524178E-2</v>
      </c>
      <c r="F523" s="43">
        <f t="shared" ref="F523" si="196">+IF(D523=0,"",D523/D$345)</f>
        <v>3.4364261168384879E-3</v>
      </c>
      <c r="G523" s="58">
        <f t="shared" si="191"/>
        <v>-0.8571428571428571</v>
      </c>
      <c r="H523" s="42">
        <f t="shared" ref="H523" si="197">+IF(OR(AND(E523=""),(G523="")),"",E523*G523)</f>
        <v>-1.1605415860735008E-2</v>
      </c>
      <c r="I523" s="24"/>
    </row>
    <row r="524" spans="1:9" s="24" customFormat="1" ht="15" x14ac:dyDescent="0.2">
      <c r="A524" s="72"/>
      <c r="B524" s="3" t="s">
        <v>135</v>
      </c>
      <c r="C524" s="62">
        <v>6</v>
      </c>
      <c r="D524" s="62">
        <f>VLOOKUP(B524,'[1]Deptos 2011-2019'!$BE$13098:$BF$13642,2,0)</f>
        <v>4</v>
      </c>
      <c r="E524" s="44">
        <f t="shared" ref="E524:E549" si="198">+IF(C524=0,"",C524/C$345)</f>
        <v>1.160541586073501E-2</v>
      </c>
      <c r="F524" s="44">
        <f t="shared" ref="F524:F549" si="199">+IF(D524=0,"",D524/D$345)</f>
        <v>1.3745704467353952E-2</v>
      </c>
      <c r="G524" s="58">
        <f t="shared" si="191"/>
        <v>-0.33333333333333331</v>
      </c>
      <c r="H524" s="40">
        <f t="shared" si="194"/>
        <v>-3.8684719535783366E-3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2011-2019'!$BE$13098:$BF$13642,2,0)</f>
        <v>0</v>
      </c>
      <c r="E525" s="44" t="str">
        <f t="shared" si="198"/>
        <v/>
      </c>
      <c r="F525" s="44" t="str">
        <f t="shared" si="199"/>
        <v/>
      </c>
      <c r="G525" s="58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1</v>
      </c>
      <c r="D526" s="62">
        <f>VLOOKUP(B526,'[1]Deptos 2011-2019'!$BE$13098:$BF$13642,2,0)</f>
        <v>0</v>
      </c>
      <c r="E526" s="44">
        <f t="shared" si="198"/>
        <v>1.9342359767891683E-3</v>
      </c>
      <c r="F526" s="44" t="str">
        <f t="shared" si="199"/>
        <v/>
      </c>
      <c r="G526" s="58">
        <f t="shared" si="191"/>
        <v>-1</v>
      </c>
      <c r="H526" s="40">
        <f t="shared" si="194"/>
        <v>-1.9342359767891683E-3</v>
      </c>
    </row>
    <row r="527" spans="1:9" s="24" customFormat="1" ht="15" x14ac:dyDescent="0.2">
      <c r="A527" s="72"/>
      <c r="B527" s="3" t="s">
        <v>338</v>
      </c>
      <c r="C527" s="62">
        <v>1</v>
      </c>
      <c r="D527" s="62">
        <f>VLOOKUP(B527,'[1]Deptos 2011-2019'!$BE$13098:$BF$13642,2,0)</f>
        <v>2</v>
      </c>
      <c r="E527" s="44">
        <f t="shared" si="198"/>
        <v>1.9342359767891683E-3</v>
      </c>
      <c r="F527" s="44">
        <f t="shared" si="199"/>
        <v>6.8728522336769758E-3</v>
      </c>
      <c r="G527" s="58">
        <f t="shared" si="191"/>
        <v>1</v>
      </c>
      <c r="H527" s="40">
        <f t="shared" si="194"/>
        <v>1.9342359767891683E-3</v>
      </c>
    </row>
    <row r="528" spans="1:9" s="24" customFormat="1" ht="15" x14ac:dyDescent="0.2">
      <c r="A528" s="72"/>
      <c r="B528" s="3" t="s">
        <v>339</v>
      </c>
      <c r="C528" s="62">
        <v>4</v>
      </c>
      <c r="D528" s="62">
        <f>VLOOKUP(B528,'[1]Deptos 2011-2019'!$BE$13098:$BF$13642,2,0)</f>
        <v>1</v>
      </c>
      <c r="E528" s="44">
        <f t="shared" si="198"/>
        <v>7.7369439071566732E-3</v>
      </c>
      <c r="F528" s="44">
        <f t="shared" si="199"/>
        <v>3.4364261168384879E-3</v>
      </c>
      <c r="G528" s="58">
        <f t="shared" si="191"/>
        <v>-0.75</v>
      </c>
      <c r="H528" s="40">
        <f t="shared" si="194"/>
        <v>-5.8027079303675051E-3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2011-2019'!$BE$13098:$BF$13642,2,0)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2011-2019'!$BE$13098:$BF$13642,2,0)</f>
        <v>0</v>
      </c>
      <c r="E530" s="44" t="str">
        <f t="shared" si="198"/>
        <v/>
      </c>
      <c r="F530" s="44" t="str">
        <f t="shared" si="199"/>
        <v/>
      </c>
      <c r="G530" s="58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2011-2019'!$BE$13098:$BF$13642,2,0)</f>
        <v>0</v>
      </c>
      <c r="E531" s="44" t="str">
        <f t="shared" si="198"/>
        <v/>
      </c>
      <c r="F531" s="44" t="str">
        <f t="shared" si="199"/>
        <v/>
      </c>
      <c r="G531" s="58" t="str">
        <f t="shared" si="191"/>
        <v xml:space="preserve"> 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2011-2019'!$BE$13098:$BF$13642,2,0)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2011-2019'!$BE$13098:$BF$13642,2,0)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2011-2019'!$BE$13098:$BF$13642,2,0)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2011-2019'!$BE$13098:$BF$13642,2,0)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2011-2019'!$BE$13098:$BF$13642,2,0)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2011-2019'!$BE$13098:$BF$13642,2,0)</f>
        <v>0</v>
      </c>
      <c r="E537" s="44" t="str">
        <f t="shared" si="198"/>
        <v/>
      </c>
      <c r="F537" s="44" t="str">
        <f t="shared" si="199"/>
        <v/>
      </c>
      <c r="G537" s="58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2011-2019'!$BE$13098:$BF$13642,2,0)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2011-2019'!$BE$13098:$BF$13642,2,0)</f>
        <v>0</v>
      </c>
      <c r="E539" s="44" t="str">
        <f t="shared" si="198"/>
        <v/>
      </c>
      <c r="F539" s="44" t="str">
        <f t="shared" si="199"/>
        <v/>
      </c>
      <c r="G539" s="58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1</v>
      </c>
      <c r="D540" s="62">
        <f>VLOOKUP(B540,'[1]Deptos 2011-2019'!$BE$13098:$BF$13642,2,0)</f>
        <v>1</v>
      </c>
      <c r="E540" s="44">
        <f t="shared" si="198"/>
        <v>1.9342359767891683E-3</v>
      </c>
      <c r="F540" s="44">
        <f t="shared" si="199"/>
        <v>3.4364261168384879E-3</v>
      </c>
      <c r="G540" s="58">
        <f t="shared" si="191"/>
        <v>0</v>
      </c>
      <c r="H540" s="40">
        <f t="shared" si="194"/>
        <v>0</v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2011-2019'!$BE$13098:$BF$13642,2,0)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14</v>
      </c>
      <c r="D542" s="62">
        <f>VLOOKUP(B542,'[1]Deptos 2011-2019'!$BE$13098:$BF$13642,2,0)</f>
        <v>0</v>
      </c>
      <c r="E542" s="44">
        <f t="shared" si="198"/>
        <v>2.7079303675048357E-2</v>
      </c>
      <c r="F542" s="44" t="str">
        <f t="shared" si="199"/>
        <v/>
      </c>
      <c r="G542" s="58">
        <f t="shared" ref="G542:G564" si="200">+IF(AND(C542=0,D542=0)," ",IF(C542=0,1,IF(D542=0,-1,(D542-C542)/C542)))</f>
        <v>-1</v>
      </c>
      <c r="H542" s="40">
        <f t="shared" si="194"/>
        <v>-2.7079303675048357E-2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2011-2019'!$BE$13098:$BF$13642,2,0)</f>
        <v>0</v>
      </c>
      <c r="E543" s="44" t="str">
        <f t="shared" si="198"/>
        <v/>
      </c>
      <c r="F543" s="44" t="str">
        <f t="shared" si="199"/>
        <v/>
      </c>
      <c r="G543" s="58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2011-2019'!$BE$13098:$BF$13642,2,0)</f>
        <v>0</v>
      </c>
      <c r="E544" s="44" t="str">
        <f t="shared" si="198"/>
        <v/>
      </c>
      <c r="F544" s="44" t="str">
        <f t="shared" si="199"/>
        <v/>
      </c>
      <c r="G544" s="58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2011-2019'!$BE$13098:$BF$13642,2,0)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2011-2019'!$BE$13098:$BF$13642,2,0)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7</v>
      </c>
      <c r="D547" s="62">
        <f>VLOOKUP(B547,'[1]Deptos 2011-2019'!$BE$13098:$BF$13642,2,0)</f>
        <v>0</v>
      </c>
      <c r="E547" s="44">
        <f t="shared" si="198"/>
        <v>1.3539651837524178E-2</v>
      </c>
      <c r="F547" s="44" t="str">
        <f t="shared" si="199"/>
        <v/>
      </c>
      <c r="G547" s="58">
        <f t="shared" si="200"/>
        <v>-1</v>
      </c>
      <c r="H547" s="40">
        <f t="shared" si="194"/>
        <v>-1.3539651837524178E-2</v>
      </c>
    </row>
    <row r="548" spans="1:9" s="24" customFormat="1" ht="15" x14ac:dyDescent="0.2">
      <c r="A548" s="72"/>
      <c r="B548" s="3" t="s">
        <v>142</v>
      </c>
      <c r="C548" s="62">
        <v>4</v>
      </c>
      <c r="D548" s="62">
        <f>VLOOKUP(B548,'[1]Deptos 2011-2019'!$BE$13098:$BF$13642,2,0)</f>
        <v>1</v>
      </c>
      <c r="E548" s="44">
        <f t="shared" si="198"/>
        <v>7.7369439071566732E-3</v>
      </c>
      <c r="F548" s="44">
        <f t="shared" si="199"/>
        <v>3.4364261168384879E-3</v>
      </c>
      <c r="G548" s="58">
        <f t="shared" si="200"/>
        <v>-0.75</v>
      </c>
      <c r="H548" s="40">
        <f t="shared" si="194"/>
        <v>-5.8027079303675051E-3</v>
      </c>
    </row>
    <row r="549" spans="1:9" s="24" customFormat="1" ht="15" x14ac:dyDescent="0.2">
      <c r="A549" s="72"/>
      <c r="B549" s="3" t="s">
        <v>314</v>
      </c>
      <c r="C549" s="62">
        <v>11</v>
      </c>
      <c r="D549" s="62">
        <f>VLOOKUP(B549,'[1]Deptos 2011-2019'!$BE$13098:$BF$13642,2,0)</f>
        <v>11</v>
      </c>
      <c r="E549" s="44">
        <f t="shared" si="198"/>
        <v>2.1276595744680851E-2</v>
      </c>
      <c r="F549" s="44">
        <f t="shared" si="199"/>
        <v>3.7800687285223365E-2</v>
      </c>
      <c r="G549" s="58">
        <f t="shared" si="200"/>
        <v>0</v>
      </c>
      <c r="H549" s="40">
        <f t="shared" si="194"/>
        <v>0</v>
      </c>
    </row>
    <row r="550" spans="1:9" s="63" customFormat="1" ht="15" x14ac:dyDescent="0.2">
      <c r="A550" s="36"/>
      <c r="B550" s="35" t="s">
        <v>559</v>
      </c>
      <c r="C550" s="62">
        <v>1</v>
      </c>
      <c r="D550" s="62">
        <f>VLOOKUP(B550,'[1]Deptos 2011-2019'!$BE$13098:$BF$13642,2,0)</f>
        <v>0</v>
      </c>
      <c r="E550" s="43">
        <f t="shared" ref="E550" si="201">+IF(C550=0,"",C550/C$345)</f>
        <v>1.9342359767891683E-3</v>
      </c>
      <c r="F550" s="43" t="str">
        <f t="shared" ref="F550" si="202">+IF(D550=0,"",D550/D$345)</f>
        <v/>
      </c>
      <c r="G550" s="58">
        <f t="shared" si="200"/>
        <v>-1</v>
      </c>
      <c r="H550" s="42">
        <f t="shared" ref="H550" si="203">+IF(OR(AND(E550=""),(G550="")),"",E550*G550)</f>
        <v>-1.9342359767891683E-3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2011-2019'!$BE$13098:$BF$13642,2,0)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2011-2019'!$BE$13098:$BF$13642,2,0)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2011-2019'!$BE$13098:$BF$13642,2,0)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2011-2019'!$BE$13098:$BF$13642,2,0)</f>
        <v>0</v>
      </c>
      <c r="E554" s="44" t="str">
        <f t="shared" si="204"/>
        <v/>
      </c>
      <c r="F554" s="44" t="str">
        <f t="shared" si="205"/>
        <v/>
      </c>
      <c r="G554" s="58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10</v>
      </c>
      <c r="D555" s="62">
        <f>VLOOKUP(B555,'[1]Deptos 2011-2019'!$BE$13098:$BF$13642,2,0)</f>
        <v>0</v>
      </c>
      <c r="E555" s="44">
        <f t="shared" si="204"/>
        <v>1.9342359767891684E-2</v>
      </c>
      <c r="F555" s="44" t="str">
        <f t="shared" si="205"/>
        <v/>
      </c>
      <c r="G555" s="58">
        <f t="shared" si="200"/>
        <v>-1</v>
      </c>
      <c r="H555" s="40">
        <f t="shared" si="206"/>
        <v>-1.9342359767891684E-2</v>
      </c>
    </row>
    <row r="556" spans="1:9" s="24" customFormat="1" ht="15" x14ac:dyDescent="0.2">
      <c r="A556" s="72"/>
      <c r="B556" s="3" t="s">
        <v>139</v>
      </c>
      <c r="C556" s="62">
        <v>2</v>
      </c>
      <c r="D556" s="62">
        <f>VLOOKUP(B556,'[1]Deptos 2011-2019'!$BE$13098:$BF$13642,2,0)</f>
        <v>0</v>
      </c>
      <c r="E556" s="44">
        <f t="shared" si="204"/>
        <v>3.8684719535783366E-3</v>
      </c>
      <c r="F556" s="44" t="str">
        <f t="shared" si="205"/>
        <v/>
      </c>
      <c r="G556" s="58">
        <f t="shared" si="200"/>
        <v>-1</v>
      </c>
      <c r="H556" s="40">
        <f t="shared" si="206"/>
        <v>-3.8684719535783366E-3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2011-2019'!$BE$13098:$BF$13642,2,0)</f>
        <v>1</v>
      </c>
      <c r="E557" s="44" t="str">
        <f t="shared" si="204"/>
        <v/>
      </c>
      <c r="F557" s="44">
        <f t="shared" si="205"/>
        <v>3.4364261168384879E-3</v>
      </c>
      <c r="G557" s="58">
        <f t="shared" si="200"/>
        <v>1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2011-2019'!$BE$13098:$BF$13642,2,0)</f>
        <v>0</v>
      </c>
      <c r="E558" s="44" t="str">
        <f t="shared" si="204"/>
        <v/>
      </c>
      <c r="F558" s="44" t="str">
        <f t="shared" si="205"/>
        <v/>
      </c>
      <c r="G558" s="58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1</v>
      </c>
      <c r="D559" s="62">
        <f>VLOOKUP(B559,'[1]Deptos 2011-2019'!$BE$13098:$BF$13642,2,0)</f>
        <v>0</v>
      </c>
      <c r="E559" s="44">
        <f t="shared" si="204"/>
        <v>1.9342359767891683E-3</v>
      </c>
      <c r="F559" s="44" t="str">
        <f t="shared" si="205"/>
        <v/>
      </c>
      <c r="G559" s="58">
        <f t="shared" si="200"/>
        <v>-1</v>
      </c>
      <c r="H559" s="40">
        <f t="shared" si="206"/>
        <v>-1.9342359767891683E-3</v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2011-2019'!$BE$13098:$BF$13642,2,0)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2011-2019'!$BE$13098:$BF$13642,2,0)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2011-2019'!$BE$13098:$BF$13642,2,0)</f>
        <v>0</v>
      </c>
      <c r="E562" s="44" t="str">
        <f t="shared" si="204"/>
        <v/>
      </c>
      <c r="F562" s="44" t="str">
        <f t="shared" si="205"/>
        <v/>
      </c>
      <c r="G562" s="58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2011-2019'!$BE$13098:$BF$13642,2,0)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2011-2019'!$BE$13098:$BF$13642,2,0)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9492</v>
      </c>
      <c r="D570" s="54">
        <f>SUM(D571:D596)</f>
        <v>1392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-0.8533501896333755</v>
      </c>
      <c r="H570" s="56">
        <f>+IF(OR(AND(E570=""),(G570="")),"",E570*G570)</f>
        <v>-0.8533501896333755</v>
      </c>
      <c r="I570" s="24"/>
    </row>
    <row r="571" spans="1:9" s="24" customFormat="1" ht="15" x14ac:dyDescent="0.2">
      <c r="A571" s="72"/>
      <c r="B571" s="57" t="s">
        <v>322</v>
      </c>
      <c r="C571" s="62">
        <v>1</v>
      </c>
      <c r="D571" s="62">
        <f>VLOOKUP(B571,'[1]Deptos 2011-2019'!$BE$13098:$BF$13642,2,0)</f>
        <v>0</v>
      </c>
      <c r="E571" s="60">
        <f t="shared" si="207"/>
        <v>1.0535187526337969E-4</v>
      </c>
      <c r="F571" s="60" t="str">
        <f t="shared" si="208"/>
        <v/>
      </c>
      <c r="G571" s="58">
        <f t="shared" ref="G571:G596" si="209">+IF(AND(C571=0,D571=0)," ",IF(C571=0,1,IF(D571=0,-1,(D571-C571)/C571)))</f>
        <v>-1</v>
      </c>
      <c r="H571" s="51">
        <f>+IF(OR(AND(E571=""),(G571="")),"",E571*G571)</f>
        <v>-1.0535187526337969E-4</v>
      </c>
    </row>
    <row r="572" spans="1:9" s="24" customFormat="1" ht="15" x14ac:dyDescent="0.2">
      <c r="A572" s="72"/>
      <c r="B572" s="3" t="s">
        <v>144</v>
      </c>
      <c r="C572" s="62">
        <v>23</v>
      </c>
      <c r="D572" s="62">
        <f>VLOOKUP(B572,'[1]Deptos 2011-2019'!$BE$13098:$BF$13642,2,0)</f>
        <v>6</v>
      </c>
      <c r="E572" s="44">
        <f t="shared" si="207"/>
        <v>2.4230931310577327E-3</v>
      </c>
      <c r="F572" s="44">
        <f t="shared" si="208"/>
        <v>4.3103448275862068E-3</v>
      </c>
      <c r="G572" s="58">
        <f t="shared" si="209"/>
        <v>-0.73913043478260865</v>
      </c>
      <c r="H572" s="40">
        <f t="shared" ref="H572:H596" si="210">+IF(OR(AND(E572=""),(G572="")),"",E572*G572)</f>
        <v>-1.7909818794774545E-3</v>
      </c>
    </row>
    <row r="573" spans="1:9" s="24" customFormat="1" ht="15" x14ac:dyDescent="0.2">
      <c r="A573" s="72"/>
      <c r="B573" s="3" t="s">
        <v>590</v>
      </c>
      <c r="C573" s="62">
        <v>24</v>
      </c>
      <c r="D573" s="62">
        <f>VLOOKUP(B573,'[1]Deptos 2011-2019'!$BE$13098:$BF$13642,2,0)</f>
        <v>13</v>
      </c>
      <c r="E573" s="44">
        <f t="shared" si="207"/>
        <v>2.5284450063211127E-3</v>
      </c>
      <c r="F573" s="44">
        <f t="shared" si="208"/>
        <v>9.3390804597701157E-3</v>
      </c>
      <c r="G573" s="58">
        <f t="shared" si="209"/>
        <v>-0.45833333333333331</v>
      </c>
      <c r="H573" s="40">
        <f t="shared" si="210"/>
        <v>-1.1588706278971765E-3</v>
      </c>
    </row>
    <row r="574" spans="1:9" s="24" customFormat="1" ht="15" x14ac:dyDescent="0.2">
      <c r="A574" s="72"/>
      <c r="B574" s="3" t="s">
        <v>323</v>
      </c>
      <c r="C574" s="62">
        <v>197</v>
      </c>
      <c r="D574" s="62">
        <f>VLOOKUP(B574,'[1]Deptos 2011-2019'!$BE$13098:$BF$13642,2,0)</f>
        <v>34</v>
      </c>
      <c r="E574" s="44">
        <f t="shared" si="207"/>
        <v>2.0754319426885798E-2</v>
      </c>
      <c r="F574" s="44">
        <f t="shared" si="208"/>
        <v>2.442528735632184E-2</v>
      </c>
      <c r="G574" s="58">
        <f t="shared" si="209"/>
        <v>-0.82741116751269039</v>
      </c>
      <c r="H574" s="40">
        <f t="shared" si="210"/>
        <v>-1.7172355667930888E-2</v>
      </c>
    </row>
    <row r="575" spans="1:9" s="24" customFormat="1" ht="15" x14ac:dyDescent="0.2">
      <c r="A575" s="72"/>
      <c r="B575" s="3" t="s">
        <v>145</v>
      </c>
      <c r="C575" s="62">
        <v>1</v>
      </c>
      <c r="D575" s="62">
        <f>VLOOKUP(B575,'[1]Deptos 2011-2019'!$BE$13098:$BF$13642,2,0)</f>
        <v>2</v>
      </c>
      <c r="E575" s="44">
        <f t="shared" si="207"/>
        <v>1.0535187526337969E-4</v>
      </c>
      <c r="F575" s="44">
        <f t="shared" si="208"/>
        <v>1.4367816091954023E-3</v>
      </c>
      <c r="G575" s="58">
        <f t="shared" si="209"/>
        <v>1</v>
      </c>
      <c r="H575" s="40">
        <f t="shared" si="210"/>
        <v>1.0535187526337969E-4</v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2011-2019'!$BE$13098:$BF$13642,2,0)</f>
        <v>0</v>
      </c>
      <c r="E576" s="44" t="str">
        <f t="shared" si="207"/>
        <v/>
      </c>
      <c r="F576" s="44" t="str">
        <f t="shared" si="208"/>
        <v/>
      </c>
      <c r="G576" s="58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1</v>
      </c>
      <c r="D577" s="62">
        <f>VLOOKUP(B577,'[1]Deptos 2011-2019'!$BE$13098:$BF$13642,2,0)</f>
        <v>0</v>
      </c>
      <c r="E577" s="44">
        <f t="shared" si="207"/>
        <v>1.0535187526337969E-4</v>
      </c>
      <c r="F577" s="44" t="str">
        <f t="shared" si="208"/>
        <v/>
      </c>
      <c r="G577" s="58">
        <f t="shared" si="209"/>
        <v>-1</v>
      </c>
      <c r="H577" s="40">
        <f t="shared" si="210"/>
        <v>-1.0535187526337969E-4</v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2011-2019'!$BE$13098:$BF$13642,2,0)</f>
        <v>0</v>
      </c>
      <c r="E578" s="44" t="str">
        <f t="shared" si="207"/>
        <v/>
      </c>
      <c r="F578" s="44" t="str">
        <f t="shared" si="208"/>
        <v/>
      </c>
      <c r="G578" s="58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2011-2019'!$BE$13098:$BF$13642,2,0)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2011-2019'!$BE$13098:$BF$13642,2,0)</f>
        <v>1</v>
      </c>
      <c r="E580" s="44" t="str">
        <f t="shared" si="207"/>
        <v/>
      </c>
      <c r="F580" s="44">
        <f t="shared" si="208"/>
        <v>7.1839080459770114E-4</v>
      </c>
      <c r="G580" s="58">
        <f t="shared" si="209"/>
        <v>1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4</v>
      </c>
      <c r="D581" s="62">
        <f>VLOOKUP(B581,'[1]Deptos 2011-2019'!$BE$13098:$BF$13642,2,0)</f>
        <v>2</v>
      </c>
      <c r="E581" s="43">
        <f t="shared" ref="E581" si="211">+IF(C581=0,"",C581/C$570)</f>
        <v>4.2140750105351877E-4</v>
      </c>
      <c r="F581" s="43">
        <f t="shared" ref="F581" si="212">+IF(D581=0,"",D581/D$570)</f>
        <v>1.4367816091954023E-3</v>
      </c>
      <c r="G581" s="58">
        <f t="shared" si="209"/>
        <v>-0.5</v>
      </c>
      <c r="H581" s="42">
        <f t="shared" ref="H581" si="213">+IF(OR(AND(E581=""),(G581="")),"",E581*G581)</f>
        <v>-2.1070375052675939E-4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2011-2019'!$BE$13098:$BF$13642,2,0)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2011-2019'!$BE$13098:$BF$13642,2,0)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8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0</v>
      </c>
      <c r="D584" s="62">
        <f>VLOOKUP(B584,'[1]Deptos 2011-2019'!$BE$13098:$BF$13642,2,0)</f>
        <v>0</v>
      </c>
      <c r="E584" s="44" t="str">
        <f t="shared" si="217"/>
        <v/>
      </c>
      <c r="F584" s="44" t="str">
        <f t="shared" si="218"/>
        <v/>
      </c>
      <c r="G584" s="58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2">
        <v>10</v>
      </c>
      <c r="D585" s="62">
        <f>VLOOKUP(B585,'[1]Deptos 2011-2019'!$BE$13098:$BF$13642,2,0)</f>
        <v>8</v>
      </c>
      <c r="E585" s="44">
        <f t="shared" si="217"/>
        <v>1.0535187526337969E-3</v>
      </c>
      <c r="F585" s="44">
        <f t="shared" si="218"/>
        <v>5.7471264367816091E-3</v>
      </c>
      <c r="G585" s="58">
        <f t="shared" si="209"/>
        <v>-0.2</v>
      </c>
      <c r="H585" s="40">
        <f t="shared" si="210"/>
        <v>-2.1070375052675939E-4</v>
      </c>
    </row>
    <row r="586" spans="1:9" s="24" customFormat="1" ht="15" x14ac:dyDescent="0.2">
      <c r="A586" s="72"/>
      <c r="B586" s="3" t="s">
        <v>148</v>
      </c>
      <c r="C586" s="62">
        <v>2</v>
      </c>
      <c r="D586" s="62">
        <f>VLOOKUP(B586,'[1]Deptos 2011-2019'!$BE$13098:$BF$13642,2,0)</f>
        <v>0</v>
      </c>
      <c r="E586" s="44">
        <f t="shared" si="217"/>
        <v>2.1070375052675939E-4</v>
      </c>
      <c r="F586" s="44" t="str">
        <f t="shared" si="218"/>
        <v/>
      </c>
      <c r="G586" s="58">
        <f t="shared" si="209"/>
        <v>-1</v>
      </c>
      <c r="H586" s="40">
        <f t="shared" si="210"/>
        <v>-2.1070375052675939E-4</v>
      </c>
    </row>
    <row r="587" spans="1:9" s="24" customFormat="1" ht="15" x14ac:dyDescent="0.2">
      <c r="A587" s="72"/>
      <c r="B587" s="3" t="s">
        <v>328</v>
      </c>
      <c r="C587" s="62">
        <v>131</v>
      </c>
      <c r="D587" s="62">
        <f>VLOOKUP(B587,'[1]Deptos 2011-2019'!$BE$13098:$BF$13642,2,0)</f>
        <v>57</v>
      </c>
      <c r="E587" s="44">
        <f t="shared" si="217"/>
        <v>1.380109565950274E-2</v>
      </c>
      <c r="F587" s="44">
        <f t="shared" si="218"/>
        <v>4.0948275862068964E-2</v>
      </c>
      <c r="G587" s="58">
        <f t="shared" si="209"/>
        <v>-0.56488549618320616</v>
      </c>
      <c r="H587" s="40">
        <f t="shared" si="210"/>
        <v>-7.7960387694900983E-3</v>
      </c>
    </row>
    <row r="588" spans="1:9" s="24" customFormat="1" ht="15" x14ac:dyDescent="0.2">
      <c r="A588" s="72"/>
      <c r="B588" s="3" t="s">
        <v>149</v>
      </c>
      <c r="C588" s="62">
        <v>9075</v>
      </c>
      <c r="D588" s="62">
        <f>VLOOKUP(B588,'[1]Deptos 2011-2019'!$BE$13098:$BF$13642,2,0)</f>
        <v>1260</v>
      </c>
      <c r="E588" s="44">
        <f t="shared" si="217"/>
        <v>0.95606826801517064</v>
      </c>
      <c r="F588" s="44">
        <f t="shared" si="218"/>
        <v>0.90517241379310343</v>
      </c>
      <c r="G588" s="58">
        <f t="shared" si="209"/>
        <v>-0.8611570247933884</v>
      </c>
      <c r="H588" s="40">
        <f t="shared" si="210"/>
        <v>-0.82332490518331225</v>
      </c>
    </row>
    <row r="589" spans="1:9" s="24" customFormat="1" ht="15" x14ac:dyDescent="0.2">
      <c r="A589" s="72"/>
      <c r="B589" s="3" t="s">
        <v>329</v>
      </c>
      <c r="C589" s="62">
        <v>1</v>
      </c>
      <c r="D589" s="62">
        <f>VLOOKUP(B589,'[1]Deptos 2011-2019'!$BE$13098:$BF$13642,2,0)</f>
        <v>1</v>
      </c>
      <c r="E589" s="44">
        <f t="shared" si="217"/>
        <v>1.0535187526337969E-4</v>
      </c>
      <c r="F589" s="44">
        <f t="shared" si="218"/>
        <v>7.1839080459770114E-4</v>
      </c>
      <c r="G589" s="58">
        <f t="shared" si="209"/>
        <v>0</v>
      </c>
      <c r="H589" s="40">
        <f t="shared" si="210"/>
        <v>0</v>
      </c>
    </row>
    <row r="590" spans="1:9" s="24" customFormat="1" ht="15" x14ac:dyDescent="0.2">
      <c r="A590" s="72"/>
      <c r="B590" s="3" t="s">
        <v>150</v>
      </c>
      <c r="C590" s="62">
        <v>2</v>
      </c>
      <c r="D590" s="62">
        <f>VLOOKUP(B590,'[1]Deptos 2011-2019'!$BE$13098:$BF$13642,2,0)</f>
        <v>0</v>
      </c>
      <c r="E590" s="44">
        <f t="shared" si="217"/>
        <v>2.1070375052675939E-4</v>
      </c>
      <c r="F590" s="44" t="str">
        <f t="shared" si="218"/>
        <v/>
      </c>
      <c r="G590" s="58">
        <f t="shared" si="209"/>
        <v>-1</v>
      </c>
      <c r="H590" s="40">
        <f t="shared" si="210"/>
        <v>-2.1070375052675939E-4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2011-2019'!$BE$13098:$BF$13642,2,0)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4</v>
      </c>
      <c r="D592" s="62">
        <f>VLOOKUP(B592,'[1]Deptos 2011-2019'!$BE$13098:$BF$13642,2,0)</f>
        <v>1</v>
      </c>
      <c r="E592" s="44">
        <f t="shared" si="217"/>
        <v>4.2140750105351877E-4</v>
      </c>
      <c r="F592" s="44">
        <f t="shared" si="218"/>
        <v>7.1839080459770114E-4</v>
      </c>
      <c r="G592" s="58">
        <f t="shared" si="209"/>
        <v>-0.75</v>
      </c>
      <c r="H592" s="40">
        <f t="shared" si="210"/>
        <v>-3.1605562579013909E-4</v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2011-2019'!$BE$13098:$BF$13642,2,0)</f>
        <v>0</v>
      </c>
      <c r="E593" s="44" t="str">
        <f t="shared" si="217"/>
        <v/>
      </c>
      <c r="F593" s="44" t="str">
        <f t="shared" si="218"/>
        <v/>
      </c>
      <c r="G593" s="58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2011-2019'!$BE$13098:$BF$13642,2,0)</f>
        <v>0</v>
      </c>
      <c r="E594" s="44" t="str">
        <f t="shared" si="217"/>
        <v/>
      </c>
      <c r="F594" s="44" t="str">
        <f t="shared" si="218"/>
        <v/>
      </c>
      <c r="G594" s="58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1</v>
      </c>
      <c r="D595" s="62">
        <f>VLOOKUP(B595,'[1]Deptos 2011-2019'!$BE$13098:$BF$13642,2,0)</f>
        <v>0</v>
      </c>
      <c r="E595" s="44">
        <f t="shared" si="217"/>
        <v>1.0535187526337969E-4</v>
      </c>
      <c r="F595" s="44" t="str">
        <f t="shared" si="218"/>
        <v/>
      </c>
      <c r="G595" s="58">
        <f t="shared" si="209"/>
        <v>-1</v>
      </c>
      <c r="H595" s="40">
        <f t="shared" si="210"/>
        <v>-1.0535187526337969E-4</v>
      </c>
    </row>
    <row r="596" spans="1:8" s="24" customFormat="1" ht="15" x14ac:dyDescent="0.2">
      <c r="A596" s="72"/>
      <c r="B596" s="3" t="s">
        <v>516</v>
      </c>
      <c r="C596" s="62">
        <v>15</v>
      </c>
      <c r="D596" s="62">
        <f>VLOOKUP(B596,'[1]Deptos 2011-2019'!$BE$13098:$BF$13642,2,0)</f>
        <v>7</v>
      </c>
      <c r="E596" s="44">
        <f t="shared" si="217"/>
        <v>1.5802781289506952E-3</v>
      </c>
      <c r="F596" s="44">
        <f t="shared" si="218"/>
        <v>5.028735632183908E-3</v>
      </c>
      <c r="G596" s="58">
        <f t="shared" si="209"/>
        <v>-0.53333333333333333</v>
      </c>
      <c r="H596" s="40">
        <f t="shared" si="210"/>
        <v>-8.4281500210703743E-4</v>
      </c>
    </row>
    <row r="597" spans="1:8" x14ac:dyDescent="0.2">
      <c r="B597" s="8" t="s">
        <v>384</v>
      </c>
      <c r="C597" s="9"/>
      <c r="D597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413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358</v>
      </c>
      <c r="C8" s="53">
        <f>+C18+C74+C169+C345+C570</f>
        <v>6074</v>
      </c>
      <c r="D8" s="54">
        <f>+D18+D74+D169+D345+D570</f>
        <v>6213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2.2884425419822194E-2</v>
      </c>
      <c r="H8" s="56">
        <f t="shared" ref="H8:H13" si="2">+IF(OR(AND(E8=""),(G8="")),"",E8*G8)</f>
        <v>2.2884425419822194E-2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186</v>
      </c>
      <c r="D9" s="97">
        <f>+D18</f>
        <v>85</v>
      </c>
      <c r="E9" s="98">
        <f t="shared" si="0"/>
        <v>3.0622324662495884E-2</v>
      </c>
      <c r="F9" s="98">
        <f t="shared" si="0"/>
        <v>1.3680991469499436E-2</v>
      </c>
      <c r="G9" s="100">
        <f>+IF(AND(C9=0,D9=0)," ",IF(C9=0,1,IF(D9=0,-1,(D9-C9)/C9)))</f>
        <v>-0.543010752688172</v>
      </c>
      <c r="H9" s="99">
        <f t="shared" si="2"/>
        <v>-1.6628251564043461E-2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838</v>
      </c>
      <c r="D10" s="41">
        <f>+D74</f>
        <v>1006</v>
      </c>
      <c r="E10" s="40">
        <f t="shared" si="0"/>
        <v>0.13796509713533092</v>
      </c>
      <c r="F10" s="40">
        <f t="shared" si="0"/>
        <v>0.16191855786254628</v>
      </c>
      <c r="G10" s="58">
        <f t="shared" ref="G10:G13" si="3">+IF(AND(C10=0,D10=0)," ",IF(C10=0,1,IF(D10=0,-1,(D10-C10)/C10)))</f>
        <v>0.20047732696897375</v>
      </c>
      <c r="H10" s="46">
        <f t="shared" si="2"/>
        <v>2.765887388870596E-2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1152</v>
      </c>
      <c r="D11" s="41">
        <f>D169</f>
        <v>1247</v>
      </c>
      <c r="E11" s="40">
        <f t="shared" si="0"/>
        <v>0.18966084952255516</v>
      </c>
      <c r="F11" s="40">
        <f t="shared" si="0"/>
        <v>0.20070819249959762</v>
      </c>
      <c r="G11" s="58">
        <f t="shared" si="3"/>
        <v>8.2465277777777776E-2</v>
      </c>
      <c r="H11" s="46">
        <f t="shared" si="2"/>
        <v>1.5640434639446824E-2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2857</v>
      </c>
      <c r="D12" s="41">
        <f>+D345</f>
        <v>3187</v>
      </c>
      <c r="E12" s="40">
        <f t="shared" si="0"/>
        <v>0.47036549226210078</v>
      </c>
      <c r="F12" s="40">
        <f t="shared" si="0"/>
        <v>0.51295670368582003</v>
      </c>
      <c r="G12" s="58">
        <f t="shared" si="3"/>
        <v>0.11550577528876443</v>
      </c>
      <c r="H12" s="46">
        <f t="shared" si="2"/>
        <v>5.4329930852815282E-2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1041</v>
      </c>
      <c r="D13" s="48">
        <f>D570</f>
        <v>688</v>
      </c>
      <c r="E13" s="49">
        <f t="shared" si="0"/>
        <v>0.1713862364175173</v>
      </c>
      <c r="F13" s="49">
        <f t="shared" si="0"/>
        <v>0.11073555448253662</v>
      </c>
      <c r="G13" s="101">
        <f t="shared" si="3"/>
        <v>-0.33909702209414028</v>
      </c>
      <c r="H13" s="50">
        <f t="shared" si="2"/>
        <v>-5.811656239710241E-2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186</v>
      </c>
      <c r="D18" s="54">
        <f>SUM(D19:D68)</f>
        <v>85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-0.543010752688172</v>
      </c>
      <c r="H18" s="56">
        <f>+IF(OR(AND(E18=""),(G18="")),"",E18*G18)</f>
        <v>-0.543010752688172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2011-2019'!$BE$13643:$BF$14187,2,0)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9</v>
      </c>
      <c r="D20" s="62">
        <f>VLOOKUP(B20,'[1]Deptos 2011-2019'!$BE$13643:$BF$14187,2,0)</f>
        <v>0</v>
      </c>
      <c r="E20" s="40">
        <f t="shared" ref="E20:E68" si="4">+IF(C20=0,"",C20/C$18)</f>
        <v>4.8387096774193547E-2</v>
      </c>
      <c r="F20" s="40" t="str">
        <f t="shared" ref="F20:F68" si="5">+IF(D20=0,"",D20/D$18)</f>
        <v/>
      </c>
      <c r="G20" s="58">
        <f t="shared" ref="G20:G68" si="6">+IF(AND(C20=0,D20=0)," ",IF(C20=0,1,IF(D20=0,-1,(D20-C20)/C20)))</f>
        <v>-1</v>
      </c>
      <c r="H20" s="40">
        <f t="shared" ref="H20:H68" si="7">+IF(OR(AND(E20=""),(G20="")),"",E20*G20)</f>
        <v>-4.8387096774193547E-2</v>
      </c>
    </row>
    <row r="21" spans="1:9" s="24" customFormat="1" ht="30" x14ac:dyDescent="0.2">
      <c r="A21" s="72"/>
      <c r="B21" s="3" t="s">
        <v>1</v>
      </c>
      <c r="C21" s="62">
        <v>1</v>
      </c>
      <c r="D21" s="62">
        <f>VLOOKUP(B21,'[1]Deptos 2011-2019'!$BE$13643:$BF$14187,2,0)</f>
        <v>0</v>
      </c>
      <c r="E21" s="40">
        <f t="shared" si="4"/>
        <v>5.3763440860215058E-3</v>
      </c>
      <c r="F21" s="40" t="str">
        <f t="shared" si="5"/>
        <v/>
      </c>
      <c r="G21" s="58">
        <f t="shared" si="6"/>
        <v>-1</v>
      </c>
      <c r="H21" s="40">
        <f t="shared" si="7"/>
        <v>-5.3763440860215058E-3</v>
      </c>
    </row>
    <row r="22" spans="1:9" s="24" customFormat="1" ht="30" x14ac:dyDescent="0.2">
      <c r="A22" s="72"/>
      <c r="B22" s="3" t="s">
        <v>421</v>
      </c>
      <c r="C22" s="62">
        <v>1</v>
      </c>
      <c r="D22" s="62">
        <f>VLOOKUP(B22,'[1]Deptos 2011-2019'!$BE$13643:$BF$14187,2,0)</f>
        <v>0</v>
      </c>
      <c r="E22" s="40">
        <f t="shared" si="4"/>
        <v>5.3763440860215058E-3</v>
      </c>
      <c r="F22" s="40" t="str">
        <f t="shared" si="5"/>
        <v/>
      </c>
      <c r="G22" s="58">
        <f t="shared" si="6"/>
        <v>-1</v>
      </c>
      <c r="H22" s="40">
        <f t="shared" si="7"/>
        <v>-5.3763440860215058E-3</v>
      </c>
    </row>
    <row r="23" spans="1:9" s="24" customFormat="1" ht="15" x14ac:dyDescent="0.2">
      <c r="A23" s="72"/>
      <c r="B23" s="3" t="s">
        <v>153</v>
      </c>
      <c r="C23" s="62">
        <v>3</v>
      </c>
      <c r="D23" s="62">
        <f>VLOOKUP(B23,'[1]Deptos 2011-2019'!$BE$13643:$BF$14187,2,0)</f>
        <v>0</v>
      </c>
      <c r="E23" s="40">
        <f t="shared" si="4"/>
        <v>1.6129032258064516E-2</v>
      </c>
      <c r="F23" s="40" t="str">
        <f t="shared" si="5"/>
        <v/>
      </c>
      <c r="G23" s="58">
        <f t="shared" si="6"/>
        <v>-1</v>
      </c>
      <c r="H23" s="40">
        <f t="shared" si="7"/>
        <v>-1.6129032258064516E-2</v>
      </c>
    </row>
    <row r="24" spans="1:9" s="24" customFormat="1" ht="30" x14ac:dyDescent="0.2">
      <c r="A24" s="72"/>
      <c r="B24" s="3" t="s">
        <v>154</v>
      </c>
      <c r="C24" s="62">
        <v>1</v>
      </c>
      <c r="D24" s="62">
        <f>VLOOKUP(B24,'[1]Deptos 2011-2019'!$BE$13643:$BF$14187,2,0)</f>
        <v>0</v>
      </c>
      <c r="E24" s="40">
        <f t="shared" si="4"/>
        <v>5.3763440860215058E-3</v>
      </c>
      <c r="F24" s="40" t="str">
        <f t="shared" si="5"/>
        <v/>
      </c>
      <c r="G24" s="58">
        <f t="shared" si="6"/>
        <v>-1</v>
      </c>
      <c r="H24" s="40">
        <f t="shared" si="7"/>
        <v>-5.3763440860215058E-3</v>
      </c>
    </row>
    <row r="25" spans="1:9" s="63" customFormat="1" ht="15" x14ac:dyDescent="0.2">
      <c r="A25" s="36"/>
      <c r="B25" s="35" t="s">
        <v>517</v>
      </c>
      <c r="C25" s="62">
        <v>1</v>
      </c>
      <c r="D25" s="62">
        <f>VLOOKUP(B25,'[1]Deptos 2011-2019'!$BE$13643:$BF$14187,2,0)</f>
        <v>1</v>
      </c>
      <c r="E25" s="42">
        <f t="shared" ref="E25" si="8">+IF(C25=0,"",C25/C$18)</f>
        <v>5.3763440860215058E-3</v>
      </c>
      <c r="F25" s="42">
        <f t="shared" ref="F25" si="9">+IF(D25=0,"",D25/D$18)</f>
        <v>1.1764705882352941E-2</v>
      </c>
      <c r="G25" s="58">
        <f t="shared" si="6"/>
        <v>0</v>
      </c>
      <c r="H25" s="42">
        <f t="shared" ref="H25" si="10">+IF(OR(AND(E25=""),(G25="")),"",E25*G25)</f>
        <v>0</v>
      </c>
      <c r="I25" s="24"/>
    </row>
    <row r="26" spans="1:9" s="24" customFormat="1" ht="15" x14ac:dyDescent="0.2">
      <c r="A26" s="72"/>
      <c r="B26" s="3" t="s">
        <v>2</v>
      </c>
      <c r="C26" s="62">
        <v>1</v>
      </c>
      <c r="D26" s="62">
        <f>VLOOKUP(B26,'[1]Deptos 2011-2019'!$BE$13643:$BF$14187,2,0)</f>
        <v>3</v>
      </c>
      <c r="E26" s="40">
        <f t="shared" si="4"/>
        <v>5.3763440860215058E-3</v>
      </c>
      <c r="F26" s="40">
        <f t="shared" si="5"/>
        <v>3.5294117647058823E-2</v>
      </c>
      <c r="G26" s="58">
        <f t="shared" si="6"/>
        <v>2</v>
      </c>
      <c r="H26" s="40">
        <f t="shared" si="7"/>
        <v>1.0752688172043012E-2</v>
      </c>
    </row>
    <row r="27" spans="1:9" s="24" customFormat="1" ht="15" x14ac:dyDescent="0.2">
      <c r="A27" s="72"/>
      <c r="B27" s="3" t="s">
        <v>565</v>
      </c>
      <c r="C27" s="62">
        <v>1</v>
      </c>
      <c r="D27" s="62">
        <f>VLOOKUP(B27,'[1]Deptos 2011-2019'!$BE$13643:$BF$14187,2,0)</f>
        <v>2</v>
      </c>
      <c r="E27" s="40">
        <f t="shared" si="4"/>
        <v>5.3763440860215058E-3</v>
      </c>
      <c r="F27" s="40">
        <f t="shared" si="5"/>
        <v>2.3529411764705882E-2</v>
      </c>
      <c r="G27" s="58">
        <f t="shared" si="6"/>
        <v>1</v>
      </c>
      <c r="H27" s="40">
        <f t="shared" si="7"/>
        <v>5.3763440860215058E-3</v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2011-2019'!$BE$13643:$BF$14187,2,0)</f>
        <v>1</v>
      </c>
      <c r="E28" s="40" t="str">
        <f t="shared" si="4"/>
        <v/>
      </c>
      <c r="F28" s="40">
        <f t="shared" si="5"/>
        <v>1.1764705882352941E-2</v>
      </c>
      <c r="G28" s="58">
        <f t="shared" si="6"/>
        <v>1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4</v>
      </c>
      <c r="D29" s="62">
        <f>VLOOKUP(B29,'[1]Deptos 2011-2019'!$BE$13643:$BF$14187,2,0)</f>
        <v>7</v>
      </c>
      <c r="E29" s="40">
        <f t="shared" si="4"/>
        <v>2.1505376344086023E-2</v>
      </c>
      <c r="F29" s="40">
        <f t="shared" si="5"/>
        <v>8.2352941176470587E-2</v>
      </c>
      <c r="G29" s="58">
        <f t="shared" si="6"/>
        <v>0.75</v>
      </c>
      <c r="H29" s="40">
        <f t="shared" si="7"/>
        <v>1.6129032258064516E-2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2011-2019'!$BE$13643:$BF$14187,2,0)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2</v>
      </c>
      <c r="D31" s="62">
        <f>VLOOKUP(B31,'[1]Deptos 2011-2019'!$BE$13643:$BF$14187,2,0)</f>
        <v>0</v>
      </c>
      <c r="E31" s="40">
        <f t="shared" si="4"/>
        <v>1.0752688172043012E-2</v>
      </c>
      <c r="F31" s="40" t="str">
        <f t="shared" si="5"/>
        <v/>
      </c>
      <c r="G31" s="58">
        <f t="shared" si="6"/>
        <v>-1</v>
      </c>
      <c r="H31" s="40">
        <f t="shared" si="7"/>
        <v>-1.0752688172043012E-2</v>
      </c>
    </row>
    <row r="32" spans="1:9" s="24" customFormat="1" ht="15" x14ac:dyDescent="0.2">
      <c r="A32" s="72"/>
      <c r="B32" s="3" t="s">
        <v>4</v>
      </c>
      <c r="C32" s="62">
        <v>1</v>
      </c>
      <c r="D32" s="62">
        <f>VLOOKUP(B32,'[1]Deptos 2011-2019'!$BE$13643:$BF$14187,2,0)</f>
        <v>0</v>
      </c>
      <c r="E32" s="40">
        <f t="shared" si="4"/>
        <v>5.3763440860215058E-3</v>
      </c>
      <c r="F32" s="40" t="str">
        <f t="shared" si="5"/>
        <v/>
      </c>
      <c r="G32" s="58">
        <f t="shared" si="6"/>
        <v>-1</v>
      </c>
      <c r="H32" s="40">
        <f t="shared" si="7"/>
        <v>-5.3763440860215058E-3</v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2011-2019'!$BE$13643:$BF$14187,2,0)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2011-2019'!$BE$13643:$BF$14187,2,0)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1</v>
      </c>
      <c r="D35" s="62">
        <f>VLOOKUP(B35,'[1]Deptos 2011-2019'!$BE$13643:$BF$14187,2,0)</f>
        <v>2</v>
      </c>
      <c r="E35" s="40">
        <f t="shared" si="4"/>
        <v>5.3763440860215058E-3</v>
      </c>
      <c r="F35" s="40">
        <f t="shared" si="5"/>
        <v>2.3529411764705882E-2</v>
      </c>
      <c r="G35" s="58">
        <f t="shared" si="6"/>
        <v>1</v>
      </c>
      <c r="H35" s="40">
        <f t="shared" si="7"/>
        <v>5.3763440860215058E-3</v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2011-2019'!$BE$13643:$BF$14187,2,0)</f>
        <v>1</v>
      </c>
      <c r="E36" s="40" t="str">
        <f t="shared" si="4"/>
        <v/>
      </c>
      <c r="F36" s="40">
        <f t="shared" si="5"/>
        <v>1.1764705882352941E-2</v>
      </c>
      <c r="G36" s="58">
        <f t="shared" si="6"/>
        <v>1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2</v>
      </c>
      <c r="D37" s="62">
        <f>VLOOKUP(B37,'[1]Deptos 2011-2019'!$BE$13643:$BF$14187,2,0)</f>
        <v>0</v>
      </c>
      <c r="E37" s="40">
        <f t="shared" si="4"/>
        <v>1.0752688172043012E-2</v>
      </c>
      <c r="F37" s="40" t="str">
        <f t="shared" si="5"/>
        <v/>
      </c>
      <c r="G37" s="58">
        <f t="shared" si="6"/>
        <v>-1</v>
      </c>
      <c r="H37" s="40">
        <f t="shared" si="7"/>
        <v>-1.0752688172043012E-2</v>
      </c>
    </row>
    <row r="38" spans="1:8" s="24" customFormat="1" ht="15" x14ac:dyDescent="0.2">
      <c r="A38" s="72"/>
      <c r="B38" s="3" t="s">
        <v>7</v>
      </c>
      <c r="C38" s="62">
        <v>4</v>
      </c>
      <c r="D38" s="62">
        <f>VLOOKUP(B38,'[1]Deptos 2011-2019'!$BE$13643:$BF$14187,2,0)</f>
        <v>4</v>
      </c>
      <c r="E38" s="40">
        <f t="shared" si="4"/>
        <v>2.1505376344086023E-2</v>
      </c>
      <c r="F38" s="40">
        <f t="shared" si="5"/>
        <v>4.7058823529411764E-2</v>
      </c>
      <c r="G38" s="58">
        <f t="shared" si="6"/>
        <v>0</v>
      </c>
      <c r="H38" s="40">
        <f t="shared" si="7"/>
        <v>0</v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2011-2019'!$BE$13643:$BF$14187,2,0)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1</v>
      </c>
      <c r="D40" s="62">
        <f>VLOOKUP(B40,'[1]Deptos 2011-2019'!$BE$13643:$BF$14187,2,0)</f>
        <v>1</v>
      </c>
      <c r="E40" s="40">
        <f t="shared" si="4"/>
        <v>5.3763440860215058E-3</v>
      </c>
      <c r="F40" s="40">
        <f t="shared" si="5"/>
        <v>1.1764705882352941E-2</v>
      </c>
      <c r="G40" s="58">
        <f t="shared" si="6"/>
        <v>0</v>
      </c>
      <c r="H40" s="40">
        <f t="shared" si="7"/>
        <v>0</v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2011-2019'!$BE$13643:$BF$14187,2,0)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2011-2019'!$BE$13643:$BF$14187,2,0)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24</v>
      </c>
      <c r="D43" s="62">
        <f>VLOOKUP(B43,'[1]Deptos 2011-2019'!$BE$13643:$BF$14187,2,0)</f>
        <v>0</v>
      </c>
      <c r="E43" s="40">
        <f t="shared" si="4"/>
        <v>0.12903225806451613</v>
      </c>
      <c r="F43" s="40" t="str">
        <f t="shared" si="5"/>
        <v/>
      </c>
      <c r="G43" s="58">
        <f t="shared" si="6"/>
        <v>-1</v>
      </c>
      <c r="H43" s="40">
        <f t="shared" si="7"/>
        <v>-0.12903225806451613</v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2011-2019'!$BE$13643:$BF$14187,2,0)</f>
        <v>3</v>
      </c>
      <c r="E44" s="40" t="str">
        <f t="shared" si="4"/>
        <v/>
      </c>
      <c r="F44" s="40">
        <f t="shared" si="5"/>
        <v>3.5294117647058823E-2</v>
      </c>
      <c r="G44" s="58">
        <f t="shared" si="6"/>
        <v>1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2011-2019'!$BE$13643:$BF$14187,2,0)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2011-2019'!$BE$13643:$BF$14187,2,0)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34</v>
      </c>
      <c r="D47" s="62">
        <f>VLOOKUP(B47,'[1]Deptos 2011-2019'!$BE$13643:$BF$14187,2,0)</f>
        <v>20</v>
      </c>
      <c r="E47" s="40">
        <f t="shared" si="4"/>
        <v>0.18279569892473119</v>
      </c>
      <c r="F47" s="40">
        <f t="shared" si="5"/>
        <v>0.23529411764705882</v>
      </c>
      <c r="G47" s="58">
        <f t="shared" si="6"/>
        <v>-0.41176470588235292</v>
      </c>
      <c r="H47" s="40">
        <f t="shared" si="7"/>
        <v>-7.5268817204301078E-2</v>
      </c>
    </row>
    <row r="48" spans="1:8" s="24" customFormat="1" ht="15" x14ac:dyDescent="0.2">
      <c r="A48" s="72"/>
      <c r="B48" s="3" t="s">
        <v>566</v>
      </c>
      <c r="C48" s="62">
        <v>27</v>
      </c>
      <c r="D48" s="62">
        <f>VLOOKUP(B48,'[1]Deptos 2011-2019'!$BE$13643:$BF$14187,2,0)</f>
        <v>4</v>
      </c>
      <c r="E48" s="40">
        <f t="shared" si="4"/>
        <v>0.14516129032258066</v>
      </c>
      <c r="F48" s="40">
        <f t="shared" si="5"/>
        <v>4.7058823529411764E-2</v>
      </c>
      <c r="G48" s="58">
        <f t="shared" si="6"/>
        <v>-0.85185185185185186</v>
      </c>
      <c r="H48" s="40">
        <f t="shared" si="7"/>
        <v>-0.12365591397849464</v>
      </c>
    </row>
    <row r="49" spans="1:9" s="24" customFormat="1" ht="15" x14ac:dyDescent="0.2">
      <c r="A49" s="72"/>
      <c r="B49" s="3" t="s">
        <v>9</v>
      </c>
      <c r="C49" s="62">
        <v>6</v>
      </c>
      <c r="D49" s="62">
        <f>VLOOKUP(B49,'[1]Deptos 2011-2019'!$BE$13643:$BF$14187,2,0)</f>
        <v>11</v>
      </c>
      <c r="E49" s="40">
        <f t="shared" si="4"/>
        <v>3.2258064516129031E-2</v>
      </c>
      <c r="F49" s="40">
        <f t="shared" si="5"/>
        <v>0.12941176470588237</v>
      </c>
      <c r="G49" s="58">
        <f t="shared" si="6"/>
        <v>0.83333333333333337</v>
      </c>
      <c r="H49" s="40">
        <f t="shared" si="7"/>
        <v>2.6881720430107527E-2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2011-2019'!$BE$13643:$BF$14187,2,0)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2011-2019'!$BE$13643:$BF$14187,2,0)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1</v>
      </c>
      <c r="D52" s="62">
        <f>VLOOKUP(B52,'[1]Deptos 2011-2019'!$BE$13643:$BF$14187,2,0)</f>
        <v>0</v>
      </c>
      <c r="E52" s="40">
        <f t="shared" si="4"/>
        <v>5.3763440860215058E-3</v>
      </c>
      <c r="F52" s="40" t="str">
        <f t="shared" si="5"/>
        <v/>
      </c>
      <c r="G52" s="58">
        <f t="shared" si="6"/>
        <v>-1</v>
      </c>
      <c r="H52" s="40">
        <f t="shared" si="7"/>
        <v>-5.3763440860215058E-3</v>
      </c>
    </row>
    <row r="53" spans="1:9" s="24" customFormat="1" ht="15" x14ac:dyDescent="0.2">
      <c r="A53" s="72"/>
      <c r="B53" s="3" t="s">
        <v>423</v>
      </c>
      <c r="C53" s="62">
        <v>9</v>
      </c>
      <c r="D53" s="62">
        <f>VLOOKUP(B53,'[1]Deptos 2011-2019'!$BE$13643:$BF$14187,2,0)</f>
        <v>0</v>
      </c>
      <c r="E53" s="40">
        <f t="shared" si="4"/>
        <v>4.8387096774193547E-2</v>
      </c>
      <c r="F53" s="40" t="str">
        <f t="shared" si="5"/>
        <v/>
      </c>
      <c r="G53" s="58">
        <f t="shared" si="6"/>
        <v>-1</v>
      </c>
      <c r="H53" s="40">
        <f t="shared" si="7"/>
        <v>-4.8387096774193547E-2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2011-2019'!$BE$13643:$BF$14187,2,0)</f>
        <v>2</v>
      </c>
      <c r="E54" s="40" t="str">
        <f t="shared" si="4"/>
        <v/>
      </c>
      <c r="F54" s="40">
        <f t="shared" si="5"/>
        <v>2.3529411764705882E-2</v>
      </c>
      <c r="G54" s="58">
        <f t="shared" si="6"/>
        <v>1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5</v>
      </c>
      <c r="D55" s="62">
        <f>VLOOKUP(B55,'[1]Deptos 2011-2019'!$BE$13643:$BF$14187,2,0)</f>
        <v>1</v>
      </c>
      <c r="E55" s="40">
        <f t="shared" si="4"/>
        <v>2.6881720430107527E-2</v>
      </c>
      <c r="F55" s="40">
        <f t="shared" si="5"/>
        <v>1.1764705882352941E-2</v>
      </c>
      <c r="G55" s="58">
        <f t="shared" si="6"/>
        <v>-0.8</v>
      </c>
      <c r="H55" s="40">
        <f t="shared" si="7"/>
        <v>-2.1505376344086023E-2</v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2011-2019'!$BE$13643:$BF$14187,2,0)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2011-2019'!$BE$13643:$BF$14187,2,0)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7</v>
      </c>
      <c r="D58" s="62">
        <f>VLOOKUP(B58,'[1]Deptos 2011-2019'!$BE$13643:$BF$14187,2,0)</f>
        <v>8</v>
      </c>
      <c r="E58" s="40">
        <f t="shared" si="4"/>
        <v>3.7634408602150539E-2</v>
      </c>
      <c r="F58" s="40">
        <f t="shared" si="5"/>
        <v>9.4117647058823528E-2</v>
      </c>
      <c r="G58" s="58">
        <f t="shared" si="6"/>
        <v>0.14285714285714285</v>
      </c>
      <c r="H58" s="40">
        <f t="shared" si="7"/>
        <v>5.3763440860215049E-3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2011-2019'!$BE$13643:$BF$14187,2,0)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20</v>
      </c>
      <c r="D60" s="62">
        <f>VLOOKUP(B60,'[1]Deptos 2011-2019'!$BE$13643:$BF$14187,2,0)</f>
        <v>2</v>
      </c>
      <c r="E60" s="40">
        <f t="shared" si="4"/>
        <v>0.10752688172043011</v>
      </c>
      <c r="F60" s="40">
        <f t="shared" si="5"/>
        <v>2.3529411764705882E-2</v>
      </c>
      <c r="G60" s="58">
        <f t="shared" si="6"/>
        <v>-0.9</v>
      </c>
      <c r="H60" s="40">
        <f t="shared" si="7"/>
        <v>-9.6774193548387094E-2</v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2011-2019'!$BE$13643:$BF$14187,2,0)</f>
        <v>0</v>
      </c>
      <c r="E61" s="40">
        <f t="shared" si="4"/>
        <v>5.3763440860215058E-3</v>
      </c>
      <c r="F61" s="40" t="str">
        <f t="shared" si="5"/>
        <v/>
      </c>
      <c r="G61" s="58">
        <f t="shared" si="6"/>
        <v>-1</v>
      </c>
      <c r="H61" s="40">
        <f t="shared" si="7"/>
        <v>-5.3763440860215058E-3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2011-2019'!$BE$13643:$BF$14187,2,0)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8</v>
      </c>
      <c r="D63" s="62">
        <f>VLOOKUP(B63,'[1]Deptos 2011-2019'!$BE$13643:$BF$14187,2,0)</f>
        <v>8</v>
      </c>
      <c r="E63" s="42">
        <f t="shared" ref="E63:E64" si="15">+IF(C63=0,"",C63/C$18)</f>
        <v>4.3010752688172046E-2</v>
      </c>
      <c r="F63" s="42">
        <f t="shared" ref="F63:F64" si="16">+IF(D63=0,"",D63/D$18)</f>
        <v>9.4117647058823528E-2</v>
      </c>
      <c r="G63" s="58">
        <f t="shared" si="6"/>
        <v>0</v>
      </c>
      <c r="H63" s="42">
        <f t="shared" ref="H63:H64" si="17">+IF(OR(AND(E63=""),(G63="")),"",E63*G63)</f>
        <v>0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2011-2019'!$BE$13643:$BF$14187,2,0)</f>
        <v>1</v>
      </c>
      <c r="E64" s="42" t="str">
        <f t="shared" si="15"/>
        <v/>
      </c>
      <c r="F64" s="42">
        <f t="shared" si="16"/>
        <v>1.1764705882352941E-2</v>
      </c>
      <c r="G64" s="58">
        <f t="shared" si="6"/>
        <v>1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1</v>
      </c>
      <c r="D65" s="62">
        <f>VLOOKUP(B65,'[1]Deptos 2011-2019'!$BE$13643:$BF$14187,2,0)</f>
        <v>1</v>
      </c>
      <c r="E65" s="40">
        <f t="shared" si="4"/>
        <v>5.3763440860215058E-3</v>
      </c>
      <c r="F65" s="40">
        <f t="shared" si="5"/>
        <v>1.1764705882352941E-2</v>
      </c>
      <c r="G65" s="58">
        <f t="shared" si="6"/>
        <v>0</v>
      </c>
      <c r="H65" s="40">
        <f t="shared" si="7"/>
        <v>0</v>
      </c>
    </row>
    <row r="66" spans="1:9" s="24" customFormat="1" ht="15" x14ac:dyDescent="0.2">
      <c r="A66" s="72"/>
      <c r="B66" s="3" t="s">
        <v>15</v>
      </c>
      <c r="C66" s="62">
        <v>2</v>
      </c>
      <c r="D66" s="62">
        <f>VLOOKUP(B66,'[1]Deptos 2011-2019'!$BE$13643:$BF$14187,2,0)</f>
        <v>2</v>
      </c>
      <c r="E66" s="40">
        <f t="shared" si="4"/>
        <v>1.0752688172043012E-2</v>
      </c>
      <c r="F66" s="40">
        <f t="shared" si="5"/>
        <v>2.3529411764705882E-2</v>
      </c>
      <c r="G66" s="58">
        <f t="shared" si="6"/>
        <v>0</v>
      </c>
      <c r="H66" s="40">
        <f t="shared" si="7"/>
        <v>0</v>
      </c>
    </row>
    <row r="67" spans="1:9" s="24" customFormat="1" ht="15" x14ac:dyDescent="0.2">
      <c r="A67" s="72"/>
      <c r="B67" s="3" t="s">
        <v>173</v>
      </c>
      <c r="C67" s="62">
        <v>1</v>
      </c>
      <c r="D67" s="62">
        <f>VLOOKUP(B67,'[1]Deptos 2011-2019'!$BE$13643:$BF$14187,2,0)</f>
        <v>0</v>
      </c>
      <c r="E67" s="40">
        <f t="shared" si="4"/>
        <v>5.3763440860215058E-3</v>
      </c>
      <c r="F67" s="40" t="str">
        <f t="shared" si="5"/>
        <v/>
      </c>
      <c r="G67" s="58">
        <f t="shared" si="6"/>
        <v>-1</v>
      </c>
      <c r="H67" s="40">
        <f t="shared" si="7"/>
        <v>-5.3763440860215058E-3</v>
      </c>
    </row>
    <row r="68" spans="1:9" s="24" customFormat="1" ht="15" x14ac:dyDescent="0.2">
      <c r="A68" s="72"/>
      <c r="B68" s="3" t="s">
        <v>174</v>
      </c>
      <c r="C68" s="62">
        <v>7</v>
      </c>
      <c r="D68" s="62">
        <f>VLOOKUP(B68,'[1]Deptos 2011-2019'!$BE$13643:$BF$14187,2,0)</f>
        <v>0</v>
      </c>
      <c r="E68" s="40">
        <f t="shared" si="4"/>
        <v>3.7634408602150539E-2</v>
      </c>
      <c r="F68" s="40" t="str">
        <f t="shared" si="5"/>
        <v/>
      </c>
      <c r="G68" s="58">
        <f t="shared" si="6"/>
        <v>-1</v>
      </c>
      <c r="H68" s="40">
        <f t="shared" si="7"/>
        <v>-3.7634408602150539E-2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838</v>
      </c>
      <c r="D74" s="54">
        <f>SUM(D75:D163)</f>
        <v>1006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0.20047732696897375</v>
      </c>
      <c r="H74" s="56">
        <f>+IF(OR(AND(E74=""),(G74="")),"",E74*G74)</f>
        <v>0.20047732696897375</v>
      </c>
      <c r="I74" s="24"/>
    </row>
    <row r="75" spans="1:9" ht="15" x14ac:dyDescent="0.2">
      <c r="B75" s="57" t="s">
        <v>425</v>
      </c>
      <c r="C75" s="62">
        <v>3</v>
      </c>
      <c r="D75" s="62">
        <f>VLOOKUP(B75,'[1]Deptos 2011-2019'!$BE$13643:$BF$14187,2,0)</f>
        <v>2</v>
      </c>
      <c r="E75" s="60">
        <f>+IF(C75=0,"",C75/C$74)</f>
        <v>3.5799522673031028E-3</v>
      </c>
      <c r="F75" s="60">
        <f>+IF(D75=0,"",D75/D$74)</f>
        <v>1.9880715705765406E-3</v>
      </c>
      <c r="G75" s="58">
        <f t="shared" ref="G75:G138" si="18">+IF(AND(C75=0,D75=0)," ",IF(C75=0,1,IF(D75=0,-1,(D75-C75)/C75)))</f>
        <v>-0.33333333333333331</v>
      </c>
      <c r="H75" s="51">
        <f>+IF(OR(AND(E75=""),(G75="")),"",E75*G75)</f>
        <v>-1.1933174224343676E-3</v>
      </c>
      <c r="I75" s="24"/>
    </row>
    <row r="76" spans="1:9" ht="15" x14ac:dyDescent="0.2">
      <c r="B76" s="3" t="s">
        <v>568</v>
      </c>
      <c r="C76" s="62">
        <v>29</v>
      </c>
      <c r="D76" s="62">
        <f>VLOOKUP(B76,'[1]Deptos 2011-2019'!$BE$13643:$BF$14187,2,0)</f>
        <v>4</v>
      </c>
      <c r="E76" s="44">
        <f t="shared" ref="E76:E148" si="19">+IF(C76=0,"",C76/C$74)</f>
        <v>3.4606205250596656E-2</v>
      </c>
      <c r="F76" s="44">
        <f t="shared" ref="F76:F148" si="20">+IF(D76=0,"",D76/D$74)</f>
        <v>3.9761431411530811E-3</v>
      </c>
      <c r="G76" s="58">
        <f t="shared" si="18"/>
        <v>-0.86206896551724133</v>
      </c>
      <c r="H76" s="40">
        <f t="shared" ref="H76:H148" si="21">+IF(OR(AND(E76=""),(G76="")),"",E76*G76)</f>
        <v>-2.9832935560859183E-2</v>
      </c>
      <c r="I76" s="24"/>
    </row>
    <row r="77" spans="1:9" s="34" customFormat="1" ht="15" x14ac:dyDescent="0.2">
      <c r="A77" s="36"/>
      <c r="B77" s="35" t="s">
        <v>518</v>
      </c>
      <c r="C77" s="62">
        <v>16</v>
      </c>
      <c r="D77" s="62">
        <f>VLOOKUP(B77,'[1]Deptos 2011-2019'!$BE$13643:$BF$14187,2,0)</f>
        <v>3</v>
      </c>
      <c r="E77" s="43">
        <f t="shared" ref="E77" si="22">+IF(C77=0,"",C77/C$74)</f>
        <v>1.9093078758949882E-2</v>
      </c>
      <c r="F77" s="43">
        <f t="shared" ref="F77" si="23">+IF(D77=0,"",D77/D$74)</f>
        <v>2.982107355864811E-3</v>
      </c>
      <c r="G77" s="58">
        <f t="shared" si="18"/>
        <v>-0.8125</v>
      </c>
      <c r="H77" s="42">
        <f t="shared" ref="H77" si="24">+IF(OR(AND(E77=""),(G77="")),"",E77*G77)</f>
        <v>-1.5513126491646779E-2</v>
      </c>
      <c r="I77" s="24"/>
    </row>
    <row r="78" spans="1:9" s="34" customFormat="1" ht="15" x14ac:dyDescent="0.2">
      <c r="A78" s="74"/>
      <c r="B78" s="35" t="s">
        <v>569</v>
      </c>
      <c r="C78" s="62">
        <v>8</v>
      </c>
      <c r="D78" s="62">
        <f>VLOOKUP(B78,'[1]Deptos 2011-2019'!$BE$13643:$BF$14187,2,0)</f>
        <v>24</v>
      </c>
      <c r="E78" s="43">
        <f t="shared" si="19"/>
        <v>9.5465393794749408E-3</v>
      </c>
      <c r="F78" s="43">
        <f t="shared" si="20"/>
        <v>2.3856858846918488E-2</v>
      </c>
      <c r="G78" s="58">
        <f t="shared" si="18"/>
        <v>2</v>
      </c>
      <c r="H78" s="42">
        <f t="shared" si="21"/>
        <v>1.9093078758949882E-2</v>
      </c>
      <c r="I78" s="24"/>
    </row>
    <row r="79" spans="1:9" s="34" customFormat="1" ht="15" x14ac:dyDescent="0.2">
      <c r="A79" s="74"/>
      <c r="B79" s="35" t="s">
        <v>175</v>
      </c>
      <c r="C79" s="62">
        <v>12</v>
      </c>
      <c r="D79" s="62">
        <f>VLOOKUP(B79,'[1]Deptos 2011-2019'!$BE$13643:$BF$14187,2,0)</f>
        <v>32</v>
      </c>
      <c r="E79" s="43">
        <f t="shared" si="19"/>
        <v>1.4319809069212411E-2</v>
      </c>
      <c r="F79" s="43">
        <f t="shared" si="20"/>
        <v>3.1809145129224649E-2</v>
      </c>
      <c r="G79" s="58">
        <f t="shared" si="18"/>
        <v>1.6666666666666667</v>
      </c>
      <c r="H79" s="42">
        <f t="shared" si="21"/>
        <v>2.3866348448687354E-2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2011-2019'!$BE$13643:$BF$14187,2,0)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2011-2019'!$BE$13643:$BF$14187,2,0)</f>
        <v>1</v>
      </c>
      <c r="E81" s="43" t="str">
        <f t="shared" ref="E81" si="25">+IF(C81=0,"",C81/C$74)</f>
        <v/>
      </c>
      <c r="F81" s="43">
        <f t="shared" ref="F81" si="26">+IF(D81=0,"",D81/D$74)</f>
        <v>9.9403578528827028E-4</v>
      </c>
      <c r="G81" s="58">
        <f t="shared" si="18"/>
        <v>1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1</v>
      </c>
      <c r="D82" s="62">
        <f>VLOOKUP(B82,'[1]Deptos 2011-2019'!$BE$13643:$BF$14187,2,0)</f>
        <v>2</v>
      </c>
      <c r="E82" s="43">
        <f t="shared" si="19"/>
        <v>1.1933174224343676E-3</v>
      </c>
      <c r="F82" s="43">
        <f t="shared" si="20"/>
        <v>1.9880715705765406E-3</v>
      </c>
      <c r="G82" s="58">
        <f t="shared" si="18"/>
        <v>1</v>
      </c>
      <c r="H82" s="42">
        <f t="shared" si="21"/>
        <v>1.1933174224343676E-3</v>
      </c>
      <c r="I82" s="24"/>
    </row>
    <row r="83" spans="1:9" s="34" customFormat="1" ht="15" x14ac:dyDescent="0.2">
      <c r="A83" s="74"/>
      <c r="B83" s="35" t="s">
        <v>177</v>
      </c>
      <c r="C83" s="62">
        <v>1</v>
      </c>
      <c r="D83" s="62">
        <f>VLOOKUP(B83,'[1]Deptos 2011-2019'!$BE$13643:$BF$14187,2,0)</f>
        <v>1</v>
      </c>
      <c r="E83" s="43">
        <f t="shared" si="19"/>
        <v>1.1933174224343676E-3</v>
      </c>
      <c r="F83" s="43">
        <f t="shared" si="20"/>
        <v>9.9403578528827028E-4</v>
      </c>
      <c r="G83" s="58">
        <f t="shared" si="18"/>
        <v>0</v>
      </c>
      <c r="H83" s="42">
        <f t="shared" si="21"/>
        <v>0</v>
      </c>
      <c r="I83" s="24"/>
    </row>
    <row r="84" spans="1:9" s="34" customFormat="1" ht="15" x14ac:dyDescent="0.2">
      <c r="A84" s="74"/>
      <c r="B84" s="35" t="s">
        <v>426</v>
      </c>
      <c r="C84" s="62">
        <v>1</v>
      </c>
      <c r="D84" s="62">
        <f>VLOOKUP(B84,'[1]Deptos 2011-2019'!$BE$13643:$BF$14187,2,0)</f>
        <v>0</v>
      </c>
      <c r="E84" s="43">
        <f t="shared" si="19"/>
        <v>1.1933174224343676E-3</v>
      </c>
      <c r="F84" s="43" t="str">
        <f t="shared" si="20"/>
        <v/>
      </c>
      <c r="G84" s="58">
        <f t="shared" si="18"/>
        <v>-1</v>
      </c>
      <c r="H84" s="42">
        <f t="shared" si="21"/>
        <v>-1.1933174224343676E-3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2011-2019'!$BE$13643:$BF$14187,2,0)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2</v>
      </c>
      <c r="D86" s="62">
        <f>VLOOKUP(B86,'[1]Deptos 2011-2019'!$BE$13643:$BF$14187,2,0)</f>
        <v>3</v>
      </c>
      <c r="E86" s="43">
        <f t="shared" si="19"/>
        <v>2.3866348448687352E-3</v>
      </c>
      <c r="F86" s="43">
        <f t="shared" si="20"/>
        <v>2.982107355864811E-3</v>
      </c>
      <c r="G86" s="58">
        <f t="shared" si="18"/>
        <v>0.5</v>
      </c>
      <c r="H86" s="42">
        <f t="shared" si="21"/>
        <v>1.1933174224343676E-3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2011-2019'!$BE$13643:$BF$14187,2,0)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11</v>
      </c>
      <c r="D88" s="62">
        <f>VLOOKUP(B88,'[1]Deptos 2011-2019'!$BE$13643:$BF$14187,2,0)</f>
        <v>57</v>
      </c>
      <c r="E88" s="43">
        <f t="shared" si="19"/>
        <v>1.3126491646778043E-2</v>
      </c>
      <c r="F88" s="43">
        <f t="shared" si="20"/>
        <v>5.6660039761431413E-2</v>
      </c>
      <c r="G88" s="58">
        <f t="shared" si="18"/>
        <v>4.1818181818181817</v>
      </c>
      <c r="H88" s="42">
        <f t="shared" si="21"/>
        <v>5.4892601431980909E-2</v>
      </c>
      <c r="I88" s="24"/>
    </row>
    <row r="89" spans="1:9" s="34" customFormat="1" ht="15" x14ac:dyDescent="0.2">
      <c r="A89" s="36"/>
      <c r="B89" s="35" t="s">
        <v>570</v>
      </c>
      <c r="C89" s="62">
        <v>57</v>
      </c>
      <c r="D89" s="62">
        <f>VLOOKUP(B89,'[1]Deptos 2011-2019'!$BE$13643:$BF$14187,2,0)</f>
        <v>5</v>
      </c>
      <c r="E89" s="43">
        <f t="shared" ref="E89" si="28">+IF(C89=0,"",C89/C$74)</f>
        <v>6.8019093078758947E-2</v>
      </c>
      <c r="F89" s="43">
        <f t="shared" ref="F89" si="29">+IF(D89=0,"",D89/D$74)</f>
        <v>4.970178926441352E-3</v>
      </c>
      <c r="G89" s="58">
        <f t="shared" si="18"/>
        <v>-0.91228070175438591</v>
      </c>
      <c r="H89" s="42">
        <f t="shared" ref="H89" si="30">+IF(OR(AND(E89=""),(G89="")),"",E89*G89)</f>
        <v>-6.2052505966587103E-2</v>
      </c>
      <c r="I89" s="24"/>
    </row>
    <row r="90" spans="1:9" s="34" customFormat="1" ht="15" x14ac:dyDescent="0.2">
      <c r="A90" s="74"/>
      <c r="B90" s="35" t="s">
        <v>181</v>
      </c>
      <c r="C90" s="62">
        <v>0</v>
      </c>
      <c r="D90" s="62">
        <f>VLOOKUP(B90,'[1]Deptos 2011-2019'!$BE$13643:$BF$14187,2,0)</f>
        <v>0</v>
      </c>
      <c r="E90" s="43" t="str">
        <f t="shared" si="19"/>
        <v/>
      </c>
      <c r="F90" s="43" t="str">
        <f t="shared" si="20"/>
        <v/>
      </c>
      <c r="G90" s="58" t="str">
        <f t="shared" si="18"/>
        <v xml:space="preserve"> </v>
      </c>
      <c r="H90" s="42" t="str">
        <f t="shared" si="21"/>
        <v/>
      </c>
      <c r="I90" s="24"/>
    </row>
    <row r="91" spans="1:9" s="34" customFormat="1" ht="15" x14ac:dyDescent="0.2">
      <c r="A91" s="74"/>
      <c r="B91" s="35" t="s">
        <v>182</v>
      </c>
      <c r="C91" s="62">
        <v>7</v>
      </c>
      <c r="D91" s="62">
        <f>VLOOKUP(B91,'[1]Deptos 2011-2019'!$BE$13643:$BF$14187,2,0)</f>
        <v>7</v>
      </c>
      <c r="E91" s="43">
        <f t="shared" si="19"/>
        <v>8.3532219570405727E-3</v>
      </c>
      <c r="F91" s="43">
        <f t="shared" si="20"/>
        <v>6.958250497017893E-3</v>
      </c>
      <c r="G91" s="58">
        <f t="shared" si="18"/>
        <v>0</v>
      </c>
      <c r="H91" s="42">
        <f t="shared" si="21"/>
        <v>0</v>
      </c>
      <c r="I91" s="24"/>
    </row>
    <row r="92" spans="1:9" s="34" customFormat="1" ht="15" x14ac:dyDescent="0.2">
      <c r="A92" s="74"/>
      <c r="B92" s="35" t="s">
        <v>21</v>
      </c>
      <c r="C92" s="62">
        <v>5</v>
      </c>
      <c r="D92" s="62">
        <f>VLOOKUP(B92,'[1]Deptos 2011-2019'!$BE$13643:$BF$14187,2,0)</f>
        <v>1</v>
      </c>
      <c r="E92" s="43">
        <f t="shared" si="19"/>
        <v>5.9665871121718375E-3</v>
      </c>
      <c r="F92" s="43">
        <f t="shared" si="20"/>
        <v>9.9403578528827028E-4</v>
      </c>
      <c r="G92" s="58">
        <f t="shared" si="18"/>
        <v>-0.8</v>
      </c>
      <c r="H92" s="42">
        <f t="shared" si="21"/>
        <v>-4.7732696897374704E-3</v>
      </c>
      <c r="I92" s="24"/>
    </row>
    <row r="93" spans="1:9" s="34" customFormat="1" ht="15" x14ac:dyDescent="0.2">
      <c r="A93" s="74"/>
      <c r="B93" s="35" t="s">
        <v>427</v>
      </c>
      <c r="C93" s="62">
        <v>3</v>
      </c>
      <c r="D93" s="62">
        <f>VLOOKUP(B93,'[1]Deptos 2011-2019'!$BE$13643:$BF$14187,2,0)</f>
        <v>2</v>
      </c>
      <c r="E93" s="43">
        <f t="shared" si="19"/>
        <v>3.5799522673031028E-3</v>
      </c>
      <c r="F93" s="43">
        <f t="shared" si="20"/>
        <v>1.9880715705765406E-3</v>
      </c>
      <c r="G93" s="58">
        <f t="shared" si="18"/>
        <v>-0.33333333333333331</v>
      </c>
      <c r="H93" s="42">
        <f t="shared" si="21"/>
        <v>-1.1933174224343676E-3</v>
      </c>
      <c r="I93" s="24"/>
    </row>
    <row r="94" spans="1:9" s="34" customFormat="1" ht="15" x14ac:dyDescent="0.2">
      <c r="A94" s="74"/>
      <c r="B94" s="35" t="s">
        <v>183</v>
      </c>
      <c r="C94" s="62">
        <v>1</v>
      </c>
      <c r="D94" s="62">
        <f>VLOOKUP(B94,'[1]Deptos 2011-2019'!$BE$13643:$BF$14187,2,0)</f>
        <v>0</v>
      </c>
      <c r="E94" s="43">
        <f t="shared" si="19"/>
        <v>1.1933174224343676E-3</v>
      </c>
      <c r="F94" s="43" t="str">
        <f t="shared" si="20"/>
        <v/>
      </c>
      <c r="G94" s="58">
        <f t="shared" si="18"/>
        <v>-1</v>
      </c>
      <c r="H94" s="42">
        <f t="shared" si="21"/>
        <v>-1.1933174224343676E-3</v>
      </c>
      <c r="I94" s="24"/>
    </row>
    <row r="95" spans="1:9" s="34" customFormat="1" ht="15" x14ac:dyDescent="0.2">
      <c r="A95" s="36"/>
      <c r="B95" s="35" t="s">
        <v>519</v>
      </c>
      <c r="C95" s="62">
        <v>2</v>
      </c>
      <c r="D95" s="62">
        <f>VLOOKUP(B95,'[1]Deptos 2011-2019'!$BE$13643:$BF$14187,2,0)</f>
        <v>14</v>
      </c>
      <c r="E95" s="43">
        <f t="shared" ref="E95:E96" si="31">+IF(C95=0,"",C95/C$74)</f>
        <v>2.3866348448687352E-3</v>
      </c>
      <c r="F95" s="43">
        <f t="shared" ref="F95:F96" si="32">+IF(D95=0,"",D95/D$74)</f>
        <v>1.3916500994035786E-2</v>
      </c>
      <c r="G95" s="58">
        <f t="shared" si="18"/>
        <v>6</v>
      </c>
      <c r="H95" s="42">
        <f t="shared" ref="H95:H96" si="33">+IF(OR(AND(E95=""),(G95="")),"",E95*G95)</f>
        <v>1.4319809069212411E-2</v>
      </c>
      <c r="I95" s="24"/>
    </row>
    <row r="96" spans="1:9" s="34" customFormat="1" ht="15" x14ac:dyDescent="0.2">
      <c r="A96" s="36"/>
      <c r="B96" s="35" t="s">
        <v>602</v>
      </c>
      <c r="C96" s="62">
        <v>2</v>
      </c>
      <c r="D96" s="62">
        <f>VLOOKUP(B96,'[1]Deptos 2011-2019'!$BE$13643:$BF$14187,2,0)</f>
        <v>5</v>
      </c>
      <c r="E96" s="43">
        <f t="shared" si="31"/>
        <v>2.3866348448687352E-3</v>
      </c>
      <c r="F96" s="43">
        <f t="shared" si="32"/>
        <v>4.970178926441352E-3</v>
      </c>
      <c r="G96" s="58">
        <f t="shared" si="18"/>
        <v>1.5</v>
      </c>
      <c r="H96" s="42">
        <f t="shared" si="33"/>
        <v>3.5799522673031028E-3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2011-2019'!$BE$13643:$BF$14187,2,0)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77</v>
      </c>
      <c r="D98" s="62">
        <f>VLOOKUP(B98,'[1]Deptos 2011-2019'!$BE$13643:$BF$14187,2,0)</f>
        <v>11</v>
      </c>
      <c r="E98" s="43">
        <f t="shared" si="19"/>
        <v>9.1885441527446307E-2</v>
      </c>
      <c r="F98" s="43">
        <f t="shared" si="20"/>
        <v>1.0934393638170975E-2</v>
      </c>
      <c r="G98" s="58">
        <f t="shared" si="18"/>
        <v>-0.8571428571428571</v>
      </c>
      <c r="H98" s="42">
        <f t="shared" si="21"/>
        <v>-7.8758949880668255E-2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2011-2019'!$BE$13643:$BF$14187,2,0)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2011-2019'!$BE$13643:$BF$14187,2,0)</f>
        <v>0</v>
      </c>
      <c r="E100" s="43" t="str">
        <f t="shared" si="19"/>
        <v/>
      </c>
      <c r="F100" s="43" t="str">
        <f t="shared" si="20"/>
        <v/>
      </c>
      <c r="G100" s="58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2011-2019'!$BE$13643:$BF$14187,2,0)</f>
        <v>0</v>
      </c>
      <c r="E101" s="44" t="str">
        <f t="shared" si="19"/>
        <v/>
      </c>
      <c r="F101" s="44" t="str">
        <f t="shared" si="20"/>
        <v/>
      </c>
      <c r="G101" s="58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4</v>
      </c>
      <c r="D102" s="62">
        <f>VLOOKUP(B102,'[1]Deptos 2011-2019'!$BE$13643:$BF$14187,2,0)</f>
        <v>6</v>
      </c>
      <c r="E102" s="44">
        <f t="shared" si="19"/>
        <v>4.7732696897374704E-3</v>
      </c>
      <c r="F102" s="44">
        <f t="shared" si="20"/>
        <v>5.9642147117296221E-3</v>
      </c>
      <c r="G102" s="58">
        <f t="shared" si="18"/>
        <v>0.5</v>
      </c>
      <c r="H102" s="40">
        <f t="shared" si="21"/>
        <v>2.3866348448687352E-3</v>
      </c>
      <c r="I102" s="24"/>
    </row>
    <row r="103" spans="1:9" ht="15" x14ac:dyDescent="0.2">
      <c r="B103" s="3" t="s">
        <v>428</v>
      </c>
      <c r="C103" s="62">
        <v>3</v>
      </c>
      <c r="D103" s="62">
        <f>VLOOKUP(B103,'[1]Deptos 2011-2019'!$BE$13643:$BF$14187,2,0)</f>
        <v>1</v>
      </c>
      <c r="E103" s="44">
        <f t="shared" si="19"/>
        <v>3.5799522673031028E-3</v>
      </c>
      <c r="F103" s="44">
        <f t="shared" si="20"/>
        <v>9.9403578528827028E-4</v>
      </c>
      <c r="G103" s="58">
        <f t="shared" si="18"/>
        <v>-0.66666666666666663</v>
      </c>
      <c r="H103" s="40">
        <f t="shared" si="21"/>
        <v>-2.3866348448687352E-3</v>
      </c>
      <c r="I103" s="24"/>
    </row>
    <row r="104" spans="1:9" ht="15" x14ac:dyDescent="0.2">
      <c r="B104" s="3" t="s">
        <v>18</v>
      </c>
      <c r="C104" s="62">
        <v>8</v>
      </c>
      <c r="D104" s="62">
        <f>VLOOKUP(B104,'[1]Deptos 2011-2019'!$BE$13643:$BF$14187,2,0)</f>
        <v>0</v>
      </c>
      <c r="E104" s="44">
        <f t="shared" si="19"/>
        <v>9.5465393794749408E-3</v>
      </c>
      <c r="F104" s="44" t="str">
        <f t="shared" si="20"/>
        <v/>
      </c>
      <c r="G104" s="58">
        <f t="shared" si="18"/>
        <v>-1</v>
      </c>
      <c r="H104" s="40">
        <f t="shared" si="21"/>
        <v>-9.5465393794749408E-3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2011-2019'!$BE$13643:$BF$14187,2,0)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2011-2019'!$BE$13643:$BF$14187,2,0)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1</v>
      </c>
      <c r="D107" s="62">
        <f>VLOOKUP(B107,'[1]Deptos 2011-2019'!$BE$13643:$BF$14187,2,0)</f>
        <v>2</v>
      </c>
      <c r="E107" s="43">
        <f t="shared" ref="E107" si="38">+IF(C107=0,"",C107/C$74)</f>
        <v>1.1933174224343676E-3</v>
      </c>
      <c r="F107" s="43">
        <f t="shared" ref="F107" si="39">+IF(D107=0,"",D107/D$74)</f>
        <v>1.9880715705765406E-3</v>
      </c>
      <c r="G107" s="58">
        <f t="shared" si="18"/>
        <v>1</v>
      </c>
      <c r="H107" s="42">
        <f t="shared" ref="H107" si="40">+IF(OR(AND(E107=""),(G107="")),"",E107*G107)</f>
        <v>1.1933174224343676E-3</v>
      </c>
      <c r="I107" s="24"/>
    </row>
    <row r="108" spans="1:9" ht="15" x14ac:dyDescent="0.2">
      <c r="B108" s="3" t="s">
        <v>187</v>
      </c>
      <c r="C108" s="62">
        <v>1</v>
      </c>
      <c r="D108" s="62">
        <f>VLOOKUP(B108,'[1]Deptos 2011-2019'!$BE$13643:$BF$14187,2,0)</f>
        <v>1</v>
      </c>
      <c r="E108" s="44">
        <f t="shared" si="19"/>
        <v>1.1933174224343676E-3</v>
      </c>
      <c r="F108" s="44">
        <f t="shared" si="20"/>
        <v>9.9403578528827028E-4</v>
      </c>
      <c r="G108" s="58">
        <f t="shared" si="18"/>
        <v>0</v>
      </c>
      <c r="H108" s="40">
        <f t="shared" si="21"/>
        <v>0</v>
      </c>
      <c r="I108" s="24"/>
    </row>
    <row r="109" spans="1:9" ht="15" x14ac:dyDescent="0.2">
      <c r="B109" s="3" t="s">
        <v>188</v>
      </c>
      <c r="C109" s="62">
        <v>27</v>
      </c>
      <c r="D109" s="62">
        <f>VLOOKUP(B109,'[1]Deptos 2011-2019'!$BE$13643:$BF$14187,2,0)</f>
        <v>122</v>
      </c>
      <c r="E109" s="44">
        <f t="shared" si="19"/>
        <v>3.2219570405727926E-2</v>
      </c>
      <c r="F109" s="44">
        <f t="shared" si="20"/>
        <v>0.12127236580516898</v>
      </c>
      <c r="G109" s="58">
        <f t="shared" si="18"/>
        <v>3.5185185185185186</v>
      </c>
      <c r="H109" s="40">
        <f t="shared" si="21"/>
        <v>0.11336515513126492</v>
      </c>
      <c r="I109" s="24"/>
    </row>
    <row r="110" spans="1:9" ht="15" x14ac:dyDescent="0.2">
      <c r="B110" s="3" t="s">
        <v>604</v>
      </c>
      <c r="C110" s="62">
        <v>93</v>
      </c>
      <c r="D110" s="62">
        <f>VLOOKUP(B110,'[1]Deptos 2011-2019'!$BE$13643:$BF$14187,2,0)</f>
        <v>149</v>
      </c>
      <c r="E110" s="44">
        <f t="shared" si="19"/>
        <v>0.11097852028639618</v>
      </c>
      <c r="F110" s="44">
        <f t="shared" si="20"/>
        <v>0.14811133200795229</v>
      </c>
      <c r="G110" s="58">
        <f t="shared" si="18"/>
        <v>0.60215053763440862</v>
      </c>
      <c r="H110" s="40">
        <f t="shared" si="21"/>
        <v>6.6825775656324582E-2</v>
      </c>
      <c r="I110" s="24"/>
    </row>
    <row r="111" spans="1:9" ht="15" x14ac:dyDescent="0.2">
      <c r="B111" s="3" t="s">
        <v>605</v>
      </c>
      <c r="C111" s="62">
        <v>41</v>
      </c>
      <c r="D111" s="62">
        <f>VLOOKUP(B111,'[1]Deptos 2011-2019'!$BE$13643:$BF$14187,2,0)</f>
        <v>97</v>
      </c>
      <c r="E111" s="44">
        <f t="shared" si="19"/>
        <v>4.8926014319809072E-2</v>
      </c>
      <c r="F111" s="44">
        <f t="shared" si="20"/>
        <v>9.6421471172962223E-2</v>
      </c>
      <c r="G111" s="58">
        <f t="shared" si="18"/>
        <v>1.3658536585365855</v>
      </c>
      <c r="H111" s="40">
        <f t="shared" si="21"/>
        <v>6.6825775656324596E-2</v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2011-2019'!$BE$13643:$BF$14187,2,0)</f>
        <v>0</v>
      </c>
      <c r="E112" s="44" t="str">
        <f t="shared" si="19"/>
        <v/>
      </c>
      <c r="F112" s="44" t="str">
        <f t="shared" si="20"/>
        <v/>
      </c>
      <c r="G112" s="58" t="str">
        <f t="shared" si="18"/>
        <v xml:space="preserve"> 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2</v>
      </c>
      <c r="D113" s="62">
        <f>VLOOKUP(B113,'[1]Deptos 2011-2019'!$BE$13643:$BF$14187,2,0)</f>
        <v>4</v>
      </c>
      <c r="E113" s="44">
        <f t="shared" si="19"/>
        <v>2.3866348448687352E-3</v>
      </c>
      <c r="F113" s="44">
        <f t="shared" si="20"/>
        <v>3.9761431411530811E-3</v>
      </c>
      <c r="G113" s="58">
        <f t="shared" si="18"/>
        <v>1</v>
      </c>
      <c r="H113" s="40">
        <f t="shared" si="21"/>
        <v>2.3866348448687352E-3</v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2011-2019'!$BE$13643:$BF$14187,2,0)</f>
        <v>1</v>
      </c>
      <c r="E114" s="44" t="str">
        <f t="shared" si="19"/>
        <v/>
      </c>
      <c r="F114" s="44">
        <f t="shared" si="20"/>
        <v>9.9403578528827028E-4</v>
      </c>
      <c r="G114" s="58">
        <f t="shared" si="18"/>
        <v>1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2</v>
      </c>
      <c r="D115" s="62">
        <f>VLOOKUP(B115,'[1]Deptos 2011-2019'!$BE$13643:$BF$14187,2,0)</f>
        <v>1</v>
      </c>
      <c r="E115" s="44">
        <f t="shared" si="19"/>
        <v>2.3866348448687352E-3</v>
      </c>
      <c r="F115" s="44">
        <f t="shared" si="20"/>
        <v>9.9403578528827028E-4</v>
      </c>
      <c r="G115" s="58">
        <f t="shared" si="18"/>
        <v>-0.5</v>
      </c>
      <c r="H115" s="40">
        <f t="shared" si="21"/>
        <v>-1.1933174224343676E-3</v>
      </c>
      <c r="I115" s="24"/>
    </row>
    <row r="116" spans="2:9" ht="15" x14ac:dyDescent="0.2">
      <c r="B116" s="3" t="s">
        <v>192</v>
      </c>
      <c r="C116" s="62">
        <v>1</v>
      </c>
      <c r="D116" s="62">
        <f>VLOOKUP(B116,'[1]Deptos 2011-2019'!$BE$13643:$BF$14187,2,0)</f>
        <v>0</v>
      </c>
      <c r="E116" s="44">
        <f t="shared" si="19"/>
        <v>1.1933174224343676E-3</v>
      </c>
      <c r="F116" s="44" t="str">
        <f t="shared" si="20"/>
        <v/>
      </c>
      <c r="G116" s="58">
        <f t="shared" si="18"/>
        <v>-1</v>
      </c>
      <c r="H116" s="40">
        <f t="shared" si="21"/>
        <v>-1.1933174224343676E-3</v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2011-2019'!$BE$13643:$BF$14187,2,0)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2</v>
      </c>
      <c r="D118" s="62">
        <f>VLOOKUP(B118,'[1]Deptos 2011-2019'!$BE$13643:$BF$14187,2,0)</f>
        <v>6</v>
      </c>
      <c r="E118" s="44">
        <f t="shared" si="19"/>
        <v>2.3866348448687352E-3</v>
      </c>
      <c r="F118" s="44">
        <f t="shared" si="20"/>
        <v>5.9642147117296221E-3</v>
      </c>
      <c r="G118" s="58">
        <f t="shared" si="18"/>
        <v>2</v>
      </c>
      <c r="H118" s="40">
        <f t="shared" si="21"/>
        <v>4.7732696897374704E-3</v>
      </c>
      <c r="I118" s="24"/>
    </row>
    <row r="119" spans="2:9" ht="15" x14ac:dyDescent="0.2">
      <c r="B119" s="3" t="s">
        <v>24</v>
      </c>
      <c r="C119" s="62">
        <v>1</v>
      </c>
      <c r="D119" s="62">
        <f>VLOOKUP(B119,'[1]Deptos 2011-2019'!$BE$13643:$BF$14187,2,0)</f>
        <v>1</v>
      </c>
      <c r="E119" s="44">
        <f t="shared" si="19"/>
        <v>1.1933174224343676E-3</v>
      </c>
      <c r="F119" s="44">
        <f t="shared" si="20"/>
        <v>9.9403578528827028E-4</v>
      </c>
      <c r="G119" s="58">
        <f t="shared" si="18"/>
        <v>0</v>
      </c>
      <c r="H119" s="40">
        <f t="shared" si="21"/>
        <v>0</v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2011-2019'!$BE$13643:$BF$14187,2,0)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1</v>
      </c>
      <c r="D121" s="62">
        <f>VLOOKUP(B121,'[1]Deptos 2011-2019'!$BE$13643:$BF$14187,2,0)</f>
        <v>0</v>
      </c>
      <c r="E121" s="44">
        <f t="shared" si="19"/>
        <v>1.1933174224343676E-3</v>
      </c>
      <c r="F121" s="44" t="str">
        <f t="shared" si="20"/>
        <v/>
      </c>
      <c r="G121" s="58">
        <f t="shared" si="18"/>
        <v>-1</v>
      </c>
      <c r="H121" s="40">
        <f t="shared" si="21"/>
        <v>-1.1933174224343676E-3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2011-2019'!$BE$13643:$BF$14187,2,0)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7</v>
      </c>
      <c r="D123" s="62">
        <f>VLOOKUP(B123,'[1]Deptos 2011-2019'!$BE$13643:$BF$14187,2,0)</f>
        <v>8</v>
      </c>
      <c r="E123" s="44">
        <f t="shared" si="19"/>
        <v>8.3532219570405727E-3</v>
      </c>
      <c r="F123" s="44">
        <f t="shared" si="20"/>
        <v>7.9522862823061622E-3</v>
      </c>
      <c r="G123" s="58">
        <f t="shared" si="18"/>
        <v>0.14285714285714285</v>
      </c>
      <c r="H123" s="40">
        <f t="shared" si="21"/>
        <v>1.1933174224343674E-3</v>
      </c>
      <c r="I123" s="24"/>
    </row>
    <row r="124" spans="2:9" ht="15" x14ac:dyDescent="0.2">
      <c r="B124" s="3" t="s">
        <v>195</v>
      </c>
      <c r="C124" s="62">
        <v>5</v>
      </c>
      <c r="D124" s="62">
        <f>VLOOKUP(B124,'[1]Deptos 2011-2019'!$BE$13643:$BF$14187,2,0)</f>
        <v>6</v>
      </c>
      <c r="E124" s="44">
        <f t="shared" si="19"/>
        <v>5.9665871121718375E-3</v>
      </c>
      <c r="F124" s="44">
        <f t="shared" si="20"/>
        <v>5.9642147117296221E-3</v>
      </c>
      <c r="G124" s="58">
        <f t="shared" si="18"/>
        <v>0.2</v>
      </c>
      <c r="H124" s="40">
        <f t="shared" si="21"/>
        <v>1.1933174224343676E-3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2011-2019'!$BE$13643:$BF$14187,2,0)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26</v>
      </c>
      <c r="D126" s="62">
        <f>VLOOKUP(B126,'[1]Deptos 2011-2019'!$BE$13643:$BF$14187,2,0)</f>
        <v>3</v>
      </c>
      <c r="E126" s="44">
        <f t="shared" si="19"/>
        <v>3.1026252983293555E-2</v>
      </c>
      <c r="F126" s="44">
        <f t="shared" si="20"/>
        <v>2.982107355864811E-3</v>
      </c>
      <c r="G126" s="58">
        <f t="shared" si="18"/>
        <v>-0.88461538461538458</v>
      </c>
      <c r="H126" s="40">
        <f t="shared" si="21"/>
        <v>-2.7446300715990451E-2</v>
      </c>
      <c r="I126" s="24"/>
    </row>
    <row r="127" spans="2:9" ht="15" x14ac:dyDescent="0.2">
      <c r="B127" s="3" t="s">
        <v>196</v>
      </c>
      <c r="C127" s="62">
        <v>29</v>
      </c>
      <c r="D127" s="62">
        <f>VLOOKUP(B127,'[1]Deptos 2011-2019'!$BE$13643:$BF$14187,2,0)</f>
        <v>18</v>
      </c>
      <c r="E127" s="44">
        <f t="shared" si="19"/>
        <v>3.4606205250596656E-2</v>
      </c>
      <c r="F127" s="44">
        <f t="shared" si="20"/>
        <v>1.7892644135188866E-2</v>
      </c>
      <c r="G127" s="58">
        <f t="shared" si="18"/>
        <v>-0.37931034482758619</v>
      </c>
      <c r="H127" s="40">
        <f t="shared" si="21"/>
        <v>-1.3126491646778041E-2</v>
      </c>
      <c r="I127" s="24"/>
    </row>
    <row r="128" spans="2:9" ht="15" x14ac:dyDescent="0.2">
      <c r="B128" s="3" t="s">
        <v>430</v>
      </c>
      <c r="C128" s="62">
        <v>22</v>
      </c>
      <c r="D128" s="62">
        <f>VLOOKUP(B128,'[1]Deptos 2011-2019'!$BE$13643:$BF$14187,2,0)</f>
        <v>11</v>
      </c>
      <c r="E128" s="44">
        <f t="shared" si="19"/>
        <v>2.6252983293556086E-2</v>
      </c>
      <c r="F128" s="44">
        <f t="shared" si="20"/>
        <v>1.0934393638170975E-2</v>
      </c>
      <c r="G128" s="58">
        <f t="shared" si="18"/>
        <v>-0.5</v>
      </c>
      <c r="H128" s="40">
        <f t="shared" si="21"/>
        <v>-1.3126491646778043E-2</v>
      </c>
      <c r="I128" s="24"/>
    </row>
    <row r="129" spans="1:9" ht="15" x14ac:dyDescent="0.2">
      <c r="B129" s="3" t="s">
        <v>431</v>
      </c>
      <c r="C129" s="62">
        <v>39</v>
      </c>
      <c r="D129" s="62">
        <f>VLOOKUP(B129,'[1]Deptos 2011-2019'!$BE$13643:$BF$14187,2,0)</f>
        <v>20</v>
      </c>
      <c r="E129" s="44">
        <f t="shared" si="19"/>
        <v>4.6539379474940336E-2</v>
      </c>
      <c r="F129" s="44">
        <f t="shared" si="20"/>
        <v>1.9880715705765408E-2</v>
      </c>
      <c r="G129" s="58">
        <f t="shared" si="18"/>
        <v>-0.48717948717948717</v>
      </c>
      <c r="H129" s="40">
        <f t="shared" si="21"/>
        <v>-2.2673031026252982E-2</v>
      </c>
      <c r="I129" s="24"/>
    </row>
    <row r="130" spans="1:9" ht="15" x14ac:dyDescent="0.2">
      <c r="B130" s="3" t="s">
        <v>197</v>
      </c>
      <c r="C130" s="62">
        <v>12</v>
      </c>
      <c r="D130" s="62">
        <f>VLOOKUP(B130,'[1]Deptos 2011-2019'!$BE$13643:$BF$14187,2,0)</f>
        <v>16</v>
      </c>
      <c r="E130" s="44">
        <f t="shared" si="19"/>
        <v>1.4319809069212411E-2</v>
      </c>
      <c r="F130" s="44">
        <f t="shared" si="20"/>
        <v>1.5904572564612324E-2</v>
      </c>
      <c r="G130" s="58">
        <f t="shared" si="18"/>
        <v>0.33333333333333331</v>
      </c>
      <c r="H130" s="40">
        <f t="shared" si="21"/>
        <v>4.7732696897374704E-3</v>
      </c>
      <c r="I130" s="24"/>
    </row>
    <row r="131" spans="1:9" ht="15" x14ac:dyDescent="0.2">
      <c r="B131" s="3" t="s">
        <v>198</v>
      </c>
      <c r="C131" s="62">
        <v>6</v>
      </c>
      <c r="D131" s="62">
        <f>VLOOKUP(B131,'[1]Deptos 2011-2019'!$BE$13643:$BF$14187,2,0)</f>
        <v>7</v>
      </c>
      <c r="E131" s="44">
        <f t="shared" si="19"/>
        <v>7.1599045346062056E-3</v>
      </c>
      <c r="F131" s="44">
        <f t="shared" si="20"/>
        <v>6.958250497017893E-3</v>
      </c>
      <c r="G131" s="58">
        <f t="shared" si="18"/>
        <v>0.16666666666666666</v>
      </c>
      <c r="H131" s="40">
        <f t="shared" si="21"/>
        <v>1.1933174224343676E-3</v>
      </c>
      <c r="I131" s="24"/>
    </row>
    <row r="132" spans="1:9" ht="15" x14ac:dyDescent="0.2">
      <c r="B132" s="3" t="s">
        <v>28</v>
      </c>
      <c r="C132" s="62">
        <v>3</v>
      </c>
      <c r="D132" s="62">
        <f>VLOOKUP(B132,'[1]Deptos 2011-2019'!$BE$13643:$BF$14187,2,0)</f>
        <v>3</v>
      </c>
      <c r="E132" s="44">
        <f t="shared" si="19"/>
        <v>3.5799522673031028E-3</v>
      </c>
      <c r="F132" s="44">
        <f t="shared" si="20"/>
        <v>2.982107355864811E-3</v>
      </c>
      <c r="G132" s="58">
        <f t="shared" si="18"/>
        <v>0</v>
      </c>
      <c r="H132" s="40">
        <f t="shared" si="21"/>
        <v>0</v>
      </c>
      <c r="I132" s="24"/>
    </row>
    <row r="133" spans="1:9" ht="15" x14ac:dyDescent="0.2">
      <c r="B133" s="3" t="s">
        <v>32</v>
      </c>
      <c r="C133" s="62">
        <v>1</v>
      </c>
      <c r="D133" s="62">
        <f>VLOOKUP(B133,'[1]Deptos 2011-2019'!$BE$13643:$BF$14187,2,0)</f>
        <v>0</v>
      </c>
      <c r="E133" s="44">
        <f t="shared" si="19"/>
        <v>1.1933174224343676E-3</v>
      </c>
      <c r="F133" s="44" t="str">
        <f t="shared" si="20"/>
        <v/>
      </c>
      <c r="G133" s="58">
        <f t="shared" si="18"/>
        <v>-1</v>
      </c>
      <c r="H133" s="40">
        <f t="shared" si="21"/>
        <v>-1.1933174224343676E-3</v>
      </c>
      <c r="I133" s="24"/>
    </row>
    <row r="134" spans="1:9" s="34" customFormat="1" ht="15" x14ac:dyDescent="0.2">
      <c r="A134" s="36"/>
      <c r="B134" s="35" t="s">
        <v>520</v>
      </c>
      <c r="C134" s="62">
        <v>16</v>
      </c>
      <c r="D134" s="62">
        <f>VLOOKUP(B134,'[1]Deptos 2011-2019'!$BE$13643:$BF$14187,2,0)</f>
        <v>2</v>
      </c>
      <c r="E134" s="43">
        <f t="shared" ref="E134" si="41">+IF(C134=0,"",C134/C$74)</f>
        <v>1.9093078758949882E-2</v>
      </c>
      <c r="F134" s="43">
        <f t="shared" ref="F134" si="42">+IF(D134=0,"",D134/D$74)</f>
        <v>1.9880715705765406E-3</v>
      </c>
      <c r="G134" s="58">
        <f t="shared" si="18"/>
        <v>-0.875</v>
      </c>
      <c r="H134" s="42">
        <f t="shared" ref="H134" si="43">+IF(OR(AND(E134=""),(G134="")),"",E134*G134)</f>
        <v>-1.6706443914081145E-2</v>
      </c>
      <c r="I134" s="24"/>
    </row>
    <row r="135" spans="1:9" ht="15" x14ac:dyDescent="0.2">
      <c r="B135" s="3" t="s">
        <v>30</v>
      </c>
      <c r="C135" s="62">
        <v>0</v>
      </c>
      <c r="D135" s="62">
        <f>VLOOKUP(B135,'[1]Deptos 2011-2019'!$BE$13643:$BF$14187,2,0)</f>
        <v>0</v>
      </c>
      <c r="E135" s="44" t="str">
        <f t="shared" si="19"/>
        <v/>
      </c>
      <c r="F135" s="44" t="str">
        <f t="shared" si="20"/>
        <v/>
      </c>
      <c r="G135" s="58" t="str">
        <f t="shared" si="18"/>
        <v xml:space="preserve"> 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2011-2019'!$BE$13643:$BF$14187,2,0)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1</v>
      </c>
      <c r="D137" s="62">
        <f>VLOOKUP(B137,'[1]Deptos 2011-2019'!$BE$13643:$BF$14187,2,0)</f>
        <v>0</v>
      </c>
      <c r="E137" s="44">
        <f t="shared" si="19"/>
        <v>1.1933174224343676E-3</v>
      </c>
      <c r="F137" s="44" t="str">
        <f t="shared" si="20"/>
        <v/>
      </c>
      <c r="G137" s="58">
        <f t="shared" si="18"/>
        <v>-1</v>
      </c>
      <c r="H137" s="40">
        <f t="shared" si="21"/>
        <v>-1.1933174224343676E-3</v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2011-2019'!$BE$13643:$BF$14187,2,0)</f>
        <v>0</v>
      </c>
      <c r="E138" s="44" t="str">
        <f t="shared" si="19"/>
        <v/>
      </c>
      <c r="F138" s="44" t="str">
        <f t="shared" si="20"/>
        <v/>
      </c>
      <c r="G138" s="58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6</v>
      </c>
      <c r="D139" s="62">
        <f>VLOOKUP(B139,'[1]Deptos 2011-2019'!$BE$13643:$BF$14187,2,0)</f>
        <v>1</v>
      </c>
      <c r="E139" s="44">
        <f t="shared" si="19"/>
        <v>7.1599045346062056E-3</v>
      </c>
      <c r="F139" s="44">
        <f t="shared" si="20"/>
        <v>9.9403578528827028E-4</v>
      </c>
      <c r="G139" s="58">
        <f t="shared" ref="G139:G163" si="44">+IF(AND(C139=0,D139=0)," ",IF(C139=0,1,IF(D139=0,-1,(D139-C139)/C139)))</f>
        <v>-0.83333333333333337</v>
      </c>
      <c r="H139" s="40">
        <f t="shared" si="21"/>
        <v>-5.9665871121718384E-3</v>
      </c>
      <c r="I139" s="24"/>
    </row>
    <row r="140" spans="1:9" ht="15" x14ac:dyDescent="0.2">
      <c r="B140" s="3" t="s">
        <v>202</v>
      </c>
      <c r="C140" s="62">
        <v>3</v>
      </c>
      <c r="D140" s="62">
        <f>VLOOKUP(B140,'[1]Deptos 2011-2019'!$BE$13643:$BF$14187,2,0)</f>
        <v>0</v>
      </c>
      <c r="E140" s="44">
        <f t="shared" si="19"/>
        <v>3.5799522673031028E-3</v>
      </c>
      <c r="F140" s="44" t="str">
        <f t="shared" si="20"/>
        <v/>
      </c>
      <c r="G140" s="58">
        <f t="shared" si="44"/>
        <v>-1</v>
      </c>
      <c r="H140" s="40">
        <f t="shared" si="21"/>
        <v>-3.5799522673031028E-3</v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2011-2019'!$BE$13643:$BF$14187,2,0)</f>
        <v>0</v>
      </c>
      <c r="E141" s="44">
        <f t="shared" si="19"/>
        <v>1.1933174224343676E-3</v>
      </c>
      <c r="F141" s="44" t="str">
        <f t="shared" si="20"/>
        <v/>
      </c>
      <c r="G141" s="58">
        <f t="shared" si="44"/>
        <v>-1</v>
      </c>
      <c r="H141" s="40">
        <f t="shared" si="21"/>
        <v>-1.1933174224343676E-3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2011-2019'!$BE$13643:$BF$14187,2,0)</f>
        <v>2</v>
      </c>
      <c r="E142" s="44" t="str">
        <f t="shared" si="19"/>
        <v/>
      </c>
      <c r="F142" s="44">
        <f t="shared" si="20"/>
        <v>1.9880715705765406E-3</v>
      </c>
      <c r="G142" s="58">
        <f t="shared" si="44"/>
        <v>1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3</v>
      </c>
      <c r="D143" s="62">
        <f>VLOOKUP(B143,'[1]Deptos 2011-2019'!$BE$13643:$BF$14187,2,0)</f>
        <v>1</v>
      </c>
      <c r="E143" s="44">
        <f t="shared" si="19"/>
        <v>3.5799522673031028E-3</v>
      </c>
      <c r="F143" s="44">
        <f t="shared" si="20"/>
        <v>9.9403578528827028E-4</v>
      </c>
      <c r="G143" s="58">
        <f t="shared" si="44"/>
        <v>-0.66666666666666663</v>
      </c>
      <c r="H143" s="40">
        <f t="shared" si="21"/>
        <v>-2.3866348448687352E-3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2011-2019'!$BE$13643:$BF$14187,2,0)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2011-2019'!$BE$13643:$BF$14187,2,0)</f>
        <v>2</v>
      </c>
      <c r="E145" s="44" t="str">
        <f t="shared" si="19"/>
        <v/>
      </c>
      <c r="F145" s="44">
        <f t="shared" si="20"/>
        <v>1.9880715705765406E-3</v>
      </c>
      <c r="G145" s="58">
        <f t="shared" si="44"/>
        <v>1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2011-2019'!$BE$13643:$BF$14187,2,0)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1</v>
      </c>
      <c r="D147" s="62">
        <f>VLOOKUP(B147,'[1]Deptos 2011-2019'!$BE$13643:$BF$14187,2,0)</f>
        <v>0</v>
      </c>
      <c r="E147" s="43">
        <f t="shared" ref="E147" si="48">+IF(C147=0,"",C147/C$74)</f>
        <v>1.1933174224343676E-3</v>
      </c>
      <c r="F147" s="43" t="str">
        <f t="shared" ref="F147" si="49">+IF(D147=0,"",D147/D$74)</f>
        <v/>
      </c>
      <c r="G147" s="58">
        <f t="shared" si="44"/>
        <v>-1</v>
      </c>
      <c r="H147" s="42">
        <f t="shared" ref="H147" si="50">+IF(OR(AND(E147=""),(G147="")),"",E147*G147)</f>
        <v>-1.1933174224343676E-3</v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2011-2019'!$BE$13643:$BF$14187,2,0)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1</v>
      </c>
      <c r="D149" s="62">
        <f>VLOOKUP(B149,'[1]Deptos 2011-2019'!$BE$13643:$BF$14187,2,0)</f>
        <v>2</v>
      </c>
      <c r="E149" s="44">
        <f t="shared" ref="E149:E159" si="51">+IF(C149=0,"",C149/C$74)</f>
        <v>1.1933174224343676E-3</v>
      </c>
      <c r="F149" s="44">
        <f t="shared" ref="F149:F158" si="52">+IF(D149=0,"",D149/D$74)</f>
        <v>1.9880715705765406E-3</v>
      </c>
      <c r="G149" s="58">
        <f t="shared" si="44"/>
        <v>1</v>
      </c>
      <c r="H149" s="40">
        <f t="shared" ref="H149:H158" si="53">+IF(OR(AND(E149=""),(G149="")),"",E149*G149)</f>
        <v>1.1933174224343676E-3</v>
      </c>
      <c r="I149" s="24"/>
    </row>
    <row r="150" spans="1:9" ht="15" x14ac:dyDescent="0.2">
      <c r="B150" s="3" t="s">
        <v>34</v>
      </c>
      <c r="C150" s="62">
        <v>5</v>
      </c>
      <c r="D150" s="62">
        <f>VLOOKUP(B150,'[1]Deptos 2011-2019'!$BE$13643:$BF$14187,2,0)</f>
        <v>38</v>
      </c>
      <c r="E150" s="44">
        <f t="shared" si="51"/>
        <v>5.9665871121718375E-3</v>
      </c>
      <c r="F150" s="44">
        <f t="shared" si="52"/>
        <v>3.7773359840954271E-2</v>
      </c>
      <c r="G150" s="58">
        <f t="shared" si="44"/>
        <v>6.6</v>
      </c>
      <c r="H150" s="40">
        <f t="shared" si="53"/>
        <v>3.9379474940334128E-2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2011-2019'!$BE$13643:$BF$14187,2,0)</f>
        <v>1</v>
      </c>
      <c r="E151" s="44" t="str">
        <f t="shared" si="51"/>
        <v/>
      </c>
      <c r="F151" s="44">
        <f t="shared" si="52"/>
        <v>9.9403578528827028E-4</v>
      </c>
      <c r="G151" s="58">
        <f t="shared" si="44"/>
        <v>1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1</v>
      </c>
      <c r="D152" s="62">
        <f>VLOOKUP(B152,'[1]Deptos 2011-2019'!$BE$13643:$BF$14187,2,0)</f>
        <v>5</v>
      </c>
      <c r="E152" s="44">
        <f t="shared" si="51"/>
        <v>1.1933174224343676E-3</v>
      </c>
      <c r="F152" s="44">
        <f t="shared" si="52"/>
        <v>4.970178926441352E-3</v>
      </c>
      <c r="G152" s="58">
        <f t="shared" si="44"/>
        <v>4</v>
      </c>
      <c r="H152" s="40">
        <f t="shared" si="53"/>
        <v>4.7732696897374704E-3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2011-2019'!$BE$13643:$BF$14187,2,0)</f>
        <v>12</v>
      </c>
      <c r="E154" s="44" t="str">
        <f t="shared" si="51"/>
        <v/>
      </c>
      <c r="F154" s="44">
        <f t="shared" si="52"/>
        <v>1.1928429423459244E-2</v>
      </c>
      <c r="G154" s="58">
        <f t="shared" si="44"/>
        <v>1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9</v>
      </c>
      <c r="D155" s="62">
        <f>VLOOKUP(B155,'[1]Deptos 2011-2019'!$BE$13643:$BF$14187,2,0)</f>
        <v>29</v>
      </c>
      <c r="E155" s="44">
        <f t="shared" si="51"/>
        <v>1.0739856801909307E-2</v>
      </c>
      <c r="F155" s="44">
        <f t="shared" si="52"/>
        <v>2.8827037773359841E-2</v>
      </c>
      <c r="G155" s="58">
        <f t="shared" si="44"/>
        <v>2.2222222222222223</v>
      </c>
      <c r="H155" s="40">
        <f t="shared" si="53"/>
        <v>2.386634844868735E-2</v>
      </c>
      <c r="I155" s="24"/>
    </row>
    <row r="156" spans="1:9" ht="15" x14ac:dyDescent="0.2">
      <c r="B156" s="3" t="s">
        <v>39</v>
      </c>
      <c r="C156" s="62">
        <v>19</v>
      </c>
      <c r="D156" s="62">
        <f>VLOOKUP(B156,'[1]Deptos 2011-2019'!$BE$13643:$BF$14187,2,0)</f>
        <v>1</v>
      </c>
      <c r="E156" s="44">
        <f t="shared" si="51"/>
        <v>2.2673031026252982E-2</v>
      </c>
      <c r="F156" s="44">
        <f t="shared" si="52"/>
        <v>9.9403578528827028E-4</v>
      </c>
      <c r="G156" s="58">
        <f t="shared" si="44"/>
        <v>-0.94736842105263153</v>
      </c>
      <c r="H156" s="40">
        <f t="shared" si="53"/>
        <v>-2.1479713603818614E-2</v>
      </c>
      <c r="I156" s="24"/>
    </row>
    <row r="157" spans="1:9" ht="15" x14ac:dyDescent="0.2">
      <c r="B157" s="3" t="s">
        <v>37</v>
      </c>
      <c r="C157" s="62">
        <v>4</v>
      </c>
      <c r="D157" s="62">
        <f>VLOOKUP(B157,'[1]Deptos 2011-2019'!$BE$13643:$BF$14187,2,0)</f>
        <v>0</v>
      </c>
      <c r="E157" s="44">
        <f t="shared" si="51"/>
        <v>4.7732696897374704E-3</v>
      </c>
      <c r="F157" s="44" t="str">
        <f t="shared" si="52"/>
        <v/>
      </c>
      <c r="G157" s="58">
        <f t="shared" si="44"/>
        <v>-1</v>
      </c>
      <c r="H157" s="40">
        <f t="shared" si="53"/>
        <v>-4.7732696897374704E-3</v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2011-2019'!$BE$13643:$BF$14187,2,0)</f>
        <v>1</v>
      </c>
      <c r="E158" s="44">
        <f t="shared" si="51"/>
        <v>1.1933174224343676E-3</v>
      </c>
      <c r="F158" s="44">
        <f t="shared" si="52"/>
        <v>9.9403578528827028E-4</v>
      </c>
      <c r="G158" s="58">
        <f t="shared" si="44"/>
        <v>0</v>
      </c>
      <c r="H158" s="40">
        <f t="shared" si="53"/>
        <v>0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167</v>
      </c>
      <c r="D160" s="62">
        <f>VLOOKUP(B160,'[1]Deptos 2011-2019'!$BE$13643:$BF$14187,2,0)</f>
        <v>245</v>
      </c>
      <c r="E160" s="43">
        <f t="shared" ref="E160:E162" si="61">+IF(C160=0,"",C160/C$74)</f>
        <v>0.19928400954653938</v>
      </c>
      <c r="F160" s="43">
        <f t="shared" ref="F160:F162" si="62">+IF(D160=0,"",D160/D$74)</f>
        <v>0.24353876739562624</v>
      </c>
      <c r="G160" s="58">
        <f t="shared" si="44"/>
        <v>0.46706586826347307</v>
      </c>
      <c r="H160" s="42">
        <f t="shared" ref="H160:H162" si="63">+IF(OR(AND(E160=""),(G160="")),"",E160*G160)</f>
        <v>9.3078758949880672E-2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25</v>
      </c>
      <c r="D161" s="62">
        <f>VLOOKUP(B161,'[1]Deptos 2011-2019'!$BE$13643:$BF$14187,2,0)</f>
        <v>7</v>
      </c>
      <c r="E161" s="43">
        <f t="shared" si="61"/>
        <v>2.9832935560859187E-2</v>
      </c>
      <c r="F161" s="43">
        <f t="shared" si="62"/>
        <v>6.958250497017893E-3</v>
      </c>
      <c r="G161" s="58">
        <f t="shared" si="44"/>
        <v>-0.72</v>
      </c>
      <c r="H161" s="42">
        <f t="shared" si="63"/>
        <v>-2.1479713603818614E-2</v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2011-2019'!$BE$13643:$BF$14187,2,0)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2011-2019'!$BE$13643:$BF$14187,2,0)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1152</v>
      </c>
      <c r="D169" s="54">
        <f>SUM(D170:D339)</f>
        <v>1247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8.2465277777777776E-2</v>
      </c>
      <c r="H169" s="56">
        <f>+IF(OR(AND(E169=""),(G169="")),"",E169*G169)</f>
        <v>8.2465277777777776E-2</v>
      </c>
      <c r="I169" s="24"/>
    </row>
    <row r="170" spans="1:9" s="24" customFormat="1" ht="15" x14ac:dyDescent="0.2">
      <c r="A170" s="72"/>
      <c r="B170" s="61" t="s">
        <v>434</v>
      </c>
      <c r="C170" s="62">
        <v>3</v>
      </c>
      <c r="D170" s="62">
        <f>VLOOKUP(B170,'[1]Deptos 2011-2019'!$BE$13643:$BF$14187,2,0)</f>
        <v>4</v>
      </c>
      <c r="E170" s="60">
        <f t="shared" si="67"/>
        <v>2.6041666666666665E-3</v>
      </c>
      <c r="F170" s="60">
        <f t="shared" si="68"/>
        <v>3.2076984763432237E-3</v>
      </c>
      <c r="G170" s="58">
        <f t="shared" ref="G170:G236" si="69">+IF(AND(C170=0,D170=0)," ",IF(C170=0,1,IF(D170=0,-1,(D170-C170)/C170)))</f>
        <v>0.33333333333333331</v>
      </c>
      <c r="H170" s="51">
        <f>+IF(OR(AND(E170=""),(G170="")),"",E170*G170)</f>
        <v>8.6805555555555551E-4</v>
      </c>
    </row>
    <row r="171" spans="1:9" s="24" customFormat="1" ht="15" x14ac:dyDescent="0.2">
      <c r="A171" s="72"/>
      <c r="B171" s="39" t="s">
        <v>575</v>
      </c>
      <c r="C171" s="62">
        <v>1</v>
      </c>
      <c r="D171" s="62">
        <f>VLOOKUP(B171,'[1]Deptos 2011-2019'!$BE$13643:$BF$14187,2,0)</f>
        <v>1</v>
      </c>
      <c r="E171" s="44">
        <f t="shared" si="67"/>
        <v>8.6805555555555551E-4</v>
      </c>
      <c r="F171" s="44">
        <f t="shared" si="68"/>
        <v>8.0192461908580592E-4</v>
      </c>
      <c r="G171" s="58">
        <f t="shared" si="69"/>
        <v>0</v>
      </c>
      <c r="H171" s="40">
        <f t="shared" ref="H171:H244" si="70">+IF(OR(AND(E171=""),(G171="")),"",E171*G171)</f>
        <v>0</v>
      </c>
    </row>
    <row r="172" spans="1:9" s="24" customFormat="1" ht="30" x14ac:dyDescent="0.2">
      <c r="A172" s="72"/>
      <c r="B172" s="39" t="s">
        <v>435</v>
      </c>
      <c r="C172" s="62">
        <v>2</v>
      </c>
      <c r="D172" s="62">
        <f>VLOOKUP(B172,'[1]Deptos 2011-2019'!$BE$13643:$BF$14187,2,0)</f>
        <v>1</v>
      </c>
      <c r="E172" s="44">
        <f t="shared" si="67"/>
        <v>1.736111111111111E-3</v>
      </c>
      <c r="F172" s="44">
        <f t="shared" si="68"/>
        <v>8.0192461908580592E-4</v>
      </c>
      <c r="G172" s="58">
        <f t="shared" si="69"/>
        <v>-0.5</v>
      </c>
      <c r="H172" s="40">
        <f t="shared" si="70"/>
        <v>-8.6805555555555551E-4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2011-2019'!$BE$13643:$BF$14187,2,0)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7</v>
      </c>
      <c r="D174" s="62">
        <f>VLOOKUP(B174,'[1]Deptos 2011-2019'!$BE$13643:$BF$14187,2,0)</f>
        <v>3</v>
      </c>
      <c r="E174" s="44">
        <f t="shared" si="67"/>
        <v>6.076388888888889E-3</v>
      </c>
      <c r="F174" s="44">
        <f t="shared" si="68"/>
        <v>2.4057738572574178E-3</v>
      </c>
      <c r="G174" s="58">
        <f t="shared" si="69"/>
        <v>-0.5714285714285714</v>
      </c>
      <c r="H174" s="40">
        <f t="shared" si="70"/>
        <v>-3.472222222222222E-3</v>
      </c>
    </row>
    <row r="175" spans="1:9" s="24" customFormat="1" ht="15" x14ac:dyDescent="0.2">
      <c r="A175" s="72"/>
      <c r="B175" s="39" t="s">
        <v>42</v>
      </c>
      <c r="C175" s="62">
        <v>132</v>
      </c>
      <c r="D175" s="62">
        <f>VLOOKUP(B175,'[1]Deptos 2011-2019'!$BE$13643:$BF$14187,2,0)</f>
        <v>49</v>
      </c>
      <c r="E175" s="44">
        <f t="shared" si="67"/>
        <v>0.11458333333333333</v>
      </c>
      <c r="F175" s="44">
        <f t="shared" si="68"/>
        <v>3.929430633520449E-2</v>
      </c>
      <c r="G175" s="58">
        <f t="shared" si="69"/>
        <v>-0.62878787878787878</v>
      </c>
      <c r="H175" s="40">
        <f t="shared" si="70"/>
        <v>-7.2048611111111105E-2</v>
      </c>
    </row>
    <row r="176" spans="1:9" s="24" customFormat="1" ht="15" x14ac:dyDescent="0.2">
      <c r="A176" s="72"/>
      <c r="B176" s="39" t="s">
        <v>577</v>
      </c>
      <c r="C176" s="62">
        <v>11</v>
      </c>
      <c r="D176" s="62">
        <f>VLOOKUP(B176,'[1]Deptos 2011-2019'!$BE$13643:$BF$14187,2,0)</f>
        <v>1</v>
      </c>
      <c r="E176" s="44">
        <f t="shared" si="67"/>
        <v>9.5486111111111119E-3</v>
      </c>
      <c r="F176" s="44">
        <f t="shared" si="68"/>
        <v>8.0192461908580592E-4</v>
      </c>
      <c r="G176" s="58">
        <f t="shared" si="69"/>
        <v>-0.90909090909090906</v>
      </c>
      <c r="H176" s="40">
        <f t="shared" si="70"/>
        <v>-8.6805555555555559E-3</v>
      </c>
    </row>
    <row r="177" spans="1:9" s="24" customFormat="1" ht="15" x14ac:dyDescent="0.2">
      <c r="A177" s="72"/>
      <c r="B177" s="39" t="s">
        <v>578</v>
      </c>
      <c r="C177" s="62">
        <v>5</v>
      </c>
      <c r="D177" s="62">
        <f>VLOOKUP(B177,'[1]Deptos 2011-2019'!$BE$13643:$BF$14187,2,0)</f>
        <v>11</v>
      </c>
      <c r="E177" s="44">
        <f t="shared" si="67"/>
        <v>4.340277777777778E-3</v>
      </c>
      <c r="F177" s="44">
        <f t="shared" si="68"/>
        <v>8.8211708099438652E-3</v>
      </c>
      <c r="G177" s="58">
        <f t="shared" si="69"/>
        <v>1.2</v>
      </c>
      <c r="H177" s="40">
        <f t="shared" si="70"/>
        <v>5.208333333333333E-3</v>
      </c>
    </row>
    <row r="178" spans="1:9" s="24" customFormat="1" ht="15" x14ac:dyDescent="0.2">
      <c r="A178" s="72"/>
      <c r="B178" s="39" t="s">
        <v>579</v>
      </c>
      <c r="C178" s="62">
        <v>4</v>
      </c>
      <c r="D178" s="62">
        <f>VLOOKUP(B178,'[1]Deptos 2011-2019'!$BE$13643:$BF$14187,2,0)</f>
        <v>0</v>
      </c>
      <c r="E178" s="44">
        <f t="shared" si="67"/>
        <v>3.472222222222222E-3</v>
      </c>
      <c r="F178" s="44" t="str">
        <f t="shared" si="68"/>
        <v/>
      </c>
      <c r="G178" s="58">
        <f t="shared" si="69"/>
        <v>-1</v>
      </c>
      <c r="H178" s="40">
        <f t="shared" si="70"/>
        <v>-3.472222222222222E-3</v>
      </c>
    </row>
    <row r="179" spans="1:9" s="24" customFormat="1" ht="15" x14ac:dyDescent="0.2">
      <c r="A179" s="72"/>
      <c r="B179" s="39" t="s">
        <v>40</v>
      </c>
      <c r="C179" s="62">
        <v>5</v>
      </c>
      <c r="D179" s="62">
        <f>VLOOKUP(B179,'[1]Deptos 2011-2019'!$BE$13643:$BF$14187,2,0)</f>
        <v>0</v>
      </c>
      <c r="E179" s="44">
        <f t="shared" si="67"/>
        <v>4.340277777777778E-3</v>
      </c>
      <c r="F179" s="44" t="str">
        <f t="shared" si="68"/>
        <v/>
      </c>
      <c r="G179" s="58">
        <f t="shared" si="69"/>
        <v>-1</v>
      </c>
      <c r="H179" s="40">
        <f t="shared" si="70"/>
        <v>-4.340277777777778E-3</v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2011-2019'!$BE$13643:$BF$14187,2,0)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16</v>
      </c>
      <c r="D181" s="62">
        <f>VLOOKUP(B181,'[1]Deptos 2011-2019'!$BE$13643:$BF$14187,2,0)</f>
        <v>0</v>
      </c>
      <c r="E181" s="44">
        <f t="shared" si="67"/>
        <v>1.3888888888888888E-2</v>
      </c>
      <c r="F181" s="44" t="str">
        <f t="shared" si="68"/>
        <v/>
      </c>
      <c r="G181" s="58">
        <f t="shared" si="69"/>
        <v>-1</v>
      </c>
      <c r="H181" s="40">
        <f t="shared" si="70"/>
        <v>-1.3888888888888888E-2</v>
      </c>
    </row>
    <row r="182" spans="1:9" s="24" customFormat="1" ht="15" x14ac:dyDescent="0.2">
      <c r="A182" s="72"/>
      <c r="B182" s="39" t="s">
        <v>43</v>
      </c>
      <c r="C182" s="62">
        <v>2</v>
      </c>
      <c r="D182" s="62">
        <f>VLOOKUP(B182,'[1]Deptos 2011-2019'!$BE$13643:$BF$14187,2,0)</f>
        <v>0</v>
      </c>
      <c r="E182" s="44">
        <f t="shared" si="67"/>
        <v>1.736111111111111E-3</v>
      </c>
      <c r="F182" s="44" t="str">
        <f t="shared" si="68"/>
        <v/>
      </c>
      <c r="G182" s="58">
        <f t="shared" si="69"/>
        <v>-1</v>
      </c>
      <c r="H182" s="40">
        <f t="shared" si="70"/>
        <v>-1.736111111111111E-3</v>
      </c>
    </row>
    <row r="183" spans="1:9" s="63" customFormat="1" ht="15" x14ac:dyDescent="0.2">
      <c r="A183" s="36"/>
      <c r="B183" s="37" t="s">
        <v>524</v>
      </c>
      <c r="C183" s="62">
        <v>2</v>
      </c>
      <c r="D183" s="62">
        <f>VLOOKUP(B183,'[1]Deptos 2011-2019'!$BE$13643:$BF$14187,2,0)</f>
        <v>110</v>
      </c>
      <c r="E183" s="43">
        <f t="shared" ref="E183" si="71">+IF(C183=0,"",C183/C$169)</f>
        <v>1.736111111111111E-3</v>
      </c>
      <c r="F183" s="43">
        <f t="shared" ref="F183" si="72">+IF(D183=0,"",D183/D$169)</f>
        <v>8.8211708099438652E-2</v>
      </c>
      <c r="G183" s="58">
        <f t="shared" si="69"/>
        <v>54</v>
      </c>
      <c r="H183" s="42">
        <f t="shared" ref="H183" si="73">+IF(OR(AND(E183=""),(G183="")),"",E183*G183)</f>
        <v>9.375E-2</v>
      </c>
      <c r="I183" s="24"/>
    </row>
    <row r="184" spans="1:9" s="24" customFormat="1" ht="15" x14ac:dyDescent="0.2">
      <c r="A184" s="72"/>
      <c r="B184" s="39" t="s">
        <v>437</v>
      </c>
      <c r="C184" s="62">
        <v>150</v>
      </c>
      <c r="D184" s="62">
        <f>VLOOKUP(B184,'[1]Deptos 2011-2019'!$BE$13643:$BF$14187,2,0)</f>
        <v>17</v>
      </c>
      <c r="E184" s="44">
        <f t="shared" ref="E184:F187" si="74">+IF(C184=0,"",C184/C$169)</f>
        <v>0.13020833333333334</v>
      </c>
      <c r="F184" s="44">
        <f t="shared" si="74"/>
        <v>1.3632718524458701E-2</v>
      </c>
      <c r="G184" s="58">
        <f t="shared" si="69"/>
        <v>-0.88666666666666671</v>
      </c>
      <c r="H184" s="40">
        <f t="shared" si="70"/>
        <v>-0.11545138888888891</v>
      </c>
    </row>
    <row r="185" spans="1:9" s="24" customFormat="1" ht="15" x14ac:dyDescent="0.2">
      <c r="A185" s="72"/>
      <c r="B185" s="39" t="s">
        <v>580</v>
      </c>
      <c r="C185" s="62">
        <v>4</v>
      </c>
      <c r="D185" s="62">
        <f>VLOOKUP(B185,'[1]Deptos 2011-2019'!$BE$13643:$BF$14187,2,0)</f>
        <v>8</v>
      </c>
      <c r="E185" s="44">
        <f t="shared" si="74"/>
        <v>3.472222222222222E-3</v>
      </c>
      <c r="F185" s="44">
        <f t="shared" si="74"/>
        <v>6.4153969526864474E-3</v>
      </c>
      <c r="G185" s="58">
        <f t="shared" si="69"/>
        <v>1</v>
      </c>
      <c r="H185" s="40">
        <f t="shared" si="70"/>
        <v>3.472222222222222E-3</v>
      </c>
    </row>
    <row r="186" spans="1:9" s="24" customFormat="1" ht="15" x14ac:dyDescent="0.2">
      <c r="A186" s="72"/>
      <c r="B186" s="39" t="s">
        <v>41</v>
      </c>
      <c r="C186" s="62">
        <v>2</v>
      </c>
      <c r="D186" s="62">
        <f>VLOOKUP(B186,'[1]Deptos 2011-2019'!$BE$13643:$BF$14187,2,0)</f>
        <v>0</v>
      </c>
      <c r="E186" s="44">
        <f t="shared" si="74"/>
        <v>1.736111111111111E-3</v>
      </c>
      <c r="F186" s="44" t="str">
        <f t="shared" si="74"/>
        <v/>
      </c>
      <c r="G186" s="58">
        <f t="shared" si="69"/>
        <v>-1</v>
      </c>
      <c r="H186" s="40">
        <f t="shared" si="70"/>
        <v>-1.736111111111111E-3</v>
      </c>
    </row>
    <row r="187" spans="1:9" s="63" customFormat="1" ht="15" x14ac:dyDescent="0.2">
      <c r="A187" s="75"/>
      <c r="B187" s="37" t="s">
        <v>44</v>
      </c>
      <c r="C187" s="62">
        <v>3</v>
      </c>
      <c r="D187" s="62">
        <f>VLOOKUP(B187,'[1]Deptos 2011-2019'!$BE$13643:$BF$14187,2,0)</f>
        <v>1</v>
      </c>
      <c r="E187" s="43">
        <f t="shared" si="74"/>
        <v>2.6041666666666665E-3</v>
      </c>
      <c r="F187" s="43">
        <f t="shared" si="74"/>
        <v>8.0192461908580592E-4</v>
      </c>
      <c r="G187" s="58">
        <f t="shared" si="69"/>
        <v>-0.66666666666666663</v>
      </c>
      <c r="H187" s="42">
        <f t="shared" si="70"/>
        <v>-1.736111111111111E-3</v>
      </c>
      <c r="I187" s="24"/>
    </row>
    <row r="188" spans="1:9" s="63" customFormat="1" ht="15" x14ac:dyDescent="0.2">
      <c r="A188" s="36"/>
      <c r="B188" s="37" t="s">
        <v>525</v>
      </c>
      <c r="C188" s="62">
        <v>5</v>
      </c>
      <c r="D188" s="62">
        <f>VLOOKUP(B188,'[1]Deptos 2011-2019'!$BE$13643:$BF$14187,2,0)</f>
        <v>0</v>
      </c>
      <c r="E188" s="43">
        <f t="shared" ref="E188:E190" si="75">+IF(C188=0,"",C188/C$169)</f>
        <v>4.340277777777778E-3</v>
      </c>
      <c r="F188" s="43" t="str">
        <f t="shared" ref="F188:F189" si="76">+IF(D188=0,"",D188/D$169)</f>
        <v/>
      </c>
      <c r="G188" s="58">
        <f t="shared" si="69"/>
        <v>-1</v>
      </c>
      <c r="H188" s="42">
        <f t="shared" ref="H188:H189" si="77">+IF(OR(AND(E188=""),(G188="")),"",E188*G188)</f>
        <v>-4.340277777777778E-3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2011-2019'!$BE$13643:$BF$14187,2,0)</f>
        <v>1</v>
      </c>
      <c r="E189" s="43" t="str">
        <f t="shared" si="75"/>
        <v/>
      </c>
      <c r="F189" s="43">
        <f t="shared" si="76"/>
        <v>8.0192461908580592E-4</v>
      </c>
      <c r="G189" s="58">
        <f t="shared" si="69"/>
        <v>1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5</v>
      </c>
      <c r="D191" s="62">
        <f>VLOOKUP(B191,'[1]Deptos 2011-2019'!$BE$13643:$BF$14187,2,0)</f>
        <v>11</v>
      </c>
      <c r="E191" s="43">
        <f t="shared" ref="E191:F196" si="81">+IF(C191=0,"",C191/C$169)</f>
        <v>4.340277777777778E-3</v>
      </c>
      <c r="F191" s="43">
        <f t="shared" si="81"/>
        <v>8.8211708099438652E-3</v>
      </c>
      <c r="G191" s="58">
        <f t="shared" si="69"/>
        <v>1.2</v>
      </c>
      <c r="H191" s="42">
        <f t="shared" si="70"/>
        <v>5.208333333333333E-3</v>
      </c>
      <c r="I191" s="24"/>
    </row>
    <row r="192" spans="1:9" s="63" customFormat="1" ht="15" x14ac:dyDescent="0.2">
      <c r="A192" s="75"/>
      <c r="B192" s="37" t="s">
        <v>210</v>
      </c>
      <c r="C192" s="62">
        <v>1</v>
      </c>
      <c r="D192" s="62">
        <f>VLOOKUP(B192,'[1]Deptos 2011-2019'!$BE$13643:$BF$14187,2,0)</f>
        <v>0</v>
      </c>
      <c r="E192" s="43">
        <f t="shared" si="81"/>
        <v>8.6805555555555551E-4</v>
      </c>
      <c r="F192" s="43" t="str">
        <f t="shared" si="81"/>
        <v/>
      </c>
      <c r="G192" s="58">
        <f t="shared" si="69"/>
        <v>-1</v>
      </c>
      <c r="H192" s="42">
        <f t="shared" si="70"/>
        <v>-8.6805555555555551E-4</v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2011-2019'!$BE$13643:$BF$14187,2,0)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2011-2019'!$BE$13643:$BF$14187,2,0)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2011-2019'!$BE$13643:$BF$14187,2,0)</f>
        <v>0</v>
      </c>
      <c r="E195" s="43" t="str">
        <f t="shared" si="81"/>
        <v/>
      </c>
      <c r="F195" s="43" t="str">
        <f t="shared" si="81"/>
        <v/>
      </c>
      <c r="G195" s="58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15</v>
      </c>
      <c r="D196" s="62">
        <f>VLOOKUP(B196,'[1]Deptos 2011-2019'!$BE$13643:$BF$14187,2,0)</f>
        <v>0</v>
      </c>
      <c r="E196" s="43">
        <f t="shared" si="81"/>
        <v>1.3020833333333334E-2</v>
      </c>
      <c r="F196" s="43" t="str">
        <f t="shared" si="81"/>
        <v/>
      </c>
      <c r="G196" s="58">
        <f t="shared" si="69"/>
        <v>-1</v>
      </c>
      <c r="H196" s="42">
        <f t="shared" si="70"/>
        <v>-1.3020833333333334E-2</v>
      </c>
      <c r="I196" s="24"/>
    </row>
    <row r="197" spans="1:9" s="63" customFormat="1" ht="15" x14ac:dyDescent="0.2">
      <c r="A197" s="36"/>
      <c r="B197" s="37" t="s">
        <v>527</v>
      </c>
      <c r="C197" s="62">
        <v>8</v>
      </c>
      <c r="D197" s="62">
        <f>VLOOKUP(B197,'[1]Deptos 2011-2019'!$BE$13643:$BF$14187,2,0)</f>
        <v>2</v>
      </c>
      <c r="E197" s="43">
        <f t="shared" ref="E197" si="83">+IF(C197=0,"",C197/C$169)</f>
        <v>6.9444444444444441E-3</v>
      </c>
      <c r="F197" s="43">
        <f t="shared" ref="F197" si="84">+IF(D197=0,"",D197/D$169)</f>
        <v>1.6038492381716118E-3</v>
      </c>
      <c r="G197" s="58">
        <f t="shared" si="69"/>
        <v>-0.75</v>
      </c>
      <c r="H197" s="42">
        <f t="shared" ref="H197" si="85">+IF(OR(AND(E197=""),(G197="")),"",E197*G197)</f>
        <v>-5.208333333333333E-3</v>
      </c>
      <c r="I197" s="24"/>
    </row>
    <row r="198" spans="1:9" s="63" customFormat="1" ht="15" x14ac:dyDescent="0.2">
      <c r="A198" s="75"/>
      <c r="B198" s="37" t="s">
        <v>213</v>
      </c>
      <c r="C198" s="62">
        <v>21</v>
      </c>
      <c r="D198" s="62">
        <f>VLOOKUP(B198,'[1]Deptos 2011-2019'!$BE$13643:$BF$14187,2,0)</f>
        <v>16</v>
      </c>
      <c r="E198" s="43">
        <f t="shared" ref="E198:F204" si="86">+IF(C198=0,"",C198/C$169)</f>
        <v>1.8229166666666668E-2</v>
      </c>
      <c r="F198" s="43">
        <f t="shared" si="86"/>
        <v>1.2830793905372895E-2</v>
      </c>
      <c r="G198" s="58">
        <f t="shared" si="69"/>
        <v>-0.23809523809523808</v>
      </c>
      <c r="H198" s="42">
        <f t="shared" si="70"/>
        <v>-4.340277777777778E-3</v>
      </c>
      <c r="I198" s="24"/>
    </row>
    <row r="199" spans="1:9" s="63" customFormat="1" ht="15" x14ac:dyDescent="0.2">
      <c r="A199" s="75"/>
      <c r="B199" s="37" t="s">
        <v>214</v>
      </c>
      <c r="C199" s="62">
        <v>12</v>
      </c>
      <c r="D199" s="62">
        <f>VLOOKUP(B199,'[1]Deptos 2011-2019'!$BE$13643:$BF$14187,2,0)</f>
        <v>13</v>
      </c>
      <c r="E199" s="43">
        <f t="shared" si="86"/>
        <v>1.0416666666666666E-2</v>
      </c>
      <c r="F199" s="43">
        <f t="shared" si="86"/>
        <v>1.0425020048115477E-2</v>
      </c>
      <c r="G199" s="58">
        <f t="shared" si="69"/>
        <v>8.3333333333333329E-2</v>
      </c>
      <c r="H199" s="42">
        <f t="shared" si="70"/>
        <v>8.6805555555555551E-4</v>
      </c>
      <c r="I199" s="24"/>
    </row>
    <row r="200" spans="1:9" s="63" customFormat="1" ht="15" x14ac:dyDescent="0.2">
      <c r="A200" s="75"/>
      <c r="B200" s="37" t="s">
        <v>215</v>
      </c>
      <c r="C200" s="62">
        <v>7</v>
      </c>
      <c r="D200" s="62">
        <f>VLOOKUP(B200,'[1]Deptos 2011-2019'!$BE$13643:$BF$14187,2,0)</f>
        <v>42</v>
      </c>
      <c r="E200" s="43">
        <f t="shared" si="86"/>
        <v>6.076388888888889E-3</v>
      </c>
      <c r="F200" s="43">
        <f t="shared" si="86"/>
        <v>3.3680834001603849E-2</v>
      </c>
      <c r="G200" s="58">
        <f t="shared" si="69"/>
        <v>5</v>
      </c>
      <c r="H200" s="42">
        <f t="shared" si="70"/>
        <v>3.0381944444444444E-2</v>
      </c>
      <c r="I200" s="24"/>
    </row>
    <row r="201" spans="1:9" s="63" customFormat="1" ht="15" x14ac:dyDescent="0.2">
      <c r="A201" s="75"/>
      <c r="B201" s="37" t="s">
        <v>216</v>
      </c>
      <c r="C201" s="62">
        <v>4</v>
      </c>
      <c r="D201" s="62">
        <f>VLOOKUP(B201,'[1]Deptos 2011-2019'!$BE$13643:$BF$14187,2,0)</f>
        <v>1</v>
      </c>
      <c r="E201" s="43">
        <f t="shared" si="86"/>
        <v>3.472222222222222E-3</v>
      </c>
      <c r="F201" s="43">
        <f t="shared" si="86"/>
        <v>8.0192461908580592E-4</v>
      </c>
      <c r="G201" s="58">
        <f t="shared" si="69"/>
        <v>-0.75</v>
      </c>
      <c r="H201" s="42">
        <f t="shared" si="70"/>
        <v>-2.6041666666666665E-3</v>
      </c>
      <c r="I201" s="24"/>
    </row>
    <row r="202" spans="1:9" s="63" customFormat="1" ht="15" x14ac:dyDescent="0.2">
      <c r="A202" s="75"/>
      <c r="B202" s="37" t="s">
        <v>439</v>
      </c>
      <c r="C202" s="62">
        <v>11</v>
      </c>
      <c r="D202" s="62">
        <f>VLOOKUP(B202,'[1]Deptos 2011-2019'!$BE$13643:$BF$14187,2,0)</f>
        <v>2</v>
      </c>
      <c r="E202" s="43">
        <f t="shared" si="86"/>
        <v>9.5486111111111119E-3</v>
      </c>
      <c r="F202" s="43">
        <f t="shared" si="86"/>
        <v>1.6038492381716118E-3</v>
      </c>
      <c r="G202" s="58">
        <f t="shared" si="69"/>
        <v>-0.81818181818181823</v>
      </c>
      <c r="H202" s="42">
        <f t="shared" si="70"/>
        <v>-7.8125000000000017E-3</v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2011-2019'!$BE$13643:$BF$14187,2,0)</f>
        <v>0</v>
      </c>
      <c r="E203" s="43" t="str">
        <f t="shared" si="86"/>
        <v/>
      </c>
      <c r="F203" s="43" t="str">
        <f t="shared" si="86"/>
        <v/>
      </c>
      <c r="G203" s="58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2011-2019'!$BE$13643:$BF$14187,2,0)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2</v>
      </c>
      <c r="D205" s="62">
        <f>VLOOKUP(B205,'[1]Deptos 2011-2019'!$BE$13643:$BF$14187,2,0)</f>
        <v>8</v>
      </c>
      <c r="E205" s="43">
        <f t="shared" ref="E205" si="87">+IF(C205=0,"",C205/C$169)</f>
        <v>1.736111111111111E-3</v>
      </c>
      <c r="F205" s="43">
        <f t="shared" ref="F205" si="88">+IF(D205=0,"",D205/D$169)</f>
        <v>6.4153969526864474E-3</v>
      </c>
      <c r="G205" s="58">
        <f t="shared" si="69"/>
        <v>3</v>
      </c>
      <c r="H205" s="42">
        <f t="shared" ref="H205" si="89">+IF(OR(AND(E205=""),(G205="")),"",E205*G205)</f>
        <v>5.208333333333333E-3</v>
      </c>
      <c r="I205" s="24"/>
    </row>
    <row r="206" spans="1:9" s="63" customFormat="1" ht="15" x14ac:dyDescent="0.2">
      <c r="A206" s="75"/>
      <c r="B206" s="37" t="s">
        <v>218</v>
      </c>
      <c r="C206" s="62">
        <v>16</v>
      </c>
      <c r="D206" s="62">
        <f>VLOOKUP(B206,'[1]Deptos 2011-2019'!$BE$13643:$BF$14187,2,0)</f>
        <v>26</v>
      </c>
      <c r="E206" s="43">
        <f t="shared" ref="E206:F213" si="90">+IF(C206=0,"",C206/C$169)</f>
        <v>1.3888888888888888E-2</v>
      </c>
      <c r="F206" s="43">
        <f t="shared" si="90"/>
        <v>2.0850040096230954E-2</v>
      </c>
      <c r="G206" s="58">
        <f t="shared" si="69"/>
        <v>0.625</v>
      </c>
      <c r="H206" s="42">
        <f t="shared" si="70"/>
        <v>8.6805555555555559E-3</v>
      </c>
      <c r="I206" s="24"/>
    </row>
    <row r="207" spans="1:9" s="24" customFormat="1" ht="15" x14ac:dyDescent="0.2">
      <c r="A207" s="72"/>
      <c r="B207" s="39" t="s">
        <v>219</v>
      </c>
      <c r="C207" s="62">
        <v>2</v>
      </c>
      <c r="D207" s="62">
        <f>VLOOKUP(B207,'[1]Deptos 2011-2019'!$BE$13643:$BF$14187,2,0)</f>
        <v>0</v>
      </c>
      <c r="E207" s="44">
        <f t="shared" si="90"/>
        <v>1.736111111111111E-3</v>
      </c>
      <c r="F207" s="44" t="str">
        <f t="shared" si="90"/>
        <v/>
      </c>
      <c r="G207" s="58">
        <f t="shared" si="69"/>
        <v>-1</v>
      </c>
      <c r="H207" s="40">
        <f t="shared" si="70"/>
        <v>-1.736111111111111E-3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2011-2019'!$BE$13643:$BF$14187,2,0)</f>
        <v>1</v>
      </c>
      <c r="E208" s="44" t="str">
        <f t="shared" si="90"/>
        <v/>
      </c>
      <c r="F208" s="44">
        <f t="shared" si="90"/>
        <v>8.0192461908580592E-4</v>
      </c>
      <c r="G208" s="58">
        <f t="shared" si="69"/>
        <v>1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2011-2019'!$BE$13643:$BF$14187,2,0)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9</v>
      </c>
      <c r="D210" s="62">
        <f>VLOOKUP(B210,'[1]Deptos 2011-2019'!$BE$13643:$BF$14187,2,0)</f>
        <v>18</v>
      </c>
      <c r="E210" s="44">
        <f t="shared" si="90"/>
        <v>7.8125E-3</v>
      </c>
      <c r="F210" s="44">
        <f t="shared" si="90"/>
        <v>1.4434643143544507E-2</v>
      </c>
      <c r="G210" s="58">
        <f t="shared" si="69"/>
        <v>1</v>
      </c>
      <c r="H210" s="40">
        <f t="shared" si="70"/>
        <v>7.8125E-3</v>
      </c>
    </row>
    <row r="211" spans="1:9" s="24" customFormat="1" ht="15" x14ac:dyDescent="0.2">
      <c r="A211" s="72"/>
      <c r="B211" s="39" t="s">
        <v>221</v>
      </c>
      <c r="C211" s="62">
        <v>1</v>
      </c>
      <c r="D211" s="62">
        <f>VLOOKUP(B211,'[1]Deptos 2011-2019'!$BE$13643:$BF$14187,2,0)</f>
        <v>0</v>
      </c>
      <c r="E211" s="44">
        <f t="shared" si="90"/>
        <v>8.6805555555555551E-4</v>
      </c>
      <c r="F211" s="44" t="str">
        <f t="shared" si="90"/>
        <v/>
      </c>
      <c r="G211" s="58">
        <f t="shared" si="69"/>
        <v>-1</v>
      </c>
      <c r="H211" s="40">
        <f t="shared" si="70"/>
        <v>-8.6805555555555551E-4</v>
      </c>
    </row>
    <row r="212" spans="1:9" s="24" customFormat="1" ht="15" x14ac:dyDescent="0.2">
      <c r="A212" s="72"/>
      <c r="B212" s="39" t="s">
        <v>222</v>
      </c>
      <c r="C212" s="62">
        <v>1</v>
      </c>
      <c r="D212" s="62">
        <f>VLOOKUP(B212,'[1]Deptos 2011-2019'!$BE$13643:$BF$14187,2,0)</f>
        <v>0</v>
      </c>
      <c r="E212" s="44">
        <f t="shared" si="90"/>
        <v>8.6805555555555551E-4</v>
      </c>
      <c r="F212" s="44" t="str">
        <f t="shared" si="90"/>
        <v/>
      </c>
      <c r="G212" s="58">
        <f t="shared" si="69"/>
        <v>-1</v>
      </c>
      <c r="H212" s="40">
        <f t="shared" si="70"/>
        <v>-8.6805555555555551E-4</v>
      </c>
    </row>
    <row r="213" spans="1:9" s="63" customFormat="1" ht="15" x14ac:dyDescent="0.2">
      <c r="A213" s="75"/>
      <c r="B213" s="37" t="s">
        <v>441</v>
      </c>
      <c r="C213" s="62">
        <v>1</v>
      </c>
      <c r="D213" s="62">
        <f>VLOOKUP(B213,'[1]Deptos 2011-2019'!$BE$13643:$BF$14187,2,0)</f>
        <v>1</v>
      </c>
      <c r="E213" s="43">
        <f t="shared" si="90"/>
        <v>8.6805555555555551E-4</v>
      </c>
      <c r="F213" s="43">
        <f t="shared" si="90"/>
        <v>8.0192461908580592E-4</v>
      </c>
      <c r="G213" s="58">
        <f t="shared" si="69"/>
        <v>0</v>
      </c>
      <c r="H213" s="42">
        <f t="shared" si="70"/>
        <v>0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2011-2019'!$BE$13643:$BF$14187,2,0)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2011-2019'!$BE$13643:$BF$14187,2,0)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2011-2019'!$BE$13643:$BF$14187,2,0)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2011-2019'!$BE$13643:$BF$14187,2,0)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2011-2019'!$BE$13643:$BF$14187,2,0)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2011-2019'!$BE$13643:$BF$14187,2,0)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2011-2019'!$BE$13643:$BF$14187,2,0)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177</v>
      </c>
      <c r="D222" s="62">
        <f>VLOOKUP(B222,'[1]Deptos 2011-2019'!$BE$13643:$BF$14187,2,0)</f>
        <v>234</v>
      </c>
      <c r="E222" s="44">
        <f t="shared" si="97"/>
        <v>0.15364583333333334</v>
      </c>
      <c r="F222" s="44">
        <f t="shared" si="98"/>
        <v>0.18765036086607859</v>
      </c>
      <c r="G222" s="58">
        <f t="shared" si="69"/>
        <v>0.32203389830508472</v>
      </c>
      <c r="H222" s="40">
        <f t="shared" si="70"/>
        <v>4.9479166666666664E-2</v>
      </c>
    </row>
    <row r="223" spans="1:9" s="24" customFormat="1" ht="15" x14ac:dyDescent="0.2">
      <c r="A223" s="72"/>
      <c r="B223" s="39" t="s">
        <v>226</v>
      </c>
      <c r="C223" s="62">
        <v>2</v>
      </c>
      <c r="D223" s="62">
        <f>VLOOKUP(B223,'[1]Deptos 2011-2019'!$BE$13643:$BF$14187,2,0)</f>
        <v>0</v>
      </c>
      <c r="E223" s="44">
        <f t="shared" si="97"/>
        <v>1.736111111111111E-3</v>
      </c>
      <c r="F223" s="44" t="str">
        <f t="shared" si="98"/>
        <v/>
      </c>
      <c r="G223" s="58">
        <f t="shared" si="69"/>
        <v>-1</v>
      </c>
      <c r="H223" s="40">
        <f t="shared" si="70"/>
        <v>-1.736111111111111E-3</v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2011-2019'!$BE$13643:$BF$14187,2,0)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4</v>
      </c>
      <c r="D225" s="62">
        <f>VLOOKUP(B225,'[1]Deptos 2011-2019'!$BE$13643:$BF$14187,2,0)</f>
        <v>0</v>
      </c>
      <c r="E225" s="44">
        <f t="shared" si="97"/>
        <v>3.472222222222222E-3</v>
      </c>
      <c r="F225" s="44" t="str">
        <f t="shared" si="98"/>
        <v/>
      </c>
      <c r="G225" s="58">
        <f t="shared" si="69"/>
        <v>-1</v>
      </c>
      <c r="H225" s="40">
        <f t="shared" si="70"/>
        <v>-3.472222222222222E-3</v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2011-2019'!$BE$13643:$BF$14187,2,0)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2011-2019'!$BE$13643:$BF$14187,2,0)</f>
        <v>0</v>
      </c>
      <c r="E227" s="44" t="str">
        <f t="shared" si="97"/>
        <v/>
      </c>
      <c r="F227" s="44" t="str">
        <f t="shared" si="98"/>
        <v/>
      </c>
      <c r="G227" s="58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2011-2019'!$BE$13643:$BF$14187,2,0)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2011-2019'!$BE$13643:$BF$14187,2,0)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2011-2019'!$BE$13643:$BF$14187,2,0)</f>
        <v>0</v>
      </c>
      <c r="E231" s="44" t="str">
        <f t="shared" si="97"/>
        <v/>
      </c>
      <c r="F231" s="44" t="str">
        <f t="shared" si="98"/>
        <v/>
      </c>
      <c r="G231" s="58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2011-2019'!$BE$13643:$BF$14187,2,0)</f>
        <v>1</v>
      </c>
      <c r="E232" s="44" t="str">
        <f t="shared" si="97"/>
        <v/>
      </c>
      <c r="F232" s="44">
        <f t="shared" si="98"/>
        <v>8.0192461908580592E-4</v>
      </c>
      <c r="G232" s="58">
        <f t="shared" si="69"/>
        <v>1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11</v>
      </c>
      <c r="D233" s="62">
        <f>VLOOKUP(B233,'[1]Deptos 2011-2019'!$BE$13643:$BF$14187,2,0)</f>
        <v>0</v>
      </c>
      <c r="E233" s="44">
        <f t="shared" si="97"/>
        <v>9.5486111111111119E-3</v>
      </c>
      <c r="F233" s="44" t="str">
        <f t="shared" si="98"/>
        <v/>
      </c>
      <c r="G233" s="58">
        <f t="shared" si="69"/>
        <v>-1</v>
      </c>
      <c r="H233" s="40">
        <f t="shared" si="70"/>
        <v>-9.5486111111111119E-3</v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2011-2019'!$BE$13643:$BF$14187,2,0)</f>
        <v>2</v>
      </c>
      <c r="E234" s="44" t="str">
        <f t="shared" si="97"/>
        <v/>
      </c>
      <c r="F234" s="44">
        <f t="shared" si="98"/>
        <v>1.6038492381716118E-3</v>
      </c>
      <c r="G234" s="58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2011-2019'!$BE$13643:$BF$14187,2,0)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6</v>
      </c>
      <c r="D236" s="62">
        <f>VLOOKUP(B236,'[1]Deptos 2011-2019'!$BE$13643:$BF$14187,2,0)</f>
        <v>20</v>
      </c>
      <c r="E236" s="44">
        <f t="shared" si="97"/>
        <v>5.208333333333333E-3</v>
      </c>
      <c r="F236" s="44">
        <f t="shared" si="98"/>
        <v>1.6038492381716118E-2</v>
      </c>
      <c r="G236" s="58">
        <f t="shared" si="69"/>
        <v>2.3333333333333335</v>
      </c>
      <c r="H236" s="40">
        <f t="shared" si="70"/>
        <v>1.2152777777777778E-2</v>
      </c>
    </row>
    <row r="237" spans="1:9" s="24" customFormat="1" ht="15" x14ac:dyDescent="0.2">
      <c r="A237" s="72"/>
      <c r="B237" s="39" t="s">
        <v>55</v>
      </c>
      <c r="C237" s="62">
        <v>1</v>
      </c>
      <c r="D237" s="62">
        <f>VLOOKUP(B237,'[1]Deptos 2011-2019'!$BE$13643:$BF$14187,2,0)</f>
        <v>2</v>
      </c>
      <c r="E237" s="44">
        <f t="shared" si="97"/>
        <v>8.6805555555555551E-4</v>
      </c>
      <c r="F237" s="44">
        <f t="shared" si="98"/>
        <v>1.6038492381716118E-3</v>
      </c>
      <c r="G237" s="58">
        <f t="shared" ref="G237:G300" si="103">+IF(AND(C237=0,D237=0)," ",IF(C237=0,1,IF(D237=0,-1,(D237-C237)/C237)))</f>
        <v>1</v>
      </c>
      <c r="H237" s="40">
        <f t="shared" si="70"/>
        <v>8.6805555555555551E-4</v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2011-2019'!$BE$13643:$BF$14187,2,0)</f>
        <v>1</v>
      </c>
      <c r="E238" s="44" t="str">
        <f t="shared" si="97"/>
        <v/>
      </c>
      <c r="F238" s="44">
        <f t="shared" si="98"/>
        <v>8.0192461908580592E-4</v>
      </c>
      <c r="G238" s="58">
        <f t="shared" si="103"/>
        <v>1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1</v>
      </c>
      <c r="D239" s="62">
        <f>VLOOKUP(B239,'[1]Deptos 2011-2019'!$BE$13643:$BF$14187,2,0)</f>
        <v>3</v>
      </c>
      <c r="E239" s="44">
        <f t="shared" si="97"/>
        <v>8.6805555555555551E-4</v>
      </c>
      <c r="F239" s="44">
        <f t="shared" si="98"/>
        <v>2.4057738572574178E-3</v>
      </c>
      <c r="G239" s="58">
        <f t="shared" si="103"/>
        <v>2</v>
      </c>
      <c r="H239" s="40">
        <f t="shared" si="70"/>
        <v>1.736111111111111E-3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2011-2019'!$BE$13643:$BF$14187,2,0)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3</v>
      </c>
      <c r="D241" s="62">
        <f>VLOOKUP(B241,'[1]Deptos 2011-2019'!$BE$13643:$BF$14187,2,0)</f>
        <v>0</v>
      </c>
      <c r="E241" s="44">
        <f t="shared" si="97"/>
        <v>2.6041666666666665E-3</v>
      </c>
      <c r="F241" s="44" t="str">
        <f t="shared" si="98"/>
        <v/>
      </c>
      <c r="G241" s="58">
        <f t="shared" si="103"/>
        <v>-1</v>
      </c>
      <c r="H241" s="40">
        <f t="shared" si="70"/>
        <v>-2.6041666666666665E-3</v>
      </c>
    </row>
    <row r="242" spans="1:9" s="24" customFormat="1" ht="15" x14ac:dyDescent="0.2">
      <c r="A242" s="72"/>
      <c r="B242" s="39" t="s">
        <v>54</v>
      </c>
      <c r="C242" s="62">
        <v>4</v>
      </c>
      <c r="D242" s="62">
        <f>VLOOKUP(B242,'[1]Deptos 2011-2019'!$BE$13643:$BF$14187,2,0)</f>
        <v>1</v>
      </c>
      <c r="E242" s="44">
        <f t="shared" si="97"/>
        <v>3.472222222222222E-3</v>
      </c>
      <c r="F242" s="44">
        <f t="shared" si="98"/>
        <v>8.0192461908580592E-4</v>
      </c>
      <c r="G242" s="58">
        <f t="shared" si="103"/>
        <v>-0.75</v>
      </c>
      <c r="H242" s="40">
        <f t="shared" si="70"/>
        <v>-2.6041666666666665E-3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2011-2019'!$BE$13643:$BF$14187,2,0)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1</v>
      </c>
      <c r="D244" s="62">
        <f>VLOOKUP(B244,'[1]Deptos 2011-2019'!$BE$13643:$BF$14187,2,0)</f>
        <v>0</v>
      </c>
      <c r="E244" s="44">
        <f t="shared" si="97"/>
        <v>8.6805555555555551E-4</v>
      </c>
      <c r="F244" s="44" t="str">
        <f t="shared" si="98"/>
        <v/>
      </c>
      <c r="G244" s="58">
        <f t="shared" si="103"/>
        <v>-1</v>
      </c>
      <c r="H244" s="40">
        <f t="shared" si="70"/>
        <v>-8.6805555555555551E-4</v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2011-2019'!$BE$13643:$BF$14187,2,0)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1</v>
      </c>
      <c r="D246" s="62">
        <f>VLOOKUP(B246,'[1]Deptos 2011-2019'!$BE$13643:$BF$14187,2,0)</f>
        <v>0</v>
      </c>
      <c r="E246" s="44">
        <f t="shared" si="97"/>
        <v>8.6805555555555551E-4</v>
      </c>
      <c r="F246" s="44" t="str">
        <f t="shared" si="98"/>
        <v/>
      </c>
      <c r="G246" s="58">
        <f t="shared" si="103"/>
        <v>-1</v>
      </c>
      <c r="H246" s="40">
        <f t="shared" si="104"/>
        <v>-8.6805555555555551E-4</v>
      </c>
    </row>
    <row r="247" spans="1:9" s="24" customFormat="1" ht="15" x14ac:dyDescent="0.2">
      <c r="A247" s="72"/>
      <c r="B247" s="39" t="s">
        <v>234</v>
      </c>
      <c r="C247" s="62">
        <v>1</v>
      </c>
      <c r="D247" s="62">
        <f>VLOOKUP(B247,'[1]Deptos 2011-2019'!$BE$13643:$BF$14187,2,0)</f>
        <v>23</v>
      </c>
      <c r="E247" s="44">
        <f t="shared" si="97"/>
        <v>8.6805555555555551E-4</v>
      </c>
      <c r="F247" s="44">
        <f t="shared" si="98"/>
        <v>1.8444266238973536E-2</v>
      </c>
      <c r="G247" s="58">
        <f t="shared" si="103"/>
        <v>22</v>
      </c>
      <c r="H247" s="40">
        <f t="shared" si="104"/>
        <v>1.909722222222222E-2</v>
      </c>
    </row>
    <row r="248" spans="1:9" s="24" customFormat="1" ht="15" x14ac:dyDescent="0.2">
      <c r="A248" s="72"/>
      <c r="B248" s="39" t="s">
        <v>447</v>
      </c>
      <c r="C248" s="62">
        <v>1</v>
      </c>
      <c r="D248" s="62">
        <f>VLOOKUP(B248,'[1]Deptos 2011-2019'!$BE$13643:$BF$14187,2,0)</f>
        <v>0</v>
      </c>
      <c r="E248" s="44">
        <f t="shared" si="97"/>
        <v>8.6805555555555551E-4</v>
      </c>
      <c r="F248" s="44" t="str">
        <f t="shared" si="98"/>
        <v/>
      </c>
      <c r="G248" s="58">
        <f t="shared" si="103"/>
        <v>-1</v>
      </c>
      <c r="H248" s="40">
        <f t="shared" si="104"/>
        <v>-8.6805555555555551E-4</v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2011-2019'!$BE$13643:$BF$14187,2,0)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5</v>
      </c>
      <c r="D250" s="62">
        <f>VLOOKUP(B250,'[1]Deptos 2011-2019'!$BE$13643:$BF$14187,2,0)</f>
        <v>0</v>
      </c>
      <c r="E250" s="44">
        <f t="shared" si="97"/>
        <v>4.340277777777778E-3</v>
      </c>
      <c r="F250" s="44" t="str">
        <f t="shared" si="98"/>
        <v/>
      </c>
      <c r="G250" s="58">
        <f t="shared" si="103"/>
        <v>-1</v>
      </c>
      <c r="H250" s="40">
        <f t="shared" si="104"/>
        <v>-4.340277777777778E-3</v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2011-2019'!$BE$13643:$BF$14187,2,0)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1</v>
      </c>
      <c r="D252" s="62">
        <f>VLOOKUP(B252,'[1]Deptos 2011-2019'!$BE$13643:$BF$14187,2,0)</f>
        <v>2</v>
      </c>
      <c r="E252" s="44">
        <f t="shared" si="97"/>
        <v>8.6805555555555551E-4</v>
      </c>
      <c r="F252" s="44">
        <f t="shared" si="98"/>
        <v>1.6038492381716118E-3</v>
      </c>
      <c r="G252" s="58">
        <f t="shared" si="103"/>
        <v>1</v>
      </c>
      <c r="H252" s="40">
        <f t="shared" si="104"/>
        <v>8.6805555555555551E-4</v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2011-2019'!$BE$13643:$BF$14187,2,0)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3</v>
      </c>
      <c r="D254" s="62">
        <f>VLOOKUP(B254,'[1]Deptos 2011-2019'!$BE$13643:$BF$14187,2,0)</f>
        <v>1</v>
      </c>
      <c r="E254" s="44">
        <f t="shared" si="97"/>
        <v>2.6041666666666665E-3</v>
      </c>
      <c r="F254" s="44">
        <f t="shared" si="98"/>
        <v>8.0192461908580592E-4</v>
      </c>
      <c r="G254" s="58">
        <f t="shared" si="103"/>
        <v>-0.66666666666666663</v>
      </c>
      <c r="H254" s="40">
        <f t="shared" si="104"/>
        <v>-1.736111111111111E-3</v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2011-2019'!$BE$13643:$BF$14187,2,0)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2011-2019'!$BE$13643:$BF$14187,2,0)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2011-2019'!$BE$13643:$BF$14187,2,0)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57</v>
      </c>
      <c r="D258" s="62">
        <f>VLOOKUP(B258,'[1]Deptos 2011-2019'!$BE$13643:$BF$14187,2,0)</f>
        <v>7</v>
      </c>
      <c r="E258" s="43">
        <f t="shared" si="97"/>
        <v>4.9479166666666664E-2</v>
      </c>
      <c r="F258" s="43">
        <f t="shared" si="98"/>
        <v>5.6134723336006415E-3</v>
      </c>
      <c r="G258" s="58">
        <f t="shared" si="103"/>
        <v>-0.8771929824561403</v>
      </c>
      <c r="H258" s="42">
        <f t="shared" si="104"/>
        <v>-4.3402777777777776E-2</v>
      </c>
      <c r="I258" s="24"/>
    </row>
    <row r="259" spans="1:9" s="63" customFormat="1" ht="15" x14ac:dyDescent="0.2">
      <c r="A259" s="75"/>
      <c r="B259" s="37" t="s">
        <v>453</v>
      </c>
      <c r="C259" s="62">
        <v>1</v>
      </c>
      <c r="D259" s="62">
        <f>VLOOKUP(B259,'[1]Deptos 2011-2019'!$BE$13643:$BF$14187,2,0)</f>
        <v>0</v>
      </c>
      <c r="E259" s="43">
        <f t="shared" si="97"/>
        <v>8.6805555555555551E-4</v>
      </c>
      <c r="F259" s="43" t="str">
        <f t="shared" si="98"/>
        <v/>
      </c>
      <c r="G259" s="58">
        <f t="shared" si="103"/>
        <v>-1</v>
      </c>
      <c r="H259" s="42">
        <f t="shared" si="104"/>
        <v>-8.6805555555555551E-4</v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2011-2019'!$BE$13643:$BF$14187,2,0)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1</v>
      </c>
      <c r="D261" s="62">
        <f>VLOOKUP(B261,'[1]Deptos 2011-2019'!$BE$13643:$BF$14187,2,0)</f>
        <v>1</v>
      </c>
      <c r="E261" s="43">
        <f t="shared" si="105"/>
        <v>8.6805555555555551E-4</v>
      </c>
      <c r="F261" s="43">
        <f t="shared" si="106"/>
        <v>8.0192461908580592E-4</v>
      </c>
      <c r="G261" s="58">
        <f t="shared" si="103"/>
        <v>0</v>
      </c>
      <c r="H261" s="42">
        <f t="shared" si="107"/>
        <v>0</v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2011-2019'!$BE$13643:$BF$14187,2,0)</f>
        <v>1</v>
      </c>
      <c r="E262" s="43" t="str">
        <f t="shared" ref="E262:F264" si="108">+IF(C262=0,"",C262/C$169)</f>
        <v/>
      </c>
      <c r="F262" s="43">
        <f t="shared" si="108"/>
        <v>8.0192461908580592E-4</v>
      </c>
      <c r="G262" s="58">
        <f t="shared" si="103"/>
        <v>1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19</v>
      </c>
      <c r="D263" s="62">
        <f>VLOOKUP(B263,'[1]Deptos 2011-2019'!$BE$13643:$BF$14187,2,0)</f>
        <v>3</v>
      </c>
      <c r="E263" s="43">
        <f t="shared" si="108"/>
        <v>1.6493055555555556E-2</v>
      </c>
      <c r="F263" s="43">
        <f t="shared" si="108"/>
        <v>2.4057738572574178E-3</v>
      </c>
      <c r="G263" s="58">
        <f t="shared" si="103"/>
        <v>-0.84210526315789469</v>
      </c>
      <c r="H263" s="42">
        <f t="shared" si="104"/>
        <v>-1.3888888888888888E-2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2011-2019'!$BE$13643:$BF$14187,2,0)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10</v>
      </c>
      <c r="D265" s="62">
        <f>VLOOKUP(B265,'[1]Deptos 2011-2019'!$BE$13643:$BF$14187,2,0)</f>
        <v>0</v>
      </c>
      <c r="E265" s="43">
        <f t="shared" ref="E265:E270" si="109">+IF(C265=0,"",C265/C$169)</f>
        <v>8.6805555555555559E-3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-8.6805555555555559E-3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2011-2019'!$BE$13643:$BF$14187,2,0)</f>
        <v>0</v>
      </c>
      <c r="E266" s="43" t="str">
        <f t="shared" si="109"/>
        <v/>
      </c>
      <c r="F266" s="43" t="str">
        <f t="shared" si="110"/>
        <v/>
      </c>
      <c r="G266" s="58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2011-2019'!$BE$13643:$BF$14187,2,0)</f>
        <v>0</v>
      </c>
      <c r="E267" s="43" t="str">
        <f t="shared" si="109"/>
        <v/>
      </c>
      <c r="F267" s="43" t="str">
        <f t="shared" si="110"/>
        <v/>
      </c>
      <c r="G267" s="58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1</v>
      </c>
      <c r="D268" s="62">
        <f>VLOOKUP(B268,'[1]Deptos 2011-2019'!$BE$13643:$BF$14187,2,0)</f>
        <v>0</v>
      </c>
      <c r="E268" s="43">
        <f t="shared" si="109"/>
        <v>8.6805555555555551E-4</v>
      </c>
      <c r="F268" s="43" t="str">
        <f t="shared" si="110"/>
        <v/>
      </c>
      <c r="G268" s="58">
        <f t="shared" si="103"/>
        <v>-1</v>
      </c>
      <c r="H268" s="42">
        <f t="shared" si="111"/>
        <v>-8.6805555555555551E-4</v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2011-2019'!$BE$13643:$BF$14187,2,0)</f>
        <v>1</v>
      </c>
      <c r="E269" s="43" t="str">
        <f t="shared" si="109"/>
        <v/>
      </c>
      <c r="F269" s="43">
        <f t="shared" si="110"/>
        <v>8.0192461908580592E-4</v>
      </c>
      <c r="G269" s="58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2011-2019'!$BE$13643:$BF$14187,2,0)</f>
        <v>7</v>
      </c>
      <c r="E270" s="43" t="str">
        <f t="shared" si="109"/>
        <v/>
      </c>
      <c r="F270" s="43">
        <f t="shared" si="110"/>
        <v>5.6134723336006415E-3</v>
      </c>
      <c r="G270" s="58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2011-2019'!$BE$13643:$BF$14187,2,0)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2011-2019'!$BE$13643:$BF$14187,2,0)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2011-2019'!$BE$13643:$BF$14187,2,0)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2011-2019'!$BE$13643:$BF$14187,2,0)</f>
        <v>2</v>
      </c>
      <c r="E274" s="43" t="str">
        <f t="shared" si="112"/>
        <v/>
      </c>
      <c r="F274" s="43">
        <f t="shared" si="113"/>
        <v>1.6038492381716118E-3</v>
      </c>
      <c r="G274" s="58">
        <f t="shared" si="114"/>
        <v>1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73</v>
      </c>
      <c r="D275" s="62">
        <f>VLOOKUP(B275,'[1]Deptos 2011-2019'!$BE$13643:$BF$14187,2,0)</f>
        <v>7</v>
      </c>
      <c r="E275" s="43">
        <f t="shared" ref="E275:F278" si="116">+IF(C275=0,"",C275/C$169)</f>
        <v>6.3368055555555552E-2</v>
      </c>
      <c r="F275" s="43">
        <f t="shared" si="116"/>
        <v>5.6134723336006415E-3</v>
      </c>
      <c r="G275" s="58">
        <f t="shared" si="103"/>
        <v>-0.90410958904109584</v>
      </c>
      <c r="H275" s="42">
        <f t="shared" si="104"/>
        <v>-5.7291666666666657E-2</v>
      </c>
      <c r="I275" s="24"/>
    </row>
    <row r="276" spans="1:9" s="63" customFormat="1" ht="15" x14ac:dyDescent="0.2">
      <c r="A276" s="75"/>
      <c r="B276" s="37" t="s">
        <v>61</v>
      </c>
      <c r="C276" s="62">
        <v>16</v>
      </c>
      <c r="D276" s="62">
        <f>VLOOKUP(B276,'[1]Deptos 2011-2019'!$BE$13643:$BF$14187,2,0)</f>
        <v>2</v>
      </c>
      <c r="E276" s="43">
        <f t="shared" si="116"/>
        <v>1.3888888888888888E-2</v>
      </c>
      <c r="F276" s="43">
        <f t="shared" si="116"/>
        <v>1.6038492381716118E-3</v>
      </c>
      <c r="G276" s="58">
        <f t="shared" si="103"/>
        <v>-0.875</v>
      </c>
      <c r="H276" s="42">
        <f t="shared" si="104"/>
        <v>-1.2152777777777776E-2</v>
      </c>
      <c r="I276" s="24"/>
    </row>
    <row r="277" spans="1:9" s="63" customFormat="1" ht="15" x14ac:dyDescent="0.2">
      <c r="A277" s="75"/>
      <c r="B277" s="37" t="s">
        <v>238</v>
      </c>
      <c r="C277" s="62">
        <v>1</v>
      </c>
      <c r="D277" s="62">
        <f>VLOOKUP(B277,'[1]Deptos 2011-2019'!$BE$13643:$BF$14187,2,0)</f>
        <v>0</v>
      </c>
      <c r="E277" s="43">
        <f t="shared" si="116"/>
        <v>8.6805555555555551E-4</v>
      </c>
      <c r="F277" s="43" t="str">
        <f t="shared" si="116"/>
        <v/>
      </c>
      <c r="G277" s="58">
        <f t="shared" si="103"/>
        <v>-1</v>
      </c>
      <c r="H277" s="42">
        <f t="shared" si="104"/>
        <v>-8.6805555555555551E-4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2011-2019'!$BE$13643:$BF$14187,2,0)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1</v>
      </c>
      <c r="D279" s="62">
        <f>VLOOKUP(B279,'[1]Deptos 2011-2019'!$BE$13643:$BF$14187,2,0)</f>
        <v>0</v>
      </c>
      <c r="E279" s="43">
        <f t="shared" ref="E279" si="117">+IF(C279=0,"",C279/C$169)</f>
        <v>8.6805555555555551E-4</v>
      </c>
      <c r="F279" s="43" t="str">
        <f t="shared" ref="F279" si="118">+IF(D279=0,"",D279/D$169)</f>
        <v/>
      </c>
      <c r="G279" s="58">
        <f t="shared" si="103"/>
        <v>-1</v>
      </c>
      <c r="H279" s="42">
        <f t="shared" ref="H279" si="119">+IF(OR(AND(E279=""),(G279="")),"",E279*G279)</f>
        <v>-8.6805555555555551E-4</v>
      </c>
      <c r="I279" s="24"/>
    </row>
    <row r="280" spans="1:9" s="63" customFormat="1" ht="15" x14ac:dyDescent="0.2">
      <c r="A280" s="75"/>
      <c r="B280" s="37" t="s">
        <v>62</v>
      </c>
      <c r="C280" s="62">
        <v>15</v>
      </c>
      <c r="D280" s="62">
        <f>VLOOKUP(B280,'[1]Deptos 2011-2019'!$BE$13643:$BF$14187,2,0)</f>
        <v>0</v>
      </c>
      <c r="E280" s="43">
        <f t="shared" ref="E280:F288" si="120">+IF(C280=0,"",C280/C$169)</f>
        <v>1.3020833333333334E-2</v>
      </c>
      <c r="F280" s="43" t="str">
        <f t="shared" si="120"/>
        <v/>
      </c>
      <c r="G280" s="58">
        <f t="shared" si="103"/>
        <v>-1</v>
      </c>
      <c r="H280" s="42">
        <f t="shared" si="104"/>
        <v>-1.3020833333333334E-2</v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2011-2019'!$BE$13643:$BF$14187,2,0)</f>
        <v>0</v>
      </c>
      <c r="E281" s="43" t="str">
        <f t="shared" si="120"/>
        <v/>
      </c>
      <c r="F281" s="43" t="str">
        <f t="shared" si="120"/>
        <v/>
      </c>
      <c r="G281" s="58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1</v>
      </c>
      <c r="D282" s="62">
        <f>VLOOKUP(B282,'[1]Deptos 2011-2019'!$BE$13643:$BF$14187,2,0)</f>
        <v>0</v>
      </c>
      <c r="E282" s="44">
        <f t="shared" si="120"/>
        <v>8.6805555555555551E-4</v>
      </c>
      <c r="F282" s="44" t="str">
        <f t="shared" si="120"/>
        <v/>
      </c>
      <c r="G282" s="58">
        <f t="shared" si="103"/>
        <v>-1</v>
      </c>
      <c r="H282" s="40">
        <f t="shared" si="104"/>
        <v>-8.6805555555555551E-4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2011-2019'!$BE$13643:$BF$14187,2,0)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2011-2019'!$BE$13643:$BF$14187,2,0)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23</v>
      </c>
      <c r="D285" s="62">
        <f>VLOOKUP(B285,'[1]Deptos 2011-2019'!$BE$13643:$BF$14187,2,0)</f>
        <v>10</v>
      </c>
      <c r="E285" s="44">
        <f t="shared" si="121"/>
        <v>1.9965277777777776E-2</v>
      </c>
      <c r="F285" s="44">
        <f t="shared" si="122"/>
        <v>8.0192461908580592E-3</v>
      </c>
      <c r="G285" s="58">
        <f t="shared" si="123"/>
        <v>-0.56521739130434778</v>
      </c>
      <c r="H285" s="40">
        <f t="shared" si="124"/>
        <v>-1.128472222222222E-2</v>
      </c>
    </row>
    <row r="286" spans="1:9" s="24" customFormat="1" ht="15" x14ac:dyDescent="0.2">
      <c r="A286" s="72"/>
      <c r="B286" s="39" t="s">
        <v>239</v>
      </c>
      <c r="C286" s="62">
        <v>9</v>
      </c>
      <c r="D286" s="62">
        <f>VLOOKUP(B286,'[1]Deptos 2011-2019'!$BE$13643:$BF$14187,2,0)</f>
        <v>1</v>
      </c>
      <c r="E286" s="44">
        <f t="shared" si="120"/>
        <v>7.8125E-3</v>
      </c>
      <c r="F286" s="44">
        <f t="shared" si="120"/>
        <v>8.0192461908580592E-4</v>
      </c>
      <c r="G286" s="58">
        <f t="shared" si="103"/>
        <v>-0.88888888888888884</v>
      </c>
      <c r="H286" s="40">
        <f t="shared" si="104"/>
        <v>-6.9444444444444441E-3</v>
      </c>
    </row>
    <row r="287" spans="1:9" s="24" customFormat="1" ht="15" x14ac:dyDescent="0.2">
      <c r="A287" s="72"/>
      <c r="B287" s="39" t="s">
        <v>455</v>
      </c>
      <c r="C287" s="62">
        <v>29</v>
      </c>
      <c r="D287" s="62">
        <f>VLOOKUP(B287,'[1]Deptos 2011-2019'!$BE$13643:$BF$14187,2,0)</f>
        <v>77</v>
      </c>
      <c r="E287" s="44">
        <f t="shared" si="120"/>
        <v>2.5173611111111112E-2</v>
      </c>
      <c r="F287" s="44">
        <f t="shared" si="120"/>
        <v>6.1748195669607056E-2</v>
      </c>
      <c r="G287" s="58">
        <f t="shared" si="103"/>
        <v>1.6551724137931034</v>
      </c>
      <c r="H287" s="40">
        <f t="shared" si="104"/>
        <v>4.1666666666666664E-2</v>
      </c>
    </row>
    <row r="288" spans="1:9" s="63" customFormat="1" ht="15" x14ac:dyDescent="0.2">
      <c r="A288" s="75"/>
      <c r="B288" s="37" t="s">
        <v>65</v>
      </c>
      <c r="C288" s="62">
        <v>6</v>
      </c>
      <c r="D288" s="62">
        <f>VLOOKUP(B288,'[1]Deptos 2011-2019'!$BE$13643:$BF$14187,2,0)</f>
        <v>7</v>
      </c>
      <c r="E288" s="43">
        <f t="shared" si="120"/>
        <v>5.208333333333333E-3</v>
      </c>
      <c r="F288" s="43">
        <f t="shared" si="120"/>
        <v>5.6134723336006415E-3</v>
      </c>
      <c r="G288" s="58">
        <f t="shared" si="103"/>
        <v>0.16666666666666666</v>
      </c>
      <c r="H288" s="42">
        <f t="shared" si="104"/>
        <v>8.6805555555555551E-4</v>
      </c>
      <c r="I288" s="24"/>
    </row>
    <row r="289" spans="1:9" s="63" customFormat="1" ht="15" x14ac:dyDescent="0.2">
      <c r="A289" s="36"/>
      <c r="B289" s="37" t="s">
        <v>540</v>
      </c>
      <c r="C289" s="62">
        <v>5</v>
      </c>
      <c r="D289" s="62">
        <f>VLOOKUP(B289,'[1]Deptos 2011-2019'!$BE$13643:$BF$14187,2,0)</f>
        <v>0</v>
      </c>
      <c r="E289" s="43">
        <f t="shared" ref="E289:E290" si="125">+IF(C289=0,"",C289/C$169)</f>
        <v>4.340277777777778E-3</v>
      </c>
      <c r="F289" s="43" t="str">
        <f t="shared" ref="F289:F290" si="126">+IF(D289=0,"",D289/D$169)</f>
        <v/>
      </c>
      <c r="G289" s="58">
        <f t="shared" si="103"/>
        <v>-1</v>
      </c>
      <c r="H289" s="42">
        <f t="shared" ref="H289:H290" si="127">+IF(OR(AND(E289=""),(G289="")),"",E289*G289)</f>
        <v>-4.340277777777778E-3</v>
      </c>
      <c r="I289" s="24"/>
    </row>
    <row r="290" spans="1:9" s="63" customFormat="1" ht="15" x14ac:dyDescent="0.2">
      <c r="A290" s="36"/>
      <c r="B290" s="37" t="s">
        <v>541</v>
      </c>
      <c r="C290" s="62">
        <v>30</v>
      </c>
      <c r="D290" s="62">
        <f>VLOOKUP(B290,'[1]Deptos 2011-2019'!$BE$13643:$BF$14187,2,0)</f>
        <v>0</v>
      </c>
      <c r="E290" s="43">
        <f t="shared" si="125"/>
        <v>2.6041666666666668E-2</v>
      </c>
      <c r="F290" s="43" t="str">
        <f t="shared" si="126"/>
        <v/>
      </c>
      <c r="G290" s="58">
        <f t="shared" si="103"/>
        <v>-1</v>
      </c>
      <c r="H290" s="42">
        <f t="shared" si="127"/>
        <v>-2.6041666666666668E-2</v>
      </c>
      <c r="I290" s="24"/>
    </row>
    <row r="291" spans="1:9" s="63" customFormat="1" ht="15" x14ac:dyDescent="0.2">
      <c r="A291" s="75"/>
      <c r="B291" s="37" t="s">
        <v>66</v>
      </c>
      <c r="C291" s="62">
        <v>1</v>
      </c>
      <c r="D291" s="62">
        <f>VLOOKUP(B291,'[1]Deptos 2011-2019'!$BE$13643:$BF$14187,2,0)</f>
        <v>2</v>
      </c>
      <c r="E291" s="43">
        <f>+IF(C291=0,"",C291/C$169)</f>
        <v>8.6805555555555551E-4</v>
      </c>
      <c r="F291" s="43">
        <f>+IF(D291=0,"",D291/D$169)</f>
        <v>1.6038492381716118E-3</v>
      </c>
      <c r="G291" s="58">
        <f t="shared" si="103"/>
        <v>1</v>
      </c>
      <c r="H291" s="42">
        <f t="shared" si="104"/>
        <v>8.6805555555555551E-4</v>
      </c>
      <c r="I291" s="24"/>
    </row>
    <row r="292" spans="1:9" s="63" customFormat="1" ht="15" x14ac:dyDescent="0.2">
      <c r="A292" s="75"/>
      <c r="B292" s="37" t="s">
        <v>613</v>
      </c>
      <c r="C292" s="62">
        <v>1</v>
      </c>
      <c r="D292" s="62">
        <f>VLOOKUP(B292,'[1]Deptos 2011-2019'!$BE$13643:$BF$14187,2,0)</f>
        <v>1</v>
      </c>
      <c r="E292" s="43">
        <f>+IF(C292=0,"",C292/C$169)</f>
        <v>8.6805555555555551E-4</v>
      </c>
      <c r="F292" s="43">
        <f>+IF(D292=0,"",D292/D$169)</f>
        <v>8.0192461908580592E-4</v>
      </c>
      <c r="G292" s="58">
        <f t="shared" si="103"/>
        <v>0</v>
      </c>
      <c r="H292" s="42">
        <f t="shared" si="104"/>
        <v>0</v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2011-2019'!$BE$13643:$BF$14187,2,0)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2011-2019'!$BE$13643:$BF$14187,2,0)</f>
        <v>1</v>
      </c>
      <c r="E294" s="43" t="str">
        <f t="shared" si="128"/>
        <v/>
      </c>
      <c r="F294" s="43">
        <f t="shared" si="129"/>
        <v>8.0192461908580592E-4</v>
      </c>
      <c r="G294" s="58">
        <f t="shared" si="103"/>
        <v>1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2011-2019'!$BE$13643:$BF$14187,2,0)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2011-2019'!$BE$13643:$BF$14187,2,0)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22</v>
      </c>
      <c r="D297" s="62">
        <f>VLOOKUP(B297,'[1]Deptos 2011-2019'!$BE$13643:$BF$14187,2,0)</f>
        <v>20</v>
      </c>
      <c r="E297" s="43">
        <f t="shared" si="131"/>
        <v>1.9097222222222224E-2</v>
      </c>
      <c r="F297" s="43">
        <f t="shared" si="132"/>
        <v>1.6038492381716118E-2</v>
      </c>
      <c r="G297" s="58">
        <f t="shared" si="103"/>
        <v>-9.0909090909090912E-2</v>
      </c>
      <c r="H297" s="42">
        <f t="shared" si="133"/>
        <v>-1.7361111111111112E-3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2011-2019'!$BE$13643:$BF$14187,2,0)</f>
        <v>0</v>
      </c>
      <c r="E298" s="43" t="str">
        <f>+IF(C298=0,"",C298/C$169)</f>
        <v/>
      </c>
      <c r="F298" s="43" t="str">
        <f>+IF(D298=0,"",D298/D$169)</f>
        <v/>
      </c>
      <c r="G298" s="58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4</v>
      </c>
      <c r="D299" s="62">
        <f>VLOOKUP(B299,'[1]Deptos 2011-2019'!$BE$13643:$BF$14187,2,0)</f>
        <v>0</v>
      </c>
      <c r="E299" s="43">
        <f>+IF(C299=0,"",C299/C$169)</f>
        <v>3.472222222222222E-3</v>
      </c>
      <c r="F299" s="43" t="str">
        <f>+IF(D299=0,"",D299/D$169)</f>
        <v/>
      </c>
      <c r="G299" s="58">
        <f t="shared" si="103"/>
        <v>-1</v>
      </c>
      <c r="H299" s="42">
        <f t="shared" si="104"/>
        <v>-3.472222222222222E-3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2011-2019'!$BE$13643:$BF$14187,2,0)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2</v>
      </c>
      <c r="D301" s="62">
        <f>VLOOKUP(B301,'[1]Deptos 2011-2019'!$BE$13643:$BF$14187,2,0)</f>
        <v>29</v>
      </c>
      <c r="E301" s="43">
        <f t="shared" ref="E301:E323" si="137">+IF(C301=0,"",C301/C$169)</f>
        <v>1.736111111111111E-3</v>
      </c>
      <c r="F301" s="43">
        <f t="shared" ref="F301:F323" si="138">+IF(D301=0,"",D301/D$169)</f>
        <v>2.3255813953488372E-2</v>
      </c>
      <c r="G301" s="58">
        <f t="shared" ref="G301:G339" si="139">+IF(AND(C301=0,D301=0)," ",IF(C301=0,1,IF(D301=0,-1,(D301-C301)/C301)))</f>
        <v>13.5</v>
      </c>
      <c r="H301" s="42">
        <f t="shared" si="104"/>
        <v>2.34375E-2</v>
      </c>
      <c r="I301" s="24"/>
    </row>
    <row r="302" spans="1:9" s="63" customFormat="1" ht="15" x14ac:dyDescent="0.2">
      <c r="A302" s="75"/>
      <c r="B302" s="37" t="s">
        <v>459</v>
      </c>
      <c r="C302" s="62">
        <v>1</v>
      </c>
      <c r="D302" s="62">
        <f>VLOOKUP(B302,'[1]Deptos 2011-2019'!$BE$13643:$BF$14187,2,0)</f>
        <v>9</v>
      </c>
      <c r="E302" s="43">
        <f t="shared" si="137"/>
        <v>8.6805555555555551E-4</v>
      </c>
      <c r="F302" s="43">
        <f t="shared" si="138"/>
        <v>7.2173215717722533E-3</v>
      </c>
      <c r="G302" s="58">
        <f t="shared" si="139"/>
        <v>8</v>
      </c>
      <c r="H302" s="42">
        <f t="shared" si="104"/>
        <v>6.9444444444444441E-3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2011-2019'!$BE$13643:$BF$14187,2,0)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110</v>
      </c>
      <c r="D304" s="62">
        <f>VLOOKUP(B304,'[1]Deptos 2011-2019'!$BE$13643:$BF$14187,2,0)</f>
        <v>383</v>
      </c>
      <c r="E304" s="44">
        <f t="shared" si="137"/>
        <v>9.5486111111111105E-2</v>
      </c>
      <c r="F304" s="44">
        <f t="shared" si="138"/>
        <v>0.30713712910986368</v>
      </c>
      <c r="G304" s="58">
        <f t="shared" si="139"/>
        <v>2.4818181818181819</v>
      </c>
      <c r="H304" s="40">
        <f t="shared" si="104"/>
        <v>0.23697916666666666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2011-2019'!$BE$13643:$BF$14187,2,0)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3</v>
      </c>
      <c r="D306" s="62">
        <f>VLOOKUP(B306,'[1]Deptos 2011-2019'!$BE$13643:$BF$14187,2,0)</f>
        <v>25</v>
      </c>
      <c r="E306" s="44">
        <f t="shared" si="137"/>
        <v>2.6041666666666665E-3</v>
      </c>
      <c r="F306" s="44">
        <f t="shared" si="138"/>
        <v>2.0048115477145148E-2</v>
      </c>
      <c r="G306" s="58">
        <f t="shared" si="139"/>
        <v>7.333333333333333</v>
      </c>
      <c r="H306" s="40">
        <f t="shared" si="104"/>
        <v>1.909722222222222E-2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2011-2019'!$BE$13643:$BF$14187,2,0)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2011-2019'!$BE$13643:$BF$14187,2,0)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2011-2019'!$BE$13643:$BF$14187,2,0)</f>
        <v>1</v>
      </c>
      <c r="E309" s="44" t="str">
        <f t="shared" si="137"/>
        <v/>
      </c>
      <c r="F309" s="44">
        <f t="shared" si="138"/>
        <v>8.0192461908580592E-4</v>
      </c>
      <c r="G309" s="58">
        <f t="shared" si="139"/>
        <v>1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2011-2019'!$BE$13643:$BF$14187,2,0)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2011-2019'!$BE$13643:$BF$14187,2,0)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2</v>
      </c>
      <c r="D312" s="62">
        <f>VLOOKUP(B312,'[1]Deptos 2011-2019'!$BE$13643:$BF$14187,2,0)</f>
        <v>0</v>
      </c>
      <c r="E312" s="44">
        <f t="shared" si="137"/>
        <v>1.736111111111111E-3</v>
      </c>
      <c r="F312" s="44" t="str">
        <f t="shared" si="138"/>
        <v/>
      </c>
      <c r="G312" s="58">
        <f t="shared" si="139"/>
        <v>-1</v>
      </c>
      <c r="H312" s="40">
        <f t="shared" si="104"/>
        <v>-1.736111111111111E-3</v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2011-2019'!$BE$13643:$BF$14187,2,0)</f>
        <v>2</v>
      </c>
      <c r="E313" s="44" t="str">
        <f t="shared" si="137"/>
        <v/>
      </c>
      <c r="F313" s="44">
        <f t="shared" si="138"/>
        <v>1.6038492381716118E-3</v>
      </c>
      <c r="G313" s="58">
        <f t="shared" si="139"/>
        <v>1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2011-2019'!$BE$13643:$BF$14187,2,0)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9</v>
      </c>
      <c r="D315" s="62">
        <f>VLOOKUP(B315,'[1]Deptos 2011-2019'!$BE$13643:$BF$14187,2,0)</f>
        <v>4</v>
      </c>
      <c r="E315" s="44">
        <f t="shared" si="137"/>
        <v>7.8125E-3</v>
      </c>
      <c r="F315" s="44">
        <f t="shared" si="138"/>
        <v>3.2076984763432237E-3</v>
      </c>
      <c r="G315" s="58">
        <f t="shared" si="139"/>
        <v>-0.55555555555555558</v>
      </c>
      <c r="H315" s="40">
        <f t="shared" si="104"/>
        <v>-4.340277777777778E-3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2011-2019'!$BE$13643:$BF$14187,2,0)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2011-2019'!$BE$13643:$BF$14187,2,0)</f>
        <v>1</v>
      </c>
      <c r="E317" s="44" t="str">
        <f t="shared" si="137"/>
        <v/>
      </c>
      <c r="F317" s="44">
        <f t="shared" si="138"/>
        <v>8.0192461908580592E-4</v>
      </c>
      <c r="G317" s="58">
        <f t="shared" si="139"/>
        <v>1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2011-2019'!$BE$13643:$BF$14187,2,0)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2011-2019'!$BE$13643:$BF$14187,2,0)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2011-2019'!$BE$13643:$BF$14187,2,0)</f>
        <v>2</v>
      </c>
      <c r="E320" s="44" t="str">
        <f t="shared" si="137"/>
        <v/>
      </c>
      <c r="F320" s="44">
        <f t="shared" si="138"/>
        <v>1.6038492381716118E-3</v>
      </c>
      <c r="G320" s="58">
        <f t="shared" si="139"/>
        <v>1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2011-2019'!$BE$13643:$BF$14187,2,0)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2011-2019'!$BE$13643:$BF$14187,2,0)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2011-2019'!$BE$13643:$BF$14187,2,0)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3</v>
      </c>
      <c r="D324" s="62">
        <f>VLOOKUP(B324,'[1]Deptos 2011-2019'!$BE$13643:$BF$14187,2,0)</f>
        <v>2</v>
      </c>
      <c r="E324" s="43">
        <f t="shared" ref="E324" si="140">+IF(C324=0,"",C324/C$169)</f>
        <v>2.6041666666666665E-3</v>
      </c>
      <c r="F324" s="43">
        <f t="shared" ref="F324" si="141">+IF(D324=0,"",D324/D$169)</f>
        <v>1.6038492381716118E-3</v>
      </c>
      <c r="G324" s="58">
        <f t="shared" si="139"/>
        <v>-0.33333333333333331</v>
      </c>
      <c r="H324" s="42">
        <f t="shared" ref="H324" si="142">+IF(OR(AND(E324=""),(G324="")),"",E324*G324)</f>
        <v>-8.6805555555555551E-4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2011-2019'!$BE$13643:$BF$14187,2,0)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2011-2019'!$BE$13643:$BF$14187,2,0)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2011-2019'!$BE$13643:$BF$14187,2,0)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2011-2019'!$BE$13643:$BF$14187,2,0)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2011-2019'!$BE$13643:$BF$14187,2,0)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2011-2019'!$BE$13643:$BF$14187,2,0)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1</v>
      </c>
      <c r="D331" s="62">
        <f>VLOOKUP(B331,'[1]Deptos 2011-2019'!$BE$13643:$BF$14187,2,0)</f>
        <v>0</v>
      </c>
      <c r="E331" s="44">
        <f t="shared" si="144"/>
        <v>8.6805555555555551E-4</v>
      </c>
      <c r="F331" s="44" t="str">
        <f t="shared" si="145"/>
        <v/>
      </c>
      <c r="G331" s="58">
        <f t="shared" si="139"/>
        <v>-1</v>
      </c>
      <c r="H331" s="40">
        <f t="shared" si="146"/>
        <v>-8.6805555555555551E-4</v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2011-2019'!$BE$13643:$BF$14187,2,0)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2011-2019'!$BE$13643:$BF$14187,2,0)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1</v>
      </c>
      <c r="D334" s="62">
        <f>VLOOKUP(B334,'[1]Deptos 2011-2019'!$BE$13643:$BF$14187,2,0)</f>
        <v>0</v>
      </c>
      <c r="E334" s="44">
        <f t="shared" si="144"/>
        <v>8.6805555555555551E-4</v>
      </c>
      <c r="F334" s="44" t="str">
        <f t="shared" si="145"/>
        <v/>
      </c>
      <c r="G334" s="58">
        <f t="shared" si="139"/>
        <v>-1</v>
      </c>
      <c r="H334" s="40">
        <f t="shared" si="146"/>
        <v>-8.6805555555555551E-4</v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2011-2019'!$BE$13643:$BF$14187,2,0)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2011-2019'!$BE$13643:$BF$14187,2,0)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1</v>
      </c>
      <c r="D337" s="62">
        <f>VLOOKUP(B337,'[1]Deptos 2011-2019'!$BE$13643:$BF$14187,2,0)</f>
        <v>1</v>
      </c>
      <c r="E337" s="43">
        <f t="shared" ref="E337:E339" si="147">+IF(C337=0,"",C337/C$169)</f>
        <v>8.6805555555555551E-4</v>
      </c>
      <c r="F337" s="43">
        <f t="shared" ref="F337:F339" si="148">+IF(D337=0,"",D337/D$169)</f>
        <v>8.0192461908580592E-4</v>
      </c>
      <c r="G337" s="58">
        <f t="shared" si="139"/>
        <v>0</v>
      </c>
      <c r="H337" s="42">
        <f t="shared" ref="H337:H339" si="149">+IF(OR(AND(E337=""),(G337="")),"",E337*G337)</f>
        <v>0</v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2011-2019'!$BE$13643:$BF$14187,2,0)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1</v>
      </c>
      <c r="D339" s="62">
        <f>VLOOKUP(B339,'[1]Deptos 2011-2019'!$BE$13643:$BF$14187,2,0)</f>
        <v>0</v>
      </c>
      <c r="E339" s="43">
        <f t="shared" si="147"/>
        <v>8.6805555555555551E-4</v>
      </c>
      <c r="F339" s="43" t="str">
        <f t="shared" si="148"/>
        <v/>
      </c>
      <c r="G339" s="58">
        <f t="shared" si="139"/>
        <v>-1</v>
      </c>
      <c r="H339" s="42">
        <f t="shared" si="149"/>
        <v>-8.6805555555555551E-4</v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2857</v>
      </c>
      <c r="D345" s="54">
        <f>SUM(D346:D564)</f>
        <v>3187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0.11550577528876443</v>
      </c>
      <c r="H345" s="56">
        <f>+IF(OR(AND(E345=""),(G345="")),"",E345*G345)</f>
        <v>0.11550577528876443</v>
      </c>
      <c r="I345" s="24"/>
    </row>
    <row r="346" spans="1:9" s="24" customFormat="1" ht="15" x14ac:dyDescent="0.2">
      <c r="A346" s="72"/>
      <c r="B346" s="57" t="s">
        <v>74</v>
      </c>
      <c r="C346" s="62">
        <v>37</v>
      </c>
      <c r="D346" s="62">
        <f>VLOOKUP(B346,'[1]Deptos 2011-2019'!$BE$13643:$BF$14187,2,0)</f>
        <v>17</v>
      </c>
      <c r="E346" s="60">
        <f t="shared" si="150"/>
        <v>1.2950647532376619E-2</v>
      </c>
      <c r="F346" s="60">
        <f t="shared" si="151"/>
        <v>5.3341700658926889E-3</v>
      </c>
      <c r="G346" s="58">
        <f t="shared" ref="G346:G410" si="152">+IF(AND(C346=0,D346=0)," ",IF(C346=0,1,IF(D346=0,-1,(D346-C346)/C346)))</f>
        <v>-0.54054054054054057</v>
      </c>
      <c r="H346" s="51">
        <f>+IF(OR(AND(E346=""),(G346="")),"",E346*G346)</f>
        <v>-7.0003500175008756E-3</v>
      </c>
    </row>
    <row r="347" spans="1:9" s="24" customFormat="1" ht="15" x14ac:dyDescent="0.2">
      <c r="A347" s="72"/>
      <c r="B347" s="3" t="s">
        <v>77</v>
      </c>
      <c r="C347" s="62">
        <v>13</v>
      </c>
      <c r="D347" s="62">
        <f>VLOOKUP(B347,'[1]Deptos 2011-2019'!$BE$13643:$BF$14187,2,0)</f>
        <v>4</v>
      </c>
      <c r="E347" s="44">
        <f t="shared" si="150"/>
        <v>4.5502275113755691E-3</v>
      </c>
      <c r="F347" s="44">
        <f t="shared" si="151"/>
        <v>1.2550988390335738E-3</v>
      </c>
      <c r="G347" s="58">
        <f t="shared" si="152"/>
        <v>-0.69230769230769229</v>
      </c>
      <c r="H347" s="40">
        <f t="shared" ref="H347:H414" si="153">+IF(OR(AND(E347=""),(G347="")),"",E347*G347)</f>
        <v>-3.1501575078753939E-3</v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2011-2019'!$BE$13643:$BF$14187,2,0)</f>
        <v>0</v>
      </c>
      <c r="E348" s="44" t="str">
        <f t="shared" si="150"/>
        <v/>
      </c>
      <c r="F348" s="44" t="str">
        <f t="shared" si="151"/>
        <v/>
      </c>
      <c r="G348" s="58" t="str">
        <f t="shared" si="152"/>
        <v xml:space="preserve"> 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2011-2019'!$BE$13643:$BF$14187,2,0)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2011-2019'!$BE$13643:$BF$14187,2,0)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149</v>
      </c>
      <c r="D351" s="62">
        <f>VLOOKUP(B351,'[1]Deptos 2011-2019'!$BE$13643:$BF$14187,2,0)</f>
        <v>36</v>
      </c>
      <c r="E351" s="44">
        <f t="shared" si="150"/>
        <v>5.2152607630381521E-2</v>
      </c>
      <c r="F351" s="44">
        <f t="shared" si="151"/>
        <v>1.1295889551302165E-2</v>
      </c>
      <c r="G351" s="58">
        <f t="shared" si="152"/>
        <v>-0.75838926174496646</v>
      </c>
      <c r="H351" s="40">
        <f t="shared" si="153"/>
        <v>-3.9551977598879948E-2</v>
      </c>
    </row>
    <row r="352" spans="1:9" s="24" customFormat="1" ht="15" x14ac:dyDescent="0.2">
      <c r="A352" s="72"/>
      <c r="B352" s="3" t="s">
        <v>80</v>
      </c>
      <c r="C352" s="62">
        <v>1</v>
      </c>
      <c r="D352" s="62">
        <f>VLOOKUP(B352,'[1]Deptos 2011-2019'!$BE$13643:$BF$14187,2,0)</f>
        <v>2</v>
      </c>
      <c r="E352" s="44">
        <f t="shared" si="150"/>
        <v>3.5001750087504374E-4</v>
      </c>
      <c r="F352" s="44">
        <f t="shared" si="151"/>
        <v>6.275494195167869E-4</v>
      </c>
      <c r="G352" s="58">
        <f t="shared" si="152"/>
        <v>1</v>
      </c>
      <c r="H352" s="40">
        <f t="shared" si="153"/>
        <v>3.5001750087504374E-4</v>
      </c>
    </row>
    <row r="353" spans="1:9" s="24" customFormat="1" ht="15" x14ac:dyDescent="0.2">
      <c r="A353" s="72"/>
      <c r="B353" s="3" t="s">
        <v>582</v>
      </c>
      <c r="C353" s="62">
        <v>2</v>
      </c>
      <c r="D353" s="62">
        <f>VLOOKUP(B353,'[1]Deptos 2011-2019'!$BE$13643:$BF$14187,2,0)</f>
        <v>12</v>
      </c>
      <c r="E353" s="44">
        <f t="shared" si="150"/>
        <v>7.0003500175008749E-4</v>
      </c>
      <c r="F353" s="44">
        <f t="shared" si="151"/>
        <v>3.7652965171007216E-3</v>
      </c>
      <c r="G353" s="58">
        <f t="shared" si="152"/>
        <v>5</v>
      </c>
      <c r="H353" s="40">
        <f t="shared" si="153"/>
        <v>3.5001750087504373E-3</v>
      </c>
    </row>
    <row r="354" spans="1:9" s="24" customFormat="1" ht="15" x14ac:dyDescent="0.2">
      <c r="A354" s="72"/>
      <c r="B354" s="3" t="s">
        <v>79</v>
      </c>
      <c r="C354" s="62">
        <v>3</v>
      </c>
      <c r="D354" s="62">
        <f>VLOOKUP(B354,'[1]Deptos 2011-2019'!$BE$13643:$BF$14187,2,0)</f>
        <v>2</v>
      </c>
      <c r="E354" s="44">
        <f t="shared" si="150"/>
        <v>1.0500525026251313E-3</v>
      </c>
      <c r="F354" s="44">
        <f t="shared" si="151"/>
        <v>6.275494195167869E-4</v>
      </c>
      <c r="G354" s="58">
        <f t="shared" si="152"/>
        <v>-0.33333333333333331</v>
      </c>
      <c r="H354" s="40">
        <f t="shared" si="153"/>
        <v>-3.5001750087504374E-4</v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2011-2019'!$BE$13643:$BF$14187,2,0)</f>
        <v>1</v>
      </c>
      <c r="E355" s="44" t="str">
        <f t="shared" si="150"/>
        <v/>
      </c>
      <c r="F355" s="44">
        <f t="shared" si="151"/>
        <v>3.1377470975839345E-4</v>
      </c>
      <c r="G355" s="58">
        <f t="shared" si="152"/>
        <v>1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2011-2019'!$BE$13643:$BF$14187,2,0)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173</v>
      </c>
      <c r="D357" s="62">
        <f>VLOOKUP(B357,'[1]Deptos 2011-2019'!$BE$13643:$BF$14187,2,0)</f>
        <v>49</v>
      </c>
      <c r="E357" s="44">
        <f t="shared" si="150"/>
        <v>6.0553027651382568E-2</v>
      </c>
      <c r="F357" s="44">
        <f t="shared" si="151"/>
        <v>1.537496077816128E-2</v>
      </c>
      <c r="G357" s="58">
        <f t="shared" si="152"/>
        <v>-0.7167630057803468</v>
      </c>
      <c r="H357" s="40">
        <f t="shared" si="153"/>
        <v>-4.3402170108505424E-2</v>
      </c>
    </row>
    <row r="358" spans="1:9" s="24" customFormat="1" ht="15" x14ac:dyDescent="0.2">
      <c r="A358" s="72"/>
      <c r="B358" s="3" t="s">
        <v>583</v>
      </c>
      <c r="C358" s="62">
        <v>57</v>
      </c>
      <c r="D358" s="62">
        <f>VLOOKUP(B358,'[1]Deptos 2011-2019'!$BE$13643:$BF$14187,2,0)</f>
        <v>38</v>
      </c>
      <c r="E358" s="44">
        <f t="shared" si="150"/>
        <v>1.9950997549877492E-2</v>
      </c>
      <c r="F358" s="44">
        <f t="shared" si="151"/>
        <v>1.1923438970818953E-2</v>
      </c>
      <c r="G358" s="58">
        <f t="shared" si="152"/>
        <v>-0.33333333333333331</v>
      </c>
      <c r="H358" s="40">
        <f t="shared" si="153"/>
        <v>-6.6503325166258308E-3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2011-2019'!$BE$13643:$BF$14187,2,0)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36</v>
      </c>
      <c r="D360" s="62">
        <f>VLOOKUP(B360,'[1]Deptos 2011-2019'!$BE$13643:$BF$14187,2,0)</f>
        <v>8</v>
      </c>
      <c r="E360" s="44">
        <f t="shared" si="150"/>
        <v>1.2600630031501575E-2</v>
      </c>
      <c r="F360" s="44">
        <f t="shared" si="151"/>
        <v>2.5101976780671476E-3</v>
      </c>
      <c r="G360" s="58">
        <f t="shared" si="152"/>
        <v>-0.77777777777777779</v>
      </c>
      <c r="H360" s="40">
        <f t="shared" si="153"/>
        <v>-9.8004900245012259E-3</v>
      </c>
    </row>
    <row r="361" spans="1:9" s="24" customFormat="1" ht="15" x14ac:dyDescent="0.2">
      <c r="A361" s="72"/>
      <c r="B361" s="3" t="s">
        <v>616</v>
      </c>
      <c r="C361" s="62">
        <v>1</v>
      </c>
      <c r="D361" s="62">
        <f>VLOOKUP(B361,'[1]Deptos 2011-2019'!$BE$13643:$BF$14187,2,0)</f>
        <v>12</v>
      </c>
      <c r="E361" s="44">
        <f t="shared" si="150"/>
        <v>3.5001750087504374E-4</v>
      </c>
      <c r="F361" s="44">
        <f t="shared" si="151"/>
        <v>3.7652965171007216E-3</v>
      </c>
      <c r="G361" s="58">
        <f t="shared" si="152"/>
        <v>11</v>
      </c>
      <c r="H361" s="40">
        <f t="shared" si="153"/>
        <v>3.8501925096254812E-3</v>
      </c>
    </row>
    <row r="362" spans="1:9" s="63" customFormat="1" ht="15" x14ac:dyDescent="0.2">
      <c r="A362" s="69"/>
      <c r="B362" s="35" t="s">
        <v>591</v>
      </c>
      <c r="C362" s="62">
        <v>23</v>
      </c>
      <c r="D362" s="62">
        <f>VLOOKUP(B362,'[1]Deptos 2011-2019'!$BE$13643:$BF$14187,2,0)</f>
        <v>2</v>
      </c>
      <c r="E362" s="43">
        <f t="shared" si="150"/>
        <v>8.0504025201260064E-3</v>
      </c>
      <c r="F362" s="43">
        <f t="shared" si="151"/>
        <v>6.275494195167869E-4</v>
      </c>
      <c r="G362" s="58">
        <f t="shared" si="152"/>
        <v>-0.91304347826086951</v>
      </c>
      <c r="H362" s="42">
        <f t="shared" ref="H362" si="154">+IF(OR(AND(E362=""),(G362="")),"",E362*G362)</f>
        <v>-7.3503675183759186E-3</v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2011-2019'!$BE$13643:$BF$14187,2,0)</f>
        <v>0</v>
      </c>
      <c r="E363" s="44" t="str">
        <f t="shared" si="150"/>
        <v/>
      </c>
      <c r="F363" s="44" t="str">
        <f t="shared" si="151"/>
        <v/>
      </c>
      <c r="G363" s="58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2011-2019'!$BE$13643:$BF$14187,2,0)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742</v>
      </c>
      <c r="D365" s="62">
        <f>VLOOKUP(B365,'[1]Deptos 2011-2019'!$BE$13643:$BF$14187,2,0)</f>
        <v>937</v>
      </c>
      <c r="E365" s="44">
        <f t="shared" si="150"/>
        <v>0.25971298564928247</v>
      </c>
      <c r="F365" s="44">
        <f t="shared" si="151"/>
        <v>0.29400690304361471</v>
      </c>
      <c r="G365" s="58">
        <f t="shared" si="152"/>
        <v>0.26280323450134768</v>
      </c>
      <c r="H365" s="40">
        <f t="shared" si="153"/>
        <v>6.825341267063352E-2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2011-2019'!$BE$13643:$BF$14187,2,0)</f>
        <v>1</v>
      </c>
      <c r="E366" s="44" t="str">
        <f t="shared" si="150"/>
        <v/>
      </c>
      <c r="F366" s="44">
        <f t="shared" si="151"/>
        <v>3.1377470975839345E-4</v>
      </c>
      <c r="G366" s="58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2011-2019'!$BE$13643:$BF$14187,2,0)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4</v>
      </c>
      <c r="D368" s="62">
        <f>VLOOKUP(B368,'[1]Deptos 2011-2019'!$BE$13643:$BF$14187,2,0)</f>
        <v>0</v>
      </c>
      <c r="E368" s="44">
        <f t="shared" si="150"/>
        <v>1.400070003500175E-3</v>
      </c>
      <c r="F368" s="44" t="str">
        <f t="shared" si="151"/>
        <v/>
      </c>
      <c r="G368" s="58">
        <f t="shared" si="152"/>
        <v>-1</v>
      </c>
      <c r="H368" s="40">
        <f t="shared" si="153"/>
        <v>-1.400070003500175E-3</v>
      </c>
    </row>
    <row r="369" spans="1:8" s="24" customFormat="1" ht="15" x14ac:dyDescent="0.2">
      <c r="A369" s="72"/>
      <c r="B369" s="3" t="s">
        <v>584</v>
      </c>
      <c r="C369" s="62">
        <v>190</v>
      </c>
      <c r="D369" s="62">
        <f>VLOOKUP(B369,'[1]Deptos 2011-2019'!$BE$13643:$BF$14187,2,0)</f>
        <v>28</v>
      </c>
      <c r="E369" s="44">
        <f t="shared" si="150"/>
        <v>6.6503325166258315E-2</v>
      </c>
      <c r="F369" s="44">
        <f t="shared" si="151"/>
        <v>8.7856918732350173E-3</v>
      </c>
      <c r="G369" s="58">
        <f t="shared" si="152"/>
        <v>-0.85263157894736841</v>
      </c>
      <c r="H369" s="40">
        <f t="shared" si="153"/>
        <v>-5.6702835141757085E-2</v>
      </c>
    </row>
    <row r="370" spans="1:8" s="24" customFormat="1" ht="15" x14ac:dyDescent="0.2">
      <c r="A370" s="72"/>
      <c r="B370" s="3" t="s">
        <v>85</v>
      </c>
      <c r="C370" s="62">
        <v>28</v>
      </c>
      <c r="D370" s="62">
        <f>VLOOKUP(B370,'[1]Deptos 2011-2019'!$BE$13643:$BF$14187,2,0)</f>
        <v>4</v>
      </c>
      <c r="E370" s="44">
        <f t="shared" si="150"/>
        <v>9.8004900245012242E-3</v>
      </c>
      <c r="F370" s="44">
        <f t="shared" si="151"/>
        <v>1.2550988390335738E-3</v>
      </c>
      <c r="G370" s="58">
        <f t="shared" si="152"/>
        <v>-0.8571428571428571</v>
      </c>
      <c r="H370" s="40">
        <f t="shared" si="153"/>
        <v>-8.4004200210010486E-3</v>
      </c>
    </row>
    <row r="371" spans="1:8" s="24" customFormat="1" ht="15" x14ac:dyDescent="0.2">
      <c r="A371" s="72"/>
      <c r="B371" s="3" t="s">
        <v>84</v>
      </c>
      <c r="C371" s="62">
        <v>1</v>
      </c>
      <c r="D371" s="62">
        <f>VLOOKUP(B371,'[1]Deptos 2011-2019'!$BE$13643:$BF$14187,2,0)</f>
        <v>1</v>
      </c>
      <c r="E371" s="44">
        <f t="shared" si="150"/>
        <v>3.5001750087504374E-4</v>
      </c>
      <c r="F371" s="44">
        <f t="shared" si="151"/>
        <v>3.1377470975839345E-4</v>
      </c>
      <c r="G371" s="58">
        <f t="shared" si="152"/>
        <v>0</v>
      </c>
      <c r="H371" s="40">
        <f t="shared" si="153"/>
        <v>0</v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2011-2019'!$BE$13643:$BF$14187,2,0)</f>
        <v>0</v>
      </c>
      <c r="E372" s="44" t="str">
        <f t="shared" si="150"/>
        <v/>
      </c>
      <c r="F372" s="44" t="str">
        <f t="shared" si="151"/>
        <v/>
      </c>
      <c r="G372" s="58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2011-2019'!$BE$13643:$BF$14187,2,0)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1</v>
      </c>
      <c r="D374" s="62">
        <f>VLOOKUP(B374,'[1]Deptos 2011-2019'!$BE$13643:$BF$14187,2,0)</f>
        <v>0</v>
      </c>
      <c r="E374" s="44">
        <f t="shared" si="150"/>
        <v>3.5001750087504374E-4</v>
      </c>
      <c r="F374" s="44" t="str">
        <f t="shared" si="151"/>
        <v/>
      </c>
      <c r="G374" s="58">
        <f t="shared" si="152"/>
        <v>-1</v>
      </c>
      <c r="H374" s="40">
        <f t="shared" si="153"/>
        <v>-3.5001750087504374E-4</v>
      </c>
    </row>
    <row r="375" spans="1:8" s="24" customFormat="1" ht="15" x14ac:dyDescent="0.2">
      <c r="A375" s="72"/>
      <c r="B375" s="3" t="s">
        <v>336</v>
      </c>
      <c r="C375" s="62">
        <v>5</v>
      </c>
      <c r="D375" s="62">
        <f>VLOOKUP(B375,'[1]Deptos 2011-2019'!$BE$13643:$BF$14187,2,0)</f>
        <v>0</v>
      </c>
      <c r="E375" s="44">
        <f t="shared" si="150"/>
        <v>1.7500875043752187E-3</v>
      </c>
      <c r="F375" s="44" t="str">
        <f t="shared" si="151"/>
        <v/>
      </c>
      <c r="G375" s="58">
        <f t="shared" si="152"/>
        <v>-1</v>
      </c>
      <c r="H375" s="40">
        <f t="shared" si="153"/>
        <v>-1.7500875043752187E-3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10</v>
      </c>
      <c r="D377" s="62">
        <f>VLOOKUP(B377,'[1]Deptos 2011-2019'!$BE$13643:$BF$14187,2,0)</f>
        <v>1</v>
      </c>
      <c r="E377" s="44">
        <f t="shared" si="150"/>
        <v>3.5001750087504373E-3</v>
      </c>
      <c r="F377" s="44">
        <f t="shared" si="151"/>
        <v>3.1377470975839345E-4</v>
      </c>
      <c r="G377" s="58">
        <f t="shared" si="152"/>
        <v>-0.9</v>
      </c>
      <c r="H377" s="40">
        <f t="shared" si="153"/>
        <v>-3.1501575078753939E-3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2011-2019'!$BE$13643:$BF$14187,2,0)</f>
        <v>33</v>
      </c>
      <c r="E378" s="43" t="str">
        <f t="shared" ref="E378:E379" si="159">+IF(C378=0,"",C378/C$345)</f>
        <v/>
      </c>
      <c r="F378" s="43">
        <f t="shared" ref="F378:F379" si="160">+IF(D378=0,"",D378/D$345)</f>
        <v>1.0354565422026984E-2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13</v>
      </c>
      <c r="D379" s="62">
        <f>VLOOKUP(B379,'[1]Deptos 2011-2019'!$BE$13643:$BF$14187,2,0)</f>
        <v>15</v>
      </c>
      <c r="E379" s="44">
        <f t="shared" si="159"/>
        <v>4.5502275113755691E-3</v>
      </c>
      <c r="F379" s="44">
        <f t="shared" si="160"/>
        <v>4.7066206463759024E-3</v>
      </c>
      <c r="G379" s="58">
        <f t="shared" si="161"/>
        <v>0.15384615384615385</v>
      </c>
      <c r="H379" s="40">
        <f t="shared" si="162"/>
        <v>7.000350017500876E-4</v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2011-2019'!$BE$13643:$BF$14187,2,0)</f>
        <v>1</v>
      </c>
      <c r="E380" s="44" t="str">
        <f t="shared" ref="E380:E401" si="163">+IF(C380=0,"",C380/C$345)</f>
        <v/>
      </c>
      <c r="F380" s="44">
        <f t="shared" ref="F380:F401" si="164">+IF(D380=0,"",D380/D$345)</f>
        <v>3.1377470975839345E-4</v>
      </c>
      <c r="G380" s="58">
        <f t="shared" si="152"/>
        <v>1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1</v>
      </c>
      <c r="D381" s="62">
        <f>VLOOKUP(B381,'[1]Deptos 2011-2019'!$BE$13643:$BF$14187,2,0)</f>
        <v>7</v>
      </c>
      <c r="E381" s="44">
        <f t="shared" si="163"/>
        <v>3.5001750087504374E-4</v>
      </c>
      <c r="F381" s="44">
        <f t="shared" si="164"/>
        <v>2.1964229683087543E-3</v>
      </c>
      <c r="G381" s="58">
        <f t="shared" si="152"/>
        <v>6</v>
      </c>
      <c r="H381" s="40">
        <f t="shared" si="153"/>
        <v>2.1001050052502626E-3</v>
      </c>
    </row>
    <row r="382" spans="1:8" s="24" customFormat="1" ht="15" x14ac:dyDescent="0.2">
      <c r="A382" s="72"/>
      <c r="B382" s="3" t="s">
        <v>252</v>
      </c>
      <c r="C382" s="62">
        <v>1</v>
      </c>
      <c r="D382" s="62">
        <f>VLOOKUP(B382,'[1]Deptos 2011-2019'!$BE$13643:$BF$14187,2,0)</f>
        <v>0</v>
      </c>
      <c r="E382" s="44">
        <f t="shared" si="163"/>
        <v>3.5001750087504374E-4</v>
      </c>
      <c r="F382" s="44" t="str">
        <f t="shared" si="164"/>
        <v/>
      </c>
      <c r="G382" s="58">
        <f t="shared" si="152"/>
        <v>-1</v>
      </c>
      <c r="H382" s="40">
        <f t="shared" si="153"/>
        <v>-3.5001750087504374E-4</v>
      </c>
    </row>
    <row r="383" spans="1:8" s="24" customFormat="1" ht="15" x14ac:dyDescent="0.2">
      <c r="A383" s="72"/>
      <c r="B383" s="3" t="s">
        <v>253</v>
      </c>
      <c r="C383" s="62">
        <v>6</v>
      </c>
      <c r="D383" s="62">
        <f>VLOOKUP(B383,'[1]Deptos 2011-2019'!$BE$13643:$BF$14187,2,0)</f>
        <v>12</v>
      </c>
      <c r="E383" s="44">
        <f t="shared" si="163"/>
        <v>2.1001050052502626E-3</v>
      </c>
      <c r="F383" s="44">
        <f t="shared" si="164"/>
        <v>3.7652965171007216E-3</v>
      </c>
      <c r="G383" s="58">
        <f t="shared" si="152"/>
        <v>1</v>
      </c>
      <c r="H383" s="40">
        <f t="shared" si="153"/>
        <v>2.1001050052502626E-3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2011-2019'!$BE$13643:$BF$14187,2,0)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78</v>
      </c>
      <c r="D385" s="62">
        <f>VLOOKUP(B385,'[1]Deptos 2011-2019'!$BE$13643:$BF$14187,2,0)</f>
        <v>6</v>
      </c>
      <c r="E385" s="43">
        <f t="shared" si="163"/>
        <v>2.7301365068253414E-2</v>
      </c>
      <c r="F385" s="43">
        <f t="shared" si="164"/>
        <v>1.8826482585503608E-3</v>
      </c>
      <c r="G385" s="58">
        <f t="shared" si="152"/>
        <v>-0.92307692307692313</v>
      </c>
      <c r="H385" s="42">
        <f t="shared" ref="H385" si="165">+IF(OR(AND(E385=""),(G385="")),"",E385*G385)</f>
        <v>-2.5201260063003154E-2</v>
      </c>
      <c r="I385" s="24"/>
    </row>
    <row r="386" spans="1:9" s="24" customFormat="1" ht="15" x14ac:dyDescent="0.2">
      <c r="A386" s="72"/>
      <c r="B386" s="3" t="s">
        <v>488</v>
      </c>
      <c r="C386" s="62">
        <v>96</v>
      </c>
      <c r="D386" s="62">
        <f>VLOOKUP(B386,'[1]Deptos 2011-2019'!$BE$13643:$BF$14187,2,0)</f>
        <v>131</v>
      </c>
      <c r="E386" s="44">
        <f t="shared" si="163"/>
        <v>3.3601680084004201E-2</v>
      </c>
      <c r="F386" s="44">
        <f t="shared" si="164"/>
        <v>4.1104486978349543E-2</v>
      </c>
      <c r="G386" s="58">
        <f t="shared" si="152"/>
        <v>0.36458333333333331</v>
      </c>
      <c r="H386" s="40">
        <f t="shared" si="153"/>
        <v>1.2250612530626532E-2</v>
      </c>
    </row>
    <row r="387" spans="1:9" s="24" customFormat="1" ht="15" x14ac:dyDescent="0.2">
      <c r="A387" s="72"/>
      <c r="B387" s="3" t="s">
        <v>93</v>
      </c>
      <c r="C387" s="62">
        <v>44</v>
      </c>
      <c r="D387" s="62">
        <f>VLOOKUP(B387,'[1]Deptos 2011-2019'!$BE$13643:$BF$14187,2,0)</f>
        <v>24</v>
      </c>
      <c r="E387" s="44">
        <f t="shared" si="163"/>
        <v>1.5400770038501925E-2</v>
      </c>
      <c r="F387" s="44">
        <f t="shared" si="164"/>
        <v>7.5305930342014432E-3</v>
      </c>
      <c r="G387" s="58">
        <f t="shared" si="152"/>
        <v>-0.45454545454545453</v>
      </c>
      <c r="H387" s="40">
        <f t="shared" si="153"/>
        <v>-7.0003500175008747E-3</v>
      </c>
    </row>
    <row r="388" spans="1:9" s="24" customFormat="1" ht="15" x14ac:dyDescent="0.2">
      <c r="A388" s="72"/>
      <c r="B388" s="3" t="s">
        <v>86</v>
      </c>
      <c r="C388" s="62">
        <v>250</v>
      </c>
      <c r="D388" s="62">
        <f>VLOOKUP(B388,'[1]Deptos 2011-2019'!$BE$13643:$BF$14187,2,0)</f>
        <v>815</v>
      </c>
      <c r="E388" s="44">
        <f t="shared" si="163"/>
        <v>8.7504375218760935E-2</v>
      </c>
      <c r="F388" s="44">
        <f t="shared" si="164"/>
        <v>0.2557263884530907</v>
      </c>
      <c r="G388" s="58">
        <f t="shared" si="152"/>
        <v>2.2599999999999998</v>
      </c>
      <c r="H388" s="40">
        <f t="shared" si="153"/>
        <v>0.1977598879943997</v>
      </c>
    </row>
    <row r="389" spans="1:9" s="24" customFormat="1" ht="15" x14ac:dyDescent="0.2">
      <c r="A389" s="72"/>
      <c r="B389" s="3" t="s">
        <v>92</v>
      </c>
      <c r="C389" s="62">
        <v>5</v>
      </c>
      <c r="D389" s="62">
        <f>VLOOKUP(B389,'[1]Deptos 2011-2019'!$BE$13643:$BF$14187,2,0)</f>
        <v>6</v>
      </c>
      <c r="E389" s="44">
        <f t="shared" si="163"/>
        <v>1.7500875043752187E-3</v>
      </c>
      <c r="F389" s="44">
        <f t="shared" si="164"/>
        <v>1.8826482585503608E-3</v>
      </c>
      <c r="G389" s="58">
        <f t="shared" si="152"/>
        <v>0.2</v>
      </c>
      <c r="H389" s="40">
        <f t="shared" si="153"/>
        <v>3.5001750087504374E-4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2011-2019'!$BE$13643:$BF$14187,2,0)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40</v>
      </c>
      <c r="D391" s="62">
        <f>VLOOKUP(B391,'[1]Deptos 2011-2019'!$BE$13643:$BF$14187,2,0)</f>
        <v>1</v>
      </c>
      <c r="E391" s="44">
        <f t="shared" si="163"/>
        <v>1.4000700035001749E-2</v>
      </c>
      <c r="F391" s="44">
        <f t="shared" si="164"/>
        <v>3.1377470975839345E-4</v>
      </c>
      <c r="G391" s="58">
        <f t="shared" si="152"/>
        <v>-0.97499999999999998</v>
      </c>
      <c r="H391" s="40">
        <f t="shared" si="153"/>
        <v>-1.3650682534126705E-2</v>
      </c>
    </row>
    <row r="392" spans="1:9" s="24" customFormat="1" ht="15" x14ac:dyDescent="0.2">
      <c r="A392" s="72"/>
      <c r="B392" s="3" t="s">
        <v>254</v>
      </c>
      <c r="C392" s="62">
        <v>40</v>
      </c>
      <c r="D392" s="62">
        <f>VLOOKUP(B392,'[1]Deptos 2011-2019'!$BE$13643:$BF$14187,2,0)</f>
        <v>5</v>
      </c>
      <c r="E392" s="44">
        <f t="shared" si="163"/>
        <v>1.4000700035001749E-2</v>
      </c>
      <c r="F392" s="44">
        <f t="shared" si="164"/>
        <v>1.5688735487919673E-3</v>
      </c>
      <c r="G392" s="58">
        <f t="shared" si="152"/>
        <v>-0.875</v>
      </c>
      <c r="H392" s="40">
        <f t="shared" si="153"/>
        <v>-1.225061253062653E-2</v>
      </c>
    </row>
    <row r="393" spans="1:9" s="24" customFormat="1" ht="15" x14ac:dyDescent="0.2">
      <c r="A393" s="72"/>
      <c r="B393" s="3" t="s">
        <v>255</v>
      </c>
      <c r="C393" s="62">
        <v>2</v>
      </c>
      <c r="D393" s="62">
        <f>VLOOKUP(B393,'[1]Deptos 2011-2019'!$BE$13643:$BF$14187,2,0)</f>
        <v>0</v>
      </c>
      <c r="E393" s="44">
        <f t="shared" si="163"/>
        <v>7.0003500175008749E-4</v>
      </c>
      <c r="F393" s="44" t="str">
        <f t="shared" si="164"/>
        <v/>
      </c>
      <c r="G393" s="58">
        <f t="shared" si="152"/>
        <v>-1</v>
      </c>
      <c r="H393" s="40">
        <f t="shared" si="153"/>
        <v>-7.0003500175008749E-4</v>
      </c>
    </row>
    <row r="394" spans="1:9" s="24" customFormat="1" ht="15" x14ac:dyDescent="0.2">
      <c r="A394" s="72"/>
      <c r="B394" s="3" t="s">
        <v>585</v>
      </c>
      <c r="C394" s="62">
        <v>6</v>
      </c>
      <c r="D394" s="62">
        <f>VLOOKUP(B394,'[1]Deptos 2011-2019'!$BE$13643:$BF$14187,2,0)</f>
        <v>1</v>
      </c>
      <c r="E394" s="44">
        <f t="shared" si="163"/>
        <v>2.1001050052502626E-3</v>
      </c>
      <c r="F394" s="44">
        <f t="shared" si="164"/>
        <v>3.1377470975839345E-4</v>
      </c>
      <c r="G394" s="58">
        <f t="shared" si="152"/>
        <v>-0.83333333333333337</v>
      </c>
      <c r="H394" s="40">
        <f t="shared" si="153"/>
        <v>-1.7500875043752189E-3</v>
      </c>
    </row>
    <row r="395" spans="1:9" s="24" customFormat="1" ht="15" x14ac:dyDescent="0.2">
      <c r="A395" s="72"/>
      <c r="B395" s="3" t="s">
        <v>586</v>
      </c>
      <c r="C395" s="62">
        <v>8</v>
      </c>
      <c r="D395" s="62">
        <f>VLOOKUP(B395,'[1]Deptos 2011-2019'!$BE$13643:$BF$14187,2,0)</f>
        <v>1</v>
      </c>
      <c r="E395" s="44">
        <f t="shared" si="163"/>
        <v>2.80014000700035E-3</v>
      </c>
      <c r="F395" s="44">
        <f t="shared" si="164"/>
        <v>3.1377470975839345E-4</v>
      </c>
      <c r="G395" s="58">
        <f t="shared" si="152"/>
        <v>-0.875</v>
      </c>
      <c r="H395" s="40">
        <f t="shared" si="153"/>
        <v>-2.4501225061253061E-3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2011-2019'!$BE$13643:$BF$14187,2,0)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1</v>
      </c>
      <c r="D397" s="62">
        <f>VLOOKUP(B397,'[1]Deptos 2011-2019'!$BE$13643:$BF$14187,2,0)</f>
        <v>7</v>
      </c>
      <c r="E397" s="44">
        <f t="shared" si="163"/>
        <v>3.5001750087504374E-4</v>
      </c>
      <c r="F397" s="44">
        <f t="shared" si="164"/>
        <v>2.1964229683087543E-3</v>
      </c>
      <c r="G397" s="58">
        <f t="shared" si="152"/>
        <v>6</v>
      </c>
      <c r="H397" s="40">
        <f t="shared" si="153"/>
        <v>2.1001050052502626E-3</v>
      </c>
    </row>
    <row r="398" spans="1:9" s="24" customFormat="1" ht="15" x14ac:dyDescent="0.2">
      <c r="A398" s="72"/>
      <c r="B398" s="3" t="s">
        <v>94</v>
      </c>
      <c r="C398" s="62">
        <v>16</v>
      </c>
      <c r="D398" s="62">
        <f>VLOOKUP(B398,'[1]Deptos 2011-2019'!$BE$13643:$BF$14187,2,0)</f>
        <v>25</v>
      </c>
      <c r="E398" s="44">
        <f t="shared" si="163"/>
        <v>5.6002800140006999E-3</v>
      </c>
      <c r="F398" s="44">
        <f t="shared" si="164"/>
        <v>7.8443677439598361E-3</v>
      </c>
      <c r="G398" s="58">
        <f t="shared" si="152"/>
        <v>0.5625</v>
      </c>
      <c r="H398" s="40">
        <f t="shared" si="153"/>
        <v>3.1501575078753939E-3</v>
      </c>
    </row>
    <row r="399" spans="1:9" s="24" customFormat="1" ht="15" x14ac:dyDescent="0.2">
      <c r="A399" s="72"/>
      <c r="B399" s="3" t="s">
        <v>257</v>
      </c>
      <c r="C399" s="62">
        <v>21</v>
      </c>
      <c r="D399" s="62">
        <f>VLOOKUP(B399,'[1]Deptos 2011-2019'!$BE$13643:$BF$14187,2,0)</f>
        <v>15</v>
      </c>
      <c r="E399" s="44">
        <f t="shared" si="163"/>
        <v>7.3503675183759186E-3</v>
      </c>
      <c r="F399" s="44">
        <f t="shared" si="164"/>
        <v>4.7066206463759024E-3</v>
      </c>
      <c r="G399" s="58">
        <f t="shared" si="152"/>
        <v>-0.2857142857142857</v>
      </c>
      <c r="H399" s="40">
        <f t="shared" si="153"/>
        <v>-2.1001050052502621E-3</v>
      </c>
    </row>
    <row r="400" spans="1:9" s="24" customFormat="1" ht="15" x14ac:dyDescent="0.2">
      <c r="A400" s="72"/>
      <c r="B400" s="3" t="s">
        <v>587</v>
      </c>
      <c r="C400" s="62">
        <v>1</v>
      </c>
      <c r="D400" s="62">
        <f>VLOOKUP(B400,'[1]Deptos 2011-2019'!$BE$13643:$BF$14187,2,0)</f>
        <v>0</v>
      </c>
      <c r="E400" s="44">
        <f t="shared" si="163"/>
        <v>3.5001750087504374E-4</v>
      </c>
      <c r="F400" s="44" t="str">
        <f t="shared" si="164"/>
        <v/>
      </c>
      <c r="G400" s="58">
        <f t="shared" si="152"/>
        <v>-1</v>
      </c>
      <c r="H400" s="40">
        <f t="shared" si="153"/>
        <v>-3.5001750087504374E-4</v>
      </c>
    </row>
    <row r="401" spans="1:9" s="24" customFormat="1" ht="15" x14ac:dyDescent="0.2">
      <c r="A401" s="72"/>
      <c r="B401" s="3" t="s">
        <v>88</v>
      </c>
      <c r="C401" s="62">
        <v>5</v>
      </c>
      <c r="D401" s="62">
        <f>VLOOKUP(B401,'[1]Deptos 2011-2019'!$BE$13643:$BF$14187,2,0)</f>
        <v>4</v>
      </c>
      <c r="E401" s="44">
        <f t="shared" si="163"/>
        <v>1.7500875043752187E-3</v>
      </c>
      <c r="F401" s="44">
        <f t="shared" si="164"/>
        <v>1.2550988390335738E-3</v>
      </c>
      <c r="G401" s="58">
        <f t="shared" si="152"/>
        <v>-0.2</v>
      </c>
      <c r="H401" s="40">
        <f t="shared" si="153"/>
        <v>-3.5001750087504374E-4</v>
      </c>
    </row>
    <row r="402" spans="1:9" s="63" customFormat="1" ht="15" x14ac:dyDescent="0.2">
      <c r="A402" s="36"/>
      <c r="B402" s="35" t="s">
        <v>548</v>
      </c>
      <c r="C402" s="62">
        <v>8</v>
      </c>
      <c r="D402" s="62">
        <f>VLOOKUP(B402,'[1]Deptos 2011-2019'!$BE$13643:$BF$14187,2,0)</f>
        <v>6</v>
      </c>
      <c r="E402" s="43">
        <f t="shared" ref="E402" si="166">+IF(C402=0,"",C402/C$345)</f>
        <v>2.80014000700035E-3</v>
      </c>
      <c r="F402" s="43">
        <f t="shared" ref="F402" si="167">+IF(D402=0,"",D402/D$345)</f>
        <v>1.8826482585503608E-3</v>
      </c>
      <c r="G402" s="58">
        <f t="shared" si="152"/>
        <v>-0.25</v>
      </c>
      <c r="H402" s="42">
        <f t="shared" ref="H402" si="168">+IF(OR(AND(E402=""),(G402="")),"",E402*G402)</f>
        <v>-7.0003500175008749E-4</v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2011-2019'!$BE$13643:$BF$14187,2,0)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2011-2019'!$BE$13643:$BF$14187,2,0)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2</v>
      </c>
      <c r="D405" s="62">
        <f>VLOOKUP(B405,'[1]Deptos 2011-2019'!$BE$13643:$BF$14187,2,0)</f>
        <v>0</v>
      </c>
      <c r="E405" s="44">
        <f t="shared" si="169"/>
        <v>7.0003500175008749E-4</v>
      </c>
      <c r="F405" s="44" t="str">
        <f t="shared" si="170"/>
        <v/>
      </c>
      <c r="G405" s="58">
        <f t="shared" si="152"/>
        <v>-1</v>
      </c>
      <c r="H405" s="40">
        <f t="shared" si="153"/>
        <v>-7.0003500175008749E-4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2011-2019'!$BE$13643:$BF$14187,2,0)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2011-2019'!$BE$13643:$BF$14187,2,0)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2011-2019'!$BE$13643:$BF$14187,2,0)</f>
        <v>2</v>
      </c>
      <c r="E408" s="44" t="str">
        <f t="shared" si="169"/>
        <v/>
      </c>
      <c r="F408" s="44">
        <f t="shared" si="170"/>
        <v>6.275494195167869E-4</v>
      </c>
      <c r="G408" s="58">
        <f t="shared" si="152"/>
        <v>1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27</v>
      </c>
      <c r="D409" s="62">
        <f>VLOOKUP(B409,'[1]Deptos 2011-2019'!$BE$13643:$BF$14187,2,0)</f>
        <v>182</v>
      </c>
      <c r="E409" s="44">
        <f t="shared" si="169"/>
        <v>9.450472523626182E-3</v>
      </c>
      <c r="F409" s="44">
        <f t="shared" si="170"/>
        <v>5.7106997176027609E-2</v>
      </c>
      <c r="G409" s="58">
        <f t="shared" si="152"/>
        <v>5.7407407407407405</v>
      </c>
      <c r="H409" s="40">
        <f t="shared" si="153"/>
        <v>5.4252712635631785E-2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2011-2019'!$BE$13643:$BF$14187,2,0)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10</v>
      </c>
      <c r="D411" s="62">
        <f>VLOOKUP(B411,'[1]Deptos 2011-2019'!$BE$13643:$BF$14187,2,0)</f>
        <v>0</v>
      </c>
      <c r="E411" s="44">
        <f t="shared" si="169"/>
        <v>3.5001750087504373E-3</v>
      </c>
      <c r="F411" s="44" t="str">
        <f t="shared" si="170"/>
        <v/>
      </c>
      <c r="G411" s="58">
        <f t="shared" ref="G411:G477" si="171">+IF(AND(C411=0,D411=0)," ",IF(C411=0,1,IF(D411=0,-1,(D411-C411)/C411)))</f>
        <v>-1</v>
      </c>
      <c r="H411" s="40">
        <f t="shared" si="153"/>
        <v>-3.5001750087504373E-3</v>
      </c>
    </row>
    <row r="412" spans="1:9" s="24" customFormat="1" ht="15" x14ac:dyDescent="0.2">
      <c r="A412" s="72"/>
      <c r="B412" s="3" t="s">
        <v>262</v>
      </c>
      <c r="C412" s="62">
        <v>2</v>
      </c>
      <c r="D412" s="62">
        <f>VLOOKUP(B412,'[1]Deptos 2011-2019'!$BE$13643:$BF$14187,2,0)</f>
        <v>1</v>
      </c>
      <c r="E412" s="44">
        <f t="shared" si="169"/>
        <v>7.0003500175008749E-4</v>
      </c>
      <c r="F412" s="44">
        <f t="shared" si="170"/>
        <v>3.1377470975839345E-4</v>
      </c>
      <c r="G412" s="58">
        <f t="shared" si="171"/>
        <v>-0.5</v>
      </c>
      <c r="H412" s="40">
        <f t="shared" si="153"/>
        <v>-3.5001750087504374E-4</v>
      </c>
    </row>
    <row r="413" spans="1:9" s="24" customFormat="1" ht="15" x14ac:dyDescent="0.2">
      <c r="A413" s="72"/>
      <c r="B413" s="3" t="s">
        <v>491</v>
      </c>
      <c r="C413" s="62">
        <v>8</v>
      </c>
      <c r="D413" s="62">
        <f>VLOOKUP(B413,'[1]Deptos 2011-2019'!$BE$13643:$BF$14187,2,0)</f>
        <v>26</v>
      </c>
      <c r="E413" s="44">
        <f t="shared" si="169"/>
        <v>2.80014000700035E-3</v>
      </c>
      <c r="F413" s="44">
        <f t="shared" si="170"/>
        <v>8.1581424537182298E-3</v>
      </c>
      <c r="G413" s="58">
        <f t="shared" si="171"/>
        <v>2.25</v>
      </c>
      <c r="H413" s="40">
        <f t="shared" si="153"/>
        <v>6.3003150157507877E-3</v>
      </c>
    </row>
    <row r="414" spans="1:9" s="24" customFormat="1" ht="15" x14ac:dyDescent="0.2">
      <c r="A414" s="72"/>
      <c r="B414" s="3" t="s">
        <v>89</v>
      </c>
      <c r="C414" s="62">
        <v>10</v>
      </c>
      <c r="D414" s="62">
        <f>VLOOKUP(B414,'[1]Deptos 2011-2019'!$BE$13643:$BF$14187,2,0)</f>
        <v>0</v>
      </c>
      <c r="E414" s="44">
        <f t="shared" si="169"/>
        <v>3.5001750087504373E-3</v>
      </c>
      <c r="F414" s="44" t="str">
        <f t="shared" si="170"/>
        <v/>
      </c>
      <c r="G414" s="58">
        <f t="shared" si="171"/>
        <v>-1</v>
      </c>
      <c r="H414" s="40">
        <f t="shared" si="153"/>
        <v>-3.5001750087504373E-3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2011-2019'!$BE$13643:$BF$14187,2,0)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2011-2019'!$BE$13643:$BF$14187,2,0)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4</v>
      </c>
      <c r="D417" s="62">
        <f>VLOOKUP(B417,'[1]Deptos 2011-2019'!$BE$13643:$BF$14187,2,0)</f>
        <v>3</v>
      </c>
      <c r="E417" s="43">
        <f t="shared" ref="E417:E419" si="175">+IF(C417=0,"",C417/C$345)</f>
        <v>1.400070003500175E-3</v>
      </c>
      <c r="F417" s="43">
        <f t="shared" ref="F417:F419" si="176">+IF(D417=0,"",D417/D$345)</f>
        <v>9.4132412927518041E-4</v>
      </c>
      <c r="G417" s="58">
        <f t="shared" si="171"/>
        <v>-0.25</v>
      </c>
      <c r="H417" s="42">
        <f t="shared" ref="H417:H419" si="177">+IF(OR(AND(E417=""),(G417="")),"",E417*G417)</f>
        <v>-3.5001750087504374E-4</v>
      </c>
      <c r="I417" s="24"/>
    </row>
    <row r="418" spans="1:9" s="63" customFormat="1" ht="15" x14ac:dyDescent="0.2">
      <c r="A418" s="36"/>
      <c r="B418" s="35" t="s">
        <v>550</v>
      </c>
      <c r="C418" s="62">
        <v>2</v>
      </c>
      <c r="D418" s="62">
        <f>VLOOKUP(B418,'[1]Deptos 2011-2019'!$BE$13643:$BF$14187,2,0)</f>
        <v>2</v>
      </c>
      <c r="E418" s="43">
        <f t="shared" si="175"/>
        <v>7.0003500175008749E-4</v>
      </c>
      <c r="F418" s="43">
        <f t="shared" si="176"/>
        <v>6.275494195167869E-4</v>
      </c>
      <c r="G418" s="58">
        <f t="shared" si="171"/>
        <v>0</v>
      </c>
      <c r="H418" s="42">
        <f t="shared" si="177"/>
        <v>0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2011-2019'!$BE$13643:$BF$14187,2,0)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2011-2019'!$BE$13643:$BF$14187,2,0)</f>
        <v>0</v>
      </c>
      <c r="E420" s="44" t="str">
        <f t="shared" si="172"/>
        <v/>
      </c>
      <c r="F420" s="44" t="str">
        <f t="shared" si="173"/>
        <v/>
      </c>
      <c r="G420" s="58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34</v>
      </c>
      <c r="D421" s="62">
        <f>VLOOKUP(B421,'[1]Deptos 2011-2019'!$BE$13643:$BF$14187,2,0)</f>
        <v>0</v>
      </c>
      <c r="E421" s="44">
        <f t="shared" si="172"/>
        <v>1.1900595029751488E-2</v>
      </c>
      <c r="F421" s="44" t="str">
        <f t="shared" si="173"/>
        <v/>
      </c>
      <c r="G421" s="58">
        <f t="shared" si="171"/>
        <v>-1</v>
      </c>
      <c r="H421" s="40">
        <f t="shared" si="174"/>
        <v>-1.1900595029751488E-2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2011-2019'!$BE$13643:$BF$14187,2,0)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27</v>
      </c>
      <c r="D423" s="62">
        <f>VLOOKUP(B423,'[1]Deptos 2011-2019'!$BE$13643:$BF$14187,2,0)</f>
        <v>0</v>
      </c>
      <c r="E423" s="44">
        <f t="shared" si="172"/>
        <v>9.450472523626182E-3</v>
      </c>
      <c r="F423" s="44" t="str">
        <f t="shared" si="173"/>
        <v/>
      </c>
      <c r="G423" s="58">
        <f t="shared" si="171"/>
        <v>-1</v>
      </c>
      <c r="H423" s="40">
        <f t="shared" si="174"/>
        <v>-9.450472523626182E-3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2011-2019'!$BE$13643:$BF$14187,2,0)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2011-2019'!$BE$13643:$BF$14187,2,0)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2011-2019'!$BE$13643:$BF$14187,2,0)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2011-2019'!$BE$13643:$BF$14187,2,0)</f>
        <v>1</v>
      </c>
      <c r="E430" s="43" t="str">
        <f t="shared" si="172"/>
        <v/>
      </c>
      <c r="F430" s="43">
        <f t="shared" si="173"/>
        <v>3.1377470975839345E-4</v>
      </c>
      <c r="G430" s="58">
        <f t="shared" si="171"/>
        <v>1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0</v>
      </c>
      <c r="D431" s="62">
        <f>VLOOKUP(B431,'[1]Deptos 2011-2019'!$BE$13643:$BF$14187,2,0)</f>
        <v>10</v>
      </c>
      <c r="E431" s="43" t="str">
        <f t="shared" si="172"/>
        <v/>
      </c>
      <c r="F431" s="43">
        <f t="shared" si="173"/>
        <v>3.1377470975839346E-3</v>
      </c>
      <c r="G431" s="58">
        <f t="shared" si="171"/>
        <v>1</v>
      </c>
      <c r="H431" s="42" t="str">
        <f t="shared" si="174"/>
        <v/>
      </c>
      <c r="I431" s="24"/>
    </row>
    <row r="432" spans="1:9" s="63" customFormat="1" ht="15" x14ac:dyDescent="0.2">
      <c r="A432" s="75"/>
      <c r="B432" s="35" t="s">
        <v>98</v>
      </c>
      <c r="C432" s="62">
        <v>29</v>
      </c>
      <c r="D432" s="62">
        <f>VLOOKUP(B432,'[1]Deptos 2011-2019'!$BE$13643:$BF$14187,2,0)</f>
        <v>20</v>
      </c>
      <c r="E432" s="43">
        <f t="shared" si="172"/>
        <v>1.0150507525376268E-2</v>
      </c>
      <c r="F432" s="43">
        <f t="shared" si="173"/>
        <v>6.2754941951678692E-3</v>
      </c>
      <c r="G432" s="58">
        <f t="shared" si="171"/>
        <v>-0.31034482758620691</v>
      </c>
      <c r="H432" s="42">
        <f t="shared" si="174"/>
        <v>-3.1501575078753934E-3</v>
      </c>
      <c r="I432" s="24"/>
    </row>
    <row r="433" spans="1:9" s="63" customFormat="1" ht="15" x14ac:dyDescent="0.2">
      <c r="A433" s="75"/>
      <c r="B433" s="35" t="s">
        <v>99</v>
      </c>
      <c r="C433" s="62">
        <v>3</v>
      </c>
      <c r="D433" s="62">
        <f>VLOOKUP(B433,'[1]Deptos 2011-2019'!$BE$13643:$BF$14187,2,0)</f>
        <v>6</v>
      </c>
      <c r="E433" s="43">
        <f t="shared" si="172"/>
        <v>1.0500525026251313E-3</v>
      </c>
      <c r="F433" s="43">
        <f t="shared" si="173"/>
        <v>1.8826482585503608E-3</v>
      </c>
      <c r="G433" s="58">
        <f t="shared" si="171"/>
        <v>1</v>
      </c>
      <c r="H433" s="42">
        <f t="shared" si="174"/>
        <v>1.0500525026251313E-3</v>
      </c>
      <c r="I433" s="24"/>
    </row>
    <row r="434" spans="1:9" s="63" customFormat="1" ht="15" x14ac:dyDescent="0.2">
      <c r="A434" s="75"/>
      <c r="B434" s="35" t="s">
        <v>100</v>
      </c>
      <c r="C434" s="62">
        <v>9</v>
      </c>
      <c r="D434" s="62">
        <f>VLOOKUP(B434,'[1]Deptos 2011-2019'!$BE$13643:$BF$14187,2,0)</f>
        <v>12</v>
      </c>
      <c r="E434" s="43">
        <f t="shared" si="172"/>
        <v>3.1501575078753939E-3</v>
      </c>
      <c r="F434" s="43">
        <f t="shared" si="173"/>
        <v>3.7652965171007216E-3</v>
      </c>
      <c r="G434" s="58">
        <f t="shared" si="171"/>
        <v>0.33333333333333331</v>
      </c>
      <c r="H434" s="42">
        <f t="shared" si="174"/>
        <v>1.0500525026251313E-3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2011-2019'!$BE$13643:$BF$14187,2,0)</f>
        <v>2</v>
      </c>
      <c r="E435" s="43" t="str">
        <f t="shared" si="172"/>
        <v/>
      </c>
      <c r="F435" s="43">
        <f t="shared" si="173"/>
        <v>6.275494195167869E-4</v>
      </c>
      <c r="G435" s="58">
        <f t="shared" si="171"/>
        <v>1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2011-2019'!$BE$13643:$BF$14187,2,0)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1</v>
      </c>
      <c r="D437" s="62">
        <f>VLOOKUP(B437,'[1]Deptos 2011-2019'!$BE$13643:$BF$14187,2,0)</f>
        <v>0</v>
      </c>
      <c r="E437" s="43">
        <f t="shared" si="185"/>
        <v>3.5001750087504374E-4</v>
      </c>
      <c r="F437" s="43" t="str">
        <f t="shared" si="186"/>
        <v/>
      </c>
      <c r="G437" s="58">
        <f t="shared" si="171"/>
        <v>-1</v>
      </c>
      <c r="H437" s="42">
        <f t="shared" si="187"/>
        <v>-3.5001750087504374E-4</v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2011-2019'!$BE$13643:$BF$14187,2,0)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3</v>
      </c>
      <c r="D439" s="62">
        <f>VLOOKUP(B439,'[1]Deptos 2011-2019'!$BE$13643:$BF$14187,2,0)</f>
        <v>4</v>
      </c>
      <c r="E439" s="43">
        <f t="shared" ref="E439:E441" si="188">+IF(C439=0,"",C439/C$345)</f>
        <v>1.0500525026251313E-3</v>
      </c>
      <c r="F439" s="43">
        <f t="shared" ref="F439:F441" si="189">+IF(D439=0,"",D439/D$345)</f>
        <v>1.2550988390335738E-3</v>
      </c>
      <c r="G439" s="58">
        <f t="shared" si="171"/>
        <v>0.33333333333333331</v>
      </c>
      <c r="H439" s="42">
        <f t="shared" ref="H439:H441" si="190">+IF(OR(AND(E439=""),(G439="")),"",E439*G439)</f>
        <v>3.5001750087504374E-4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2011-2019'!$BE$13643:$BF$14187,2,0)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2011-2019'!$BE$13643:$BF$14187,2,0)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25</v>
      </c>
      <c r="D442" s="62">
        <f>VLOOKUP(B442,'[1]Deptos 2011-2019'!$BE$13643:$BF$14187,2,0)</f>
        <v>0</v>
      </c>
      <c r="E442" s="44">
        <f t="shared" si="172"/>
        <v>8.7504375218760942E-3</v>
      </c>
      <c r="F442" s="44" t="str">
        <f t="shared" si="173"/>
        <v/>
      </c>
      <c r="G442" s="58">
        <f t="shared" si="171"/>
        <v>-1</v>
      </c>
      <c r="H442" s="40">
        <f t="shared" si="174"/>
        <v>-8.7504375218760942E-3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2011-2019'!$BE$13643:$BF$14187,2,0)</f>
        <v>1</v>
      </c>
      <c r="E443" s="44" t="str">
        <f t="shared" si="172"/>
        <v/>
      </c>
      <c r="F443" s="44">
        <f t="shared" si="173"/>
        <v>3.1377470975839345E-4</v>
      </c>
      <c r="G443" s="58">
        <f t="shared" si="171"/>
        <v>1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2011-2019'!$BE$13643:$BF$14187,2,0)</f>
        <v>0</v>
      </c>
      <c r="E444" s="44" t="str">
        <f t="shared" si="172"/>
        <v/>
      </c>
      <c r="F444" s="44" t="str">
        <f t="shared" si="173"/>
        <v/>
      </c>
      <c r="G444" s="58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0</v>
      </c>
      <c r="D445" s="62">
        <f>VLOOKUP(B445,'[1]Deptos 2011-2019'!$BE$13643:$BF$14187,2,0)</f>
        <v>0</v>
      </c>
      <c r="E445" s="44" t="str">
        <f t="shared" si="172"/>
        <v/>
      </c>
      <c r="F445" s="44" t="str">
        <f t="shared" si="173"/>
        <v/>
      </c>
      <c r="G445" s="58" t="str">
        <f t="shared" si="171"/>
        <v xml:space="preserve"> </v>
      </c>
      <c r="H445" s="40" t="str">
        <f t="shared" si="174"/>
        <v/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2011-2019'!$BE$13643:$BF$14187,2,0)</f>
        <v>1</v>
      </c>
      <c r="E446" s="44" t="str">
        <f t="shared" si="172"/>
        <v/>
      </c>
      <c r="F446" s="44">
        <f t="shared" si="173"/>
        <v>3.1377470975839345E-4</v>
      </c>
      <c r="G446" s="58">
        <f t="shared" si="171"/>
        <v>1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2011-2019'!$BE$13643:$BF$14187,2,0)</f>
        <v>2</v>
      </c>
      <c r="E447" s="44" t="str">
        <f t="shared" si="172"/>
        <v/>
      </c>
      <c r="F447" s="44">
        <f t="shared" si="173"/>
        <v>6.275494195167869E-4</v>
      </c>
      <c r="G447" s="58">
        <f t="shared" si="171"/>
        <v>1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43</v>
      </c>
      <c r="D448" s="62">
        <f>VLOOKUP(B448,'[1]Deptos 2011-2019'!$BE$13643:$BF$14187,2,0)</f>
        <v>2</v>
      </c>
      <c r="E448" s="44">
        <f t="shared" si="172"/>
        <v>1.5050752537626881E-2</v>
      </c>
      <c r="F448" s="44">
        <f t="shared" si="173"/>
        <v>6.275494195167869E-4</v>
      </c>
      <c r="G448" s="58">
        <f t="shared" si="171"/>
        <v>-0.95348837209302328</v>
      </c>
      <c r="H448" s="40">
        <f t="shared" si="174"/>
        <v>-1.4350717535876793E-2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2011-2019'!$BE$13643:$BF$14187,2,0)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2011-2019'!$BE$13643:$BF$14187,2,0)</f>
        <v>0</v>
      </c>
      <c r="E450" s="44" t="str">
        <f t="shared" si="172"/>
        <v/>
      </c>
      <c r="F450" s="44" t="str">
        <f t="shared" si="173"/>
        <v/>
      </c>
      <c r="G450" s="58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2011-2019'!$BE$13643:$BF$14187,2,0)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2011-2019'!$BE$13643:$BF$14187,2,0)</f>
        <v>1</v>
      </c>
      <c r="E452" s="44" t="str">
        <f t="shared" si="172"/>
        <v/>
      </c>
      <c r="F452" s="44">
        <f t="shared" si="173"/>
        <v>3.1377470975839345E-4</v>
      </c>
      <c r="G452" s="58">
        <f t="shared" si="171"/>
        <v>1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2011-2019'!$BE$13643:$BF$14187,2,0)</f>
        <v>4</v>
      </c>
      <c r="E453" s="44" t="str">
        <f t="shared" si="172"/>
        <v/>
      </c>
      <c r="F453" s="44">
        <f t="shared" si="173"/>
        <v>1.2550988390335738E-3</v>
      </c>
      <c r="G453" s="58">
        <f t="shared" si="171"/>
        <v>1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10</v>
      </c>
      <c r="D454" s="62">
        <f>VLOOKUP(B454,'[1]Deptos 2011-2019'!$BE$13643:$BF$14187,2,0)</f>
        <v>5</v>
      </c>
      <c r="E454" s="44">
        <f t="shared" si="172"/>
        <v>3.5001750087504373E-3</v>
      </c>
      <c r="F454" s="44">
        <f t="shared" si="173"/>
        <v>1.5688735487919673E-3</v>
      </c>
      <c r="G454" s="58">
        <f t="shared" si="171"/>
        <v>-0.5</v>
      </c>
      <c r="H454" s="40">
        <f t="shared" si="174"/>
        <v>-1.7500875043752187E-3</v>
      </c>
    </row>
    <row r="455" spans="1:8" s="24" customFormat="1" ht="15" x14ac:dyDescent="0.2">
      <c r="A455" s="72"/>
      <c r="B455" s="3" t="s">
        <v>272</v>
      </c>
      <c r="C455" s="62">
        <v>2</v>
      </c>
      <c r="D455" s="62">
        <f>VLOOKUP(B455,'[1]Deptos 2011-2019'!$BE$13643:$BF$14187,2,0)</f>
        <v>1</v>
      </c>
      <c r="E455" s="44">
        <f t="shared" si="172"/>
        <v>7.0003500175008749E-4</v>
      </c>
      <c r="F455" s="44">
        <f t="shared" si="173"/>
        <v>3.1377470975839345E-4</v>
      </c>
      <c r="G455" s="58">
        <f t="shared" si="171"/>
        <v>-0.5</v>
      </c>
      <c r="H455" s="40">
        <f t="shared" si="174"/>
        <v>-3.5001750087504374E-4</v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2011-2019'!$BE$13643:$BF$14187,2,0)</f>
        <v>0</v>
      </c>
      <c r="E456" s="44" t="str">
        <f t="shared" si="172"/>
        <v/>
      </c>
      <c r="F456" s="44" t="str">
        <f t="shared" si="173"/>
        <v/>
      </c>
      <c r="G456" s="58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2011-2019'!$BE$13643:$BF$14187,2,0)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17</v>
      </c>
      <c r="D458" s="62">
        <f>VLOOKUP(B458,'[1]Deptos 2011-2019'!$BE$13643:$BF$14187,2,0)</f>
        <v>0</v>
      </c>
      <c r="E458" s="44">
        <f t="shared" si="172"/>
        <v>5.9502975148757438E-3</v>
      </c>
      <c r="F458" s="44" t="str">
        <f t="shared" si="173"/>
        <v/>
      </c>
      <c r="G458" s="58">
        <f t="shared" si="171"/>
        <v>-1</v>
      </c>
      <c r="H458" s="40">
        <f t="shared" si="174"/>
        <v>-5.9502975148757438E-3</v>
      </c>
    </row>
    <row r="459" spans="1:8" s="24" customFormat="1" ht="15" x14ac:dyDescent="0.2">
      <c r="A459" s="72"/>
      <c r="B459" s="3" t="s">
        <v>103</v>
      </c>
      <c r="C459" s="62">
        <v>1</v>
      </c>
      <c r="D459" s="62">
        <f>VLOOKUP(B459,'[1]Deptos 2011-2019'!$BE$13643:$BF$14187,2,0)</f>
        <v>10</v>
      </c>
      <c r="E459" s="44">
        <f t="shared" si="172"/>
        <v>3.5001750087504374E-4</v>
      </c>
      <c r="F459" s="44">
        <f t="shared" si="173"/>
        <v>3.1377470975839346E-3</v>
      </c>
      <c r="G459" s="58">
        <f t="shared" si="171"/>
        <v>9</v>
      </c>
      <c r="H459" s="40">
        <f t="shared" si="174"/>
        <v>3.1501575078753939E-3</v>
      </c>
    </row>
    <row r="460" spans="1:8" s="24" customFormat="1" ht="15" x14ac:dyDescent="0.2">
      <c r="A460" s="72"/>
      <c r="B460" s="3" t="s">
        <v>273</v>
      </c>
      <c r="C460" s="62">
        <v>14</v>
      </c>
      <c r="D460" s="62">
        <f>VLOOKUP(B460,'[1]Deptos 2011-2019'!$BE$13643:$BF$14187,2,0)</f>
        <v>31</v>
      </c>
      <c r="E460" s="44">
        <f t="shared" si="172"/>
        <v>4.9002450122506121E-3</v>
      </c>
      <c r="F460" s="44">
        <f t="shared" si="173"/>
        <v>9.7270160025101984E-3</v>
      </c>
      <c r="G460" s="58">
        <f t="shared" si="171"/>
        <v>1.2142857142857142</v>
      </c>
      <c r="H460" s="40">
        <f t="shared" si="174"/>
        <v>5.950297514875743E-3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2011-2019'!$BE$13643:$BF$14187,2,0)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2011-2019'!$BE$13643:$BF$14187,2,0)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2011-2019'!$BE$13643:$BF$14187,2,0)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1</v>
      </c>
      <c r="D464" s="62">
        <f>VLOOKUP(B464,'[1]Deptos 2011-2019'!$BE$13643:$BF$14187,2,0)</f>
        <v>0</v>
      </c>
      <c r="E464" s="44">
        <f t="shared" si="172"/>
        <v>3.5001750087504374E-4</v>
      </c>
      <c r="F464" s="44" t="str">
        <f t="shared" si="173"/>
        <v/>
      </c>
      <c r="G464" s="58">
        <f t="shared" si="171"/>
        <v>-1</v>
      </c>
      <c r="H464" s="40">
        <f t="shared" si="174"/>
        <v>-3.5001750087504374E-4</v>
      </c>
    </row>
    <row r="465" spans="1:8" s="24" customFormat="1" ht="15" x14ac:dyDescent="0.2">
      <c r="A465" s="72"/>
      <c r="B465" s="3" t="s">
        <v>105</v>
      </c>
      <c r="C465" s="62">
        <v>1</v>
      </c>
      <c r="D465" s="62">
        <f>VLOOKUP(B465,'[1]Deptos 2011-2019'!$BE$13643:$BF$14187,2,0)</f>
        <v>0</v>
      </c>
      <c r="E465" s="44">
        <f t="shared" si="172"/>
        <v>3.5001750087504374E-4</v>
      </c>
      <c r="F465" s="44" t="str">
        <f t="shared" si="173"/>
        <v/>
      </c>
      <c r="G465" s="58">
        <f t="shared" si="171"/>
        <v>-1</v>
      </c>
      <c r="H465" s="40">
        <f t="shared" si="174"/>
        <v>-3.5001750087504374E-4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2011-2019'!$BE$13643:$BF$14187,2,0)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2011-2019'!$BE$13643:$BF$14187,2,0)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4</v>
      </c>
      <c r="D468" s="62">
        <f>VLOOKUP(B468,'[1]Deptos 2011-2019'!$BE$13643:$BF$14187,2,0)</f>
        <v>14</v>
      </c>
      <c r="E468" s="44">
        <f t="shared" si="172"/>
        <v>1.400070003500175E-3</v>
      </c>
      <c r="F468" s="44">
        <f t="shared" si="173"/>
        <v>4.3928459366175086E-3</v>
      </c>
      <c r="G468" s="58">
        <f t="shared" si="171"/>
        <v>2.5</v>
      </c>
      <c r="H468" s="40">
        <f t="shared" si="174"/>
        <v>3.5001750087504373E-3</v>
      </c>
    </row>
    <row r="469" spans="1:8" s="24" customFormat="1" ht="15" x14ac:dyDescent="0.2">
      <c r="A469" s="72"/>
      <c r="B469" s="3" t="s">
        <v>499</v>
      </c>
      <c r="C469" s="62">
        <v>10</v>
      </c>
      <c r="D469" s="62">
        <f>VLOOKUP(B469,'[1]Deptos 2011-2019'!$BE$13643:$BF$14187,2,0)</f>
        <v>2</v>
      </c>
      <c r="E469" s="44">
        <f t="shared" si="172"/>
        <v>3.5001750087504373E-3</v>
      </c>
      <c r="F469" s="44">
        <f t="shared" si="173"/>
        <v>6.275494195167869E-4</v>
      </c>
      <c r="G469" s="58">
        <f t="shared" si="171"/>
        <v>-0.8</v>
      </c>
      <c r="H469" s="40">
        <f t="shared" si="174"/>
        <v>-2.80014000700035E-3</v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2011-2019'!$BE$13643:$BF$14187,2,0)</f>
        <v>1</v>
      </c>
      <c r="E470" s="44" t="str">
        <f t="shared" si="172"/>
        <v/>
      </c>
      <c r="F470" s="44">
        <f t="shared" si="173"/>
        <v>3.1377470975839345E-4</v>
      </c>
      <c r="G470" s="58">
        <f t="shared" si="171"/>
        <v>1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2011-2019'!$BE$13643:$BF$14187,2,0)</f>
        <v>1</v>
      </c>
      <c r="E471" s="44" t="str">
        <f t="shared" si="172"/>
        <v/>
      </c>
      <c r="F471" s="44">
        <f t="shared" si="173"/>
        <v>3.1377470975839345E-4</v>
      </c>
      <c r="G471" s="58">
        <f t="shared" si="171"/>
        <v>1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1</v>
      </c>
      <c r="D472" s="62">
        <f>VLOOKUP(B472,'[1]Deptos 2011-2019'!$BE$13643:$BF$14187,2,0)</f>
        <v>5</v>
      </c>
      <c r="E472" s="44">
        <f t="shared" si="172"/>
        <v>3.5001750087504374E-4</v>
      </c>
      <c r="F472" s="44">
        <f t="shared" si="173"/>
        <v>1.5688735487919673E-3</v>
      </c>
      <c r="G472" s="58">
        <f t="shared" si="171"/>
        <v>4</v>
      </c>
      <c r="H472" s="40">
        <f t="shared" si="174"/>
        <v>1.400070003500175E-3</v>
      </c>
    </row>
    <row r="473" spans="1:8" s="24" customFormat="1" ht="15" x14ac:dyDescent="0.2">
      <c r="A473" s="72"/>
      <c r="B473" s="3" t="s">
        <v>277</v>
      </c>
      <c r="C473" s="62">
        <v>14</v>
      </c>
      <c r="D473" s="62">
        <f>VLOOKUP(B473,'[1]Deptos 2011-2019'!$BE$13643:$BF$14187,2,0)</f>
        <v>51</v>
      </c>
      <c r="E473" s="44">
        <f t="shared" si="172"/>
        <v>4.9002450122506121E-3</v>
      </c>
      <c r="F473" s="44">
        <f t="shared" si="173"/>
        <v>1.6002510197678066E-2</v>
      </c>
      <c r="G473" s="58">
        <f t="shared" si="171"/>
        <v>2.6428571428571428</v>
      </c>
      <c r="H473" s="40">
        <f t="shared" si="174"/>
        <v>1.2950647532376618E-2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2011-2019'!$BE$13643:$BF$14187,2,0)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44</v>
      </c>
      <c r="D475" s="62">
        <f>VLOOKUP(B475,'[1]Deptos 2011-2019'!$BE$13643:$BF$14187,2,0)</f>
        <v>33</v>
      </c>
      <c r="E475" s="44">
        <f t="shared" si="172"/>
        <v>1.5400770038501925E-2</v>
      </c>
      <c r="F475" s="44">
        <f t="shared" si="173"/>
        <v>1.0354565422026984E-2</v>
      </c>
      <c r="G475" s="58">
        <f t="shared" si="171"/>
        <v>-0.25</v>
      </c>
      <c r="H475" s="40">
        <f t="shared" si="174"/>
        <v>-3.8501925096254812E-3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2011-2019'!$BE$13643:$BF$14187,2,0)</f>
        <v>3</v>
      </c>
      <c r="E476" s="44" t="str">
        <f t="shared" si="172"/>
        <v/>
      </c>
      <c r="F476" s="44">
        <f t="shared" si="173"/>
        <v>9.4132412927518041E-4</v>
      </c>
      <c r="G476" s="58">
        <f t="shared" si="171"/>
        <v>1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2011-2019'!$BE$13643:$BF$14187,2,0)</f>
        <v>3</v>
      </c>
      <c r="E477" s="44" t="str">
        <f t="shared" si="172"/>
        <v/>
      </c>
      <c r="F477" s="44">
        <f t="shared" si="173"/>
        <v>9.4132412927518041E-4</v>
      </c>
      <c r="G477" s="58">
        <f t="shared" si="171"/>
        <v>1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2011-2019'!$BE$13643:$BF$14187,2,0)</f>
        <v>0</v>
      </c>
      <c r="E478" s="44" t="str">
        <f t="shared" si="172"/>
        <v/>
      </c>
      <c r="F478" s="44" t="str">
        <f t="shared" si="173"/>
        <v/>
      </c>
      <c r="G478" s="58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19</v>
      </c>
      <c r="D479" s="62">
        <f>VLOOKUP(B479,'[1]Deptos 2011-2019'!$BE$13643:$BF$14187,2,0)</f>
        <v>39</v>
      </c>
      <c r="E479" s="44">
        <f t="shared" si="172"/>
        <v>6.6503325166258316E-3</v>
      </c>
      <c r="F479" s="44">
        <f t="shared" si="173"/>
        <v>1.2237213680577345E-2</v>
      </c>
      <c r="G479" s="58">
        <f t="shared" si="191"/>
        <v>1.0526315789473684</v>
      </c>
      <c r="H479" s="40">
        <f t="shared" si="174"/>
        <v>7.0003500175008747E-3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2011-2019'!$BE$13643:$BF$14187,2,0)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2011-2019'!$BE$13643:$BF$14187,2,0)</f>
        <v>0</v>
      </c>
      <c r="E481" s="44" t="str">
        <f t="shared" si="172"/>
        <v/>
      </c>
      <c r="F481" s="44" t="str">
        <f t="shared" si="173"/>
        <v/>
      </c>
      <c r="G481" s="58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4</v>
      </c>
      <c r="D482" s="62">
        <f>VLOOKUP(B482,'[1]Deptos 2011-2019'!$BE$13643:$BF$14187,2,0)</f>
        <v>0</v>
      </c>
      <c r="E482" s="44">
        <f t="shared" si="172"/>
        <v>1.400070003500175E-3</v>
      </c>
      <c r="F482" s="44" t="str">
        <f t="shared" si="173"/>
        <v/>
      </c>
      <c r="G482" s="58">
        <f t="shared" si="191"/>
        <v>-1</v>
      </c>
      <c r="H482" s="40">
        <f t="shared" si="174"/>
        <v>-1.400070003500175E-3</v>
      </c>
    </row>
    <row r="483" spans="1:8" s="24" customFormat="1" ht="15" x14ac:dyDescent="0.2">
      <c r="A483" s="72"/>
      <c r="B483" s="3" t="s">
        <v>285</v>
      </c>
      <c r="C483" s="62">
        <v>11</v>
      </c>
      <c r="D483" s="62">
        <f>VLOOKUP(B483,'[1]Deptos 2011-2019'!$BE$13643:$BF$14187,2,0)</f>
        <v>0</v>
      </c>
      <c r="E483" s="44">
        <f t="shared" si="172"/>
        <v>3.8501925096254812E-3</v>
      </c>
      <c r="F483" s="44" t="str">
        <f t="shared" si="173"/>
        <v/>
      </c>
      <c r="G483" s="58">
        <f t="shared" si="191"/>
        <v>-1</v>
      </c>
      <c r="H483" s="40">
        <f t="shared" si="174"/>
        <v>-3.8501925096254812E-3</v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2011-2019'!$BE$13643:$BF$14187,2,0)</f>
        <v>0</v>
      </c>
      <c r="E484" s="44" t="str">
        <f t="shared" si="172"/>
        <v/>
      </c>
      <c r="F484" s="44" t="str">
        <f t="shared" si="173"/>
        <v/>
      </c>
      <c r="G484" s="58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2011-2019'!$BE$13643:$BF$14187,2,0)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2011-2019'!$BE$13643:$BF$14187,2,0)</f>
        <v>0</v>
      </c>
      <c r="E486" s="44" t="str">
        <f t="shared" si="172"/>
        <v/>
      </c>
      <c r="F486" s="44" t="str">
        <f t="shared" si="173"/>
        <v/>
      </c>
      <c r="G486" s="58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2011-2019'!$BE$13643:$BF$14187,2,0)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2011-2019'!$BE$13643:$BF$14187,2,0)</f>
        <v>1</v>
      </c>
      <c r="E488" s="44" t="str">
        <f t="shared" si="172"/>
        <v/>
      </c>
      <c r="F488" s="44">
        <f t="shared" si="173"/>
        <v>3.1377470975839345E-4</v>
      </c>
      <c r="G488" s="58">
        <f t="shared" si="191"/>
        <v>1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2</v>
      </c>
      <c r="D489" s="62">
        <f>VLOOKUP(B489,'[1]Deptos 2011-2019'!$BE$13643:$BF$14187,2,0)</f>
        <v>2</v>
      </c>
      <c r="E489" s="44">
        <f t="shared" si="172"/>
        <v>7.0003500175008749E-4</v>
      </c>
      <c r="F489" s="44">
        <f t="shared" si="173"/>
        <v>6.275494195167869E-4</v>
      </c>
      <c r="G489" s="58">
        <f t="shared" si="191"/>
        <v>0</v>
      </c>
      <c r="H489" s="40">
        <f t="shared" si="174"/>
        <v>0</v>
      </c>
    </row>
    <row r="490" spans="1:8" s="24" customFormat="1" ht="15" x14ac:dyDescent="0.2">
      <c r="A490" s="72"/>
      <c r="B490" s="3" t="s">
        <v>289</v>
      </c>
      <c r="C490" s="62">
        <v>1</v>
      </c>
      <c r="D490" s="62">
        <f>VLOOKUP(B490,'[1]Deptos 2011-2019'!$BE$13643:$BF$14187,2,0)</f>
        <v>0</v>
      </c>
      <c r="E490" s="44">
        <f t="shared" si="172"/>
        <v>3.5001750087504374E-4</v>
      </c>
      <c r="F490" s="44" t="str">
        <f t="shared" si="173"/>
        <v/>
      </c>
      <c r="G490" s="58">
        <f t="shared" si="191"/>
        <v>-1</v>
      </c>
      <c r="H490" s="40">
        <f t="shared" si="174"/>
        <v>-3.5001750087504374E-4</v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2011-2019'!$BE$13643:$BF$14187,2,0)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2011-2019'!$BE$13643:$BF$14187,2,0)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2011-2019'!$BE$13643:$BF$14187,2,0)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2011-2019'!$BE$13643:$BF$14187,2,0)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16</v>
      </c>
      <c r="D495" s="62">
        <f>VLOOKUP(B495,'[1]Deptos 2011-2019'!$BE$13643:$BF$14187,2,0)</f>
        <v>0</v>
      </c>
      <c r="E495" s="44">
        <f t="shared" si="192"/>
        <v>5.6002800140006999E-3</v>
      </c>
      <c r="F495" s="44" t="str">
        <f t="shared" si="193"/>
        <v/>
      </c>
      <c r="G495" s="58">
        <f t="shared" si="191"/>
        <v>-1</v>
      </c>
      <c r="H495" s="40">
        <f t="shared" si="194"/>
        <v>-5.6002800140006999E-3</v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2011-2019'!$BE$13643:$BF$14187,2,0)</f>
        <v>1</v>
      </c>
      <c r="E496" s="44" t="str">
        <f t="shared" si="192"/>
        <v/>
      </c>
      <c r="F496" s="44">
        <f t="shared" si="193"/>
        <v>3.1377470975839345E-4</v>
      </c>
      <c r="G496" s="58">
        <f t="shared" si="191"/>
        <v>1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2</v>
      </c>
      <c r="D497" s="62">
        <f>VLOOKUP(B497,'[1]Deptos 2011-2019'!$BE$13643:$BF$14187,2,0)</f>
        <v>1</v>
      </c>
      <c r="E497" s="44">
        <f t="shared" si="192"/>
        <v>7.0003500175008749E-4</v>
      </c>
      <c r="F497" s="44">
        <f t="shared" si="193"/>
        <v>3.1377470975839345E-4</v>
      </c>
      <c r="G497" s="58">
        <f t="shared" si="191"/>
        <v>-0.5</v>
      </c>
      <c r="H497" s="40">
        <f t="shared" si="194"/>
        <v>-3.5001750087504374E-4</v>
      </c>
    </row>
    <row r="498" spans="1:9" s="24" customFormat="1" ht="15" x14ac:dyDescent="0.2">
      <c r="A498" s="72"/>
      <c r="B498" s="3" t="s">
        <v>129</v>
      </c>
      <c r="C498" s="62">
        <v>9</v>
      </c>
      <c r="D498" s="62">
        <f>VLOOKUP(B498,'[1]Deptos 2011-2019'!$BE$13643:$BF$14187,2,0)</f>
        <v>0</v>
      </c>
      <c r="E498" s="44">
        <f t="shared" si="192"/>
        <v>3.1501575078753939E-3</v>
      </c>
      <c r="F498" s="44" t="str">
        <f t="shared" si="193"/>
        <v/>
      </c>
      <c r="G498" s="58">
        <f t="shared" si="191"/>
        <v>-1</v>
      </c>
      <c r="H498" s="40">
        <f t="shared" si="194"/>
        <v>-3.1501575078753939E-3</v>
      </c>
    </row>
    <row r="499" spans="1:9" s="24" customFormat="1" ht="15" x14ac:dyDescent="0.2">
      <c r="A499" s="72"/>
      <c r="B499" s="3" t="s">
        <v>503</v>
      </c>
      <c r="C499" s="62">
        <v>7</v>
      </c>
      <c r="D499" s="62">
        <f>VLOOKUP(B499,'[1]Deptos 2011-2019'!$BE$13643:$BF$14187,2,0)</f>
        <v>101</v>
      </c>
      <c r="E499" s="44">
        <f t="shared" si="192"/>
        <v>2.4501225061253061E-3</v>
      </c>
      <c r="F499" s="44">
        <f t="shared" si="193"/>
        <v>3.1691245685597738E-2</v>
      </c>
      <c r="G499" s="58">
        <f t="shared" si="191"/>
        <v>13.428571428571429</v>
      </c>
      <c r="H499" s="40">
        <f t="shared" si="194"/>
        <v>3.2901645082254113E-2</v>
      </c>
    </row>
    <row r="500" spans="1:9" s="24" customFormat="1" ht="15" x14ac:dyDescent="0.2">
      <c r="A500" s="72"/>
      <c r="B500" s="3" t="s">
        <v>122</v>
      </c>
      <c r="C500" s="62">
        <v>30</v>
      </c>
      <c r="D500" s="62">
        <f>VLOOKUP(B500,'[1]Deptos 2011-2019'!$BE$13643:$BF$14187,2,0)</f>
        <v>36</v>
      </c>
      <c r="E500" s="44">
        <f t="shared" si="192"/>
        <v>1.0500525026251312E-2</v>
      </c>
      <c r="F500" s="44">
        <f t="shared" si="193"/>
        <v>1.1295889551302165E-2</v>
      </c>
      <c r="G500" s="58">
        <f t="shared" si="191"/>
        <v>0.2</v>
      </c>
      <c r="H500" s="40">
        <f t="shared" si="194"/>
        <v>2.1001050052502626E-3</v>
      </c>
    </row>
    <row r="501" spans="1:9" s="24" customFormat="1" ht="30" x14ac:dyDescent="0.2">
      <c r="A501" s="72"/>
      <c r="B501" s="3" t="s">
        <v>295</v>
      </c>
      <c r="C501" s="62">
        <v>3</v>
      </c>
      <c r="D501" s="62">
        <f>VLOOKUP(B501,'[1]Deptos 2011-2019'!$BE$13643:$BF$14187,2,0)</f>
        <v>2</v>
      </c>
      <c r="E501" s="44">
        <f t="shared" si="192"/>
        <v>1.0500525026251313E-3</v>
      </c>
      <c r="F501" s="44">
        <f t="shared" si="193"/>
        <v>6.275494195167869E-4</v>
      </c>
      <c r="G501" s="58">
        <f t="shared" si="191"/>
        <v>-0.33333333333333331</v>
      </c>
      <c r="H501" s="40">
        <f t="shared" si="194"/>
        <v>-3.5001750087504374E-4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2011-2019'!$BE$13643:$BF$14187,2,0)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2011-2019'!$BE$13643:$BF$14187,2,0)</f>
        <v>0</v>
      </c>
      <c r="E503" s="44" t="str">
        <f t="shared" si="192"/>
        <v/>
      </c>
      <c r="F503" s="44" t="str">
        <f t="shared" si="193"/>
        <v/>
      </c>
      <c r="G503" s="58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7</v>
      </c>
      <c r="D504" s="62">
        <f>VLOOKUP(B504,'[1]Deptos 2011-2019'!$BE$13643:$BF$14187,2,0)</f>
        <v>73</v>
      </c>
      <c r="E504" s="44">
        <f t="shared" si="192"/>
        <v>2.4501225061253061E-3</v>
      </c>
      <c r="F504" s="44">
        <f t="shared" si="193"/>
        <v>2.2905553812362724E-2</v>
      </c>
      <c r="G504" s="58">
        <f t="shared" si="191"/>
        <v>9.4285714285714288</v>
      </c>
      <c r="H504" s="40">
        <f t="shared" si="194"/>
        <v>2.3101155057752887E-2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2011-2019'!$BE$13643:$BF$14187,2,0)</f>
        <v>2</v>
      </c>
      <c r="E505" s="44" t="str">
        <f t="shared" si="192"/>
        <v/>
      </c>
      <c r="F505" s="44">
        <f t="shared" si="193"/>
        <v>6.275494195167869E-4</v>
      </c>
      <c r="G505" s="58">
        <f t="shared" si="191"/>
        <v>1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2011-2019'!$BE$13643:$BF$14187,2,0)</f>
        <v>0</v>
      </c>
      <c r="E506" s="44" t="str">
        <f t="shared" si="192"/>
        <v/>
      </c>
      <c r="F506" s="44" t="str">
        <f t="shared" si="193"/>
        <v/>
      </c>
      <c r="G506" s="58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2011-2019'!$BE$13643:$BF$14187,2,0)</f>
        <v>1</v>
      </c>
      <c r="E507" s="44" t="str">
        <f t="shared" si="192"/>
        <v/>
      </c>
      <c r="F507" s="44">
        <f t="shared" si="193"/>
        <v>3.1377470975839345E-4</v>
      </c>
      <c r="G507" s="58">
        <f t="shared" si="191"/>
        <v>1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7</v>
      </c>
      <c r="D508" s="62">
        <f>VLOOKUP(B508,'[1]Deptos 2011-2019'!$BE$13643:$BF$14187,2,0)</f>
        <v>0</v>
      </c>
      <c r="E508" s="43">
        <f t="shared" si="192"/>
        <v>2.4501225061253061E-3</v>
      </c>
      <c r="F508" s="43" t="str">
        <f t="shared" si="193"/>
        <v/>
      </c>
      <c r="G508" s="58">
        <f t="shared" si="191"/>
        <v>-1</v>
      </c>
      <c r="H508" s="42">
        <f t="shared" si="194"/>
        <v>-2.4501225061253061E-3</v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2011-2019'!$BE$13643:$BF$14187,2,0)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7</v>
      </c>
      <c r="D510" s="62">
        <f>VLOOKUP(B510,'[1]Deptos 2011-2019'!$BE$13643:$BF$14187,2,0)</f>
        <v>0</v>
      </c>
      <c r="E510" s="43">
        <f t="shared" si="192"/>
        <v>2.4501225061253061E-3</v>
      </c>
      <c r="F510" s="43" t="str">
        <f t="shared" si="193"/>
        <v/>
      </c>
      <c r="G510" s="58">
        <f t="shared" si="191"/>
        <v>-1</v>
      </c>
      <c r="H510" s="42">
        <f t="shared" si="194"/>
        <v>-2.4501225061253061E-3</v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2011-2019'!$BE$13643:$BF$14187,2,0)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2011-2019'!$BE$13643:$BF$14187,2,0)</f>
        <v>1</v>
      </c>
      <c r="E512" s="44" t="str">
        <f t="shared" si="192"/>
        <v/>
      </c>
      <c r="F512" s="44">
        <f t="shared" si="193"/>
        <v>3.1377470975839345E-4</v>
      </c>
      <c r="G512" s="58">
        <f t="shared" si="191"/>
        <v>1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2011-2019'!$BE$13643:$BF$14187,2,0)</f>
        <v>1</v>
      </c>
      <c r="E513" s="44">
        <f t="shared" si="192"/>
        <v>3.5001750087504374E-4</v>
      </c>
      <c r="F513" s="44">
        <f t="shared" si="193"/>
        <v>3.1377470975839345E-4</v>
      </c>
      <c r="G513" s="58">
        <f t="shared" si="191"/>
        <v>0</v>
      </c>
      <c r="H513" s="40">
        <f t="shared" si="194"/>
        <v>0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2011-2019'!$BE$13643:$BF$14187,2,0)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2011-2019'!$BE$13643:$BF$14187,2,0)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2011-2019'!$BE$13643:$BF$14187,2,0)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1</v>
      </c>
      <c r="D517" s="62">
        <f>VLOOKUP(B517,'[1]Deptos 2011-2019'!$BE$13643:$BF$14187,2,0)</f>
        <v>2</v>
      </c>
      <c r="E517" s="44">
        <f t="shared" si="192"/>
        <v>3.5001750087504374E-4</v>
      </c>
      <c r="F517" s="44">
        <f t="shared" si="193"/>
        <v>6.275494195167869E-4</v>
      </c>
      <c r="G517" s="58">
        <f t="shared" si="191"/>
        <v>1</v>
      </c>
      <c r="H517" s="40">
        <f t="shared" si="194"/>
        <v>3.5001750087504374E-4</v>
      </c>
    </row>
    <row r="518" spans="1:9" s="24" customFormat="1" ht="15" x14ac:dyDescent="0.2">
      <c r="A518" s="72"/>
      <c r="B518" s="3" t="s">
        <v>120</v>
      </c>
      <c r="C518" s="62">
        <v>9</v>
      </c>
      <c r="D518" s="62">
        <f>VLOOKUP(B518,'[1]Deptos 2011-2019'!$BE$13643:$BF$14187,2,0)</f>
        <v>12</v>
      </c>
      <c r="E518" s="44">
        <f t="shared" si="192"/>
        <v>3.1501575078753939E-3</v>
      </c>
      <c r="F518" s="44">
        <f t="shared" si="193"/>
        <v>3.7652965171007216E-3</v>
      </c>
      <c r="G518" s="58">
        <f t="shared" si="191"/>
        <v>0.33333333333333331</v>
      </c>
      <c r="H518" s="40">
        <f t="shared" si="194"/>
        <v>1.0500525026251313E-3</v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2011-2019'!$BE$13643:$BF$14187,2,0)</f>
        <v>3</v>
      </c>
      <c r="E519" s="44" t="str">
        <f t="shared" si="192"/>
        <v/>
      </c>
      <c r="F519" s="44">
        <f t="shared" si="193"/>
        <v>9.4132412927518041E-4</v>
      </c>
      <c r="G519" s="58">
        <f t="shared" si="191"/>
        <v>1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1</v>
      </c>
      <c r="D520" s="62">
        <f>VLOOKUP(B520,'[1]Deptos 2011-2019'!$BE$13643:$BF$14187,2,0)</f>
        <v>1</v>
      </c>
      <c r="E520" s="44">
        <f t="shared" si="192"/>
        <v>3.5001750087504374E-4</v>
      </c>
      <c r="F520" s="44">
        <f t="shared" si="193"/>
        <v>3.1377470975839345E-4</v>
      </c>
      <c r="G520" s="58">
        <f t="shared" si="191"/>
        <v>0</v>
      </c>
      <c r="H520" s="40">
        <f t="shared" si="194"/>
        <v>0</v>
      </c>
    </row>
    <row r="521" spans="1:9" s="24" customFormat="1" ht="15" x14ac:dyDescent="0.2">
      <c r="A521" s="72"/>
      <c r="B521" s="3" t="s">
        <v>128</v>
      </c>
      <c r="C521" s="62">
        <v>3</v>
      </c>
      <c r="D521" s="62">
        <f>VLOOKUP(B521,'[1]Deptos 2011-2019'!$BE$13643:$BF$14187,2,0)</f>
        <v>0</v>
      </c>
      <c r="E521" s="44">
        <f t="shared" si="192"/>
        <v>1.0500525026251313E-3</v>
      </c>
      <c r="F521" s="44" t="str">
        <f t="shared" si="193"/>
        <v/>
      </c>
      <c r="G521" s="58">
        <f t="shared" si="191"/>
        <v>-1</v>
      </c>
      <c r="H521" s="40">
        <f t="shared" si="194"/>
        <v>-1.0500525026251313E-3</v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2011-2019'!$BE$13643:$BF$14187,2,0)</f>
        <v>0</v>
      </c>
      <c r="E522" s="44" t="str">
        <f t="shared" si="192"/>
        <v/>
      </c>
      <c r="F522" s="44" t="str">
        <f t="shared" si="193"/>
        <v/>
      </c>
      <c r="G522" s="58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9</v>
      </c>
      <c r="D523" s="62">
        <f>VLOOKUP(B523,'[1]Deptos 2011-2019'!$BE$13643:$BF$14187,2,0)</f>
        <v>118</v>
      </c>
      <c r="E523" s="43">
        <f t="shared" ref="E523" si="195">+IF(C523=0,"",C523/C$345)</f>
        <v>3.1501575078753939E-3</v>
      </c>
      <c r="F523" s="43">
        <f t="shared" ref="F523" si="196">+IF(D523=0,"",D523/D$345)</f>
        <v>3.7025415751490431E-2</v>
      </c>
      <c r="G523" s="58">
        <f t="shared" si="191"/>
        <v>12.111111111111111</v>
      </c>
      <c r="H523" s="42">
        <f t="shared" ref="H523" si="197">+IF(OR(AND(E523=""),(G523="")),"",E523*G523)</f>
        <v>3.8151907595379772E-2</v>
      </c>
      <c r="I523" s="24"/>
    </row>
    <row r="524" spans="1:9" s="24" customFormat="1" ht="15" x14ac:dyDescent="0.2">
      <c r="A524" s="72"/>
      <c r="B524" s="3" t="s">
        <v>135</v>
      </c>
      <c r="C524" s="62">
        <v>4</v>
      </c>
      <c r="D524" s="62">
        <f>VLOOKUP(B524,'[1]Deptos 2011-2019'!$BE$13643:$BF$14187,2,0)</f>
        <v>17</v>
      </c>
      <c r="E524" s="44">
        <f t="shared" ref="E524:E549" si="198">+IF(C524=0,"",C524/C$345)</f>
        <v>1.400070003500175E-3</v>
      </c>
      <c r="F524" s="44">
        <f t="shared" ref="F524:F549" si="199">+IF(D524=0,"",D524/D$345)</f>
        <v>5.3341700658926889E-3</v>
      </c>
      <c r="G524" s="58">
        <f t="shared" si="191"/>
        <v>3.25</v>
      </c>
      <c r="H524" s="40">
        <f t="shared" si="194"/>
        <v>4.5502275113755691E-3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2011-2019'!$BE$13643:$BF$14187,2,0)</f>
        <v>0</v>
      </c>
      <c r="E525" s="44" t="str">
        <f t="shared" si="198"/>
        <v/>
      </c>
      <c r="F525" s="44" t="str">
        <f t="shared" si="199"/>
        <v/>
      </c>
      <c r="G525" s="58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2011-2019'!$BE$13643:$BF$14187,2,0)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45</v>
      </c>
      <c r="D527" s="62">
        <f>VLOOKUP(B527,'[1]Deptos 2011-2019'!$BE$13643:$BF$14187,2,0)</f>
        <v>22</v>
      </c>
      <c r="E527" s="44">
        <f t="shared" si="198"/>
        <v>1.5750787539376969E-2</v>
      </c>
      <c r="F527" s="44">
        <f t="shared" si="199"/>
        <v>6.9030436146846567E-3</v>
      </c>
      <c r="G527" s="58">
        <f t="shared" si="191"/>
        <v>-0.51111111111111107</v>
      </c>
      <c r="H527" s="40">
        <f t="shared" si="194"/>
        <v>-8.0504025201260064E-3</v>
      </c>
    </row>
    <row r="528" spans="1:9" s="24" customFormat="1" ht="15" x14ac:dyDescent="0.2">
      <c r="A528" s="72"/>
      <c r="B528" s="3" t="s">
        <v>339</v>
      </c>
      <c r="C528" s="62">
        <v>3</v>
      </c>
      <c r="D528" s="62">
        <f>VLOOKUP(B528,'[1]Deptos 2011-2019'!$BE$13643:$BF$14187,2,0)</f>
        <v>10</v>
      </c>
      <c r="E528" s="44">
        <f t="shared" si="198"/>
        <v>1.0500525026251313E-3</v>
      </c>
      <c r="F528" s="44">
        <f t="shared" si="199"/>
        <v>3.1377470975839346E-3</v>
      </c>
      <c r="G528" s="58">
        <f t="shared" si="191"/>
        <v>2.3333333333333335</v>
      </c>
      <c r="H528" s="40">
        <f t="shared" si="194"/>
        <v>2.4501225061253065E-3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2011-2019'!$BE$13643:$BF$14187,2,0)</f>
        <v>2</v>
      </c>
      <c r="E529" s="44" t="str">
        <f t="shared" si="198"/>
        <v/>
      </c>
      <c r="F529" s="44">
        <f t="shared" si="199"/>
        <v>6.275494195167869E-4</v>
      </c>
      <c r="G529" s="58">
        <f t="shared" si="191"/>
        <v>1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2</v>
      </c>
      <c r="D530" s="62">
        <f>VLOOKUP(B530,'[1]Deptos 2011-2019'!$BE$13643:$BF$14187,2,0)</f>
        <v>0</v>
      </c>
      <c r="E530" s="44">
        <f t="shared" si="198"/>
        <v>7.0003500175008749E-4</v>
      </c>
      <c r="F530" s="44" t="str">
        <f t="shared" si="199"/>
        <v/>
      </c>
      <c r="G530" s="58">
        <f t="shared" si="191"/>
        <v>-1</v>
      </c>
      <c r="H530" s="40">
        <f t="shared" si="194"/>
        <v>-7.0003500175008749E-4</v>
      </c>
    </row>
    <row r="531" spans="1:8" s="24" customFormat="1" ht="15" x14ac:dyDescent="0.2">
      <c r="A531" s="72"/>
      <c r="B531" s="3" t="s">
        <v>340</v>
      </c>
      <c r="C531" s="62">
        <v>27</v>
      </c>
      <c r="D531" s="62">
        <f>VLOOKUP(B531,'[1]Deptos 2011-2019'!$BE$13643:$BF$14187,2,0)</f>
        <v>0</v>
      </c>
      <c r="E531" s="44">
        <f t="shared" si="198"/>
        <v>9.450472523626182E-3</v>
      </c>
      <c r="F531" s="44" t="str">
        <f t="shared" si="199"/>
        <v/>
      </c>
      <c r="G531" s="58">
        <f t="shared" si="191"/>
        <v>-1</v>
      </c>
      <c r="H531" s="40">
        <f t="shared" si="194"/>
        <v>-9.450472523626182E-3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2011-2019'!$BE$13643:$BF$14187,2,0)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2011-2019'!$BE$13643:$BF$14187,2,0)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7</v>
      </c>
      <c r="D534" s="62">
        <f>VLOOKUP(B534,'[1]Deptos 2011-2019'!$BE$13643:$BF$14187,2,0)</f>
        <v>0</v>
      </c>
      <c r="E534" s="44">
        <f t="shared" si="198"/>
        <v>2.4501225061253061E-3</v>
      </c>
      <c r="F534" s="44" t="str">
        <f t="shared" si="199"/>
        <v/>
      </c>
      <c r="G534" s="58">
        <f t="shared" si="191"/>
        <v>-1</v>
      </c>
      <c r="H534" s="40">
        <f t="shared" si="194"/>
        <v>-2.4501225061253061E-3</v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2011-2019'!$BE$13643:$BF$14187,2,0)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2011-2019'!$BE$13643:$BF$14187,2,0)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2</v>
      </c>
      <c r="D537" s="62">
        <f>VLOOKUP(B537,'[1]Deptos 2011-2019'!$BE$13643:$BF$14187,2,0)</f>
        <v>0</v>
      </c>
      <c r="E537" s="44">
        <f t="shared" si="198"/>
        <v>7.0003500175008749E-4</v>
      </c>
      <c r="F537" s="44" t="str">
        <f t="shared" si="199"/>
        <v/>
      </c>
      <c r="G537" s="58">
        <f t="shared" si="191"/>
        <v>-1</v>
      </c>
      <c r="H537" s="40">
        <f t="shared" si="194"/>
        <v>-7.0003500175008749E-4</v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2011-2019'!$BE$13643:$BF$14187,2,0)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2011-2019'!$BE$13643:$BF$14187,2,0)</f>
        <v>0</v>
      </c>
      <c r="E539" s="44" t="str">
        <f t="shared" si="198"/>
        <v/>
      </c>
      <c r="F539" s="44" t="str">
        <f t="shared" si="199"/>
        <v/>
      </c>
      <c r="G539" s="58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2011-2019'!$BE$13643:$BF$14187,2,0)</f>
        <v>2</v>
      </c>
      <c r="E540" s="44" t="str">
        <f t="shared" si="198"/>
        <v/>
      </c>
      <c r="F540" s="44">
        <f t="shared" si="199"/>
        <v>6.275494195167869E-4</v>
      </c>
      <c r="G540" s="58">
        <f t="shared" si="191"/>
        <v>1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2011-2019'!$BE$13643:$BF$14187,2,0)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5</v>
      </c>
      <c r="D542" s="62">
        <f>VLOOKUP(B542,'[1]Deptos 2011-2019'!$BE$13643:$BF$14187,2,0)</f>
        <v>1</v>
      </c>
      <c r="E542" s="44">
        <f t="shared" si="198"/>
        <v>1.7500875043752187E-3</v>
      </c>
      <c r="F542" s="44">
        <f t="shared" si="199"/>
        <v>3.1377470975839345E-4</v>
      </c>
      <c r="G542" s="58">
        <f t="shared" ref="G542:G564" si="200">+IF(AND(C542=0,D542=0)," ",IF(C542=0,1,IF(D542=0,-1,(D542-C542)/C542)))</f>
        <v>-0.8</v>
      </c>
      <c r="H542" s="40">
        <f t="shared" si="194"/>
        <v>-1.400070003500175E-3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2011-2019'!$BE$13643:$BF$14187,2,0)</f>
        <v>1</v>
      </c>
      <c r="E543" s="44" t="str">
        <f t="shared" si="198"/>
        <v/>
      </c>
      <c r="F543" s="44">
        <f t="shared" si="199"/>
        <v>3.1377470975839345E-4</v>
      </c>
      <c r="G543" s="58">
        <f t="shared" si="200"/>
        <v>1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1</v>
      </c>
      <c r="D544" s="62">
        <f>VLOOKUP(B544,'[1]Deptos 2011-2019'!$BE$13643:$BF$14187,2,0)</f>
        <v>0</v>
      </c>
      <c r="E544" s="44">
        <f t="shared" si="198"/>
        <v>3.5001750087504374E-4</v>
      </c>
      <c r="F544" s="44" t="str">
        <f t="shared" si="199"/>
        <v/>
      </c>
      <c r="G544" s="58">
        <f t="shared" si="200"/>
        <v>-1</v>
      </c>
      <c r="H544" s="40">
        <f t="shared" si="194"/>
        <v>-3.5001750087504374E-4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2011-2019'!$BE$13643:$BF$14187,2,0)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4</v>
      </c>
      <c r="D546" s="62">
        <f>VLOOKUP(B546,'[1]Deptos 2011-2019'!$BE$13643:$BF$14187,2,0)</f>
        <v>0</v>
      </c>
      <c r="E546" s="44">
        <f t="shared" si="198"/>
        <v>1.400070003500175E-3</v>
      </c>
      <c r="F546" s="44" t="str">
        <f t="shared" si="199"/>
        <v/>
      </c>
      <c r="G546" s="58">
        <f t="shared" si="200"/>
        <v>-1</v>
      </c>
      <c r="H546" s="40">
        <f t="shared" si="194"/>
        <v>-1.400070003500175E-3</v>
      </c>
    </row>
    <row r="547" spans="1:9" s="24" customFormat="1" ht="15" x14ac:dyDescent="0.2">
      <c r="A547" s="72"/>
      <c r="B547" s="3" t="s">
        <v>313</v>
      </c>
      <c r="C547" s="62">
        <v>6</v>
      </c>
      <c r="D547" s="62">
        <f>VLOOKUP(B547,'[1]Deptos 2011-2019'!$BE$13643:$BF$14187,2,0)</f>
        <v>5</v>
      </c>
      <c r="E547" s="44">
        <f t="shared" si="198"/>
        <v>2.1001050052502626E-3</v>
      </c>
      <c r="F547" s="44">
        <f t="shared" si="199"/>
        <v>1.5688735487919673E-3</v>
      </c>
      <c r="G547" s="58">
        <f t="shared" si="200"/>
        <v>-0.16666666666666666</v>
      </c>
      <c r="H547" s="40">
        <f t="shared" si="194"/>
        <v>-3.5001750087504374E-4</v>
      </c>
    </row>
    <row r="548" spans="1:9" s="24" customFormat="1" ht="15" x14ac:dyDescent="0.2">
      <c r="A548" s="72"/>
      <c r="B548" s="3" t="s">
        <v>142</v>
      </c>
      <c r="C548" s="62">
        <v>7</v>
      </c>
      <c r="D548" s="62">
        <f>VLOOKUP(B548,'[1]Deptos 2011-2019'!$BE$13643:$BF$14187,2,0)</f>
        <v>1</v>
      </c>
      <c r="E548" s="44">
        <f t="shared" si="198"/>
        <v>2.4501225061253061E-3</v>
      </c>
      <c r="F548" s="44">
        <f t="shared" si="199"/>
        <v>3.1377470975839345E-4</v>
      </c>
      <c r="G548" s="58">
        <f t="shared" si="200"/>
        <v>-0.8571428571428571</v>
      </c>
      <c r="H548" s="40">
        <f t="shared" si="194"/>
        <v>-2.1001050052502621E-3</v>
      </c>
    </row>
    <row r="549" spans="1:9" s="24" customFormat="1" ht="15" x14ac:dyDescent="0.2">
      <c r="A549" s="72"/>
      <c r="B549" s="3" t="s">
        <v>314</v>
      </c>
      <c r="C549" s="62">
        <v>63</v>
      </c>
      <c r="D549" s="62">
        <f>VLOOKUP(B549,'[1]Deptos 2011-2019'!$BE$13643:$BF$14187,2,0)</f>
        <v>6</v>
      </c>
      <c r="E549" s="44">
        <f t="shared" si="198"/>
        <v>2.2051102555127756E-2</v>
      </c>
      <c r="F549" s="44">
        <f t="shared" si="199"/>
        <v>1.8826482585503608E-3</v>
      </c>
      <c r="G549" s="58">
        <f t="shared" si="200"/>
        <v>-0.90476190476190477</v>
      </c>
      <c r="H549" s="40">
        <f t="shared" si="194"/>
        <v>-1.9950997549877492E-2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2011-2019'!$BE$13643:$BF$14187,2,0)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8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2011-2019'!$BE$13643:$BF$14187,2,0)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8</v>
      </c>
      <c r="D552" s="62">
        <f>VLOOKUP(B552,'[1]Deptos 2011-2019'!$BE$13643:$BF$14187,2,0)</f>
        <v>0</v>
      </c>
      <c r="E552" s="44">
        <f>+IF(C552=0,"",C552/C$345)</f>
        <v>2.80014000700035E-3</v>
      </c>
      <c r="F552" s="44" t="str">
        <f>+IF(D552=0,"",D552/D$345)</f>
        <v/>
      </c>
      <c r="G552" s="58">
        <f t="shared" si="200"/>
        <v>-1</v>
      </c>
      <c r="H552" s="40">
        <f t="shared" si="194"/>
        <v>-2.80014000700035E-3</v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2011-2019'!$BE$13643:$BF$14187,2,0)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2011-2019'!$BE$13643:$BF$14187,2,0)</f>
        <v>0</v>
      </c>
      <c r="E554" s="44" t="str">
        <f t="shared" si="204"/>
        <v/>
      </c>
      <c r="F554" s="44" t="str">
        <f t="shared" si="205"/>
        <v/>
      </c>
      <c r="G554" s="58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6</v>
      </c>
      <c r="D555" s="62">
        <f>VLOOKUP(B555,'[1]Deptos 2011-2019'!$BE$13643:$BF$14187,2,0)</f>
        <v>0</v>
      </c>
      <c r="E555" s="44">
        <f t="shared" si="204"/>
        <v>2.1001050052502626E-3</v>
      </c>
      <c r="F555" s="44" t="str">
        <f t="shared" si="205"/>
        <v/>
      </c>
      <c r="G555" s="58">
        <f t="shared" si="200"/>
        <v>-1</v>
      </c>
      <c r="H555" s="40">
        <f t="shared" si="206"/>
        <v>-2.1001050052502626E-3</v>
      </c>
    </row>
    <row r="556" spans="1:9" s="24" customFormat="1" ht="15" x14ac:dyDescent="0.2">
      <c r="A556" s="72"/>
      <c r="B556" s="3" t="s">
        <v>139</v>
      </c>
      <c r="C556" s="62">
        <v>2</v>
      </c>
      <c r="D556" s="62">
        <f>VLOOKUP(B556,'[1]Deptos 2011-2019'!$BE$13643:$BF$14187,2,0)</f>
        <v>3</v>
      </c>
      <c r="E556" s="44">
        <f t="shared" si="204"/>
        <v>7.0003500175008749E-4</v>
      </c>
      <c r="F556" s="44">
        <f t="shared" si="205"/>
        <v>9.4132412927518041E-4</v>
      </c>
      <c r="G556" s="58">
        <f t="shared" si="200"/>
        <v>0.5</v>
      </c>
      <c r="H556" s="40">
        <f t="shared" si="206"/>
        <v>3.5001750087504374E-4</v>
      </c>
    </row>
    <row r="557" spans="1:9" s="24" customFormat="1" ht="15" x14ac:dyDescent="0.2">
      <c r="A557" s="72"/>
      <c r="B557" s="3" t="s">
        <v>512</v>
      </c>
      <c r="C557" s="62">
        <v>3</v>
      </c>
      <c r="D557" s="62">
        <f>VLOOKUP(B557,'[1]Deptos 2011-2019'!$BE$13643:$BF$14187,2,0)</f>
        <v>0</v>
      </c>
      <c r="E557" s="44">
        <f t="shared" si="204"/>
        <v>1.0500525026251313E-3</v>
      </c>
      <c r="F557" s="44" t="str">
        <f t="shared" si="205"/>
        <v/>
      </c>
      <c r="G557" s="58">
        <f t="shared" si="200"/>
        <v>-1</v>
      </c>
      <c r="H557" s="40">
        <f t="shared" si="206"/>
        <v>-1.0500525026251313E-3</v>
      </c>
    </row>
    <row r="558" spans="1:9" s="24" customFormat="1" ht="15" x14ac:dyDescent="0.2">
      <c r="A558" s="72"/>
      <c r="B558" s="3" t="s">
        <v>317</v>
      </c>
      <c r="C558" s="62">
        <v>29</v>
      </c>
      <c r="D558" s="62">
        <f>VLOOKUP(B558,'[1]Deptos 2011-2019'!$BE$13643:$BF$14187,2,0)</f>
        <v>7</v>
      </c>
      <c r="E558" s="44">
        <f t="shared" si="204"/>
        <v>1.0150507525376268E-2</v>
      </c>
      <c r="F558" s="44">
        <f t="shared" si="205"/>
        <v>2.1964229683087543E-3</v>
      </c>
      <c r="G558" s="58">
        <f t="shared" si="200"/>
        <v>-0.75862068965517238</v>
      </c>
      <c r="H558" s="40">
        <f t="shared" si="206"/>
        <v>-7.7003850192509616E-3</v>
      </c>
    </row>
    <row r="559" spans="1:9" s="24" customFormat="1" ht="15" x14ac:dyDescent="0.2">
      <c r="A559" s="72"/>
      <c r="B559" s="3" t="s">
        <v>318</v>
      </c>
      <c r="C559" s="62">
        <v>3</v>
      </c>
      <c r="D559" s="62">
        <f>VLOOKUP(B559,'[1]Deptos 2011-2019'!$BE$13643:$BF$14187,2,0)</f>
        <v>0</v>
      </c>
      <c r="E559" s="44">
        <f t="shared" si="204"/>
        <v>1.0500525026251313E-3</v>
      </c>
      <c r="F559" s="44" t="str">
        <f t="shared" si="205"/>
        <v/>
      </c>
      <c r="G559" s="58">
        <f t="shared" si="200"/>
        <v>-1</v>
      </c>
      <c r="H559" s="40">
        <f t="shared" si="206"/>
        <v>-1.0500525026251313E-3</v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2011-2019'!$BE$13643:$BF$14187,2,0)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2011-2019'!$BE$13643:$BF$14187,2,0)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4</v>
      </c>
      <c r="D562" s="62">
        <f>VLOOKUP(B562,'[1]Deptos 2011-2019'!$BE$13643:$BF$14187,2,0)</f>
        <v>1</v>
      </c>
      <c r="E562" s="44">
        <f t="shared" si="204"/>
        <v>1.400070003500175E-3</v>
      </c>
      <c r="F562" s="44">
        <f t="shared" si="205"/>
        <v>3.1377470975839345E-4</v>
      </c>
      <c r="G562" s="58">
        <f t="shared" si="200"/>
        <v>-0.75</v>
      </c>
      <c r="H562" s="40">
        <f t="shared" si="206"/>
        <v>-1.0500525026251313E-3</v>
      </c>
    </row>
    <row r="563" spans="1:9" s="24" customFormat="1" ht="15" x14ac:dyDescent="0.2">
      <c r="A563" s="72"/>
      <c r="B563" s="3" t="s">
        <v>513</v>
      </c>
      <c r="C563" s="62">
        <v>1</v>
      </c>
      <c r="D563" s="62">
        <f>VLOOKUP(B563,'[1]Deptos 2011-2019'!$BE$13643:$BF$14187,2,0)</f>
        <v>0</v>
      </c>
      <c r="E563" s="44">
        <f t="shared" si="204"/>
        <v>3.5001750087504374E-4</v>
      </c>
      <c r="F563" s="44" t="str">
        <f t="shared" si="205"/>
        <v/>
      </c>
      <c r="G563" s="58">
        <f t="shared" si="200"/>
        <v>-1</v>
      </c>
      <c r="H563" s="40">
        <f t="shared" si="206"/>
        <v>-3.5001750087504374E-4</v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2011-2019'!$BE$13643:$BF$14187,2,0)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1041</v>
      </c>
      <c r="D570" s="54">
        <f>SUM(D571:D596)</f>
        <v>688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-0.33909702209414028</v>
      </c>
      <c r="H570" s="56">
        <f>+IF(OR(AND(E570=""),(G570="")),"",E570*G570)</f>
        <v>-0.33909702209414028</v>
      </c>
      <c r="I570" s="24"/>
    </row>
    <row r="571" spans="1:9" s="24" customFormat="1" ht="15" x14ac:dyDescent="0.2">
      <c r="A571" s="72"/>
      <c r="B571" s="57" t="s">
        <v>322</v>
      </c>
      <c r="C571" s="62">
        <v>13</v>
      </c>
      <c r="D571" s="62">
        <f>VLOOKUP(B571,'[1]Deptos 2011-2019'!$BE$13643:$BF$14187,2,0)</f>
        <v>8</v>
      </c>
      <c r="E571" s="60">
        <f t="shared" si="207"/>
        <v>1.2487992315081652E-2</v>
      </c>
      <c r="F571" s="60">
        <f t="shared" si="208"/>
        <v>1.1627906976744186E-2</v>
      </c>
      <c r="G571" s="58">
        <f t="shared" ref="G571:G596" si="209">+IF(AND(C571=0,D571=0)," ",IF(C571=0,1,IF(D571=0,-1,(D571-C571)/C571)))</f>
        <v>-0.38461538461538464</v>
      </c>
      <c r="H571" s="51">
        <f>+IF(OR(AND(E571=""),(G571="")),"",E571*G571)</f>
        <v>-4.8030739673390974E-3</v>
      </c>
    </row>
    <row r="572" spans="1:9" s="24" customFormat="1" ht="15" x14ac:dyDescent="0.2">
      <c r="A572" s="72"/>
      <c r="B572" s="3" t="s">
        <v>144</v>
      </c>
      <c r="C572" s="62">
        <v>8</v>
      </c>
      <c r="D572" s="62">
        <f>VLOOKUP(B572,'[1]Deptos 2011-2019'!$BE$13643:$BF$14187,2,0)</f>
        <v>7</v>
      </c>
      <c r="E572" s="44">
        <f t="shared" si="207"/>
        <v>7.684918347742555E-3</v>
      </c>
      <c r="F572" s="44">
        <f t="shared" si="208"/>
        <v>1.0174418604651164E-2</v>
      </c>
      <c r="G572" s="58">
        <f t="shared" si="209"/>
        <v>-0.125</v>
      </c>
      <c r="H572" s="40">
        <f t="shared" ref="H572:H596" si="210">+IF(OR(AND(E572=""),(G572="")),"",E572*G572)</f>
        <v>-9.6061479346781938E-4</v>
      </c>
    </row>
    <row r="573" spans="1:9" s="24" customFormat="1" ht="15" x14ac:dyDescent="0.2">
      <c r="A573" s="72"/>
      <c r="B573" s="3" t="s">
        <v>590</v>
      </c>
      <c r="C573" s="62">
        <v>647</v>
      </c>
      <c r="D573" s="62">
        <f>VLOOKUP(B573,'[1]Deptos 2011-2019'!$BE$13643:$BF$14187,2,0)</f>
        <v>127</v>
      </c>
      <c r="E573" s="44">
        <f t="shared" si="207"/>
        <v>0.62151777137367914</v>
      </c>
      <c r="F573" s="44">
        <f t="shared" si="208"/>
        <v>0.18459302325581395</v>
      </c>
      <c r="G573" s="58">
        <f t="shared" si="209"/>
        <v>-0.80370942812983004</v>
      </c>
      <c r="H573" s="40">
        <f t="shared" si="210"/>
        <v>-0.49951969260326612</v>
      </c>
    </row>
    <row r="574" spans="1:9" s="24" customFormat="1" ht="15" x14ac:dyDescent="0.2">
      <c r="A574" s="72"/>
      <c r="B574" s="3" t="s">
        <v>323</v>
      </c>
      <c r="C574" s="62">
        <v>70</v>
      </c>
      <c r="D574" s="62">
        <f>VLOOKUP(B574,'[1]Deptos 2011-2019'!$BE$13643:$BF$14187,2,0)</f>
        <v>194</v>
      </c>
      <c r="E574" s="44">
        <f t="shared" si="207"/>
        <v>6.7243035542747354E-2</v>
      </c>
      <c r="F574" s="44">
        <f t="shared" si="208"/>
        <v>0.28197674418604651</v>
      </c>
      <c r="G574" s="58">
        <f t="shared" si="209"/>
        <v>1.7714285714285714</v>
      </c>
      <c r="H574" s="40">
        <f t="shared" si="210"/>
        <v>0.1191162343900096</v>
      </c>
    </row>
    <row r="575" spans="1:9" s="24" customFormat="1" ht="15" x14ac:dyDescent="0.2">
      <c r="A575" s="72"/>
      <c r="B575" s="3" t="s">
        <v>145</v>
      </c>
      <c r="C575" s="62">
        <v>1</v>
      </c>
      <c r="D575" s="62">
        <f>VLOOKUP(B575,'[1]Deptos 2011-2019'!$BE$13643:$BF$14187,2,0)</f>
        <v>2</v>
      </c>
      <c r="E575" s="44">
        <f t="shared" si="207"/>
        <v>9.6061479346781938E-4</v>
      </c>
      <c r="F575" s="44">
        <f t="shared" si="208"/>
        <v>2.9069767441860465E-3</v>
      </c>
      <c r="G575" s="58">
        <f t="shared" si="209"/>
        <v>1</v>
      </c>
      <c r="H575" s="40">
        <f t="shared" si="210"/>
        <v>9.6061479346781938E-4</v>
      </c>
    </row>
    <row r="576" spans="1:9" s="24" customFormat="1" ht="15" x14ac:dyDescent="0.2">
      <c r="A576" s="72"/>
      <c r="B576" s="3" t="s">
        <v>618</v>
      </c>
      <c r="C576" s="62">
        <v>1</v>
      </c>
      <c r="D576" s="62">
        <f>VLOOKUP(B576,'[1]Deptos 2011-2019'!$BE$13643:$BF$14187,2,0)</f>
        <v>0</v>
      </c>
      <c r="E576" s="44">
        <f t="shared" si="207"/>
        <v>9.6061479346781938E-4</v>
      </c>
      <c r="F576" s="44" t="str">
        <f t="shared" si="208"/>
        <v/>
      </c>
      <c r="G576" s="58">
        <f t="shared" si="209"/>
        <v>-1</v>
      </c>
      <c r="H576" s="40">
        <f t="shared" si="210"/>
        <v>-9.6061479346781938E-4</v>
      </c>
    </row>
    <row r="577" spans="1:9" s="24" customFormat="1" ht="15" x14ac:dyDescent="0.2">
      <c r="A577" s="72"/>
      <c r="B577" s="3" t="s">
        <v>146</v>
      </c>
      <c r="C577" s="62">
        <v>2</v>
      </c>
      <c r="D577" s="62">
        <f>VLOOKUP(B577,'[1]Deptos 2011-2019'!$BE$13643:$BF$14187,2,0)</f>
        <v>0</v>
      </c>
      <c r="E577" s="44">
        <f t="shared" si="207"/>
        <v>1.9212295869356388E-3</v>
      </c>
      <c r="F577" s="44" t="str">
        <f t="shared" si="208"/>
        <v/>
      </c>
      <c r="G577" s="58">
        <f t="shared" si="209"/>
        <v>-1</v>
      </c>
      <c r="H577" s="40">
        <f t="shared" si="210"/>
        <v>-1.9212295869356388E-3</v>
      </c>
    </row>
    <row r="578" spans="1:9" s="24" customFormat="1" ht="15" x14ac:dyDescent="0.2">
      <c r="A578" s="72"/>
      <c r="B578" s="3" t="s">
        <v>324</v>
      </c>
      <c r="C578" s="62">
        <v>9</v>
      </c>
      <c r="D578" s="62">
        <f>VLOOKUP(B578,'[1]Deptos 2011-2019'!$BE$13643:$BF$14187,2,0)</f>
        <v>8</v>
      </c>
      <c r="E578" s="44">
        <f t="shared" si="207"/>
        <v>8.6455331412103754E-3</v>
      </c>
      <c r="F578" s="44">
        <f t="shared" si="208"/>
        <v>1.1627906976744186E-2</v>
      </c>
      <c r="G578" s="58">
        <f t="shared" si="209"/>
        <v>-0.1111111111111111</v>
      </c>
      <c r="H578" s="40">
        <f t="shared" si="210"/>
        <v>-9.6061479346781949E-4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2011-2019'!$BE$13643:$BF$14187,2,0)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17</v>
      </c>
      <c r="D580" s="62">
        <f>VLOOKUP(B580,'[1]Deptos 2011-2019'!$BE$13643:$BF$14187,2,0)</f>
        <v>0</v>
      </c>
      <c r="E580" s="44">
        <f t="shared" si="207"/>
        <v>1.633045148895293E-2</v>
      </c>
      <c r="F580" s="44" t="str">
        <f t="shared" si="208"/>
        <v/>
      </c>
      <c r="G580" s="58">
        <f t="shared" si="209"/>
        <v>-1</v>
      </c>
      <c r="H580" s="40">
        <f t="shared" si="210"/>
        <v>-1.633045148895293E-2</v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2011-2019'!$BE$13643:$BF$14187,2,0)</f>
        <v>0</v>
      </c>
      <c r="E581" s="43" t="str">
        <f t="shared" ref="E581" si="211">+IF(C581=0,"",C581/C$570)</f>
        <v/>
      </c>
      <c r="F581" s="43" t="str">
        <f t="shared" ref="F581" si="212">+IF(D581=0,"",D581/D$570)</f>
        <v/>
      </c>
      <c r="G581" s="58" t="str">
        <f t="shared" si="209"/>
        <v xml:space="preserve"> 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2011-2019'!$BE$13643:$BF$14187,2,0)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2011-2019'!$BE$13643:$BF$14187,2,0)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8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16</v>
      </c>
      <c r="D584" s="62">
        <f>VLOOKUP(B584,'[1]Deptos 2011-2019'!$BE$13643:$BF$14187,2,0)</f>
        <v>0</v>
      </c>
      <c r="E584" s="44">
        <f t="shared" si="217"/>
        <v>1.536983669548511E-2</v>
      </c>
      <c r="F584" s="44" t="str">
        <f t="shared" si="218"/>
        <v/>
      </c>
      <c r="G584" s="58">
        <f t="shared" si="209"/>
        <v>-1</v>
      </c>
      <c r="H584" s="40">
        <f t="shared" si="210"/>
        <v>-1.536983669548511E-2</v>
      </c>
    </row>
    <row r="585" spans="1:9" s="24" customFormat="1" ht="15" x14ac:dyDescent="0.2">
      <c r="A585" s="72"/>
      <c r="B585" s="3" t="s">
        <v>147</v>
      </c>
      <c r="C585" s="62">
        <v>29</v>
      </c>
      <c r="D585" s="62">
        <f>VLOOKUP(B585,'[1]Deptos 2011-2019'!$BE$13643:$BF$14187,2,0)</f>
        <v>87</v>
      </c>
      <c r="E585" s="44">
        <f t="shared" si="217"/>
        <v>2.7857829010566763E-2</v>
      </c>
      <c r="F585" s="44">
        <f t="shared" si="218"/>
        <v>0.12645348837209303</v>
      </c>
      <c r="G585" s="58">
        <f t="shared" si="209"/>
        <v>2</v>
      </c>
      <c r="H585" s="40">
        <f t="shared" si="210"/>
        <v>5.5715658021133527E-2</v>
      </c>
    </row>
    <row r="586" spans="1:9" s="24" customFormat="1" ht="15" x14ac:dyDescent="0.2">
      <c r="A586" s="72"/>
      <c r="B586" s="3" t="s">
        <v>148</v>
      </c>
      <c r="C586" s="62">
        <v>9</v>
      </c>
      <c r="D586" s="62">
        <f>VLOOKUP(B586,'[1]Deptos 2011-2019'!$BE$13643:$BF$14187,2,0)</f>
        <v>5</v>
      </c>
      <c r="E586" s="44">
        <f t="shared" si="217"/>
        <v>8.6455331412103754E-3</v>
      </c>
      <c r="F586" s="44">
        <f t="shared" si="218"/>
        <v>7.2674418604651162E-3</v>
      </c>
      <c r="G586" s="58">
        <f t="shared" si="209"/>
        <v>-0.44444444444444442</v>
      </c>
      <c r="H586" s="40">
        <f t="shared" si="210"/>
        <v>-3.8424591738712779E-3</v>
      </c>
    </row>
    <row r="587" spans="1:9" s="24" customFormat="1" ht="15" x14ac:dyDescent="0.2">
      <c r="A587" s="72"/>
      <c r="B587" s="3" t="s">
        <v>328</v>
      </c>
      <c r="C587" s="62">
        <v>74</v>
      </c>
      <c r="D587" s="62">
        <f>VLOOKUP(B587,'[1]Deptos 2011-2019'!$BE$13643:$BF$14187,2,0)</f>
        <v>27</v>
      </c>
      <c r="E587" s="44">
        <f t="shared" si="217"/>
        <v>7.1085494716618638E-2</v>
      </c>
      <c r="F587" s="44">
        <f t="shared" si="218"/>
        <v>3.9244186046511628E-2</v>
      </c>
      <c r="G587" s="58">
        <f t="shared" si="209"/>
        <v>-0.63513513513513509</v>
      </c>
      <c r="H587" s="40">
        <f t="shared" si="210"/>
        <v>-4.5148895292987511E-2</v>
      </c>
    </row>
    <row r="588" spans="1:9" s="24" customFormat="1" ht="15" x14ac:dyDescent="0.2">
      <c r="A588" s="72"/>
      <c r="B588" s="3" t="s">
        <v>149</v>
      </c>
      <c r="C588" s="62">
        <v>84</v>
      </c>
      <c r="D588" s="62">
        <f>VLOOKUP(B588,'[1]Deptos 2011-2019'!$BE$13643:$BF$14187,2,0)</f>
        <v>139</v>
      </c>
      <c r="E588" s="44">
        <f t="shared" si="217"/>
        <v>8.069164265129683E-2</v>
      </c>
      <c r="F588" s="44">
        <f t="shared" si="218"/>
        <v>0.20203488372093023</v>
      </c>
      <c r="G588" s="58">
        <f t="shared" si="209"/>
        <v>0.65476190476190477</v>
      </c>
      <c r="H588" s="40">
        <f t="shared" si="210"/>
        <v>5.2833813640730067E-2</v>
      </c>
    </row>
    <row r="589" spans="1:9" s="24" customFormat="1" ht="15" x14ac:dyDescent="0.2">
      <c r="A589" s="72"/>
      <c r="B589" s="3" t="s">
        <v>329</v>
      </c>
      <c r="C589" s="62">
        <v>1</v>
      </c>
      <c r="D589" s="62">
        <f>VLOOKUP(B589,'[1]Deptos 2011-2019'!$BE$13643:$BF$14187,2,0)</f>
        <v>0</v>
      </c>
      <c r="E589" s="44">
        <f t="shared" si="217"/>
        <v>9.6061479346781938E-4</v>
      </c>
      <c r="F589" s="44" t="str">
        <f t="shared" si="218"/>
        <v/>
      </c>
      <c r="G589" s="58">
        <f t="shared" si="209"/>
        <v>-1</v>
      </c>
      <c r="H589" s="40">
        <f t="shared" si="210"/>
        <v>-9.6061479346781938E-4</v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2011-2019'!$BE$13643:$BF$14187,2,0)</f>
        <v>2</v>
      </c>
      <c r="E590" s="44" t="str">
        <f t="shared" si="217"/>
        <v/>
      </c>
      <c r="F590" s="44">
        <f t="shared" si="218"/>
        <v>2.9069767441860465E-3</v>
      </c>
      <c r="G590" s="58">
        <f t="shared" si="209"/>
        <v>1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1</v>
      </c>
      <c r="D591" s="62">
        <f>VLOOKUP(B591,'[1]Deptos 2011-2019'!$BE$13643:$BF$14187,2,0)</f>
        <v>0</v>
      </c>
      <c r="E591" s="44">
        <f t="shared" si="217"/>
        <v>9.6061479346781938E-4</v>
      </c>
      <c r="F591" s="44" t="str">
        <f t="shared" si="218"/>
        <v/>
      </c>
      <c r="G591" s="58">
        <f t="shared" si="209"/>
        <v>-1</v>
      </c>
      <c r="H591" s="40">
        <f t="shared" si="210"/>
        <v>-9.6061479346781938E-4</v>
      </c>
    </row>
    <row r="592" spans="1:9" s="24" customFormat="1" ht="15" x14ac:dyDescent="0.2">
      <c r="A592" s="72"/>
      <c r="B592" s="3" t="s">
        <v>330</v>
      </c>
      <c r="C592" s="62">
        <v>7</v>
      </c>
      <c r="D592" s="62">
        <f>VLOOKUP(B592,'[1]Deptos 2011-2019'!$BE$13643:$BF$14187,2,0)</f>
        <v>13</v>
      </c>
      <c r="E592" s="44">
        <f t="shared" si="217"/>
        <v>6.7243035542747355E-3</v>
      </c>
      <c r="F592" s="44">
        <f t="shared" si="218"/>
        <v>1.8895348837209301E-2</v>
      </c>
      <c r="G592" s="58">
        <f t="shared" si="209"/>
        <v>0.8571428571428571</v>
      </c>
      <c r="H592" s="40">
        <f t="shared" si="210"/>
        <v>5.763688760806916E-3</v>
      </c>
    </row>
    <row r="593" spans="1:8" s="24" customFormat="1" ht="15" x14ac:dyDescent="0.2">
      <c r="A593" s="72"/>
      <c r="B593" s="3" t="s">
        <v>331</v>
      </c>
      <c r="C593" s="62">
        <v>1</v>
      </c>
      <c r="D593" s="62">
        <f>VLOOKUP(B593,'[1]Deptos 2011-2019'!$BE$13643:$BF$14187,2,0)</f>
        <v>0</v>
      </c>
      <c r="E593" s="44">
        <f t="shared" si="217"/>
        <v>9.6061479346781938E-4</v>
      </c>
      <c r="F593" s="44" t="str">
        <f t="shared" si="218"/>
        <v/>
      </c>
      <c r="G593" s="58">
        <f t="shared" si="209"/>
        <v>-1</v>
      </c>
      <c r="H593" s="40">
        <f t="shared" si="210"/>
        <v>-9.6061479346781938E-4</v>
      </c>
    </row>
    <row r="594" spans="1:8" s="24" customFormat="1" ht="15" x14ac:dyDescent="0.2">
      <c r="A594" s="72"/>
      <c r="B594" s="3" t="s">
        <v>332</v>
      </c>
      <c r="C594" s="62">
        <v>3</v>
      </c>
      <c r="D594" s="62">
        <f>VLOOKUP(B594,'[1]Deptos 2011-2019'!$BE$13643:$BF$14187,2,0)</f>
        <v>1</v>
      </c>
      <c r="E594" s="44">
        <f t="shared" si="217"/>
        <v>2.881844380403458E-3</v>
      </c>
      <c r="F594" s="44">
        <f t="shared" si="218"/>
        <v>1.4534883720930232E-3</v>
      </c>
      <c r="G594" s="58">
        <f t="shared" si="209"/>
        <v>-0.66666666666666663</v>
      </c>
      <c r="H594" s="40">
        <f t="shared" si="210"/>
        <v>-1.9212295869356385E-3</v>
      </c>
    </row>
    <row r="595" spans="1:8" s="24" customFormat="1" ht="15" x14ac:dyDescent="0.2">
      <c r="A595" s="72"/>
      <c r="B595" s="3" t="s">
        <v>333</v>
      </c>
      <c r="C595" s="62">
        <v>23</v>
      </c>
      <c r="D595" s="62">
        <f>VLOOKUP(B595,'[1]Deptos 2011-2019'!$BE$13643:$BF$14187,2,0)</f>
        <v>34</v>
      </c>
      <c r="E595" s="44">
        <f t="shared" si="217"/>
        <v>2.2094140249759846E-2</v>
      </c>
      <c r="F595" s="44">
        <f t="shared" si="218"/>
        <v>4.9418604651162788E-2</v>
      </c>
      <c r="G595" s="58">
        <f t="shared" si="209"/>
        <v>0.47826086956521741</v>
      </c>
      <c r="H595" s="40">
        <f t="shared" si="210"/>
        <v>1.0566762728146014E-2</v>
      </c>
    </row>
    <row r="596" spans="1:8" s="24" customFormat="1" ht="15" x14ac:dyDescent="0.2">
      <c r="A596" s="72"/>
      <c r="B596" s="3" t="s">
        <v>516</v>
      </c>
      <c r="C596" s="62">
        <v>25</v>
      </c>
      <c r="D596" s="62">
        <f>VLOOKUP(B596,'[1]Deptos 2011-2019'!$BE$13643:$BF$14187,2,0)</f>
        <v>34</v>
      </c>
      <c r="E596" s="44">
        <f t="shared" si="217"/>
        <v>2.4015369836695485E-2</v>
      </c>
      <c r="F596" s="44">
        <f t="shared" si="218"/>
        <v>4.9418604651162788E-2</v>
      </c>
      <c r="G596" s="58">
        <f t="shared" si="209"/>
        <v>0.36</v>
      </c>
      <c r="H596" s="40">
        <f t="shared" si="210"/>
        <v>8.6455331412103736E-3</v>
      </c>
    </row>
    <row r="597" spans="1:8" x14ac:dyDescent="0.2">
      <c r="B597" s="8" t="s">
        <v>384</v>
      </c>
      <c r="C597" s="9"/>
      <c r="D597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414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357</v>
      </c>
      <c r="C8" s="53">
        <f>+C18+C74+C169+C345+C570</f>
        <v>671</v>
      </c>
      <c r="D8" s="54">
        <f>+D18+D74+D169+D345+D570</f>
        <v>747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0.11326378539493294</v>
      </c>
      <c r="H8" s="56">
        <f t="shared" ref="H8:H13" si="2">+IF(OR(AND(E8=""),(G8="")),"",E8*G8)</f>
        <v>0.11326378539493294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8</v>
      </c>
      <c r="D9" s="97">
        <f>+D18</f>
        <v>5</v>
      </c>
      <c r="E9" s="98">
        <f t="shared" si="0"/>
        <v>1.1922503725782414E-2</v>
      </c>
      <c r="F9" s="98">
        <f t="shared" si="0"/>
        <v>6.6934404283801874E-3</v>
      </c>
      <c r="G9" s="100">
        <f>+IF(AND(C9=0,D9=0)," ",IF(C9=0,1,IF(D9=0,-1,(D9-C9)/C9)))</f>
        <v>-0.375</v>
      </c>
      <c r="H9" s="99">
        <f t="shared" si="2"/>
        <v>-4.4709388971684054E-3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105</v>
      </c>
      <c r="D10" s="41">
        <f>+D74</f>
        <v>65</v>
      </c>
      <c r="E10" s="40">
        <f t="shared" si="0"/>
        <v>0.15648286140089418</v>
      </c>
      <c r="F10" s="40">
        <f t="shared" si="0"/>
        <v>8.7014725568942436E-2</v>
      </c>
      <c r="G10" s="58">
        <f t="shared" ref="G10:G13" si="3">+IF(AND(C10=0,D10=0)," ",IF(C10=0,1,IF(D10=0,-1,(D10-C10)/C10)))</f>
        <v>-0.38095238095238093</v>
      </c>
      <c r="H10" s="46">
        <f t="shared" si="2"/>
        <v>-5.9612518628912065E-2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68</v>
      </c>
      <c r="D11" s="41">
        <f>D169</f>
        <v>61</v>
      </c>
      <c r="E11" s="40">
        <f t="shared" si="0"/>
        <v>0.10134128166915052</v>
      </c>
      <c r="F11" s="40">
        <f t="shared" si="0"/>
        <v>8.1659973226238289E-2</v>
      </c>
      <c r="G11" s="58">
        <f t="shared" si="3"/>
        <v>-0.10294117647058823</v>
      </c>
      <c r="H11" s="46">
        <f t="shared" si="2"/>
        <v>-1.0432190760059612E-2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405</v>
      </c>
      <c r="D12" s="41">
        <f>+D345</f>
        <v>541</v>
      </c>
      <c r="E12" s="40">
        <f t="shared" si="0"/>
        <v>0.60357675111773468</v>
      </c>
      <c r="F12" s="40">
        <f t="shared" si="0"/>
        <v>0.72423025435073629</v>
      </c>
      <c r="G12" s="58">
        <f t="shared" si="3"/>
        <v>0.33580246913580247</v>
      </c>
      <c r="H12" s="46">
        <f t="shared" si="2"/>
        <v>0.20268256333830104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85</v>
      </c>
      <c r="D13" s="48">
        <f>D570</f>
        <v>75</v>
      </c>
      <c r="E13" s="49">
        <f t="shared" si="0"/>
        <v>0.12667660208643816</v>
      </c>
      <c r="F13" s="49">
        <f t="shared" si="0"/>
        <v>0.10040160642570281</v>
      </c>
      <c r="G13" s="101">
        <f t="shared" si="3"/>
        <v>-0.11764705882352941</v>
      </c>
      <c r="H13" s="50">
        <f t="shared" si="2"/>
        <v>-1.490312965722802E-2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8</v>
      </c>
      <c r="D18" s="54">
        <f>SUM(D19:D68)</f>
        <v>5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-0.375</v>
      </c>
      <c r="H18" s="56">
        <f>+IF(OR(AND(E18=""),(G18="")),"",E18*G18)</f>
        <v>-0.375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2011-2019'!$BE$14188:$BF$14732,2,0)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2011-2019'!$BE$14188:$BF$14732,2,0)</f>
        <v>0</v>
      </c>
      <c r="E20" s="40" t="str">
        <f t="shared" ref="E20:E68" si="4">+IF(C20=0,"",C20/C$18)</f>
        <v/>
      </c>
      <c r="F20" s="40" t="str">
        <f t="shared" ref="F20:F68" si="5">+IF(D20=0,"",D20/D$18)</f>
        <v/>
      </c>
      <c r="G20" s="58" t="str">
        <f t="shared" ref="G20:G68" si="6">+IF(AND(C20=0,D20=0)," ",IF(C20=0,1,IF(D20=0,-1,(D20-C20)/C20)))</f>
        <v xml:space="preserve"> 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2011-2019'!$BE$14188:$BF$14732,2,0)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2011-2019'!$BE$14188:$BF$14732,2,0)</f>
        <v>0</v>
      </c>
      <c r="E22" s="40" t="str">
        <f t="shared" si="4"/>
        <v/>
      </c>
      <c r="F22" s="40" t="str">
        <f t="shared" si="5"/>
        <v/>
      </c>
      <c r="G22" s="58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2011-2019'!$BE$14188:$BF$14732,2,0)</f>
        <v>0</v>
      </c>
      <c r="E23" s="40" t="str">
        <f t="shared" si="4"/>
        <v/>
      </c>
      <c r="F23" s="40" t="str">
        <f t="shared" si="5"/>
        <v/>
      </c>
      <c r="G23" s="58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2011-2019'!$BE$14188:$BF$14732,2,0)</f>
        <v>0</v>
      </c>
      <c r="E24" s="40" t="str">
        <f t="shared" si="4"/>
        <v/>
      </c>
      <c r="F24" s="40" t="str">
        <f t="shared" si="5"/>
        <v/>
      </c>
      <c r="G24" s="58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2011-2019'!$BE$14188:$BF$14732,2,0)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2011-2019'!$BE$14188:$BF$14732,2,0)</f>
        <v>1</v>
      </c>
      <c r="E26" s="40" t="str">
        <f t="shared" si="4"/>
        <v/>
      </c>
      <c r="F26" s="40">
        <f t="shared" si="5"/>
        <v>0.2</v>
      </c>
      <c r="G26" s="58">
        <f t="shared" si="6"/>
        <v>1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2011-2019'!$BE$14188:$BF$14732,2,0)</f>
        <v>0</v>
      </c>
      <c r="E27" s="40" t="str">
        <f t="shared" si="4"/>
        <v/>
      </c>
      <c r="F27" s="40" t="str">
        <f t="shared" si="5"/>
        <v/>
      </c>
      <c r="G27" s="58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2011-2019'!$BE$14188:$BF$14732,2,0)</f>
        <v>0</v>
      </c>
      <c r="E28" s="40" t="str">
        <f t="shared" si="4"/>
        <v/>
      </c>
      <c r="F28" s="40" t="str">
        <f t="shared" si="5"/>
        <v/>
      </c>
      <c r="G28" s="58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2</v>
      </c>
      <c r="D29" s="62">
        <f>VLOOKUP(B29,'[1]Deptos 2011-2019'!$BE$14188:$BF$14732,2,0)</f>
        <v>1</v>
      </c>
      <c r="E29" s="40">
        <f t="shared" si="4"/>
        <v>0.25</v>
      </c>
      <c r="F29" s="40">
        <f t="shared" si="5"/>
        <v>0.2</v>
      </c>
      <c r="G29" s="58">
        <f t="shared" si="6"/>
        <v>-0.5</v>
      </c>
      <c r="H29" s="40">
        <f t="shared" si="7"/>
        <v>-0.125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2011-2019'!$BE$14188:$BF$14732,2,0)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2011-2019'!$BE$14188:$BF$14732,2,0)</f>
        <v>0</v>
      </c>
      <c r="E31" s="40" t="str">
        <f t="shared" si="4"/>
        <v/>
      </c>
      <c r="F31" s="40" t="str">
        <f t="shared" si="5"/>
        <v/>
      </c>
      <c r="G31" s="58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2011-2019'!$BE$14188:$BF$14732,2,0)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2011-2019'!$BE$14188:$BF$14732,2,0)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2011-2019'!$BE$14188:$BF$14732,2,0)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2011-2019'!$BE$14188:$BF$14732,2,0)</f>
        <v>0</v>
      </c>
      <c r="E35" s="40" t="str">
        <f t="shared" si="4"/>
        <v/>
      </c>
      <c r="F35" s="40" t="str">
        <f t="shared" si="5"/>
        <v/>
      </c>
      <c r="G35" s="58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2011-2019'!$BE$14188:$BF$14732,2,0)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2011-2019'!$BE$14188:$BF$14732,2,0)</f>
        <v>0</v>
      </c>
      <c r="E37" s="40" t="str">
        <f t="shared" si="4"/>
        <v/>
      </c>
      <c r="F37" s="40" t="str">
        <f t="shared" si="5"/>
        <v/>
      </c>
      <c r="G37" s="58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2011-2019'!$BE$14188:$BF$14732,2,0)</f>
        <v>0</v>
      </c>
      <c r="E38" s="40" t="str">
        <f t="shared" si="4"/>
        <v/>
      </c>
      <c r="F38" s="40" t="str">
        <f t="shared" si="5"/>
        <v/>
      </c>
      <c r="G38" s="58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2011-2019'!$BE$14188:$BF$14732,2,0)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2011-2019'!$BE$14188:$BF$14732,2,0)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2011-2019'!$BE$14188:$BF$14732,2,0)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2011-2019'!$BE$14188:$BF$14732,2,0)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2011-2019'!$BE$14188:$BF$14732,2,0)</f>
        <v>0</v>
      </c>
      <c r="E43" s="40" t="str">
        <f t="shared" si="4"/>
        <v/>
      </c>
      <c r="F43" s="40" t="str">
        <f t="shared" si="5"/>
        <v/>
      </c>
      <c r="G43" s="58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2011-2019'!$BE$14188:$BF$14732,2,0)</f>
        <v>0</v>
      </c>
      <c r="E44" s="40" t="str">
        <f t="shared" si="4"/>
        <v/>
      </c>
      <c r="F44" s="40" t="str">
        <f t="shared" si="5"/>
        <v/>
      </c>
      <c r="G44" s="58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2011-2019'!$BE$14188:$BF$14732,2,0)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2011-2019'!$BE$14188:$BF$14732,2,0)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2011-2019'!$BE$14188:$BF$14732,2,0)</f>
        <v>0</v>
      </c>
      <c r="E47" s="40" t="str">
        <f t="shared" si="4"/>
        <v/>
      </c>
      <c r="F47" s="40" t="str">
        <f t="shared" si="5"/>
        <v/>
      </c>
      <c r="G47" s="58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2011-2019'!$BE$14188:$BF$14732,2,0)</f>
        <v>1</v>
      </c>
      <c r="E48" s="40" t="str">
        <f t="shared" si="4"/>
        <v/>
      </c>
      <c r="F48" s="40">
        <f t="shared" si="5"/>
        <v>0.2</v>
      </c>
      <c r="G48" s="58">
        <f t="shared" si="6"/>
        <v>1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2011-2019'!$BE$14188:$BF$14732,2,0)</f>
        <v>0</v>
      </c>
      <c r="E49" s="40" t="str">
        <f t="shared" si="4"/>
        <v/>
      </c>
      <c r="F49" s="40" t="str">
        <f t="shared" si="5"/>
        <v/>
      </c>
      <c r="G49" s="58" t="str">
        <f t="shared" si="6"/>
        <v xml:space="preserve"> 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2011-2019'!$BE$14188:$BF$14732,2,0)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2011-2019'!$BE$14188:$BF$14732,2,0)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2011-2019'!$BE$14188:$BF$14732,2,0)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2</v>
      </c>
      <c r="D53" s="62">
        <f>VLOOKUP(B53,'[1]Deptos 2011-2019'!$BE$14188:$BF$14732,2,0)</f>
        <v>0</v>
      </c>
      <c r="E53" s="40">
        <f t="shared" si="4"/>
        <v>0.25</v>
      </c>
      <c r="F53" s="40" t="str">
        <f t="shared" si="5"/>
        <v/>
      </c>
      <c r="G53" s="58">
        <f t="shared" si="6"/>
        <v>-1</v>
      </c>
      <c r="H53" s="40">
        <f t="shared" si="7"/>
        <v>-0.25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2011-2019'!$BE$14188:$BF$14732,2,0)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2011-2019'!$BE$14188:$BF$14732,2,0)</f>
        <v>1</v>
      </c>
      <c r="E55" s="40" t="str">
        <f t="shared" si="4"/>
        <v/>
      </c>
      <c r="F55" s="40">
        <f t="shared" si="5"/>
        <v>0.2</v>
      </c>
      <c r="G55" s="58">
        <f t="shared" si="6"/>
        <v>1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2011-2019'!$BE$14188:$BF$14732,2,0)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2011-2019'!$BE$14188:$BF$14732,2,0)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2011-2019'!$BE$14188:$BF$14732,2,0)</f>
        <v>1</v>
      </c>
      <c r="E58" s="40" t="str">
        <f t="shared" si="4"/>
        <v/>
      </c>
      <c r="F58" s="40">
        <f t="shared" si="5"/>
        <v>0.2</v>
      </c>
      <c r="G58" s="58">
        <f t="shared" si="6"/>
        <v>1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2011-2019'!$BE$14188:$BF$14732,2,0)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2011-2019'!$BE$14188:$BF$14732,2,0)</f>
        <v>0</v>
      </c>
      <c r="E60" s="40" t="str">
        <f t="shared" si="4"/>
        <v/>
      </c>
      <c r="F60" s="40" t="str">
        <f t="shared" si="5"/>
        <v/>
      </c>
      <c r="G60" s="58" t="str">
        <f t="shared" si="6"/>
        <v xml:space="preserve"> 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2</v>
      </c>
      <c r="D61" s="62">
        <f>VLOOKUP(B61,'[1]Deptos 2011-2019'!$BE$14188:$BF$14732,2,0)</f>
        <v>0</v>
      </c>
      <c r="E61" s="40">
        <f t="shared" si="4"/>
        <v>0.25</v>
      </c>
      <c r="F61" s="40" t="str">
        <f t="shared" si="5"/>
        <v/>
      </c>
      <c r="G61" s="58">
        <f t="shared" si="6"/>
        <v>-1</v>
      </c>
      <c r="H61" s="40">
        <f t="shared" si="7"/>
        <v>-0.25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2011-2019'!$BE$14188:$BF$14732,2,0)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2011-2019'!$BE$14188:$BF$14732,2,0)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8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2011-2019'!$BE$14188:$BF$14732,2,0)</f>
        <v>0</v>
      </c>
      <c r="E64" s="42" t="str">
        <f t="shared" si="15"/>
        <v/>
      </c>
      <c r="F64" s="42" t="str">
        <f t="shared" si="16"/>
        <v/>
      </c>
      <c r="G64" s="58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1</v>
      </c>
      <c r="D65" s="62">
        <f>VLOOKUP(B65,'[1]Deptos 2011-2019'!$BE$14188:$BF$14732,2,0)</f>
        <v>0</v>
      </c>
      <c r="E65" s="40">
        <f t="shared" si="4"/>
        <v>0.125</v>
      </c>
      <c r="F65" s="40" t="str">
        <f t="shared" si="5"/>
        <v/>
      </c>
      <c r="G65" s="58">
        <f t="shared" si="6"/>
        <v>-1</v>
      </c>
      <c r="H65" s="40">
        <f t="shared" si="7"/>
        <v>-0.125</v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2011-2019'!$BE$14188:$BF$14732,2,0)</f>
        <v>0</v>
      </c>
      <c r="E66" s="40" t="str">
        <f t="shared" si="4"/>
        <v/>
      </c>
      <c r="F66" s="40" t="str">
        <f t="shared" si="5"/>
        <v/>
      </c>
      <c r="G66" s="58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1</v>
      </c>
      <c r="D67" s="62">
        <f>VLOOKUP(B67,'[1]Deptos 2011-2019'!$BE$14188:$BF$14732,2,0)</f>
        <v>0</v>
      </c>
      <c r="E67" s="40">
        <f t="shared" si="4"/>
        <v>0.125</v>
      </c>
      <c r="F67" s="40" t="str">
        <f t="shared" si="5"/>
        <v/>
      </c>
      <c r="G67" s="58">
        <f t="shared" si="6"/>
        <v>-1</v>
      </c>
      <c r="H67" s="40">
        <f t="shared" si="7"/>
        <v>-0.125</v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2011-2019'!$BE$14188:$BF$14732,2,0)</f>
        <v>0</v>
      </c>
      <c r="E68" s="40" t="str">
        <f t="shared" si="4"/>
        <v/>
      </c>
      <c r="F68" s="40" t="str">
        <f t="shared" si="5"/>
        <v/>
      </c>
      <c r="G68" s="58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105</v>
      </c>
      <c r="D74" s="54">
        <f>SUM(D75:D163)</f>
        <v>65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-0.38095238095238093</v>
      </c>
      <c r="H74" s="56">
        <f>+IF(OR(AND(E74=""),(G74="")),"",E74*G74)</f>
        <v>-0.38095238095238093</v>
      </c>
      <c r="I74" s="24"/>
    </row>
    <row r="75" spans="1:9" ht="15" x14ac:dyDescent="0.2">
      <c r="B75" s="57" t="s">
        <v>425</v>
      </c>
      <c r="C75" s="62">
        <v>2</v>
      </c>
      <c r="D75" s="62">
        <f>VLOOKUP(B75,'[1]Deptos 2011-2019'!$BE$14188:$BF$14732,2,0)</f>
        <v>2</v>
      </c>
      <c r="E75" s="60">
        <f>+IF(C75=0,"",C75/C$74)</f>
        <v>1.9047619047619049E-2</v>
      </c>
      <c r="F75" s="60">
        <f>+IF(D75=0,"",D75/D$74)</f>
        <v>3.0769230769230771E-2</v>
      </c>
      <c r="G75" s="58">
        <f t="shared" ref="G75:G138" si="18">+IF(AND(C75=0,D75=0)," ",IF(C75=0,1,IF(D75=0,-1,(D75-C75)/C75)))</f>
        <v>0</v>
      </c>
      <c r="H75" s="51">
        <f>+IF(OR(AND(E75=""),(G75="")),"",E75*G75)</f>
        <v>0</v>
      </c>
      <c r="I75" s="24"/>
    </row>
    <row r="76" spans="1:9" ht="15" x14ac:dyDescent="0.2">
      <c r="B76" s="3" t="s">
        <v>568</v>
      </c>
      <c r="C76" s="62">
        <v>0</v>
      </c>
      <c r="D76" s="62">
        <f>VLOOKUP(B76,'[1]Deptos 2011-2019'!$BE$14188:$BF$14732,2,0)</f>
        <v>0</v>
      </c>
      <c r="E76" s="44" t="str">
        <f t="shared" ref="E76:E148" si="19">+IF(C76=0,"",C76/C$74)</f>
        <v/>
      </c>
      <c r="F76" s="44" t="str">
        <f t="shared" ref="F76:F148" si="20">+IF(D76=0,"",D76/D$74)</f>
        <v/>
      </c>
      <c r="G76" s="58" t="str">
        <f t="shared" si="18"/>
        <v xml:space="preserve"> </v>
      </c>
      <c r="H76" s="40" t="str">
        <f t="shared" ref="H76:H148" si="21">+IF(OR(AND(E76=""),(G76="")),"",E76*G76)</f>
        <v/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2011-2019'!$BE$14188:$BF$14732,2,0)</f>
        <v>2</v>
      </c>
      <c r="E77" s="43" t="str">
        <f t="shared" ref="E77" si="22">+IF(C77=0,"",C77/C$74)</f>
        <v/>
      </c>
      <c r="F77" s="43">
        <f t="shared" ref="F77" si="23">+IF(D77=0,"",D77/D$74)</f>
        <v>3.0769230769230771E-2</v>
      </c>
      <c r="G77" s="58">
        <f t="shared" si="18"/>
        <v>1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0</v>
      </c>
      <c r="D78" s="62">
        <f>VLOOKUP(B78,'[1]Deptos 2011-2019'!$BE$14188:$BF$14732,2,0)</f>
        <v>0</v>
      </c>
      <c r="E78" s="43" t="str">
        <f t="shared" si="19"/>
        <v/>
      </c>
      <c r="F78" s="43" t="str">
        <f t="shared" si="20"/>
        <v/>
      </c>
      <c r="G78" s="58" t="str">
        <f t="shared" si="18"/>
        <v xml:space="preserve"> </v>
      </c>
      <c r="H78" s="42" t="str">
        <f t="shared" si="21"/>
        <v/>
      </c>
      <c r="I78" s="24"/>
    </row>
    <row r="79" spans="1:9" s="34" customFormat="1" ht="15" x14ac:dyDescent="0.2">
      <c r="A79" s="74"/>
      <c r="B79" s="35" t="s">
        <v>175</v>
      </c>
      <c r="C79" s="62">
        <v>2</v>
      </c>
      <c r="D79" s="62">
        <f>VLOOKUP(B79,'[1]Deptos 2011-2019'!$BE$14188:$BF$14732,2,0)</f>
        <v>6</v>
      </c>
      <c r="E79" s="43">
        <f t="shared" si="19"/>
        <v>1.9047619047619049E-2</v>
      </c>
      <c r="F79" s="43">
        <f t="shared" si="20"/>
        <v>9.2307692307692313E-2</v>
      </c>
      <c r="G79" s="58">
        <f t="shared" si="18"/>
        <v>2</v>
      </c>
      <c r="H79" s="42">
        <f t="shared" si="21"/>
        <v>3.8095238095238099E-2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2011-2019'!$BE$14188:$BF$14732,2,0)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2011-2019'!$BE$14188:$BF$14732,2,0)</f>
        <v>0</v>
      </c>
      <c r="E81" s="43" t="str">
        <f t="shared" ref="E81" si="25">+IF(C81=0,"",C81/C$74)</f>
        <v/>
      </c>
      <c r="F81" s="43" t="str">
        <f t="shared" ref="F81" si="26">+IF(D81=0,"",D81/D$74)</f>
        <v/>
      </c>
      <c r="G81" s="58" t="str">
        <f t="shared" si="18"/>
        <v xml:space="preserve"> 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2011-2019'!$BE$14188:$BF$14732,2,0)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2011-2019'!$BE$14188:$BF$14732,2,0)</f>
        <v>0</v>
      </c>
      <c r="E83" s="43" t="str">
        <f t="shared" si="19"/>
        <v/>
      </c>
      <c r="F83" s="43" t="str">
        <f t="shared" si="20"/>
        <v/>
      </c>
      <c r="G83" s="58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2011-2019'!$BE$14188:$BF$14732,2,0)</f>
        <v>0</v>
      </c>
      <c r="E84" s="43" t="str">
        <f t="shared" si="19"/>
        <v/>
      </c>
      <c r="F84" s="43" t="str">
        <f t="shared" si="20"/>
        <v/>
      </c>
      <c r="G84" s="58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2011-2019'!$BE$14188:$BF$14732,2,0)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</v>
      </c>
      <c r="D86" s="62">
        <f>VLOOKUP(B86,'[1]Deptos 2011-2019'!$BE$14188:$BF$14732,2,0)</f>
        <v>5</v>
      </c>
      <c r="E86" s="43">
        <f t="shared" si="19"/>
        <v>9.5238095238095247E-3</v>
      </c>
      <c r="F86" s="43">
        <f t="shared" si="20"/>
        <v>7.6923076923076927E-2</v>
      </c>
      <c r="G86" s="58">
        <f t="shared" si="18"/>
        <v>4</v>
      </c>
      <c r="H86" s="42">
        <f t="shared" si="21"/>
        <v>3.8095238095238099E-2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2011-2019'!$BE$14188:$BF$14732,2,0)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0</v>
      </c>
      <c r="D88" s="62">
        <f>VLOOKUP(B88,'[1]Deptos 2011-2019'!$BE$14188:$BF$14732,2,0)</f>
        <v>1</v>
      </c>
      <c r="E88" s="43" t="str">
        <f t="shared" si="19"/>
        <v/>
      </c>
      <c r="F88" s="43">
        <f t="shared" si="20"/>
        <v>1.5384615384615385E-2</v>
      </c>
      <c r="G88" s="58">
        <f t="shared" si="18"/>
        <v>1</v>
      </c>
      <c r="H88" s="42" t="str">
        <f t="shared" si="21"/>
        <v/>
      </c>
      <c r="I88" s="24"/>
    </row>
    <row r="89" spans="1:9" s="34" customFormat="1" ht="15" x14ac:dyDescent="0.2">
      <c r="A89" s="36"/>
      <c r="B89" s="35" t="s">
        <v>570</v>
      </c>
      <c r="C89" s="62">
        <v>0</v>
      </c>
      <c r="D89" s="62">
        <f>VLOOKUP(B89,'[1]Deptos 2011-2019'!$BE$14188:$BF$14732,2,0)</f>
        <v>1</v>
      </c>
      <c r="E89" s="43" t="str">
        <f t="shared" ref="E89" si="28">+IF(C89=0,"",C89/C$74)</f>
        <v/>
      </c>
      <c r="F89" s="43">
        <f t="shared" ref="F89" si="29">+IF(D89=0,"",D89/D$74)</f>
        <v>1.5384615384615385E-2</v>
      </c>
      <c r="G89" s="58">
        <f t="shared" si="18"/>
        <v>1</v>
      </c>
      <c r="H89" s="42" t="str">
        <f t="shared" ref="H89" si="30">+IF(OR(AND(E89=""),(G89="")),"",E89*G89)</f>
        <v/>
      </c>
      <c r="I89" s="24"/>
    </row>
    <row r="90" spans="1:9" s="34" customFormat="1" ht="15" x14ac:dyDescent="0.2">
      <c r="A90" s="74"/>
      <c r="B90" s="35" t="s">
        <v>181</v>
      </c>
      <c r="C90" s="62">
        <v>20</v>
      </c>
      <c r="D90" s="62">
        <f>VLOOKUP(B90,'[1]Deptos 2011-2019'!$BE$14188:$BF$14732,2,0)</f>
        <v>6</v>
      </c>
      <c r="E90" s="43">
        <f t="shared" si="19"/>
        <v>0.19047619047619047</v>
      </c>
      <c r="F90" s="43">
        <f t="shared" si="20"/>
        <v>9.2307692307692313E-2</v>
      </c>
      <c r="G90" s="58">
        <f t="shared" si="18"/>
        <v>-0.7</v>
      </c>
      <c r="H90" s="42">
        <f t="shared" si="21"/>
        <v>-0.1333333333333333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2011-2019'!$BE$14188:$BF$14732,2,0)</f>
        <v>1</v>
      </c>
      <c r="E91" s="43" t="str">
        <f t="shared" si="19"/>
        <v/>
      </c>
      <c r="F91" s="43">
        <f t="shared" si="20"/>
        <v>1.5384615384615385E-2</v>
      </c>
      <c r="G91" s="58">
        <f t="shared" si="18"/>
        <v>1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2011-2019'!$BE$14188:$BF$14732,2,0)</f>
        <v>1</v>
      </c>
      <c r="E92" s="43" t="str">
        <f t="shared" si="19"/>
        <v/>
      </c>
      <c r="F92" s="43">
        <f t="shared" si="20"/>
        <v>1.5384615384615385E-2</v>
      </c>
      <c r="G92" s="58">
        <f t="shared" si="18"/>
        <v>1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2011-2019'!$BE$14188:$BF$14732,2,0)</f>
        <v>0</v>
      </c>
      <c r="E93" s="43" t="str">
        <f t="shared" si="19"/>
        <v/>
      </c>
      <c r="F93" s="43" t="str">
        <f t="shared" si="20"/>
        <v/>
      </c>
      <c r="G93" s="58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2011-2019'!$BE$14188:$BF$14732,2,0)</f>
        <v>0</v>
      </c>
      <c r="E94" s="43" t="str">
        <f t="shared" si="19"/>
        <v/>
      </c>
      <c r="F94" s="43" t="str">
        <f t="shared" si="20"/>
        <v/>
      </c>
      <c r="G94" s="58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2011-2019'!$BE$14188:$BF$14732,2,0)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8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1</v>
      </c>
      <c r="D96" s="62">
        <f>VLOOKUP(B96,'[1]Deptos 2011-2019'!$BE$14188:$BF$14732,2,0)</f>
        <v>0</v>
      </c>
      <c r="E96" s="43">
        <f t="shared" si="31"/>
        <v>9.5238095238095247E-3</v>
      </c>
      <c r="F96" s="43" t="str">
        <f t="shared" si="32"/>
        <v/>
      </c>
      <c r="G96" s="58">
        <f t="shared" si="18"/>
        <v>-1</v>
      </c>
      <c r="H96" s="42">
        <f t="shared" si="33"/>
        <v>-9.5238095238095247E-3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2011-2019'!$BE$14188:$BF$14732,2,0)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1</v>
      </c>
      <c r="D98" s="62">
        <f>VLOOKUP(B98,'[1]Deptos 2011-2019'!$BE$14188:$BF$14732,2,0)</f>
        <v>2</v>
      </c>
      <c r="E98" s="43">
        <f t="shared" si="19"/>
        <v>9.5238095238095247E-3</v>
      </c>
      <c r="F98" s="43">
        <f t="shared" si="20"/>
        <v>3.0769230769230771E-2</v>
      </c>
      <c r="G98" s="58">
        <f t="shared" si="18"/>
        <v>1</v>
      </c>
      <c r="H98" s="42">
        <f t="shared" si="21"/>
        <v>9.5238095238095247E-3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2011-2019'!$BE$14188:$BF$14732,2,0)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2011-2019'!$BE$14188:$BF$14732,2,0)</f>
        <v>0</v>
      </c>
      <c r="E100" s="43" t="str">
        <f t="shared" si="19"/>
        <v/>
      </c>
      <c r="F100" s="43" t="str">
        <f t="shared" si="20"/>
        <v/>
      </c>
      <c r="G100" s="58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2011-2019'!$BE$14188:$BF$14732,2,0)</f>
        <v>1</v>
      </c>
      <c r="E101" s="44" t="str">
        <f t="shared" si="19"/>
        <v/>
      </c>
      <c r="F101" s="44">
        <f t="shared" si="20"/>
        <v>1.5384615384615385E-2</v>
      </c>
      <c r="G101" s="58">
        <f t="shared" si="18"/>
        <v>1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1</v>
      </c>
      <c r="D102" s="62">
        <f>VLOOKUP(B102,'[1]Deptos 2011-2019'!$BE$14188:$BF$14732,2,0)</f>
        <v>1</v>
      </c>
      <c r="E102" s="44">
        <f t="shared" si="19"/>
        <v>9.5238095238095247E-3</v>
      </c>
      <c r="F102" s="44">
        <f t="shared" si="20"/>
        <v>1.5384615384615385E-2</v>
      </c>
      <c r="G102" s="58">
        <f t="shared" si="18"/>
        <v>0</v>
      </c>
      <c r="H102" s="40">
        <f t="shared" si="21"/>
        <v>0</v>
      </c>
      <c r="I102" s="24"/>
    </row>
    <row r="103" spans="1:9" ht="15" x14ac:dyDescent="0.2">
      <c r="B103" s="3" t="s">
        <v>428</v>
      </c>
      <c r="C103" s="62">
        <v>1</v>
      </c>
      <c r="D103" s="62">
        <f>VLOOKUP(B103,'[1]Deptos 2011-2019'!$BE$14188:$BF$14732,2,0)</f>
        <v>1</v>
      </c>
      <c r="E103" s="44">
        <f t="shared" si="19"/>
        <v>9.5238095238095247E-3</v>
      </c>
      <c r="F103" s="44">
        <f t="shared" si="20"/>
        <v>1.5384615384615385E-2</v>
      </c>
      <c r="G103" s="58">
        <f t="shared" si="18"/>
        <v>0</v>
      </c>
      <c r="H103" s="40">
        <f t="shared" si="21"/>
        <v>0</v>
      </c>
      <c r="I103" s="24"/>
    </row>
    <row r="104" spans="1:9" ht="15" x14ac:dyDescent="0.2">
      <c r="B104" s="3" t="s">
        <v>18</v>
      </c>
      <c r="C104" s="62">
        <v>8</v>
      </c>
      <c r="D104" s="62">
        <f>VLOOKUP(B104,'[1]Deptos 2011-2019'!$BE$14188:$BF$14732,2,0)</f>
        <v>5</v>
      </c>
      <c r="E104" s="44">
        <f t="shared" si="19"/>
        <v>7.6190476190476197E-2</v>
      </c>
      <c r="F104" s="44">
        <f t="shared" si="20"/>
        <v>7.6923076923076927E-2</v>
      </c>
      <c r="G104" s="58">
        <f t="shared" si="18"/>
        <v>-0.375</v>
      </c>
      <c r="H104" s="40">
        <f t="shared" si="21"/>
        <v>-2.8571428571428574E-2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2011-2019'!$BE$14188:$BF$14732,2,0)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2011-2019'!$BE$14188:$BF$14732,2,0)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2011-2019'!$BE$14188:$BF$14732,2,0)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8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2011-2019'!$BE$14188:$BF$14732,2,0)</f>
        <v>0</v>
      </c>
      <c r="E108" s="44" t="str">
        <f t="shared" si="19"/>
        <v/>
      </c>
      <c r="F108" s="44" t="str">
        <f t="shared" si="20"/>
        <v/>
      </c>
      <c r="G108" s="58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1</v>
      </c>
      <c r="D109" s="62">
        <f>VLOOKUP(B109,'[1]Deptos 2011-2019'!$BE$14188:$BF$14732,2,0)</f>
        <v>1</v>
      </c>
      <c r="E109" s="44">
        <f t="shared" si="19"/>
        <v>9.5238095238095247E-3</v>
      </c>
      <c r="F109" s="44">
        <f t="shared" si="20"/>
        <v>1.5384615384615385E-2</v>
      </c>
      <c r="G109" s="58">
        <f t="shared" si="18"/>
        <v>0</v>
      </c>
      <c r="H109" s="40">
        <f t="shared" si="21"/>
        <v>0</v>
      </c>
      <c r="I109" s="24"/>
    </row>
    <row r="110" spans="1:9" ht="15" x14ac:dyDescent="0.2">
      <c r="B110" s="3" t="s">
        <v>604</v>
      </c>
      <c r="C110" s="62">
        <v>0</v>
      </c>
      <c r="D110" s="62">
        <f>VLOOKUP(B110,'[1]Deptos 2011-2019'!$BE$14188:$BF$14732,2,0)</f>
        <v>0</v>
      </c>
      <c r="E110" s="44" t="str">
        <f t="shared" si="19"/>
        <v/>
      </c>
      <c r="F110" s="44" t="str">
        <f t="shared" si="20"/>
        <v/>
      </c>
      <c r="G110" s="58" t="str">
        <f t="shared" si="18"/>
        <v xml:space="preserve"> </v>
      </c>
      <c r="H110" s="40" t="str">
        <f t="shared" si="21"/>
        <v/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2011-2019'!$BE$14188:$BF$14732,2,0)</f>
        <v>0</v>
      </c>
      <c r="E111" s="44" t="str">
        <f t="shared" si="19"/>
        <v/>
      </c>
      <c r="F111" s="44" t="str">
        <f t="shared" si="20"/>
        <v/>
      </c>
      <c r="G111" s="58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1</v>
      </c>
      <c r="D112" s="62">
        <f>VLOOKUP(B112,'[1]Deptos 2011-2019'!$BE$14188:$BF$14732,2,0)</f>
        <v>1</v>
      </c>
      <c r="E112" s="44">
        <f t="shared" si="19"/>
        <v>9.5238095238095247E-3</v>
      </c>
      <c r="F112" s="44">
        <f t="shared" si="20"/>
        <v>1.5384615384615385E-2</v>
      </c>
      <c r="G112" s="58">
        <f t="shared" si="18"/>
        <v>0</v>
      </c>
      <c r="H112" s="40">
        <f t="shared" si="21"/>
        <v>0</v>
      </c>
      <c r="I112" s="24"/>
    </row>
    <row r="113" spans="2:9" ht="15" x14ac:dyDescent="0.2">
      <c r="B113" s="3" t="s">
        <v>190</v>
      </c>
      <c r="C113" s="62">
        <v>3</v>
      </c>
      <c r="D113" s="62">
        <f>VLOOKUP(B113,'[1]Deptos 2011-2019'!$BE$14188:$BF$14732,2,0)</f>
        <v>1</v>
      </c>
      <c r="E113" s="44">
        <f t="shared" si="19"/>
        <v>2.8571428571428571E-2</v>
      </c>
      <c r="F113" s="44">
        <f t="shared" si="20"/>
        <v>1.5384615384615385E-2</v>
      </c>
      <c r="G113" s="58">
        <f t="shared" si="18"/>
        <v>-0.66666666666666663</v>
      </c>
      <c r="H113" s="40">
        <f t="shared" si="21"/>
        <v>-1.9047619047619046E-2</v>
      </c>
      <c r="I113" s="24"/>
    </row>
    <row r="114" spans="2:9" ht="15" x14ac:dyDescent="0.2">
      <c r="B114" s="3" t="s">
        <v>191</v>
      </c>
      <c r="C114" s="62">
        <v>2</v>
      </c>
      <c r="D114" s="62">
        <f>VLOOKUP(B114,'[1]Deptos 2011-2019'!$BE$14188:$BF$14732,2,0)</f>
        <v>2</v>
      </c>
      <c r="E114" s="44">
        <f t="shared" si="19"/>
        <v>1.9047619047619049E-2</v>
      </c>
      <c r="F114" s="44">
        <f t="shared" si="20"/>
        <v>3.0769230769230771E-2</v>
      </c>
      <c r="G114" s="58">
        <f t="shared" si="18"/>
        <v>0</v>
      </c>
      <c r="H114" s="40">
        <f t="shared" si="21"/>
        <v>0</v>
      </c>
      <c r="I114" s="24"/>
    </row>
    <row r="115" spans="2:9" ht="15" x14ac:dyDescent="0.2">
      <c r="B115" s="3" t="s">
        <v>27</v>
      </c>
      <c r="C115" s="62">
        <v>1</v>
      </c>
      <c r="D115" s="62">
        <f>VLOOKUP(B115,'[1]Deptos 2011-2019'!$BE$14188:$BF$14732,2,0)</f>
        <v>0</v>
      </c>
      <c r="E115" s="44">
        <f t="shared" si="19"/>
        <v>9.5238095238095247E-3</v>
      </c>
      <c r="F115" s="44" t="str">
        <f t="shared" si="20"/>
        <v/>
      </c>
      <c r="G115" s="58">
        <f t="shared" si="18"/>
        <v>-1</v>
      </c>
      <c r="H115" s="40">
        <f t="shared" si="21"/>
        <v>-9.5238095238095247E-3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2011-2019'!$BE$14188:$BF$14732,2,0)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2011-2019'!$BE$14188:$BF$14732,2,0)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2011-2019'!$BE$14188:$BF$14732,2,0)</f>
        <v>0</v>
      </c>
      <c r="E118" s="44" t="str">
        <f t="shared" si="19"/>
        <v/>
      </c>
      <c r="F118" s="44" t="str">
        <f t="shared" si="20"/>
        <v/>
      </c>
      <c r="G118" s="58" t="str">
        <f t="shared" si="18"/>
        <v xml:space="preserve"> 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1</v>
      </c>
      <c r="D119" s="62">
        <f>VLOOKUP(B119,'[1]Deptos 2011-2019'!$BE$14188:$BF$14732,2,0)</f>
        <v>0</v>
      </c>
      <c r="E119" s="44">
        <f t="shared" si="19"/>
        <v>9.5238095238095247E-3</v>
      </c>
      <c r="F119" s="44" t="str">
        <f t="shared" si="20"/>
        <v/>
      </c>
      <c r="G119" s="58">
        <f t="shared" si="18"/>
        <v>-1</v>
      </c>
      <c r="H119" s="40">
        <f t="shared" si="21"/>
        <v>-9.5238095238095247E-3</v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2011-2019'!$BE$14188:$BF$14732,2,0)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2</v>
      </c>
      <c r="D121" s="62">
        <f>VLOOKUP(B121,'[1]Deptos 2011-2019'!$BE$14188:$BF$14732,2,0)</f>
        <v>6</v>
      </c>
      <c r="E121" s="44">
        <f t="shared" si="19"/>
        <v>1.9047619047619049E-2</v>
      </c>
      <c r="F121" s="44">
        <f t="shared" si="20"/>
        <v>9.2307692307692313E-2</v>
      </c>
      <c r="G121" s="58">
        <f t="shared" si="18"/>
        <v>2</v>
      </c>
      <c r="H121" s="40">
        <f t="shared" si="21"/>
        <v>3.8095238095238099E-2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2011-2019'!$BE$14188:$BF$14732,2,0)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14</v>
      </c>
      <c r="D123" s="62">
        <f>VLOOKUP(B123,'[1]Deptos 2011-2019'!$BE$14188:$BF$14732,2,0)</f>
        <v>2</v>
      </c>
      <c r="E123" s="44">
        <f t="shared" si="19"/>
        <v>0.13333333333333333</v>
      </c>
      <c r="F123" s="44">
        <f t="shared" si="20"/>
        <v>3.0769230769230771E-2</v>
      </c>
      <c r="G123" s="58">
        <f t="shared" si="18"/>
        <v>-0.8571428571428571</v>
      </c>
      <c r="H123" s="40">
        <f t="shared" si="21"/>
        <v>-0.11428571428571428</v>
      </c>
      <c r="I123" s="24"/>
    </row>
    <row r="124" spans="2:9" ht="15" x14ac:dyDescent="0.2">
      <c r="B124" s="3" t="s">
        <v>195</v>
      </c>
      <c r="C124" s="62">
        <v>2</v>
      </c>
      <c r="D124" s="62">
        <f>VLOOKUP(B124,'[1]Deptos 2011-2019'!$BE$14188:$BF$14732,2,0)</f>
        <v>2</v>
      </c>
      <c r="E124" s="44">
        <f t="shared" si="19"/>
        <v>1.9047619047619049E-2</v>
      </c>
      <c r="F124" s="44">
        <f t="shared" si="20"/>
        <v>3.0769230769230771E-2</v>
      </c>
      <c r="G124" s="58">
        <f t="shared" si="18"/>
        <v>0</v>
      </c>
      <c r="H124" s="40">
        <f t="shared" si="21"/>
        <v>0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2011-2019'!$BE$14188:$BF$14732,2,0)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5</v>
      </c>
      <c r="D126" s="62">
        <f>VLOOKUP(B126,'[1]Deptos 2011-2019'!$BE$14188:$BF$14732,2,0)</f>
        <v>7</v>
      </c>
      <c r="E126" s="44">
        <f t="shared" si="19"/>
        <v>4.7619047619047616E-2</v>
      </c>
      <c r="F126" s="44">
        <f t="shared" si="20"/>
        <v>0.1076923076923077</v>
      </c>
      <c r="G126" s="58">
        <f t="shared" si="18"/>
        <v>0.4</v>
      </c>
      <c r="H126" s="40">
        <f t="shared" si="21"/>
        <v>1.9047619047619049E-2</v>
      </c>
      <c r="I126" s="24"/>
    </row>
    <row r="127" spans="2:9" ht="15" x14ac:dyDescent="0.2">
      <c r="B127" s="3" t="s">
        <v>196</v>
      </c>
      <c r="C127" s="62">
        <v>1</v>
      </c>
      <c r="D127" s="62">
        <f>VLOOKUP(B127,'[1]Deptos 2011-2019'!$BE$14188:$BF$14732,2,0)</f>
        <v>0</v>
      </c>
      <c r="E127" s="44">
        <f t="shared" si="19"/>
        <v>9.5238095238095247E-3</v>
      </c>
      <c r="F127" s="44" t="str">
        <f t="shared" si="20"/>
        <v/>
      </c>
      <c r="G127" s="58">
        <f t="shared" si="18"/>
        <v>-1</v>
      </c>
      <c r="H127" s="40">
        <f t="shared" si="21"/>
        <v>-9.5238095238095247E-3</v>
      </c>
      <c r="I127" s="24"/>
    </row>
    <row r="128" spans="2:9" ht="15" x14ac:dyDescent="0.2">
      <c r="B128" s="3" t="s">
        <v>430</v>
      </c>
      <c r="C128" s="62">
        <v>1</v>
      </c>
      <c r="D128" s="62">
        <f>VLOOKUP(B128,'[1]Deptos 2011-2019'!$BE$14188:$BF$14732,2,0)</f>
        <v>0</v>
      </c>
      <c r="E128" s="44">
        <f t="shared" si="19"/>
        <v>9.5238095238095247E-3</v>
      </c>
      <c r="F128" s="44" t="str">
        <f t="shared" si="20"/>
        <v/>
      </c>
      <c r="G128" s="58">
        <f t="shared" si="18"/>
        <v>-1</v>
      </c>
      <c r="H128" s="40">
        <f t="shared" si="21"/>
        <v>-9.5238095238095247E-3</v>
      </c>
      <c r="I128" s="24"/>
    </row>
    <row r="129" spans="1:9" ht="15" x14ac:dyDescent="0.2">
      <c r="B129" s="3" t="s">
        <v>431</v>
      </c>
      <c r="C129" s="62">
        <v>10</v>
      </c>
      <c r="D129" s="62">
        <f>VLOOKUP(B129,'[1]Deptos 2011-2019'!$BE$14188:$BF$14732,2,0)</f>
        <v>2</v>
      </c>
      <c r="E129" s="44">
        <f t="shared" si="19"/>
        <v>9.5238095238095233E-2</v>
      </c>
      <c r="F129" s="44">
        <f t="shared" si="20"/>
        <v>3.0769230769230771E-2</v>
      </c>
      <c r="G129" s="58">
        <f t="shared" si="18"/>
        <v>-0.8</v>
      </c>
      <c r="H129" s="40">
        <f t="shared" si="21"/>
        <v>-7.6190476190476197E-2</v>
      </c>
      <c r="I129" s="24"/>
    </row>
    <row r="130" spans="1:9" ht="15" x14ac:dyDescent="0.2">
      <c r="B130" s="3" t="s">
        <v>197</v>
      </c>
      <c r="C130" s="62">
        <v>7</v>
      </c>
      <c r="D130" s="62">
        <f>VLOOKUP(B130,'[1]Deptos 2011-2019'!$BE$14188:$BF$14732,2,0)</f>
        <v>2</v>
      </c>
      <c r="E130" s="44">
        <f t="shared" si="19"/>
        <v>6.6666666666666666E-2</v>
      </c>
      <c r="F130" s="44">
        <f t="shared" si="20"/>
        <v>3.0769230769230771E-2</v>
      </c>
      <c r="G130" s="58">
        <f t="shared" si="18"/>
        <v>-0.7142857142857143</v>
      </c>
      <c r="H130" s="40">
        <f t="shared" si="21"/>
        <v>-4.7619047619047616E-2</v>
      </c>
      <c r="I130" s="24"/>
    </row>
    <row r="131" spans="1:9" ht="15" x14ac:dyDescent="0.2">
      <c r="B131" s="3" t="s">
        <v>198</v>
      </c>
      <c r="C131" s="62">
        <v>2</v>
      </c>
      <c r="D131" s="62">
        <f>VLOOKUP(B131,'[1]Deptos 2011-2019'!$BE$14188:$BF$14732,2,0)</f>
        <v>1</v>
      </c>
      <c r="E131" s="44">
        <f t="shared" si="19"/>
        <v>1.9047619047619049E-2</v>
      </c>
      <c r="F131" s="44">
        <f t="shared" si="20"/>
        <v>1.5384615384615385E-2</v>
      </c>
      <c r="G131" s="58">
        <f t="shared" si="18"/>
        <v>-0.5</v>
      </c>
      <c r="H131" s="40">
        <f t="shared" si="21"/>
        <v>-9.5238095238095247E-3</v>
      </c>
      <c r="I131" s="24"/>
    </row>
    <row r="132" spans="1:9" ht="15" x14ac:dyDescent="0.2">
      <c r="B132" s="3" t="s">
        <v>28</v>
      </c>
      <c r="C132" s="62">
        <v>0</v>
      </c>
      <c r="D132" s="62">
        <f>VLOOKUP(B132,'[1]Deptos 2011-2019'!$BE$14188:$BF$14732,2,0)</f>
        <v>0</v>
      </c>
      <c r="E132" s="44" t="str">
        <f t="shared" si="19"/>
        <v/>
      </c>
      <c r="F132" s="44" t="str">
        <f t="shared" si="20"/>
        <v/>
      </c>
      <c r="G132" s="58" t="str">
        <f t="shared" si="18"/>
        <v xml:space="preserve"> </v>
      </c>
      <c r="H132" s="40" t="str">
        <f t="shared" si="21"/>
        <v/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2011-2019'!$BE$14188:$BF$14732,2,0)</f>
        <v>0</v>
      </c>
      <c r="E133" s="44" t="str">
        <f t="shared" si="19"/>
        <v/>
      </c>
      <c r="F133" s="44" t="str">
        <f t="shared" si="20"/>
        <v/>
      </c>
      <c r="G133" s="58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0</v>
      </c>
      <c r="D134" s="62">
        <f>VLOOKUP(B134,'[1]Deptos 2011-2019'!$BE$14188:$BF$14732,2,0)</f>
        <v>0</v>
      </c>
      <c r="E134" s="43" t="str">
        <f t="shared" ref="E134" si="41">+IF(C134=0,"",C134/C$74)</f>
        <v/>
      </c>
      <c r="F134" s="43" t="str">
        <f t="shared" ref="F134" si="42">+IF(D134=0,"",D134/D$74)</f>
        <v/>
      </c>
      <c r="G134" s="58" t="str">
        <f t="shared" si="18"/>
        <v xml:space="preserve"> </v>
      </c>
      <c r="H134" s="42" t="str">
        <f t="shared" ref="H134" si="43">+IF(OR(AND(E134=""),(G134="")),"",E134*G134)</f>
        <v/>
      </c>
      <c r="I134" s="24"/>
    </row>
    <row r="135" spans="1:9" ht="15" x14ac:dyDescent="0.2">
      <c r="B135" s="3" t="s">
        <v>30</v>
      </c>
      <c r="C135" s="62">
        <v>0</v>
      </c>
      <c r="D135" s="62">
        <f>VLOOKUP(B135,'[1]Deptos 2011-2019'!$BE$14188:$BF$14732,2,0)</f>
        <v>0</v>
      </c>
      <c r="E135" s="44" t="str">
        <f t="shared" si="19"/>
        <v/>
      </c>
      <c r="F135" s="44" t="str">
        <f t="shared" si="20"/>
        <v/>
      </c>
      <c r="G135" s="58" t="str">
        <f t="shared" si="18"/>
        <v xml:space="preserve"> 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2">
        <v>1</v>
      </c>
      <c r="D136" s="62">
        <f>VLOOKUP(B136,'[1]Deptos 2011-2019'!$BE$14188:$BF$14732,2,0)</f>
        <v>0</v>
      </c>
      <c r="E136" s="44">
        <f t="shared" si="19"/>
        <v>9.5238095238095247E-3</v>
      </c>
      <c r="F136" s="44" t="str">
        <f t="shared" si="20"/>
        <v/>
      </c>
      <c r="G136" s="58">
        <f t="shared" si="18"/>
        <v>-1</v>
      </c>
      <c r="H136" s="40">
        <f t="shared" si="21"/>
        <v>-9.5238095238095247E-3</v>
      </c>
      <c r="I136" s="24"/>
    </row>
    <row r="137" spans="1:9" ht="15" x14ac:dyDescent="0.2">
      <c r="B137" s="3" t="s">
        <v>199</v>
      </c>
      <c r="C137" s="62">
        <v>1</v>
      </c>
      <c r="D137" s="62">
        <f>VLOOKUP(B137,'[1]Deptos 2011-2019'!$BE$14188:$BF$14732,2,0)</f>
        <v>0</v>
      </c>
      <c r="E137" s="44">
        <f t="shared" si="19"/>
        <v>9.5238095238095247E-3</v>
      </c>
      <c r="F137" s="44" t="str">
        <f t="shared" si="20"/>
        <v/>
      </c>
      <c r="G137" s="58">
        <f t="shared" si="18"/>
        <v>-1</v>
      </c>
      <c r="H137" s="40">
        <f t="shared" si="21"/>
        <v>-9.5238095238095247E-3</v>
      </c>
      <c r="I137" s="24"/>
    </row>
    <row r="138" spans="1:9" ht="15" x14ac:dyDescent="0.2">
      <c r="B138" s="3" t="s">
        <v>200</v>
      </c>
      <c r="C138" s="62">
        <v>1</v>
      </c>
      <c r="D138" s="62">
        <f>VLOOKUP(B138,'[1]Deptos 2011-2019'!$BE$14188:$BF$14732,2,0)</f>
        <v>0</v>
      </c>
      <c r="E138" s="44">
        <f t="shared" si="19"/>
        <v>9.5238095238095247E-3</v>
      </c>
      <c r="F138" s="44" t="str">
        <f t="shared" si="20"/>
        <v/>
      </c>
      <c r="G138" s="58">
        <f t="shared" si="18"/>
        <v>-1</v>
      </c>
      <c r="H138" s="40">
        <f t="shared" si="21"/>
        <v>-9.5238095238095247E-3</v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2011-2019'!$BE$14188:$BF$14732,2,0)</f>
        <v>0</v>
      </c>
      <c r="E139" s="44" t="str">
        <f t="shared" si="19"/>
        <v/>
      </c>
      <c r="F139" s="44" t="str">
        <f t="shared" si="20"/>
        <v/>
      </c>
      <c r="G139" s="58" t="str">
        <f t="shared" ref="G139:G163" si="44">+IF(AND(C139=0,D139=0)," ",IF(C139=0,1,IF(D139=0,-1,(D139-C139)/C139)))</f>
        <v xml:space="preserve"> 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2011-2019'!$BE$14188:$BF$14732,2,0)</f>
        <v>0</v>
      </c>
      <c r="E140" s="44" t="str">
        <f t="shared" si="19"/>
        <v/>
      </c>
      <c r="F140" s="44" t="str">
        <f t="shared" si="20"/>
        <v/>
      </c>
      <c r="G140" s="58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2011-2019'!$BE$14188:$BF$14732,2,0)</f>
        <v>0</v>
      </c>
      <c r="E141" s="44">
        <f t="shared" si="19"/>
        <v>9.5238095238095247E-3</v>
      </c>
      <c r="F141" s="44" t="str">
        <f t="shared" si="20"/>
        <v/>
      </c>
      <c r="G141" s="58">
        <f t="shared" si="44"/>
        <v>-1</v>
      </c>
      <c r="H141" s="40">
        <f t="shared" si="21"/>
        <v>-9.5238095238095247E-3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2011-2019'!$BE$14188:$BF$14732,2,0)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2011-2019'!$BE$14188:$BF$14732,2,0)</f>
        <v>0</v>
      </c>
      <c r="E143" s="44" t="str">
        <f t="shared" si="19"/>
        <v/>
      </c>
      <c r="F143" s="44" t="str">
        <f t="shared" si="20"/>
        <v/>
      </c>
      <c r="G143" s="58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2011-2019'!$BE$14188:$BF$14732,2,0)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2011-2019'!$BE$14188:$BF$14732,2,0)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2011-2019'!$BE$14188:$BF$14732,2,0)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2011-2019'!$BE$14188:$BF$14732,2,0)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2011-2019'!$BE$14188:$BF$14732,2,0)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2011-2019'!$BE$14188:$BF$14732,2,0)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8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2011-2019'!$BE$14188:$BF$14732,2,0)</f>
        <v>1</v>
      </c>
      <c r="E150" s="44" t="str">
        <f t="shared" si="51"/>
        <v/>
      </c>
      <c r="F150" s="44">
        <f t="shared" si="52"/>
        <v>1.5384615384615385E-2</v>
      </c>
      <c r="G150" s="58">
        <f t="shared" si="44"/>
        <v>1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2011-2019'!$BE$14188:$BF$14732,2,0)</f>
        <v>1</v>
      </c>
      <c r="E151" s="44" t="str">
        <f t="shared" si="51"/>
        <v/>
      </c>
      <c r="F151" s="44">
        <f t="shared" si="52"/>
        <v>1.5384615384615385E-2</v>
      </c>
      <c r="G151" s="58">
        <f t="shared" si="44"/>
        <v>1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2011-2019'!$BE$14188:$BF$14732,2,0)</f>
        <v>1</v>
      </c>
      <c r="E152" s="44" t="str">
        <f t="shared" si="51"/>
        <v/>
      </c>
      <c r="F152" s="44">
        <f t="shared" si="52"/>
        <v>1.5384615384615385E-2</v>
      </c>
      <c r="G152" s="58">
        <f t="shared" si="44"/>
        <v>1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2011-2019'!$BE$14188:$BF$14732,2,0)</f>
        <v>0</v>
      </c>
      <c r="E154" s="44" t="str">
        <f t="shared" si="51"/>
        <v/>
      </c>
      <c r="F154" s="44" t="str">
        <f t="shared" si="52"/>
        <v/>
      </c>
      <c r="G154" s="58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1</v>
      </c>
      <c r="D155" s="62">
        <f>VLOOKUP(B155,'[1]Deptos 2011-2019'!$BE$14188:$BF$14732,2,0)</f>
        <v>0</v>
      </c>
      <c r="E155" s="44">
        <f t="shared" si="51"/>
        <v>9.5238095238095247E-3</v>
      </c>
      <c r="F155" s="44" t="str">
        <f t="shared" si="52"/>
        <v/>
      </c>
      <c r="G155" s="58">
        <f t="shared" si="44"/>
        <v>-1</v>
      </c>
      <c r="H155" s="40">
        <f t="shared" si="53"/>
        <v>-9.5238095238095247E-3</v>
      </c>
      <c r="I155" s="24"/>
    </row>
    <row r="156" spans="1:9" ht="15" x14ac:dyDescent="0.2">
      <c r="B156" s="3" t="s">
        <v>39</v>
      </c>
      <c r="C156" s="62">
        <v>8</v>
      </c>
      <c r="D156" s="62">
        <f>VLOOKUP(B156,'[1]Deptos 2011-2019'!$BE$14188:$BF$14732,2,0)</f>
        <v>0</v>
      </c>
      <c r="E156" s="44">
        <f t="shared" si="51"/>
        <v>7.6190476190476197E-2</v>
      </c>
      <c r="F156" s="44" t="str">
        <f t="shared" si="52"/>
        <v/>
      </c>
      <c r="G156" s="58">
        <f t="shared" si="44"/>
        <v>-1</v>
      </c>
      <c r="H156" s="40">
        <f t="shared" si="53"/>
        <v>-7.6190476190476197E-2</v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2011-2019'!$BE$14188:$BF$14732,2,0)</f>
        <v>0</v>
      </c>
      <c r="E157" s="44" t="str">
        <f t="shared" si="51"/>
        <v/>
      </c>
      <c r="F157" s="44" t="str">
        <f t="shared" si="52"/>
        <v/>
      </c>
      <c r="G157" s="58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2011-2019'!$BE$14188:$BF$14732,2,0)</f>
        <v>0</v>
      </c>
      <c r="E158" s="44">
        <f t="shared" si="51"/>
        <v>9.5238095238095247E-3</v>
      </c>
      <c r="F158" s="44" t="str">
        <f t="shared" si="52"/>
        <v/>
      </c>
      <c r="G158" s="58">
        <f t="shared" si="44"/>
        <v>-1</v>
      </c>
      <c r="H158" s="40">
        <f t="shared" si="53"/>
        <v>-9.5238095238095247E-3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</v>
      </c>
      <c r="D160" s="62">
        <f>VLOOKUP(B160,'[1]Deptos 2011-2019'!$BE$14188:$BF$14732,2,0)</f>
        <v>0</v>
      </c>
      <c r="E160" s="43">
        <f t="shared" ref="E160:E162" si="61">+IF(C160=0,"",C160/C$74)</f>
        <v>9.5238095238095247E-3</v>
      </c>
      <c r="F160" s="43" t="str">
        <f t="shared" ref="F160:F162" si="62">+IF(D160=0,"",D160/D$74)</f>
        <v/>
      </c>
      <c r="G160" s="58">
        <f t="shared" si="44"/>
        <v>-1</v>
      </c>
      <c r="H160" s="42">
        <f t="shared" ref="H160:H162" si="63">+IF(OR(AND(E160=""),(G160="")),"",E160*G160)</f>
        <v>-9.5238095238095247E-3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2011-2019'!$BE$14188:$BF$14732,2,0)</f>
        <v>0</v>
      </c>
      <c r="E161" s="43" t="str">
        <f t="shared" si="61"/>
        <v/>
      </c>
      <c r="F161" s="43" t="str">
        <f t="shared" si="62"/>
        <v/>
      </c>
      <c r="G161" s="58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2011-2019'!$BE$14188:$BF$14732,2,0)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2011-2019'!$BE$14188:$BF$14732,2,0)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68</v>
      </c>
      <c r="D169" s="54">
        <f>SUM(D170:D339)</f>
        <v>61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-0.10294117647058823</v>
      </c>
      <c r="H169" s="56">
        <f>+IF(OR(AND(E169=""),(G169="")),"",E169*G169)</f>
        <v>-0.10294117647058823</v>
      </c>
      <c r="I169" s="24"/>
    </row>
    <row r="170" spans="1:9" s="24" customFormat="1" ht="15" x14ac:dyDescent="0.2">
      <c r="A170" s="72"/>
      <c r="B170" s="61" t="s">
        <v>434</v>
      </c>
      <c r="C170" s="62">
        <v>3</v>
      </c>
      <c r="D170" s="62">
        <f>VLOOKUP(B170,'[1]Deptos 2011-2019'!$BE$14188:$BF$14732,2,0)</f>
        <v>0</v>
      </c>
      <c r="E170" s="60">
        <f t="shared" si="67"/>
        <v>4.4117647058823532E-2</v>
      </c>
      <c r="F170" s="60" t="str">
        <f t="shared" si="68"/>
        <v/>
      </c>
      <c r="G170" s="58">
        <f t="shared" ref="G170:G236" si="69">+IF(AND(C170=0,D170=0)," ",IF(C170=0,1,IF(D170=0,-1,(D170-C170)/C170)))</f>
        <v>-1</v>
      </c>
      <c r="H170" s="51">
        <f>+IF(OR(AND(E170=""),(G170="")),"",E170*G170)</f>
        <v>-4.4117647058823532E-2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2011-2019'!$BE$14188:$BF$14732,2,0)</f>
        <v>0</v>
      </c>
      <c r="E171" s="44" t="str">
        <f t="shared" si="67"/>
        <v/>
      </c>
      <c r="F171" s="44" t="str">
        <f t="shared" si="68"/>
        <v/>
      </c>
      <c r="G171" s="58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2011-2019'!$BE$14188:$BF$14732,2,0)</f>
        <v>0</v>
      </c>
      <c r="E172" s="44" t="str">
        <f t="shared" si="67"/>
        <v/>
      </c>
      <c r="F172" s="44" t="str">
        <f t="shared" si="68"/>
        <v/>
      </c>
      <c r="G172" s="58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2011-2019'!$BE$14188:$BF$14732,2,0)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0</v>
      </c>
      <c r="D174" s="62">
        <f>VLOOKUP(B174,'[1]Deptos 2011-2019'!$BE$14188:$BF$14732,2,0)</f>
        <v>0</v>
      </c>
      <c r="E174" s="44" t="str">
        <f t="shared" si="67"/>
        <v/>
      </c>
      <c r="F174" s="44" t="str">
        <f t="shared" si="68"/>
        <v/>
      </c>
      <c r="G174" s="58" t="str">
        <f t="shared" si="69"/>
        <v xml:space="preserve"> </v>
      </c>
      <c r="H174" s="40" t="str">
        <f t="shared" si="70"/>
        <v/>
      </c>
    </row>
    <row r="175" spans="1:9" s="24" customFormat="1" ht="15" x14ac:dyDescent="0.2">
      <c r="A175" s="72"/>
      <c r="B175" s="39" t="s">
        <v>42</v>
      </c>
      <c r="C175" s="62">
        <v>15</v>
      </c>
      <c r="D175" s="62">
        <f>VLOOKUP(B175,'[1]Deptos 2011-2019'!$BE$14188:$BF$14732,2,0)</f>
        <v>1</v>
      </c>
      <c r="E175" s="44">
        <f t="shared" si="67"/>
        <v>0.22058823529411764</v>
      </c>
      <c r="F175" s="44">
        <f t="shared" si="68"/>
        <v>1.6393442622950821E-2</v>
      </c>
      <c r="G175" s="58">
        <f t="shared" si="69"/>
        <v>-0.93333333333333335</v>
      </c>
      <c r="H175" s="40">
        <f t="shared" si="70"/>
        <v>-0.20588235294117646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2011-2019'!$BE$14188:$BF$14732,2,0)</f>
        <v>0</v>
      </c>
      <c r="E176" s="44" t="str">
        <f t="shared" si="67"/>
        <v/>
      </c>
      <c r="F176" s="44" t="str">
        <f t="shared" si="68"/>
        <v/>
      </c>
      <c r="G176" s="58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1</v>
      </c>
      <c r="D177" s="62">
        <f>VLOOKUP(B177,'[1]Deptos 2011-2019'!$BE$14188:$BF$14732,2,0)</f>
        <v>0</v>
      </c>
      <c r="E177" s="44">
        <f t="shared" si="67"/>
        <v>1.4705882352941176E-2</v>
      </c>
      <c r="F177" s="44" t="str">
        <f t="shared" si="68"/>
        <v/>
      </c>
      <c r="G177" s="58">
        <f t="shared" si="69"/>
        <v>-1</v>
      </c>
      <c r="H177" s="40">
        <f t="shared" si="70"/>
        <v>-1.4705882352941176E-2</v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2011-2019'!$BE$14188:$BF$14732,2,0)</f>
        <v>0</v>
      </c>
      <c r="E178" s="44" t="str">
        <f t="shared" si="67"/>
        <v/>
      </c>
      <c r="F178" s="44" t="str">
        <f t="shared" si="68"/>
        <v/>
      </c>
      <c r="G178" s="58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2011-2019'!$BE$14188:$BF$14732,2,0)</f>
        <v>0</v>
      </c>
      <c r="E179" s="44" t="str">
        <f t="shared" si="67"/>
        <v/>
      </c>
      <c r="F179" s="44" t="str">
        <f t="shared" si="68"/>
        <v/>
      </c>
      <c r="G179" s="58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2011-2019'!$BE$14188:$BF$14732,2,0)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2011-2019'!$BE$14188:$BF$14732,2,0)</f>
        <v>0</v>
      </c>
      <c r="E181" s="44" t="str">
        <f t="shared" si="67"/>
        <v/>
      </c>
      <c r="F181" s="44" t="str">
        <f t="shared" si="68"/>
        <v/>
      </c>
      <c r="G181" s="58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2011-2019'!$BE$14188:$BF$14732,2,0)</f>
        <v>0</v>
      </c>
      <c r="E182" s="44" t="str">
        <f t="shared" si="67"/>
        <v/>
      </c>
      <c r="F182" s="44" t="str">
        <f t="shared" si="68"/>
        <v/>
      </c>
      <c r="G182" s="58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2</v>
      </c>
      <c r="D183" s="62">
        <f>VLOOKUP(B183,'[1]Deptos 2011-2019'!$BE$14188:$BF$14732,2,0)</f>
        <v>0</v>
      </c>
      <c r="E183" s="43">
        <f t="shared" ref="E183" si="71">+IF(C183=0,"",C183/C$169)</f>
        <v>2.9411764705882353E-2</v>
      </c>
      <c r="F183" s="43" t="str">
        <f t="shared" ref="F183" si="72">+IF(D183=0,"",D183/D$169)</f>
        <v/>
      </c>
      <c r="G183" s="58">
        <f t="shared" si="69"/>
        <v>-1</v>
      </c>
      <c r="H183" s="42">
        <f t="shared" ref="H183" si="73">+IF(OR(AND(E183=""),(G183="")),"",E183*G183)</f>
        <v>-2.9411764705882353E-2</v>
      </c>
      <c r="I183" s="24"/>
    </row>
    <row r="184" spans="1:9" s="24" customFormat="1" ht="15" x14ac:dyDescent="0.2">
      <c r="A184" s="72"/>
      <c r="B184" s="39" t="s">
        <v>437</v>
      </c>
      <c r="C184" s="62">
        <v>2</v>
      </c>
      <c r="D184" s="62">
        <f>VLOOKUP(B184,'[1]Deptos 2011-2019'!$BE$14188:$BF$14732,2,0)</f>
        <v>4</v>
      </c>
      <c r="E184" s="44">
        <f t="shared" ref="E184:F187" si="74">+IF(C184=0,"",C184/C$169)</f>
        <v>2.9411764705882353E-2</v>
      </c>
      <c r="F184" s="44">
        <f t="shared" si="74"/>
        <v>6.5573770491803282E-2</v>
      </c>
      <c r="G184" s="58">
        <f t="shared" si="69"/>
        <v>1</v>
      </c>
      <c r="H184" s="40">
        <f t="shared" si="70"/>
        <v>2.9411764705882353E-2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2011-2019'!$BE$14188:$BF$14732,2,0)</f>
        <v>0</v>
      </c>
      <c r="E185" s="44" t="str">
        <f t="shared" si="74"/>
        <v/>
      </c>
      <c r="F185" s="44" t="str">
        <f t="shared" si="74"/>
        <v/>
      </c>
      <c r="G185" s="58" t="str">
        <f t="shared" si="69"/>
        <v xml:space="preserve"> 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2011-2019'!$BE$14188:$BF$14732,2,0)</f>
        <v>0</v>
      </c>
      <c r="E186" s="44" t="str">
        <f t="shared" si="74"/>
        <v/>
      </c>
      <c r="F186" s="44" t="str">
        <f t="shared" si="74"/>
        <v/>
      </c>
      <c r="G186" s="58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2011-2019'!$BE$14188:$BF$14732,2,0)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2011-2019'!$BE$14188:$BF$14732,2,0)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8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2011-2019'!$BE$14188:$BF$14732,2,0)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0</v>
      </c>
      <c r="D191" s="62">
        <f>VLOOKUP(B191,'[1]Deptos 2011-2019'!$BE$14188:$BF$14732,2,0)</f>
        <v>0</v>
      </c>
      <c r="E191" s="43" t="str">
        <f t="shared" ref="E191:F196" si="81">+IF(C191=0,"",C191/C$169)</f>
        <v/>
      </c>
      <c r="F191" s="43" t="str">
        <f t="shared" si="81"/>
        <v/>
      </c>
      <c r="G191" s="58" t="str">
        <f t="shared" si="69"/>
        <v xml:space="preserve"> 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2011-2019'!$BE$14188:$BF$14732,2,0)</f>
        <v>0</v>
      </c>
      <c r="E192" s="43" t="str">
        <f t="shared" si="81"/>
        <v/>
      </c>
      <c r="F192" s="43" t="str">
        <f t="shared" si="81"/>
        <v/>
      </c>
      <c r="G192" s="58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2011-2019'!$BE$14188:$BF$14732,2,0)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2011-2019'!$BE$14188:$BF$14732,2,0)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2011-2019'!$BE$14188:$BF$14732,2,0)</f>
        <v>0</v>
      </c>
      <c r="E195" s="43" t="str">
        <f t="shared" si="81"/>
        <v/>
      </c>
      <c r="F195" s="43" t="str">
        <f t="shared" si="81"/>
        <v/>
      </c>
      <c r="G195" s="58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</v>
      </c>
      <c r="D196" s="62">
        <f>VLOOKUP(B196,'[1]Deptos 2011-2019'!$BE$14188:$BF$14732,2,0)</f>
        <v>0</v>
      </c>
      <c r="E196" s="43">
        <f t="shared" si="81"/>
        <v>1.4705882352941176E-2</v>
      </c>
      <c r="F196" s="43" t="str">
        <f t="shared" si="81"/>
        <v/>
      </c>
      <c r="G196" s="58">
        <f t="shared" si="69"/>
        <v>-1</v>
      </c>
      <c r="H196" s="42">
        <f t="shared" si="70"/>
        <v>-1.4705882352941176E-2</v>
      </c>
      <c r="I196" s="24"/>
    </row>
    <row r="197" spans="1:9" s="63" customFormat="1" ht="15" x14ac:dyDescent="0.2">
      <c r="A197" s="36"/>
      <c r="B197" s="37" t="s">
        <v>527</v>
      </c>
      <c r="C197" s="62">
        <v>0</v>
      </c>
      <c r="D197" s="62">
        <f>VLOOKUP(B197,'[1]Deptos 2011-2019'!$BE$14188:$BF$14732,2,0)</f>
        <v>0</v>
      </c>
      <c r="E197" s="43" t="str">
        <f t="shared" ref="E197" si="83">+IF(C197=0,"",C197/C$169)</f>
        <v/>
      </c>
      <c r="F197" s="43" t="str">
        <f t="shared" ref="F197" si="84">+IF(D197=0,"",D197/D$169)</f>
        <v/>
      </c>
      <c r="G197" s="58" t="str">
        <f t="shared" si="69"/>
        <v xml:space="preserve"> </v>
      </c>
      <c r="H197" s="42" t="str">
        <f t="shared" ref="H197" si="85">+IF(OR(AND(E197=""),(G197="")),"",E197*G197)</f>
        <v/>
      </c>
      <c r="I197" s="24"/>
    </row>
    <row r="198" spans="1:9" s="63" customFormat="1" ht="15" x14ac:dyDescent="0.2">
      <c r="A198" s="75"/>
      <c r="B198" s="37" t="s">
        <v>213</v>
      </c>
      <c r="C198" s="62">
        <v>2</v>
      </c>
      <c r="D198" s="62">
        <f>VLOOKUP(B198,'[1]Deptos 2011-2019'!$BE$14188:$BF$14732,2,0)</f>
        <v>2</v>
      </c>
      <c r="E198" s="43">
        <f t="shared" ref="E198:F204" si="86">+IF(C198=0,"",C198/C$169)</f>
        <v>2.9411764705882353E-2</v>
      </c>
      <c r="F198" s="43">
        <f t="shared" si="86"/>
        <v>3.2786885245901641E-2</v>
      </c>
      <c r="G198" s="58">
        <f t="shared" si="69"/>
        <v>0</v>
      </c>
      <c r="H198" s="42">
        <f t="shared" si="70"/>
        <v>0</v>
      </c>
      <c r="I198" s="24"/>
    </row>
    <row r="199" spans="1:9" s="63" customFormat="1" ht="15" x14ac:dyDescent="0.2">
      <c r="A199" s="75"/>
      <c r="B199" s="37" t="s">
        <v>214</v>
      </c>
      <c r="C199" s="62">
        <v>1</v>
      </c>
      <c r="D199" s="62">
        <f>VLOOKUP(B199,'[1]Deptos 2011-2019'!$BE$14188:$BF$14732,2,0)</f>
        <v>1</v>
      </c>
      <c r="E199" s="43">
        <f t="shared" si="86"/>
        <v>1.4705882352941176E-2</v>
      </c>
      <c r="F199" s="43">
        <f t="shared" si="86"/>
        <v>1.6393442622950821E-2</v>
      </c>
      <c r="G199" s="58">
        <f t="shared" si="69"/>
        <v>0</v>
      </c>
      <c r="H199" s="42">
        <f t="shared" si="70"/>
        <v>0</v>
      </c>
      <c r="I199" s="24"/>
    </row>
    <row r="200" spans="1:9" s="63" customFormat="1" ht="15" x14ac:dyDescent="0.2">
      <c r="A200" s="75"/>
      <c r="B200" s="37" t="s">
        <v>215</v>
      </c>
      <c r="C200" s="62">
        <v>0</v>
      </c>
      <c r="D200" s="62">
        <f>VLOOKUP(B200,'[1]Deptos 2011-2019'!$BE$14188:$BF$14732,2,0)</f>
        <v>3</v>
      </c>
      <c r="E200" s="43" t="str">
        <f t="shared" si="86"/>
        <v/>
      </c>
      <c r="F200" s="43">
        <f t="shared" si="86"/>
        <v>4.9180327868852458E-2</v>
      </c>
      <c r="G200" s="58">
        <f t="shared" si="69"/>
        <v>1</v>
      </c>
      <c r="H200" s="42" t="str">
        <f t="shared" si="70"/>
        <v/>
      </c>
      <c r="I200" s="24"/>
    </row>
    <row r="201" spans="1:9" s="63" customFormat="1" ht="15" x14ac:dyDescent="0.2">
      <c r="A201" s="75"/>
      <c r="B201" s="37" t="s">
        <v>216</v>
      </c>
      <c r="C201" s="62">
        <v>0</v>
      </c>
      <c r="D201" s="62">
        <f>VLOOKUP(B201,'[1]Deptos 2011-2019'!$BE$14188:$BF$14732,2,0)</f>
        <v>1</v>
      </c>
      <c r="E201" s="43" t="str">
        <f t="shared" si="86"/>
        <v/>
      </c>
      <c r="F201" s="43">
        <f t="shared" si="86"/>
        <v>1.6393442622950821E-2</v>
      </c>
      <c r="G201" s="58">
        <f t="shared" si="69"/>
        <v>1</v>
      </c>
      <c r="H201" s="42" t="str">
        <f t="shared" si="70"/>
        <v/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2011-2019'!$BE$14188:$BF$14732,2,0)</f>
        <v>1</v>
      </c>
      <c r="E202" s="43" t="str">
        <f t="shared" si="86"/>
        <v/>
      </c>
      <c r="F202" s="43">
        <f t="shared" si="86"/>
        <v>1.6393442622950821E-2</v>
      </c>
      <c r="G202" s="58">
        <f t="shared" si="69"/>
        <v>1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2011-2019'!$BE$14188:$BF$14732,2,0)</f>
        <v>0</v>
      </c>
      <c r="E203" s="43" t="str">
        <f t="shared" si="86"/>
        <v/>
      </c>
      <c r="F203" s="43" t="str">
        <f t="shared" si="86"/>
        <v/>
      </c>
      <c r="G203" s="58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2011-2019'!$BE$14188:$BF$14732,2,0)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2011-2019'!$BE$14188:$BF$14732,2,0)</f>
        <v>0</v>
      </c>
      <c r="E205" s="43" t="str">
        <f t="shared" ref="E205" si="87">+IF(C205=0,"",C205/C$169)</f>
        <v/>
      </c>
      <c r="F205" s="43" t="str">
        <f t="shared" ref="F205" si="88">+IF(D205=0,"",D205/D$169)</f>
        <v/>
      </c>
      <c r="G205" s="58" t="str">
        <f t="shared" si="69"/>
        <v xml:space="preserve"> 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2011-2019'!$BE$14188:$BF$14732,2,0)</f>
        <v>1</v>
      </c>
      <c r="E206" s="43" t="str">
        <f t="shared" ref="E206:F213" si="90">+IF(C206=0,"",C206/C$169)</f>
        <v/>
      </c>
      <c r="F206" s="43">
        <f t="shared" si="90"/>
        <v>1.6393442622950821E-2</v>
      </c>
      <c r="G206" s="58">
        <f t="shared" si="69"/>
        <v>1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2011-2019'!$BE$14188:$BF$14732,2,0)</f>
        <v>0</v>
      </c>
      <c r="E207" s="44" t="str">
        <f t="shared" si="90"/>
        <v/>
      </c>
      <c r="F207" s="44" t="str">
        <f t="shared" si="90"/>
        <v/>
      </c>
      <c r="G207" s="58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2011-2019'!$BE$14188:$BF$14732,2,0)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2011-2019'!$BE$14188:$BF$14732,2,0)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0</v>
      </c>
      <c r="D210" s="62">
        <f>VLOOKUP(B210,'[1]Deptos 2011-2019'!$BE$14188:$BF$14732,2,0)</f>
        <v>0</v>
      </c>
      <c r="E210" s="44" t="str">
        <f t="shared" si="90"/>
        <v/>
      </c>
      <c r="F210" s="44" t="str">
        <f t="shared" si="90"/>
        <v/>
      </c>
      <c r="G210" s="58" t="str">
        <f t="shared" si="69"/>
        <v xml:space="preserve"> </v>
      </c>
      <c r="H210" s="40" t="str">
        <f t="shared" si="70"/>
        <v/>
      </c>
    </row>
    <row r="211" spans="1:9" s="24" customFormat="1" ht="15" x14ac:dyDescent="0.2">
      <c r="A211" s="72"/>
      <c r="B211" s="39" t="s">
        <v>221</v>
      </c>
      <c r="C211" s="62">
        <v>1</v>
      </c>
      <c r="D211" s="62">
        <f>VLOOKUP(B211,'[1]Deptos 2011-2019'!$BE$14188:$BF$14732,2,0)</f>
        <v>2</v>
      </c>
      <c r="E211" s="44">
        <f t="shared" si="90"/>
        <v>1.4705882352941176E-2</v>
      </c>
      <c r="F211" s="44">
        <f t="shared" si="90"/>
        <v>3.2786885245901641E-2</v>
      </c>
      <c r="G211" s="58">
        <f t="shared" si="69"/>
        <v>1</v>
      </c>
      <c r="H211" s="40">
        <f t="shared" si="70"/>
        <v>1.4705882352941176E-2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2011-2019'!$BE$14188:$BF$14732,2,0)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2011-2019'!$BE$14188:$BF$14732,2,0)</f>
        <v>0</v>
      </c>
      <c r="E213" s="43" t="str">
        <f t="shared" si="90"/>
        <v/>
      </c>
      <c r="F213" s="43" t="str">
        <f t="shared" si="90"/>
        <v/>
      </c>
      <c r="G213" s="58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2011-2019'!$BE$14188:$BF$14732,2,0)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2011-2019'!$BE$14188:$BF$14732,2,0)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2011-2019'!$BE$14188:$BF$14732,2,0)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1</v>
      </c>
      <c r="D218" s="62">
        <f>VLOOKUP(B218,'[1]Deptos 2011-2019'!$BE$14188:$BF$14732,2,0)</f>
        <v>0</v>
      </c>
      <c r="E218" s="43">
        <f t="shared" si="97"/>
        <v>1.4705882352941176E-2</v>
      </c>
      <c r="F218" s="43" t="str">
        <f t="shared" si="98"/>
        <v/>
      </c>
      <c r="G218" s="58">
        <f t="shared" si="69"/>
        <v>-1</v>
      </c>
      <c r="H218" s="42">
        <f t="shared" si="70"/>
        <v>-1.4705882352941176E-2</v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2011-2019'!$BE$14188:$BF$14732,2,0)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1</v>
      </c>
      <c r="D220" s="62">
        <f>VLOOKUP(B220,'[1]Deptos 2011-2019'!$BE$14188:$BF$14732,2,0)</f>
        <v>0</v>
      </c>
      <c r="E220" s="44">
        <f t="shared" si="97"/>
        <v>1.4705882352941176E-2</v>
      </c>
      <c r="F220" s="44" t="str">
        <f t="shared" si="98"/>
        <v/>
      </c>
      <c r="G220" s="58">
        <f t="shared" si="69"/>
        <v>-1</v>
      </c>
      <c r="H220" s="40">
        <f t="shared" si="70"/>
        <v>-1.4705882352941176E-2</v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2011-2019'!$BE$14188:$BF$14732,2,0)</f>
        <v>1</v>
      </c>
      <c r="E221" s="44" t="str">
        <f t="shared" si="97"/>
        <v/>
      </c>
      <c r="F221" s="44">
        <f t="shared" si="98"/>
        <v>1.6393442622950821E-2</v>
      </c>
      <c r="G221" s="58">
        <f t="shared" si="69"/>
        <v>1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1</v>
      </c>
      <c r="D222" s="62">
        <f>VLOOKUP(B222,'[1]Deptos 2011-2019'!$BE$14188:$BF$14732,2,0)</f>
        <v>4</v>
      </c>
      <c r="E222" s="44">
        <f t="shared" si="97"/>
        <v>1.4705882352941176E-2</v>
      </c>
      <c r="F222" s="44">
        <f t="shared" si="98"/>
        <v>6.5573770491803282E-2</v>
      </c>
      <c r="G222" s="58">
        <f t="shared" si="69"/>
        <v>3</v>
      </c>
      <c r="H222" s="40">
        <f t="shared" si="70"/>
        <v>4.4117647058823525E-2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2011-2019'!$BE$14188:$BF$14732,2,0)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2</v>
      </c>
      <c r="D224" s="62">
        <f>VLOOKUP(B224,'[1]Deptos 2011-2019'!$BE$14188:$BF$14732,2,0)</f>
        <v>0</v>
      </c>
      <c r="E224" s="44">
        <f t="shared" si="97"/>
        <v>2.9411764705882353E-2</v>
      </c>
      <c r="F224" s="44" t="str">
        <f t="shared" si="98"/>
        <v/>
      </c>
      <c r="G224" s="58">
        <f t="shared" si="69"/>
        <v>-1</v>
      </c>
      <c r="H224" s="40">
        <f t="shared" si="70"/>
        <v>-2.9411764705882353E-2</v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2011-2019'!$BE$14188:$BF$14732,2,0)</f>
        <v>0</v>
      </c>
      <c r="E225" s="44" t="str">
        <f t="shared" si="97"/>
        <v/>
      </c>
      <c r="F225" s="44" t="str">
        <f t="shared" si="98"/>
        <v/>
      </c>
      <c r="G225" s="58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2011-2019'!$BE$14188:$BF$14732,2,0)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5</v>
      </c>
      <c r="D227" s="62">
        <f>VLOOKUP(B227,'[1]Deptos 2011-2019'!$BE$14188:$BF$14732,2,0)</f>
        <v>0</v>
      </c>
      <c r="E227" s="44">
        <f t="shared" si="97"/>
        <v>7.3529411764705885E-2</v>
      </c>
      <c r="F227" s="44" t="str">
        <f t="shared" si="98"/>
        <v/>
      </c>
      <c r="G227" s="58">
        <f t="shared" si="69"/>
        <v>-1</v>
      </c>
      <c r="H227" s="40">
        <f t="shared" si="70"/>
        <v>-7.3529411764705885E-2</v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2011-2019'!$BE$14188:$BF$14732,2,0)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2011-2019'!$BE$14188:$BF$14732,2,0)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2011-2019'!$BE$14188:$BF$14732,2,0)</f>
        <v>0</v>
      </c>
      <c r="E231" s="44" t="str">
        <f t="shared" si="97"/>
        <v/>
      </c>
      <c r="F231" s="44" t="str">
        <f t="shared" si="98"/>
        <v/>
      </c>
      <c r="G231" s="58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2011-2019'!$BE$14188:$BF$14732,2,0)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2011-2019'!$BE$14188:$BF$14732,2,0)</f>
        <v>1</v>
      </c>
      <c r="E233" s="44" t="str">
        <f t="shared" si="97"/>
        <v/>
      </c>
      <c r="F233" s="44">
        <f t="shared" si="98"/>
        <v>1.6393442622950821E-2</v>
      </c>
      <c r="G233" s="58">
        <f t="shared" si="69"/>
        <v>1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2011-2019'!$BE$14188:$BF$14732,2,0)</f>
        <v>0</v>
      </c>
      <c r="E234" s="44" t="str">
        <f t="shared" si="97"/>
        <v/>
      </c>
      <c r="F234" s="44" t="str">
        <f t="shared" si="98"/>
        <v/>
      </c>
      <c r="G234" s="58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2011-2019'!$BE$14188:$BF$14732,2,0)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2</v>
      </c>
      <c r="D236" s="62">
        <f>VLOOKUP(B236,'[1]Deptos 2011-2019'!$BE$14188:$BF$14732,2,0)</f>
        <v>1</v>
      </c>
      <c r="E236" s="44">
        <f t="shared" si="97"/>
        <v>2.9411764705882353E-2</v>
      </c>
      <c r="F236" s="44">
        <f t="shared" si="98"/>
        <v>1.6393442622950821E-2</v>
      </c>
      <c r="G236" s="58">
        <f t="shared" si="69"/>
        <v>-0.5</v>
      </c>
      <c r="H236" s="40">
        <f t="shared" si="70"/>
        <v>-1.4705882352941176E-2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2011-2019'!$BE$14188:$BF$14732,2,0)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2011-2019'!$BE$14188:$BF$14732,2,0)</f>
        <v>0</v>
      </c>
      <c r="E238" s="44" t="str">
        <f t="shared" si="97"/>
        <v/>
      </c>
      <c r="F238" s="44" t="str">
        <f t="shared" si="98"/>
        <v/>
      </c>
      <c r="G238" s="58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0</v>
      </c>
      <c r="D239" s="62">
        <f>VLOOKUP(B239,'[1]Deptos 2011-2019'!$BE$14188:$BF$14732,2,0)</f>
        <v>0</v>
      </c>
      <c r="E239" s="44" t="str">
        <f t="shared" si="97"/>
        <v/>
      </c>
      <c r="F239" s="44" t="str">
        <f t="shared" si="98"/>
        <v/>
      </c>
      <c r="G239" s="58" t="str">
        <f t="shared" si="103"/>
        <v xml:space="preserve"> </v>
      </c>
      <c r="H239" s="40" t="str">
        <f t="shared" si="70"/>
        <v/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2011-2019'!$BE$14188:$BF$14732,2,0)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2011-2019'!$BE$14188:$BF$14732,2,0)</f>
        <v>0</v>
      </c>
      <c r="E241" s="44" t="str">
        <f t="shared" si="97"/>
        <v/>
      </c>
      <c r="F241" s="44" t="str">
        <f t="shared" si="98"/>
        <v/>
      </c>
      <c r="G241" s="58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1</v>
      </c>
      <c r="D242" s="62">
        <f>VLOOKUP(B242,'[1]Deptos 2011-2019'!$BE$14188:$BF$14732,2,0)</f>
        <v>0</v>
      </c>
      <c r="E242" s="44">
        <f t="shared" si="97"/>
        <v>1.4705882352941176E-2</v>
      </c>
      <c r="F242" s="44" t="str">
        <f t="shared" si="98"/>
        <v/>
      </c>
      <c r="G242" s="58">
        <f t="shared" si="103"/>
        <v>-1</v>
      </c>
      <c r="H242" s="40">
        <f t="shared" si="70"/>
        <v>-1.4705882352941176E-2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2011-2019'!$BE$14188:$BF$14732,2,0)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2011-2019'!$BE$14188:$BF$14732,2,0)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2011-2019'!$BE$14188:$BF$14732,2,0)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2011-2019'!$BE$14188:$BF$14732,2,0)</f>
        <v>0</v>
      </c>
      <c r="E246" s="44" t="str">
        <f t="shared" si="97"/>
        <v/>
      </c>
      <c r="F246" s="44" t="str">
        <f t="shared" si="98"/>
        <v/>
      </c>
      <c r="G246" s="58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2011-2019'!$BE$14188:$BF$14732,2,0)</f>
        <v>0</v>
      </c>
      <c r="E247" s="44" t="str">
        <f t="shared" si="97"/>
        <v/>
      </c>
      <c r="F247" s="44" t="str">
        <f t="shared" si="98"/>
        <v/>
      </c>
      <c r="G247" s="58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2011-2019'!$BE$14188:$BF$14732,2,0)</f>
        <v>0</v>
      </c>
      <c r="E248" s="44" t="str">
        <f t="shared" si="97"/>
        <v/>
      </c>
      <c r="F248" s="44" t="str">
        <f t="shared" si="98"/>
        <v/>
      </c>
      <c r="G248" s="58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2011-2019'!$BE$14188:$BF$14732,2,0)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2011-2019'!$BE$14188:$BF$14732,2,0)</f>
        <v>0</v>
      </c>
      <c r="E250" s="44" t="str">
        <f t="shared" si="97"/>
        <v/>
      </c>
      <c r="F250" s="44" t="str">
        <f t="shared" si="98"/>
        <v/>
      </c>
      <c r="G250" s="58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2011-2019'!$BE$14188:$BF$14732,2,0)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2011-2019'!$BE$14188:$BF$14732,2,0)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2011-2019'!$BE$14188:$BF$14732,2,0)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2011-2019'!$BE$14188:$BF$14732,2,0)</f>
        <v>0</v>
      </c>
      <c r="E254" s="44" t="str">
        <f t="shared" si="97"/>
        <v/>
      </c>
      <c r="F254" s="44" t="str">
        <f t="shared" si="98"/>
        <v/>
      </c>
      <c r="G254" s="58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2011-2019'!$BE$14188:$BF$14732,2,0)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2011-2019'!$BE$14188:$BF$14732,2,0)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2011-2019'!$BE$14188:$BF$14732,2,0)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2011-2019'!$BE$14188:$BF$14732,2,0)</f>
        <v>1</v>
      </c>
      <c r="E258" s="43" t="str">
        <f t="shared" si="97"/>
        <v/>
      </c>
      <c r="F258" s="43">
        <f t="shared" si="98"/>
        <v>1.6393442622950821E-2</v>
      </c>
      <c r="G258" s="58">
        <f t="shared" si="103"/>
        <v>1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2011-2019'!$BE$14188:$BF$14732,2,0)</f>
        <v>0</v>
      </c>
      <c r="E259" s="43" t="str">
        <f t="shared" si="97"/>
        <v/>
      </c>
      <c r="F259" s="43" t="str">
        <f t="shared" si="98"/>
        <v/>
      </c>
      <c r="G259" s="58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2011-2019'!$BE$14188:$BF$14732,2,0)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2011-2019'!$BE$14188:$BF$14732,2,0)</f>
        <v>0</v>
      </c>
      <c r="E261" s="43" t="str">
        <f t="shared" si="105"/>
        <v/>
      </c>
      <c r="F261" s="43" t="str">
        <f t="shared" si="106"/>
        <v/>
      </c>
      <c r="G261" s="58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2011-2019'!$BE$14188:$BF$14732,2,0)</f>
        <v>1</v>
      </c>
      <c r="E262" s="43" t="str">
        <f t="shared" ref="E262:F264" si="108">+IF(C262=0,"",C262/C$169)</f>
        <v/>
      </c>
      <c r="F262" s="43">
        <f t="shared" si="108"/>
        <v>1.6393442622950821E-2</v>
      </c>
      <c r="G262" s="58">
        <f t="shared" si="103"/>
        <v>1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4</v>
      </c>
      <c r="D263" s="62">
        <f>VLOOKUP(B263,'[1]Deptos 2011-2019'!$BE$14188:$BF$14732,2,0)</f>
        <v>2</v>
      </c>
      <c r="E263" s="43">
        <f t="shared" si="108"/>
        <v>5.8823529411764705E-2</v>
      </c>
      <c r="F263" s="43">
        <f t="shared" si="108"/>
        <v>3.2786885245901641E-2</v>
      </c>
      <c r="G263" s="58">
        <f t="shared" si="103"/>
        <v>-0.5</v>
      </c>
      <c r="H263" s="42">
        <f t="shared" si="104"/>
        <v>-2.9411764705882353E-2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2011-2019'!$BE$14188:$BF$14732,2,0)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3</v>
      </c>
      <c r="D265" s="62">
        <f>VLOOKUP(B265,'[1]Deptos 2011-2019'!$BE$14188:$BF$14732,2,0)</f>
        <v>0</v>
      </c>
      <c r="E265" s="43">
        <f t="shared" ref="E265:E270" si="109">+IF(C265=0,"",C265/C$169)</f>
        <v>4.4117647058823532E-2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-4.4117647058823532E-2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2011-2019'!$BE$14188:$BF$14732,2,0)</f>
        <v>0</v>
      </c>
      <c r="E266" s="43" t="str">
        <f t="shared" si="109"/>
        <v/>
      </c>
      <c r="F266" s="43" t="str">
        <f t="shared" si="110"/>
        <v/>
      </c>
      <c r="G266" s="58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2011-2019'!$BE$14188:$BF$14732,2,0)</f>
        <v>0</v>
      </c>
      <c r="E267" s="43" t="str">
        <f t="shared" si="109"/>
        <v/>
      </c>
      <c r="F267" s="43" t="str">
        <f t="shared" si="110"/>
        <v/>
      </c>
      <c r="G267" s="58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2011-2019'!$BE$14188:$BF$14732,2,0)</f>
        <v>0</v>
      </c>
      <c r="E268" s="43" t="str">
        <f t="shared" si="109"/>
        <v/>
      </c>
      <c r="F268" s="43" t="str">
        <f t="shared" si="110"/>
        <v/>
      </c>
      <c r="G268" s="58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2011-2019'!$BE$14188:$BF$14732,2,0)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2011-2019'!$BE$14188:$BF$14732,2,0)</f>
        <v>1</v>
      </c>
      <c r="E270" s="43" t="str">
        <f t="shared" si="109"/>
        <v/>
      </c>
      <c r="F270" s="43">
        <f t="shared" si="110"/>
        <v>1.6393442622950821E-2</v>
      </c>
      <c r="G270" s="58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2011-2019'!$BE$14188:$BF$14732,2,0)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2011-2019'!$BE$14188:$BF$14732,2,0)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2011-2019'!$BE$14188:$BF$14732,2,0)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2011-2019'!$BE$14188:$BF$14732,2,0)</f>
        <v>0</v>
      </c>
      <c r="E274" s="43" t="str">
        <f t="shared" si="112"/>
        <v/>
      </c>
      <c r="F274" s="43" t="str">
        <f t="shared" si="113"/>
        <v/>
      </c>
      <c r="G274" s="58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3</v>
      </c>
      <c r="D275" s="62">
        <f>VLOOKUP(B275,'[1]Deptos 2011-2019'!$BE$14188:$BF$14732,2,0)</f>
        <v>1</v>
      </c>
      <c r="E275" s="43">
        <f t="shared" ref="E275:F278" si="116">+IF(C275=0,"",C275/C$169)</f>
        <v>4.4117647058823532E-2</v>
      </c>
      <c r="F275" s="43">
        <f t="shared" si="116"/>
        <v>1.6393442622950821E-2</v>
      </c>
      <c r="G275" s="58">
        <f t="shared" si="103"/>
        <v>-0.66666666666666663</v>
      </c>
      <c r="H275" s="42">
        <f t="shared" si="104"/>
        <v>-2.9411764705882353E-2</v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2011-2019'!$BE$14188:$BF$14732,2,0)</f>
        <v>0</v>
      </c>
      <c r="E276" s="43" t="str">
        <f t="shared" si="116"/>
        <v/>
      </c>
      <c r="F276" s="43" t="str">
        <f t="shared" si="116"/>
        <v/>
      </c>
      <c r="G276" s="58" t="str">
        <f t="shared" si="103"/>
        <v xml:space="preserve"> 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2011-2019'!$BE$14188:$BF$14732,2,0)</f>
        <v>0</v>
      </c>
      <c r="E277" s="43" t="str">
        <f t="shared" si="116"/>
        <v/>
      </c>
      <c r="F277" s="43" t="str">
        <f t="shared" si="116"/>
        <v/>
      </c>
      <c r="G277" s="58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2011-2019'!$BE$14188:$BF$14732,2,0)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2</v>
      </c>
      <c r="D279" s="62">
        <f>VLOOKUP(B279,'[1]Deptos 2011-2019'!$BE$14188:$BF$14732,2,0)</f>
        <v>0</v>
      </c>
      <c r="E279" s="43">
        <f t="shared" ref="E279" si="117">+IF(C279=0,"",C279/C$169)</f>
        <v>2.9411764705882353E-2</v>
      </c>
      <c r="F279" s="43" t="str">
        <f t="shared" ref="F279" si="118">+IF(D279=0,"",D279/D$169)</f>
        <v/>
      </c>
      <c r="G279" s="58">
        <f t="shared" si="103"/>
        <v>-1</v>
      </c>
      <c r="H279" s="42">
        <f t="shared" ref="H279" si="119">+IF(OR(AND(E279=""),(G279="")),"",E279*G279)</f>
        <v>-2.9411764705882353E-2</v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2011-2019'!$BE$14188:$BF$14732,2,0)</f>
        <v>1</v>
      </c>
      <c r="E280" s="43" t="str">
        <f t="shared" ref="E280:F288" si="120">+IF(C280=0,"",C280/C$169)</f>
        <v/>
      </c>
      <c r="F280" s="43">
        <f t="shared" si="120"/>
        <v>1.6393442622950821E-2</v>
      </c>
      <c r="G280" s="58">
        <f t="shared" si="103"/>
        <v>1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2011-2019'!$BE$14188:$BF$14732,2,0)</f>
        <v>0</v>
      </c>
      <c r="E281" s="43" t="str">
        <f t="shared" si="120"/>
        <v/>
      </c>
      <c r="F281" s="43" t="str">
        <f t="shared" si="120"/>
        <v/>
      </c>
      <c r="G281" s="58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0</v>
      </c>
      <c r="D282" s="62">
        <f>VLOOKUP(B282,'[1]Deptos 2011-2019'!$BE$14188:$BF$14732,2,0)</f>
        <v>0</v>
      </c>
      <c r="E282" s="44" t="str">
        <f t="shared" si="120"/>
        <v/>
      </c>
      <c r="F282" s="44" t="str">
        <f t="shared" si="120"/>
        <v/>
      </c>
      <c r="G282" s="58" t="str">
        <f t="shared" si="103"/>
        <v xml:space="preserve"> </v>
      </c>
      <c r="H282" s="40" t="str">
        <f t="shared" si="104"/>
        <v/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2011-2019'!$BE$14188:$BF$14732,2,0)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2011-2019'!$BE$14188:$BF$14732,2,0)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2011-2019'!$BE$14188:$BF$14732,2,0)</f>
        <v>0</v>
      </c>
      <c r="E285" s="44" t="str">
        <f t="shared" si="121"/>
        <v/>
      </c>
      <c r="F285" s="44" t="str">
        <f t="shared" si="122"/>
        <v/>
      </c>
      <c r="G285" s="58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2011-2019'!$BE$14188:$BF$14732,2,0)</f>
        <v>0</v>
      </c>
      <c r="E286" s="44" t="str">
        <f t="shared" si="120"/>
        <v/>
      </c>
      <c r="F286" s="44" t="str">
        <f t="shared" si="120"/>
        <v/>
      </c>
      <c r="G286" s="58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0</v>
      </c>
      <c r="D287" s="62">
        <f>VLOOKUP(B287,'[1]Deptos 2011-2019'!$BE$14188:$BF$14732,2,0)</f>
        <v>1</v>
      </c>
      <c r="E287" s="44" t="str">
        <f t="shared" si="120"/>
        <v/>
      </c>
      <c r="F287" s="44">
        <f t="shared" si="120"/>
        <v>1.6393442622950821E-2</v>
      </c>
      <c r="G287" s="58">
        <f t="shared" si="103"/>
        <v>1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2011-2019'!$BE$14188:$BF$14732,2,0)</f>
        <v>24</v>
      </c>
      <c r="E288" s="43" t="str">
        <f t="shared" si="120"/>
        <v/>
      </c>
      <c r="F288" s="43">
        <f t="shared" si="120"/>
        <v>0.39344262295081966</v>
      </c>
      <c r="G288" s="58">
        <f t="shared" si="103"/>
        <v>1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2011-2019'!$BE$14188:$BF$14732,2,0)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8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2011-2019'!$BE$14188:$BF$14732,2,0)</f>
        <v>0</v>
      </c>
      <c r="E290" s="43" t="str">
        <f t="shared" si="125"/>
        <v/>
      </c>
      <c r="F290" s="43" t="str">
        <f t="shared" si="126"/>
        <v/>
      </c>
      <c r="G290" s="58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2</v>
      </c>
      <c r="D291" s="62">
        <f>VLOOKUP(B291,'[1]Deptos 2011-2019'!$BE$14188:$BF$14732,2,0)</f>
        <v>0</v>
      </c>
      <c r="E291" s="43">
        <f>+IF(C291=0,"",C291/C$169)</f>
        <v>2.9411764705882353E-2</v>
      </c>
      <c r="F291" s="43" t="str">
        <f>+IF(D291=0,"",D291/D$169)</f>
        <v/>
      </c>
      <c r="G291" s="58">
        <f t="shared" si="103"/>
        <v>-1</v>
      </c>
      <c r="H291" s="42">
        <f t="shared" si="104"/>
        <v>-2.9411764705882353E-2</v>
      </c>
      <c r="I291" s="24"/>
    </row>
    <row r="292" spans="1:9" s="63" customFormat="1" ht="15" x14ac:dyDescent="0.2">
      <c r="A292" s="75"/>
      <c r="B292" s="37" t="s">
        <v>613</v>
      </c>
      <c r="C292" s="62">
        <v>1</v>
      </c>
      <c r="D292" s="62">
        <f>VLOOKUP(B292,'[1]Deptos 2011-2019'!$BE$14188:$BF$14732,2,0)</f>
        <v>0</v>
      </c>
      <c r="E292" s="43">
        <f>+IF(C292=0,"",C292/C$169)</f>
        <v>1.4705882352941176E-2</v>
      </c>
      <c r="F292" s="43" t="str">
        <f>+IF(D292=0,"",D292/D$169)</f>
        <v/>
      </c>
      <c r="G292" s="58">
        <f t="shared" si="103"/>
        <v>-1</v>
      </c>
      <c r="H292" s="42">
        <f t="shared" si="104"/>
        <v>-1.4705882352941176E-2</v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2011-2019'!$BE$14188:$BF$14732,2,0)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2011-2019'!$BE$14188:$BF$14732,2,0)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2011-2019'!$BE$14188:$BF$14732,2,0)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2011-2019'!$BE$14188:$BF$14732,2,0)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1</v>
      </c>
      <c r="D297" s="62">
        <f>VLOOKUP(B297,'[1]Deptos 2011-2019'!$BE$14188:$BF$14732,2,0)</f>
        <v>0</v>
      </c>
      <c r="E297" s="43">
        <f t="shared" si="131"/>
        <v>1.4705882352941176E-2</v>
      </c>
      <c r="F297" s="43" t="str">
        <f t="shared" si="132"/>
        <v/>
      </c>
      <c r="G297" s="58">
        <f t="shared" si="103"/>
        <v>-1</v>
      </c>
      <c r="H297" s="42">
        <f t="shared" si="133"/>
        <v>-1.4705882352941176E-2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2011-2019'!$BE$14188:$BF$14732,2,0)</f>
        <v>0</v>
      </c>
      <c r="E298" s="43" t="str">
        <f>+IF(C298=0,"",C298/C$169)</f>
        <v/>
      </c>
      <c r="F298" s="43" t="str">
        <f>+IF(D298=0,"",D298/D$169)</f>
        <v/>
      </c>
      <c r="G298" s="58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2011-2019'!$BE$14188:$BF$14732,2,0)</f>
        <v>0</v>
      </c>
      <c r="E299" s="43" t="str">
        <f>+IF(C299=0,"",C299/C$169)</f>
        <v/>
      </c>
      <c r="F299" s="43" t="str">
        <f>+IF(D299=0,"",D299/D$169)</f>
        <v/>
      </c>
      <c r="G299" s="58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2011-2019'!$BE$14188:$BF$14732,2,0)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0</v>
      </c>
      <c r="D301" s="62">
        <f>VLOOKUP(B301,'[1]Deptos 2011-2019'!$BE$14188:$BF$14732,2,0)</f>
        <v>0</v>
      </c>
      <c r="E301" s="43" t="str">
        <f t="shared" ref="E301:E323" si="137">+IF(C301=0,"",C301/C$169)</f>
        <v/>
      </c>
      <c r="F301" s="43" t="str">
        <f t="shared" ref="F301:F323" si="138">+IF(D301=0,"",D301/D$169)</f>
        <v/>
      </c>
      <c r="G301" s="58" t="str">
        <f t="shared" ref="G301:G339" si="139">+IF(AND(C301=0,D301=0)," ",IF(C301=0,1,IF(D301=0,-1,(D301-C301)/C301)))</f>
        <v xml:space="preserve"> </v>
      </c>
      <c r="H301" s="42" t="str">
        <f t="shared" si="104"/>
        <v/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2011-2019'!$BE$14188:$BF$14732,2,0)</f>
        <v>0</v>
      </c>
      <c r="E302" s="43" t="str">
        <f t="shared" si="137"/>
        <v/>
      </c>
      <c r="F302" s="43" t="str">
        <f t="shared" si="138"/>
        <v/>
      </c>
      <c r="G302" s="58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2011-2019'!$BE$14188:$BF$14732,2,0)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2</v>
      </c>
      <c r="D304" s="62">
        <f>VLOOKUP(B304,'[1]Deptos 2011-2019'!$BE$14188:$BF$14732,2,0)</f>
        <v>0</v>
      </c>
      <c r="E304" s="44">
        <f t="shared" si="137"/>
        <v>2.9411764705882353E-2</v>
      </c>
      <c r="F304" s="44" t="str">
        <f t="shared" si="138"/>
        <v/>
      </c>
      <c r="G304" s="58">
        <f t="shared" si="139"/>
        <v>-1</v>
      </c>
      <c r="H304" s="40">
        <f t="shared" si="104"/>
        <v>-2.9411764705882353E-2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2011-2019'!$BE$14188:$BF$14732,2,0)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2011-2019'!$BE$14188:$BF$14732,2,0)</f>
        <v>0</v>
      </c>
      <c r="E306" s="44" t="str">
        <f t="shared" si="137"/>
        <v/>
      </c>
      <c r="F306" s="44" t="str">
        <f t="shared" si="138"/>
        <v/>
      </c>
      <c r="G306" s="58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2011-2019'!$BE$14188:$BF$14732,2,0)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2011-2019'!$BE$14188:$BF$14732,2,0)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2011-2019'!$BE$14188:$BF$14732,2,0)</f>
        <v>0</v>
      </c>
      <c r="E309" s="44" t="str">
        <f t="shared" si="137"/>
        <v/>
      </c>
      <c r="F309" s="44" t="str">
        <f t="shared" si="138"/>
        <v/>
      </c>
      <c r="G309" s="58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2011-2019'!$BE$14188:$BF$14732,2,0)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2011-2019'!$BE$14188:$BF$14732,2,0)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2011-2019'!$BE$14188:$BF$14732,2,0)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2011-2019'!$BE$14188:$BF$14732,2,0)</f>
        <v>0</v>
      </c>
      <c r="E313" s="44" t="str">
        <f t="shared" si="137"/>
        <v/>
      </c>
      <c r="F313" s="44" t="str">
        <f t="shared" si="138"/>
        <v/>
      </c>
      <c r="G313" s="58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2011-2019'!$BE$14188:$BF$14732,2,0)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6</v>
      </c>
      <c r="D315" s="62">
        <f>VLOOKUP(B315,'[1]Deptos 2011-2019'!$BE$14188:$BF$14732,2,0)</f>
        <v>6</v>
      </c>
      <c r="E315" s="44">
        <f t="shared" si="137"/>
        <v>8.8235294117647065E-2</v>
      </c>
      <c r="F315" s="44">
        <f t="shared" si="138"/>
        <v>9.8360655737704916E-2</v>
      </c>
      <c r="G315" s="58">
        <f t="shared" si="139"/>
        <v>0</v>
      </c>
      <c r="H315" s="40">
        <f t="shared" si="104"/>
        <v>0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2011-2019'!$BE$14188:$BF$14732,2,0)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2011-2019'!$BE$14188:$BF$14732,2,0)</f>
        <v>0</v>
      </c>
      <c r="E317" s="44" t="str">
        <f t="shared" si="137"/>
        <v/>
      </c>
      <c r="F317" s="44" t="str">
        <f t="shared" si="138"/>
        <v/>
      </c>
      <c r="G317" s="58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2011-2019'!$BE$14188:$BF$14732,2,0)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2011-2019'!$BE$14188:$BF$14732,2,0)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2</v>
      </c>
      <c r="D320" s="62">
        <f>VLOOKUP(B320,'[1]Deptos 2011-2019'!$BE$14188:$BF$14732,2,0)</f>
        <v>0</v>
      </c>
      <c r="E320" s="44">
        <f t="shared" si="137"/>
        <v>2.9411764705882353E-2</v>
      </c>
      <c r="F320" s="44" t="str">
        <f t="shared" si="138"/>
        <v/>
      </c>
      <c r="G320" s="58">
        <f t="shared" si="139"/>
        <v>-1</v>
      </c>
      <c r="H320" s="40">
        <f t="shared" si="104"/>
        <v>-2.9411764705882353E-2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2011-2019'!$BE$14188:$BF$14732,2,0)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2011-2019'!$BE$14188:$BF$14732,2,0)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2011-2019'!$BE$14188:$BF$14732,2,0)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2011-2019'!$BE$14188:$BF$14732,2,0)</f>
        <v>0</v>
      </c>
      <c r="E324" s="43" t="str">
        <f t="shared" ref="E324" si="140">+IF(C324=0,"",C324/C$169)</f>
        <v/>
      </c>
      <c r="F324" s="43" t="str">
        <f t="shared" ref="F324" si="141">+IF(D324=0,"",D324/D$169)</f>
        <v/>
      </c>
      <c r="G324" s="58" t="str">
        <f t="shared" si="139"/>
        <v xml:space="preserve"> 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2011-2019'!$BE$14188:$BF$14732,2,0)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2011-2019'!$BE$14188:$BF$14732,2,0)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2011-2019'!$BE$14188:$BF$14732,2,0)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2011-2019'!$BE$14188:$BF$14732,2,0)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2011-2019'!$BE$14188:$BF$14732,2,0)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2011-2019'!$BE$14188:$BF$14732,2,0)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2011-2019'!$BE$14188:$BF$14732,2,0)</f>
        <v>0</v>
      </c>
      <c r="E331" s="44" t="str">
        <f t="shared" si="144"/>
        <v/>
      </c>
      <c r="F331" s="44" t="str">
        <f t="shared" si="145"/>
        <v/>
      </c>
      <c r="G331" s="58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1</v>
      </c>
      <c r="D332" s="62">
        <f>VLOOKUP(B332,'[1]Deptos 2011-2019'!$BE$14188:$BF$14732,2,0)</f>
        <v>0</v>
      </c>
      <c r="E332" s="44">
        <f t="shared" si="144"/>
        <v>1.4705882352941176E-2</v>
      </c>
      <c r="F332" s="44" t="str">
        <f t="shared" si="145"/>
        <v/>
      </c>
      <c r="G332" s="58">
        <f t="shared" si="139"/>
        <v>-1</v>
      </c>
      <c r="H332" s="40">
        <f t="shared" si="146"/>
        <v>-1.4705882352941176E-2</v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2011-2019'!$BE$14188:$BF$14732,2,0)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2011-2019'!$BE$14188:$BF$14732,2,0)</f>
        <v>0</v>
      </c>
      <c r="E334" s="44" t="str">
        <f t="shared" si="144"/>
        <v/>
      </c>
      <c r="F334" s="44" t="str">
        <f t="shared" si="145"/>
        <v/>
      </c>
      <c r="G334" s="58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2011-2019'!$BE$14188:$BF$14732,2,0)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2011-2019'!$BE$14188:$BF$14732,2,0)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2011-2019'!$BE$14188:$BF$14732,2,0)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8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2011-2019'!$BE$14188:$BF$14732,2,0)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2011-2019'!$BE$14188:$BF$14732,2,0)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405</v>
      </c>
      <c r="D345" s="54">
        <f>SUM(D346:D564)</f>
        <v>541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0.33580246913580247</v>
      </c>
      <c r="H345" s="56">
        <f>+IF(OR(AND(E345=""),(G345="")),"",E345*G345)</f>
        <v>0.33580246913580247</v>
      </c>
      <c r="I345" s="24"/>
    </row>
    <row r="346" spans="1:9" s="24" customFormat="1" ht="15" x14ac:dyDescent="0.2">
      <c r="A346" s="72"/>
      <c r="B346" s="57" t="s">
        <v>74</v>
      </c>
      <c r="C346" s="62">
        <v>2</v>
      </c>
      <c r="D346" s="62">
        <f>VLOOKUP(B346,'[1]Deptos 2011-2019'!$BE$14188:$BF$14732,2,0)</f>
        <v>1</v>
      </c>
      <c r="E346" s="60">
        <f t="shared" si="150"/>
        <v>4.9382716049382715E-3</v>
      </c>
      <c r="F346" s="60">
        <f t="shared" si="151"/>
        <v>1.8484288354898336E-3</v>
      </c>
      <c r="G346" s="58">
        <f t="shared" ref="G346:G410" si="152">+IF(AND(C346=0,D346=0)," ",IF(C346=0,1,IF(D346=0,-1,(D346-C346)/C346)))</f>
        <v>-0.5</v>
      </c>
      <c r="H346" s="51">
        <f>+IF(OR(AND(E346=""),(G346="")),"",E346*G346)</f>
        <v>-2.4691358024691358E-3</v>
      </c>
    </row>
    <row r="347" spans="1:9" s="24" customFormat="1" ht="15" x14ac:dyDescent="0.2">
      <c r="A347" s="72"/>
      <c r="B347" s="3" t="s">
        <v>77</v>
      </c>
      <c r="C347" s="62">
        <v>3</v>
      </c>
      <c r="D347" s="62">
        <f>VLOOKUP(B347,'[1]Deptos 2011-2019'!$BE$14188:$BF$14732,2,0)</f>
        <v>4</v>
      </c>
      <c r="E347" s="44">
        <f t="shared" si="150"/>
        <v>7.4074074074074077E-3</v>
      </c>
      <c r="F347" s="44">
        <f t="shared" si="151"/>
        <v>7.3937153419593345E-3</v>
      </c>
      <c r="G347" s="58">
        <f t="shared" si="152"/>
        <v>0.33333333333333331</v>
      </c>
      <c r="H347" s="40">
        <f t="shared" ref="H347:H414" si="153">+IF(OR(AND(E347=""),(G347="")),"",E347*G347)</f>
        <v>2.4691358024691358E-3</v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2011-2019'!$BE$14188:$BF$14732,2,0)</f>
        <v>0</v>
      </c>
      <c r="E348" s="44" t="str">
        <f t="shared" si="150"/>
        <v/>
      </c>
      <c r="F348" s="44" t="str">
        <f t="shared" si="151"/>
        <v/>
      </c>
      <c r="G348" s="58" t="str">
        <f t="shared" si="152"/>
        <v xml:space="preserve"> 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2011-2019'!$BE$14188:$BF$14732,2,0)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2011-2019'!$BE$14188:$BF$14732,2,0)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5</v>
      </c>
      <c r="D351" s="62">
        <f>VLOOKUP(B351,'[1]Deptos 2011-2019'!$BE$14188:$BF$14732,2,0)</f>
        <v>1</v>
      </c>
      <c r="E351" s="44">
        <f t="shared" si="150"/>
        <v>1.2345679012345678E-2</v>
      </c>
      <c r="F351" s="44">
        <f t="shared" si="151"/>
        <v>1.8484288354898336E-3</v>
      </c>
      <c r="G351" s="58">
        <f t="shared" si="152"/>
        <v>-0.8</v>
      </c>
      <c r="H351" s="40">
        <f t="shared" si="153"/>
        <v>-9.876543209876543E-3</v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2011-2019'!$BE$14188:$BF$14732,2,0)</f>
        <v>0</v>
      </c>
      <c r="E352" s="44" t="str">
        <f t="shared" si="150"/>
        <v/>
      </c>
      <c r="F352" s="44" t="str">
        <f t="shared" si="151"/>
        <v/>
      </c>
      <c r="G352" s="58" t="str">
        <f t="shared" si="152"/>
        <v xml:space="preserve"> 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2011-2019'!$BE$14188:$BF$14732,2,0)</f>
        <v>0</v>
      </c>
      <c r="E353" s="44" t="str">
        <f t="shared" si="150"/>
        <v/>
      </c>
      <c r="F353" s="44" t="str">
        <f t="shared" si="151"/>
        <v/>
      </c>
      <c r="G353" s="58" t="str">
        <f t="shared" si="152"/>
        <v xml:space="preserve"> 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2011-2019'!$BE$14188:$BF$14732,2,0)</f>
        <v>0</v>
      </c>
      <c r="E354" s="44" t="str">
        <f t="shared" si="150"/>
        <v/>
      </c>
      <c r="F354" s="44" t="str">
        <f t="shared" si="151"/>
        <v/>
      </c>
      <c r="G354" s="58" t="str">
        <f t="shared" si="152"/>
        <v xml:space="preserve"> 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2011-2019'!$BE$14188:$BF$14732,2,0)</f>
        <v>0</v>
      </c>
      <c r="E355" s="44" t="str">
        <f t="shared" si="150"/>
        <v/>
      </c>
      <c r="F355" s="44" t="str">
        <f t="shared" si="151"/>
        <v/>
      </c>
      <c r="G355" s="58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2011-2019'!$BE$14188:$BF$14732,2,0)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17</v>
      </c>
      <c r="D357" s="62">
        <f>VLOOKUP(B357,'[1]Deptos 2011-2019'!$BE$14188:$BF$14732,2,0)</f>
        <v>4</v>
      </c>
      <c r="E357" s="44">
        <f t="shared" si="150"/>
        <v>4.1975308641975309E-2</v>
      </c>
      <c r="F357" s="44">
        <f t="shared" si="151"/>
        <v>7.3937153419593345E-3</v>
      </c>
      <c r="G357" s="58">
        <f t="shared" si="152"/>
        <v>-0.76470588235294112</v>
      </c>
      <c r="H357" s="40">
        <f t="shared" si="153"/>
        <v>-3.2098765432098761E-2</v>
      </c>
    </row>
    <row r="358" spans="1:9" s="24" customFormat="1" ht="15" x14ac:dyDescent="0.2">
      <c r="A358" s="72"/>
      <c r="B358" s="3" t="s">
        <v>583</v>
      </c>
      <c r="C358" s="62">
        <v>0</v>
      </c>
      <c r="D358" s="62">
        <f>VLOOKUP(B358,'[1]Deptos 2011-2019'!$BE$14188:$BF$14732,2,0)</f>
        <v>3</v>
      </c>
      <c r="E358" s="44" t="str">
        <f t="shared" si="150"/>
        <v/>
      </c>
      <c r="F358" s="44">
        <f t="shared" si="151"/>
        <v>5.5452865064695009E-3</v>
      </c>
      <c r="G358" s="58">
        <f t="shared" si="152"/>
        <v>1</v>
      </c>
      <c r="H358" s="40" t="str">
        <f t="shared" si="153"/>
        <v/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2011-2019'!$BE$14188:$BF$14732,2,0)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6</v>
      </c>
      <c r="D360" s="62">
        <f>VLOOKUP(B360,'[1]Deptos 2011-2019'!$BE$14188:$BF$14732,2,0)</f>
        <v>0</v>
      </c>
      <c r="E360" s="44">
        <f t="shared" si="150"/>
        <v>1.4814814814814815E-2</v>
      </c>
      <c r="F360" s="44" t="str">
        <f t="shared" si="151"/>
        <v/>
      </c>
      <c r="G360" s="58">
        <f t="shared" si="152"/>
        <v>-1</v>
      </c>
      <c r="H360" s="40">
        <f t="shared" si="153"/>
        <v>-1.4814814814814815E-2</v>
      </c>
    </row>
    <row r="361" spans="1:9" s="24" customFormat="1" ht="15" x14ac:dyDescent="0.2">
      <c r="A361" s="72"/>
      <c r="B361" s="3" t="s">
        <v>616</v>
      </c>
      <c r="C361" s="62">
        <v>0</v>
      </c>
      <c r="D361" s="62">
        <f>VLOOKUP(B361,'[1]Deptos 2011-2019'!$BE$14188:$BF$14732,2,0)</f>
        <v>0</v>
      </c>
      <c r="E361" s="44" t="str">
        <f t="shared" si="150"/>
        <v/>
      </c>
      <c r="F361" s="44" t="str">
        <f t="shared" si="151"/>
        <v/>
      </c>
      <c r="G361" s="58" t="str">
        <f t="shared" si="152"/>
        <v xml:space="preserve"> </v>
      </c>
      <c r="H361" s="40" t="str">
        <f t="shared" si="153"/>
        <v/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2011-2019'!$BE$14188:$BF$14732,2,0)</f>
        <v>0</v>
      </c>
      <c r="E362" s="43" t="str">
        <f t="shared" si="150"/>
        <v/>
      </c>
      <c r="F362" s="43" t="str">
        <f t="shared" si="151"/>
        <v/>
      </c>
      <c r="G362" s="58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2011-2019'!$BE$14188:$BF$14732,2,0)</f>
        <v>0</v>
      </c>
      <c r="E363" s="44" t="str">
        <f t="shared" si="150"/>
        <v/>
      </c>
      <c r="F363" s="44" t="str">
        <f t="shared" si="151"/>
        <v/>
      </c>
      <c r="G363" s="58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2011-2019'!$BE$14188:$BF$14732,2,0)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154</v>
      </c>
      <c r="D365" s="62">
        <f>VLOOKUP(B365,'[1]Deptos 2011-2019'!$BE$14188:$BF$14732,2,0)</f>
        <v>402</v>
      </c>
      <c r="E365" s="44">
        <f t="shared" si="150"/>
        <v>0.38024691358024693</v>
      </c>
      <c r="F365" s="44">
        <f t="shared" si="151"/>
        <v>0.74306839186691309</v>
      </c>
      <c r="G365" s="58">
        <f t="shared" si="152"/>
        <v>1.6103896103896105</v>
      </c>
      <c r="H365" s="40">
        <f t="shared" si="153"/>
        <v>0.61234567901234571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2011-2019'!$BE$14188:$BF$14732,2,0)</f>
        <v>2</v>
      </c>
      <c r="E366" s="44" t="str">
        <f t="shared" si="150"/>
        <v/>
      </c>
      <c r="F366" s="44">
        <f t="shared" si="151"/>
        <v>3.6968576709796672E-3</v>
      </c>
      <c r="G366" s="58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2011-2019'!$BE$14188:$BF$14732,2,0)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1</v>
      </c>
      <c r="D368" s="62">
        <f>VLOOKUP(B368,'[1]Deptos 2011-2019'!$BE$14188:$BF$14732,2,0)</f>
        <v>0</v>
      </c>
      <c r="E368" s="44">
        <f t="shared" si="150"/>
        <v>2.4691358024691358E-3</v>
      </c>
      <c r="F368" s="44" t="str">
        <f t="shared" si="151"/>
        <v/>
      </c>
      <c r="G368" s="58">
        <f t="shared" si="152"/>
        <v>-1</v>
      </c>
      <c r="H368" s="40">
        <f t="shared" si="153"/>
        <v>-2.4691358024691358E-3</v>
      </c>
    </row>
    <row r="369" spans="1:8" s="24" customFormat="1" ht="15" x14ac:dyDescent="0.2">
      <c r="A369" s="72"/>
      <c r="B369" s="3" t="s">
        <v>584</v>
      </c>
      <c r="C369" s="62">
        <v>8</v>
      </c>
      <c r="D369" s="62">
        <f>VLOOKUP(B369,'[1]Deptos 2011-2019'!$BE$14188:$BF$14732,2,0)</f>
        <v>10</v>
      </c>
      <c r="E369" s="44">
        <f t="shared" si="150"/>
        <v>1.9753086419753086E-2</v>
      </c>
      <c r="F369" s="44">
        <f t="shared" si="151"/>
        <v>1.8484288354898338E-2</v>
      </c>
      <c r="G369" s="58">
        <f t="shared" si="152"/>
        <v>0.25</v>
      </c>
      <c r="H369" s="40">
        <f t="shared" si="153"/>
        <v>4.9382716049382715E-3</v>
      </c>
    </row>
    <row r="370" spans="1:8" s="24" customFormat="1" ht="15" x14ac:dyDescent="0.2">
      <c r="A370" s="72"/>
      <c r="B370" s="3" t="s">
        <v>85</v>
      </c>
      <c r="C370" s="62">
        <v>1</v>
      </c>
      <c r="D370" s="62">
        <f>VLOOKUP(B370,'[1]Deptos 2011-2019'!$BE$14188:$BF$14732,2,0)</f>
        <v>0</v>
      </c>
      <c r="E370" s="44">
        <f t="shared" si="150"/>
        <v>2.4691358024691358E-3</v>
      </c>
      <c r="F370" s="44" t="str">
        <f t="shared" si="151"/>
        <v/>
      </c>
      <c r="G370" s="58">
        <f t="shared" si="152"/>
        <v>-1</v>
      </c>
      <c r="H370" s="40">
        <f t="shared" si="153"/>
        <v>-2.4691358024691358E-3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2011-2019'!$BE$14188:$BF$14732,2,0)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2011-2019'!$BE$14188:$BF$14732,2,0)</f>
        <v>0</v>
      </c>
      <c r="E372" s="44" t="str">
        <f t="shared" si="150"/>
        <v/>
      </c>
      <c r="F372" s="44" t="str">
        <f t="shared" si="151"/>
        <v/>
      </c>
      <c r="G372" s="58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2011-2019'!$BE$14188:$BF$14732,2,0)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2011-2019'!$BE$14188:$BF$14732,2,0)</f>
        <v>0</v>
      </c>
      <c r="E374" s="44" t="str">
        <f t="shared" si="150"/>
        <v/>
      </c>
      <c r="F374" s="44" t="str">
        <f t="shared" si="151"/>
        <v/>
      </c>
      <c r="G374" s="58" t="str">
        <f t="shared" si="152"/>
        <v xml:space="preserve"> 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2011-2019'!$BE$14188:$BF$14732,2,0)</f>
        <v>0</v>
      </c>
      <c r="E375" s="44" t="str">
        <f t="shared" si="150"/>
        <v/>
      </c>
      <c r="F375" s="44" t="str">
        <f t="shared" si="151"/>
        <v/>
      </c>
      <c r="G375" s="58" t="str">
        <f t="shared" si="152"/>
        <v xml:space="preserve"> 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2011-2019'!$BE$14188:$BF$14732,2,0)</f>
        <v>0</v>
      </c>
      <c r="E377" s="44" t="str">
        <f t="shared" si="150"/>
        <v/>
      </c>
      <c r="F377" s="44" t="str">
        <f t="shared" si="151"/>
        <v/>
      </c>
      <c r="G377" s="58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2011-2019'!$BE$14188:$BF$14732,2,0)</f>
        <v>0</v>
      </c>
      <c r="E378" s="43" t="str">
        <f t="shared" ref="E378:E379" si="159">+IF(C378=0,"",C378/C$345)</f>
        <v/>
      </c>
      <c r="F378" s="43" t="str">
        <f t="shared" ref="F378:F379" si="160">+IF(D378=0,"",D378/D$345)</f>
        <v/>
      </c>
      <c r="G378" s="91" t="str">
        <f t="shared" ref="G378:G379" si="161">+IF(AND(C378=0,D378=0)," ",IF(C378=0,1,IF(D378=0,-1,(D378-C378)/C378)))</f>
        <v xml:space="preserve"> 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36</v>
      </c>
      <c r="D379" s="62">
        <f>VLOOKUP(B379,'[1]Deptos 2011-2019'!$BE$14188:$BF$14732,2,0)</f>
        <v>1</v>
      </c>
      <c r="E379" s="44">
        <f t="shared" si="159"/>
        <v>8.8888888888888892E-2</v>
      </c>
      <c r="F379" s="44">
        <f t="shared" si="160"/>
        <v>1.8484288354898336E-3</v>
      </c>
      <c r="G379" s="58">
        <f t="shared" si="161"/>
        <v>-0.97222222222222221</v>
      </c>
      <c r="H379" s="40">
        <f t="shared" si="162"/>
        <v>-8.6419753086419762E-2</v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2011-2019'!$BE$14188:$BF$14732,2,0)</f>
        <v>0</v>
      </c>
      <c r="E380" s="44" t="str">
        <f t="shared" ref="E380:E401" si="163">+IF(C380=0,"",C380/C$345)</f>
        <v/>
      </c>
      <c r="F380" s="44" t="str">
        <f t="shared" ref="F380:F401" si="164">+IF(D380=0,"",D380/D$345)</f>
        <v/>
      </c>
      <c r="G380" s="58" t="str">
        <f t="shared" si="152"/>
        <v xml:space="preserve"> 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2011-2019'!$BE$14188:$BF$14732,2,0)</f>
        <v>0</v>
      </c>
      <c r="E381" s="44" t="str">
        <f t="shared" si="163"/>
        <v/>
      </c>
      <c r="F381" s="44" t="str">
        <f t="shared" si="164"/>
        <v/>
      </c>
      <c r="G381" s="58" t="str">
        <f t="shared" si="152"/>
        <v xml:space="preserve"> 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2011-2019'!$BE$14188:$BF$14732,2,0)</f>
        <v>0</v>
      </c>
      <c r="E382" s="44" t="str">
        <f t="shared" si="163"/>
        <v/>
      </c>
      <c r="F382" s="44" t="str">
        <f t="shared" si="164"/>
        <v/>
      </c>
      <c r="G382" s="58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8</v>
      </c>
      <c r="D383" s="62">
        <f>VLOOKUP(B383,'[1]Deptos 2011-2019'!$BE$14188:$BF$14732,2,0)</f>
        <v>0</v>
      </c>
      <c r="E383" s="44">
        <f t="shared" si="163"/>
        <v>1.9753086419753086E-2</v>
      </c>
      <c r="F383" s="44" t="str">
        <f t="shared" si="164"/>
        <v/>
      </c>
      <c r="G383" s="58">
        <f t="shared" si="152"/>
        <v>-1</v>
      </c>
      <c r="H383" s="40">
        <f t="shared" si="153"/>
        <v>-1.9753086419753086E-2</v>
      </c>
    </row>
    <row r="384" spans="1:8" s="24" customFormat="1" ht="15" x14ac:dyDescent="0.2">
      <c r="A384" s="72"/>
      <c r="B384" s="3" t="s">
        <v>487</v>
      </c>
      <c r="C384" s="62">
        <v>3</v>
      </c>
      <c r="D384" s="62">
        <f>VLOOKUP(B384,'[1]Deptos 2011-2019'!$BE$14188:$BF$14732,2,0)</f>
        <v>0</v>
      </c>
      <c r="E384" s="44">
        <f t="shared" si="163"/>
        <v>7.4074074074074077E-3</v>
      </c>
      <c r="F384" s="44" t="str">
        <f t="shared" si="164"/>
        <v/>
      </c>
      <c r="G384" s="58">
        <f t="shared" si="152"/>
        <v>-1</v>
      </c>
      <c r="H384" s="40">
        <f t="shared" si="153"/>
        <v>-7.4074074074074077E-3</v>
      </c>
    </row>
    <row r="385" spans="1:9" s="63" customFormat="1" ht="15" x14ac:dyDescent="0.2">
      <c r="A385" s="69"/>
      <c r="B385" s="35" t="s">
        <v>595</v>
      </c>
      <c r="C385" s="62">
        <v>3</v>
      </c>
      <c r="D385" s="62">
        <f>VLOOKUP(B385,'[1]Deptos 2011-2019'!$BE$14188:$BF$14732,2,0)</f>
        <v>0</v>
      </c>
      <c r="E385" s="43">
        <f t="shared" si="163"/>
        <v>7.4074074074074077E-3</v>
      </c>
      <c r="F385" s="43" t="str">
        <f t="shared" si="164"/>
        <v/>
      </c>
      <c r="G385" s="58">
        <f t="shared" si="152"/>
        <v>-1</v>
      </c>
      <c r="H385" s="42">
        <f t="shared" ref="H385" si="165">+IF(OR(AND(E385=""),(G385="")),"",E385*G385)</f>
        <v>-7.4074074074074077E-3</v>
      </c>
      <c r="I385" s="24"/>
    </row>
    <row r="386" spans="1:9" s="24" customFormat="1" ht="15" x14ac:dyDescent="0.2">
      <c r="A386" s="72"/>
      <c r="B386" s="3" t="s">
        <v>488</v>
      </c>
      <c r="C386" s="62">
        <v>5</v>
      </c>
      <c r="D386" s="62">
        <f>VLOOKUP(B386,'[1]Deptos 2011-2019'!$BE$14188:$BF$14732,2,0)</f>
        <v>1</v>
      </c>
      <c r="E386" s="44">
        <f t="shared" si="163"/>
        <v>1.2345679012345678E-2</v>
      </c>
      <c r="F386" s="44">
        <f t="shared" si="164"/>
        <v>1.8484288354898336E-3</v>
      </c>
      <c r="G386" s="58">
        <f t="shared" si="152"/>
        <v>-0.8</v>
      </c>
      <c r="H386" s="40">
        <f t="shared" si="153"/>
        <v>-9.876543209876543E-3</v>
      </c>
    </row>
    <row r="387" spans="1:9" s="24" customFormat="1" ht="15" x14ac:dyDescent="0.2">
      <c r="A387" s="72"/>
      <c r="B387" s="3" t="s">
        <v>93</v>
      </c>
      <c r="C387" s="62">
        <v>13</v>
      </c>
      <c r="D387" s="62">
        <f>VLOOKUP(B387,'[1]Deptos 2011-2019'!$BE$14188:$BF$14732,2,0)</f>
        <v>28</v>
      </c>
      <c r="E387" s="44">
        <f t="shared" si="163"/>
        <v>3.2098765432098768E-2</v>
      </c>
      <c r="F387" s="44">
        <f t="shared" si="164"/>
        <v>5.1756007393715345E-2</v>
      </c>
      <c r="G387" s="58">
        <f t="shared" si="152"/>
        <v>1.1538461538461537</v>
      </c>
      <c r="H387" s="40">
        <f t="shared" si="153"/>
        <v>3.7037037037037035E-2</v>
      </c>
    </row>
    <row r="388" spans="1:9" s="24" customFormat="1" ht="15" x14ac:dyDescent="0.2">
      <c r="A388" s="72"/>
      <c r="B388" s="3" t="s">
        <v>86</v>
      </c>
      <c r="C388" s="62">
        <v>6</v>
      </c>
      <c r="D388" s="62">
        <f>VLOOKUP(B388,'[1]Deptos 2011-2019'!$BE$14188:$BF$14732,2,0)</f>
        <v>4</v>
      </c>
      <c r="E388" s="44">
        <f t="shared" si="163"/>
        <v>1.4814814814814815E-2</v>
      </c>
      <c r="F388" s="44">
        <f t="shared" si="164"/>
        <v>7.3937153419593345E-3</v>
      </c>
      <c r="G388" s="58">
        <f t="shared" si="152"/>
        <v>-0.33333333333333331</v>
      </c>
      <c r="H388" s="40">
        <f t="shared" si="153"/>
        <v>-4.9382716049382715E-3</v>
      </c>
    </row>
    <row r="389" spans="1:9" s="24" customFormat="1" ht="15" x14ac:dyDescent="0.2">
      <c r="A389" s="72"/>
      <c r="B389" s="3" t="s">
        <v>92</v>
      </c>
      <c r="C389" s="62">
        <v>1</v>
      </c>
      <c r="D389" s="62">
        <f>VLOOKUP(B389,'[1]Deptos 2011-2019'!$BE$14188:$BF$14732,2,0)</f>
        <v>8</v>
      </c>
      <c r="E389" s="44">
        <f t="shared" si="163"/>
        <v>2.4691358024691358E-3</v>
      </c>
      <c r="F389" s="44">
        <f t="shared" si="164"/>
        <v>1.4787430683918669E-2</v>
      </c>
      <c r="G389" s="58">
        <f t="shared" si="152"/>
        <v>7</v>
      </c>
      <c r="H389" s="40">
        <f t="shared" si="153"/>
        <v>1.7283950617283949E-2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2011-2019'!$BE$14188:$BF$14732,2,0)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2011-2019'!$BE$14188:$BF$14732,2,0)</f>
        <v>0</v>
      </c>
      <c r="E391" s="44" t="str">
        <f t="shared" si="163"/>
        <v/>
      </c>
      <c r="F391" s="44" t="str">
        <f t="shared" si="164"/>
        <v/>
      </c>
      <c r="G391" s="58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1</v>
      </c>
      <c r="D392" s="62">
        <f>VLOOKUP(B392,'[1]Deptos 2011-2019'!$BE$14188:$BF$14732,2,0)</f>
        <v>0</v>
      </c>
      <c r="E392" s="44">
        <f t="shared" si="163"/>
        <v>2.4691358024691358E-3</v>
      </c>
      <c r="F392" s="44" t="str">
        <f t="shared" si="164"/>
        <v/>
      </c>
      <c r="G392" s="58">
        <f t="shared" si="152"/>
        <v>-1</v>
      </c>
      <c r="H392" s="40">
        <f t="shared" si="153"/>
        <v>-2.4691358024691358E-3</v>
      </c>
    </row>
    <row r="393" spans="1:9" s="24" customFormat="1" ht="15" x14ac:dyDescent="0.2">
      <c r="A393" s="72"/>
      <c r="B393" s="3" t="s">
        <v>255</v>
      </c>
      <c r="C393" s="62">
        <v>0</v>
      </c>
      <c r="D393" s="62">
        <f>VLOOKUP(B393,'[1]Deptos 2011-2019'!$BE$14188:$BF$14732,2,0)</f>
        <v>1</v>
      </c>
      <c r="E393" s="44" t="str">
        <f t="shared" si="163"/>
        <v/>
      </c>
      <c r="F393" s="44">
        <f t="shared" si="164"/>
        <v>1.8484288354898336E-3</v>
      </c>
      <c r="G393" s="58">
        <f t="shared" si="152"/>
        <v>1</v>
      </c>
      <c r="H393" s="40" t="str">
        <f t="shared" si="153"/>
        <v/>
      </c>
    </row>
    <row r="394" spans="1:9" s="24" customFormat="1" ht="15" x14ac:dyDescent="0.2">
      <c r="A394" s="72"/>
      <c r="B394" s="3" t="s">
        <v>585</v>
      </c>
      <c r="C394" s="62">
        <v>1</v>
      </c>
      <c r="D394" s="62">
        <f>VLOOKUP(B394,'[1]Deptos 2011-2019'!$BE$14188:$BF$14732,2,0)</f>
        <v>0</v>
      </c>
      <c r="E394" s="44">
        <f t="shared" si="163"/>
        <v>2.4691358024691358E-3</v>
      </c>
      <c r="F394" s="44" t="str">
        <f t="shared" si="164"/>
        <v/>
      </c>
      <c r="G394" s="58">
        <f t="shared" si="152"/>
        <v>-1</v>
      </c>
      <c r="H394" s="40">
        <f t="shared" si="153"/>
        <v>-2.4691358024691358E-3</v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2011-2019'!$BE$14188:$BF$14732,2,0)</f>
        <v>1</v>
      </c>
      <c r="E395" s="44" t="str">
        <f t="shared" si="163"/>
        <v/>
      </c>
      <c r="F395" s="44">
        <f t="shared" si="164"/>
        <v>1.8484288354898336E-3</v>
      </c>
      <c r="G395" s="58">
        <f t="shared" si="152"/>
        <v>1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2011-2019'!$BE$14188:$BF$14732,2,0)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2011-2019'!$BE$14188:$BF$14732,2,0)</f>
        <v>0</v>
      </c>
      <c r="E397" s="44" t="str">
        <f t="shared" si="163"/>
        <v/>
      </c>
      <c r="F397" s="44" t="str">
        <f t="shared" si="164"/>
        <v/>
      </c>
      <c r="G397" s="58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0</v>
      </c>
      <c r="D398" s="62">
        <f>VLOOKUP(B398,'[1]Deptos 2011-2019'!$BE$14188:$BF$14732,2,0)</f>
        <v>0</v>
      </c>
      <c r="E398" s="44" t="str">
        <f t="shared" si="163"/>
        <v/>
      </c>
      <c r="F398" s="44" t="str">
        <f t="shared" si="164"/>
        <v/>
      </c>
      <c r="G398" s="58" t="str">
        <f t="shared" si="152"/>
        <v xml:space="preserve"> </v>
      </c>
      <c r="H398" s="40" t="str">
        <f t="shared" si="153"/>
        <v/>
      </c>
    </row>
    <row r="399" spans="1:9" s="24" customFormat="1" ht="15" x14ac:dyDescent="0.2">
      <c r="A399" s="72"/>
      <c r="B399" s="3" t="s">
        <v>257</v>
      </c>
      <c r="C399" s="62">
        <v>21</v>
      </c>
      <c r="D399" s="62">
        <f>VLOOKUP(B399,'[1]Deptos 2011-2019'!$BE$14188:$BF$14732,2,0)</f>
        <v>10</v>
      </c>
      <c r="E399" s="44">
        <f t="shared" si="163"/>
        <v>5.185185185185185E-2</v>
      </c>
      <c r="F399" s="44">
        <f t="shared" si="164"/>
        <v>1.8484288354898338E-2</v>
      </c>
      <c r="G399" s="58">
        <f t="shared" si="152"/>
        <v>-0.52380952380952384</v>
      </c>
      <c r="H399" s="40">
        <f t="shared" si="153"/>
        <v>-2.7160493827160494E-2</v>
      </c>
    </row>
    <row r="400" spans="1:9" s="24" customFormat="1" ht="15" x14ac:dyDescent="0.2">
      <c r="A400" s="72"/>
      <c r="B400" s="3" t="s">
        <v>587</v>
      </c>
      <c r="C400" s="62">
        <v>2</v>
      </c>
      <c r="D400" s="62">
        <f>VLOOKUP(B400,'[1]Deptos 2011-2019'!$BE$14188:$BF$14732,2,0)</f>
        <v>0</v>
      </c>
      <c r="E400" s="44">
        <f t="shared" si="163"/>
        <v>4.9382716049382715E-3</v>
      </c>
      <c r="F400" s="44" t="str">
        <f t="shared" si="164"/>
        <v/>
      </c>
      <c r="G400" s="58">
        <f t="shared" si="152"/>
        <v>-1</v>
      </c>
      <c r="H400" s="40">
        <f t="shared" si="153"/>
        <v>-4.9382716049382715E-3</v>
      </c>
    </row>
    <row r="401" spans="1:9" s="24" customFormat="1" ht="15" x14ac:dyDescent="0.2">
      <c r="A401" s="72"/>
      <c r="B401" s="3" t="s">
        <v>88</v>
      </c>
      <c r="C401" s="62">
        <v>4</v>
      </c>
      <c r="D401" s="62">
        <f>VLOOKUP(B401,'[1]Deptos 2011-2019'!$BE$14188:$BF$14732,2,0)</f>
        <v>0</v>
      </c>
      <c r="E401" s="44">
        <f t="shared" si="163"/>
        <v>9.876543209876543E-3</v>
      </c>
      <c r="F401" s="44" t="str">
        <f t="shared" si="164"/>
        <v/>
      </c>
      <c r="G401" s="58">
        <f t="shared" si="152"/>
        <v>-1</v>
      </c>
      <c r="H401" s="40">
        <f t="shared" si="153"/>
        <v>-9.876543209876543E-3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2011-2019'!$BE$14188:$BF$14732,2,0)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8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2011-2019'!$BE$14188:$BF$14732,2,0)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2011-2019'!$BE$14188:$BF$14732,2,0)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2011-2019'!$BE$14188:$BF$14732,2,0)</f>
        <v>0</v>
      </c>
      <c r="E405" s="44" t="str">
        <f t="shared" si="169"/>
        <v/>
      </c>
      <c r="F405" s="44" t="str">
        <f t="shared" si="170"/>
        <v/>
      </c>
      <c r="G405" s="58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1</v>
      </c>
      <c r="D406" s="62">
        <f>VLOOKUP(B406,'[1]Deptos 2011-2019'!$BE$14188:$BF$14732,2,0)</f>
        <v>0</v>
      </c>
      <c r="E406" s="44">
        <f t="shared" si="169"/>
        <v>2.4691358024691358E-3</v>
      </c>
      <c r="F406" s="44" t="str">
        <f t="shared" si="170"/>
        <v/>
      </c>
      <c r="G406" s="58">
        <f t="shared" si="152"/>
        <v>-1</v>
      </c>
      <c r="H406" s="40">
        <f t="shared" si="153"/>
        <v>-2.4691358024691358E-3</v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2011-2019'!$BE$14188:$BF$14732,2,0)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2011-2019'!$BE$14188:$BF$14732,2,0)</f>
        <v>0</v>
      </c>
      <c r="E408" s="44" t="str">
        <f t="shared" si="169"/>
        <v/>
      </c>
      <c r="F408" s="44" t="str">
        <f t="shared" si="170"/>
        <v/>
      </c>
      <c r="G408" s="58" t="str">
        <f t="shared" si="152"/>
        <v xml:space="preserve"> 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2</v>
      </c>
      <c r="D409" s="62">
        <f>VLOOKUP(B409,'[1]Deptos 2011-2019'!$BE$14188:$BF$14732,2,0)</f>
        <v>0</v>
      </c>
      <c r="E409" s="44">
        <f t="shared" si="169"/>
        <v>4.9382716049382715E-3</v>
      </c>
      <c r="F409" s="44" t="str">
        <f t="shared" si="170"/>
        <v/>
      </c>
      <c r="G409" s="58">
        <f t="shared" si="152"/>
        <v>-1</v>
      </c>
      <c r="H409" s="40">
        <f t="shared" si="153"/>
        <v>-4.9382716049382715E-3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2011-2019'!$BE$14188:$BF$14732,2,0)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2011-2019'!$BE$14188:$BF$14732,2,0)</f>
        <v>0</v>
      </c>
      <c r="E411" s="44" t="str">
        <f t="shared" si="169"/>
        <v/>
      </c>
      <c r="F411" s="44" t="str">
        <f t="shared" si="170"/>
        <v/>
      </c>
      <c r="G411" s="58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0</v>
      </c>
      <c r="D412" s="62">
        <f>VLOOKUP(B412,'[1]Deptos 2011-2019'!$BE$14188:$BF$14732,2,0)</f>
        <v>0</v>
      </c>
      <c r="E412" s="44" t="str">
        <f t="shared" si="169"/>
        <v/>
      </c>
      <c r="F412" s="44" t="str">
        <f t="shared" si="170"/>
        <v/>
      </c>
      <c r="G412" s="58" t="str">
        <f t="shared" si="171"/>
        <v xml:space="preserve"> 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2">
        <v>1</v>
      </c>
      <c r="D413" s="62">
        <f>VLOOKUP(B413,'[1]Deptos 2011-2019'!$BE$14188:$BF$14732,2,0)</f>
        <v>0</v>
      </c>
      <c r="E413" s="44">
        <f t="shared" si="169"/>
        <v>2.4691358024691358E-3</v>
      </c>
      <c r="F413" s="44" t="str">
        <f t="shared" si="170"/>
        <v/>
      </c>
      <c r="G413" s="58">
        <f t="shared" si="171"/>
        <v>-1</v>
      </c>
      <c r="H413" s="40">
        <f t="shared" si="153"/>
        <v>-2.4691358024691358E-3</v>
      </c>
    </row>
    <row r="414" spans="1:9" s="24" customFormat="1" ht="15" x14ac:dyDescent="0.2">
      <c r="A414" s="72"/>
      <c r="B414" s="3" t="s">
        <v>89</v>
      </c>
      <c r="C414" s="62">
        <v>1</v>
      </c>
      <c r="D414" s="62">
        <f>VLOOKUP(B414,'[1]Deptos 2011-2019'!$BE$14188:$BF$14732,2,0)</f>
        <v>0</v>
      </c>
      <c r="E414" s="44">
        <f t="shared" si="169"/>
        <v>2.4691358024691358E-3</v>
      </c>
      <c r="F414" s="44" t="str">
        <f t="shared" si="170"/>
        <v/>
      </c>
      <c r="G414" s="58">
        <f t="shared" si="171"/>
        <v>-1</v>
      </c>
      <c r="H414" s="40">
        <f t="shared" si="153"/>
        <v>-2.4691358024691358E-3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2011-2019'!$BE$14188:$BF$14732,2,0)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2011-2019'!$BE$14188:$BF$14732,2,0)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2011-2019'!$BE$14188:$BF$14732,2,0)</f>
        <v>1</v>
      </c>
      <c r="E417" s="43" t="str">
        <f t="shared" ref="E417:E419" si="175">+IF(C417=0,"",C417/C$345)</f>
        <v/>
      </c>
      <c r="F417" s="43">
        <f t="shared" ref="F417:F419" si="176">+IF(D417=0,"",D417/D$345)</f>
        <v>1.8484288354898336E-3</v>
      </c>
      <c r="G417" s="58">
        <f t="shared" si="171"/>
        <v>1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2</v>
      </c>
      <c r="D418" s="62">
        <f>VLOOKUP(B418,'[1]Deptos 2011-2019'!$BE$14188:$BF$14732,2,0)</f>
        <v>1</v>
      </c>
      <c r="E418" s="43">
        <f t="shared" si="175"/>
        <v>4.9382716049382715E-3</v>
      </c>
      <c r="F418" s="43">
        <f t="shared" si="176"/>
        <v>1.8484288354898336E-3</v>
      </c>
      <c r="G418" s="58">
        <f t="shared" si="171"/>
        <v>-0.5</v>
      </c>
      <c r="H418" s="42">
        <f t="shared" si="177"/>
        <v>-2.4691358024691358E-3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2011-2019'!$BE$14188:$BF$14732,2,0)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2011-2019'!$BE$14188:$BF$14732,2,0)</f>
        <v>0</v>
      </c>
      <c r="E420" s="44" t="str">
        <f t="shared" si="172"/>
        <v/>
      </c>
      <c r="F420" s="44" t="str">
        <f t="shared" si="173"/>
        <v/>
      </c>
      <c r="G420" s="58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1</v>
      </c>
      <c r="D421" s="62">
        <f>VLOOKUP(B421,'[1]Deptos 2011-2019'!$BE$14188:$BF$14732,2,0)</f>
        <v>0</v>
      </c>
      <c r="E421" s="44">
        <f t="shared" si="172"/>
        <v>2.4691358024691358E-3</v>
      </c>
      <c r="F421" s="44" t="str">
        <f t="shared" si="173"/>
        <v/>
      </c>
      <c r="G421" s="58">
        <f t="shared" si="171"/>
        <v>-1</v>
      </c>
      <c r="H421" s="40">
        <f t="shared" si="174"/>
        <v>-2.4691358024691358E-3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2011-2019'!$BE$14188:$BF$14732,2,0)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2</v>
      </c>
      <c r="D423" s="62">
        <f>VLOOKUP(B423,'[1]Deptos 2011-2019'!$BE$14188:$BF$14732,2,0)</f>
        <v>0</v>
      </c>
      <c r="E423" s="44">
        <f t="shared" si="172"/>
        <v>4.9382716049382715E-3</v>
      </c>
      <c r="F423" s="44" t="str">
        <f t="shared" si="173"/>
        <v/>
      </c>
      <c r="G423" s="58">
        <f t="shared" si="171"/>
        <v>-1</v>
      </c>
      <c r="H423" s="40">
        <f t="shared" si="174"/>
        <v>-4.9382716049382715E-3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2011-2019'!$BE$14188:$BF$14732,2,0)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1</v>
      </c>
      <c r="D425" s="62">
        <f>VLOOKUP(B425,'[1]Deptos 2011-2019'!$BE$14188:$BF$14732,2,0)</f>
        <v>0</v>
      </c>
      <c r="E425" s="43">
        <f t="shared" ref="E425" si="178">+IF(C425=0,"",C425/C$345)</f>
        <v>2.4691358024691358E-3</v>
      </c>
      <c r="F425" s="43" t="str">
        <f t="shared" ref="F425" si="179">+IF(D425=0,"",D425/D$345)</f>
        <v/>
      </c>
      <c r="G425" s="58">
        <f t="shared" si="171"/>
        <v>-1</v>
      </c>
      <c r="H425" s="42">
        <f t="shared" ref="H425" si="180">+IF(OR(AND(E425=""),(G425="")),"",E425*G425)</f>
        <v>-2.4691358024691358E-3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2011-2019'!$BE$14188:$BF$14732,2,0)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2011-2019'!$BE$14188:$BF$14732,2,0)</f>
        <v>0</v>
      </c>
      <c r="E430" s="43" t="str">
        <f t="shared" si="172"/>
        <v/>
      </c>
      <c r="F430" s="43" t="str">
        <f t="shared" si="173"/>
        <v/>
      </c>
      <c r="G430" s="58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1</v>
      </c>
      <c r="D431" s="62">
        <f>VLOOKUP(B431,'[1]Deptos 2011-2019'!$BE$14188:$BF$14732,2,0)</f>
        <v>0</v>
      </c>
      <c r="E431" s="43">
        <f t="shared" si="172"/>
        <v>2.4691358024691358E-3</v>
      </c>
      <c r="F431" s="43" t="str">
        <f t="shared" si="173"/>
        <v/>
      </c>
      <c r="G431" s="58">
        <f t="shared" si="171"/>
        <v>-1</v>
      </c>
      <c r="H431" s="42">
        <f t="shared" si="174"/>
        <v>-2.4691358024691358E-3</v>
      </c>
      <c r="I431" s="24"/>
    </row>
    <row r="432" spans="1:9" s="63" customFormat="1" ht="15" x14ac:dyDescent="0.2">
      <c r="A432" s="75"/>
      <c r="B432" s="35" t="s">
        <v>98</v>
      </c>
      <c r="C432" s="62">
        <v>0</v>
      </c>
      <c r="D432" s="62">
        <f>VLOOKUP(B432,'[1]Deptos 2011-2019'!$BE$14188:$BF$14732,2,0)</f>
        <v>0</v>
      </c>
      <c r="E432" s="43" t="str">
        <f t="shared" si="172"/>
        <v/>
      </c>
      <c r="F432" s="43" t="str">
        <f t="shared" si="173"/>
        <v/>
      </c>
      <c r="G432" s="58" t="str">
        <f t="shared" si="171"/>
        <v xml:space="preserve"> </v>
      </c>
      <c r="H432" s="42" t="str">
        <f t="shared" si="174"/>
        <v/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2011-2019'!$BE$14188:$BF$14732,2,0)</f>
        <v>0</v>
      </c>
      <c r="E433" s="43" t="str">
        <f t="shared" si="172"/>
        <v/>
      </c>
      <c r="F433" s="43" t="str">
        <f t="shared" si="173"/>
        <v/>
      </c>
      <c r="G433" s="58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0</v>
      </c>
      <c r="D434" s="62">
        <f>VLOOKUP(B434,'[1]Deptos 2011-2019'!$BE$14188:$BF$14732,2,0)</f>
        <v>0</v>
      </c>
      <c r="E434" s="43" t="str">
        <f t="shared" si="172"/>
        <v/>
      </c>
      <c r="F434" s="43" t="str">
        <f t="shared" si="173"/>
        <v/>
      </c>
      <c r="G434" s="58" t="str">
        <f t="shared" si="171"/>
        <v xml:space="preserve"> </v>
      </c>
      <c r="H434" s="42" t="str">
        <f t="shared" si="174"/>
        <v/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2011-2019'!$BE$14188:$BF$14732,2,0)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2011-2019'!$BE$14188:$BF$14732,2,0)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2011-2019'!$BE$14188:$BF$14732,2,0)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1</v>
      </c>
      <c r="D438" s="62">
        <f>VLOOKUP(B438,'[1]Deptos 2011-2019'!$BE$14188:$BF$14732,2,0)</f>
        <v>9</v>
      </c>
      <c r="E438" s="43">
        <f t="shared" si="172"/>
        <v>2.4691358024691358E-3</v>
      </c>
      <c r="F438" s="43">
        <f t="shared" si="173"/>
        <v>1.6635859519408502E-2</v>
      </c>
      <c r="G438" s="58">
        <f t="shared" si="171"/>
        <v>8</v>
      </c>
      <c r="H438" s="42">
        <f t="shared" si="174"/>
        <v>1.9753086419753086E-2</v>
      </c>
      <c r="I438" s="24"/>
    </row>
    <row r="439" spans="1:9" s="63" customFormat="1" ht="15" x14ac:dyDescent="0.2">
      <c r="A439" s="36"/>
      <c r="B439" s="35" t="s">
        <v>555</v>
      </c>
      <c r="C439" s="62">
        <v>0</v>
      </c>
      <c r="D439" s="62">
        <f>VLOOKUP(B439,'[1]Deptos 2011-2019'!$BE$14188:$BF$14732,2,0)</f>
        <v>0</v>
      </c>
      <c r="E439" s="43" t="str">
        <f t="shared" ref="E439:E441" si="188">+IF(C439=0,"",C439/C$345)</f>
        <v/>
      </c>
      <c r="F439" s="43" t="str">
        <f t="shared" ref="F439:F441" si="189">+IF(D439=0,"",D439/D$345)</f>
        <v/>
      </c>
      <c r="G439" s="58" t="str">
        <f t="shared" si="171"/>
        <v xml:space="preserve"> 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2011-2019'!$BE$14188:$BF$14732,2,0)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2011-2019'!$BE$14188:$BF$14732,2,0)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2011-2019'!$BE$14188:$BF$14732,2,0)</f>
        <v>0</v>
      </c>
      <c r="E442" s="44" t="str">
        <f t="shared" si="172"/>
        <v/>
      </c>
      <c r="F442" s="44" t="str">
        <f t="shared" si="173"/>
        <v/>
      </c>
      <c r="G442" s="58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2011-2019'!$BE$14188:$BF$14732,2,0)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2011-2019'!$BE$14188:$BF$14732,2,0)</f>
        <v>1</v>
      </c>
      <c r="E444" s="44" t="str">
        <f t="shared" si="172"/>
        <v/>
      </c>
      <c r="F444" s="44">
        <f t="shared" si="173"/>
        <v>1.8484288354898336E-3</v>
      </c>
      <c r="G444" s="58">
        <f t="shared" si="171"/>
        <v>1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3</v>
      </c>
      <c r="D445" s="62">
        <f>VLOOKUP(B445,'[1]Deptos 2011-2019'!$BE$14188:$BF$14732,2,0)</f>
        <v>11</v>
      </c>
      <c r="E445" s="44">
        <f t="shared" si="172"/>
        <v>7.4074074074074077E-3</v>
      </c>
      <c r="F445" s="44">
        <f t="shared" si="173"/>
        <v>2.0332717190388171E-2</v>
      </c>
      <c r="G445" s="58">
        <f t="shared" si="171"/>
        <v>2.6666666666666665</v>
      </c>
      <c r="H445" s="40">
        <f t="shared" si="174"/>
        <v>1.9753086419753086E-2</v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2011-2019'!$BE$14188:$BF$14732,2,0)</f>
        <v>0</v>
      </c>
      <c r="E446" s="44" t="str">
        <f t="shared" si="172"/>
        <v/>
      </c>
      <c r="F446" s="44" t="str">
        <f t="shared" si="173"/>
        <v/>
      </c>
      <c r="G446" s="58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1</v>
      </c>
      <c r="D447" s="62">
        <f>VLOOKUP(B447,'[1]Deptos 2011-2019'!$BE$14188:$BF$14732,2,0)</f>
        <v>0</v>
      </c>
      <c r="E447" s="44">
        <f t="shared" si="172"/>
        <v>2.4691358024691358E-3</v>
      </c>
      <c r="F447" s="44" t="str">
        <f t="shared" si="173"/>
        <v/>
      </c>
      <c r="G447" s="58">
        <f t="shared" si="171"/>
        <v>-1</v>
      </c>
      <c r="H447" s="40">
        <f t="shared" si="174"/>
        <v>-2.4691358024691358E-3</v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2011-2019'!$BE$14188:$BF$14732,2,0)</f>
        <v>0</v>
      </c>
      <c r="E448" s="44" t="str">
        <f t="shared" si="172"/>
        <v/>
      </c>
      <c r="F448" s="44" t="str">
        <f t="shared" si="173"/>
        <v/>
      </c>
      <c r="G448" s="58" t="str">
        <f t="shared" si="171"/>
        <v xml:space="preserve"> 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2011-2019'!$BE$14188:$BF$14732,2,0)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2011-2019'!$BE$14188:$BF$14732,2,0)</f>
        <v>1</v>
      </c>
      <c r="E450" s="44" t="str">
        <f t="shared" si="172"/>
        <v/>
      </c>
      <c r="F450" s="44">
        <f t="shared" si="173"/>
        <v>1.8484288354898336E-3</v>
      </c>
      <c r="G450" s="58">
        <f t="shared" si="171"/>
        <v>1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2011-2019'!$BE$14188:$BF$14732,2,0)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2011-2019'!$BE$14188:$BF$14732,2,0)</f>
        <v>0</v>
      </c>
      <c r="E452" s="44" t="str">
        <f t="shared" si="172"/>
        <v/>
      </c>
      <c r="F452" s="44" t="str">
        <f t="shared" si="173"/>
        <v/>
      </c>
      <c r="G452" s="58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2011-2019'!$BE$14188:$BF$14732,2,0)</f>
        <v>0</v>
      </c>
      <c r="E453" s="44" t="str">
        <f t="shared" si="172"/>
        <v/>
      </c>
      <c r="F453" s="44" t="str">
        <f t="shared" si="173"/>
        <v/>
      </c>
      <c r="G453" s="58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1</v>
      </c>
      <c r="D454" s="62">
        <f>VLOOKUP(B454,'[1]Deptos 2011-2019'!$BE$14188:$BF$14732,2,0)</f>
        <v>1</v>
      </c>
      <c r="E454" s="44">
        <f t="shared" si="172"/>
        <v>2.4691358024691358E-3</v>
      </c>
      <c r="F454" s="44">
        <f t="shared" si="173"/>
        <v>1.8484288354898336E-3</v>
      </c>
      <c r="G454" s="58">
        <f t="shared" si="171"/>
        <v>0</v>
      </c>
      <c r="H454" s="40">
        <f t="shared" si="174"/>
        <v>0</v>
      </c>
    </row>
    <row r="455" spans="1:8" s="24" customFormat="1" ht="15" x14ac:dyDescent="0.2">
      <c r="A455" s="72"/>
      <c r="B455" s="3" t="s">
        <v>272</v>
      </c>
      <c r="C455" s="62">
        <v>5</v>
      </c>
      <c r="D455" s="62">
        <f>VLOOKUP(B455,'[1]Deptos 2011-2019'!$BE$14188:$BF$14732,2,0)</f>
        <v>1</v>
      </c>
      <c r="E455" s="44">
        <f t="shared" si="172"/>
        <v>1.2345679012345678E-2</v>
      </c>
      <c r="F455" s="44">
        <f t="shared" si="173"/>
        <v>1.8484288354898336E-3</v>
      </c>
      <c r="G455" s="58">
        <f t="shared" si="171"/>
        <v>-0.8</v>
      </c>
      <c r="H455" s="40">
        <f t="shared" si="174"/>
        <v>-9.876543209876543E-3</v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2011-2019'!$BE$14188:$BF$14732,2,0)</f>
        <v>0</v>
      </c>
      <c r="E456" s="44" t="str">
        <f t="shared" si="172"/>
        <v/>
      </c>
      <c r="F456" s="44" t="str">
        <f t="shared" si="173"/>
        <v/>
      </c>
      <c r="G456" s="58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2011-2019'!$BE$14188:$BF$14732,2,0)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4</v>
      </c>
      <c r="D458" s="62">
        <f>VLOOKUP(B458,'[1]Deptos 2011-2019'!$BE$14188:$BF$14732,2,0)</f>
        <v>0</v>
      </c>
      <c r="E458" s="44">
        <f t="shared" si="172"/>
        <v>9.876543209876543E-3</v>
      </c>
      <c r="F458" s="44" t="str">
        <f t="shared" si="173"/>
        <v/>
      </c>
      <c r="G458" s="58">
        <f t="shared" si="171"/>
        <v>-1</v>
      </c>
      <c r="H458" s="40">
        <f t="shared" si="174"/>
        <v>-9.876543209876543E-3</v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2011-2019'!$BE$14188:$BF$14732,2,0)</f>
        <v>0</v>
      </c>
      <c r="E459" s="44" t="str">
        <f t="shared" si="172"/>
        <v/>
      </c>
      <c r="F459" s="44" t="str">
        <f t="shared" si="173"/>
        <v/>
      </c>
      <c r="G459" s="58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30</v>
      </c>
      <c r="D460" s="62">
        <f>VLOOKUP(B460,'[1]Deptos 2011-2019'!$BE$14188:$BF$14732,2,0)</f>
        <v>7</v>
      </c>
      <c r="E460" s="44">
        <f t="shared" si="172"/>
        <v>7.407407407407407E-2</v>
      </c>
      <c r="F460" s="44">
        <f t="shared" si="173"/>
        <v>1.2939001848428836E-2</v>
      </c>
      <c r="G460" s="58">
        <f t="shared" si="171"/>
        <v>-0.76666666666666672</v>
      </c>
      <c r="H460" s="40">
        <f t="shared" si="174"/>
        <v>-5.6790123456790124E-2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2011-2019'!$BE$14188:$BF$14732,2,0)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2011-2019'!$BE$14188:$BF$14732,2,0)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2011-2019'!$BE$14188:$BF$14732,2,0)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2011-2019'!$BE$14188:$BF$14732,2,0)</f>
        <v>1</v>
      </c>
      <c r="E464" s="44" t="str">
        <f t="shared" si="172"/>
        <v/>
      </c>
      <c r="F464" s="44">
        <f t="shared" si="173"/>
        <v>1.8484288354898336E-3</v>
      </c>
      <c r="G464" s="58">
        <f t="shared" si="171"/>
        <v>1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2011-2019'!$BE$14188:$BF$14732,2,0)</f>
        <v>0</v>
      </c>
      <c r="E465" s="44" t="str">
        <f t="shared" si="172"/>
        <v/>
      </c>
      <c r="F465" s="44" t="str">
        <f t="shared" si="173"/>
        <v/>
      </c>
      <c r="G465" s="58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2</v>
      </c>
      <c r="D466" s="62">
        <f>VLOOKUP(B466,'[1]Deptos 2011-2019'!$BE$14188:$BF$14732,2,0)</f>
        <v>0</v>
      </c>
      <c r="E466" s="44">
        <f t="shared" si="172"/>
        <v>4.9382716049382715E-3</v>
      </c>
      <c r="F466" s="44" t="str">
        <f t="shared" si="173"/>
        <v/>
      </c>
      <c r="G466" s="58">
        <f t="shared" si="171"/>
        <v>-1</v>
      </c>
      <c r="H466" s="40">
        <f t="shared" si="174"/>
        <v>-4.9382716049382715E-3</v>
      </c>
    </row>
    <row r="467" spans="1:8" s="24" customFormat="1" ht="15" x14ac:dyDescent="0.2">
      <c r="A467" s="72"/>
      <c r="B467" s="3" t="s">
        <v>115</v>
      </c>
      <c r="C467" s="62">
        <v>1</v>
      </c>
      <c r="D467" s="62">
        <f>VLOOKUP(B467,'[1]Deptos 2011-2019'!$BE$14188:$BF$14732,2,0)</f>
        <v>0</v>
      </c>
      <c r="E467" s="44">
        <f t="shared" si="172"/>
        <v>2.4691358024691358E-3</v>
      </c>
      <c r="F467" s="44" t="str">
        <f t="shared" si="173"/>
        <v/>
      </c>
      <c r="G467" s="58">
        <f t="shared" si="171"/>
        <v>-1</v>
      </c>
      <c r="H467" s="40">
        <f t="shared" si="174"/>
        <v>-2.4691358024691358E-3</v>
      </c>
    </row>
    <row r="468" spans="1:8" s="24" customFormat="1" ht="15" x14ac:dyDescent="0.2">
      <c r="A468" s="72"/>
      <c r="B468" s="3" t="s">
        <v>274</v>
      </c>
      <c r="C468" s="62">
        <v>1</v>
      </c>
      <c r="D468" s="62">
        <f>VLOOKUP(B468,'[1]Deptos 2011-2019'!$BE$14188:$BF$14732,2,0)</f>
        <v>4</v>
      </c>
      <c r="E468" s="44">
        <f t="shared" si="172"/>
        <v>2.4691358024691358E-3</v>
      </c>
      <c r="F468" s="44">
        <f t="shared" si="173"/>
        <v>7.3937153419593345E-3</v>
      </c>
      <c r="G468" s="58">
        <f t="shared" si="171"/>
        <v>3</v>
      </c>
      <c r="H468" s="40">
        <f t="shared" si="174"/>
        <v>7.4074074074074077E-3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2011-2019'!$BE$14188:$BF$14732,2,0)</f>
        <v>0</v>
      </c>
      <c r="E469" s="44" t="str">
        <f t="shared" si="172"/>
        <v/>
      </c>
      <c r="F469" s="44" t="str">
        <f t="shared" si="173"/>
        <v/>
      </c>
      <c r="G469" s="58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1</v>
      </c>
      <c r="D470" s="62">
        <f>VLOOKUP(B470,'[1]Deptos 2011-2019'!$BE$14188:$BF$14732,2,0)</f>
        <v>0</v>
      </c>
      <c r="E470" s="44">
        <f t="shared" si="172"/>
        <v>2.4691358024691358E-3</v>
      </c>
      <c r="F470" s="44" t="str">
        <f t="shared" si="173"/>
        <v/>
      </c>
      <c r="G470" s="58">
        <f t="shared" si="171"/>
        <v>-1</v>
      </c>
      <c r="H470" s="40">
        <f t="shared" si="174"/>
        <v>-2.4691358024691358E-3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2011-2019'!$BE$14188:$BF$14732,2,0)</f>
        <v>0</v>
      </c>
      <c r="E471" s="44" t="str">
        <f t="shared" si="172"/>
        <v/>
      </c>
      <c r="F471" s="44" t="str">
        <f t="shared" si="173"/>
        <v/>
      </c>
      <c r="G471" s="58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2011-2019'!$BE$14188:$BF$14732,2,0)</f>
        <v>2</v>
      </c>
      <c r="E472" s="44" t="str">
        <f t="shared" si="172"/>
        <v/>
      </c>
      <c r="F472" s="44">
        <f t="shared" si="173"/>
        <v>3.6968576709796672E-3</v>
      </c>
      <c r="G472" s="58">
        <f t="shared" si="171"/>
        <v>1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4</v>
      </c>
      <c r="D473" s="62">
        <f>VLOOKUP(B473,'[1]Deptos 2011-2019'!$BE$14188:$BF$14732,2,0)</f>
        <v>0</v>
      </c>
      <c r="E473" s="44">
        <f t="shared" si="172"/>
        <v>9.876543209876543E-3</v>
      </c>
      <c r="F473" s="44" t="str">
        <f t="shared" si="173"/>
        <v/>
      </c>
      <c r="G473" s="58">
        <f t="shared" si="171"/>
        <v>-1</v>
      </c>
      <c r="H473" s="40">
        <f t="shared" si="174"/>
        <v>-9.876543209876543E-3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2011-2019'!$BE$14188:$BF$14732,2,0)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0</v>
      </c>
      <c r="D475" s="62">
        <f>VLOOKUP(B475,'[1]Deptos 2011-2019'!$BE$14188:$BF$14732,2,0)</f>
        <v>0</v>
      </c>
      <c r="E475" s="44" t="str">
        <f t="shared" si="172"/>
        <v/>
      </c>
      <c r="F475" s="44" t="str">
        <f t="shared" si="173"/>
        <v/>
      </c>
      <c r="G475" s="58" t="str">
        <f t="shared" si="171"/>
        <v xml:space="preserve"> </v>
      </c>
      <c r="H475" s="40" t="str">
        <f t="shared" si="174"/>
        <v/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2011-2019'!$BE$14188:$BF$14732,2,0)</f>
        <v>0</v>
      </c>
      <c r="E476" s="44" t="str">
        <f t="shared" si="172"/>
        <v/>
      </c>
      <c r="F476" s="44" t="str">
        <f t="shared" si="173"/>
        <v/>
      </c>
      <c r="G476" s="58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2011-2019'!$BE$14188:$BF$14732,2,0)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2011-2019'!$BE$14188:$BF$14732,2,0)</f>
        <v>1</v>
      </c>
      <c r="E478" s="44" t="str">
        <f t="shared" si="172"/>
        <v/>
      </c>
      <c r="F478" s="44">
        <f t="shared" si="173"/>
        <v>1.8484288354898336E-3</v>
      </c>
      <c r="G478" s="58">
        <f t="shared" ref="G478:G541" si="191">+IF(AND(C478=0,D478=0)," ",IF(C478=0,1,IF(D478=0,-1,(D478-C478)/C478)))</f>
        <v>1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0</v>
      </c>
      <c r="D479" s="62">
        <f>VLOOKUP(B479,'[1]Deptos 2011-2019'!$BE$14188:$BF$14732,2,0)</f>
        <v>0</v>
      </c>
      <c r="E479" s="44" t="str">
        <f t="shared" si="172"/>
        <v/>
      </c>
      <c r="F479" s="44" t="str">
        <f t="shared" si="173"/>
        <v/>
      </c>
      <c r="G479" s="58" t="str">
        <f t="shared" si="191"/>
        <v xml:space="preserve"> 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2011-2019'!$BE$14188:$BF$14732,2,0)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1</v>
      </c>
      <c r="D481" s="62">
        <f>VLOOKUP(B481,'[1]Deptos 2011-2019'!$BE$14188:$BF$14732,2,0)</f>
        <v>0</v>
      </c>
      <c r="E481" s="44">
        <f t="shared" si="172"/>
        <v>2.4691358024691358E-3</v>
      </c>
      <c r="F481" s="44" t="str">
        <f t="shared" si="173"/>
        <v/>
      </c>
      <c r="G481" s="58">
        <f t="shared" si="191"/>
        <v>-1</v>
      </c>
      <c r="H481" s="40">
        <f t="shared" si="174"/>
        <v>-2.4691358024691358E-3</v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2011-2019'!$BE$14188:$BF$14732,2,0)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2011-2019'!$BE$14188:$BF$14732,2,0)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2011-2019'!$BE$14188:$BF$14732,2,0)</f>
        <v>0</v>
      </c>
      <c r="E484" s="44" t="str">
        <f t="shared" si="172"/>
        <v/>
      </c>
      <c r="F484" s="44" t="str">
        <f t="shared" si="173"/>
        <v/>
      </c>
      <c r="G484" s="58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2011-2019'!$BE$14188:$BF$14732,2,0)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2011-2019'!$BE$14188:$BF$14732,2,0)</f>
        <v>0</v>
      </c>
      <c r="E486" s="44" t="str">
        <f t="shared" si="172"/>
        <v/>
      </c>
      <c r="F486" s="44" t="str">
        <f t="shared" si="173"/>
        <v/>
      </c>
      <c r="G486" s="58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2011-2019'!$BE$14188:$BF$14732,2,0)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2011-2019'!$BE$14188:$BF$14732,2,0)</f>
        <v>0</v>
      </c>
      <c r="E488" s="44" t="str">
        <f t="shared" si="172"/>
        <v/>
      </c>
      <c r="F488" s="44" t="str">
        <f t="shared" si="173"/>
        <v/>
      </c>
      <c r="G488" s="58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2011-2019'!$BE$14188:$BF$14732,2,0)</f>
        <v>0</v>
      </c>
      <c r="E489" s="44" t="str">
        <f t="shared" si="172"/>
        <v/>
      </c>
      <c r="F489" s="44" t="str">
        <f t="shared" si="173"/>
        <v/>
      </c>
      <c r="G489" s="58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2011-2019'!$BE$14188:$BF$14732,2,0)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2011-2019'!$BE$14188:$BF$14732,2,0)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2011-2019'!$BE$14188:$BF$14732,2,0)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2011-2019'!$BE$14188:$BF$14732,2,0)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2011-2019'!$BE$14188:$BF$14732,2,0)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2011-2019'!$BE$14188:$BF$14732,2,0)</f>
        <v>0</v>
      </c>
      <c r="E495" s="44" t="str">
        <f t="shared" si="192"/>
        <v/>
      </c>
      <c r="F495" s="44" t="str">
        <f t="shared" si="193"/>
        <v/>
      </c>
      <c r="G495" s="58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2011-2019'!$BE$14188:$BF$14732,2,0)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2011-2019'!$BE$14188:$BF$14732,2,0)</f>
        <v>0</v>
      </c>
      <c r="E497" s="44" t="str">
        <f t="shared" si="192"/>
        <v/>
      </c>
      <c r="F497" s="44" t="str">
        <f t="shared" si="193"/>
        <v/>
      </c>
      <c r="G497" s="58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2011-2019'!$BE$14188:$BF$14732,2,0)</f>
        <v>0</v>
      </c>
      <c r="E498" s="44" t="str">
        <f t="shared" si="192"/>
        <v/>
      </c>
      <c r="F498" s="44" t="str">
        <f t="shared" si="193"/>
        <v/>
      </c>
      <c r="G498" s="58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1</v>
      </c>
      <c r="D499" s="62">
        <f>VLOOKUP(B499,'[1]Deptos 2011-2019'!$BE$14188:$BF$14732,2,0)</f>
        <v>1</v>
      </c>
      <c r="E499" s="44">
        <f t="shared" si="192"/>
        <v>2.4691358024691358E-3</v>
      </c>
      <c r="F499" s="44">
        <f t="shared" si="193"/>
        <v>1.8484288354898336E-3</v>
      </c>
      <c r="G499" s="58">
        <f t="shared" si="191"/>
        <v>0</v>
      </c>
      <c r="H499" s="40">
        <f t="shared" si="194"/>
        <v>0</v>
      </c>
    </row>
    <row r="500" spans="1:9" s="24" customFormat="1" ht="15" x14ac:dyDescent="0.2">
      <c r="A500" s="72"/>
      <c r="B500" s="3" t="s">
        <v>122</v>
      </c>
      <c r="C500" s="62">
        <v>1</v>
      </c>
      <c r="D500" s="62">
        <f>VLOOKUP(B500,'[1]Deptos 2011-2019'!$BE$14188:$BF$14732,2,0)</f>
        <v>1</v>
      </c>
      <c r="E500" s="44">
        <f t="shared" si="192"/>
        <v>2.4691358024691358E-3</v>
      </c>
      <c r="F500" s="44">
        <f t="shared" si="193"/>
        <v>1.8484288354898336E-3</v>
      </c>
      <c r="G500" s="58">
        <f t="shared" si="191"/>
        <v>0</v>
      </c>
      <c r="H500" s="40">
        <f t="shared" si="194"/>
        <v>0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2011-2019'!$BE$14188:$BF$14732,2,0)</f>
        <v>0</v>
      </c>
      <c r="E501" s="44" t="str">
        <f t="shared" si="192"/>
        <v/>
      </c>
      <c r="F501" s="44" t="str">
        <f t="shared" si="193"/>
        <v/>
      </c>
      <c r="G501" s="58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2011-2019'!$BE$14188:$BF$14732,2,0)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2011-2019'!$BE$14188:$BF$14732,2,0)</f>
        <v>0</v>
      </c>
      <c r="E503" s="44" t="str">
        <f t="shared" si="192"/>
        <v/>
      </c>
      <c r="F503" s="44" t="str">
        <f t="shared" si="193"/>
        <v/>
      </c>
      <c r="G503" s="58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0</v>
      </c>
      <c r="D504" s="62">
        <f>VLOOKUP(B504,'[1]Deptos 2011-2019'!$BE$14188:$BF$14732,2,0)</f>
        <v>0</v>
      </c>
      <c r="E504" s="44" t="str">
        <f t="shared" si="192"/>
        <v/>
      </c>
      <c r="F504" s="44" t="str">
        <f t="shared" si="193"/>
        <v/>
      </c>
      <c r="G504" s="58" t="str">
        <f t="shared" si="191"/>
        <v xml:space="preserve"> </v>
      </c>
      <c r="H504" s="40" t="str">
        <f t="shared" si="194"/>
        <v/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2011-2019'!$BE$14188:$BF$14732,2,0)</f>
        <v>0</v>
      </c>
      <c r="E505" s="44" t="str">
        <f t="shared" si="192"/>
        <v/>
      </c>
      <c r="F505" s="44" t="str">
        <f t="shared" si="193"/>
        <v/>
      </c>
      <c r="G505" s="58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2011-2019'!$BE$14188:$BF$14732,2,0)</f>
        <v>0</v>
      </c>
      <c r="E506" s="44" t="str">
        <f t="shared" si="192"/>
        <v/>
      </c>
      <c r="F506" s="44" t="str">
        <f t="shared" si="193"/>
        <v/>
      </c>
      <c r="G506" s="58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2011-2019'!$BE$14188:$BF$14732,2,0)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2011-2019'!$BE$14188:$BF$14732,2,0)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2011-2019'!$BE$14188:$BF$14732,2,0)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2011-2019'!$BE$14188:$BF$14732,2,0)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2011-2019'!$BE$14188:$BF$14732,2,0)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2011-2019'!$BE$14188:$BF$14732,2,0)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2011-2019'!$BE$14188:$BF$14732,2,0)</f>
        <v>0</v>
      </c>
      <c r="E513" s="44" t="str">
        <f t="shared" si="192"/>
        <v/>
      </c>
      <c r="F513" s="44" t="str">
        <f t="shared" si="193"/>
        <v/>
      </c>
      <c r="G513" s="58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2011-2019'!$BE$14188:$BF$14732,2,0)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2011-2019'!$BE$14188:$BF$14732,2,0)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2011-2019'!$BE$14188:$BF$14732,2,0)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2011-2019'!$BE$14188:$BF$14732,2,0)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2011-2019'!$BE$14188:$BF$14732,2,0)</f>
        <v>0</v>
      </c>
      <c r="E518" s="44" t="str">
        <f t="shared" si="192"/>
        <v/>
      </c>
      <c r="F518" s="44" t="str">
        <f t="shared" si="193"/>
        <v/>
      </c>
      <c r="G518" s="58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2011-2019'!$BE$14188:$BF$14732,2,0)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2011-2019'!$BE$14188:$BF$14732,2,0)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2011-2019'!$BE$14188:$BF$14732,2,0)</f>
        <v>0</v>
      </c>
      <c r="E521" s="44" t="str">
        <f t="shared" si="192"/>
        <v/>
      </c>
      <c r="F521" s="44" t="str">
        <f t="shared" si="193"/>
        <v/>
      </c>
      <c r="G521" s="58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2011-2019'!$BE$14188:$BF$14732,2,0)</f>
        <v>0</v>
      </c>
      <c r="E522" s="44" t="str">
        <f t="shared" si="192"/>
        <v/>
      </c>
      <c r="F522" s="44" t="str">
        <f t="shared" si="193"/>
        <v/>
      </c>
      <c r="G522" s="58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1</v>
      </c>
      <c r="D523" s="62">
        <f>VLOOKUP(B523,'[1]Deptos 2011-2019'!$BE$14188:$BF$14732,2,0)</f>
        <v>0</v>
      </c>
      <c r="E523" s="43">
        <f t="shared" ref="E523" si="195">+IF(C523=0,"",C523/C$345)</f>
        <v>2.4691358024691358E-3</v>
      </c>
      <c r="F523" s="43" t="str">
        <f t="shared" ref="F523" si="196">+IF(D523=0,"",D523/D$345)</f>
        <v/>
      </c>
      <c r="G523" s="58">
        <f t="shared" si="191"/>
        <v>-1</v>
      </c>
      <c r="H523" s="42">
        <f t="shared" ref="H523" si="197">+IF(OR(AND(E523=""),(G523="")),"",E523*G523)</f>
        <v>-2.4691358024691358E-3</v>
      </c>
      <c r="I523" s="24"/>
    </row>
    <row r="524" spans="1:9" s="24" customFormat="1" ht="15" x14ac:dyDescent="0.2">
      <c r="A524" s="72"/>
      <c r="B524" s="3" t="s">
        <v>135</v>
      </c>
      <c r="C524" s="62">
        <v>3</v>
      </c>
      <c r="D524" s="62">
        <f>VLOOKUP(B524,'[1]Deptos 2011-2019'!$BE$14188:$BF$14732,2,0)</f>
        <v>8</v>
      </c>
      <c r="E524" s="44">
        <f t="shared" ref="E524:E549" si="198">+IF(C524=0,"",C524/C$345)</f>
        <v>7.4074074074074077E-3</v>
      </c>
      <c r="F524" s="44">
        <f t="shared" ref="F524:F549" si="199">+IF(D524=0,"",D524/D$345)</f>
        <v>1.4787430683918669E-2</v>
      </c>
      <c r="G524" s="58">
        <f t="shared" si="191"/>
        <v>1.6666666666666667</v>
      </c>
      <c r="H524" s="40">
        <f t="shared" si="194"/>
        <v>1.234567901234568E-2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2011-2019'!$BE$14188:$BF$14732,2,0)</f>
        <v>0</v>
      </c>
      <c r="E525" s="44" t="str">
        <f t="shared" si="198"/>
        <v/>
      </c>
      <c r="F525" s="44" t="str">
        <f t="shared" si="199"/>
        <v/>
      </c>
      <c r="G525" s="58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2011-2019'!$BE$14188:$BF$14732,2,0)</f>
        <v>1</v>
      </c>
      <c r="E526" s="44" t="str">
        <f t="shared" si="198"/>
        <v/>
      </c>
      <c r="F526" s="44">
        <f t="shared" si="199"/>
        <v>1.8484288354898336E-3</v>
      </c>
      <c r="G526" s="58">
        <f t="shared" si="191"/>
        <v>1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2</v>
      </c>
      <c r="D527" s="62">
        <f>VLOOKUP(B527,'[1]Deptos 2011-2019'!$BE$14188:$BF$14732,2,0)</f>
        <v>0</v>
      </c>
      <c r="E527" s="44">
        <f t="shared" si="198"/>
        <v>4.9382716049382715E-3</v>
      </c>
      <c r="F527" s="44" t="str">
        <f t="shared" si="199"/>
        <v/>
      </c>
      <c r="G527" s="58">
        <f t="shared" si="191"/>
        <v>-1</v>
      </c>
      <c r="H527" s="40">
        <f t="shared" si="194"/>
        <v>-4.9382716049382715E-3</v>
      </c>
    </row>
    <row r="528" spans="1:9" s="24" customFormat="1" ht="15" x14ac:dyDescent="0.2">
      <c r="A528" s="72"/>
      <c r="B528" s="3" t="s">
        <v>339</v>
      </c>
      <c r="C528" s="62">
        <v>1</v>
      </c>
      <c r="D528" s="62">
        <f>VLOOKUP(B528,'[1]Deptos 2011-2019'!$BE$14188:$BF$14732,2,0)</f>
        <v>0</v>
      </c>
      <c r="E528" s="44">
        <f t="shared" si="198"/>
        <v>2.4691358024691358E-3</v>
      </c>
      <c r="F528" s="44" t="str">
        <f t="shared" si="199"/>
        <v/>
      </c>
      <c r="G528" s="58">
        <f t="shared" si="191"/>
        <v>-1</v>
      </c>
      <c r="H528" s="40">
        <f t="shared" si="194"/>
        <v>-2.4691358024691358E-3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2011-2019'!$BE$14188:$BF$14732,2,0)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2011-2019'!$BE$14188:$BF$14732,2,0)</f>
        <v>0</v>
      </c>
      <c r="E530" s="44" t="str">
        <f t="shared" si="198"/>
        <v/>
      </c>
      <c r="F530" s="44" t="str">
        <f t="shared" si="199"/>
        <v/>
      </c>
      <c r="G530" s="58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2011-2019'!$BE$14188:$BF$14732,2,0)</f>
        <v>4</v>
      </c>
      <c r="E531" s="44" t="str">
        <f t="shared" si="198"/>
        <v/>
      </c>
      <c r="F531" s="44">
        <f t="shared" si="199"/>
        <v>7.3937153419593345E-3</v>
      </c>
      <c r="G531" s="58">
        <f t="shared" si="191"/>
        <v>1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2011-2019'!$BE$14188:$BF$14732,2,0)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2011-2019'!$BE$14188:$BF$14732,2,0)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2011-2019'!$BE$14188:$BF$14732,2,0)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2011-2019'!$BE$14188:$BF$14732,2,0)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2011-2019'!$BE$14188:$BF$14732,2,0)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2011-2019'!$BE$14188:$BF$14732,2,0)</f>
        <v>0</v>
      </c>
      <c r="E537" s="44" t="str">
        <f t="shared" si="198"/>
        <v/>
      </c>
      <c r="F537" s="44" t="str">
        <f t="shared" si="199"/>
        <v/>
      </c>
      <c r="G537" s="58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2011-2019'!$BE$14188:$BF$14732,2,0)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2011-2019'!$BE$14188:$BF$14732,2,0)</f>
        <v>0</v>
      </c>
      <c r="E539" s="44" t="str">
        <f t="shared" si="198"/>
        <v/>
      </c>
      <c r="F539" s="44" t="str">
        <f t="shared" si="199"/>
        <v/>
      </c>
      <c r="G539" s="58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2011-2019'!$BE$14188:$BF$14732,2,0)</f>
        <v>0</v>
      </c>
      <c r="E540" s="44" t="str">
        <f t="shared" si="198"/>
        <v/>
      </c>
      <c r="F540" s="44" t="str">
        <f t="shared" si="199"/>
        <v/>
      </c>
      <c r="G540" s="58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2011-2019'!$BE$14188:$BF$14732,2,0)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4</v>
      </c>
      <c r="D542" s="62">
        <f>VLOOKUP(B542,'[1]Deptos 2011-2019'!$BE$14188:$BF$14732,2,0)</f>
        <v>2</v>
      </c>
      <c r="E542" s="44">
        <f t="shared" si="198"/>
        <v>9.876543209876543E-3</v>
      </c>
      <c r="F542" s="44">
        <f t="shared" si="199"/>
        <v>3.6968576709796672E-3</v>
      </c>
      <c r="G542" s="58">
        <f t="shared" ref="G542:G564" si="200">+IF(AND(C542=0,D542=0)," ",IF(C542=0,1,IF(D542=0,-1,(D542-C542)/C542)))</f>
        <v>-0.5</v>
      </c>
      <c r="H542" s="40">
        <f t="shared" si="194"/>
        <v>-4.9382716049382715E-3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2011-2019'!$BE$14188:$BF$14732,2,0)</f>
        <v>0</v>
      </c>
      <c r="E543" s="44" t="str">
        <f t="shared" si="198"/>
        <v/>
      </c>
      <c r="F543" s="44" t="str">
        <f t="shared" si="199"/>
        <v/>
      </c>
      <c r="G543" s="58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2011-2019'!$BE$14188:$BF$14732,2,0)</f>
        <v>0</v>
      </c>
      <c r="E544" s="44" t="str">
        <f t="shared" si="198"/>
        <v/>
      </c>
      <c r="F544" s="44" t="str">
        <f t="shared" si="199"/>
        <v/>
      </c>
      <c r="G544" s="58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2011-2019'!$BE$14188:$BF$14732,2,0)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2011-2019'!$BE$14188:$BF$14732,2,0)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1</v>
      </c>
      <c r="D547" s="62">
        <f>VLOOKUP(B547,'[1]Deptos 2011-2019'!$BE$14188:$BF$14732,2,0)</f>
        <v>1</v>
      </c>
      <c r="E547" s="44">
        <f t="shared" si="198"/>
        <v>2.4691358024691358E-3</v>
      </c>
      <c r="F547" s="44">
        <f t="shared" si="199"/>
        <v>1.8484288354898336E-3</v>
      </c>
      <c r="G547" s="58">
        <f t="shared" si="200"/>
        <v>0</v>
      </c>
      <c r="H547" s="40">
        <f t="shared" si="194"/>
        <v>0</v>
      </c>
    </row>
    <row r="548" spans="1:9" s="24" customFormat="1" ht="15" x14ac:dyDescent="0.2">
      <c r="A548" s="72"/>
      <c r="B548" s="3" t="s">
        <v>142</v>
      </c>
      <c r="C548" s="62">
        <v>1</v>
      </c>
      <c r="D548" s="62">
        <f>VLOOKUP(B548,'[1]Deptos 2011-2019'!$BE$14188:$BF$14732,2,0)</f>
        <v>0</v>
      </c>
      <c r="E548" s="44">
        <f t="shared" si="198"/>
        <v>2.4691358024691358E-3</v>
      </c>
      <c r="F548" s="44" t="str">
        <f t="shared" si="199"/>
        <v/>
      </c>
      <c r="G548" s="58">
        <f t="shared" si="200"/>
        <v>-1</v>
      </c>
      <c r="H548" s="40">
        <f t="shared" si="194"/>
        <v>-2.4691358024691358E-3</v>
      </c>
    </row>
    <row r="549" spans="1:9" s="24" customFormat="1" ht="15" x14ac:dyDescent="0.2">
      <c r="A549" s="72"/>
      <c r="B549" s="3" t="s">
        <v>314</v>
      </c>
      <c r="C549" s="62">
        <v>3</v>
      </c>
      <c r="D549" s="62">
        <f>VLOOKUP(B549,'[1]Deptos 2011-2019'!$BE$14188:$BF$14732,2,0)</f>
        <v>0</v>
      </c>
      <c r="E549" s="44">
        <f t="shared" si="198"/>
        <v>7.4074074074074077E-3</v>
      </c>
      <c r="F549" s="44" t="str">
        <f t="shared" si="199"/>
        <v/>
      </c>
      <c r="G549" s="58">
        <f t="shared" si="200"/>
        <v>-1</v>
      </c>
      <c r="H549" s="40">
        <f t="shared" si="194"/>
        <v>-7.4074074074074077E-3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2011-2019'!$BE$14188:$BF$14732,2,0)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8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15</v>
      </c>
      <c r="D551" s="62">
        <f>VLOOKUP(B551,'[1]Deptos 2011-2019'!$BE$14188:$BF$14732,2,0)</f>
        <v>0</v>
      </c>
      <c r="E551" s="44">
        <f>+IF(C551=0,"",C551/C$345)</f>
        <v>3.7037037037037035E-2</v>
      </c>
      <c r="F551" s="44" t="str">
        <f>+IF(D551=0,"",D551/D$345)</f>
        <v/>
      </c>
      <c r="G551" s="58">
        <f t="shared" si="200"/>
        <v>-1</v>
      </c>
      <c r="H551" s="40">
        <f t="shared" si="194"/>
        <v>-3.7037037037037035E-2</v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2011-2019'!$BE$14188:$BF$14732,2,0)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3</v>
      </c>
      <c r="D553" s="62">
        <f>VLOOKUP(B553,'[1]Deptos 2011-2019'!$BE$14188:$BF$14732,2,0)</f>
        <v>0</v>
      </c>
      <c r="E553" s="44">
        <f t="shared" ref="E553:E564" si="204">+IF(C553=0,"",C553/C$345)</f>
        <v>7.4074074074074077E-3</v>
      </c>
      <c r="F553" s="44" t="str">
        <f t="shared" ref="F553:F564" si="205">+IF(D553=0,"",D553/D$345)</f>
        <v/>
      </c>
      <c r="G553" s="58">
        <f t="shared" si="200"/>
        <v>-1</v>
      </c>
      <c r="H553" s="40">
        <f t="shared" ref="H553:H564" si="206">+IF(OR(AND(E553=""),(G553="")),"",E553*G553)</f>
        <v>-7.4074074074074077E-3</v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2011-2019'!$BE$14188:$BF$14732,2,0)</f>
        <v>0</v>
      </c>
      <c r="E554" s="44" t="str">
        <f t="shared" si="204"/>
        <v/>
      </c>
      <c r="F554" s="44" t="str">
        <f t="shared" si="205"/>
        <v/>
      </c>
      <c r="G554" s="58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2011-2019'!$BE$14188:$BF$14732,2,0)</f>
        <v>0</v>
      </c>
      <c r="E555" s="44" t="str">
        <f t="shared" si="204"/>
        <v/>
      </c>
      <c r="F555" s="44" t="str">
        <f t="shared" si="205"/>
        <v/>
      </c>
      <c r="G555" s="58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1</v>
      </c>
      <c r="D556" s="62">
        <f>VLOOKUP(B556,'[1]Deptos 2011-2019'!$BE$14188:$BF$14732,2,0)</f>
        <v>0</v>
      </c>
      <c r="E556" s="44">
        <f t="shared" si="204"/>
        <v>2.4691358024691358E-3</v>
      </c>
      <c r="F556" s="44" t="str">
        <f t="shared" si="205"/>
        <v/>
      </c>
      <c r="G556" s="58">
        <f t="shared" si="200"/>
        <v>-1</v>
      </c>
      <c r="H556" s="40">
        <f t="shared" si="206"/>
        <v>-2.4691358024691358E-3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2011-2019'!$BE$14188:$BF$14732,2,0)</f>
        <v>0</v>
      </c>
      <c r="E557" s="44" t="str">
        <f t="shared" si="204"/>
        <v/>
      </c>
      <c r="F557" s="44" t="str">
        <f t="shared" si="205"/>
        <v/>
      </c>
      <c r="G557" s="58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2011-2019'!$BE$14188:$BF$14732,2,0)</f>
        <v>0</v>
      </c>
      <c r="E558" s="44" t="str">
        <f t="shared" si="204"/>
        <v/>
      </c>
      <c r="F558" s="44" t="str">
        <f t="shared" si="205"/>
        <v/>
      </c>
      <c r="G558" s="58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2011-2019'!$BE$14188:$BF$14732,2,0)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2011-2019'!$BE$14188:$BF$14732,2,0)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2011-2019'!$BE$14188:$BF$14732,2,0)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2011-2019'!$BE$14188:$BF$14732,2,0)</f>
        <v>1</v>
      </c>
      <c r="E562" s="44" t="str">
        <f t="shared" si="204"/>
        <v/>
      </c>
      <c r="F562" s="44">
        <f t="shared" si="205"/>
        <v>1.8484288354898336E-3</v>
      </c>
      <c r="G562" s="58">
        <f t="shared" si="200"/>
        <v>1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2011-2019'!$BE$14188:$BF$14732,2,0)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2011-2019'!$BE$14188:$BF$14732,2,0)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85</v>
      </c>
      <c r="D570" s="54">
        <f>SUM(D571:D596)</f>
        <v>75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-0.11764705882352941</v>
      </c>
      <c r="H570" s="56">
        <f>+IF(OR(AND(E570=""),(G570="")),"",E570*G570)</f>
        <v>-0.11764705882352941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2011-2019'!$BE$14188:$BF$14732,2,0)</f>
        <v>0</v>
      </c>
      <c r="E571" s="60" t="str">
        <f t="shared" si="207"/>
        <v/>
      </c>
      <c r="F571" s="60" t="str">
        <f t="shared" si="208"/>
        <v/>
      </c>
      <c r="G571" s="58" t="str">
        <f t="shared" ref="G571:G596" si="209">+IF(AND(C571=0,D571=0)," ",IF(C571=0,1,IF(D571=0,-1,(D571-C571)/C571)))</f>
        <v xml:space="preserve"> 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7</v>
      </c>
      <c r="D572" s="62">
        <f>VLOOKUP(B572,'[1]Deptos 2011-2019'!$BE$14188:$BF$14732,2,0)</f>
        <v>4</v>
      </c>
      <c r="E572" s="44">
        <f t="shared" si="207"/>
        <v>8.2352941176470587E-2</v>
      </c>
      <c r="F572" s="44">
        <f t="shared" si="208"/>
        <v>5.3333333333333337E-2</v>
      </c>
      <c r="G572" s="58">
        <f t="shared" si="209"/>
        <v>-0.42857142857142855</v>
      </c>
      <c r="H572" s="40">
        <f t="shared" ref="H572:H596" si="210">+IF(OR(AND(E572=""),(G572="")),"",E572*G572)</f>
        <v>-3.5294117647058823E-2</v>
      </c>
    </row>
    <row r="573" spans="1:9" s="24" customFormat="1" ht="15" x14ac:dyDescent="0.2">
      <c r="A573" s="72"/>
      <c r="B573" s="3" t="s">
        <v>590</v>
      </c>
      <c r="C573" s="62">
        <v>13</v>
      </c>
      <c r="D573" s="62">
        <f>VLOOKUP(B573,'[1]Deptos 2011-2019'!$BE$14188:$BF$14732,2,0)</f>
        <v>12</v>
      </c>
      <c r="E573" s="44">
        <f t="shared" si="207"/>
        <v>0.15294117647058825</v>
      </c>
      <c r="F573" s="44">
        <f t="shared" si="208"/>
        <v>0.16</v>
      </c>
      <c r="G573" s="58">
        <f t="shared" si="209"/>
        <v>-7.6923076923076927E-2</v>
      </c>
      <c r="H573" s="40">
        <f t="shared" si="210"/>
        <v>-1.1764705882352943E-2</v>
      </c>
    </row>
    <row r="574" spans="1:9" s="24" customFormat="1" ht="15" x14ac:dyDescent="0.2">
      <c r="A574" s="72"/>
      <c r="B574" s="3" t="s">
        <v>323</v>
      </c>
      <c r="C574" s="62">
        <v>14</v>
      </c>
      <c r="D574" s="62">
        <f>VLOOKUP(B574,'[1]Deptos 2011-2019'!$BE$14188:$BF$14732,2,0)</f>
        <v>1</v>
      </c>
      <c r="E574" s="44">
        <f t="shared" si="207"/>
        <v>0.16470588235294117</v>
      </c>
      <c r="F574" s="44">
        <f t="shared" si="208"/>
        <v>1.3333333333333334E-2</v>
      </c>
      <c r="G574" s="58">
        <f t="shared" si="209"/>
        <v>-0.9285714285714286</v>
      </c>
      <c r="H574" s="40">
        <f t="shared" si="210"/>
        <v>-0.15294117647058825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2011-2019'!$BE$14188:$BF$14732,2,0)</f>
        <v>0</v>
      </c>
      <c r="E575" s="44" t="str">
        <f t="shared" si="207"/>
        <v/>
      </c>
      <c r="F575" s="44" t="str">
        <f t="shared" si="208"/>
        <v/>
      </c>
      <c r="G575" s="58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1</v>
      </c>
      <c r="D576" s="62">
        <f>VLOOKUP(B576,'[1]Deptos 2011-2019'!$BE$14188:$BF$14732,2,0)</f>
        <v>0</v>
      </c>
      <c r="E576" s="44">
        <f t="shared" si="207"/>
        <v>1.1764705882352941E-2</v>
      </c>
      <c r="F576" s="44" t="str">
        <f t="shared" si="208"/>
        <v/>
      </c>
      <c r="G576" s="58">
        <f t="shared" si="209"/>
        <v>-1</v>
      </c>
      <c r="H576" s="40">
        <f t="shared" si="210"/>
        <v>-1.1764705882352941E-2</v>
      </c>
    </row>
    <row r="577" spans="1:9" s="24" customFormat="1" ht="15" x14ac:dyDescent="0.2">
      <c r="A577" s="72"/>
      <c r="B577" s="3" t="s">
        <v>146</v>
      </c>
      <c r="C577" s="62">
        <v>2</v>
      </c>
      <c r="D577" s="62">
        <f>VLOOKUP(B577,'[1]Deptos 2011-2019'!$BE$14188:$BF$14732,2,0)</f>
        <v>2</v>
      </c>
      <c r="E577" s="44">
        <f t="shared" si="207"/>
        <v>2.3529411764705882E-2</v>
      </c>
      <c r="F577" s="44">
        <f t="shared" si="208"/>
        <v>2.6666666666666668E-2</v>
      </c>
      <c r="G577" s="58">
        <f t="shared" si="209"/>
        <v>0</v>
      </c>
      <c r="H577" s="40">
        <f t="shared" si="210"/>
        <v>0</v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2011-2019'!$BE$14188:$BF$14732,2,0)</f>
        <v>7</v>
      </c>
      <c r="E578" s="44" t="str">
        <f t="shared" si="207"/>
        <v/>
      </c>
      <c r="F578" s="44">
        <f t="shared" si="208"/>
        <v>9.3333333333333338E-2</v>
      </c>
      <c r="G578" s="58">
        <f t="shared" si="209"/>
        <v>1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2011-2019'!$BE$14188:$BF$14732,2,0)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2011-2019'!$BE$14188:$BF$14732,2,0)</f>
        <v>0</v>
      </c>
      <c r="E580" s="44" t="str">
        <f t="shared" si="207"/>
        <v/>
      </c>
      <c r="F580" s="44" t="str">
        <f t="shared" si="208"/>
        <v/>
      </c>
      <c r="G580" s="58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4</v>
      </c>
      <c r="D581" s="62">
        <f>VLOOKUP(B581,'[1]Deptos 2011-2019'!$BE$14188:$BF$14732,2,0)</f>
        <v>8</v>
      </c>
      <c r="E581" s="43">
        <f t="shared" ref="E581" si="211">+IF(C581=0,"",C581/C$570)</f>
        <v>4.7058823529411764E-2</v>
      </c>
      <c r="F581" s="43">
        <f t="shared" ref="F581" si="212">+IF(D581=0,"",D581/D$570)</f>
        <v>0.10666666666666667</v>
      </c>
      <c r="G581" s="58">
        <f t="shared" si="209"/>
        <v>1</v>
      </c>
      <c r="H581" s="42">
        <f t="shared" ref="H581" si="213">+IF(OR(AND(E581=""),(G581="")),"",E581*G581)</f>
        <v>4.7058823529411764E-2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2011-2019'!$BE$14188:$BF$14732,2,0)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2011-2019'!$BE$14188:$BF$14732,2,0)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8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0</v>
      </c>
      <c r="D584" s="62">
        <f>VLOOKUP(B584,'[1]Deptos 2011-2019'!$BE$14188:$BF$14732,2,0)</f>
        <v>0</v>
      </c>
      <c r="E584" s="44" t="str">
        <f t="shared" si="217"/>
        <v/>
      </c>
      <c r="F584" s="44" t="str">
        <f t="shared" si="218"/>
        <v/>
      </c>
      <c r="G584" s="58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2">
        <v>3</v>
      </c>
      <c r="D585" s="62">
        <f>VLOOKUP(B585,'[1]Deptos 2011-2019'!$BE$14188:$BF$14732,2,0)</f>
        <v>0</v>
      </c>
      <c r="E585" s="44">
        <f t="shared" si="217"/>
        <v>3.5294117647058823E-2</v>
      </c>
      <c r="F585" s="44" t="str">
        <f t="shared" si="218"/>
        <v/>
      </c>
      <c r="G585" s="58">
        <f t="shared" si="209"/>
        <v>-1</v>
      </c>
      <c r="H585" s="40">
        <f t="shared" si="210"/>
        <v>-3.5294117647058823E-2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2011-2019'!$BE$14188:$BF$14732,2,0)</f>
        <v>0</v>
      </c>
      <c r="E586" s="44" t="str">
        <f t="shared" si="217"/>
        <v/>
      </c>
      <c r="F586" s="44" t="str">
        <f t="shared" si="218"/>
        <v/>
      </c>
      <c r="G586" s="58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30</v>
      </c>
      <c r="D587" s="62">
        <f>VLOOKUP(B587,'[1]Deptos 2011-2019'!$BE$14188:$BF$14732,2,0)</f>
        <v>29</v>
      </c>
      <c r="E587" s="44">
        <f t="shared" si="217"/>
        <v>0.35294117647058826</v>
      </c>
      <c r="F587" s="44">
        <f t="shared" si="218"/>
        <v>0.38666666666666666</v>
      </c>
      <c r="G587" s="58">
        <f t="shared" si="209"/>
        <v>-3.3333333333333333E-2</v>
      </c>
      <c r="H587" s="40">
        <f t="shared" si="210"/>
        <v>-1.1764705882352941E-2</v>
      </c>
    </row>
    <row r="588" spans="1:9" s="24" customFormat="1" ht="15" x14ac:dyDescent="0.2">
      <c r="A588" s="72"/>
      <c r="B588" s="3" t="s">
        <v>149</v>
      </c>
      <c r="C588" s="62">
        <v>11</v>
      </c>
      <c r="D588" s="62">
        <f>VLOOKUP(B588,'[1]Deptos 2011-2019'!$BE$14188:$BF$14732,2,0)</f>
        <v>11</v>
      </c>
      <c r="E588" s="44">
        <f t="shared" si="217"/>
        <v>0.12941176470588237</v>
      </c>
      <c r="F588" s="44">
        <f t="shared" si="218"/>
        <v>0.14666666666666667</v>
      </c>
      <c r="G588" s="58">
        <f t="shared" si="209"/>
        <v>0</v>
      </c>
      <c r="H588" s="40">
        <f t="shared" si="210"/>
        <v>0</v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2011-2019'!$BE$14188:$BF$14732,2,0)</f>
        <v>0</v>
      </c>
      <c r="E589" s="44" t="str">
        <f t="shared" si="217"/>
        <v/>
      </c>
      <c r="F589" s="44" t="str">
        <f t="shared" si="218"/>
        <v/>
      </c>
      <c r="G589" s="58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2011-2019'!$BE$14188:$BF$14732,2,0)</f>
        <v>0</v>
      </c>
      <c r="E590" s="44" t="str">
        <f t="shared" si="217"/>
        <v/>
      </c>
      <c r="F590" s="44" t="str">
        <f t="shared" si="218"/>
        <v/>
      </c>
      <c r="G590" s="58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2011-2019'!$BE$14188:$BF$14732,2,0)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0</v>
      </c>
      <c r="D592" s="62">
        <f>VLOOKUP(B592,'[1]Deptos 2011-2019'!$BE$14188:$BF$14732,2,0)</f>
        <v>1</v>
      </c>
      <c r="E592" s="44" t="str">
        <f t="shared" si="217"/>
        <v/>
      </c>
      <c r="F592" s="44">
        <f t="shared" si="218"/>
        <v>1.3333333333333334E-2</v>
      </c>
      <c r="G592" s="58">
        <f t="shared" si="209"/>
        <v>1</v>
      </c>
      <c r="H592" s="40" t="str">
        <f t="shared" si="210"/>
        <v/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2011-2019'!$BE$14188:$BF$14732,2,0)</f>
        <v>0</v>
      </c>
      <c r="E593" s="44" t="str">
        <f t="shared" si="217"/>
        <v/>
      </c>
      <c r="F593" s="44" t="str">
        <f t="shared" si="218"/>
        <v/>
      </c>
      <c r="G593" s="58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2011-2019'!$BE$14188:$BF$14732,2,0)</f>
        <v>0</v>
      </c>
      <c r="E594" s="44" t="str">
        <f t="shared" si="217"/>
        <v/>
      </c>
      <c r="F594" s="44" t="str">
        <f t="shared" si="218"/>
        <v/>
      </c>
      <c r="G594" s="58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0</v>
      </c>
      <c r="D595" s="62">
        <f>VLOOKUP(B595,'[1]Deptos 2011-2019'!$BE$14188:$BF$14732,2,0)</f>
        <v>0</v>
      </c>
      <c r="E595" s="44" t="str">
        <f t="shared" si="217"/>
        <v/>
      </c>
      <c r="F595" s="44" t="str">
        <f t="shared" si="218"/>
        <v/>
      </c>
      <c r="G595" s="58" t="str">
        <f t="shared" si="209"/>
        <v xml:space="preserve"> </v>
      </c>
      <c r="H595" s="40" t="str">
        <f t="shared" si="210"/>
        <v/>
      </c>
    </row>
    <row r="596" spans="1:8" s="24" customFormat="1" ht="15" x14ac:dyDescent="0.2">
      <c r="A596" s="72"/>
      <c r="B596" s="3" t="s">
        <v>516</v>
      </c>
      <c r="C596" s="62">
        <v>0</v>
      </c>
      <c r="D596" s="62">
        <f>VLOOKUP(B596,'[1]Deptos 2011-2019'!$BE$14188:$BF$14732,2,0)</f>
        <v>0</v>
      </c>
      <c r="E596" s="44" t="str">
        <f t="shared" si="217"/>
        <v/>
      </c>
      <c r="F596" s="44" t="str">
        <f t="shared" si="218"/>
        <v/>
      </c>
      <c r="G596" s="58" t="str">
        <f t="shared" si="209"/>
        <v xml:space="preserve"> </v>
      </c>
      <c r="H596" s="40" t="str">
        <f t="shared" si="210"/>
        <v/>
      </c>
    </row>
    <row r="597" spans="1:8" x14ac:dyDescent="0.2">
      <c r="B597" s="8" t="s">
        <v>384</v>
      </c>
      <c r="C597" s="9"/>
      <c r="D597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415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356</v>
      </c>
      <c r="C8" s="53">
        <f>+C18+C74+C169+C345+C570</f>
        <v>13760</v>
      </c>
      <c r="D8" s="54">
        <f>+D18+D74+D169+D345+D570</f>
        <v>10227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-0.25675872093023255</v>
      </c>
      <c r="H8" s="56">
        <f t="shared" ref="H8:H13" si="2">+IF(OR(AND(E8=""),(G8="")),"",E8*G8)</f>
        <v>-0.25675872093023255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104</v>
      </c>
      <c r="D9" s="97">
        <f>+D18</f>
        <v>134</v>
      </c>
      <c r="E9" s="98">
        <f t="shared" si="0"/>
        <v>7.5581395348837208E-3</v>
      </c>
      <c r="F9" s="98">
        <f t="shared" si="0"/>
        <v>1.3102571624132199E-2</v>
      </c>
      <c r="G9" s="100">
        <f>+IF(AND(C9=0,D9=0)," ",IF(C9=0,1,IF(D9=0,-1,(D9-C9)/C9)))</f>
        <v>0.28846153846153844</v>
      </c>
      <c r="H9" s="99">
        <f t="shared" si="2"/>
        <v>2.1802325581395349E-3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1024</v>
      </c>
      <c r="D10" s="41">
        <f>+D74</f>
        <v>1192</v>
      </c>
      <c r="E10" s="40">
        <f t="shared" si="0"/>
        <v>7.441860465116279E-2</v>
      </c>
      <c r="F10" s="40">
        <f t="shared" si="0"/>
        <v>0.11655421922362375</v>
      </c>
      <c r="G10" s="58">
        <f t="shared" ref="G10:G13" si="3">+IF(AND(C10=0,D10=0)," ",IF(C10=0,1,IF(D10=0,-1,(D10-C10)/C10)))</f>
        <v>0.1640625</v>
      </c>
      <c r="H10" s="46">
        <f t="shared" si="2"/>
        <v>1.2209302325581395E-2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3169</v>
      </c>
      <c r="D11" s="41">
        <f>D169</f>
        <v>2129</v>
      </c>
      <c r="E11" s="40">
        <f t="shared" si="0"/>
        <v>0.23030523255813953</v>
      </c>
      <c r="F11" s="40">
        <f t="shared" si="0"/>
        <v>0.20817444020729442</v>
      </c>
      <c r="G11" s="58">
        <f t="shared" si="3"/>
        <v>-0.32817923635216156</v>
      </c>
      <c r="H11" s="46">
        <f t="shared" si="2"/>
        <v>-7.5581395348837205E-2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8316</v>
      </c>
      <c r="D12" s="41">
        <f>+D345</f>
        <v>5788</v>
      </c>
      <c r="E12" s="40">
        <f t="shared" si="0"/>
        <v>0.60436046511627906</v>
      </c>
      <c r="F12" s="40">
        <f t="shared" si="0"/>
        <v>0.56595286985430726</v>
      </c>
      <c r="G12" s="58">
        <f t="shared" si="3"/>
        <v>-0.30399230399230398</v>
      </c>
      <c r="H12" s="46">
        <f t="shared" si="2"/>
        <v>-0.18372093023255812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1147</v>
      </c>
      <c r="D13" s="48">
        <f>D570</f>
        <v>984</v>
      </c>
      <c r="E13" s="49">
        <f t="shared" si="0"/>
        <v>8.3357558139534882E-2</v>
      </c>
      <c r="F13" s="49">
        <f t="shared" si="0"/>
        <v>9.6215899090642418E-2</v>
      </c>
      <c r="G13" s="101">
        <f t="shared" si="3"/>
        <v>-0.14210985178727115</v>
      </c>
      <c r="H13" s="50">
        <f t="shared" si="2"/>
        <v>-1.184593023255814E-2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104</v>
      </c>
      <c r="D18" s="54">
        <f>SUM(D19:D68)</f>
        <v>134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0.28846153846153844</v>
      </c>
      <c r="H18" s="56">
        <f>+IF(OR(AND(E18=""),(G18="")),"",E18*G18)</f>
        <v>0.28846153846153844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2011-2019'!$BE$14733:$BF$15278,2,0)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3</v>
      </c>
      <c r="D20" s="62">
        <f>VLOOKUP(B20,'[1]Deptos 2011-2019'!$BE$14733:$BF$15278,2,0)</f>
        <v>4</v>
      </c>
      <c r="E20" s="40">
        <f t="shared" ref="E20:E68" si="4">+IF(C20=0,"",C20/C$18)</f>
        <v>2.8846153846153848E-2</v>
      </c>
      <c r="F20" s="40">
        <f t="shared" ref="F20:F68" si="5">+IF(D20=0,"",D20/D$18)</f>
        <v>2.9850746268656716E-2</v>
      </c>
      <c r="G20" s="58">
        <f t="shared" ref="G20:G68" si="6">+IF(AND(C20=0,D20=0)," ",IF(C20=0,1,IF(D20=0,-1,(D20-C20)/C20)))</f>
        <v>0.33333333333333331</v>
      </c>
      <c r="H20" s="40">
        <f t="shared" ref="H20:H68" si="7">+IF(OR(AND(E20=""),(G20="")),"",E20*G20)</f>
        <v>9.6153846153846159E-3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2011-2019'!$BE$14733:$BF$15278,2,0)</f>
        <v>1</v>
      </c>
      <c r="E21" s="40" t="str">
        <f t="shared" si="4"/>
        <v/>
      </c>
      <c r="F21" s="40">
        <f t="shared" si="5"/>
        <v>7.462686567164179E-3</v>
      </c>
      <c r="G21" s="58">
        <f t="shared" si="6"/>
        <v>1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2011-2019'!$BE$14733:$BF$15278,2,0)</f>
        <v>1</v>
      </c>
      <c r="E22" s="40" t="str">
        <f t="shared" si="4"/>
        <v/>
      </c>
      <c r="F22" s="40">
        <f t="shared" si="5"/>
        <v>7.462686567164179E-3</v>
      </c>
      <c r="G22" s="58">
        <f t="shared" si="6"/>
        <v>1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1</v>
      </c>
      <c r="D23" s="62">
        <f>VLOOKUP(B23,'[1]Deptos 2011-2019'!$BE$14733:$BF$15278,2,0)</f>
        <v>2</v>
      </c>
      <c r="E23" s="40">
        <f t="shared" si="4"/>
        <v>9.6153846153846159E-3</v>
      </c>
      <c r="F23" s="40">
        <f t="shared" si="5"/>
        <v>1.4925373134328358E-2</v>
      </c>
      <c r="G23" s="58">
        <f t="shared" si="6"/>
        <v>1</v>
      </c>
      <c r="H23" s="40">
        <f t="shared" si="7"/>
        <v>9.6153846153846159E-3</v>
      </c>
    </row>
    <row r="24" spans="1:9" s="24" customFormat="1" ht="30" x14ac:dyDescent="0.2">
      <c r="A24" s="72"/>
      <c r="B24" s="3" t="s">
        <v>154</v>
      </c>
      <c r="C24" s="62">
        <v>2</v>
      </c>
      <c r="D24" s="62">
        <f>VLOOKUP(B24,'[1]Deptos 2011-2019'!$BE$14733:$BF$15278,2,0)</f>
        <v>2</v>
      </c>
      <c r="E24" s="40">
        <f t="shared" si="4"/>
        <v>1.9230769230769232E-2</v>
      </c>
      <c r="F24" s="40">
        <f t="shared" si="5"/>
        <v>1.4925373134328358E-2</v>
      </c>
      <c r="G24" s="58">
        <f t="shared" si="6"/>
        <v>0</v>
      </c>
      <c r="H24" s="40">
        <f t="shared" si="7"/>
        <v>0</v>
      </c>
    </row>
    <row r="25" spans="1:9" s="63" customFormat="1" ht="15" x14ac:dyDescent="0.2">
      <c r="A25" s="36"/>
      <c r="B25" s="35" t="s">
        <v>517</v>
      </c>
      <c r="C25" s="62">
        <v>1</v>
      </c>
      <c r="D25" s="62">
        <f>VLOOKUP(B25,'[1]Deptos 2011-2019'!$BE$14733:$BF$15278,2,0)</f>
        <v>1</v>
      </c>
      <c r="E25" s="42">
        <f t="shared" ref="E25" si="8">+IF(C25=0,"",C25/C$18)</f>
        <v>9.6153846153846159E-3</v>
      </c>
      <c r="F25" s="42">
        <f t="shared" ref="F25" si="9">+IF(D25=0,"",D25/D$18)</f>
        <v>7.462686567164179E-3</v>
      </c>
      <c r="G25" s="58">
        <f t="shared" si="6"/>
        <v>0</v>
      </c>
      <c r="H25" s="42">
        <f t="shared" ref="H25" si="10">+IF(OR(AND(E25=""),(G25="")),"",E25*G25)</f>
        <v>0</v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2011-2019'!$BE$14733:$BF$15278,2,0)</f>
        <v>3</v>
      </c>
      <c r="E26" s="40" t="str">
        <f t="shared" si="4"/>
        <v/>
      </c>
      <c r="F26" s="40">
        <f t="shared" si="5"/>
        <v>2.2388059701492536E-2</v>
      </c>
      <c r="G26" s="58">
        <f t="shared" si="6"/>
        <v>1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1</v>
      </c>
      <c r="D27" s="62">
        <f>VLOOKUP(B27,'[1]Deptos 2011-2019'!$BE$14733:$BF$15278,2,0)</f>
        <v>2</v>
      </c>
      <c r="E27" s="40">
        <f t="shared" si="4"/>
        <v>9.6153846153846159E-3</v>
      </c>
      <c r="F27" s="40">
        <f t="shared" si="5"/>
        <v>1.4925373134328358E-2</v>
      </c>
      <c r="G27" s="58">
        <f t="shared" si="6"/>
        <v>1</v>
      </c>
      <c r="H27" s="40">
        <f t="shared" si="7"/>
        <v>9.6153846153846159E-3</v>
      </c>
    </row>
    <row r="28" spans="1:9" s="24" customFormat="1" ht="15" x14ac:dyDescent="0.2">
      <c r="A28" s="72"/>
      <c r="B28" s="3" t="s">
        <v>3</v>
      </c>
      <c r="C28" s="62">
        <v>1</v>
      </c>
      <c r="D28" s="62">
        <f>VLOOKUP(B28,'[1]Deptos 2011-2019'!$BE$14733:$BF$15278,2,0)</f>
        <v>1</v>
      </c>
      <c r="E28" s="40">
        <f t="shared" si="4"/>
        <v>9.6153846153846159E-3</v>
      </c>
      <c r="F28" s="40">
        <f t="shared" si="5"/>
        <v>7.462686567164179E-3</v>
      </c>
      <c r="G28" s="58">
        <f t="shared" si="6"/>
        <v>0</v>
      </c>
      <c r="H28" s="40">
        <f t="shared" si="7"/>
        <v>0</v>
      </c>
    </row>
    <row r="29" spans="1:9" s="24" customFormat="1" ht="15" x14ac:dyDescent="0.2">
      <c r="A29" s="72"/>
      <c r="B29" s="3" t="s">
        <v>5</v>
      </c>
      <c r="C29" s="62">
        <v>10</v>
      </c>
      <c r="D29" s="62">
        <f>VLOOKUP(B29,'[1]Deptos 2011-2019'!$BE$14733:$BF$15278,2,0)</f>
        <v>5</v>
      </c>
      <c r="E29" s="40">
        <f t="shared" si="4"/>
        <v>9.6153846153846159E-2</v>
      </c>
      <c r="F29" s="40">
        <f t="shared" si="5"/>
        <v>3.7313432835820892E-2</v>
      </c>
      <c r="G29" s="58">
        <f t="shared" si="6"/>
        <v>-0.5</v>
      </c>
      <c r="H29" s="40">
        <f t="shared" si="7"/>
        <v>-4.807692307692308E-2</v>
      </c>
    </row>
    <row r="30" spans="1:9" s="24" customFormat="1" ht="15" x14ac:dyDescent="0.2">
      <c r="A30" s="72"/>
      <c r="B30" s="3" t="s">
        <v>155</v>
      </c>
      <c r="C30" s="62">
        <v>1</v>
      </c>
      <c r="D30" s="62">
        <f>VLOOKUP(B30,'[1]Deptos 2011-2019'!$BE$14733:$BF$15278,2,0)</f>
        <v>0</v>
      </c>
      <c r="E30" s="40">
        <f t="shared" si="4"/>
        <v>9.6153846153846159E-3</v>
      </c>
      <c r="F30" s="40" t="str">
        <f t="shared" si="5"/>
        <v/>
      </c>
      <c r="G30" s="58">
        <f t="shared" si="6"/>
        <v>-1</v>
      </c>
      <c r="H30" s="40">
        <f t="shared" si="7"/>
        <v>-9.6153846153846159E-3</v>
      </c>
    </row>
    <row r="31" spans="1:9" s="24" customFormat="1" ht="15" x14ac:dyDescent="0.2">
      <c r="A31" s="72"/>
      <c r="B31" s="3" t="s">
        <v>156</v>
      </c>
      <c r="C31" s="62">
        <v>3</v>
      </c>
      <c r="D31" s="62">
        <f>VLOOKUP(B31,'[1]Deptos 2011-2019'!$BE$14733:$BF$15278,2,0)</f>
        <v>2</v>
      </c>
      <c r="E31" s="40">
        <f t="shared" si="4"/>
        <v>2.8846153846153848E-2</v>
      </c>
      <c r="F31" s="40">
        <f t="shared" si="5"/>
        <v>1.4925373134328358E-2</v>
      </c>
      <c r="G31" s="58">
        <f t="shared" si="6"/>
        <v>-0.33333333333333331</v>
      </c>
      <c r="H31" s="40">
        <f t="shared" si="7"/>
        <v>-9.6153846153846159E-3</v>
      </c>
    </row>
    <row r="32" spans="1:9" s="24" customFormat="1" ht="15" x14ac:dyDescent="0.2">
      <c r="A32" s="72"/>
      <c r="B32" s="3" t="s">
        <v>4</v>
      </c>
      <c r="C32" s="62">
        <v>1</v>
      </c>
      <c r="D32" s="62">
        <f>VLOOKUP(B32,'[1]Deptos 2011-2019'!$BE$14733:$BF$15278,2,0)</f>
        <v>1</v>
      </c>
      <c r="E32" s="40">
        <f t="shared" si="4"/>
        <v>9.6153846153846159E-3</v>
      </c>
      <c r="F32" s="40">
        <f t="shared" si="5"/>
        <v>7.462686567164179E-3</v>
      </c>
      <c r="G32" s="58">
        <f t="shared" si="6"/>
        <v>0</v>
      </c>
      <c r="H32" s="40">
        <f t="shared" si="7"/>
        <v>0</v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2011-2019'!$BE$14733:$BF$15278,2,0)</f>
        <v>1</v>
      </c>
      <c r="E33" s="40" t="str">
        <f t="shared" si="4"/>
        <v/>
      </c>
      <c r="F33" s="40">
        <f t="shared" si="5"/>
        <v>7.462686567164179E-3</v>
      </c>
      <c r="G33" s="58">
        <f t="shared" si="6"/>
        <v>1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2011-2019'!$BE$14733:$BF$15278,2,0)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7</v>
      </c>
      <c r="D35" s="62">
        <f>VLOOKUP(B35,'[1]Deptos 2011-2019'!$BE$14733:$BF$15278,2,0)</f>
        <v>4</v>
      </c>
      <c r="E35" s="40">
        <f t="shared" si="4"/>
        <v>6.7307692307692304E-2</v>
      </c>
      <c r="F35" s="40">
        <f t="shared" si="5"/>
        <v>2.9850746268656716E-2</v>
      </c>
      <c r="G35" s="58">
        <f t="shared" si="6"/>
        <v>-0.42857142857142855</v>
      </c>
      <c r="H35" s="40">
        <f t="shared" si="7"/>
        <v>-2.8846153846153844E-2</v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2011-2019'!$BE$14733:$BF$15278,2,0)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1</v>
      </c>
      <c r="D37" s="62">
        <f>VLOOKUP(B37,'[1]Deptos 2011-2019'!$BE$14733:$BF$15278,2,0)</f>
        <v>0</v>
      </c>
      <c r="E37" s="40">
        <f t="shared" si="4"/>
        <v>9.6153846153846159E-3</v>
      </c>
      <c r="F37" s="40" t="str">
        <f t="shared" si="5"/>
        <v/>
      </c>
      <c r="G37" s="58">
        <f t="shared" si="6"/>
        <v>-1</v>
      </c>
      <c r="H37" s="40">
        <f t="shared" si="7"/>
        <v>-9.6153846153846159E-3</v>
      </c>
    </row>
    <row r="38" spans="1:8" s="24" customFormat="1" ht="15" x14ac:dyDescent="0.2">
      <c r="A38" s="72"/>
      <c r="B38" s="3" t="s">
        <v>7</v>
      </c>
      <c r="C38" s="62">
        <v>2</v>
      </c>
      <c r="D38" s="62">
        <f>VLOOKUP(B38,'[1]Deptos 2011-2019'!$BE$14733:$BF$15278,2,0)</f>
        <v>2</v>
      </c>
      <c r="E38" s="40">
        <f t="shared" si="4"/>
        <v>1.9230769230769232E-2</v>
      </c>
      <c r="F38" s="40">
        <f t="shared" si="5"/>
        <v>1.4925373134328358E-2</v>
      </c>
      <c r="G38" s="58">
        <f t="shared" si="6"/>
        <v>0</v>
      </c>
      <c r="H38" s="40">
        <f t="shared" si="7"/>
        <v>0</v>
      </c>
    </row>
    <row r="39" spans="1:8" s="24" customFormat="1" ht="15" x14ac:dyDescent="0.2">
      <c r="A39" s="72"/>
      <c r="B39" s="3" t="s">
        <v>161</v>
      </c>
      <c r="C39" s="62">
        <v>1</v>
      </c>
      <c r="D39" s="62">
        <f>VLOOKUP(B39,'[1]Deptos 2011-2019'!$BE$14733:$BF$15278,2,0)</f>
        <v>0</v>
      </c>
      <c r="E39" s="40">
        <f t="shared" si="4"/>
        <v>9.6153846153846159E-3</v>
      </c>
      <c r="F39" s="40" t="str">
        <f t="shared" si="5"/>
        <v/>
      </c>
      <c r="G39" s="58">
        <f t="shared" si="6"/>
        <v>-1</v>
      </c>
      <c r="H39" s="40">
        <f t="shared" si="7"/>
        <v>-9.6153846153846159E-3</v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2011-2019'!$BE$14733:$BF$15278,2,0)</f>
        <v>1</v>
      </c>
      <c r="E40" s="40" t="str">
        <f t="shared" si="4"/>
        <v/>
      </c>
      <c r="F40" s="40">
        <f t="shared" si="5"/>
        <v>7.462686567164179E-3</v>
      </c>
      <c r="G40" s="58">
        <f t="shared" si="6"/>
        <v>1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2011-2019'!$BE$14733:$BF$15278,2,0)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2011-2019'!$BE$14733:$BF$15278,2,0)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4</v>
      </c>
      <c r="D43" s="62">
        <f>VLOOKUP(B43,'[1]Deptos 2011-2019'!$BE$14733:$BF$15278,2,0)</f>
        <v>1</v>
      </c>
      <c r="E43" s="40">
        <f t="shared" si="4"/>
        <v>3.8461538461538464E-2</v>
      </c>
      <c r="F43" s="40">
        <f t="shared" si="5"/>
        <v>7.462686567164179E-3</v>
      </c>
      <c r="G43" s="58">
        <f t="shared" si="6"/>
        <v>-0.75</v>
      </c>
      <c r="H43" s="40">
        <f t="shared" si="7"/>
        <v>-2.8846153846153848E-2</v>
      </c>
    </row>
    <row r="44" spans="1:8" s="24" customFormat="1" ht="15" x14ac:dyDescent="0.2">
      <c r="A44" s="72"/>
      <c r="B44" s="3" t="s">
        <v>166</v>
      </c>
      <c r="C44" s="62">
        <v>3</v>
      </c>
      <c r="D44" s="62">
        <f>VLOOKUP(B44,'[1]Deptos 2011-2019'!$BE$14733:$BF$15278,2,0)</f>
        <v>3</v>
      </c>
      <c r="E44" s="40">
        <f t="shared" si="4"/>
        <v>2.8846153846153848E-2</v>
      </c>
      <c r="F44" s="40">
        <f t="shared" si="5"/>
        <v>2.2388059701492536E-2</v>
      </c>
      <c r="G44" s="58">
        <f t="shared" si="6"/>
        <v>0</v>
      </c>
      <c r="H44" s="40">
        <f t="shared" si="7"/>
        <v>0</v>
      </c>
    </row>
    <row r="45" spans="1:8" s="24" customFormat="1" ht="15" x14ac:dyDescent="0.2">
      <c r="A45" s="72"/>
      <c r="B45" s="3" t="s">
        <v>8</v>
      </c>
      <c r="C45" s="62">
        <v>1</v>
      </c>
      <c r="D45" s="62">
        <f>VLOOKUP(B45,'[1]Deptos 2011-2019'!$BE$14733:$BF$15278,2,0)</f>
        <v>0</v>
      </c>
      <c r="E45" s="40">
        <f t="shared" si="4"/>
        <v>9.6153846153846159E-3</v>
      </c>
      <c r="F45" s="40" t="str">
        <f t="shared" si="5"/>
        <v/>
      </c>
      <c r="G45" s="58">
        <f t="shared" si="6"/>
        <v>-1</v>
      </c>
      <c r="H45" s="40">
        <f t="shared" si="7"/>
        <v>-9.6153846153846159E-3</v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2011-2019'!$BE$14733:$BF$15278,2,0)</f>
        <v>1</v>
      </c>
      <c r="E46" s="40" t="str">
        <f t="shared" si="4"/>
        <v/>
      </c>
      <c r="F46" s="40">
        <f t="shared" si="5"/>
        <v>7.462686567164179E-3</v>
      </c>
      <c r="G46" s="58">
        <f t="shared" si="6"/>
        <v>1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3</v>
      </c>
      <c r="D47" s="62">
        <f>VLOOKUP(B47,'[1]Deptos 2011-2019'!$BE$14733:$BF$15278,2,0)</f>
        <v>4</v>
      </c>
      <c r="E47" s="40">
        <f t="shared" si="4"/>
        <v>2.8846153846153848E-2</v>
      </c>
      <c r="F47" s="40">
        <f t="shared" si="5"/>
        <v>2.9850746268656716E-2</v>
      </c>
      <c r="G47" s="58">
        <f t="shared" si="6"/>
        <v>0.33333333333333331</v>
      </c>
      <c r="H47" s="40">
        <f t="shared" si="7"/>
        <v>9.6153846153846159E-3</v>
      </c>
    </row>
    <row r="48" spans="1:8" s="24" customFormat="1" ht="15" x14ac:dyDescent="0.2">
      <c r="A48" s="72"/>
      <c r="B48" s="3" t="s">
        <v>566</v>
      </c>
      <c r="C48" s="62">
        <v>1</v>
      </c>
      <c r="D48" s="62">
        <f>VLOOKUP(B48,'[1]Deptos 2011-2019'!$BE$14733:$BF$15278,2,0)</f>
        <v>3</v>
      </c>
      <c r="E48" s="40">
        <f t="shared" si="4"/>
        <v>9.6153846153846159E-3</v>
      </c>
      <c r="F48" s="40">
        <f t="shared" si="5"/>
        <v>2.2388059701492536E-2</v>
      </c>
      <c r="G48" s="58">
        <f t="shared" si="6"/>
        <v>2</v>
      </c>
      <c r="H48" s="40">
        <f t="shared" si="7"/>
        <v>1.9230769230769232E-2</v>
      </c>
    </row>
    <row r="49" spans="1:9" s="24" customFormat="1" ht="15" x14ac:dyDescent="0.2">
      <c r="A49" s="72"/>
      <c r="B49" s="3" t="s">
        <v>9</v>
      </c>
      <c r="C49" s="62">
        <v>9</v>
      </c>
      <c r="D49" s="62">
        <f>VLOOKUP(B49,'[1]Deptos 2011-2019'!$BE$14733:$BF$15278,2,0)</f>
        <v>22</v>
      </c>
      <c r="E49" s="40">
        <f t="shared" si="4"/>
        <v>8.6538461538461536E-2</v>
      </c>
      <c r="F49" s="40">
        <f t="shared" si="5"/>
        <v>0.16417910447761194</v>
      </c>
      <c r="G49" s="58">
        <f t="shared" si="6"/>
        <v>1.4444444444444444</v>
      </c>
      <c r="H49" s="40">
        <f t="shared" si="7"/>
        <v>0.125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2011-2019'!$BE$14733:$BF$15278,2,0)</f>
        <v>1</v>
      </c>
      <c r="E50" s="40" t="str">
        <f t="shared" si="4"/>
        <v/>
      </c>
      <c r="F50" s="40">
        <f t="shared" si="5"/>
        <v>7.462686567164179E-3</v>
      </c>
      <c r="G50" s="58">
        <f t="shared" si="6"/>
        <v>1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2011-2019'!$BE$14733:$BF$15278,2,0)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2011-2019'!$BE$14733:$BF$15278,2,0)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2</v>
      </c>
      <c r="D53" s="62">
        <f>VLOOKUP(B53,'[1]Deptos 2011-2019'!$BE$14733:$BF$15278,2,0)</f>
        <v>1</v>
      </c>
      <c r="E53" s="40">
        <f t="shared" si="4"/>
        <v>1.9230769230769232E-2</v>
      </c>
      <c r="F53" s="40">
        <f t="shared" si="5"/>
        <v>7.462686567164179E-3</v>
      </c>
      <c r="G53" s="58">
        <f t="shared" si="6"/>
        <v>-0.5</v>
      </c>
      <c r="H53" s="40">
        <f t="shared" si="7"/>
        <v>-9.6153846153846159E-3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2011-2019'!$BE$14733:$BF$15278,2,0)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1</v>
      </c>
      <c r="D55" s="62">
        <f>VLOOKUP(B55,'[1]Deptos 2011-2019'!$BE$14733:$BF$15278,2,0)</f>
        <v>0</v>
      </c>
      <c r="E55" s="40">
        <f t="shared" si="4"/>
        <v>9.6153846153846159E-3</v>
      </c>
      <c r="F55" s="40" t="str">
        <f t="shared" si="5"/>
        <v/>
      </c>
      <c r="G55" s="58">
        <f t="shared" si="6"/>
        <v>-1</v>
      </c>
      <c r="H55" s="40">
        <f t="shared" si="7"/>
        <v>-9.6153846153846159E-3</v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2011-2019'!$BE$14733:$BF$15278,2,0)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2011-2019'!$BE$14733:$BF$15278,2,0)</f>
        <v>10</v>
      </c>
      <c r="E57" s="42" t="str">
        <f t="shared" ref="E57" si="11">+IF(C57=0,"",C57/C$18)</f>
        <v/>
      </c>
      <c r="F57" s="42">
        <f t="shared" ref="F57" si="12">+IF(D57=0,"",D57/D$18)</f>
        <v>7.4626865671641784E-2</v>
      </c>
      <c r="G57" s="91">
        <f t="shared" ref="G57" si="13">+IF(AND(C57=0,D57=0)," ",IF(C57=0,1,IF(D57=0,-1,(D57-C57)/C57)))</f>
        <v>1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3</v>
      </c>
      <c r="D58" s="62">
        <f>VLOOKUP(B58,'[1]Deptos 2011-2019'!$BE$14733:$BF$15278,2,0)</f>
        <v>8</v>
      </c>
      <c r="E58" s="40">
        <f t="shared" si="4"/>
        <v>2.8846153846153848E-2</v>
      </c>
      <c r="F58" s="40">
        <f t="shared" si="5"/>
        <v>5.9701492537313432E-2</v>
      </c>
      <c r="G58" s="58">
        <f t="shared" si="6"/>
        <v>1.6666666666666667</v>
      </c>
      <c r="H58" s="40">
        <f t="shared" si="7"/>
        <v>4.807692307692308E-2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2011-2019'!$BE$14733:$BF$15278,2,0)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9</v>
      </c>
      <c r="D60" s="62">
        <f>VLOOKUP(B60,'[1]Deptos 2011-2019'!$BE$14733:$BF$15278,2,0)</f>
        <v>22</v>
      </c>
      <c r="E60" s="40">
        <f t="shared" si="4"/>
        <v>8.6538461538461536E-2</v>
      </c>
      <c r="F60" s="40">
        <f t="shared" si="5"/>
        <v>0.16417910447761194</v>
      </c>
      <c r="G60" s="58">
        <f t="shared" si="6"/>
        <v>1.4444444444444444</v>
      </c>
      <c r="H60" s="40">
        <f t="shared" si="7"/>
        <v>0.125</v>
      </c>
    </row>
    <row r="61" spans="1:9" s="24" customFormat="1" ht="15" x14ac:dyDescent="0.2">
      <c r="A61" s="72"/>
      <c r="B61" s="3" t="s">
        <v>170</v>
      </c>
      <c r="C61" s="62">
        <v>2</v>
      </c>
      <c r="D61" s="62">
        <f>VLOOKUP(B61,'[1]Deptos 2011-2019'!$BE$14733:$BF$15278,2,0)</f>
        <v>6</v>
      </c>
      <c r="E61" s="40">
        <f t="shared" si="4"/>
        <v>1.9230769230769232E-2</v>
      </c>
      <c r="F61" s="40">
        <f t="shared" si="5"/>
        <v>4.4776119402985072E-2</v>
      </c>
      <c r="G61" s="58">
        <f t="shared" si="6"/>
        <v>2</v>
      </c>
      <c r="H61" s="40">
        <f t="shared" si="7"/>
        <v>3.8461538461538464E-2</v>
      </c>
    </row>
    <row r="62" spans="1:9" s="24" customFormat="1" ht="15" x14ac:dyDescent="0.2">
      <c r="A62" s="72"/>
      <c r="B62" s="3" t="s">
        <v>171</v>
      </c>
      <c r="C62" s="62">
        <v>1</v>
      </c>
      <c r="D62" s="62">
        <f>VLOOKUP(B62,'[1]Deptos 2011-2019'!$BE$14733:$BF$15278,2,0)</f>
        <v>0</v>
      </c>
      <c r="E62" s="40">
        <f t="shared" si="4"/>
        <v>9.6153846153846159E-3</v>
      </c>
      <c r="F62" s="40" t="str">
        <f t="shared" si="5"/>
        <v/>
      </c>
      <c r="G62" s="58">
        <f t="shared" si="6"/>
        <v>-1</v>
      </c>
      <c r="H62" s="40">
        <f t="shared" si="7"/>
        <v>-9.6153846153846159E-3</v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2011-2019'!$BE$14733:$BF$15278,2,0)</f>
        <v>8</v>
      </c>
      <c r="E63" s="42" t="str">
        <f t="shared" ref="E63:E64" si="15">+IF(C63=0,"",C63/C$18)</f>
        <v/>
      </c>
      <c r="F63" s="42">
        <f t="shared" ref="F63:F64" si="16">+IF(D63=0,"",D63/D$18)</f>
        <v>5.9701492537313432E-2</v>
      </c>
      <c r="G63" s="58">
        <f t="shared" si="6"/>
        <v>1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1</v>
      </c>
      <c r="D64" s="62">
        <f>VLOOKUP(B64,'[1]Deptos 2011-2019'!$BE$14733:$BF$15278,2,0)</f>
        <v>2</v>
      </c>
      <c r="E64" s="42">
        <f t="shared" si="15"/>
        <v>9.6153846153846159E-3</v>
      </c>
      <c r="F64" s="42">
        <f t="shared" si="16"/>
        <v>1.4925373134328358E-2</v>
      </c>
      <c r="G64" s="58">
        <f t="shared" si="6"/>
        <v>1</v>
      </c>
      <c r="H64" s="42">
        <f t="shared" si="17"/>
        <v>9.6153846153846159E-3</v>
      </c>
      <c r="I64" s="24"/>
    </row>
    <row r="65" spans="1:9" s="24" customFormat="1" ht="15" x14ac:dyDescent="0.2">
      <c r="A65" s="72"/>
      <c r="B65" s="3" t="s">
        <v>172</v>
      </c>
      <c r="C65" s="62">
        <v>11</v>
      </c>
      <c r="D65" s="62">
        <f>VLOOKUP(B65,'[1]Deptos 2011-2019'!$BE$14733:$BF$15278,2,0)</f>
        <v>3</v>
      </c>
      <c r="E65" s="40">
        <f t="shared" si="4"/>
        <v>0.10576923076923077</v>
      </c>
      <c r="F65" s="40">
        <f t="shared" si="5"/>
        <v>2.2388059701492536E-2</v>
      </c>
      <c r="G65" s="58">
        <f t="shared" si="6"/>
        <v>-0.72727272727272729</v>
      </c>
      <c r="H65" s="40">
        <f t="shared" si="7"/>
        <v>-7.6923076923076927E-2</v>
      </c>
    </row>
    <row r="66" spans="1:9" s="24" customFormat="1" ht="15" x14ac:dyDescent="0.2">
      <c r="A66" s="72"/>
      <c r="B66" s="3" t="s">
        <v>15</v>
      </c>
      <c r="C66" s="62">
        <v>3</v>
      </c>
      <c r="D66" s="62">
        <f>VLOOKUP(B66,'[1]Deptos 2011-2019'!$BE$14733:$BF$15278,2,0)</f>
        <v>1</v>
      </c>
      <c r="E66" s="40">
        <f t="shared" si="4"/>
        <v>2.8846153846153848E-2</v>
      </c>
      <c r="F66" s="40">
        <f t="shared" si="5"/>
        <v>7.462686567164179E-3</v>
      </c>
      <c r="G66" s="58">
        <f t="shared" si="6"/>
        <v>-0.66666666666666663</v>
      </c>
      <c r="H66" s="40">
        <f t="shared" si="7"/>
        <v>-1.9230769230769232E-2</v>
      </c>
    </row>
    <row r="67" spans="1:9" s="24" customFormat="1" ht="15" x14ac:dyDescent="0.2">
      <c r="A67" s="72"/>
      <c r="B67" s="3" t="s">
        <v>173</v>
      </c>
      <c r="C67" s="62">
        <v>6</v>
      </c>
      <c r="D67" s="62">
        <f>VLOOKUP(B67,'[1]Deptos 2011-2019'!$BE$14733:$BF$15278,2,0)</f>
        <v>3</v>
      </c>
      <c r="E67" s="40">
        <f t="shared" si="4"/>
        <v>5.7692307692307696E-2</v>
      </c>
      <c r="F67" s="40">
        <f t="shared" si="5"/>
        <v>2.2388059701492536E-2</v>
      </c>
      <c r="G67" s="58">
        <f t="shared" si="6"/>
        <v>-0.5</v>
      </c>
      <c r="H67" s="40">
        <f t="shared" si="7"/>
        <v>-2.8846153846153848E-2</v>
      </c>
    </row>
    <row r="68" spans="1:9" s="24" customFormat="1" ht="15" x14ac:dyDescent="0.2">
      <c r="A68" s="72"/>
      <c r="B68" s="3" t="s">
        <v>174</v>
      </c>
      <c r="C68" s="62">
        <v>9</v>
      </c>
      <c r="D68" s="62">
        <f>VLOOKUP(B68,'[1]Deptos 2011-2019'!$BE$14733:$BF$15278,2,0)</f>
        <v>2</v>
      </c>
      <c r="E68" s="40">
        <f t="shared" si="4"/>
        <v>8.6538461538461536E-2</v>
      </c>
      <c r="F68" s="40">
        <f t="shared" si="5"/>
        <v>1.4925373134328358E-2</v>
      </c>
      <c r="G68" s="58">
        <f t="shared" si="6"/>
        <v>-0.77777777777777779</v>
      </c>
      <c r="H68" s="40">
        <f t="shared" si="7"/>
        <v>-6.7307692307692304E-2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1024</v>
      </c>
      <c r="D74" s="54">
        <f>SUM(D75:D163)</f>
        <v>1192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0.1640625</v>
      </c>
      <c r="H74" s="56">
        <f>+IF(OR(AND(E74=""),(G74="")),"",E74*G74)</f>
        <v>0.1640625</v>
      </c>
      <c r="I74" s="24"/>
    </row>
    <row r="75" spans="1:9" ht="15" x14ac:dyDescent="0.2">
      <c r="B75" s="57" t="s">
        <v>425</v>
      </c>
      <c r="C75" s="62">
        <v>7</v>
      </c>
      <c r="D75" s="62">
        <f>VLOOKUP(B75,'[1]Deptos 2011-2019'!$BE$14733:$BF$15278,2,0)</f>
        <v>35</v>
      </c>
      <c r="E75" s="60">
        <f>+IF(C75=0,"",C75/C$74)</f>
        <v>6.8359375E-3</v>
      </c>
      <c r="F75" s="60">
        <f>+IF(D75=0,"",D75/D$74)</f>
        <v>2.936241610738255E-2</v>
      </c>
      <c r="G75" s="58">
        <f t="shared" ref="G75:G138" si="18">+IF(AND(C75=0,D75=0)," ",IF(C75=0,1,IF(D75=0,-1,(D75-C75)/C75)))</f>
        <v>4</v>
      </c>
      <c r="H75" s="51">
        <f>+IF(OR(AND(E75=""),(G75="")),"",E75*G75)</f>
        <v>2.734375E-2</v>
      </c>
      <c r="I75" s="24"/>
    </row>
    <row r="76" spans="1:9" ht="15" x14ac:dyDescent="0.2">
      <c r="B76" s="3" t="s">
        <v>568</v>
      </c>
      <c r="C76" s="62">
        <v>26</v>
      </c>
      <c r="D76" s="62">
        <f>VLOOKUP(B76,'[1]Deptos 2011-2019'!$BE$14733:$BF$15278,2,0)</f>
        <v>18</v>
      </c>
      <c r="E76" s="44">
        <f t="shared" ref="E76:E148" si="19">+IF(C76=0,"",C76/C$74)</f>
        <v>2.5390625E-2</v>
      </c>
      <c r="F76" s="44">
        <f t="shared" ref="F76:F148" si="20">+IF(D76=0,"",D76/D$74)</f>
        <v>1.5100671140939598E-2</v>
      </c>
      <c r="G76" s="58">
        <f t="shared" si="18"/>
        <v>-0.30769230769230771</v>
      </c>
      <c r="H76" s="40">
        <f t="shared" ref="H76:H148" si="21">+IF(OR(AND(E76=""),(G76="")),"",E76*G76)</f>
        <v>-7.8125E-3</v>
      </c>
      <c r="I76" s="24"/>
    </row>
    <row r="77" spans="1:9" s="34" customFormat="1" ht="15" x14ac:dyDescent="0.2">
      <c r="A77" s="36"/>
      <c r="B77" s="35" t="s">
        <v>518</v>
      </c>
      <c r="C77" s="62">
        <v>18</v>
      </c>
      <c r="D77" s="62">
        <f>VLOOKUP(B77,'[1]Deptos 2011-2019'!$BE$14733:$BF$15278,2,0)</f>
        <v>9</v>
      </c>
      <c r="E77" s="43">
        <f t="shared" ref="E77" si="22">+IF(C77=0,"",C77/C$74)</f>
        <v>1.7578125E-2</v>
      </c>
      <c r="F77" s="43">
        <f t="shared" ref="F77" si="23">+IF(D77=0,"",D77/D$74)</f>
        <v>7.550335570469799E-3</v>
      </c>
      <c r="G77" s="58">
        <f t="shared" si="18"/>
        <v>-0.5</v>
      </c>
      <c r="H77" s="42">
        <f t="shared" ref="H77" si="24">+IF(OR(AND(E77=""),(G77="")),"",E77*G77)</f>
        <v>-8.7890625E-3</v>
      </c>
      <c r="I77" s="24"/>
    </row>
    <row r="78" spans="1:9" s="34" customFormat="1" ht="15" x14ac:dyDescent="0.2">
      <c r="A78" s="74"/>
      <c r="B78" s="35" t="s">
        <v>569</v>
      </c>
      <c r="C78" s="62">
        <v>101</v>
      </c>
      <c r="D78" s="62">
        <f>VLOOKUP(B78,'[1]Deptos 2011-2019'!$BE$14733:$BF$15278,2,0)</f>
        <v>24</v>
      </c>
      <c r="E78" s="43">
        <f t="shared" si="19"/>
        <v>9.86328125E-2</v>
      </c>
      <c r="F78" s="43">
        <f t="shared" si="20"/>
        <v>2.0134228187919462E-2</v>
      </c>
      <c r="G78" s="58">
        <f t="shared" si="18"/>
        <v>-0.76237623762376239</v>
      </c>
      <c r="H78" s="42">
        <f t="shared" si="21"/>
        <v>-7.51953125E-2</v>
      </c>
      <c r="I78" s="24"/>
    </row>
    <row r="79" spans="1:9" s="34" customFormat="1" ht="15" x14ac:dyDescent="0.2">
      <c r="A79" s="74"/>
      <c r="B79" s="35" t="s">
        <v>175</v>
      </c>
      <c r="C79" s="62">
        <v>18</v>
      </c>
      <c r="D79" s="62">
        <f>VLOOKUP(B79,'[1]Deptos 2011-2019'!$BE$14733:$BF$15278,2,0)</f>
        <v>49</v>
      </c>
      <c r="E79" s="43">
        <f t="shared" si="19"/>
        <v>1.7578125E-2</v>
      </c>
      <c r="F79" s="43">
        <f t="shared" si="20"/>
        <v>4.1107382550335574E-2</v>
      </c>
      <c r="G79" s="58">
        <f t="shared" si="18"/>
        <v>1.7222222222222223</v>
      </c>
      <c r="H79" s="42">
        <f t="shared" si="21"/>
        <v>3.02734375E-2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2011-2019'!$BE$14733:$BF$15278,2,0)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7</v>
      </c>
      <c r="D81" s="62">
        <f>VLOOKUP(B81,'[1]Deptos 2011-2019'!$BE$14733:$BF$15278,2,0)</f>
        <v>5</v>
      </c>
      <c r="E81" s="43">
        <f t="shared" ref="E81" si="25">+IF(C81=0,"",C81/C$74)</f>
        <v>6.8359375E-3</v>
      </c>
      <c r="F81" s="43">
        <f t="shared" ref="F81" si="26">+IF(D81=0,"",D81/D$74)</f>
        <v>4.1946308724832215E-3</v>
      </c>
      <c r="G81" s="58">
        <f t="shared" si="18"/>
        <v>-0.2857142857142857</v>
      </c>
      <c r="H81" s="42">
        <f t="shared" ref="H81" si="27">+IF(OR(AND(E81=""),(G81="")),"",E81*G81)</f>
        <v>-1.953125E-3</v>
      </c>
      <c r="I81" s="24"/>
    </row>
    <row r="82" spans="1:9" s="34" customFormat="1" ht="15" x14ac:dyDescent="0.2">
      <c r="A82" s="74"/>
      <c r="B82" s="35" t="s">
        <v>176</v>
      </c>
      <c r="C82" s="62">
        <v>2</v>
      </c>
      <c r="D82" s="62">
        <f>VLOOKUP(B82,'[1]Deptos 2011-2019'!$BE$14733:$BF$15278,2,0)</f>
        <v>1</v>
      </c>
      <c r="E82" s="43">
        <f t="shared" si="19"/>
        <v>1.953125E-3</v>
      </c>
      <c r="F82" s="43">
        <f t="shared" si="20"/>
        <v>8.3892617449664428E-4</v>
      </c>
      <c r="G82" s="58">
        <f t="shared" si="18"/>
        <v>-0.5</v>
      </c>
      <c r="H82" s="42">
        <f t="shared" si="21"/>
        <v>-9.765625E-4</v>
      </c>
      <c r="I82" s="24"/>
    </row>
    <row r="83" spans="1:9" s="34" customFormat="1" ht="15" x14ac:dyDescent="0.2">
      <c r="A83" s="74"/>
      <c r="B83" s="35" t="s">
        <v>177</v>
      </c>
      <c r="C83" s="62">
        <v>5</v>
      </c>
      <c r="D83" s="62">
        <f>VLOOKUP(B83,'[1]Deptos 2011-2019'!$BE$14733:$BF$15278,2,0)</f>
        <v>1</v>
      </c>
      <c r="E83" s="43">
        <f t="shared" si="19"/>
        <v>4.8828125E-3</v>
      </c>
      <c r="F83" s="43">
        <f t="shared" si="20"/>
        <v>8.3892617449664428E-4</v>
      </c>
      <c r="G83" s="58">
        <f t="shared" si="18"/>
        <v>-0.8</v>
      </c>
      <c r="H83" s="42">
        <f t="shared" si="21"/>
        <v>-3.90625E-3</v>
      </c>
      <c r="I83" s="24"/>
    </row>
    <row r="84" spans="1:9" s="34" customFormat="1" ht="15" x14ac:dyDescent="0.2">
      <c r="A84" s="74"/>
      <c r="B84" s="35" t="s">
        <v>426</v>
      </c>
      <c r="C84" s="62">
        <v>9</v>
      </c>
      <c r="D84" s="62">
        <f>VLOOKUP(B84,'[1]Deptos 2011-2019'!$BE$14733:$BF$15278,2,0)</f>
        <v>7</v>
      </c>
      <c r="E84" s="43">
        <f t="shared" si="19"/>
        <v>8.7890625E-3</v>
      </c>
      <c r="F84" s="43">
        <f t="shared" si="20"/>
        <v>5.8724832214765103E-3</v>
      </c>
      <c r="G84" s="58">
        <f t="shared" si="18"/>
        <v>-0.22222222222222221</v>
      </c>
      <c r="H84" s="42">
        <f t="shared" si="21"/>
        <v>-1.953125E-3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2011-2019'!$BE$14733:$BF$15278,2,0)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6</v>
      </c>
      <c r="D86" s="62">
        <f>VLOOKUP(B86,'[1]Deptos 2011-2019'!$BE$14733:$BF$15278,2,0)</f>
        <v>12</v>
      </c>
      <c r="E86" s="43">
        <f t="shared" si="19"/>
        <v>5.859375E-3</v>
      </c>
      <c r="F86" s="43">
        <f t="shared" si="20"/>
        <v>1.0067114093959731E-2</v>
      </c>
      <c r="G86" s="58">
        <f t="shared" si="18"/>
        <v>1</v>
      </c>
      <c r="H86" s="42">
        <f t="shared" si="21"/>
        <v>5.859375E-3</v>
      </c>
      <c r="I86" s="24"/>
    </row>
    <row r="87" spans="1:9" s="34" customFormat="1" ht="15" x14ac:dyDescent="0.2">
      <c r="A87" s="74"/>
      <c r="B87" s="35" t="s">
        <v>17</v>
      </c>
      <c r="C87" s="62">
        <v>4</v>
      </c>
      <c r="D87" s="62">
        <f>VLOOKUP(B87,'[1]Deptos 2011-2019'!$BE$14733:$BF$15278,2,0)</f>
        <v>5</v>
      </c>
      <c r="E87" s="43">
        <f t="shared" si="19"/>
        <v>3.90625E-3</v>
      </c>
      <c r="F87" s="43">
        <f t="shared" si="20"/>
        <v>4.1946308724832215E-3</v>
      </c>
      <c r="G87" s="58">
        <f t="shared" si="18"/>
        <v>0.25</v>
      </c>
      <c r="H87" s="42">
        <f t="shared" si="21"/>
        <v>9.765625E-4</v>
      </c>
      <c r="I87" s="24"/>
    </row>
    <row r="88" spans="1:9" s="34" customFormat="1" ht="15" x14ac:dyDescent="0.2">
      <c r="A88" s="74"/>
      <c r="B88" s="35" t="s">
        <v>180</v>
      </c>
      <c r="C88" s="62">
        <v>31</v>
      </c>
      <c r="D88" s="62">
        <f>VLOOKUP(B88,'[1]Deptos 2011-2019'!$BE$14733:$BF$15278,2,0)</f>
        <v>54</v>
      </c>
      <c r="E88" s="43">
        <f t="shared" si="19"/>
        <v>3.02734375E-2</v>
      </c>
      <c r="F88" s="43">
        <f t="shared" si="20"/>
        <v>4.5302013422818789E-2</v>
      </c>
      <c r="G88" s="58">
        <f t="shared" si="18"/>
        <v>0.74193548387096775</v>
      </c>
      <c r="H88" s="42">
        <f t="shared" si="21"/>
        <v>2.24609375E-2</v>
      </c>
      <c r="I88" s="24"/>
    </row>
    <row r="89" spans="1:9" s="34" customFormat="1" ht="15" x14ac:dyDescent="0.2">
      <c r="A89" s="36"/>
      <c r="B89" s="35" t="s">
        <v>570</v>
      </c>
      <c r="C89" s="62">
        <v>72</v>
      </c>
      <c r="D89" s="62">
        <f>VLOOKUP(B89,'[1]Deptos 2011-2019'!$BE$14733:$BF$15278,2,0)</f>
        <v>40</v>
      </c>
      <c r="E89" s="43">
        <f t="shared" ref="E89" si="28">+IF(C89=0,"",C89/C$74)</f>
        <v>7.03125E-2</v>
      </c>
      <c r="F89" s="43">
        <f t="shared" ref="F89" si="29">+IF(D89=0,"",D89/D$74)</f>
        <v>3.3557046979865772E-2</v>
      </c>
      <c r="G89" s="58">
        <f t="shared" si="18"/>
        <v>-0.44444444444444442</v>
      </c>
      <c r="H89" s="42">
        <f t="shared" ref="H89" si="30">+IF(OR(AND(E89=""),(G89="")),"",E89*G89)</f>
        <v>-3.125E-2</v>
      </c>
      <c r="I89" s="24"/>
    </row>
    <row r="90" spans="1:9" s="34" customFormat="1" ht="15" x14ac:dyDescent="0.2">
      <c r="A90" s="74"/>
      <c r="B90" s="35" t="s">
        <v>181</v>
      </c>
      <c r="C90" s="62">
        <v>29</v>
      </c>
      <c r="D90" s="62">
        <f>VLOOKUP(B90,'[1]Deptos 2011-2019'!$BE$14733:$BF$15278,2,0)</f>
        <v>59</v>
      </c>
      <c r="E90" s="43">
        <f t="shared" si="19"/>
        <v>2.83203125E-2</v>
      </c>
      <c r="F90" s="43">
        <f t="shared" si="20"/>
        <v>4.9496644295302011E-2</v>
      </c>
      <c r="G90" s="58">
        <f t="shared" si="18"/>
        <v>1.0344827586206897</v>
      </c>
      <c r="H90" s="42">
        <f t="shared" si="21"/>
        <v>2.9296875000000003E-2</v>
      </c>
      <c r="I90" s="24"/>
    </row>
    <row r="91" spans="1:9" s="34" customFormat="1" ht="15" x14ac:dyDescent="0.2">
      <c r="A91" s="74"/>
      <c r="B91" s="35" t="s">
        <v>182</v>
      </c>
      <c r="C91" s="62">
        <v>14</v>
      </c>
      <c r="D91" s="62">
        <f>VLOOKUP(B91,'[1]Deptos 2011-2019'!$BE$14733:$BF$15278,2,0)</f>
        <v>25</v>
      </c>
      <c r="E91" s="43">
        <f t="shared" si="19"/>
        <v>1.3671875E-2</v>
      </c>
      <c r="F91" s="43">
        <f t="shared" si="20"/>
        <v>2.0973154362416108E-2</v>
      </c>
      <c r="G91" s="58">
        <f t="shared" si="18"/>
        <v>0.7857142857142857</v>
      </c>
      <c r="H91" s="42">
        <f t="shared" si="21"/>
        <v>1.07421875E-2</v>
      </c>
      <c r="I91" s="24"/>
    </row>
    <row r="92" spans="1:9" s="34" customFormat="1" ht="15" x14ac:dyDescent="0.2">
      <c r="A92" s="74"/>
      <c r="B92" s="35" t="s">
        <v>21</v>
      </c>
      <c r="C92" s="62">
        <v>8</v>
      </c>
      <c r="D92" s="62">
        <f>VLOOKUP(B92,'[1]Deptos 2011-2019'!$BE$14733:$BF$15278,2,0)</f>
        <v>20</v>
      </c>
      <c r="E92" s="43">
        <f t="shared" si="19"/>
        <v>7.8125E-3</v>
      </c>
      <c r="F92" s="43">
        <f t="shared" si="20"/>
        <v>1.6778523489932886E-2</v>
      </c>
      <c r="G92" s="58">
        <f t="shared" si="18"/>
        <v>1.5</v>
      </c>
      <c r="H92" s="42">
        <f t="shared" si="21"/>
        <v>1.171875E-2</v>
      </c>
      <c r="I92" s="24"/>
    </row>
    <row r="93" spans="1:9" s="34" customFormat="1" ht="15" x14ac:dyDescent="0.2">
      <c r="A93" s="74"/>
      <c r="B93" s="35" t="s">
        <v>427</v>
      </c>
      <c r="C93" s="62">
        <v>7</v>
      </c>
      <c r="D93" s="62">
        <f>VLOOKUP(B93,'[1]Deptos 2011-2019'!$BE$14733:$BF$15278,2,0)</f>
        <v>12</v>
      </c>
      <c r="E93" s="43">
        <f t="shared" si="19"/>
        <v>6.8359375E-3</v>
      </c>
      <c r="F93" s="43">
        <f t="shared" si="20"/>
        <v>1.0067114093959731E-2</v>
      </c>
      <c r="G93" s="58">
        <f t="shared" si="18"/>
        <v>0.7142857142857143</v>
      </c>
      <c r="H93" s="42">
        <f t="shared" si="21"/>
        <v>4.8828125E-3</v>
      </c>
      <c r="I93" s="24"/>
    </row>
    <row r="94" spans="1:9" s="34" customFormat="1" ht="15" x14ac:dyDescent="0.2">
      <c r="A94" s="74"/>
      <c r="B94" s="35" t="s">
        <v>183</v>
      </c>
      <c r="C94" s="62">
        <v>9</v>
      </c>
      <c r="D94" s="62">
        <f>VLOOKUP(B94,'[1]Deptos 2011-2019'!$BE$14733:$BF$15278,2,0)</f>
        <v>20</v>
      </c>
      <c r="E94" s="43">
        <f t="shared" si="19"/>
        <v>8.7890625E-3</v>
      </c>
      <c r="F94" s="43">
        <f t="shared" si="20"/>
        <v>1.6778523489932886E-2</v>
      </c>
      <c r="G94" s="58">
        <f t="shared" si="18"/>
        <v>1.2222222222222223</v>
      </c>
      <c r="H94" s="42">
        <f t="shared" si="21"/>
        <v>1.07421875E-2</v>
      </c>
      <c r="I94" s="24"/>
    </row>
    <row r="95" spans="1:9" s="34" customFormat="1" ht="15" x14ac:dyDescent="0.2">
      <c r="A95" s="36"/>
      <c r="B95" s="35" t="s">
        <v>519</v>
      </c>
      <c r="C95" s="62">
        <v>3</v>
      </c>
      <c r="D95" s="62">
        <f>VLOOKUP(B95,'[1]Deptos 2011-2019'!$BE$14733:$BF$15278,2,0)</f>
        <v>4</v>
      </c>
      <c r="E95" s="43">
        <f t="shared" ref="E95:E96" si="31">+IF(C95=0,"",C95/C$74)</f>
        <v>2.9296875E-3</v>
      </c>
      <c r="F95" s="43">
        <f t="shared" ref="F95:F96" si="32">+IF(D95=0,"",D95/D$74)</f>
        <v>3.3557046979865771E-3</v>
      </c>
      <c r="G95" s="58">
        <f t="shared" si="18"/>
        <v>0.33333333333333331</v>
      </c>
      <c r="H95" s="42">
        <f t="shared" ref="H95:H96" si="33">+IF(OR(AND(E95=""),(G95="")),"",E95*G95)</f>
        <v>9.765625E-4</v>
      </c>
      <c r="I95" s="24"/>
    </row>
    <row r="96" spans="1:9" s="34" customFormat="1" ht="15" x14ac:dyDescent="0.2">
      <c r="A96" s="36"/>
      <c r="B96" s="35" t="s">
        <v>602</v>
      </c>
      <c r="C96" s="62">
        <v>22</v>
      </c>
      <c r="D96" s="62">
        <f>VLOOKUP(B96,'[1]Deptos 2011-2019'!$BE$14733:$BF$15278,2,0)</f>
        <v>2</v>
      </c>
      <c r="E96" s="43">
        <f t="shared" si="31"/>
        <v>2.1484375E-2</v>
      </c>
      <c r="F96" s="43">
        <f t="shared" si="32"/>
        <v>1.6778523489932886E-3</v>
      </c>
      <c r="G96" s="58">
        <f t="shared" si="18"/>
        <v>-0.90909090909090906</v>
      </c>
      <c r="H96" s="42">
        <f t="shared" si="33"/>
        <v>-1.953125E-2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2011-2019'!$BE$14733:$BF$15278,2,0)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20</v>
      </c>
      <c r="D98" s="62">
        <f>VLOOKUP(B98,'[1]Deptos 2011-2019'!$BE$14733:$BF$15278,2,0)</f>
        <v>52</v>
      </c>
      <c r="E98" s="43">
        <f t="shared" si="19"/>
        <v>1.953125E-2</v>
      </c>
      <c r="F98" s="43">
        <f t="shared" si="20"/>
        <v>4.3624161073825503E-2</v>
      </c>
      <c r="G98" s="58">
        <f t="shared" si="18"/>
        <v>1.6</v>
      </c>
      <c r="H98" s="42">
        <f t="shared" si="21"/>
        <v>3.125E-2</v>
      </c>
      <c r="I98" s="24"/>
    </row>
    <row r="99" spans="1:9" s="34" customFormat="1" ht="15" x14ac:dyDescent="0.2">
      <c r="A99" s="74"/>
      <c r="B99" s="35" t="s">
        <v>19</v>
      </c>
      <c r="C99" s="62">
        <v>1</v>
      </c>
      <c r="D99" s="62">
        <f>VLOOKUP(B99,'[1]Deptos 2011-2019'!$BE$14733:$BF$15278,2,0)</f>
        <v>2</v>
      </c>
      <c r="E99" s="43">
        <f t="shared" si="19"/>
        <v>9.765625E-4</v>
      </c>
      <c r="F99" s="43">
        <f t="shared" si="20"/>
        <v>1.6778523489932886E-3</v>
      </c>
      <c r="G99" s="58">
        <f t="shared" si="18"/>
        <v>1</v>
      </c>
      <c r="H99" s="42">
        <f t="shared" si="21"/>
        <v>9.765625E-4</v>
      </c>
      <c r="I99" s="24"/>
    </row>
    <row r="100" spans="1:9" s="34" customFormat="1" ht="15" x14ac:dyDescent="0.2">
      <c r="A100" s="74"/>
      <c r="B100" s="35" t="s">
        <v>22</v>
      </c>
      <c r="C100" s="62">
        <v>1</v>
      </c>
      <c r="D100" s="62">
        <f>VLOOKUP(B100,'[1]Deptos 2011-2019'!$BE$14733:$BF$15278,2,0)</f>
        <v>0</v>
      </c>
      <c r="E100" s="43">
        <f t="shared" si="19"/>
        <v>9.765625E-4</v>
      </c>
      <c r="F100" s="43" t="str">
        <f t="shared" si="20"/>
        <v/>
      </c>
      <c r="G100" s="58">
        <f t="shared" si="18"/>
        <v>-1</v>
      </c>
      <c r="H100" s="42">
        <f t="shared" si="21"/>
        <v>-9.765625E-4</v>
      </c>
      <c r="I100" s="24"/>
    </row>
    <row r="101" spans="1:9" ht="15" x14ac:dyDescent="0.2">
      <c r="B101" s="3" t="s">
        <v>185</v>
      </c>
      <c r="C101" s="62">
        <v>6</v>
      </c>
      <c r="D101" s="62">
        <f>VLOOKUP(B101,'[1]Deptos 2011-2019'!$BE$14733:$BF$15278,2,0)</f>
        <v>24</v>
      </c>
      <c r="E101" s="44">
        <f t="shared" si="19"/>
        <v>5.859375E-3</v>
      </c>
      <c r="F101" s="44">
        <f t="shared" si="20"/>
        <v>2.0134228187919462E-2</v>
      </c>
      <c r="G101" s="58">
        <f t="shared" si="18"/>
        <v>3</v>
      </c>
      <c r="H101" s="40">
        <f t="shared" si="21"/>
        <v>1.7578125E-2</v>
      </c>
      <c r="I101" s="24"/>
    </row>
    <row r="102" spans="1:9" ht="15" x14ac:dyDescent="0.2">
      <c r="B102" s="3" t="s">
        <v>603</v>
      </c>
      <c r="C102" s="62">
        <v>13</v>
      </c>
      <c r="D102" s="62">
        <f>VLOOKUP(B102,'[1]Deptos 2011-2019'!$BE$14733:$BF$15278,2,0)</f>
        <v>20</v>
      </c>
      <c r="E102" s="44">
        <f t="shared" si="19"/>
        <v>1.26953125E-2</v>
      </c>
      <c r="F102" s="44">
        <f t="shared" si="20"/>
        <v>1.6778523489932886E-2</v>
      </c>
      <c r="G102" s="58">
        <f t="shared" si="18"/>
        <v>0.53846153846153844</v>
      </c>
      <c r="H102" s="40">
        <f t="shared" si="21"/>
        <v>6.8359375E-3</v>
      </c>
      <c r="I102" s="24"/>
    </row>
    <row r="103" spans="1:9" ht="15" x14ac:dyDescent="0.2">
      <c r="B103" s="3" t="s">
        <v>428</v>
      </c>
      <c r="C103" s="62">
        <v>4</v>
      </c>
      <c r="D103" s="62">
        <f>VLOOKUP(B103,'[1]Deptos 2011-2019'!$BE$14733:$BF$15278,2,0)</f>
        <v>39</v>
      </c>
      <c r="E103" s="44">
        <f t="shared" si="19"/>
        <v>3.90625E-3</v>
      </c>
      <c r="F103" s="44">
        <f t="shared" si="20"/>
        <v>3.2718120805369129E-2</v>
      </c>
      <c r="G103" s="58">
        <f t="shared" si="18"/>
        <v>8.75</v>
      </c>
      <c r="H103" s="40">
        <f t="shared" si="21"/>
        <v>3.41796875E-2</v>
      </c>
      <c r="I103" s="24"/>
    </row>
    <row r="104" spans="1:9" ht="15" x14ac:dyDescent="0.2">
      <c r="B104" s="3" t="s">
        <v>18</v>
      </c>
      <c r="C104" s="62">
        <v>5</v>
      </c>
      <c r="D104" s="62">
        <f>VLOOKUP(B104,'[1]Deptos 2011-2019'!$BE$14733:$BF$15278,2,0)</f>
        <v>15</v>
      </c>
      <c r="E104" s="44">
        <f t="shared" si="19"/>
        <v>4.8828125E-3</v>
      </c>
      <c r="F104" s="44">
        <f t="shared" si="20"/>
        <v>1.2583892617449664E-2</v>
      </c>
      <c r="G104" s="58">
        <f t="shared" si="18"/>
        <v>2</v>
      </c>
      <c r="H104" s="40">
        <f t="shared" si="21"/>
        <v>9.765625E-3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2011-2019'!$BE$14733:$BF$15278,2,0)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1</v>
      </c>
      <c r="D106" s="62">
        <f>VLOOKUP(B106,'[1]Deptos 2011-2019'!$BE$14733:$BF$15278,2,0)</f>
        <v>2</v>
      </c>
      <c r="E106" s="44">
        <f t="shared" si="19"/>
        <v>9.765625E-4</v>
      </c>
      <c r="F106" s="44">
        <f t="shared" si="20"/>
        <v>1.6778523489932886E-3</v>
      </c>
      <c r="G106" s="58">
        <f t="shared" si="18"/>
        <v>1</v>
      </c>
      <c r="H106" s="40">
        <f t="shared" si="21"/>
        <v>9.765625E-4</v>
      </c>
      <c r="I106" s="24"/>
    </row>
    <row r="107" spans="1:9" s="34" customFormat="1" ht="15" x14ac:dyDescent="0.2">
      <c r="A107" s="36"/>
      <c r="B107" s="35" t="s">
        <v>571</v>
      </c>
      <c r="C107" s="62">
        <v>4</v>
      </c>
      <c r="D107" s="62">
        <f>VLOOKUP(B107,'[1]Deptos 2011-2019'!$BE$14733:$BF$15278,2,0)</f>
        <v>3</v>
      </c>
      <c r="E107" s="43">
        <f t="shared" ref="E107" si="38">+IF(C107=0,"",C107/C$74)</f>
        <v>3.90625E-3</v>
      </c>
      <c r="F107" s="43">
        <f t="shared" ref="F107" si="39">+IF(D107=0,"",D107/D$74)</f>
        <v>2.5167785234899327E-3</v>
      </c>
      <c r="G107" s="58">
        <f t="shared" si="18"/>
        <v>-0.25</v>
      </c>
      <c r="H107" s="42">
        <f t="shared" ref="H107" si="40">+IF(OR(AND(E107=""),(G107="")),"",E107*G107)</f>
        <v>-9.765625E-4</v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2011-2019'!$BE$14733:$BF$15278,2,0)</f>
        <v>43</v>
      </c>
      <c r="E108" s="44" t="str">
        <f t="shared" si="19"/>
        <v/>
      </c>
      <c r="F108" s="44">
        <f t="shared" si="20"/>
        <v>3.6073825503355708E-2</v>
      </c>
      <c r="G108" s="58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39</v>
      </c>
      <c r="D109" s="62">
        <f>VLOOKUP(B109,'[1]Deptos 2011-2019'!$BE$14733:$BF$15278,2,0)</f>
        <v>39</v>
      </c>
      <c r="E109" s="44">
        <f t="shared" si="19"/>
        <v>3.80859375E-2</v>
      </c>
      <c r="F109" s="44">
        <f t="shared" si="20"/>
        <v>3.2718120805369129E-2</v>
      </c>
      <c r="G109" s="58">
        <f t="shared" si="18"/>
        <v>0</v>
      </c>
      <c r="H109" s="40">
        <f t="shared" si="21"/>
        <v>0</v>
      </c>
      <c r="I109" s="24"/>
    </row>
    <row r="110" spans="1:9" ht="15" x14ac:dyDescent="0.2">
      <c r="B110" s="3" t="s">
        <v>604</v>
      </c>
      <c r="C110" s="62">
        <v>33</v>
      </c>
      <c r="D110" s="62">
        <f>VLOOKUP(B110,'[1]Deptos 2011-2019'!$BE$14733:$BF$15278,2,0)</f>
        <v>37</v>
      </c>
      <c r="E110" s="44">
        <f t="shared" si="19"/>
        <v>3.22265625E-2</v>
      </c>
      <c r="F110" s="44">
        <f t="shared" si="20"/>
        <v>3.1040268456375839E-2</v>
      </c>
      <c r="G110" s="58">
        <f t="shared" si="18"/>
        <v>0.12121212121212122</v>
      </c>
      <c r="H110" s="40">
        <f t="shared" si="21"/>
        <v>3.90625E-3</v>
      </c>
      <c r="I110" s="24"/>
    </row>
    <row r="111" spans="1:9" ht="15" x14ac:dyDescent="0.2">
      <c r="B111" s="3" t="s">
        <v>605</v>
      </c>
      <c r="C111" s="62">
        <v>40</v>
      </c>
      <c r="D111" s="62">
        <f>VLOOKUP(B111,'[1]Deptos 2011-2019'!$BE$14733:$BF$15278,2,0)</f>
        <v>14</v>
      </c>
      <c r="E111" s="44">
        <f t="shared" si="19"/>
        <v>3.90625E-2</v>
      </c>
      <c r="F111" s="44">
        <f t="shared" si="20"/>
        <v>1.1744966442953021E-2</v>
      </c>
      <c r="G111" s="58">
        <f t="shared" si="18"/>
        <v>-0.65</v>
      </c>
      <c r="H111" s="40">
        <f t="shared" si="21"/>
        <v>-2.5390625E-2</v>
      </c>
      <c r="I111" s="24"/>
    </row>
    <row r="112" spans="1:9" ht="15" x14ac:dyDescent="0.2">
      <c r="B112" s="3" t="s">
        <v>189</v>
      </c>
      <c r="C112" s="62">
        <v>6</v>
      </c>
      <c r="D112" s="62">
        <f>VLOOKUP(B112,'[1]Deptos 2011-2019'!$BE$14733:$BF$15278,2,0)</f>
        <v>4</v>
      </c>
      <c r="E112" s="44">
        <f t="shared" si="19"/>
        <v>5.859375E-3</v>
      </c>
      <c r="F112" s="44">
        <f t="shared" si="20"/>
        <v>3.3557046979865771E-3</v>
      </c>
      <c r="G112" s="58">
        <f t="shared" si="18"/>
        <v>-0.33333333333333331</v>
      </c>
      <c r="H112" s="40">
        <f t="shared" si="21"/>
        <v>-1.953125E-3</v>
      </c>
      <c r="I112" s="24"/>
    </row>
    <row r="113" spans="2:9" ht="15" x14ac:dyDescent="0.2">
      <c r="B113" s="3" t="s">
        <v>190</v>
      </c>
      <c r="C113" s="62">
        <v>7</v>
      </c>
      <c r="D113" s="62">
        <f>VLOOKUP(B113,'[1]Deptos 2011-2019'!$BE$14733:$BF$15278,2,0)</f>
        <v>19</v>
      </c>
      <c r="E113" s="44">
        <f t="shared" si="19"/>
        <v>6.8359375E-3</v>
      </c>
      <c r="F113" s="44">
        <f t="shared" si="20"/>
        <v>1.5939597315436243E-2</v>
      </c>
      <c r="G113" s="58">
        <f t="shared" si="18"/>
        <v>1.7142857142857142</v>
      </c>
      <c r="H113" s="40">
        <f t="shared" si="21"/>
        <v>1.171875E-2</v>
      </c>
      <c r="I113" s="24"/>
    </row>
    <row r="114" spans="2:9" ht="15" x14ac:dyDescent="0.2">
      <c r="B114" s="3" t="s">
        <v>191</v>
      </c>
      <c r="C114" s="62">
        <v>4</v>
      </c>
      <c r="D114" s="62">
        <f>VLOOKUP(B114,'[1]Deptos 2011-2019'!$BE$14733:$BF$15278,2,0)</f>
        <v>5</v>
      </c>
      <c r="E114" s="44">
        <f t="shared" si="19"/>
        <v>3.90625E-3</v>
      </c>
      <c r="F114" s="44">
        <f t="shared" si="20"/>
        <v>4.1946308724832215E-3</v>
      </c>
      <c r="G114" s="58">
        <f t="shared" si="18"/>
        <v>0.25</v>
      </c>
      <c r="H114" s="40">
        <f t="shared" si="21"/>
        <v>9.765625E-4</v>
      </c>
      <c r="I114" s="24"/>
    </row>
    <row r="115" spans="2:9" ht="15" x14ac:dyDescent="0.2">
      <c r="B115" s="3" t="s">
        <v>27</v>
      </c>
      <c r="C115" s="62">
        <v>6</v>
      </c>
      <c r="D115" s="62">
        <f>VLOOKUP(B115,'[1]Deptos 2011-2019'!$BE$14733:$BF$15278,2,0)</f>
        <v>8</v>
      </c>
      <c r="E115" s="44">
        <f t="shared" si="19"/>
        <v>5.859375E-3</v>
      </c>
      <c r="F115" s="44">
        <f t="shared" si="20"/>
        <v>6.7114093959731542E-3</v>
      </c>
      <c r="G115" s="58">
        <f t="shared" si="18"/>
        <v>0.33333333333333331</v>
      </c>
      <c r="H115" s="40">
        <f t="shared" si="21"/>
        <v>1.953125E-3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2011-2019'!$BE$14733:$BF$15278,2,0)</f>
        <v>2</v>
      </c>
      <c r="E116" s="44" t="str">
        <f t="shared" si="19"/>
        <v/>
      </c>
      <c r="F116" s="44">
        <f t="shared" si="20"/>
        <v>1.6778523489932886E-3</v>
      </c>
      <c r="G116" s="58">
        <f t="shared" si="18"/>
        <v>1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2011-2019'!$BE$14733:$BF$15278,2,0)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3</v>
      </c>
      <c r="D118" s="62">
        <f>VLOOKUP(B118,'[1]Deptos 2011-2019'!$BE$14733:$BF$15278,2,0)</f>
        <v>4</v>
      </c>
      <c r="E118" s="44">
        <f t="shared" si="19"/>
        <v>2.9296875E-3</v>
      </c>
      <c r="F118" s="44">
        <f t="shared" si="20"/>
        <v>3.3557046979865771E-3</v>
      </c>
      <c r="G118" s="58">
        <f t="shared" si="18"/>
        <v>0.33333333333333331</v>
      </c>
      <c r="H118" s="40">
        <f t="shared" si="21"/>
        <v>9.765625E-4</v>
      </c>
      <c r="I118" s="24"/>
    </row>
    <row r="119" spans="2:9" ht="15" x14ac:dyDescent="0.2">
      <c r="B119" s="3" t="s">
        <v>24</v>
      </c>
      <c r="C119" s="62">
        <v>1</v>
      </c>
      <c r="D119" s="62">
        <f>VLOOKUP(B119,'[1]Deptos 2011-2019'!$BE$14733:$BF$15278,2,0)</f>
        <v>2</v>
      </c>
      <c r="E119" s="44">
        <f t="shared" si="19"/>
        <v>9.765625E-4</v>
      </c>
      <c r="F119" s="44">
        <f t="shared" si="20"/>
        <v>1.6778523489932886E-3</v>
      </c>
      <c r="G119" s="58">
        <f t="shared" si="18"/>
        <v>1</v>
      </c>
      <c r="H119" s="40">
        <f t="shared" si="21"/>
        <v>9.765625E-4</v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2011-2019'!$BE$14733:$BF$15278,2,0)</f>
        <v>2</v>
      </c>
      <c r="E120" s="44" t="str">
        <f t="shared" si="19"/>
        <v/>
      </c>
      <c r="F120" s="44">
        <f t="shared" si="20"/>
        <v>1.6778523489932886E-3</v>
      </c>
      <c r="G120" s="58">
        <f t="shared" si="18"/>
        <v>1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5</v>
      </c>
      <c r="D121" s="62">
        <f>VLOOKUP(B121,'[1]Deptos 2011-2019'!$BE$14733:$BF$15278,2,0)</f>
        <v>7</v>
      </c>
      <c r="E121" s="44">
        <f t="shared" si="19"/>
        <v>4.8828125E-3</v>
      </c>
      <c r="F121" s="44">
        <f t="shared" si="20"/>
        <v>5.8724832214765103E-3</v>
      </c>
      <c r="G121" s="58">
        <f t="shared" si="18"/>
        <v>0.4</v>
      </c>
      <c r="H121" s="40">
        <f t="shared" si="21"/>
        <v>1.953125E-3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2011-2019'!$BE$14733:$BF$15278,2,0)</f>
        <v>2</v>
      </c>
      <c r="E122" s="44" t="str">
        <f t="shared" si="19"/>
        <v/>
      </c>
      <c r="F122" s="44">
        <f t="shared" si="20"/>
        <v>1.6778523489932886E-3</v>
      </c>
      <c r="G122" s="58">
        <f t="shared" si="18"/>
        <v>1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28</v>
      </c>
      <c r="D123" s="62">
        <f>VLOOKUP(B123,'[1]Deptos 2011-2019'!$BE$14733:$BF$15278,2,0)</f>
        <v>31</v>
      </c>
      <c r="E123" s="44">
        <f t="shared" si="19"/>
        <v>2.734375E-2</v>
      </c>
      <c r="F123" s="44">
        <f t="shared" si="20"/>
        <v>2.6006711409395974E-2</v>
      </c>
      <c r="G123" s="58">
        <f t="shared" si="18"/>
        <v>0.10714285714285714</v>
      </c>
      <c r="H123" s="40">
        <f t="shared" si="21"/>
        <v>2.9296875E-3</v>
      </c>
      <c r="I123" s="24"/>
    </row>
    <row r="124" spans="2:9" ht="15" x14ac:dyDescent="0.2">
      <c r="B124" s="3" t="s">
        <v>195</v>
      </c>
      <c r="C124" s="62">
        <v>14</v>
      </c>
      <c r="D124" s="62">
        <f>VLOOKUP(B124,'[1]Deptos 2011-2019'!$BE$14733:$BF$15278,2,0)</f>
        <v>52</v>
      </c>
      <c r="E124" s="44">
        <f t="shared" si="19"/>
        <v>1.3671875E-2</v>
      </c>
      <c r="F124" s="44">
        <f t="shared" si="20"/>
        <v>4.3624161073825503E-2</v>
      </c>
      <c r="G124" s="58">
        <f t="shared" si="18"/>
        <v>2.7142857142857144</v>
      </c>
      <c r="H124" s="40">
        <f t="shared" si="21"/>
        <v>3.7109375E-2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2011-2019'!$BE$14733:$BF$15278,2,0)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28</v>
      </c>
      <c r="D126" s="62">
        <f>VLOOKUP(B126,'[1]Deptos 2011-2019'!$BE$14733:$BF$15278,2,0)</f>
        <v>57</v>
      </c>
      <c r="E126" s="44">
        <f t="shared" si="19"/>
        <v>2.734375E-2</v>
      </c>
      <c r="F126" s="44">
        <f t="shared" si="20"/>
        <v>4.7818791946308725E-2</v>
      </c>
      <c r="G126" s="58">
        <f t="shared" si="18"/>
        <v>1.0357142857142858</v>
      </c>
      <c r="H126" s="40">
        <f t="shared" si="21"/>
        <v>2.8320312500000003E-2</v>
      </c>
      <c r="I126" s="24"/>
    </row>
    <row r="127" spans="2:9" ht="15" x14ac:dyDescent="0.2">
      <c r="B127" s="3" t="s">
        <v>196</v>
      </c>
      <c r="C127" s="62">
        <v>41</v>
      </c>
      <c r="D127" s="62">
        <f>VLOOKUP(B127,'[1]Deptos 2011-2019'!$BE$14733:$BF$15278,2,0)</f>
        <v>61</v>
      </c>
      <c r="E127" s="44">
        <f t="shared" si="19"/>
        <v>4.00390625E-2</v>
      </c>
      <c r="F127" s="44">
        <f t="shared" si="20"/>
        <v>5.1174496644295304E-2</v>
      </c>
      <c r="G127" s="58">
        <f t="shared" si="18"/>
        <v>0.48780487804878048</v>
      </c>
      <c r="H127" s="40">
        <f t="shared" si="21"/>
        <v>1.953125E-2</v>
      </c>
      <c r="I127" s="24"/>
    </row>
    <row r="128" spans="2:9" ht="15" x14ac:dyDescent="0.2">
      <c r="B128" s="3" t="s">
        <v>430</v>
      </c>
      <c r="C128" s="62">
        <v>2</v>
      </c>
      <c r="D128" s="62">
        <f>VLOOKUP(B128,'[1]Deptos 2011-2019'!$BE$14733:$BF$15278,2,0)</f>
        <v>3</v>
      </c>
      <c r="E128" s="44">
        <f t="shared" si="19"/>
        <v>1.953125E-3</v>
      </c>
      <c r="F128" s="44">
        <f t="shared" si="20"/>
        <v>2.5167785234899327E-3</v>
      </c>
      <c r="G128" s="58">
        <f t="shared" si="18"/>
        <v>0.5</v>
      </c>
      <c r="H128" s="40">
        <f t="shared" si="21"/>
        <v>9.765625E-4</v>
      </c>
      <c r="I128" s="24"/>
    </row>
    <row r="129" spans="1:9" ht="15" x14ac:dyDescent="0.2">
      <c r="B129" s="3" t="s">
        <v>431</v>
      </c>
      <c r="C129" s="62">
        <v>75</v>
      </c>
      <c r="D129" s="62">
        <f>VLOOKUP(B129,'[1]Deptos 2011-2019'!$BE$14733:$BF$15278,2,0)</f>
        <v>51</v>
      </c>
      <c r="E129" s="44">
        <f t="shared" si="19"/>
        <v>7.32421875E-2</v>
      </c>
      <c r="F129" s="44">
        <f t="shared" si="20"/>
        <v>4.278523489932886E-2</v>
      </c>
      <c r="G129" s="58">
        <f t="shared" si="18"/>
        <v>-0.32</v>
      </c>
      <c r="H129" s="40">
        <f t="shared" si="21"/>
        <v>-2.34375E-2</v>
      </c>
      <c r="I129" s="24"/>
    </row>
    <row r="130" spans="1:9" ht="15" x14ac:dyDescent="0.2">
      <c r="B130" s="3" t="s">
        <v>197</v>
      </c>
      <c r="C130" s="62">
        <v>25</v>
      </c>
      <c r="D130" s="62">
        <f>VLOOKUP(B130,'[1]Deptos 2011-2019'!$BE$14733:$BF$15278,2,0)</f>
        <v>36</v>
      </c>
      <c r="E130" s="44">
        <f t="shared" si="19"/>
        <v>2.44140625E-2</v>
      </c>
      <c r="F130" s="44">
        <f t="shared" si="20"/>
        <v>3.0201342281879196E-2</v>
      </c>
      <c r="G130" s="58">
        <f t="shared" si="18"/>
        <v>0.44</v>
      </c>
      <c r="H130" s="40">
        <f t="shared" si="21"/>
        <v>1.07421875E-2</v>
      </c>
      <c r="I130" s="24"/>
    </row>
    <row r="131" spans="1:9" ht="15" x14ac:dyDescent="0.2">
      <c r="B131" s="3" t="s">
        <v>198</v>
      </c>
      <c r="C131" s="62">
        <v>30</v>
      </c>
      <c r="D131" s="62">
        <f>VLOOKUP(B131,'[1]Deptos 2011-2019'!$BE$14733:$BF$15278,2,0)</f>
        <v>25</v>
      </c>
      <c r="E131" s="44">
        <f t="shared" si="19"/>
        <v>2.9296875E-2</v>
      </c>
      <c r="F131" s="44">
        <f t="shared" si="20"/>
        <v>2.0973154362416108E-2</v>
      </c>
      <c r="G131" s="58">
        <f t="shared" si="18"/>
        <v>-0.16666666666666666</v>
      </c>
      <c r="H131" s="40">
        <f t="shared" si="21"/>
        <v>-4.8828125E-3</v>
      </c>
      <c r="I131" s="24"/>
    </row>
    <row r="132" spans="1:9" ht="15" x14ac:dyDescent="0.2">
      <c r="B132" s="3" t="s">
        <v>28</v>
      </c>
      <c r="C132" s="62">
        <v>12</v>
      </c>
      <c r="D132" s="62">
        <f>VLOOKUP(B132,'[1]Deptos 2011-2019'!$BE$14733:$BF$15278,2,0)</f>
        <v>13</v>
      </c>
      <c r="E132" s="44">
        <f t="shared" si="19"/>
        <v>1.171875E-2</v>
      </c>
      <c r="F132" s="44">
        <f t="shared" si="20"/>
        <v>1.0906040268456376E-2</v>
      </c>
      <c r="G132" s="58">
        <f t="shared" si="18"/>
        <v>8.3333333333333329E-2</v>
      </c>
      <c r="H132" s="40">
        <f t="shared" si="21"/>
        <v>9.765625E-4</v>
      </c>
      <c r="I132" s="24"/>
    </row>
    <row r="133" spans="1:9" ht="15" x14ac:dyDescent="0.2">
      <c r="B133" s="3" t="s">
        <v>32</v>
      </c>
      <c r="C133" s="62">
        <v>2</v>
      </c>
      <c r="D133" s="62">
        <f>VLOOKUP(B133,'[1]Deptos 2011-2019'!$BE$14733:$BF$15278,2,0)</f>
        <v>3</v>
      </c>
      <c r="E133" s="44">
        <f t="shared" si="19"/>
        <v>1.953125E-3</v>
      </c>
      <c r="F133" s="44">
        <f t="shared" si="20"/>
        <v>2.5167785234899327E-3</v>
      </c>
      <c r="G133" s="58">
        <f t="shared" si="18"/>
        <v>0.5</v>
      </c>
      <c r="H133" s="40">
        <f t="shared" si="21"/>
        <v>9.765625E-4</v>
      </c>
      <c r="I133" s="24"/>
    </row>
    <row r="134" spans="1:9" s="34" customFormat="1" ht="15" x14ac:dyDescent="0.2">
      <c r="A134" s="36"/>
      <c r="B134" s="35" t="s">
        <v>520</v>
      </c>
      <c r="C134" s="62">
        <v>107</v>
      </c>
      <c r="D134" s="62">
        <f>VLOOKUP(B134,'[1]Deptos 2011-2019'!$BE$14733:$BF$15278,2,0)</f>
        <v>28</v>
      </c>
      <c r="E134" s="43">
        <f t="shared" ref="E134" si="41">+IF(C134=0,"",C134/C$74)</f>
        <v>0.1044921875</v>
      </c>
      <c r="F134" s="43">
        <f t="shared" ref="F134" si="42">+IF(D134=0,"",D134/D$74)</f>
        <v>2.3489932885906041E-2</v>
      </c>
      <c r="G134" s="58">
        <f t="shared" si="18"/>
        <v>-0.73831775700934577</v>
      </c>
      <c r="H134" s="42">
        <f t="shared" ref="H134" si="43">+IF(OR(AND(E134=""),(G134="")),"",E134*G134)</f>
        <v>-7.71484375E-2</v>
      </c>
      <c r="I134" s="24"/>
    </row>
    <row r="135" spans="1:9" ht="15" x14ac:dyDescent="0.2">
      <c r="B135" s="3" t="s">
        <v>30</v>
      </c>
      <c r="C135" s="62">
        <v>2</v>
      </c>
      <c r="D135" s="62">
        <f>VLOOKUP(B135,'[1]Deptos 2011-2019'!$BE$14733:$BF$15278,2,0)</f>
        <v>2</v>
      </c>
      <c r="E135" s="44">
        <f t="shared" si="19"/>
        <v>1.953125E-3</v>
      </c>
      <c r="F135" s="44">
        <f t="shared" si="20"/>
        <v>1.6778523489932886E-3</v>
      </c>
      <c r="G135" s="58">
        <f t="shared" si="18"/>
        <v>0</v>
      </c>
      <c r="H135" s="40">
        <f t="shared" si="21"/>
        <v>0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2011-2019'!$BE$14733:$BF$15278,2,0)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1</v>
      </c>
      <c r="D137" s="62">
        <f>VLOOKUP(B137,'[1]Deptos 2011-2019'!$BE$14733:$BF$15278,2,0)</f>
        <v>1</v>
      </c>
      <c r="E137" s="44">
        <f t="shared" si="19"/>
        <v>9.765625E-4</v>
      </c>
      <c r="F137" s="44">
        <f t="shared" si="20"/>
        <v>8.3892617449664428E-4</v>
      </c>
      <c r="G137" s="58">
        <f t="shared" si="18"/>
        <v>0</v>
      </c>
      <c r="H137" s="40">
        <f t="shared" si="21"/>
        <v>0</v>
      </c>
      <c r="I137" s="24"/>
    </row>
    <row r="138" spans="1:9" ht="15" x14ac:dyDescent="0.2">
      <c r="B138" s="3" t="s">
        <v>200</v>
      </c>
      <c r="C138" s="62">
        <v>2</v>
      </c>
      <c r="D138" s="62">
        <f>VLOOKUP(B138,'[1]Deptos 2011-2019'!$BE$14733:$BF$15278,2,0)</f>
        <v>1</v>
      </c>
      <c r="E138" s="44">
        <f t="shared" si="19"/>
        <v>1.953125E-3</v>
      </c>
      <c r="F138" s="44">
        <f t="shared" si="20"/>
        <v>8.3892617449664428E-4</v>
      </c>
      <c r="G138" s="58">
        <f t="shared" si="18"/>
        <v>-0.5</v>
      </c>
      <c r="H138" s="40">
        <f t="shared" si="21"/>
        <v>-9.765625E-4</v>
      </c>
      <c r="I138" s="24"/>
    </row>
    <row r="139" spans="1:9" ht="15" x14ac:dyDescent="0.2">
      <c r="B139" s="3" t="s">
        <v>201</v>
      </c>
      <c r="C139" s="62">
        <v>7</v>
      </c>
      <c r="D139" s="62">
        <f>VLOOKUP(B139,'[1]Deptos 2011-2019'!$BE$14733:$BF$15278,2,0)</f>
        <v>8</v>
      </c>
      <c r="E139" s="44">
        <f t="shared" si="19"/>
        <v>6.8359375E-3</v>
      </c>
      <c r="F139" s="44">
        <f t="shared" si="20"/>
        <v>6.7114093959731542E-3</v>
      </c>
      <c r="G139" s="58">
        <f t="shared" ref="G139:G163" si="44">+IF(AND(C139=0,D139=0)," ",IF(C139=0,1,IF(D139=0,-1,(D139-C139)/C139)))</f>
        <v>0.14285714285714285</v>
      </c>
      <c r="H139" s="40">
        <f t="shared" si="21"/>
        <v>9.765625E-4</v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2011-2019'!$BE$14733:$BF$15278,2,0)</f>
        <v>9</v>
      </c>
      <c r="E140" s="44" t="str">
        <f t="shared" si="19"/>
        <v/>
      </c>
      <c r="F140" s="44">
        <f t="shared" si="20"/>
        <v>7.550335570469799E-3</v>
      </c>
      <c r="G140" s="58">
        <f t="shared" si="44"/>
        <v>1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3</v>
      </c>
      <c r="D141" s="62">
        <f>VLOOKUP(B141,'[1]Deptos 2011-2019'!$BE$14733:$BF$15278,2,0)</f>
        <v>3</v>
      </c>
      <c r="E141" s="44">
        <f t="shared" si="19"/>
        <v>2.9296875E-3</v>
      </c>
      <c r="F141" s="44">
        <f t="shared" si="20"/>
        <v>2.5167785234899327E-3</v>
      </c>
      <c r="G141" s="58">
        <f t="shared" si="44"/>
        <v>0</v>
      </c>
      <c r="H141" s="40">
        <f t="shared" si="21"/>
        <v>0</v>
      </c>
      <c r="I141" s="24"/>
    </row>
    <row r="142" spans="1:9" ht="15" x14ac:dyDescent="0.2">
      <c r="B142" s="3" t="s">
        <v>203</v>
      </c>
      <c r="C142" s="62">
        <v>2</v>
      </c>
      <c r="D142" s="62">
        <f>VLOOKUP(B142,'[1]Deptos 2011-2019'!$BE$14733:$BF$15278,2,0)</f>
        <v>6</v>
      </c>
      <c r="E142" s="44">
        <f t="shared" si="19"/>
        <v>1.953125E-3</v>
      </c>
      <c r="F142" s="44">
        <f t="shared" si="20"/>
        <v>5.0335570469798654E-3</v>
      </c>
      <c r="G142" s="58">
        <f t="shared" si="44"/>
        <v>2</v>
      </c>
      <c r="H142" s="40">
        <f t="shared" si="21"/>
        <v>3.90625E-3</v>
      </c>
      <c r="I142" s="24"/>
    </row>
    <row r="143" spans="1:9" ht="15" x14ac:dyDescent="0.2">
      <c r="B143" s="3" t="s">
        <v>204</v>
      </c>
      <c r="C143" s="62">
        <v>12</v>
      </c>
      <c r="D143" s="62">
        <f>VLOOKUP(B143,'[1]Deptos 2011-2019'!$BE$14733:$BF$15278,2,0)</f>
        <v>1</v>
      </c>
      <c r="E143" s="44">
        <f t="shared" si="19"/>
        <v>1.171875E-2</v>
      </c>
      <c r="F143" s="44">
        <f t="shared" si="20"/>
        <v>8.3892617449664428E-4</v>
      </c>
      <c r="G143" s="58">
        <f t="shared" si="44"/>
        <v>-0.91666666666666663</v>
      </c>
      <c r="H143" s="40">
        <f t="shared" si="21"/>
        <v>-1.07421875E-2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2011-2019'!$BE$14733:$BF$15278,2,0)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2011-2019'!$BE$14733:$BF$15278,2,0)</f>
        <v>2</v>
      </c>
      <c r="E145" s="44" t="str">
        <f t="shared" si="19"/>
        <v/>
      </c>
      <c r="F145" s="44">
        <f t="shared" si="20"/>
        <v>1.6778523489932886E-3</v>
      </c>
      <c r="G145" s="58">
        <f t="shared" si="44"/>
        <v>1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2011-2019'!$BE$14733:$BF$15278,2,0)</f>
        <v>1</v>
      </c>
      <c r="E146" s="44" t="str">
        <f t="shared" si="19"/>
        <v/>
      </c>
      <c r="F146" s="44">
        <f t="shared" si="20"/>
        <v>8.3892617449664428E-4</v>
      </c>
      <c r="G146" s="58">
        <f t="shared" si="44"/>
        <v>1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2011-2019'!$BE$14733:$BF$15278,2,0)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2011-2019'!$BE$14733:$BF$15278,2,0)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2011-2019'!$BE$14733:$BF$15278,2,0)</f>
        <v>13</v>
      </c>
      <c r="E149" s="44" t="str">
        <f t="shared" ref="E149:E159" si="51">+IF(C149=0,"",C149/C$74)</f>
        <v/>
      </c>
      <c r="F149" s="44">
        <f t="shared" ref="F149:F158" si="52">+IF(D149=0,"",D149/D$74)</f>
        <v>1.0906040268456376E-2</v>
      </c>
      <c r="G149" s="58">
        <f t="shared" si="44"/>
        <v>1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7</v>
      </c>
      <c r="D150" s="62">
        <f>VLOOKUP(B150,'[1]Deptos 2011-2019'!$BE$14733:$BF$15278,2,0)</f>
        <v>10</v>
      </c>
      <c r="E150" s="44">
        <f t="shared" si="51"/>
        <v>6.8359375E-3</v>
      </c>
      <c r="F150" s="44">
        <f t="shared" si="52"/>
        <v>8.389261744966443E-3</v>
      </c>
      <c r="G150" s="58">
        <f t="shared" si="44"/>
        <v>0.42857142857142855</v>
      </c>
      <c r="H150" s="40">
        <f t="shared" si="53"/>
        <v>2.9296875E-3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2011-2019'!$BE$14733:$BF$15278,2,0)</f>
        <v>2</v>
      </c>
      <c r="E151" s="44" t="str">
        <f t="shared" si="51"/>
        <v/>
      </c>
      <c r="F151" s="44">
        <f t="shared" si="52"/>
        <v>1.6778523489932886E-3</v>
      </c>
      <c r="G151" s="58">
        <f t="shared" si="44"/>
        <v>1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2</v>
      </c>
      <c r="D152" s="62">
        <f>VLOOKUP(B152,'[1]Deptos 2011-2019'!$BE$14733:$BF$15278,2,0)</f>
        <v>4</v>
      </c>
      <c r="E152" s="44">
        <f t="shared" si="51"/>
        <v>1.953125E-3</v>
      </c>
      <c r="F152" s="44">
        <f t="shared" si="52"/>
        <v>3.3557046979865771E-3</v>
      </c>
      <c r="G152" s="58">
        <f t="shared" si="44"/>
        <v>1</v>
      </c>
      <c r="H152" s="40">
        <f t="shared" si="53"/>
        <v>1.953125E-3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2011-2019'!$BE$14733:$BF$15278,2,0)</f>
        <v>1</v>
      </c>
      <c r="E154" s="44" t="str">
        <f t="shared" si="51"/>
        <v/>
      </c>
      <c r="F154" s="44">
        <f t="shared" si="52"/>
        <v>8.3892617449664428E-4</v>
      </c>
      <c r="G154" s="58">
        <f t="shared" si="44"/>
        <v>1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10</v>
      </c>
      <c r="D155" s="62">
        <f>VLOOKUP(B155,'[1]Deptos 2011-2019'!$BE$14733:$BF$15278,2,0)</f>
        <v>4</v>
      </c>
      <c r="E155" s="44">
        <f t="shared" si="51"/>
        <v>9.765625E-3</v>
      </c>
      <c r="F155" s="44">
        <f t="shared" si="52"/>
        <v>3.3557046979865771E-3</v>
      </c>
      <c r="G155" s="58">
        <f t="shared" si="44"/>
        <v>-0.6</v>
      </c>
      <c r="H155" s="40">
        <f t="shared" si="53"/>
        <v>-5.859375E-3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2011-2019'!$BE$14733:$BF$15278,2,0)</f>
        <v>0</v>
      </c>
      <c r="E156" s="44" t="str">
        <f t="shared" si="51"/>
        <v/>
      </c>
      <c r="F156" s="44" t="str">
        <f t="shared" si="52"/>
        <v/>
      </c>
      <c r="G156" s="58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2</v>
      </c>
      <c r="D157" s="62">
        <f>VLOOKUP(B157,'[1]Deptos 2011-2019'!$BE$14733:$BF$15278,2,0)</f>
        <v>0</v>
      </c>
      <c r="E157" s="44">
        <f t="shared" si="51"/>
        <v>1.953125E-3</v>
      </c>
      <c r="F157" s="44" t="str">
        <f t="shared" si="52"/>
        <v/>
      </c>
      <c r="G157" s="58">
        <f t="shared" si="44"/>
        <v>-1</v>
      </c>
      <c r="H157" s="40">
        <f t="shared" si="53"/>
        <v>-1.953125E-3</v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2011-2019'!$BE$14733:$BF$15278,2,0)</f>
        <v>1</v>
      </c>
      <c r="E158" s="44" t="str">
        <f t="shared" si="51"/>
        <v/>
      </c>
      <c r="F158" s="44">
        <f t="shared" si="52"/>
        <v>8.3892617449664428E-4</v>
      </c>
      <c r="G158" s="58">
        <f t="shared" si="44"/>
        <v>1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f>VLOOKUP(B159,'[1]Deptos 2011-2019'!$BE$14733:$BF$15278,2,0)</f>
        <v>1</v>
      </c>
      <c r="E159" s="44" t="str">
        <f t="shared" si="51"/>
        <v/>
      </c>
      <c r="F159" s="44">
        <f t="shared" ref="F159" si="58">+IF(D159=0,"",D159/D$74)</f>
        <v>8.3892617449664428E-4</v>
      </c>
      <c r="G159" s="58">
        <f t="shared" ref="G159" si="59">+IF(AND(C159=0,D159=0)," ",IF(C159=0,1,IF(D159=0,-1,(D159-C159)/C159)))</f>
        <v>1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13</v>
      </c>
      <c r="D160" s="62">
        <f>VLOOKUP(B160,'[1]Deptos 2011-2019'!$BE$14733:$BF$15278,2,0)</f>
        <v>15</v>
      </c>
      <c r="E160" s="43">
        <f t="shared" ref="E160:E162" si="61">+IF(C160=0,"",C160/C$74)</f>
        <v>1.26953125E-2</v>
      </c>
      <c r="F160" s="43">
        <f t="shared" ref="F160:F162" si="62">+IF(D160=0,"",D160/D$74)</f>
        <v>1.2583892617449664E-2</v>
      </c>
      <c r="G160" s="58">
        <f t="shared" si="44"/>
        <v>0.15384615384615385</v>
      </c>
      <c r="H160" s="42">
        <f t="shared" ref="H160:H162" si="63">+IF(OR(AND(E160=""),(G160="")),"",E160*G160)</f>
        <v>1.953125E-3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2011-2019'!$BE$14733:$BF$15278,2,0)</f>
        <v>0</v>
      </c>
      <c r="E161" s="43" t="str">
        <f t="shared" si="61"/>
        <v/>
      </c>
      <c r="F161" s="43" t="str">
        <f t="shared" si="62"/>
        <v/>
      </c>
      <c r="G161" s="58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2011-2019'!$BE$14733:$BF$15278,2,0)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2011-2019'!$BE$14733:$BF$15278,2,0)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3169</v>
      </c>
      <c r="D169" s="54">
        <f>SUM(D170:D339)</f>
        <v>2129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-0.32817923635216156</v>
      </c>
      <c r="H169" s="56">
        <f>+IF(OR(AND(E169=""),(G169="")),"",E169*G169)</f>
        <v>-0.32817923635216156</v>
      </c>
      <c r="I169" s="24"/>
    </row>
    <row r="170" spans="1:9" s="24" customFormat="1" ht="15" x14ac:dyDescent="0.2">
      <c r="A170" s="72"/>
      <c r="B170" s="61" t="s">
        <v>434</v>
      </c>
      <c r="C170" s="62">
        <v>4</v>
      </c>
      <c r="D170" s="62">
        <f>VLOOKUP(B170,'[1]Deptos 2011-2019'!$BE$14733:$BF$15278,2,0)</f>
        <v>10</v>
      </c>
      <c r="E170" s="60">
        <f t="shared" si="67"/>
        <v>1.2622278321236984E-3</v>
      </c>
      <c r="F170" s="60">
        <f t="shared" si="68"/>
        <v>4.6970408642555191E-3</v>
      </c>
      <c r="G170" s="58">
        <f t="shared" ref="G170:G236" si="69">+IF(AND(C170=0,D170=0)," ",IF(C170=0,1,IF(D170=0,-1,(D170-C170)/C170)))</f>
        <v>1.5</v>
      </c>
      <c r="H170" s="51">
        <f>+IF(OR(AND(E170=""),(G170="")),"",E170*G170)</f>
        <v>1.8933417481855476E-3</v>
      </c>
    </row>
    <row r="171" spans="1:9" s="24" customFormat="1" ht="15" x14ac:dyDescent="0.2">
      <c r="A171" s="72"/>
      <c r="B171" s="39" t="s">
        <v>575</v>
      </c>
      <c r="C171" s="62">
        <v>3</v>
      </c>
      <c r="D171" s="62">
        <f>VLOOKUP(B171,'[1]Deptos 2011-2019'!$BE$14733:$BF$15278,2,0)</f>
        <v>0</v>
      </c>
      <c r="E171" s="44">
        <f t="shared" si="67"/>
        <v>9.4667087409277379E-4</v>
      </c>
      <c r="F171" s="44" t="str">
        <f t="shared" si="68"/>
        <v/>
      </c>
      <c r="G171" s="58">
        <f t="shared" si="69"/>
        <v>-1</v>
      </c>
      <c r="H171" s="40">
        <f t="shared" ref="H171:H244" si="70">+IF(OR(AND(E171=""),(G171="")),"",E171*G171)</f>
        <v>-9.4667087409277379E-4</v>
      </c>
    </row>
    <row r="172" spans="1:9" s="24" customFormat="1" ht="30" x14ac:dyDescent="0.2">
      <c r="A172" s="72"/>
      <c r="B172" s="39" t="s">
        <v>435</v>
      </c>
      <c r="C172" s="62">
        <v>8</v>
      </c>
      <c r="D172" s="62">
        <f>VLOOKUP(B172,'[1]Deptos 2011-2019'!$BE$14733:$BF$15278,2,0)</f>
        <v>4</v>
      </c>
      <c r="E172" s="44">
        <f t="shared" si="67"/>
        <v>2.5244556642473968E-3</v>
      </c>
      <c r="F172" s="44">
        <f t="shared" si="68"/>
        <v>1.8788163457022077E-3</v>
      </c>
      <c r="G172" s="58">
        <f t="shared" si="69"/>
        <v>-0.5</v>
      </c>
      <c r="H172" s="40">
        <f t="shared" si="70"/>
        <v>-1.2622278321236984E-3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2011-2019'!$BE$14733:$BF$15278,2,0)</f>
        <v>1</v>
      </c>
      <c r="E173" s="44" t="str">
        <f t="shared" si="67"/>
        <v/>
      </c>
      <c r="F173" s="44">
        <f t="shared" si="68"/>
        <v>4.6970408642555192E-4</v>
      </c>
      <c r="G173" s="58">
        <f t="shared" si="69"/>
        <v>1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216</v>
      </c>
      <c r="D174" s="62">
        <f>VLOOKUP(B174,'[1]Deptos 2011-2019'!$BE$14733:$BF$15278,2,0)</f>
        <v>9</v>
      </c>
      <c r="E174" s="44">
        <f t="shared" si="67"/>
        <v>6.8160302934679715E-2</v>
      </c>
      <c r="F174" s="44">
        <f t="shared" si="68"/>
        <v>4.227336777829967E-3</v>
      </c>
      <c r="G174" s="58">
        <f t="shared" si="69"/>
        <v>-0.95833333333333337</v>
      </c>
      <c r="H174" s="40">
        <f t="shared" si="70"/>
        <v>-6.5320290312401399E-2</v>
      </c>
    </row>
    <row r="175" spans="1:9" s="24" customFormat="1" ht="15" x14ac:dyDescent="0.2">
      <c r="A175" s="72"/>
      <c r="B175" s="39" t="s">
        <v>42</v>
      </c>
      <c r="C175" s="62">
        <v>366</v>
      </c>
      <c r="D175" s="62">
        <f>VLOOKUP(B175,'[1]Deptos 2011-2019'!$BE$14733:$BF$15278,2,0)</f>
        <v>586</v>
      </c>
      <c r="E175" s="44">
        <f t="shared" si="67"/>
        <v>0.1154938466393184</v>
      </c>
      <c r="F175" s="44">
        <f t="shared" si="68"/>
        <v>0.27524659464537343</v>
      </c>
      <c r="G175" s="58">
        <f t="shared" si="69"/>
        <v>0.60109289617486339</v>
      </c>
      <c r="H175" s="40">
        <f t="shared" si="70"/>
        <v>6.9422530766803409E-2</v>
      </c>
    </row>
    <row r="176" spans="1:9" s="24" customFormat="1" ht="15" x14ac:dyDescent="0.2">
      <c r="A176" s="72"/>
      <c r="B176" s="39" t="s">
        <v>577</v>
      </c>
      <c r="C176" s="62">
        <v>1</v>
      </c>
      <c r="D176" s="62">
        <f>VLOOKUP(B176,'[1]Deptos 2011-2019'!$BE$14733:$BF$15278,2,0)</f>
        <v>1</v>
      </c>
      <c r="E176" s="44">
        <f t="shared" si="67"/>
        <v>3.155569580309246E-4</v>
      </c>
      <c r="F176" s="44">
        <f t="shared" si="68"/>
        <v>4.6970408642555192E-4</v>
      </c>
      <c r="G176" s="58">
        <f t="shared" si="69"/>
        <v>0</v>
      </c>
      <c r="H176" s="40">
        <f t="shared" si="70"/>
        <v>0</v>
      </c>
    </row>
    <row r="177" spans="1:9" s="24" customFormat="1" ht="15" x14ac:dyDescent="0.2">
      <c r="A177" s="72"/>
      <c r="B177" s="39" t="s">
        <v>578</v>
      </c>
      <c r="C177" s="62">
        <v>21</v>
      </c>
      <c r="D177" s="62">
        <f>VLOOKUP(B177,'[1]Deptos 2011-2019'!$BE$14733:$BF$15278,2,0)</f>
        <v>24</v>
      </c>
      <c r="E177" s="44">
        <f t="shared" si="67"/>
        <v>6.6266961186494163E-3</v>
      </c>
      <c r="F177" s="44">
        <f t="shared" si="68"/>
        <v>1.1272898074213245E-2</v>
      </c>
      <c r="G177" s="58">
        <f t="shared" si="69"/>
        <v>0.14285714285714285</v>
      </c>
      <c r="H177" s="40">
        <f t="shared" si="70"/>
        <v>9.4667087409277368E-4</v>
      </c>
    </row>
    <row r="178" spans="1:9" s="24" customFormat="1" ht="15" x14ac:dyDescent="0.2">
      <c r="A178" s="72"/>
      <c r="B178" s="39" t="s">
        <v>579</v>
      </c>
      <c r="C178" s="62">
        <v>3</v>
      </c>
      <c r="D178" s="62">
        <f>VLOOKUP(B178,'[1]Deptos 2011-2019'!$BE$14733:$BF$15278,2,0)</f>
        <v>3</v>
      </c>
      <c r="E178" s="44">
        <f t="shared" si="67"/>
        <v>9.4667087409277379E-4</v>
      </c>
      <c r="F178" s="44">
        <f t="shared" si="68"/>
        <v>1.4091122592766556E-3</v>
      </c>
      <c r="G178" s="58">
        <f t="shared" si="69"/>
        <v>0</v>
      </c>
      <c r="H178" s="40">
        <f t="shared" si="70"/>
        <v>0</v>
      </c>
    </row>
    <row r="179" spans="1:9" s="24" customFormat="1" ht="15" x14ac:dyDescent="0.2">
      <c r="A179" s="72"/>
      <c r="B179" s="39" t="s">
        <v>40</v>
      </c>
      <c r="C179" s="62">
        <v>2</v>
      </c>
      <c r="D179" s="62">
        <f>VLOOKUP(B179,'[1]Deptos 2011-2019'!$BE$14733:$BF$15278,2,0)</f>
        <v>0</v>
      </c>
      <c r="E179" s="44">
        <f t="shared" si="67"/>
        <v>6.3111391606184919E-4</v>
      </c>
      <c r="F179" s="44" t="str">
        <f t="shared" si="68"/>
        <v/>
      </c>
      <c r="G179" s="58">
        <f t="shared" si="69"/>
        <v>-1</v>
      </c>
      <c r="H179" s="40">
        <f t="shared" si="70"/>
        <v>-6.3111391606184919E-4</v>
      </c>
    </row>
    <row r="180" spans="1:9" s="24" customFormat="1" ht="15" x14ac:dyDescent="0.2">
      <c r="A180" s="72"/>
      <c r="B180" s="39" t="s">
        <v>208</v>
      </c>
      <c r="C180" s="62">
        <v>1</v>
      </c>
      <c r="D180" s="62">
        <f>VLOOKUP(B180,'[1]Deptos 2011-2019'!$BE$14733:$BF$15278,2,0)</f>
        <v>2</v>
      </c>
      <c r="E180" s="44">
        <f t="shared" si="67"/>
        <v>3.155569580309246E-4</v>
      </c>
      <c r="F180" s="44">
        <f t="shared" si="68"/>
        <v>9.3940817285110385E-4</v>
      </c>
      <c r="G180" s="58">
        <f t="shared" si="69"/>
        <v>1</v>
      </c>
      <c r="H180" s="40">
        <f t="shared" si="70"/>
        <v>3.155569580309246E-4</v>
      </c>
    </row>
    <row r="181" spans="1:9" s="24" customFormat="1" ht="15" x14ac:dyDescent="0.2">
      <c r="A181" s="72"/>
      <c r="B181" s="39" t="s">
        <v>45</v>
      </c>
      <c r="C181" s="62">
        <v>3</v>
      </c>
      <c r="D181" s="62">
        <f>VLOOKUP(B181,'[1]Deptos 2011-2019'!$BE$14733:$BF$15278,2,0)</f>
        <v>18</v>
      </c>
      <c r="E181" s="44">
        <f t="shared" si="67"/>
        <v>9.4667087409277379E-4</v>
      </c>
      <c r="F181" s="44">
        <f t="shared" si="68"/>
        <v>8.4546735556599341E-3</v>
      </c>
      <c r="G181" s="58">
        <f t="shared" si="69"/>
        <v>5</v>
      </c>
      <c r="H181" s="40">
        <f t="shared" si="70"/>
        <v>4.7333543704638692E-3</v>
      </c>
    </row>
    <row r="182" spans="1:9" s="24" customFormat="1" ht="15" x14ac:dyDescent="0.2">
      <c r="A182" s="72"/>
      <c r="B182" s="39" t="s">
        <v>43</v>
      </c>
      <c r="C182" s="62">
        <v>4</v>
      </c>
      <c r="D182" s="62">
        <f>VLOOKUP(B182,'[1]Deptos 2011-2019'!$BE$14733:$BF$15278,2,0)</f>
        <v>16</v>
      </c>
      <c r="E182" s="44">
        <f t="shared" si="67"/>
        <v>1.2622278321236984E-3</v>
      </c>
      <c r="F182" s="44">
        <f t="shared" si="68"/>
        <v>7.5152653828088308E-3</v>
      </c>
      <c r="G182" s="58">
        <f t="shared" si="69"/>
        <v>3</v>
      </c>
      <c r="H182" s="40">
        <f t="shared" si="70"/>
        <v>3.7866834963710952E-3</v>
      </c>
    </row>
    <row r="183" spans="1:9" s="63" customFormat="1" ht="15" x14ac:dyDescent="0.2">
      <c r="A183" s="36"/>
      <c r="B183" s="37" t="s">
        <v>524</v>
      </c>
      <c r="C183" s="62">
        <v>0</v>
      </c>
      <c r="D183" s="62">
        <f>VLOOKUP(B183,'[1]Deptos 2011-2019'!$BE$14733:$BF$15278,2,0)</f>
        <v>47</v>
      </c>
      <c r="E183" s="43" t="str">
        <f t="shared" ref="E183" si="71">+IF(C183=0,"",C183/C$169)</f>
        <v/>
      </c>
      <c r="F183" s="43">
        <f t="shared" ref="F183" si="72">+IF(D183=0,"",D183/D$169)</f>
        <v>2.2076092062000941E-2</v>
      </c>
      <c r="G183" s="58">
        <f t="shared" si="69"/>
        <v>1</v>
      </c>
      <c r="H183" s="42" t="str">
        <f t="shared" ref="H183" si="73">+IF(OR(AND(E183=""),(G183="")),"",E183*G183)</f>
        <v/>
      </c>
      <c r="I183" s="24"/>
    </row>
    <row r="184" spans="1:9" s="24" customFormat="1" ht="15" x14ac:dyDescent="0.2">
      <c r="A184" s="72"/>
      <c r="B184" s="39" t="s">
        <v>437</v>
      </c>
      <c r="C184" s="62">
        <v>207</v>
      </c>
      <c r="D184" s="62">
        <f>VLOOKUP(B184,'[1]Deptos 2011-2019'!$BE$14733:$BF$15278,2,0)</f>
        <v>74</v>
      </c>
      <c r="E184" s="44">
        <f t="shared" ref="E184:F187" si="74">+IF(C184=0,"",C184/C$169)</f>
        <v>6.5320290312401386E-2</v>
      </c>
      <c r="F184" s="44">
        <f t="shared" si="74"/>
        <v>3.4758102395490841E-2</v>
      </c>
      <c r="G184" s="58">
        <f t="shared" si="69"/>
        <v>-0.64251207729468596</v>
      </c>
      <c r="H184" s="40">
        <f t="shared" si="70"/>
        <v>-4.1969075418112962E-2</v>
      </c>
    </row>
    <row r="185" spans="1:9" s="24" customFormat="1" ht="15" x14ac:dyDescent="0.2">
      <c r="A185" s="72"/>
      <c r="B185" s="39" t="s">
        <v>580</v>
      </c>
      <c r="C185" s="62">
        <v>7</v>
      </c>
      <c r="D185" s="62">
        <f>VLOOKUP(B185,'[1]Deptos 2011-2019'!$BE$14733:$BF$15278,2,0)</f>
        <v>8</v>
      </c>
      <c r="E185" s="44">
        <f t="shared" si="74"/>
        <v>2.208898706216472E-3</v>
      </c>
      <c r="F185" s="44">
        <f t="shared" si="74"/>
        <v>3.7576326914044154E-3</v>
      </c>
      <c r="G185" s="58">
        <f t="shared" si="69"/>
        <v>0.14285714285714285</v>
      </c>
      <c r="H185" s="40">
        <f t="shared" si="70"/>
        <v>3.1555695803092454E-4</v>
      </c>
    </row>
    <row r="186" spans="1:9" s="24" customFormat="1" ht="15" x14ac:dyDescent="0.2">
      <c r="A186" s="72"/>
      <c r="B186" s="39" t="s">
        <v>41</v>
      </c>
      <c r="C186" s="62">
        <v>1</v>
      </c>
      <c r="D186" s="62">
        <f>VLOOKUP(B186,'[1]Deptos 2011-2019'!$BE$14733:$BF$15278,2,0)</f>
        <v>4</v>
      </c>
      <c r="E186" s="44">
        <f t="shared" si="74"/>
        <v>3.155569580309246E-4</v>
      </c>
      <c r="F186" s="44">
        <f t="shared" si="74"/>
        <v>1.8788163457022077E-3</v>
      </c>
      <c r="G186" s="58">
        <f t="shared" si="69"/>
        <v>3</v>
      </c>
      <c r="H186" s="40">
        <f t="shared" si="70"/>
        <v>9.4667087409277379E-4</v>
      </c>
    </row>
    <row r="187" spans="1:9" s="63" customFormat="1" ht="15" x14ac:dyDescent="0.2">
      <c r="A187" s="75"/>
      <c r="B187" s="37" t="s">
        <v>44</v>
      </c>
      <c r="C187" s="62">
        <v>1</v>
      </c>
      <c r="D187" s="62">
        <f>VLOOKUP(B187,'[1]Deptos 2011-2019'!$BE$14733:$BF$15278,2,0)</f>
        <v>0</v>
      </c>
      <c r="E187" s="43">
        <f t="shared" si="74"/>
        <v>3.155569580309246E-4</v>
      </c>
      <c r="F187" s="43" t="str">
        <f t="shared" si="74"/>
        <v/>
      </c>
      <c r="G187" s="58">
        <f t="shared" si="69"/>
        <v>-1</v>
      </c>
      <c r="H187" s="42">
        <f t="shared" si="70"/>
        <v>-3.155569580309246E-4</v>
      </c>
      <c r="I187" s="24"/>
    </row>
    <row r="188" spans="1:9" s="63" customFormat="1" ht="15" x14ac:dyDescent="0.2">
      <c r="A188" s="36"/>
      <c r="B188" s="37" t="s">
        <v>525</v>
      </c>
      <c r="C188" s="62">
        <v>2</v>
      </c>
      <c r="D188" s="62">
        <f>VLOOKUP(B188,'[1]Deptos 2011-2019'!$BE$14733:$BF$15278,2,0)</f>
        <v>2</v>
      </c>
      <c r="E188" s="43">
        <f t="shared" ref="E188:E190" si="75">+IF(C188=0,"",C188/C$169)</f>
        <v>6.3111391606184919E-4</v>
      </c>
      <c r="F188" s="43">
        <f t="shared" ref="F188:F189" si="76">+IF(D188=0,"",D188/D$169)</f>
        <v>9.3940817285110385E-4</v>
      </c>
      <c r="G188" s="58">
        <f t="shared" si="69"/>
        <v>0</v>
      </c>
      <c r="H188" s="42">
        <f t="shared" ref="H188:H189" si="77">+IF(OR(AND(E188=""),(G188="")),"",E188*G188)</f>
        <v>0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2011-2019'!$BE$14733:$BF$15278,2,0)</f>
        <v>1</v>
      </c>
      <c r="E189" s="43" t="str">
        <f t="shared" si="75"/>
        <v/>
      </c>
      <c r="F189" s="43">
        <f t="shared" si="76"/>
        <v>4.6970408642555192E-4</v>
      </c>
      <c r="G189" s="58">
        <f t="shared" si="69"/>
        <v>1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27</v>
      </c>
      <c r="D191" s="62">
        <f>VLOOKUP(B191,'[1]Deptos 2011-2019'!$BE$14733:$BF$15278,2,0)</f>
        <v>43</v>
      </c>
      <c r="E191" s="43">
        <f t="shared" ref="E191:F196" si="81">+IF(C191=0,"",C191/C$169)</f>
        <v>8.5200378668349643E-3</v>
      </c>
      <c r="F191" s="43">
        <f t="shared" si="81"/>
        <v>2.0197275716298733E-2</v>
      </c>
      <c r="G191" s="58">
        <f t="shared" si="69"/>
        <v>0.59259259259259256</v>
      </c>
      <c r="H191" s="42">
        <f t="shared" si="70"/>
        <v>5.0489113284947935E-3</v>
      </c>
      <c r="I191" s="24"/>
    </row>
    <row r="192" spans="1:9" s="63" customFormat="1" ht="15" x14ac:dyDescent="0.2">
      <c r="A192" s="75"/>
      <c r="B192" s="37" t="s">
        <v>210</v>
      </c>
      <c r="C192" s="62">
        <v>2</v>
      </c>
      <c r="D192" s="62">
        <f>VLOOKUP(B192,'[1]Deptos 2011-2019'!$BE$14733:$BF$15278,2,0)</f>
        <v>12</v>
      </c>
      <c r="E192" s="43">
        <f t="shared" si="81"/>
        <v>6.3111391606184919E-4</v>
      </c>
      <c r="F192" s="43">
        <f t="shared" si="81"/>
        <v>5.6364490371066224E-3</v>
      </c>
      <c r="G192" s="58">
        <f t="shared" si="69"/>
        <v>5</v>
      </c>
      <c r="H192" s="42">
        <f t="shared" si="70"/>
        <v>3.155569580309246E-3</v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2011-2019'!$BE$14733:$BF$15278,2,0)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2011-2019'!$BE$14733:$BF$15278,2,0)</f>
        <v>3</v>
      </c>
      <c r="E194" s="43" t="str">
        <f t="shared" si="81"/>
        <v/>
      </c>
      <c r="F194" s="43">
        <f t="shared" si="81"/>
        <v>1.4091122592766556E-3</v>
      </c>
      <c r="G194" s="58">
        <f t="shared" si="69"/>
        <v>1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2011-2019'!$BE$14733:$BF$15278,2,0)</f>
        <v>1</v>
      </c>
      <c r="E195" s="43" t="str">
        <f t="shared" si="81"/>
        <v/>
      </c>
      <c r="F195" s="43">
        <f t="shared" si="81"/>
        <v>4.6970408642555192E-4</v>
      </c>
      <c r="G195" s="58">
        <f t="shared" si="69"/>
        <v>1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103</v>
      </c>
      <c r="D196" s="62">
        <f>VLOOKUP(B196,'[1]Deptos 2011-2019'!$BE$14733:$BF$15278,2,0)</f>
        <v>50</v>
      </c>
      <c r="E196" s="43">
        <f t="shared" si="81"/>
        <v>3.2502366677185229E-2</v>
      </c>
      <c r="F196" s="43">
        <f t="shared" si="81"/>
        <v>2.3485204321277594E-2</v>
      </c>
      <c r="G196" s="58">
        <f t="shared" si="69"/>
        <v>-0.5145631067961165</v>
      </c>
      <c r="H196" s="42">
        <f t="shared" si="70"/>
        <v>-1.6724518775639002E-2</v>
      </c>
      <c r="I196" s="24"/>
    </row>
    <row r="197" spans="1:9" s="63" customFormat="1" ht="15" x14ac:dyDescent="0.2">
      <c r="A197" s="36"/>
      <c r="B197" s="37" t="s">
        <v>527</v>
      </c>
      <c r="C197" s="62">
        <v>27</v>
      </c>
      <c r="D197" s="62">
        <f>VLOOKUP(B197,'[1]Deptos 2011-2019'!$BE$14733:$BF$15278,2,0)</f>
        <v>17</v>
      </c>
      <c r="E197" s="43">
        <f t="shared" ref="E197" si="83">+IF(C197=0,"",C197/C$169)</f>
        <v>8.5200378668349643E-3</v>
      </c>
      <c r="F197" s="43">
        <f t="shared" ref="F197" si="84">+IF(D197=0,"",D197/D$169)</f>
        <v>7.984969469234382E-3</v>
      </c>
      <c r="G197" s="58">
        <f t="shared" si="69"/>
        <v>-0.37037037037037035</v>
      </c>
      <c r="H197" s="42">
        <f t="shared" ref="H197" si="85">+IF(OR(AND(E197=""),(G197="")),"",E197*G197)</f>
        <v>-3.155569580309246E-3</v>
      </c>
      <c r="I197" s="24"/>
    </row>
    <row r="198" spans="1:9" s="63" customFormat="1" ht="15" x14ac:dyDescent="0.2">
      <c r="A198" s="75"/>
      <c r="B198" s="37" t="s">
        <v>213</v>
      </c>
      <c r="C198" s="62">
        <v>14</v>
      </c>
      <c r="D198" s="62">
        <f>VLOOKUP(B198,'[1]Deptos 2011-2019'!$BE$14733:$BF$15278,2,0)</f>
        <v>52</v>
      </c>
      <c r="E198" s="43">
        <f t="shared" ref="E198:F204" si="86">+IF(C198=0,"",C198/C$169)</f>
        <v>4.4177974124329439E-3</v>
      </c>
      <c r="F198" s="43">
        <f t="shared" si="86"/>
        <v>2.4424612494128698E-2</v>
      </c>
      <c r="G198" s="58">
        <f t="shared" si="69"/>
        <v>2.7142857142857144</v>
      </c>
      <c r="H198" s="42">
        <f t="shared" si="70"/>
        <v>1.1991164405175133E-2</v>
      </c>
      <c r="I198" s="24"/>
    </row>
    <row r="199" spans="1:9" s="63" customFormat="1" ht="15" x14ac:dyDescent="0.2">
      <c r="A199" s="75"/>
      <c r="B199" s="37" t="s">
        <v>214</v>
      </c>
      <c r="C199" s="62">
        <v>28</v>
      </c>
      <c r="D199" s="62">
        <f>VLOOKUP(B199,'[1]Deptos 2011-2019'!$BE$14733:$BF$15278,2,0)</f>
        <v>33</v>
      </c>
      <c r="E199" s="43">
        <f t="shared" si="86"/>
        <v>8.8355948248658878E-3</v>
      </c>
      <c r="F199" s="43">
        <f t="shared" si="86"/>
        <v>1.5500234852043212E-2</v>
      </c>
      <c r="G199" s="58">
        <f t="shared" si="69"/>
        <v>0.17857142857142858</v>
      </c>
      <c r="H199" s="42">
        <f t="shared" si="70"/>
        <v>1.5777847901546228E-3</v>
      </c>
      <c r="I199" s="24"/>
    </row>
    <row r="200" spans="1:9" s="63" customFormat="1" ht="15" x14ac:dyDescent="0.2">
      <c r="A200" s="75"/>
      <c r="B200" s="37" t="s">
        <v>215</v>
      </c>
      <c r="C200" s="62">
        <v>35</v>
      </c>
      <c r="D200" s="62">
        <f>VLOOKUP(B200,'[1]Deptos 2011-2019'!$BE$14733:$BF$15278,2,0)</f>
        <v>81</v>
      </c>
      <c r="E200" s="43">
        <f t="shared" si="86"/>
        <v>1.1044493531082361E-2</v>
      </c>
      <c r="F200" s="43">
        <f t="shared" si="86"/>
        <v>3.8046031000469702E-2</v>
      </c>
      <c r="G200" s="58">
        <f t="shared" si="69"/>
        <v>1.3142857142857143</v>
      </c>
      <c r="H200" s="42">
        <f t="shared" si="70"/>
        <v>1.4515620069422532E-2</v>
      </c>
      <c r="I200" s="24"/>
    </row>
    <row r="201" spans="1:9" s="63" customFormat="1" ht="15" x14ac:dyDescent="0.2">
      <c r="A201" s="75"/>
      <c r="B201" s="37" t="s">
        <v>216</v>
      </c>
      <c r="C201" s="62">
        <v>19</v>
      </c>
      <c r="D201" s="62">
        <f>VLOOKUP(B201,'[1]Deptos 2011-2019'!$BE$14733:$BF$15278,2,0)</f>
        <v>38</v>
      </c>
      <c r="E201" s="43">
        <f t="shared" si="86"/>
        <v>5.9955822025875667E-3</v>
      </c>
      <c r="F201" s="43">
        <f t="shared" si="86"/>
        <v>1.7848755284170972E-2</v>
      </c>
      <c r="G201" s="58">
        <f t="shared" si="69"/>
        <v>1</v>
      </c>
      <c r="H201" s="42">
        <f t="shared" si="70"/>
        <v>5.9955822025875667E-3</v>
      </c>
      <c r="I201" s="24"/>
    </row>
    <row r="202" spans="1:9" s="63" customFormat="1" ht="15" x14ac:dyDescent="0.2">
      <c r="A202" s="75"/>
      <c r="B202" s="37" t="s">
        <v>439</v>
      </c>
      <c r="C202" s="62">
        <v>6</v>
      </c>
      <c r="D202" s="62">
        <f>VLOOKUP(B202,'[1]Deptos 2011-2019'!$BE$14733:$BF$15278,2,0)</f>
        <v>21</v>
      </c>
      <c r="E202" s="43">
        <f t="shared" si="86"/>
        <v>1.8933417481855476E-3</v>
      </c>
      <c r="F202" s="43">
        <f t="shared" si="86"/>
        <v>9.8637858149365903E-3</v>
      </c>
      <c r="G202" s="58">
        <f t="shared" si="69"/>
        <v>2.5</v>
      </c>
      <c r="H202" s="42">
        <f t="shared" si="70"/>
        <v>4.7333543704638692E-3</v>
      </c>
      <c r="I202" s="24"/>
    </row>
    <row r="203" spans="1:9" s="63" customFormat="1" ht="15" x14ac:dyDescent="0.2">
      <c r="A203" s="75"/>
      <c r="B203" s="37" t="s">
        <v>440</v>
      </c>
      <c r="C203" s="62">
        <v>1</v>
      </c>
      <c r="D203" s="62">
        <f>VLOOKUP(B203,'[1]Deptos 2011-2019'!$BE$14733:$BF$15278,2,0)</f>
        <v>5</v>
      </c>
      <c r="E203" s="43">
        <f t="shared" si="86"/>
        <v>3.155569580309246E-4</v>
      </c>
      <c r="F203" s="43">
        <f t="shared" si="86"/>
        <v>2.3485204321277596E-3</v>
      </c>
      <c r="G203" s="58">
        <f t="shared" si="69"/>
        <v>4</v>
      </c>
      <c r="H203" s="42">
        <f t="shared" si="70"/>
        <v>1.2622278321236984E-3</v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2011-2019'!$BE$14733:$BF$15278,2,0)</f>
        <v>1</v>
      </c>
      <c r="E204" s="43" t="str">
        <f t="shared" si="86"/>
        <v/>
      </c>
      <c r="F204" s="43">
        <f t="shared" si="86"/>
        <v>4.6970408642555192E-4</v>
      </c>
      <c r="G204" s="58">
        <f t="shared" si="69"/>
        <v>1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4</v>
      </c>
      <c r="D205" s="62">
        <f>VLOOKUP(B205,'[1]Deptos 2011-2019'!$BE$14733:$BF$15278,2,0)</f>
        <v>9</v>
      </c>
      <c r="E205" s="43">
        <f t="shared" ref="E205" si="87">+IF(C205=0,"",C205/C$169)</f>
        <v>1.2622278321236984E-3</v>
      </c>
      <c r="F205" s="43">
        <f t="shared" ref="F205" si="88">+IF(D205=0,"",D205/D$169)</f>
        <v>4.227336777829967E-3</v>
      </c>
      <c r="G205" s="58">
        <f t="shared" si="69"/>
        <v>1.25</v>
      </c>
      <c r="H205" s="42">
        <f t="shared" ref="H205" si="89">+IF(OR(AND(E205=""),(G205="")),"",E205*G205)</f>
        <v>1.577784790154623E-3</v>
      </c>
      <c r="I205" s="24"/>
    </row>
    <row r="206" spans="1:9" s="63" customFormat="1" ht="15" x14ac:dyDescent="0.2">
      <c r="A206" s="75"/>
      <c r="B206" s="37" t="s">
        <v>218</v>
      </c>
      <c r="C206" s="62">
        <v>13</v>
      </c>
      <c r="D206" s="62">
        <f>VLOOKUP(B206,'[1]Deptos 2011-2019'!$BE$14733:$BF$15278,2,0)</f>
        <v>25</v>
      </c>
      <c r="E206" s="43">
        <f t="shared" ref="E206:F213" si="90">+IF(C206=0,"",C206/C$169)</f>
        <v>4.1022404544020195E-3</v>
      </c>
      <c r="F206" s="43">
        <f t="shared" si="90"/>
        <v>1.1742602160638797E-2</v>
      </c>
      <c r="G206" s="58">
        <f t="shared" si="69"/>
        <v>0.92307692307692313</v>
      </c>
      <c r="H206" s="42">
        <f t="shared" si="70"/>
        <v>3.7866834963710952E-3</v>
      </c>
      <c r="I206" s="24"/>
    </row>
    <row r="207" spans="1:9" s="24" customFormat="1" ht="15" x14ac:dyDescent="0.2">
      <c r="A207" s="72"/>
      <c r="B207" s="39" t="s">
        <v>219</v>
      </c>
      <c r="C207" s="62">
        <v>7</v>
      </c>
      <c r="D207" s="62">
        <f>VLOOKUP(B207,'[1]Deptos 2011-2019'!$BE$14733:$BF$15278,2,0)</f>
        <v>14</v>
      </c>
      <c r="E207" s="44">
        <f t="shared" si="90"/>
        <v>2.208898706216472E-3</v>
      </c>
      <c r="F207" s="44">
        <f t="shared" si="90"/>
        <v>6.5758572099577266E-3</v>
      </c>
      <c r="G207" s="58">
        <f t="shared" si="69"/>
        <v>1</v>
      </c>
      <c r="H207" s="40">
        <f t="shared" si="70"/>
        <v>2.208898706216472E-3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2011-2019'!$BE$14733:$BF$15278,2,0)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3</v>
      </c>
      <c r="D209" s="62">
        <f>VLOOKUP(B209,'[1]Deptos 2011-2019'!$BE$14733:$BF$15278,2,0)</f>
        <v>0</v>
      </c>
      <c r="E209" s="44">
        <f t="shared" si="90"/>
        <v>9.4667087409277379E-4</v>
      </c>
      <c r="F209" s="44" t="str">
        <f t="shared" si="90"/>
        <v/>
      </c>
      <c r="G209" s="58">
        <f t="shared" si="69"/>
        <v>-1</v>
      </c>
      <c r="H209" s="40">
        <f t="shared" si="70"/>
        <v>-9.4667087409277379E-4</v>
      </c>
    </row>
    <row r="210" spans="1:9" s="24" customFormat="1" ht="15" x14ac:dyDescent="0.2">
      <c r="A210" s="72"/>
      <c r="B210" s="39" t="s">
        <v>47</v>
      </c>
      <c r="C210" s="62">
        <v>9</v>
      </c>
      <c r="D210" s="62">
        <f>VLOOKUP(B210,'[1]Deptos 2011-2019'!$BE$14733:$BF$15278,2,0)</f>
        <v>45</v>
      </c>
      <c r="E210" s="44">
        <f t="shared" si="90"/>
        <v>2.8400126222783212E-3</v>
      </c>
      <c r="F210" s="44">
        <f t="shared" si="90"/>
        <v>2.1136683889149837E-2</v>
      </c>
      <c r="G210" s="58">
        <f t="shared" si="69"/>
        <v>4</v>
      </c>
      <c r="H210" s="40">
        <f t="shared" si="70"/>
        <v>1.1360050489113285E-2</v>
      </c>
    </row>
    <row r="211" spans="1:9" s="24" customFormat="1" ht="15" x14ac:dyDescent="0.2">
      <c r="A211" s="72"/>
      <c r="B211" s="39" t="s">
        <v>221</v>
      </c>
      <c r="C211" s="62">
        <v>2</v>
      </c>
      <c r="D211" s="62">
        <f>VLOOKUP(B211,'[1]Deptos 2011-2019'!$BE$14733:$BF$15278,2,0)</f>
        <v>2</v>
      </c>
      <c r="E211" s="44">
        <f t="shared" si="90"/>
        <v>6.3111391606184919E-4</v>
      </c>
      <c r="F211" s="44">
        <f t="shared" si="90"/>
        <v>9.3940817285110385E-4</v>
      </c>
      <c r="G211" s="58">
        <f t="shared" si="69"/>
        <v>0</v>
      </c>
      <c r="H211" s="40">
        <f t="shared" si="70"/>
        <v>0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2011-2019'!$BE$14733:$BF$15278,2,0)</f>
        <v>2</v>
      </c>
      <c r="E212" s="44" t="str">
        <f t="shared" si="90"/>
        <v/>
      </c>
      <c r="F212" s="44">
        <f t="shared" si="90"/>
        <v>9.3940817285110385E-4</v>
      </c>
      <c r="G212" s="58">
        <f t="shared" si="69"/>
        <v>1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3</v>
      </c>
      <c r="D213" s="62">
        <f>VLOOKUP(B213,'[1]Deptos 2011-2019'!$BE$14733:$BF$15278,2,0)</f>
        <v>1</v>
      </c>
      <c r="E213" s="43">
        <f t="shared" si="90"/>
        <v>9.4667087409277379E-4</v>
      </c>
      <c r="F213" s="43">
        <f t="shared" si="90"/>
        <v>4.6970408642555192E-4</v>
      </c>
      <c r="G213" s="58">
        <f t="shared" si="69"/>
        <v>-0.66666666666666663</v>
      </c>
      <c r="H213" s="42">
        <f t="shared" si="70"/>
        <v>-6.3111391606184919E-4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2011-2019'!$BE$14733:$BF$15278,2,0)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1</v>
      </c>
      <c r="D216" s="62">
        <f>VLOOKUP(B216,'[1]Deptos 2011-2019'!$BE$14733:$BF$15278,2,0)</f>
        <v>1</v>
      </c>
      <c r="E216" s="43">
        <f t="shared" ref="E216:E259" si="97">+IF(C216=0,"",C216/C$169)</f>
        <v>3.155569580309246E-4</v>
      </c>
      <c r="F216" s="43">
        <f t="shared" ref="F216:F259" si="98">+IF(D216=0,"",D216/D$169)</f>
        <v>4.6970408642555192E-4</v>
      </c>
      <c r="G216" s="58">
        <f t="shared" si="69"/>
        <v>0</v>
      </c>
      <c r="H216" s="42">
        <f t="shared" si="70"/>
        <v>0</v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2011-2019'!$BE$14733:$BF$15278,2,0)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2011-2019'!$BE$14733:$BF$15278,2,0)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2011-2019'!$BE$14733:$BF$15278,2,0)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2011-2019'!$BE$14733:$BF$15278,2,0)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2011-2019'!$BE$14733:$BF$15278,2,0)</f>
        <v>1</v>
      </c>
      <c r="E221" s="44" t="str">
        <f t="shared" si="97"/>
        <v/>
      </c>
      <c r="F221" s="44">
        <f t="shared" si="98"/>
        <v>4.6970408642555192E-4</v>
      </c>
      <c r="G221" s="58">
        <f t="shared" si="69"/>
        <v>1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93</v>
      </c>
      <c r="D222" s="62">
        <f>VLOOKUP(B222,'[1]Deptos 2011-2019'!$BE$14733:$BF$15278,2,0)</f>
        <v>254</v>
      </c>
      <c r="E222" s="44">
        <f t="shared" si="97"/>
        <v>2.9346797096875987E-2</v>
      </c>
      <c r="F222" s="44">
        <f t="shared" si="98"/>
        <v>0.11930483795209018</v>
      </c>
      <c r="G222" s="58">
        <f t="shared" si="69"/>
        <v>1.7311827956989247</v>
      </c>
      <c r="H222" s="40">
        <f t="shared" si="70"/>
        <v>5.0804670242978862E-2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2011-2019'!$BE$14733:$BF$15278,2,0)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1</v>
      </c>
      <c r="D224" s="62">
        <f>VLOOKUP(B224,'[1]Deptos 2011-2019'!$BE$14733:$BF$15278,2,0)</f>
        <v>0</v>
      </c>
      <c r="E224" s="44">
        <f t="shared" si="97"/>
        <v>3.155569580309246E-4</v>
      </c>
      <c r="F224" s="44" t="str">
        <f t="shared" si="98"/>
        <v/>
      </c>
      <c r="G224" s="58">
        <f t="shared" si="69"/>
        <v>-1</v>
      </c>
      <c r="H224" s="40">
        <f t="shared" si="70"/>
        <v>-3.155569580309246E-4</v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2011-2019'!$BE$14733:$BF$15278,2,0)</f>
        <v>1</v>
      </c>
      <c r="E225" s="44" t="str">
        <f t="shared" si="97"/>
        <v/>
      </c>
      <c r="F225" s="44">
        <f t="shared" si="98"/>
        <v>4.6970408642555192E-4</v>
      </c>
      <c r="G225" s="58">
        <f t="shared" si="69"/>
        <v>1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2011-2019'!$BE$14733:$BF$15278,2,0)</f>
        <v>1</v>
      </c>
      <c r="E226" s="44" t="str">
        <f t="shared" si="97"/>
        <v/>
      </c>
      <c r="F226" s="44">
        <f t="shared" si="98"/>
        <v>4.6970408642555192E-4</v>
      </c>
      <c r="G226" s="58">
        <f t="shared" si="69"/>
        <v>1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1</v>
      </c>
      <c r="D227" s="62">
        <f>VLOOKUP(B227,'[1]Deptos 2011-2019'!$BE$14733:$BF$15278,2,0)</f>
        <v>0</v>
      </c>
      <c r="E227" s="44">
        <f t="shared" si="97"/>
        <v>3.155569580309246E-4</v>
      </c>
      <c r="F227" s="44" t="str">
        <f t="shared" si="98"/>
        <v/>
      </c>
      <c r="G227" s="58">
        <f t="shared" si="69"/>
        <v>-1</v>
      </c>
      <c r="H227" s="40">
        <f t="shared" si="70"/>
        <v>-3.155569580309246E-4</v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2011-2019'!$BE$14733:$BF$15278,2,0)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3</v>
      </c>
      <c r="D230" s="62">
        <f>VLOOKUP(B230,'[1]Deptos 2011-2019'!$BE$14733:$BF$15278,2,0)</f>
        <v>0</v>
      </c>
      <c r="E230" s="44">
        <f t="shared" si="97"/>
        <v>9.4667087409277379E-4</v>
      </c>
      <c r="F230" s="44" t="str">
        <f t="shared" si="98"/>
        <v/>
      </c>
      <c r="G230" s="58">
        <f t="shared" si="69"/>
        <v>-1</v>
      </c>
      <c r="H230" s="40">
        <f t="shared" si="70"/>
        <v>-9.4667087409277379E-4</v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2011-2019'!$BE$14733:$BF$15278,2,0)</f>
        <v>2</v>
      </c>
      <c r="E231" s="44" t="str">
        <f t="shared" si="97"/>
        <v/>
      </c>
      <c r="F231" s="44">
        <f t="shared" si="98"/>
        <v>9.3940817285110385E-4</v>
      </c>
      <c r="G231" s="58">
        <f t="shared" si="69"/>
        <v>1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2011-2019'!$BE$14733:$BF$15278,2,0)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2011-2019'!$BE$14733:$BF$15278,2,0)</f>
        <v>1</v>
      </c>
      <c r="E233" s="44" t="str">
        <f t="shared" si="97"/>
        <v/>
      </c>
      <c r="F233" s="44">
        <f t="shared" si="98"/>
        <v>4.6970408642555192E-4</v>
      </c>
      <c r="G233" s="58">
        <f t="shared" si="69"/>
        <v>1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2</v>
      </c>
      <c r="D234" s="62">
        <f>VLOOKUP(B234,'[1]Deptos 2011-2019'!$BE$14733:$BF$15278,2,0)</f>
        <v>5</v>
      </c>
      <c r="E234" s="44">
        <f t="shared" si="97"/>
        <v>6.3111391606184919E-4</v>
      </c>
      <c r="F234" s="44">
        <f t="shared" si="98"/>
        <v>2.3485204321277596E-3</v>
      </c>
      <c r="G234" s="58">
        <f t="shared" si="69"/>
        <v>1.5</v>
      </c>
      <c r="H234" s="40">
        <f t="shared" si="70"/>
        <v>9.4667087409277379E-4</v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2011-2019'!$BE$14733:$BF$15278,2,0)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16</v>
      </c>
      <c r="D236" s="62">
        <f>VLOOKUP(B236,'[1]Deptos 2011-2019'!$BE$14733:$BF$15278,2,0)</f>
        <v>21</v>
      </c>
      <c r="E236" s="44">
        <f t="shared" si="97"/>
        <v>5.0489113284947935E-3</v>
      </c>
      <c r="F236" s="44">
        <f t="shared" si="98"/>
        <v>9.8637858149365903E-3</v>
      </c>
      <c r="G236" s="58">
        <f t="shared" si="69"/>
        <v>0.3125</v>
      </c>
      <c r="H236" s="40">
        <f t="shared" si="70"/>
        <v>1.577784790154623E-3</v>
      </c>
    </row>
    <row r="237" spans="1:9" s="24" customFormat="1" ht="15" x14ac:dyDescent="0.2">
      <c r="A237" s="72"/>
      <c r="B237" s="39" t="s">
        <v>55</v>
      </c>
      <c r="C237" s="62">
        <v>2</v>
      </c>
      <c r="D237" s="62">
        <f>VLOOKUP(B237,'[1]Deptos 2011-2019'!$BE$14733:$BF$15278,2,0)</f>
        <v>1</v>
      </c>
      <c r="E237" s="44">
        <f t="shared" si="97"/>
        <v>6.3111391606184919E-4</v>
      </c>
      <c r="F237" s="44">
        <f t="shared" si="98"/>
        <v>4.6970408642555192E-4</v>
      </c>
      <c r="G237" s="58">
        <f t="shared" ref="G237:G300" si="103">+IF(AND(C237=0,D237=0)," ",IF(C237=0,1,IF(D237=0,-1,(D237-C237)/C237)))</f>
        <v>-0.5</v>
      </c>
      <c r="H237" s="40">
        <f t="shared" si="70"/>
        <v>-3.155569580309246E-4</v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2011-2019'!$BE$14733:$BF$15278,2,0)</f>
        <v>0</v>
      </c>
      <c r="E238" s="44" t="str">
        <f t="shared" si="97"/>
        <v/>
      </c>
      <c r="F238" s="44" t="str">
        <f t="shared" si="98"/>
        <v/>
      </c>
      <c r="G238" s="58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1</v>
      </c>
      <c r="D239" s="62">
        <f>VLOOKUP(B239,'[1]Deptos 2011-2019'!$BE$14733:$BF$15278,2,0)</f>
        <v>5</v>
      </c>
      <c r="E239" s="44">
        <f t="shared" si="97"/>
        <v>3.155569580309246E-4</v>
      </c>
      <c r="F239" s="44">
        <f t="shared" si="98"/>
        <v>2.3485204321277596E-3</v>
      </c>
      <c r="G239" s="58">
        <f t="shared" si="103"/>
        <v>4</v>
      </c>
      <c r="H239" s="40">
        <f t="shared" si="70"/>
        <v>1.2622278321236984E-3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2011-2019'!$BE$14733:$BF$15278,2,0)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4</v>
      </c>
      <c r="D241" s="62">
        <f>VLOOKUP(B241,'[1]Deptos 2011-2019'!$BE$14733:$BF$15278,2,0)</f>
        <v>5</v>
      </c>
      <c r="E241" s="44">
        <f t="shared" si="97"/>
        <v>1.2622278321236984E-3</v>
      </c>
      <c r="F241" s="44">
        <f t="shared" si="98"/>
        <v>2.3485204321277596E-3</v>
      </c>
      <c r="G241" s="58">
        <f t="shared" si="103"/>
        <v>0.25</v>
      </c>
      <c r="H241" s="40">
        <f t="shared" si="70"/>
        <v>3.155569580309246E-4</v>
      </c>
    </row>
    <row r="242" spans="1:9" s="24" customFormat="1" ht="15" x14ac:dyDescent="0.2">
      <c r="A242" s="72"/>
      <c r="B242" s="39" t="s">
        <v>54</v>
      </c>
      <c r="C242" s="62">
        <v>8</v>
      </c>
      <c r="D242" s="62">
        <f>VLOOKUP(B242,'[1]Deptos 2011-2019'!$BE$14733:$BF$15278,2,0)</f>
        <v>5</v>
      </c>
      <c r="E242" s="44">
        <f t="shared" si="97"/>
        <v>2.5244556642473968E-3</v>
      </c>
      <c r="F242" s="44">
        <f t="shared" si="98"/>
        <v>2.3485204321277596E-3</v>
      </c>
      <c r="G242" s="58">
        <f t="shared" si="103"/>
        <v>-0.375</v>
      </c>
      <c r="H242" s="40">
        <f t="shared" si="70"/>
        <v>-9.4667087409277379E-4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2011-2019'!$BE$14733:$BF$15278,2,0)</f>
        <v>1</v>
      </c>
      <c r="E243" s="44" t="str">
        <f t="shared" si="97"/>
        <v/>
      </c>
      <c r="F243" s="44">
        <f t="shared" si="98"/>
        <v>4.6970408642555192E-4</v>
      </c>
      <c r="G243" s="58">
        <f t="shared" si="103"/>
        <v>1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2011-2019'!$BE$14733:$BF$15278,2,0)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2011-2019'!$BE$14733:$BF$15278,2,0)</f>
        <v>1</v>
      </c>
      <c r="E245" s="44" t="str">
        <f t="shared" si="97"/>
        <v/>
      </c>
      <c r="F245" s="44">
        <f t="shared" si="98"/>
        <v>4.6970408642555192E-4</v>
      </c>
      <c r="G245" s="58">
        <f t="shared" si="103"/>
        <v>1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1</v>
      </c>
      <c r="D246" s="62">
        <f>VLOOKUP(B246,'[1]Deptos 2011-2019'!$BE$14733:$BF$15278,2,0)</f>
        <v>1</v>
      </c>
      <c r="E246" s="44">
        <f t="shared" si="97"/>
        <v>3.155569580309246E-4</v>
      </c>
      <c r="F246" s="44">
        <f t="shared" si="98"/>
        <v>4.6970408642555192E-4</v>
      </c>
      <c r="G246" s="58">
        <f t="shared" si="103"/>
        <v>0</v>
      </c>
      <c r="H246" s="40">
        <f t="shared" si="104"/>
        <v>0</v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2011-2019'!$BE$14733:$BF$15278,2,0)</f>
        <v>2</v>
      </c>
      <c r="E247" s="44" t="str">
        <f t="shared" si="97"/>
        <v/>
      </c>
      <c r="F247" s="44">
        <f t="shared" si="98"/>
        <v>9.3940817285110385E-4</v>
      </c>
      <c r="G247" s="58">
        <f t="shared" si="103"/>
        <v>1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10</v>
      </c>
      <c r="D248" s="62">
        <f>VLOOKUP(B248,'[1]Deptos 2011-2019'!$BE$14733:$BF$15278,2,0)</f>
        <v>4</v>
      </c>
      <c r="E248" s="44">
        <f t="shared" si="97"/>
        <v>3.155569580309246E-3</v>
      </c>
      <c r="F248" s="44">
        <f t="shared" si="98"/>
        <v>1.8788163457022077E-3</v>
      </c>
      <c r="G248" s="58">
        <f t="shared" si="103"/>
        <v>-0.6</v>
      </c>
      <c r="H248" s="40">
        <f t="shared" si="104"/>
        <v>-1.8933417481855476E-3</v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2011-2019'!$BE$14733:$BF$15278,2,0)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2011-2019'!$BE$14733:$BF$15278,2,0)</f>
        <v>2</v>
      </c>
      <c r="E250" s="44" t="str">
        <f t="shared" si="97"/>
        <v/>
      </c>
      <c r="F250" s="44">
        <f t="shared" si="98"/>
        <v>9.3940817285110385E-4</v>
      </c>
      <c r="G250" s="58">
        <f t="shared" si="103"/>
        <v>1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2011-2019'!$BE$14733:$BF$15278,2,0)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2011-2019'!$BE$14733:$BF$15278,2,0)</f>
        <v>1</v>
      </c>
      <c r="E252" s="44" t="str">
        <f t="shared" si="97"/>
        <v/>
      </c>
      <c r="F252" s="44">
        <f t="shared" si="98"/>
        <v>4.6970408642555192E-4</v>
      </c>
      <c r="G252" s="58">
        <f t="shared" si="103"/>
        <v>1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2011-2019'!$BE$14733:$BF$15278,2,0)</f>
        <v>1</v>
      </c>
      <c r="E253" s="44" t="str">
        <f t="shared" si="97"/>
        <v/>
      </c>
      <c r="F253" s="44">
        <f t="shared" si="98"/>
        <v>4.6970408642555192E-4</v>
      </c>
      <c r="G253" s="58">
        <f t="shared" si="103"/>
        <v>1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2</v>
      </c>
      <c r="D254" s="62">
        <f>VLOOKUP(B254,'[1]Deptos 2011-2019'!$BE$14733:$BF$15278,2,0)</f>
        <v>0</v>
      </c>
      <c r="E254" s="44">
        <f t="shared" si="97"/>
        <v>6.3111391606184919E-4</v>
      </c>
      <c r="F254" s="44" t="str">
        <f t="shared" si="98"/>
        <v/>
      </c>
      <c r="G254" s="58">
        <f t="shared" si="103"/>
        <v>-1</v>
      </c>
      <c r="H254" s="40">
        <f t="shared" si="104"/>
        <v>-6.3111391606184919E-4</v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2011-2019'!$BE$14733:$BF$15278,2,0)</f>
        <v>1</v>
      </c>
      <c r="E255" s="43" t="str">
        <f t="shared" si="97"/>
        <v/>
      </c>
      <c r="F255" s="43">
        <f t="shared" si="98"/>
        <v>4.6970408642555192E-4</v>
      </c>
      <c r="G255" s="58">
        <f t="shared" si="103"/>
        <v>1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1</v>
      </c>
      <c r="D256" s="62">
        <f>VLOOKUP(B256,'[1]Deptos 2011-2019'!$BE$14733:$BF$15278,2,0)</f>
        <v>0</v>
      </c>
      <c r="E256" s="43">
        <f t="shared" si="97"/>
        <v>3.155569580309246E-4</v>
      </c>
      <c r="F256" s="43" t="str">
        <f t="shared" si="98"/>
        <v/>
      </c>
      <c r="G256" s="58">
        <f t="shared" si="103"/>
        <v>-1</v>
      </c>
      <c r="H256" s="42">
        <f t="shared" si="104"/>
        <v>-3.155569580309246E-4</v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2011-2019'!$BE$14733:$BF$15278,2,0)</f>
        <v>1</v>
      </c>
      <c r="E257" s="43" t="str">
        <f t="shared" si="97"/>
        <v/>
      </c>
      <c r="F257" s="43">
        <f t="shared" si="98"/>
        <v>4.6970408642555192E-4</v>
      </c>
      <c r="G257" s="58">
        <f t="shared" si="103"/>
        <v>1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7</v>
      </c>
      <c r="D258" s="62">
        <f>VLOOKUP(B258,'[1]Deptos 2011-2019'!$BE$14733:$BF$15278,2,0)</f>
        <v>3</v>
      </c>
      <c r="E258" s="43">
        <f t="shared" si="97"/>
        <v>2.208898706216472E-3</v>
      </c>
      <c r="F258" s="43">
        <f t="shared" si="98"/>
        <v>1.4091122592766556E-3</v>
      </c>
      <c r="G258" s="58">
        <f t="shared" si="103"/>
        <v>-0.5714285714285714</v>
      </c>
      <c r="H258" s="42">
        <f t="shared" si="104"/>
        <v>-1.2622278321236982E-3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2011-2019'!$BE$14733:$BF$15278,2,0)</f>
        <v>3</v>
      </c>
      <c r="E259" s="43" t="str">
        <f t="shared" si="97"/>
        <v/>
      </c>
      <c r="F259" s="43">
        <f t="shared" si="98"/>
        <v>1.4091122592766556E-3</v>
      </c>
      <c r="G259" s="58">
        <f t="shared" si="103"/>
        <v>1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1</v>
      </c>
      <c r="D260" s="62">
        <f>VLOOKUP(B260,'[1]Deptos 2011-2019'!$BE$14733:$BF$15278,2,0)</f>
        <v>0</v>
      </c>
      <c r="E260" s="43">
        <f t="shared" ref="E260:E261" si="105">+IF(C260=0,"",C260/C$169)</f>
        <v>3.155569580309246E-4</v>
      </c>
      <c r="F260" s="43" t="str">
        <f t="shared" ref="F260:F261" si="106">+IF(D260=0,"",D260/D$169)</f>
        <v/>
      </c>
      <c r="G260" s="58">
        <f t="shared" si="103"/>
        <v>-1</v>
      </c>
      <c r="H260" s="42">
        <f t="shared" ref="H260:H261" si="107">+IF(OR(AND(E260=""),(G260="")),"",E260*G260)</f>
        <v>-3.155569580309246E-4</v>
      </c>
      <c r="I260" s="24"/>
    </row>
    <row r="261" spans="1:9" s="63" customFormat="1" ht="15" x14ac:dyDescent="0.2">
      <c r="A261" s="36"/>
      <c r="B261" s="37" t="s">
        <v>533</v>
      </c>
      <c r="C261" s="62">
        <v>2</v>
      </c>
      <c r="D261" s="62">
        <f>VLOOKUP(B261,'[1]Deptos 2011-2019'!$BE$14733:$BF$15278,2,0)</f>
        <v>9</v>
      </c>
      <c r="E261" s="43">
        <f t="shared" si="105"/>
        <v>6.3111391606184919E-4</v>
      </c>
      <c r="F261" s="43">
        <f t="shared" si="106"/>
        <v>4.227336777829967E-3</v>
      </c>
      <c r="G261" s="58">
        <f t="shared" si="103"/>
        <v>3.5</v>
      </c>
      <c r="H261" s="42">
        <f t="shared" si="107"/>
        <v>2.2088987062164724E-3</v>
      </c>
      <c r="I261" s="24"/>
    </row>
    <row r="262" spans="1:9" s="63" customFormat="1" ht="15" x14ac:dyDescent="0.2">
      <c r="A262" s="75"/>
      <c r="B262" s="37" t="s">
        <v>57</v>
      </c>
      <c r="C262" s="62">
        <v>2</v>
      </c>
      <c r="D262" s="62">
        <f>VLOOKUP(B262,'[1]Deptos 2011-2019'!$BE$14733:$BF$15278,2,0)</f>
        <v>1</v>
      </c>
      <c r="E262" s="43">
        <f t="shared" ref="E262:F264" si="108">+IF(C262=0,"",C262/C$169)</f>
        <v>6.3111391606184919E-4</v>
      </c>
      <c r="F262" s="43">
        <f t="shared" si="108"/>
        <v>4.6970408642555192E-4</v>
      </c>
      <c r="G262" s="58">
        <f t="shared" si="103"/>
        <v>-0.5</v>
      </c>
      <c r="H262" s="42">
        <f t="shared" si="104"/>
        <v>-3.155569580309246E-4</v>
      </c>
      <c r="I262" s="24"/>
    </row>
    <row r="263" spans="1:9" s="63" customFormat="1" ht="15" x14ac:dyDescent="0.2">
      <c r="A263" s="75"/>
      <c r="B263" s="37" t="s">
        <v>237</v>
      </c>
      <c r="C263" s="62">
        <v>7</v>
      </c>
      <c r="D263" s="62">
        <f>VLOOKUP(B263,'[1]Deptos 2011-2019'!$BE$14733:$BF$15278,2,0)</f>
        <v>11</v>
      </c>
      <c r="E263" s="43">
        <f t="shared" si="108"/>
        <v>2.208898706216472E-3</v>
      </c>
      <c r="F263" s="43">
        <f t="shared" si="108"/>
        <v>5.1667449506810712E-3</v>
      </c>
      <c r="G263" s="58">
        <f t="shared" si="103"/>
        <v>0.5714285714285714</v>
      </c>
      <c r="H263" s="42">
        <f t="shared" si="104"/>
        <v>1.2622278321236982E-3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2011-2019'!$BE$14733:$BF$15278,2,0)</f>
        <v>3</v>
      </c>
      <c r="E264" s="43" t="str">
        <f t="shared" si="108"/>
        <v/>
      </c>
      <c r="F264" s="43">
        <f t="shared" si="108"/>
        <v>1.4091122592766556E-3</v>
      </c>
      <c r="G264" s="58">
        <f t="shared" si="103"/>
        <v>1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10</v>
      </c>
      <c r="D265" s="62">
        <f>VLOOKUP(B265,'[1]Deptos 2011-2019'!$BE$14733:$BF$15278,2,0)</f>
        <v>0</v>
      </c>
      <c r="E265" s="43">
        <f t="shared" ref="E265:E270" si="109">+IF(C265=0,"",C265/C$169)</f>
        <v>3.155569580309246E-3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-3.155569580309246E-3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2011-2019'!$BE$14733:$BF$15278,2,0)</f>
        <v>0</v>
      </c>
      <c r="E266" s="43" t="str">
        <f t="shared" si="109"/>
        <v/>
      </c>
      <c r="F266" s="43" t="str">
        <f t="shared" si="110"/>
        <v/>
      </c>
      <c r="G266" s="58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2011-2019'!$BE$14733:$BF$15278,2,0)</f>
        <v>0</v>
      </c>
      <c r="E267" s="43" t="str">
        <f t="shared" si="109"/>
        <v/>
      </c>
      <c r="F267" s="43" t="str">
        <f t="shared" si="110"/>
        <v/>
      </c>
      <c r="G267" s="58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2011-2019'!$BE$14733:$BF$15278,2,0)</f>
        <v>0</v>
      </c>
      <c r="E268" s="43" t="str">
        <f t="shared" si="109"/>
        <v/>
      </c>
      <c r="F268" s="43" t="str">
        <f t="shared" si="110"/>
        <v/>
      </c>
      <c r="G268" s="58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2011-2019'!$BE$14733:$BF$15278,2,0)</f>
        <v>4</v>
      </c>
      <c r="E269" s="43" t="str">
        <f t="shared" si="109"/>
        <v/>
      </c>
      <c r="F269" s="43">
        <f t="shared" si="110"/>
        <v>1.8788163457022077E-3</v>
      </c>
      <c r="G269" s="58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1</v>
      </c>
      <c r="D270" s="62">
        <f>VLOOKUP(B270,'[1]Deptos 2011-2019'!$BE$14733:$BF$15278,2,0)</f>
        <v>6</v>
      </c>
      <c r="E270" s="43">
        <f t="shared" si="109"/>
        <v>3.155569580309246E-4</v>
      </c>
      <c r="F270" s="43">
        <f t="shared" si="110"/>
        <v>2.8182245185533112E-3</v>
      </c>
      <c r="G270" s="58">
        <f t="shared" si="103"/>
        <v>5</v>
      </c>
      <c r="H270" s="42">
        <f t="shared" si="111"/>
        <v>1.577784790154623E-3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2011-2019'!$BE$14733:$BF$15278,2,0)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2011-2019'!$BE$14733:$BF$15278,2,0)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2011-2019'!$BE$14733:$BF$15278,2,0)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2</v>
      </c>
      <c r="D274" s="62">
        <f>VLOOKUP(B274,'[1]Deptos 2011-2019'!$BE$14733:$BF$15278,2,0)</f>
        <v>3</v>
      </c>
      <c r="E274" s="43">
        <f t="shared" si="112"/>
        <v>6.3111391606184919E-4</v>
      </c>
      <c r="F274" s="43">
        <f t="shared" si="113"/>
        <v>1.4091122592766556E-3</v>
      </c>
      <c r="G274" s="58">
        <f t="shared" si="114"/>
        <v>0.5</v>
      </c>
      <c r="H274" s="42">
        <f t="shared" si="115"/>
        <v>3.155569580309246E-4</v>
      </c>
      <c r="I274" s="24"/>
    </row>
    <row r="275" spans="1:9" s="63" customFormat="1" ht="15" x14ac:dyDescent="0.2">
      <c r="A275" s="75"/>
      <c r="B275" s="37" t="s">
        <v>64</v>
      </c>
      <c r="C275" s="62">
        <v>1202</v>
      </c>
      <c r="D275" s="62">
        <f>VLOOKUP(B275,'[1]Deptos 2011-2019'!$BE$14733:$BF$15278,2,0)</f>
        <v>20</v>
      </c>
      <c r="E275" s="43">
        <f t="shared" ref="E275:F278" si="116">+IF(C275=0,"",C275/C$169)</f>
        <v>0.37929946355317135</v>
      </c>
      <c r="F275" s="43">
        <f t="shared" si="116"/>
        <v>9.3940817285110383E-3</v>
      </c>
      <c r="G275" s="58">
        <f t="shared" si="103"/>
        <v>-0.98336106489184694</v>
      </c>
      <c r="H275" s="42">
        <f t="shared" si="104"/>
        <v>-0.37298832439255286</v>
      </c>
      <c r="I275" s="24"/>
    </row>
    <row r="276" spans="1:9" s="63" customFormat="1" ht="15" x14ac:dyDescent="0.2">
      <c r="A276" s="75"/>
      <c r="B276" s="37" t="s">
        <v>61</v>
      </c>
      <c r="C276" s="62">
        <v>3</v>
      </c>
      <c r="D276" s="62">
        <f>VLOOKUP(B276,'[1]Deptos 2011-2019'!$BE$14733:$BF$15278,2,0)</f>
        <v>1</v>
      </c>
      <c r="E276" s="43">
        <f t="shared" si="116"/>
        <v>9.4667087409277379E-4</v>
      </c>
      <c r="F276" s="43">
        <f t="shared" si="116"/>
        <v>4.6970408642555192E-4</v>
      </c>
      <c r="G276" s="58">
        <f t="shared" si="103"/>
        <v>-0.66666666666666663</v>
      </c>
      <c r="H276" s="42">
        <f t="shared" si="104"/>
        <v>-6.3111391606184919E-4</v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2011-2019'!$BE$14733:$BF$15278,2,0)</f>
        <v>2</v>
      </c>
      <c r="E277" s="43" t="str">
        <f t="shared" si="116"/>
        <v/>
      </c>
      <c r="F277" s="43">
        <f t="shared" si="116"/>
        <v>9.3940817285110385E-4</v>
      </c>
      <c r="G277" s="58">
        <f t="shared" si="103"/>
        <v>1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2011-2019'!$BE$14733:$BF$15278,2,0)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2</v>
      </c>
      <c r="D279" s="62">
        <f>VLOOKUP(B279,'[1]Deptos 2011-2019'!$BE$14733:$BF$15278,2,0)</f>
        <v>7</v>
      </c>
      <c r="E279" s="43">
        <f t="shared" ref="E279" si="117">+IF(C279=0,"",C279/C$169)</f>
        <v>6.3111391606184919E-4</v>
      </c>
      <c r="F279" s="43">
        <f t="shared" ref="F279" si="118">+IF(D279=0,"",D279/D$169)</f>
        <v>3.2879286049788633E-3</v>
      </c>
      <c r="G279" s="58">
        <f t="shared" si="103"/>
        <v>2.5</v>
      </c>
      <c r="H279" s="42">
        <f t="shared" ref="H279" si="119">+IF(OR(AND(E279=""),(G279="")),"",E279*G279)</f>
        <v>1.577784790154623E-3</v>
      </c>
      <c r="I279" s="24"/>
    </row>
    <row r="280" spans="1:9" s="63" customFormat="1" ht="15" x14ac:dyDescent="0.2">
      <c r="A280" s="75"/>
      <c r="B280" s="37" t="s">
        <v>62</v>
      </c>
      <c r="C280" s="62">
        <v>2</v>
      </c>
      <c r="D280" s="62">
        <f>VLOOKUP(B280,'[1]Deptos 2011-2019'!$BE$14733:$BF$15278,2,0)</f>
        <v>2</v>
      </c>
      <c r="E280" s="43">
        <f t="shared" ref="E280:F288" si="120">+IF(C280=0,"",C280/C$169)</f>
        <v>6.3111391606184919E-4</v>
      </c>
      <c r="F280" s="43">
        <f t="shared" si="120"/>
        <v>9.3940817285110385E-4</v>
      </c>
      <c r="G280" s="58">
        <f t="shared" si="103"/>
        <v>0</v>
      </c>
      <c r="H280" s="42">
        <f t="shared" si="104"/>
        <v>0</v>
      </c>
      <c r="I280" s="24"/>
    </row>
    <row r="281" spans="1:9" s="63" customFormat="1" ht="15" x14ac:dyDescent="0.2">
      <c r="A281" s="75"/>
      <c r="B281" s="37" t="s">
        <v>454</v>
      </c>
      <c r="C281" s="62">
        <v>1</v>
      </c>
      <c r="D281" s="62">
        <f>VLOOKUP(B281,'[1]Deptos 2011-2019'!$BE$14733:$BF$15278,2,0)</f>
        <v>0</v>
      </c>
      <c r="E281" s="43">
        <f t="shared" si="120"/>
        <v>3.155569580309246E-4</v>
      </c>
      <c r="F281" s="43" t="str">
        <f t="shared" si="120"/>
        <v/>
      </c>
      <c r="G281" s="58">
        <f t="shared" si="103"/>
        <v>-1</v>
      </c>
      <c r="H281" s="42">
        <f t="shared" si="104"/>
        <v>-3.155569580309246E-4</v>
      </c>
      <c r="I281" s="24"/>
    </row>
    <row r="282" spans="1:9" s="24" customFormat="1" ht="15" x14ac:dyDescent="0.2">
      <c r="A282" s="72"/>
      <c r="B282" s="39" t="s">
        <v>59</v>
      </c>
      <c r="C282" s="62">
        <v>3</v>
      </c>
      <c r="D282" s="62">
        <f>VLOOKUP(B282,'[1]Deptos 2011-2019'!$BE$14733:$BF$15278,2,0)</f>
        <v>5</v>
      </c>
      <c r="E282" s="44">
        <f t="shared" si="120"/>
        <v>9.4667087409277379E-4</v>
      </c>
      <c r="F282" s="44">
        <f t="shared" si="120"/>
        <v>2.3485204321277596E-3</v>
      </c>
      <c r="G282" s="58">
        <f t="shared" si="103"/>
        <v>0.66666666666666663</v>
      </c>
      <c r="H282" s="40">
        <f t="shared" si="104"/>
        <v>6.3111391606184919E-4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2011-2019'!$BE$14733:$BF$15278,2,0)</f>
        <v>24</v>
      </c>
      <c r="E283" s="43" t="str">
        <f t="shared" ref="E283:E285" si="121">+IF(C283=0,"",C283/C$169)</f>
        <v/>
      </c>
      <c r="F283" s="43">
        <f t="shared" ref="F283:F285" si="122">+IF(D283=0,"",D283/D$169)</f>
        <v>1.1272898074213245E-2</v>
      </c>
      <c r="G283" s="91">
        <f t="shared" ref="G283:G285" si="123">+IF(AND(C283=0,D283=0)," ",IF(C283=0,1,IF(D283=0,-1,(D283-C283)/C283)))</f>
        <v>1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2011-2019'!$BE$14733:$BF$15278,2,0)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152</v>
      </c>
      <c r="D285" s="62">
        <f>VLOOKUP(B285,'[1]Deptos 2011-2019'!$BE$14733:$BF$15278,2,0)</f>
        <v>8</v>
      </c>
      <c r="E285" s="44">
        <f t="shared" si="121"/>
        <v>4.7964657620700533E-2</v>
      </c>
      <c r="F285" s="44">
        <f t="shared" si="122"/>
        <v>3.7576326914044154E-3</v>
      </c>
      <c r="G285" s="58">
        <f t="shared" si="123"/>
        <v>-0.94736842105263153</v>
      </c>
      <c r="H285" s="40">
        <f t="shared" si="124"/>
        <v>-4.5440201956453131E-2</v>
      </c>
    </row>
    <row r="286" spans="1:9" s="24" customFormat="1" ht="15" x14ac:dyDescent="0.2">
      <c r="A286" s="72"/>
      <c r="B286" s="39" t="s">
        <v>239</v>
      </c>
      <c r="C286" s="62">
        <v>1</v>
      </c>
      <c r="D286" s="62">
        <f>VLOOKUP(B286,'[1]Deptos 2011-2019'!$BE$14733:$BF$15278,2,0)</f>
        <v>2</v>
      </c>
      <c r="E286" s="44">
        <f t="shared" si="120"/>
        <v>3.155569580309246E-4</v>
      </c>
      <c r="F286" s="44">
        <f t="shared" si="120"/>
        <v>9.3940817285110385E-4</v>
      </c>
      <c r="G286" s="58">
        <f t="shared" si="103"/>
        <v>1</v>
      </c>
      <c r="H286" s="40">
        <f t="shared" si="104"/>
        <v>3.155569580309246E-4</v>
      </c>
    </row>
    <row r="287" spans="1:9" s="24" customFormat="1" ht="15" x14ac:dyDescent="0.2">
      <c r="A287" s="72"/>
      <c r="B287" s="39" t="s">
        <v>455</v>
      </c>
      <c r="C287" s="62">
        <v>267</v>
      </c>
      <c r="D287" s="62">
        <f>VLOOKUP(B287,'[1]Deptos 2011-2019'!$BE$14733:$BF$15278,2,0)</f>
        <v>29</v>
      </c>
      <c r="E287" s="44">
        <f t="shared" si="120"/>
        <v>8.4253707794256866E-2</v>
      </c>
      <c r="F287" s="44">
        <f t="shared" si="120"/>
        <v>1.3621418506341005E-2</v>
      </c>
      <c r="G287" s="58">
        <f t="shared" si="103"/>
        <v>-0.89138576779026213</v>
      </c>
      <c r="H287" s="40">
        <f t="shared" si="104"/>
        <v>-7.5102556011360053E-2</v>
      </c>
    </row>
    <row r="288" spans="1:9" s="63" customFormat="1" ht="15" x14ac:dyDescent="0.2">
      <c r="A288" s="75"/>
      <c r="B288" s="37" t="s">
        <v>65</v>
      </c>
      <c r="C288" s="62">
        <v>9</v>
      </c>
      <c r="D288" s="62">
        <f>VLOOKUP(B288,'[1]Deptos 2011-2019'!$BE$14733:$BF$15278,2,0)</f>
        <v>26</v>
      </c>
      <c r="E288" s="43">
        <f t="shared" si="120"/>
        <v>2.8400126222783212E-3</v>
      </c>
      <c r="F288" s="43">
        <f t="shared" si="120"/>
        <v>1.2212306247064349E-2</v>
      </c>
      <c r="G288" s="58">
        <f t="shared" si="103"/>
        <v>1.8888888888888888</v>
      </c>
      <c r="H288" s="42">
        <f t="shared" si="104"/>
        <v>5.3644682865257179E-3</v>
      </c>
      <c r="I288" s="24"/>
    </row>
    <row r="289" spans="1:9" s="63" customFormat="1" ht="15" x14ac:dyDescent="0.2">
      <c r="A289" s="36"/>
      <c r="B289" s="37" t="s">
        <v>540</v>
      </c>
      <c r="C289" s="62">
        <v>10</v>
      </c>
      <c r="D289" s="62">
        <f>VLOOKUP(B289,'[1]Deptos 2011-2019'!$BE$14733:$BF$15278,2,0)</f>
        <v>1</v>
      </c>
      <c r="E289" s="43">
        <f t="shared" ref="E289:E290" si="125">+IF(C289=0,"",C289/C$169)</f>
        <v>3.155569580309246E-3</v>
      </c>
      <c r="F289" s="43">
        <f t="shared" ref="F289:F290" si="126">+IF(D289=0,"",D289/D$169)</f>
        <v>4.6970408642555192E-4</v>
      </c>
      <c r="G289" s="58">
        <f t="shared" si="103"/>
        <v>-0.9</v>
      </c>
      <c r="H289" s="42">
        <f t="shared" ref="H289:H290" si="127">+IF(OR(AND(E289=""),(G289="")),"",E289*G289)</f>
        <v>-2.8400126222783216E-3</v>
      </c>
      <c r="I289" s="24"/>
    </row>
    <row r="290" spans="1:9" s="63" customFormat="1" ht="15" x14ac:dyDescent="0.2">
      <c r="A290" s="36"/>
      <c r="B290" s="37" t="s">
        <v>541</v>
      </c>
      <c r="C290" s="62">
        <v>5</v>
      </c>
      <c r="D290" s="62">
        <f>VLOOKUP(B290,'[1]Deptos 2011-2019'!$BE$14733:$BF$15278,2,0)</f>
        <v>2</v>
      </c>
      <c r="E290" s="43">
        <f t="shared" si="125"/>
        <v>1.577784790154623E-3</v>
      </c>
      <c r="F290" s="43">
        <f t="shared" si="126"/>
        <v>9.3940817285110385E-4</v>
      </c>
      <c r="G290" s="58">
        <f t="shared" si="103"/>
        <v>-0.6</v>
      </c>
      <c r="H290" s="42">
        <f t="shared" si="127"/>
        <v>-9.4667087409277379E-4</v>
      </c>
      <c r="I290" s="24"/>
    </row>
    <row r="291" spans="1:9" s="63" customFormat="1" ht="15" x14ac:dyDescent="0.2">
      <c r="A291" s="75"/>
      <c r="B291" s="37" t="s">
        <v>66</v>
      </c>
      <c r="C291" s="62">
        <v>5</v>
      </c>
      <c r="D291" s="62">
        <f>VLOOKUP(B291,'[1]Deptos 2011-2019'!$BE$14733:$BF$15278,2,0)</f>
        <v>8</v>
      </c>
      <c r="E291" s="43">
        <f>+IF(C291=0,"",C291/C$169)</f>
        <v>1.577784790154623E-3</v>
      </c>
      <c r="F291" s="43">
        <f>+IF(D291=0,"",D291/D$169)</f>
        <v>3.7576326914044154E-3</v>
      </c>
      <c r="G291" s="58">
        <f t="shared" si="103"/>
        <v>0.6</v>
      </c>
      <c r="H291" s="42">
        <f t="shared" si="104"/>
        <v>9.4667087409277379E-4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2011-2019'!$BE$14733:$BF$15278,2,0)</f>
        <v>0</v>
      </c>
      <c r="E292" s="43" t="str">
        <f>+IF(C292=0,"",C292/C$169)</f>
        <v/>
      </c>
      <c r="F292" s="43" t="str">
        <f>+IF(D292=0,"",D292/D$169)</f>
        <v/>
      </c>
      <c r="G292" s="58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2011-2019'!$BE$14733:$BF$15278,2,0)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3</v>
      </c>
      <c r="D294" s="62">
        <f>VLOOKUP(B294,'[1]Deptos 2011-2019'!$BE$14733:$BF$15278,2,0)</f>
        <v>2</v>
      </c>
      <c r="E294" s="43">
        <f t="shared" si="128"/>
        <v>9.4667087409277379E-4</v>
      </c>
      <c r="F294" s="43">
        <f t="shared" si="129"/>
        <v>9.3940817285110385E-4</v>
      </c>
      <c r="G294" s="58">
        <f t="shared" si="103"/>
        <v>-0.33333333333333331</v>
      </c>
      <c r="H294" s="42">
        <f t="shared" si="130"/>
        <v>-3.155569580309246E-4</v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2011-2019'!$BE$14733:$BF$15278,2,0)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2011-2019'!$BE$14733:$BF$15278,2,0)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0</v>
      </c>
      <c r="D297" s="62">
        <f>VLOOKUP(B297,'[1]Deptos 2011-2019'!$BE$14733:$BF$15278,2,0)</f>
        <v>9</v>
      </c>
      <c r="E297" s="43" t="str">
        <f t="shared" si="131"/>
        <v/>
      </c>
      <c r="F297" s="43">
        <f t="shared" si="132"/>
        <v>4.227336777829967E-3</v>
      </c>
      <c r="G297" s="58">
        <f t="shared" si="103"/>
        <v>1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2011-2019'!$BE$14733:$BF$15278,2,0)</f>
        <v>5</v>
      </c>
      <c r="E298" s="43" t="str">
        <f>+IF(C298=0,"",C298/C$169)</f>
        <v/>
      </c>
      <c r="F298" s="43">
        <f>+IF(D298=0,"",D298/D$169)</f>
        <v>2.3485204321277596E-3</v>
      </c>
      <c r="G298" s="58">
        <f t="shared" si="103"/>
        <v>1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2</v>
      </c>
      <c r="D299" s="62">
        <f>VLOOKUP(B299,'[1]Deptos 2011-2019'!$BE$14733:$BF$15278,2,0)</f>
        <v>5</v>
      </c>
      <c r="E299" s="43">
        <f>+IF(C299=0,"",C299/C$169)</f>
        <v>6.3111391606184919E-4</v>
      </c>
      <c r="F299" s="43">
        <f>+IF(D299=0,"",D299/D$169)</f>
        <v>2.3485204321277596E-3</v>
      </c>
      <c r="G299" s="58">
        <f t="shared" si="103"/>
        <v>1.5</v>
      </c>
      <c r="H299" s="42">
        <f t="shared" si="104"/>
        <v>9.4667087409277379E-4</v>
      </c>
      <c r="I299" s="24"/>
    </row>
    <row r="300" spans="1:9" s="63" customFormat="1" ht="15" x14ac:dyDescent="0.2">
      <c r="A300" s="36"/>
      <c r="B300" s="37" t="s">
        <v>614</v>
      </c>
      <c r="C300" s="62">
        <v>1</v>
      </c>
      <c r="D300" s="62">
        <f>VLOOKUP(B300,'[1]Deptos 2011-2019'!$BE$14733:$BF$15278,2,0)</f>
        <v>2</v>
      </c>
      <c r="E300" s="43">
        <f t="shared" ref="E300" si="134">+IF(C300=0,"",C300/C$169)</f>
        <v>3.155569580309246E-4</v>
      </c>
      <c r="F300" s="43">
        <f t="shared" ref="F300" si="135">+IF(D300=0,"",D300/D$169)</f>
        <v>9.3940817285110385E-4</v>
      </c>
      <c r="G300" s="58">
        <f t="shared" si="103"/>
        <v>1</v>
      </c>
      <c r="H300" s="42">
        <f t="shared" ref="H300" si="136">+IF(OR(AND(E300=""),(G300="")),"",E300*G300)</f>
        <v>3.155569580309246E-4</v>
      </c>
      <c r="I300" s="24"/>
    </row>
    <row r="301" spans="1:9" s="63" customFormat="1" ht="15" x14ac:dyDescent="0.2">
      <c r="A301" s="75"/>
      <c r="B301" s="37" t="s">
        <v>458</v>
      </c>
      <c r="C301" s="62">
        <v>8</v>
      </c>
      <c r="D301" s="62">
        <f>VLOOKUP(B301,'[1]Deptos 2011-2019'!$BE$14733:$BF$15278,2,0)</f>
        <v>65</v>
      </c>
      <c r="E301" s="43">
        <f t="shared" ref="E301:E323" si="137">+IF(C301=0,"",C301/C$169)</f>
        <v>2.5244556642473968E-3</v>
      </c>
      <c r="F301" s="43">
        <f t="shared" ref="F301:F323" si="138">+IF(D301=0,"",D301/D$169)</f>
        <v>3.0530765617660875E-2</v>
      </c>
      <c r="G301" s="58">
        <f t="shared" ref="G301:G339" si="139">+IF(AND(C301=0,D301=0)," ",IF(C301=0,1,IF(D301=0,-1,(D301-C301)/C301)))</f>
        <v>7.125</v>
      </c>
      <c r="H301" s="42">
        <f t="shared" si="104"/>
        <v>1.7986746607762703E-2</v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2011-2019'!$BE$14733:$BF$15278,2,0)</f>
        <v>1</v>
      </c>
      <c r="E302" s="43" t="str">
        <f t="shared" si="137"/>
        <v/>
      </c>
      <c r="F302" s="43">
        <f t="shared" si="138"/>
        <v>4.6970408642555192E-4</v>
      </c>
      <c r="G302" s="58">
        <f t="shared" si="139"/>
        <v>1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2011-2019'!$BE$14733:$BF$15278,2,0)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114</v>
      </c>
      <c r="D304" s="62">
        <f>VLOOKUP(B304,'[1]Deptos 2011-2019'!$BE$14733:$BF$15278,2,0)</f>
        <v>103</v>
      </c>
      <c r="E304" s="44">
        <f t="shared" si="137"/>
        <v>3.5973493215525405E-2</v>
      </c>
      <c r="F304" s="44">
        <f t="shared" si="138"/>
        <v>4.8379520901831848E-2</v>
      </c>
      <c r="G304" s="58">
        <f t="shared" si="139"/>
        <v>-9.6491228070175433E-2</v>
      </c>
      <c r="H304" s="40">
        <f t="shared" si="104"/>
        <v>-3.4711265383401703E-3</v>
      </c>
    </row>
    <row r="305" spans="1:8" s="24" customFormat="1" ht="15" x14ac:dyDescent="0.2">
      <c r="A305" s="72"/>
      <c r="B305" s="39" t="s">
        <v>240</v>
      </c>
      <c r="C305" s="62">
        <v>1</v>
      </c>
      <c r="D305" s="62">
        <f>VLOOKUP(B305,'[1]Deptos 2011-2019'!$BE$14733:$BF$15278,2,0)</f>
        <v>0</v>
      </c>
      <c r="E305" s="44">
        <f t="shared" si="137"/>
        <v>3.155569580309246E-4</v>
      </c>
      <c r="F305" s="44" t="str">
        <f t="shared" si="138"/>
        <v/>
      </c>
      <c r="G305" s="58">
        <f t="shared" si="139"/>
        <v>-1</v>
      </c>
      <c r="H305" s="40">
        <f t="shared" si="104"/>
        <v>-3.155569580309246E-4</v>
      </c>
    </row>
    <row r="306" spans="1:8" s="24" customFormat="1" ht="15" x14ac:dyDescent="0.2">
      <c r="A306" s="72"/>
      <c r="B306" s="39" t="s">
        <v>241</v>
      </c>
      <c r="C306" s="62">
        <v>4</v>
      </c>
      <c r="D306" s="62">
        <f>VLOOKUP(B306,'[1]Deptos 2011-2019'!$BE$14733:$BF$15278,2,0)</f>
        <v>0</v>
      </c>
      <c r="E306" s="44">
        <f t="shared" si="137"/>
        <v>1.2622278321236984E-3</v>
      </c>
      <c r="F306" s="44" t="str">
        <f t="shared" si="138"/>
        <v/>
      </c>
      <c r="G306" s="58">
        <f t="shared" si="139"/>
        <v>-1</v>
      </c>
      <c r="H306" s="40">
        <f t="shared" si="104"/>
        <v>-1.2622278321236984E-3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2011-2019'!$BE$14733:$BF$15278,2,0)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1</v>
      </c>
      <c r="D308" s="62">
        <f>VLOOKUP(B308,'[1]Deptos 2011-2019'!$BE$14733:$BF$15278,2,0)</f>
        <v>0</v>
      </c>
      <c r="E308" s="44">
        <f t="shared" si="137"/>
        <v>3.155569580309246E-4</v>
      </c>
      <c r="F308" s="44" t="str">
        <f t="shared" si="138"/>
        <v/>
      </c>
      <c r="G308" s="58">
        <f t="shared" si="139"/>
        <v>-1</v>
      </c>
      <c r="H308" s="40">
        <f t="shared" si="104"/>
        <v>-3.155569580309246E-4</v>
      </c>
    </row>
    <row r="309" spans="1:8" s="24" customFormat="1" ht="15" x14ac:dyDescent="0.2">
      <c r="A309" s="72"/>
      <c r="B309" s="39" t="s">
        <v>462</v>
      </c>
      <c r="C309" s="62">
        <v>3</v>
      </c>
      <c r="D309" s="62">
        <f>VLOOKUP(B309,'[1]Deptos 2011-2019'!$BE$14733:$BF$15278,2,0)</f>
        <v>4</v>
      </c>
      <c r="E309" s="44">
        <f t="shared" si="137"/>
        <v>9.4667087409277379E-4</v>
      </c>
      <c r="F309" s="44">
        <f t="shared" si="138"/>
        <v>1.8788163457022077E-3</v>
      </c>
      <c r="G309" s="58">
        <f t="shared" si="139"/>
        <v>0.33333333333333331</v>
      </c>
      <c r="H309" s="40">
        <f t="shared" si="104"/>
        <v>3.155569580309246E-4</v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2011-2019'!$BE$14733:$BF$15278,2,0)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1</v>
      </c>
      <c r="D311" s="62">
        <f>VLOOKUP(B311,'[1]Deptos 2011-2019'!$BE$14733:$BF$15278,2,0)</f>
        <v>0</v>
      </c>
      <c r="E311" s="44">
        <f t="shared" si="137"/>
        <v>3.155569580309246E-4</v>
      </c>
      <c r="F311" s="44" t="str">
        <f t="shared" si="138"/>
        <v/>
      </c>
      <c r="G311" s="58">
        <f t="shared" si="139"/>
        <v>-1</v>
      </c>
      <c r="H311" s="40">
        <f t="shared" si="104"/>
        <v>-3.155569580309246E-4</v>
      </c>
    </row>
    <row r="312" spans="1:8" s="24" customFormat="1" ht="15" x14ac:dyDescent="0.2">
      <c r="A312" s="72"/>
      <c r="B312" s="39" t="s">
        <v>465</v>
      </c>
      <c r="C312" s="62">
        <v>1</v>
      </c>
      <c r="D312" s="62">
        <f>VLOOKUP(B312,'[1]Deptos 2011-2019'!$BE$14733:$BF$15278,2,0)</f>
        <v>0</v>
      </c>
      <c r="E312" s="44">
        <f t="shared" si="137"/>
        <v>3.155569580309246E-4</v>
      </c>
      <c r="F312" s="44" t="str">
        <f t="shared" si="138"/>
        <v/>
      </c>
      <c r="G312" s="58">
        <f t="shared" si="139"/>
        <v>-1</v>
      </c>
      <c r="H312" s="40">
        <f t="shared" si="104"/>
        <v>-3.155569580309246E-4</v>
      </c>
    </row>
    <row r="313" spans="1:8" s="24" customFormat="1" ht="15" x14ac:dyDescent="0.2">
      <c r="A313" s="72"/>
      <c r="B313" s="39" t="s">
        <v>466</v>
      </c>
      <c r="C313" s="62">
        <v>1</v>
      </c>
      <c r="D313" s="62">
        <f>VLOOKUP(B313,'[1]Deptos 2011-2019'!$BE$14733:$BF$15278,2,0)</f>
        <v>0</v>
      </c>
      <c r="E313" s="44">
        <f t="shared" si="137"/>
        <v>3.155569580309246E-4</v>
      </c>
      <c r="F313" s="44" t="str">
        <f t="shared" si="138"/>
        <v/>
      </c>
      <c r="G313" s="58">
        <f t="shared" si="139"/>
        <v>-1</v>
      </c>
      <c r="H313" s="40">
        <f t="shared" si="104"/>
        <v>-3.155569580309246E-4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2011-2019'!$BE$14733:$BF$15278,2,0)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17</v>
      </c>
      <c r="D315" s="62">
        <f>VLOOKUP(B315,'[1]Deptos 2011-2019'!$BE$14733:$BF$15278,2,0)</f>
        <v>16</v>
      </c>
      <c r="E315" s="44">
        <f t="shared" si="137"/>
        <v>5.3644682865257179E-3</v>
      </c>
      <c r="F315" s="44">
        <f t="shared" si="138"/>
        <v>7.5152653828088308E-3</v>
      </c>
      <c r="G315" s="58">
        <f t="shared" si="139"/>
        <v>-5.8823529411764705E-2</v>
      </c>
      <c r="H315" s="40">
        <f t="shared" si="104"/>
        <v>-3.155569580309246E-4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2011-2019'!$BE$14733:$BF$15278,2,0)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3</v>
      </c>
      <c r="D317" s="62">
        <f>VLOOKUP(B317,'[1]Deptos 2011-2019'!$BE$14733:$BF$15278,2,0)</f>
        <v>1</v>
      </c>
      <c r="E317" s="44">
        <f t="shared" si="137"/>
        <v>9.4667087409277379E-4</v>
      </c>
      <c r="F317" s="44">
        <f t="shared" si="138"/>
        <v>4.6970408642555192E-4</v>
      </c>
      <c r="G317" s="58">
        <f t="shared" si="139"/>
        <v>-0.66666666666666663</v>
      </c>
      <c r="H317" s="40">
        <f t="shared" si="104"/>
        <v>-6.3111391606184919E-4</v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2011-2019'!$BE$14733:$BF$15278,2,0)</f>
        <v>1</v>
      </c>
      <c r="E318" s="44" t="str">
        <f t="shared" si="137"/>
        <v/>
      </c>
      <c r="F318" s="44">
        <f t="shared" si="138"/>
        <v>4.6970408642555192E-4</v>
      </c>
      <c r="G318" s="58">
        <f t="shared" si="139"/>
        <v>1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2011-2019'!$BE$14733:$BF$15278,2,0)</f>
        <v>1</v>
      </c>
      <c r="E319" s="44" t="str">
        <f t="shared" si="137"/>
        <v/>
      </c>
      <c r="F319" s="44">
        <f t="shared" si="138"/>
        <v>4.6970408642555192E-4</v>
      </c>
      <c r="G319" s="58">
        <f t="shared" si="139"/>
        <v>1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2</v>
      </c>
      <c r="D320" s="62">
        <f>VLOOKUP(B320,'[1]Deptos 2011-2019'!$BE$14733:$BF$15278,2,0)</f>
        <v>0</v>
      </c>
      <c r="E320" s="44">
        <f t="shared" si="137"/>
        <v>6.3111391606184919E-4</v>
      </c>
      <c r="F320" s="44" t="str">
        <f t="shared" si="138"/>
        <v/>
      </c>
      <c r="G320" s="58">
        <f t="shared" si="139"/>
        <v>-1</v>
      </c>
      <c r="H320" s="40">
        <f t="shared" si="104"/>
        <v>-6.3111391606184919E-4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2011-2019'!$BE$14733:$BF$15278,2,0)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2011-2019'!$BE$14733:$BF$15278,2,0)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1</v>
      </c>
      <c r="D323" s="62">
        <f>VLOOKUP(B323,'[1]Deptos 2011-2019'!$BE$14733:$BF$15278,2,0)</f>
        <v>0</v>
      </c>
      <c r="E323" s="44">
        <f t="shared" si="137"/>
        <v>3.155569580309246E-4</v>
      </c>
      <c r="F323" s="44" t="str">
        <f t="shared" si="138"/>
        <v/>
      </c>
      <c r="G323" s="58">
        <f t="shared" si="139"/>
        <v>-1</v>
      </c>
      <c r="H323" s="40">
        <f t="shared" si="104"/>
        <v>-3.155569580309246E-4</v>
      </c>
    </row>
    <row r="324" spans="1:9" s="63" customFormat="1" ht="15" x14ac:dyDescent="0.2">
      <c r="A324" s="36"/>
      <c r="B324" s="37" t="s">
        <v>574</v>
      </c>
      <c r="C324" s="62">
        <v>2</v>
      </c>
      <c r="D324" s="62">
        <f>VLOOKUP(B324,'[1]Deptos 2011-2019'!$BE$14733:$BF$15278,2,0)</f>
        <v>139</v>
      </c>
      <c r="E324" s="43">
        <f t="shared" ref="E324" si="140">+IF(C324=0,"",C324/C$169)</f>
        <v>6.3111391606184919E-4</v>
      </c>
      <c r="F324" s="43">
        <f t="shared" ref="F324" si="141">+IF(D324=0,"",D324/D$169)</f>
        <v>6.5288868013151716E-2</v>
      </c>
      <c r="G324" s="58">
        <f t="shared" si="139"/>
        <v>68.5</v>
      </c>
      <c r="H324" s="42">
        <f t="shared" ref="H324" si="142">+IF(OR(AND(E324=""),(G324="")),"",E324*G324)</f>
        <v>4.323130325023667E-2</v>
      </c>
      <c r="I324" s="24"/>
    </row>
    <row r="325" spans="1:9" s="24" customFormat="1" ht="15" x14ac:dyDescent="0.2">
      <c r="A325" s="72"/>
      <c r="B325" s="39" t="s">
        <v>474</v>
      </c>
      <c r="C325" s="62">
        <v>4</v>
      </c>
      <c r="D325" s="62">
        <f>VLOOKUP(B325,'[1]Deptos 2011-2019'!$BE$14733:$BF$15278,2,0)</f>
        <v>3</v>
      </c>
      <c r="E325" s="44">
        <f t="shared" ref="E325:F328" si="143">+IF(C325=0,"",C325/C$169)</f>
        <v>1.2622278321236984E-3</v>
      </c>
      <c r="F325" s="44">
        <f t="shared" si="143"/>
        <v>1.4091122592766556E-3</v>
      </c>
      <c r="G325" s="58">
        <f t="shared" si="139"/>
        <v>-0.25</v>
      </c>
      <c r="H325" s="40">
        <f t="shared" si="104"/>
        <v>-3.155569580309246E-4</v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2011-2019'!$BE$14733:$BF$15278,2,0)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2011-2019'!$BE$14733:$BF$15278,2,0)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2011-2019'!$BE$14733:$BF$15278,2,0)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2011-2019'!$BE$14733:$BF$15278,2,0)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2011-2019'!$BE$14733:$BF$15278,2,0)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2011-2019'!$BE$14733:$BF$15278,2,0)</f>
        <v>2</v>
      </c>
      <c r="E331" s="44" t="str">
        <f t="shared" si="144"/>
        <v/>
      </c>
      <c r="F331" s="44">
        <f t="shared" si="145"/>
        <v>9.3940817285110385E-4</v>
      </c>
      <c r="G331" s="58">
        <f t="shared" si="139"/>
        <v>1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2011-2019'!$BE$14733:$BF$15278,2,0)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2011-2019'!$BE$14733:$BF$15278,2,0)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2</v>
      </c>
      <c r="D334" s="62">
        <f>VLOOKUP(B334,'[1]Deptos 2011-2019'!$BE$14733:$BF$15278,2,0)</f>
        <v>0</v>
      </c>
      <c r="E334" s="44">
        <f t="shared" si="144"/>
        <v>6.3111391606184919E-4</v>
      </c>
      <c r="F334" s="44" t="str">
        <f t="shared" si="145"/>
        <v/>
      </c>
      <c r="G334" s="58">
        <f t="shared" si="139"/>
        <v>-1</v>
      </c>
      <c r="H334" s="40">
        <f t="shared" si="146"/>
        <v>-6.3111391606184919E-4</v>
      </c>
    </row>
    <row r="335" spans="1:9" s="24" customFormat="1" ht="15" x14ac:dyDescent="0.2">
      <c r="A335" s="72"/>
      <c r="B335" s="39" t="s">
        <v>245</v>
      </c>
      <c r="C335" s="62">
        <v>1</v>
      </c>
      <c r="D335" s="62">
        <f>VLOOKUP(B335,'[1]Deptos 2011-2019'!$BE$14733:$BF$15278,2,0)</f>
        <v>1</v>
      </c>
      <c r="E335" s="44">
        <f t="shared" si="144"/>
        <v>3.155569580309246E-4</v>
      </c>
      <c r="F335" s="44">
        <f t="shared" si="145"/>
        <v>4.6970408642555192E-4</v>
      </c>
      <c r="G335" s="58">
        <f t="shared" si="139"/>
        <v>0</v>
      </c>
      <c r="H335" s="40">
        <f t="shared" si="146"/>
        <v>0</v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2011-2019'!$BE$14733:$BF$15278,2,0)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3</v>
      </c>
      <c r="D337" s="62">
        <f>VLOOKUP(B337,'[1]Deptos 2011-2019'!$BE$14733:$BF$15278,2,0)</f>
        <v>3</v>
      </c>
      <c r="E337" s="43">
        <f t="shared" ref="E337:E339" si="147">+IF(C337=0,"",C337/C$169)</f>
        <v>9.4667087409277379E-4</v>
      </c>
      <c r="F337" s="43">
        <f t="shared" ref="F337:F339" si="148">+IF(D337=0,"",D337/D$169)</f>
        <v>1.4091122592766556E-3</v>
      </c>
      <c r="G337" s="58">
        <f t="shared" si="139"/>
        <v>0</v>
      </c>
      <c r="H337" s="42">
        <f t="shared" ref="H337:H339" si="149">+IF(OR(AND(E337=""),(G337="")),"",E337*G337)</f>
        <v>0</v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2011-2019'!$BE$14733:$BF$15278,2,0)</f>
        <v>1</v>
      </c>
      <c r="E338" s="43" t="str">
        <f t="shared" si="147"/>
        <v/>
      </c>
      <c r="F338" s="43">
        <f t="shared" si="148"/>
        <v>4.6970408642555192E-4</v>
      </c>
      <c r="G338" s="58">
        <f t="shared" si="139"/>
        <v>1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1</v>
      </c>
      <c r="D339" s="62">
        <f>VLOOKUP(B339,'[1]Deptos 2011-2019'!$BE$14733:$BF$15278,2,0)</f>
        <v>2</v>
      </c>
      <c r="E339" s="43">
        <f t="shared" si="147"/>
        <v>3.155569580309246E-4</v>
      </c>
      <c r="F339" s="43">
        <f t="shared" si="148"/>
        <v>9.3940817285110385E-4</v>
      </c>
      <c r="G339" s="58">
        <f t="shared" si="139"/>
        <v>1</v>
      </c>
      <c r="H339" s="42">
        <f t="shared" si="149"/>
        <v>3.155569580309246E-4</v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8316</v>
      </c>
      <c r="D345" s="54">
        <f>SUM(D346:D564)</f>
        <v>5788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-0.30399230399230398</v>
      </c>
      <c r="H345" s="56">
        <f>+IF(OR(AND(E345=""),(G345="")),"",E345*G345)</f>
        <v>-0.30399230399230398</v>
      </c>
      <c r="I345" s="24"/>
    </row>
    <row r="346" spans="1:9" s="24" customFormat="1" ht="15" x14ac:dyDescent="0.2">
      <c r="A346" s="72"/>
      <c r="B346" s="57" t="s">
        <v>74</v>
      </c>
      <c r="C346" s="62">
        <v>25</v>
      </c>
      <c r="D346" s="62">
        <f>VLOOKUP(B346,'[1]Deptos 2011-2019'!$BE$14733:$BF$15278,2,0)</f>
        <v>30</v>
      </c>
      <c r="E346" s="60">
        <f t="shared" si="150"/>
        <v>3.0062530062530063E-3</v>
      </c>
      <c r="F346" s="60">
        <f t="shared" si="151"/>
        <v>5.1831375259156877E-3</v>
      </c>
      <c r="G346" s="58">
        <f t="shared" ref="G346:G410" si="152">+IF(AND(C346=0,D346=0)," ",IF(C346=0,1,IF(D346=0,-1,(D346-C346)/C346)))</f>
        <v>0.2</v>
      </c>
      <c r="H346" s="51">
        <f>+IF(OR(AND(E346=""),(G346="")),"",E346*G346)</f>
        <v>6.0125060125060129E-4</v>
      </c>
    </row>
    <row r="347" spans="1:9" s="24" customFormat="1" ht="15" x14ac:dyDescent="0.2">
      <c r="A347" s="72"/>
      <c r="B347" s="3" t="s">
        <v>77</v>
      </c>
      <c r="C347" s="62">
        <v>11</v>
      </c>
      <c r="D347" s="62">
        <f>VLOOKUP(B347,'[1]Deptos 2011-2019'!$BE$14733:$BF$15278,2,0)</f>
        <v>14</v>
      </c>
      <c r="E347" s="44">
        <f t="shared" si="150"/>
        <v>1.3227513227513227E-3</v>
      </c>
      <c r="F347" s="44">
        <f t="shared" si="151"/>
        <v>2.4187975120939877E-3</v>
      </c>
      <c r="G347" s="58">
        <f t="shared" si="152"/>
        <v>0.27272727272727271</v>
      </c>
      <c r="H347" s="40">
        <f t="shared" ref="H347:H414" si="153">+IF(OR(AND(E347=""),(G347="")),"",E347*G347)</f>
        <v>3.607503607503607E-4</v>
      </c>
    </row>
    <row r="348" spans="1:9" s="24" customFormat="1" ht="15" x14ac:dyDescent="0.2">
      <c r="A348" s="72"/>
      <c r="B348" s="3" t="s">
        <v>70</v>
      </c>
      <c r="C348" s="62">
        <v>2</v>
      </c>
      <c r="D348" s="62">
        <f>VLOOKUP(B348,'[1]Deptos 2011-2019'!$BE$14733:$BF$15278,2,0)</f>
        <v>8</v>
      </c>
      <c r="E348" s="44">
        <f t="shared" si="150"/>
        <v>2.4050024050024051E-4</v>
      </c>
      <c r="F348" s="44">
        <f t="shared" si="151"/>
        <v>1.38217000691085E-3</v>
      </c>
      <c r="G348" s="58">
        <f t="shared" si="152"/>
        <v>3</v>
      </c>
      <c r="H348" s="40">
        <f t="shared" si="153"/>
        <v>7.215007215007215E-4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2011-2019'!$BE$14733:$BF$15278,2,0)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2011-2019'!$BE$14733:$BF$15278,2,0)</f>
        <v>1</v>
      </c>
      <c r="E350" s="44" t="str">
        <f t="shared" si="150"/>
        <v/>
      </c>
      <c r="F350" s="44">
        <f t="shared" si="151"/>
        <v>1.7277125086385625E-4</v>
      </c>
      <c r="G350" s="58">
        <f t="shared" si="152"/>
        <v>1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247</v>
      </c>
      <c r="D351" s="62">
        <f>VLOOKUP(B351,'[1]Deptos 2011-2019'!$BE$14733:$BF$15278,2,0)</f>
        <v>347</v>
      </c>
      <c r="E351" s="44">
        <f t="shared" si="150"/>
        <v>2.9701779701779701E-2</v>
      </c>
      <c r="F351" s="44">
        <f t="shared" si="151"/>
        <v>5.9951624049758123E-2</v>
      </c>
      <c r="G351" s="58">
        <f t="shared" si="152"/>
        <v>0.40485829959514169</v>
      </c>
      <c r="H351" s="40">
        <f t="shared" si="153"/>
        <v>1.2025012025012025E-2</v>
      </c>
    </row>
    <row r="352" spans="1:9" s="24" customFormat="1" ht="15" x14ac:dyDescent="0.2">
      <c r="A352" s="72"/>
      <c r="B352" s="3" t="s">
        <v>80</v>
      </c>
      <c r="C352" s="62">
        <v>9</v>
      </c>
      <c r="D352" s="62">
        <f>VLOOKUP(B352,'[1]Deptos 2011-2019'!$BE$14733:$BF$15278,2,0)</f>
        <v>5</v>
      </c>
      <c r="E352" s="44">
        <f t="shared" si="150"/>
        <v>1.0822510822510823E-3</v>
      </c>
      <c r="F352" s="44">
        <f t="shared" si="151"/>
        <v>8.6385625431928132E-4</v>
      </c>
      <c r="G352" s="58">
        <f t="shared" si="152"/>
        <v>-0.44444444444444442</v>
      </c>
      <c r="H352" s="40">
        <f t="shared" si="153"/>
        <v>-4.8100048100048096E-4</v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2011-2019'!$BE$14733:$BF$15278,2,0)</f>
        <v>6</v>
      </c>
      <c r="E353" s="44" t="str">
        <f t="shared" si="150"/>
        <v/>
      </c>
      <c r="F353" s="44">
        <f t="shared" si="151"/>
        <v>1.0366275051831375E-3</v>
      </c>
      <c r="G353" s="58">
        <f t="shared" si="152"/>
        <v>1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2011-2019'!$BE$14733:$BF$15278,2,0)</f>
        <v>4</v>
      </c>
      <c r="E354" s="44" t="str">
        <f t="shared" si="150"/>
        <v/>
      </c>
      <c r="F354" s="44">
        <f t="shared" si="151"/>
        <v>6.9108500345542499E-4</v>
      </c>
      <c r="G354" s="58">
        <f t="shared" si="152"/>
        <v>1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3</v>
      </c>
      <c r="D355" s="62">
        <f>VLOOKUP(B355,'[1]Deptos 2011-2019'!$BE$14733:$BF$15278,2,0)</f>
        <v>1</v>
      </c>
      <c r="E355" s="44">
        <f t="shared" si="150"/>
        <v>3.6075036075036075E-4</v>
      </c>
      <c r="F355" s="44">
        <f t="shared" si="151"/>
        <v>1.7277125086385625E-4</v>
      </c>
      <c r="G355" s="58">
        <f t="shared" si="152"/>
        <v>-0.66666666666666663</v>
      </c>
      <c r="H355" s="40">
        <f t="shared" si="153"/>
        <v>-2.4050024050024048E-4</v>
      </c>
    </row>
    <row r="356" spans="1:9" s="24" customFormat="1" ht="15" x14ac:dyDescent="0.2">
      <c r="A356" s="72"/>
      <c r="B356" s="3" t="s">
        <v>615</v>
      </c>
      <c r="C356" s="62">
        <v>1</v>
      </c>
      <c r="D356" s="62">
        <f>VLOOKUP(B356,'[1]Deptos 2011-2019'!$BE$14733:$BF$15278,2,0)</f>
        <v>0</v>
      </c>
      <c r="E356" s="44">
        <f t="shared" si="150"/>
        <v>1.2025012025012025E-4</v>
      </c>
      <c r="F356" s="44" t="str">
        <f t="shared" si="151"/>
        <v/>
      </c>
      <c r="G356" s="58">
        <f t="shared" si="152"/>
        <v>-1</v>
      </c>
      <c r="H356" s="40">
        <f t="shared" si="153"/>
        <v>-1.2025012025012025E-4</v>
      </c>
    </row>
    <row r="357" spans="1:9" s="24" customFormat="1" ht="15" x14ac:dyDescent="0.2">
      <c r="A357" s="72"/>
      <c r="B357" s="3" t="s">
        <v>81</v>
      </c>
      <c r="C357" s="62">
        <v>538</v>
      </c>
      <c r="D357" s="62">
        <f>VLOOKUP(B357,'[1]Deptos 2011-2019'!$BE$14733:$BF$15278,2,0)</f>
        <v>759</v>
      </c>
      <c r="E357" s="44">
        <f t="shared" si="150"/>
        <v>6.4694564694564693E-2</v>
      </c>
      <c r="F357" s="44">
        <f t="shared" si="151"/>
        <v>0.13113337940566688</v>
      </c>
      <c r="G357" s="58">
        <f t="shared" si="152"/>
        <v>0.4107806691449814</v>
      </c>
      <c r="H357" s="40">
        <f t="shared" si="153"/>
        <v>2.6575276575276575E-2</v>
      </c>
    </row>
    <row r="358" spans="1:9" s="24" customFormat="1" ht="15" x14ac:dyDescent="0.2">
      <c r="A358" s="72"/>
      <c r="B358" s="3" t="s">
        <v>583</v>
      </c>
      <c r="C358" s="62">
        <v>131</v>
      </c>
      <c r="D358" s="62">
        <f>VLOOKUP(B358,'[1]Deptos 2011-2019'!$BE$14733:$BF$15278,2,0)</f>
        <v>76</v>
      </c>
      <c r="E358" s="44">
        <f t="shared" si="150"/>
        <v>1.5752765752765754E-2</v>
      </c>
      <c r="F358" s="44">
        <f t="shared" si="151"/>
        <v>1.3130615065653075E-2</v>
      </c>
      <c r="G358" s="58">
        <f t="shared" si="152"/>
        <v>-0.41984732824427479</v>
      </c>
      <c r="H358" s="40">
        <f t="shared" si="153"/>
        <v>-6.6137566137566143E-3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2011-2019'!$BE$14733:$BF$15278,2,0)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35</v>
      </c>
      <c r="D360" s="62">
        <f>VLOOKUP(B360,'[1]Deptos 2011-2019'!$BE$14733:$BF$15278,2,0)</f>
        <v>93</v>
      </c>
      <c r="E360" s="44">
        <f t="shared" si="150"/>
        <v>4.2087542087542087E-3</v>
      </c>
      <c r="F360" s="44">
        <f t="shared" si="151"/>
        <v>1.6067726330338632E-2</v>
      </c>
      <c r="G360" s="58">
        <f t="shared" si="152"/>
        <v>1.6571428571428573</v>
      </c>
      <c r="H360" s="40">
        <f t="shared" si="153"/>
        <v>6.9745069745069752E-3</v>
      </c>
    </row>
    <row r="361" spans="1:9" s="24" customFormat="1" ht="15" x14ac:dyDescent="0.2">
      <c r="A361" s="72"/>
      <c r="B361" s="3" t="s">
        <v>616</v>
      </c>
      <c r="C361" s="62">
        <v>63</v>
      </c>
      <c r="D361" s="62">
        <f>VLOOKUP(B361,'[1]Deptos 2011-2019'!$BE$14733:$BF$15278,2,0)</f>
        <v>100</v>
      </c>
      <c r="E361" s="44">
        <f t="shared" si="150"/>
        <v>7.575757575757576E-3</v>
      </c>
      <c r="F361" s="44">
        <f t="shared" si="151"/>
        <v>1.7277125086385625E-2</v>
      </c>
      <c r="G361" s="58">
        <f t="shared" si="152"/>
        <v>0.58730158730158732</v>
      </c>
      <c r="H361" s="40">
        <f t="shared" si="153"/>
        <v>4.4492544492544493E-3</v>
      </c>
    </row>
    <row r="362" spans="1:9" s="63" customFormat="1" ht="15" x14ac:dyDescent="0.2">
      <c r="A362" s="69"/>
      <c r="B362" s="35" t="s">
        <v>591</v>
      </c>
      <c r="C362" s="62">
        <v>1</v>
      </c>
      <c r="D362" s="62">
        <f>VLOOKUP(B362,'[1]Deptos 2011-2019'!$BE$14733:$BF$15278,2,0)</f>
        <v>2</v>
      </c>
      <c r="E362" s="43">
        <f t="shared" si="150"/>
        <v>1.2025012025012025E-4</v>
      </c>
      <c r="F362" s="43">
        <f t="shared" si="151"/>
        <v>3.455425017277125E-4</v>
      </c>
      <c r="G362" s="58">
        <f t="shared" si="152"/>
        <v>1</v>
      </c>
      <c r="H362" s="42">
        <f t="shared" ref="H362" si="154">+IF(OR(AND(E362=""),(G362="")),"",E362*G362)</f>
        <v>1.2025012025012025E-4</v>
      </c>
      <c r="I362" s="24"/>
    </row>
    <row r="363" spans="1:9" s="24" customFormat="1" ht="15" x14ac:dyDescent="0.2">
      <c r="A363" s="72"/>
      <c r="B363" s="3" t="s">
        <v>72</v>
      </c>
      <c r="C363" s="62">
        <v>2</v>
      </c>
      <c r="D363" s="62">
        <f>VLOOKUP(B363,'[1]Deptos 2011-2019'!$BE$14733:$BF$15278,2,0)</f>
        <v>1</v>
      </c>
      <c r="E363" s="44">
        <f t="shared" si="150"/>
        <v>2.4050024050024051E-4</v>
      </c>
      <c r="F363" s="44">
        <f t="shared" si="151"/>
        <v>1.7277125086385625E-4</v>
      </c>
      <c r="G363" s="58">
        <f t="shared" si="152"/>
        <v>-0.5</v>
      </c>
      <c r="H363" s="40">
        <f t="shared" si="153"/>
        <v>-1.2025012025012025E-4</v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2011-2019'!$BE$14733:$BF$15278,2,0)</f>
        <v>1</v>
      </c>
      <c r="E364" s="44" t="str">
        <f t="shared" si="150"/>
        <v/>
      </c>
      <c r="F364" s="44">
        <f t="shared" si="151"/>
        <v>1.7277125086385625E-4</v>
      </c>
      <c r="G364" s="58">
        <f t="shared" si="152"/>
        <v>1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1007</v>
      </c>
      <c r="D365" s="62">
        <f>VLOOKUP(B365,'[1]Deptos 2011-2019'!$BE$14733:$BF$15278,2,0)</f>
        <v>1047</v>
      </c>
      <c r="E365" s="44">
        <f t="shared" si="150"/>
        <v>0.1210918710918711</v>
      </c>
      <c r="F365" s="44">
        <f t="shared" si="151"/>
        <v>0.1808914996544575</v>
      </c>
      <c r="G365" s="58">
        <f t="shared" si="152"/>
        <v>3.9721946375372394E-2</v>
      </c>
      <c r="H365" s="40">
        <f t="shared" si="153"/>
        <v>4.8100048100048103E-3</v>
      </c>
    </row>
    <row r="366" spans="1:9" s="24" customFormat="1" ht="15" x14ac:dyDescent="0.2">
      <c r="A366" s="72"/>
      <c r="B366" s="3" t="s">
        <v>250</v>
      </c>
      <c r="C366" s="62">
        <v>4</v>
      </c>
      <c r="D366" s="62">
        <f>VLOOKUP(B366,'[1]Deptos 2011-2019'!$BE$14733:$BF$15278,2,0)</f>
        <v>5</v>
      </c>
      <c r="E366" s="44">
        <f t="shared" si="150"/>
        <v>4.8100048100048102E-4</v>
      </c>
      <c r="F366" s="44">
        <f t="shared" si="151"/>
        <v>8.6385625431928132E-4</v>
      </c>
      <c r="G366" s="58">
        <f t="shared" si="152"/>
        <v>0.25</v>
      </c>
      <c r="H366" s="40">
        <f t="shared" si="153"/>
        <v>1.2025012025012025E-4</v>
      </c>
    </row>
    <row r="367" spans="1:9" s="24" customFormat="1" ht="15" x14ac:dyDescent="0.2">
      <c r="A367" s="72"/>
      <c r="B367" s="3" t="s">
        <v>75</v>
      </c>
      <c r="C367" s="62">
        <v>1</v>
      </c>
      <c r="D367" s="62">
        <f>VLOOKUP(B367,'[1]Deptos 2011-2019'!$BE$14733:$BF$15278,2,0)</f>
        <v>1</v>
      </c>
      <c r="E367" s="44">
        <f t="shared" si="150"/>
        <v>1.2025012025012025E-4</v>
      </c>
      <c r="F367" s="44">
        <f t="shared" si="151"/>
        <v>1.7277125086385625E-4</v>
      </c>
      <c r="G367" s="58">
        <f t="shared" si="152"/>
        <v>0</v>
      </c>
      <c r="H367" s="40">
        <f t="shared" si="153"/>
        <v>0</v>
      </c>
    </row>
    <row r="368" spans="1:9" s="24" customFormat="1" ht="15" x14ac:dyDescent="0.2">
      <c r="A368" s="72"/>
      <c r="B368" s="3" t="s">
        <v>76</v>
      </c>
      <c r="C368" s="62">
        <v>5</v>
      </c>
      <c r="D368" s="62">
        <f>VLOOKUP(B368,'[1]Deptos 2011-2019'!$BE$14733:$BF$15278,2,0)</f>
        <v>13</v>
      </c>
      <c r="E368" s="44">
        <f t="shared" si="150"/>
        <v>6.0125060125060129E-4</v>
      </c>
      <c r="F368" s="44">
        <f t="shared" si="151"/>
        <v>2.2460262612301312E-3</v>
      </c>
      <c r="G368" s="58">
        <f t="shared" si="152"/>
        <v>1.6</v>
      </c>
      <c r="H368" s="40">
        <f t="shared" si="153"/>
        <v>9.6200096200096214E-4</v>
      </c>
    </row>
    <row r="369" spans="1:8" s="24" customFormat="1" ht="15" x14ac:dyDescent="0.2">
      <c r="A369" s="72"/>
      <c r="B369" s="3" t="s">
        <v>584</v>
      </c>
      <c r="C369" s="62">
        <v>84</v>
      </c>
      <c r="D369" s="62">
        <f>VLOOKUP(B369,'[1]Deptos 2011-2019'!$BE$14733:$BF$15278,2,0)</f>
        <v>62</v>
      </c>
      <c r="E369" s="44">
        <f t="shared" si="150"/>
        <v>1.0101010101010102E-2</v>
      </c>
      <c r="F369" s="44">
        <f t="shared" si="151"/>
        <v>1.0711817553559088E-2</v>
      </c>
      <c r="G369" s="58">
        <f t="shared" si="152"/>
        <v>-0.26190476190476192</v>
      </c>
      <c r="H369" s="40">
        <f t="shared" si="153"/>
        <v>-2.6455026455026458E-3</v>
      </c>
    </row>
    <row r="370" spans="1:8" s="24" customFormat="1" ht="15" x14ac:dyDescent="0.2">
      <c r="A370" s="72"/>
      <c r="B370" s="3" t="s">
        <v>85</v>
      </c>
      <c r="C370" s="62">
        <v>19</v>
      </c>
      <c r="D370" s="62">
        <f>VLOOKUP(B370,'[1]Deptos 2011-2019'!$BE$14733:$BF$15278,2,0)</f>
        <v>42</v>
      </c>
      <c r="E370" s="44">
        <f t="shared" si="150"/>
        <v>2.2847522847522848E-3</v>
      </c>
      <c r="F370" s="44">
        <f t="shared" si="151"/>
        <v>7.2563925362819628E-3</v>
      </c>
      <c r="G370" s="58">
        <f t="shared" si="152"/>
        <v>1.2105263157894737</v>
      </c>
      <c r="H370" s="40">
        <f t="shared" si="153"/>
        <v>2.7657527657527657E-3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2011-2019'!$BE$14733:$BF$15278,2,0)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2011-2019'!$BE$14733:$BF$15278,2,0)</f>
        <v>1</v>
      </c>
      <c r="E372" s="44" t="str">
        <f t="shared" si="150"/>
        <v/>
      </c>
      <c r="F372" s="44">
        <f t="shared" si="151"/>
        <v>1.7277125086385625E-4</v>
      </c>
      <c r="G372" s="58">
        <f t="shared" si="152"/>
        <v>1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2011-2019'!$BE$14733:$BF$15278,2,0)</f>
        <v>1</v>
      </c>
      <c r="E373" s="44" t="str">
        <f t="shared" si="150"/>
        <v/>
      </c>
      <c r="F373" s="44">
        <f t="shared" si="151"/>
        <v>1.7277125086385625E-4</v>
      </c>
      <c r="G373" s="58">
        <f t="shared" si="152"/>
        <v>1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2</v>
      </c>
      <c r="D374" s="62">
        <f>VLOOKUP(B374,'[1]Deptos 2011-2019'!$BE$14733:$BF$15278,2,0)</f>
        <v>3</v>
      </c>
      <c r="E374" s="44">
        <f t="shared" si="150"/>
        <v>2.4050024050024051E-4</v>
      </c>
      <c r="F374" s="44">
        <f t="shared" si="151"/>
        <v>5.1831375259156877E-4</v>
      </c>
      <c r="G374" s="58">
        <f t="shared" si="152"/>
        <v>0.5</v>
      </c>
      <c r="H374" s="40">
        <f t="shared" si="153"/>
        <v>1.2025012025012025E-4</v>
      </c>
    </row>
    <row r="375" spans="1:8" s="24" customFormat="1" ht="15" x14ac:dyDescent="0.2">
      <c r="A375" s="72"/>
      <c r="B375" s="3" t="s">
        <v>336</v>
      </c>
      <c r="C375" s="62">
        <v>14</v>
      </c>
      <c r="D375" s="62">
        <f>VLOOKUP(B375,'[1]Deptos 2011-2019'!$BE$14733:$BF$15278,2,0)</f>
        <v>9</v>
      </c>
      <c r="E375" s="44">
        <f t="shared" si="150"/>
        <v>1.6835016835016834E-3</v>
      </c>
      <c r="F375" s="44">
        <f t="shared" si="151"/>
        <v>1.5549412577747063E-3</v>
      </c>
      <c r="G375" s="58">
        <f t="shared" si="152"/>
        <v>-0.35714285714285715</v>
      </c>
      <c r="H375" s="40">
        <f t="shared" si="153"/>
        <v>-6.0125060125060129E-4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9</v>
      </c>
      <c r="D377" s="62">
        <f>VLOOKUP(B377,'[1]Deptos 2011-2019'!$BE$14733:$BF$15278,2,0)</f>
        <v>4</v>
      </c>
      <c r="E377" s="44">
        <f t="shared" si="150"/>
        <v>1.0822510822510823E-3</v>
      </c>
      <c r="F377" s="44">
        <f t="shared" si="151"/>
        <v>6.9108500345542499E-4</v>
      </c>
      <c r="G377" s="58">
        <f t="shared" si="152"/>
        <v>-0.55555555555555558</v>
      </c>
      <c r="H377" s="40">
        <f t="shared" si="153"/>
        <v>-6.0125060125060129E-4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2011-2019'!$BE$14733:$BF$15278,2,0)</f>
        <v>47</v>
      </c>
      <c r="E378" s="43" t="str">
        <f t="shared" ref="E378:E379" si="159">+IF(C378=0,"",C378/C$345)</f>
        <v/>
      </c>
      <c r="F378" s="43">
        <f t="shared" ref="F378:F379" si="160">+IF(D378=0,"",D378/D$345)</f>
        <v>8.1202487906012442E-3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104</v>
      </c>
      <c r="D379" s="62">
        <f>VLOOKUP(B379,'[1]Deptos 2011-2019'!$BE$14733:$BF$15278,2,0)</f>
        <v>76</v>
      </c>
      <c r="E379" s="44">
        <f t="shared" si="159"/>
        <v>1.2506012506012507E-2</v>
      </c>
      <c r="F379" s="44">
        <f t="shared" si="160"/>
        <v>1.3130615065653075E-2</v>
      </c>
      <c r="G379" s="58">
        <f t="shared" si="161"/>
        <v>-0.26923076923076922</v>
      </c>
      <c r="H379" s="40">
        <f t="shared" si="162"/>
        <v>-3.3670033670033669E-3</v>
      </c>
    </row>
    <row r="380" spans="1:8" s="24" customFormat="1" ht="15" x14ac:dyDescent="0.2">
      <c r="A380" s="72"/>
      <c r="B380" s="3" t="s">
        <v>485</v>
      </c>
      <c r="C380" s="62">
        <v>3</v>
      </c>
      <c r="D380" s="62">
        <f>VLOOKUP(B380,'[1]Deptos 2011-2019'!$BE$14733:$BF$15278,2,0)</f>
        <v>10</v>
      </c>
      <c r="E380" s="44">
        <f t="shared" ref="E380:E401" si="163">+IF(C380=0,"",C380/C$345)</f>
        <v>3.6075036075036075E-4</v>
      </c>
      <c r="F380" s="44">
        <f t="shared" ref="F380:F401" si="164">+IF(D380=0,"",D380/D$345)</f>
        <v>1.7277125086385626E-3</v>
      </c>
      <c r="G380" s="58">
        <f t="shared" si="152"/>
        <v>2.3333333333333335</v>
      </c>
      <c r="H380" s="40">
        <f t="shared" si="153"/>
        <v>8.4175084175084182E-4</v>
      </c>
    </row>
    <row r="381" spans="1:8" s="24" customFormat="1" ht="15" x14ac:dyDescent="0.2">
      <c r="A381" s="72"/>
      <c r="B381" s="3" t="s">
        <v>486</v>
      </c>
      <c r="C381" s="62">
        <v>25</v>
      </c>
      <c r="D381" s="62">
        <f>VLOOKUP(B381,'[1]Deptos 2011-2019'!$BE$14733:$BF$15278,2,0)</f>
        <v>5</v>
      </c>
      <c r="E381" s="44">
        <f t="shared" si="163"/>
        <v>3.0062530062530063E-3</v>
      </c>
      <c r="F381" s="44">
        <f t="shared" si="164"/>
        <v>8.6385625431928132E-4</v>
      </c>
      <c r="G381" s="58">
        <f t="shared" si="152"/>
        <v>-0.8</v>
      </c>
      <c r="H381" s="40">
        <f t="shared" si="153"/>
        <v>-2.4050024050024051E-3</v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2011-2019'!$BE$14733:$BF$15278,2,0)</f>
        <v>31</v>
      </c>
      <c r="E382" s="44" t="str">
        <f t="shared" si="163"/>
        <v/>
      </c>
      <c r="F382" s="44">
        <f t="shared" si="164"/>
        <v>5.3559087767795438E-3</v>
      </c>
      <c r="G382" s="58">
        <f t="shared" si="152"/>
        <v>1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18</v>
      </c>
      <c r="D383" s="62">
        <f>VLOOKUP(B383,'[1]Deptos 2011-2019'!$BE$14733:$BF$15278,2,0)</f>
        <v>14</v>
      </c>
      <c r="E383" s="44">
        <f t="shared" si="163"/>
        <v>2.1645021645021645E-3</v>
      </c>
      <c r="F383" s="44">
        <f t="shared" si="164"/>
        <v>2.4187975120939877E-3</v>
      </c>
      <c r="G383" s="58">
        <f t="shared" si="152"/>
        <v>-0.22222222222222221</v>
      </c>
      <c r="H383" s="40">
        <f t="shared" si="153"/>
        <v>-4.8100048100048096E-4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2011-2019'!$BE$14733:$BF$15278,2,0)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86</v>
      </c>
      <c r="D385" s="62">
        <f>VLOOKUP(B385,'[1]Deptos 2011-2019'!$BE$14733:$BF$15278,2,0)</f>
        <v>17</v>
      </c>
      <c r="E385" s="43">
        <f t="shared" si="163"/>
        <v>1.0341510341510341E-2</v>
      </c>
      <c r="F385" s="43">
        <f t="shared" si="164"/>
        <v>2.9371112646855565E-3</v>
      </c>
      <c r="G385" s="58">
        <f t="shared" si="152"/>
        <v>-0.80232558139534882</v>
      </c>
      <c r="H385" s="42">
        <f t="shared" ref="H385" si="165">+IF(OR(AND(E385=""),(G385="")),"",E385*G385)</f>
        <v>-8.2972582972582962E-3</v>
      </c>
      <c r="I385" s="24"/>
    </row>
    <row r="386" spans="1:9" s="24" customFormat="1" ht="15" x14ac:dyDescent="0.2">
      <c r="A386" s="72"/>
      <c r="B386" s="3" t="s">
        <v>488</v>
      </c>
      <c r="C386" s="62">
        <v>288</v>
      </c>
      <c r="D386" s="62">
        <f>VLOOKUP(B386,'[1]Deptos 2011-2019'!$BE$14733:$BF$15278,2,0)</f>
        <v>730</v>
      </c>
      <c r="E386" s="44">
        <f t="shared" si="163"/>
        <v>3.4632034632034632E-2</v>
      </c>
      <c r="F386" s="44">
        <f t="shared" si="164"/>
        <v>0.12612301313061505</v>
      </c>
      <c r="G386" s="58">
        <f t="shared" si="152"/>
        <v>1.5347222222222223</v>
      </c>
      <c r="H386" s="40">
        <f t="shared" si="153"/>
        <v>5.3150553150553156E-2</v>
      </c>
    </row>
    <row r="387" spans="1:9" s="24" customFormat="1" ht="15" x14ac:dyDescent="0.2">
      <c r="A387" s="72"/>
      <c r="B387" s="3" t="s">
        <v>93</v>
      </c>
      <c r="C387" s="62">
        <v>41</v>
      </c>
      <c r="D387" s="62">
        <f>VLOOKUP(B387,'[1]Deptos 2011-2019'!$BE$14733:$BF$15278,2,0)</f>
        <v>70</v>
      </c>
      <c r="E387" s="44">
        <f t="shared" si="163"/>
        <v>4.9302549302549306E-3</v>
      </c>
      <c r="F387" s="44">
        <f t="shared" si="164"/>
        <v>1.2093987560469938E-2</v>
      </c>
      <c r="G387" s="58">
        <f t="shared" si="152"/>
        <v>0.70731707317073167</v>
      </c>
      <c r="H387" s="40">
        <f t="shared" si="153"/>
        <v>3.4872534872534872E-3</v>
      </c>
    </row>
    <row r="388" spans="1:9" s="24" customFormat="1" ht="15" x14ac:dyDescent="0.2">
      <c r="A388" s="72"/>
      <c r="B388" s="3" t="s">
        <v>86</v>
      </c>
      <c r="C388" s="62">
        <v>3933</v>
      </c>
      <c r="D388" s="62">
        <f>VLOOKUP(B388,'[1]Deptos 2011-2019'!$BE$14733:$BF$15278,2,0)</f>
        <v>472</v>
      </c>
      <c r="E388" s="44">
        <f t="shared" si="163"/>
        <v>0.47294372294372294</v>
      </c>
      <c r="F388" s="44">
        <f t="shared" si="164"/>
        <v>8.1548030407740155E-2</v>
      </c>
      <c r="G388" s="58">
        <f t="shared" si="152"/>
        <v>-0.87998982964658023</v>
      </c>
      <c r="H388" s="40">
        <f t="shared" si="153"/>
        <v>-0.41618566618566621</v>
      </c>
    </row>
    <row r="389" spans="1:9" s="24" customFormat="1" ht="15" x14ac:dyDescent="0.2">
      <c r="A389" s="72"/>
      <c r="B389" s="3" t="s">
        <v>92</v>
      </c>
      <c r="C389" s="62">
        <v>29</v>
      </c>
      <c r="D389" s="62">
        <f>VLOOKUP(B389,'[1]Deptos 2011-2019'!$BE$14733:$BF$15278,2,0)</f>
        <v>88</v>
      </c>
      <c r="E389" s="44">
        <f t="shared" si="163"/>
        <v>3.4872534872534872E-3</v>
      </c>
      <c r="F389" s="44">
        <f t="shared" si="164"/>
        <v>1.520387007601935E-2</v>
      </c>
      <c r="G389" s="58">
        <f t="shared" si="152"/>
        <v>2.0344827586206895</v>
      </c>
      <c r="H389" s="40">
        <f t="shared" si="153"/>
        <v>7.0947570947570938E-3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2011-2019'!$BE$14733:$BF$15278,2,0)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4</v>
      </c>
      <c r="D391" s="62">
        <f>VLOOKUP(B391,'[1]Deptos 2011-2019'!$BE$14733:$BF$15278,2,0)</f>
        <v>24</v>
      </c>
      <c r="E391" s="44">
        <f t="shared" si="163"/>
        <v>4.8100048100048102E-4</v>
      </c>
      <c r="F391" s="44">
        <f t="shared" si="164"/>
        <v>4.1465100207325502E-3</v>
      </c>
      <c r="G391" s="58">
        <f t="shared" si="152"/>
        <v>5</v>
      </c>
      <c r="H391" s="40">
        <f t="shared" si="153"/>
        <v>2.4050024050024051E-3</v>
      </c>
    </row>
    <row r="392" spans="1:9" s="24" customFormat="1" ht="15" x14ac:dyDescent="0.2">
      <c r="A392" s="72"/>
      <c r="B392" s="3" t="s">
        <v>254</v>
      </c>
      <c r="C392" s="62">
        <v>107</v>
      </c>
      <c r="D392" s="62">
        <f>VLOOKUP(B392,'[1]Deptos 2011-2019'!$BE$14733:$BF$15278,2,0)</f>
        <v>43</v>
      </c>
      <c r="E392" s="44">
        <f t="shared" si="163"/>
        <v>1.2866762866762867E-2</v>
      </c>
      <c r="F392" s="44">
        <f t="shared" si="164"/>
        <v>7.4291637871458189E-3</v>
      </c>
      <c r="G392" s="58">
        <f t="shared" si="152"/>
        <v>-0.59813084112149528</v>
      </c>
      <c r="H392" s="40">
        <f t="shared" si="153"/>
        <v>-7.6960076960076954E-3</v>
      </c>
    </row>
    <row r="393" spans="1:9" s="24" customFormat="1" ht="15" x14ac:dyDescent="0.2">
      <c r="A393" s="72"/>
      <c r="B393" s="3" t="s">
        <v>255</v>
      </c>
      <c r="C393" s="62">
        <v>3</v>
      </c>
      <c r="D393" s="62">
        <f>VLOOKUP(B393,'[1]Deptos 2011-2019'!$BE$14733:$BF$15278,2,0)</f>
        <v>2</v>
      </c>
      <c r="E393" s="44">
        <f t="shared" si="163"/>
        <v>3.6075036075036075E-4</v>
      </c>
      <c r="F393" s="44">
        <f t="shared" si="164"/>
        <v>3.455425017277125E-4</v>
      </c>
      <c r="G393" s="58">
        <f t="shared" si="152"/>
        <v>-0.33333333333333331</v>
      </c>
      <c r="H393" s="40">
        <f t="shared" si="153"/>
        <v>-1.2025012025012024E-4</v>
      </c>
    </row>
    <row r="394" spans="1:9" s="24" customFormat="1" ht="15" x14ac:dyDescent="0.2">
      <c r="A394" s="72"/>
      <c r="B394" s="3" t="s">
        <v>585</v>
      </c>
      <c r="C394" s="62">
        <v>1</v>
      </c>
      <c r="D394" s="62">
        <f>VLOOKUP(B394,'[1]Deptos 2011-2019'!$BE$14733:$BF$15278,2,0)</f>
        <v>5</v>
      </c>
      <c r="E394" s="44">
        <f t="shared" si="163"/>
        <v>1.2025012025012025E-4</v>
      </c>
      <c r="F394" s="44">
        <f t="shared" si="164"/>
        <v>8.6385625431928132E-4</v>
      </c>
      <c r="G394" s="58">
        <f t="shared" si="152"/>
        <v>4</v>
      </c>
      <c r="H394" s="40">
        <f t="shared" si="153"/>
        <v>4.8100048100048102E-4</v>
      </c>
    </row>
    <row r="395" spans="1:9" s="24" customFormat="1" ht="15" x14ac:dyDescent="0.2">
      <c r="A395" s="72"/>
      <c r="B395" s="3" t="s">
        <v>586</v>
      </c>
      <c r="C395" s="62">
        <v>4</v>
      </c>
      <c r="D395" s="62">
        <f>VLOOKUP(B395,'[1]Deptos 2011-2019'!$BE$14733:$BF$15278,2,0)</f>
        <v>2</v>
      </c>
      <c r="E395" s="44">
        <f t="shared" si="163"/>
        <v>4.8100048100048102E-4</v>
      </c>
      <c r="F395" s="44">
        <f t="shared" si="164"/>
        <v>3.455425017277125E-4</v>
      </c>
      <c r="G395" s="58">
        <f t="shared" si="152"/>
        <v>-0.5</v>
      </c>
      <c r="H395" s="40">
        <f t="shared" si="153"/>
        <v>-2.4050024050024051E-4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2011-2019'!$BE$14733:$BF$15278,2,0)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2011-2019'!$BE$14733:$BF$15278,2,0)</f>
        <v>2</v>
      </c>
      <c r="E397" s="44" t="str">
        <f t="shared" si="163"/>
        <v/>
      </c>
      <c r="F397" s="44">
        <f t="shared" si="164"/>
        <v>3.455425017277125E-4</v>
      </c>
      <c r="G397" s="58">
        <f t="shared" si="152"/>
        <v>1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32</v>
      </c>
      <c r="D398" s="62">
        <f>VLOOKUP(B398,'[1]Deptos 2011-2019'!$BE$14733:$BF$15278,2,0)</f>
        <v>9</v>
      </c>
      <c r="E398" s="44">
        <f t="shared" si="163"/>
        <v>3.8480038480038481E-3</v>
      </c>
      <c r="F398" s="44">
        <f t="shared" si="164"/>
        <v>1.5549412577747063E-3</v>
      </c>
      <c r="G398" s="58">
        <f t="shared" si="152"/>
        <v>-0.71875</v>
      </c>
      <c r="H398" s="40">
        <f t="shared" si="153"/>
        <v>-2.7657527657527657E-3</v>
      </c>
    </row>
    <row r="399" spans="1:9" s="24" customFormat="1" ht="15" x14ac:dyDescent="0.2">
      <c r="A399" s="72"/>
      <c r="B399" s="3" t="s">
        <v>257</v>
      </c>
      <c r="C399" s="62">
        <v>26</v>
      </c>
      <c r="D399" s="62">
        <f>VLOOKUP(B399,'[1]Deptos 2011-2019'!$BE$14733:$BF$15278,2,0)</f>
        <v>31</v>
      </c>
      <c r="E399" s="44">
        <f t="shared" si="163"/>
        <v>3.1265031265031266E-3</v>
      </c>
      <c r="F399" s="44">
        <f t="shared" si="164"/>
        <v>5.3559087767795438E-3</v>
      </c>
      <c r="G399" s="58">
        <f t="shared" si="152"/>
        <v>0.19230769230769232</v>
      </c>
      <c r="H399" s="40">
        <f t="shared" si="153"/>
        <v>6.0125060125060129E-4</v>
      </c>
    </row>
    <row r="400" spans="1:9" s="24" customFormat="1" ht="15" x14ac:dyDescent="0.2">
      <c r="A400" s="72"/>
      <c r="B400" s="3" t="s">
        <v>587</v>
      </c>
      <c r="C400" s="62">
        <v>1</v>
      </c>
      <c r="D400" s="62">
        <f>VLOOKUP(B400,'[1]Deptos 2011-2019'!$BE$14733:$BF$15278,2,0)</f>
        <v>1</v>
      </c>
      <c r="E400" s="44">
        <f t="shared" si="163"/>
        <v>1.2025012025012025E-4</v>
      </c>
      <c r="F400" s="44">
        <f t="shared" si="164"/>
        <v>1.7277125086385625E-4</v>
      </c>
      <c r="G400" s="58">
        <f t="shared" si="152"/>
        <v>0</v>
      </c>
      <c r="H400" s="40">
        <f t="shared" si="153"/>
        <v>0</v>
      </c>
    </row>
    <row r="401" spans="1:9" s="24" customFormat="1" ht="15" x14ac:dyDescent="0.2">
      <c r="A401" s="72"/>
      <c r="B401" s="3" t="s">
        <v>88</v>
      </c>
      <c r="C401" s="62">
        <v>5</v>
      </c>
      <c r="D401" s="62">
        <f>VLOOKUP(B401,'[1]Deptos 2011-2019'!$BE$14733:$BF$15278,2,0)</f>
        <v>10</v>
      </c>
      <c r="E401" s="44">
        <f t="shared" si="163"/>
        <v>6.0125060125060129E-4</v>
      </c>
      <c r="F401" s="44">
        <f t="shared" si="164"/>
        <v>1.7277125086385626E-3</v>
      </c>
      <c r="G401" s="58">
        <f t="shared" si="152"/>
        <v>1</v>
      </c>
      <c r="H401" s="40">
        <f t="shared" si="153"/>
        <v>6.0125060125060129E-4</v>
      </c>
    </row>
    <row r="402" spans="1:9" s="63" customFormat="1" ht="15" x14ac:dyDescent="0.2">
      <c r="A402" s="36"/>
      <c r="B402" s="35" t="s">
        <v>548</v>
      </c>
      <c r="C402" s="62">
        <v>10</v>
      </c>
      <c r="D402" s="62">
        <f>VLOOKUP(B402,'[1]Deptos 2011-2019'!$BE$14733:$BF$15278,2,0)</f>
        <v>1</v>
      </c>
      <c r="E402" s="43">
        <f t="shared" ref="E402" si="166">+IF(C402=0,"",C402/C$345)</f>
        <v>1.2025012025012026E-3</v>
      </c>
      <c r="F402" s="43">
        <f t="shared" ref="F402" si="167">+IF(D402=0,"",D402/D$345)</f>
        <v>1.7277125086385625E-4</v>
      </c>
      <c r="G402" s="58">
        <f t="shared" si="152"/>
        <v>-0.9</v>
      </c>
      <c r="H402" s="42">
        <f t="shared" ref="H402" si="168">+IF(OR(AND(E402=""),(G402="")),"",E402*G402)</f>
        <v>-1.0822510822510823E-3</v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2011-2019'!$BE$14733:$BF$15278,2,0)</f>
        <v>1</v>
      </c>
      <c r="E403" s="44" t="str">
        <f t="shared" ref="E403:E414" si="169">+IF(C403=0,"",C403/C$345)</f>
        <v/>
      </c>
      <c r="F403" s="44">
        <f t="shared" ref="F403:F414" si="170">+IF(D403=0,"",D403/D$345)</f>
        <v>1.7277125086385625E-4</v>
      </c>
      <c r="G403" s="58">
        <f t="shared" si="152"/>
        <v>1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1</v>
      </c>
      <c r="D404" s="62">
        <f>VLOOKUP(B404,'[1]Deptos 2011-2019'!$BE$14733:$BF$15278,2,0)</f>
        <v>0</v>
      </c>
      <c r="E404" s="44">
        <f t="shared" si="169"/>
        <v>1.2025012025012025E-4</v>
      </c>
      <c r="F404" s="44" t="str">
        <f t="shared" si="170"/>
        <v/>
      </c>
      <c r="G404" s="58">
        <f t="shared" si="152"/>
        <v>-1</v>
      </c>
      <c r="H404" s="40">
        <f t="shared" si="153"/>
        <v>-1.2025012025012025E-4</v>
      </c>
    </row>
    <row r="405" spans="1:9" s="24" customFormat="1" ht="15" x14ac:dyDescent="0.2">
      <c r="A405" s="72"/>
      <c r="B405" s="3" t="s">
        <v>588</v>
      </c>
      <c r="C405" s="62">
        <v>3</v>
      </c>
      <c r="D405" s="62">
        <f>VLOOKUP(B405,'[1]Deptos 2011-2019'!$BE$14733:$BF$15278,2,0)</f>
        <v>3</v>
      </c>
      <c r="E405" s="44">
        <f t="shared" si="169"/>
        <v>3.6075036075036075E-4</v>
      </c>
      <c r="F405" s="44">
        <f t="shared" si="170"/>
        <v>5.1831375259156877E-4</v>
      </c>
      <c r="G405" s="58">
        <f t="shared" si="152"/>
        <v>0</v>
      </c>
      <c r="H405" s="40">
        <f t="shared" si="153"/>
        <v>0</v>
      </c>
    </row>
    <row r="406" spans="1:9" s="24" customFormat="1" ht="15" x14ac:dyDescent="0.2">
      <c r="A406" s="72"/>
      <c r="B406" s="3" t="s">
        <v>87</v>
      </c>
      <c r="C406" s="62">
        <v>1</v>
      </c>
      <c r="D406" s="62">
        <f>VLOOKUP(B406,'[1]Deptos 2011-2019'!$BE$14733:$BF$15278,2,0)</f>
        <v>0</v>
      </c>
      <c r="E406" s="44">
        <f t="shared" si="169"/>
        <v>1.2025012025012025E-4</v>
      </c>
      <c r="F406" s="44" t="str">
        <f t="shared" si="170"/>
        <v/>
      </c>
      <c r="G406" s="58">
        <f t="shared" si="152"/>
        <v>-1</v>
      </c>
      <c r="H406" s="40">
        <f t="shared" si="153"/>
        <v>-1.2025012025012025E-4</v>
      </c>
    </row>
    <row r="407" spans="1:9" s="24" customFormat="1" ht="15" x14ac:dyDescent="0.2">
      <c r="A407" s="72"/>
      <c r="B407" s="3" t="s">
        <v>260</v>
      </c>
      <c r="C407" s="62">
        <v>1</v>
      </c>
      <c r="D407" s="62">
        <f>VLOOKUP(B407,'[1]Deptos 2011-2019'!$BE$14733:$BF$15278,2,0)</f>
        <v>0</v>
      </c>
      <c r="E407" s="44">
        <f t="shared" si="169"/>
        <v>1.2025012025012025E-4</v>
      </c>
      <c r="F407" s="44" t="str">
        <f t="shared" si="170"/>
        <v/>
      </c>
      <c r="G407" s="58">
        <f t="shared" si="152"/>
        <v>-1</v>
      </c>
      <c r="H407" s="40">
        <f t="shared" si="153"/>
        <v>-1.2025012025012025E-4</v>
      </c>
    </row>
    <row r="408" spans="1:9" s="24" customFormat="1" ht="15" x14ac:dyDescent="0.2">
      <c r="A408" s="72"/>
      <c r="B408" s="3" t="s">
        <v>91</v>
      </c>
      <c r="C408" s="62">
        <v>4</v>
      </c>
      <c r="D408" s="62">
        <f>VLOOKUP(B408,'[1]Deptos 2011-2019'!$BE$14733:$BF$15278,2,0)</f>
        <v>1</v>
      </c>
      <c r="E408" s="44">
        <f t="shared" si="169"/>
        <v>4.8100048100048102E-4</v>
      </c>
      <c r="F408" s="44">
        <f t="shared" si="170"/>
        <v>1.7277125086385625E-4</v>
      </c>
      <c r="G408" s="58">
        <f t="shared" si="152"/>
        <v>-0.75</v>
      </c>
      <c r="H408" s="40">
        <f t="shared" si="153"/>
        <v>-3.6075036075036075E-4</v>
      </c>
    </row>
    <row r="409" spans="1:9" s="24" customFormat="1" ht="15" x14ac:dyDescent="0.2">
      <c r="A409" s="72"/>
      <c r="B409" s="3" t="s">
        <v>90</v>
      </c>
      <c r="C409" s="62">
        <v>81</v>
      </c>
      <c r="D409" s="62">
        <f>VLOOKUP(B409,'[1]Deptos 2011-2019'!$BE$14733:$BF$15278,2,0)</f>
        <v>100</v>
      </c>
      <c r="E409" s="44">
        <f t="shared" si="169"/>
        <v>9.74025974025974E-3</v>
      </c>
      <c r="F409" s="44">
        <f t="shared" si="170"/>
        <v>1.7277125086385625E-2</v>
      </c>
      <c r="G409" s="58">
        <f t="shared" si="152"/>
        <v>0.23456790123456789</v>
      </c>
      <c r="H409" s="40">
        <f t="shared" si="153"/>
        <v>2.2847522847522844E-3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2011-2019'!$BE$14733:$BF$15278,2,0)</f>
        <v>3</v>
      </c>
      <c r="E410" s="44" t="str">
        <f t="shared" si="169"/>
        <v/>
      </c>
      <c r="F410" s="44">
        <f t="shared" si="170"/>
        <v>5.1831375259156877E-4</v>
      </c>
      <c r="G410" s="58">
        <f t="shared" si="152"/>
        <v>1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4</v>
      </c>
      <c r="D411" s="62">
        <f>VLOOKUP(B411,'[1]Deptos 2011-2019'!$BE$14733:$BF$15278,2,0)</f>
        <v>1</v>
      </c>
      <c r="E411" s="44">
        <f t="shared" si="169"/>
        <v>4.8100048100048102E-4</v>
      </c>
      <c r="F411" s="44">
        <f t="shared" si="170"/>
        <v>1.7277125086385625E-4</v>
      </c>
      <c r="G411" s="58">
        <f t="shared" ref="G411:G477" si="171">+IF(AND(C411=0,D411=0)," ",IF(C411=0,1,IF(D411=0,-1,(D411-C411)/C411)))</f>
        <v>-0.75</v>
      </c>
      <c r="H411" s="40">
        <f t="shared" si="153"/>
        <v>-3.6075036075036075E-4</v>
      </c>
    </row>
    <row r="412" spans="1:9" s="24" customFormat="1" ht="15" x14ac:dyDescent="0.2">
      <c r="A412" s="72"/>
      <c r="B412" s="3" t="s">
        <v>262</v>
      </c>
      <c r="C412" s="62">
        <v>7</v>
      </c>
      <c r="D412" s="62">
        <f>VLOOKUP(B412,'[1]Deptos 2011-2019'!$BE$14733:$BF$15278,2,0)</f>
        <v>1</v>
      </c>
      <c r="E412" s="44">
        <f t="shared" si="169"/>
        <v>8.4175084175084171E-4</v>
      </c>
      <c r="F412" s="44">
        <f t="shared" si="170"/>
        <v>1.7277125086385625E-4</v>
      </c>
      <c r="G412" s="58">
        <f t="shared" si="171"/>
        <v>-0.8571428571428571</v>
      </c>
      <c r="H412" s="40">
        <f t="shared" si="153"/>
        <v>-7.2150072150072139E-4</v>
      </c>
    </row>
    <row r="413" spans="1:9" s="24" customFormat="1" ht="15" x14ac:dyDescent="0.2">
      <c r="A413" s="72"/>
      <c r="B413" s="3" t="s">
        <v>491</v>
      </c>
      <c r="C413" s="62">
        <v>21</v>
      </c>
      <c r="D413" s="62">
        <f>VLOOKUP(B413,'[1]Deptos 2011-2019'!$BE$14733:$BF$15278,2,0)</f>
        <v>9</v>
      </c>
      <c r="E413" s="44">
        <f t="shared" si="169"/>
        <v>2.5252525252525255E-3</v>
      </c>
      <c r="F413" s="44">
        <f t="shared" si="170"/>
        <v>1.5549412577747063E-3</v>
      </c>
      <c r="G413" s="58">
        <f t="shared" si="171"/>
        <v>-0.5714285714285714</v>
      </c>
      <c r="H413" s="40">
        <f t="shared" si="153"/>
        <v>-1.443001443001443E-3</v>
      </c>
    </row>
    <row r="414" spans="1:9" s="24" customFormat="1" ht="15" x14ac:dyDescent="0.2">
      <c r="A414" s="72"/>
      <c r="B414" s="3" t="s">
        <v>89</v>
      </c>
      <c r="C414" s="62">
        <v>1</v>
      </c>
      <c r="D414" s="62">
        <f>VLOOKUP(B414,'[1]Deptos 2011-2019'!$BE$14733:$BF$15278,2,0)</f>
        <v>4</v>
      </c>
      <c r="E414" s="44">
        <f t="shared" si="169"/>
        <v>1.2025012025012025E-4</v>
      </c>
      <c r="F414" s="44">
        <f t="shared" si="170"/>
        <v>6.9108500345542499E-4</v>
      </c>
      <c r="G414" s="58">
        <f t="shared" si="171"/>
        <v>3</v>
      </c>
      <c r="H414" s="40">
        <f t="shared" si="153"/>
        <v>3.6075036075036075E-4</v>
      </c>
    </row>
    <row r="415" spans="1:9" s="24" customFormat="1" ht="15" x14ac:dyDescent="0.2">
      <c r="A415" s="72"/>
      <c r="B415" s="3" t="s">
        <v>589</v>
      </c>
      <c r="C415" s="62">
        <v>1</v>
      </c>
      <c r="D415" s="62">
        <f>VLOOKUP(B415,'[1]Deptos 2011-2019'!$BE$14733:$BF$15278,2,0)</f>
        <v>0</v>
      </c>
      <c r="E415" s="44">
        <f t="shared" ref="E415:E490" si="172">+IF(C415=0,"",C415/C$345)</f>
        <v>1.2025012025012025E-4</v>
      </c>
      <c r="F415" s="44" t="str">
        <f t="shared" ref="F415:F490" si="173">+IF(D415=0,"",D415/D$345)</f>
        <v/>
      </c>
      <c r="G415" s="58">
        <f t="shared" si="171"/>
        <v>-1</v>
      </c>
      <c r="H415" s="40">
        <f t="shared" ref="H415:H490" si="174">+IF(OR(AND(E415=""),(G415="")),"",E415*G415)</f>
        <v>-1.2025012025012025E-4</v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2011-2019'!$BE$14733:$BF$15278,2,0)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5</v>
      </c>
      <c r="D417" s="62">
        <f>VLOOKUP(B417,'[1]Deptos 2011-2019'!$BE$14733:$BF$15278,2,0)</f>
        <v>1</v>
      </c>
      <c r="E417" s="43">
        <f t="shared" ref="E417:E419" si="175">+IF(C417=0,"",C417/C$345)</f>
        <v>6.0125060125060129E-4</v>
      </c>
      <c r="F417" s="43">
        <f t="shared" ref="F417:F419" si="176">+IF(D417=0,"",D417/D$345)</f>
        <v>1.7277125086385625E-4</v>
      </c>
      <c r="G417" s="58">
        <f t="shared" si="171"/>
        <v>-0.8</v>
      </c>
      <c r="H417" s="42">
        <f t="shared" ref="H417:H419" si="177">+IF(OR(AND(E417=""),(G417="")),"",E417*G417)</f>
        <v>-4.8100048100048107E-4</v>
      </c>
      <c r="I417" s="24"/>
    </row>
    <row r="418" spans="1:9" s="63" customFormat="1" ht="15" x14ac:dyDescent="0.2">
      <c r="A418" s="36"/>
      <c r="B418" s="35" t="s">
        <v>550</v>
      </c>
      <c r="C418" s="62">
        <v>3</v>
      </c>
      <c r="D418" s="62">
        <f>VLOOKUP(B418,'[1]Deptos 2011-2019'!$BE$14733:$BF$15278,2,0)</f>
        <v>3</v>
      </c>
      <c r="E418" s="43">
        <f t="shared" si="175"/>
        <v>3.6075036075036075E-4</v>
      </c>
      <c r="F418" s="43">
        <f t="shared" si="176"/>
        <v>5.1831375259156877E-4</v>
      </c>
      <c r="G418" s="58">
        <f t="shared" si="171"/>
        <v>0</v>
      </c>
      <c r="H418" s="42">
        <f t="shared" si="177"/>
        <v>0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2011-2019'!$BE$14733:$BF$15278,2,0)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4</v>
      </c>
      <c r="D420" s="62">
        <f>VLOOKUP(B420,'[1]Deptos 2011-2019'!$BE$14733:$BF$15278,2,0)</f>
        <v>0</v>
      </c>
      <c r="E420" s="44">
        <f t="shared" si="172"/>
        <v>4.8100048100048102E-4</v>
      </c>
      <c r="F420" s="44" t="str">
        <f t="shared" si="173"/>
        <v/>
      </c>
      <c r="G420" s="58">
        <f t="shared" si="171"/>
        <v>-1</v>
      </c>
      <c r="H420" s="40">
        <f t="shared" si="174"/>
        <v>-4.8100048100048102E-4</v>
      </c>
    </row>
    <row r="421" spans="1:9" s="24" customFormat="1" ht="15" x14ac:dyDescent="0.2">
      <c r="A421" s="72"/>
      <c r="B421" s="3" t="s">
        <v>265</v>
      </c>
      <c r="C421" s="62">
        <v>81</v>
      </c>
      <c r="D421" s="62">
        <f>VLOOKUP(B421,'[1]Deptos 2011-2019'!$BE$14733:$BF$15278,2,0)</f>
        <v>48</v>
      </c>
      <c r="E421" s="44">
        <f t="shared" si="172"/>
        <v>9.74025974025974E-3</v>
      </c>
      <c r="F421" s="44">
        <f t="shared" si="173"/>
        <v>8.2930200414651004E-3</v>
      </c>
      <c r="G421" s="58">
        <f t="shared" si="171"/>
        <v>-0.40740740740740738</v>
      </c>
      <c r="H421" s="40">
        <f t="shared" si="174"/>
        <v>-3.968253968253968E-3</v>
      </c>
    </row>
    <row r="422" spans="1:9" s="24" customFormat="1" ht="15" x14ac:dyDescent="0.2">
      <c r="A422" s="72"/>
      <c r="B422" s="3" t="s">
        <v>492</v>
      </c>
      <c r="C422" s="62">
        <v>51</v>
      </c>
      <c r="D422" s="62">
        <f>VLOOKUP(B422,'[1]Deptos 2011-2019'!$BE$14733:$BF$15278,2,0)</f>
        <v>7</v>
      </c>
      <c r="E422" s="44">
        <f t="shared" si="172"/>
        <v>6.132756132756133E-3</v>
      </c>
      <c r="F422" s="44">
        <f t="shared" si="173"/>
        <v>1.2093987560469939E-3</v>
      </c>
      <c r="G422" s="58">
        <f t="shared" si="171"/>
        <v>-0.86274509803921573</v>
      </c>
      <c r="H422" s="40">
        <f t="shared" si="174"/>
        <v>-5.2910052910052916E-3</v>
      </c>
    </row>
    <row r="423" spans="1:9" s="24" customFormat="1" ht="15" x14ac:dyDescent="0.2">
      <c r="A423" s="72"/>
      <c r="B423" s="3" t="s">
        <v>266</v>
      </c>
      <c r="C423" s="62">
        <v>3</v>
      </c>
      <c r="D423" s="62">
        <f>VLOOKUP(B423,'[1]Deptos 2011-2019'!$BE$14733:$BF$15278,2,0)</f>
        <v>7</v>
      </c>
      <c r="E423" s="44">
        <f t="shared" si="172"/>
        <v>3.6075036075036075E-4</v>
      </c>
      <c r="F423" s="44">
        <f t="shared" si="173"/>
        <v>1.2093987560469939E-3</v>
      </c>
      <c r="G423" s="58">
        <f t="shared" si="171"/>
        <v>1.3333333333333333</v>
      </c>
      <c r="H423" s="40">
        <f t="shared" si="174"/>
        <v>4.8100048100048096E-4</v>
      </c>
    </row>
    <row r="424" spans="1:9" s="24" customFormat="1" ht="15" x14ac:dyDescent="0.2">
      <c r="A424" s="72"/>
      <c r="B424" s="3" t="s">
        <v>493</v>
      </c>
      <c r="C424" s="62">
        <v>1</v>
      </c>
      <c r="D424" s="62">
        <f>VLOOKUP(B424,'[1]Deptos 2011-2019'!$BE$14733:$BF$15278,2,0)</f>
        <v>0</v>
      </c>
      <c r="E424" s="44">
        <f t="shared" si="172"/>
        <v>1.2025012025012025E-4</v>
      </c>
      <c r="F424" s="44" t="str">
        <f t="shared" si="173"/>
        <v/>
      </c>
      <c r="G424" s="58">
        <f t="shared" si="171"/>
        <v>-1</v>
      </c>
      <c r="H424" s="40">
        <f t="shared" si="174"/>
        <v>-1.2025012025012025E-4</v>
      </c>
    </row>
    <row r="425" spans="1:9" s="63" customFormat="1" ht="15" x14ac:dyDescent="0.2">
      <c r="A425" s="36"/>
      <c r="B425" s="35" t="s">
        <v>552</v>
      </c>
      <c r="C425" s="62">
        <v>3</v>
      </c>
      <c r="D425" s="62">
        <f>VLOOKUP(B425,'[1]Deptos 2011-2019'!$BE$14733:$BF$15278,2,0)</f>
        <v>1</v>
      </c>
      <c r="E425" s="43">
        <f t="shared" ref="E425" si="178">+IF(C425=0,"",C425/C$345)</f>
        <v>3.6075036075036075E-4</v>
      </c>
      <c r="F425" s="43">
        <f t="shared" ref="F425" si="179">+IF(D425=0,"",D425/D$345)</f>
        <v>1.7277125086385625E-4</v>
      </c>
      <c r="G425" s="58">
        <f t="shared" si="171"/>
        <v>-0.66666666666666663</v>
      </c>
      <c r="H425" s="42">
        <f t="shared" ref="H425" si="180">+IF(OR(AND(E425=""),(G425="")),"",E425*G425)</f>
        <v>-2.4050024050024048E-4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1</v>
      </c>
      <c r="D429" s="62">
        <f>VLOOKUP(B429,'[1]Deptos 2011-2019'!$BE$14733:$BF$15278,2,0)</f>
        <v>1</v>
      </c>
      <c r="E429" s="43">
        <f t="shared" si="172"/>
        <v>1.2025012025012025E-4</v>
      </c>
      <c r="F429" s="43">
        <f t="shared" si="173"/>
        <v>1.7277125086385625E-4</v>
      </c>
      <c r="G429" s="58">
        <f t="shared" si="171"/>
        <v>0</v>
      </c>
      <c r="H429" s="42">
        <f t="shared" si="174"/>
        <v>0</v>
      </c>
      <c r="I429" s="24"/>
    </row>
    <row r="430" spans="1:9" s="63" customFormat="1" ht="15" x14ac:dyDescent="0.2">
      <c r="A430" s="75"/>
      <c r="B430" s="35" t="s">
        <v>268</v>
      </c>
      <c r="C430" s="62">
        <v>3</v>
      </c>
      <c r="D430" s="62">
        <f>VLOOKUP(B430,'[1]Deptos 2011-2019'!$BE$14733:$BF$15278,2,0)</f>
        <v>15</v>
      </c>
      <c r="E430" s="43">
        <f t="shared" si="172"/>
        <v>3.6075036075036075E-4</v>
      </c>
      <c r="F430" s="43">
        <f t="shared" si="173"/>
        <v>2.5915687629578439E-3</v>
      </c>
      <c r="G430" s="58">
        <f t="shared" si="171"/>
        <v>4</v>
      </c>
      <c r="H430" s="42">
        <f t="shared" si="174"/>
        <v>1.443001443001443E-3</v>
      </c>
      <c r="I430" s="24"/>
    </row>
    <row r="431" spans="1:9" s="63" customFormat="1" ht="15" x14ac:dyDescent="0.2">
      <c r="A431" s="75"/>
      <c r="B431" s="35" t="s">
        <v>269</v>
      </c>
      <c r="C431" s="62">
        <v>40</v>
      </c>
      <c r="D431" s="62">
        <f>VLOOKUP(B431,'[1]Deptos 2011-2019'!$BE$14733:$BF$15278,2,0)</f>
        <v>17</v>
      </c>
      <c r="E431" s="43">
        <f t="shared" si="172"/>
        <v>4.8100048100048103E-3</v>
      </c>
      <c r="F431" s="43">
        <f t="shared" si="173"/>
        <v>2.9371112646855565E-3</v>
      </c>
      <c r="G431" s="58">
        <f t="shared" si="171"/>
        <v>-0.57499999999999996</v>
      </c>
      <c r="H431" s="42">
        <f t="shared" si="174"/>
        <v>-2.7657527657527657E-3</v>
      </c>
      <c r="I431" s="24"/>
    </row>
    <row r="432" spans="1:9" s="63" customFormat="1" ht="15" x14ac:dyDescent="0.2">
      <c r="A432" s="75"/>
      <c r="B432" s="35" t="s">
        <v>98</v>
      </c>
      <c r="C432" s="62">
        <v>22</v>
      </c>
      <c r="D432" s="62">
        <f>VLOOKUP(B432,'[1]Deptos 2011-2019'!$BE$14733:$BF$15278,2,0)</f>
        <v>39</v>
      </c>
      <c r="E432" s="43">
        <f t="shared" si="172"/>
        <v>2.6455026455026454E-3</v>
      </c>
      <c r="F432" s="43">
        <f t="shared" si="173"/>
        <v>6.7380787836903936E-3</v>
      </c>
      <c r="G432" s="58">
        <f t="shared" si="171"/>
        <v>0.77272727272727271</v>
      </c>
      <c r="H432" s="42">
        <f t="shared" si="174"/>
        <v>2.0442520442520442E-3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2011-2019'!$BE$14733:$BF$15278,2,0)</f>
        <v>0</v>
      </c>
      <c r="E433" s="43" t="str">
        <f t="shared" si="172"/>
        <v/>
      </c>
      <c r="F433" s="43" t="str">
        <f t="shared" si="173"/>
        <v/>
      </c>
      <c r="G433" s="58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12</v>
      </c>
      <c r="D434" s="62">
        <f>VLOOKUP(B434,'[1]Deptos 2011-2019'!$BE$14733:$BF$15278,2,0)</f>
        <v>63</v>
      </c>
      <c r="E434" s="43">
        <f t="shared" si="172"/>
        <v>1.443001443001443E-3</v>
      </c>
      <c r="F434" s="43">
        <f t="shared" si="173"/>
        <v>1.0884588804422944E-2</v>
      </c>
      <c r="G434" s="58">
        <f t="shared" si="171"/>
        <v>4.25</v>
      </c>
      <c r="H434" s="42">
        <f t="shared" si="174"/>
        <v>6.132756132756133E-3</v>
      </c>
      <c r="I434" s="24"/>
    </row>
    <row r="435" spans="1:9" s="63" customFormat="1" ht="15" x14ac:dyDescent="0.2">
      <c r="A435" s="75"/>
      <c r="B435" s="35" t="s">
        <v>270</v>
      </c>
      <c r="C435" s="62">
        <v>5</v>
      </c>
      <c r="D435" s="62">
        <f>VLOOKUP(B435,'[1]Deptos 2011-2019'!$BE$14733:$BF$15278,2,0)</f>
        <v>0</v>
      </c>
      <c r="E435" s="43">
        <f t="shared" si="172"/>
        <v>6.0125060125060129E-4</v>
      </c>
      <c r="F435" s="43" t="str">
        <f t="shared" si="173"/>
        <v/>
      </c>
      <c r="G435" s="58">
        <f t="shared" si="171"/>
        <v>-1</v>
      </c>
      <c r="H435" s="42">
        <f t="shared" si="174"/>
        <v>-6.0125060125060129E-4</v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2011-2019'!$BE$14733:$BF$15278,2,0)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1</v>
      </c>
      <c r="D437" s="62">
        <f>VLOOKUP(B437,'[1]Deptos 2011-2019'!$BE$14733:$BF$15278,2,0)</f>
        <v>0</v>
      </c>
      <c r="E437" s="43">
        <f t="shared" si="185"/>
        <v>1.2025012025012025E-4</v>
      </c>
      <c r="F437" s="43" t="str">
        <f t="shared" si="186"/>
        <v/>
      </c>
      <c r="G437" s="58">
        <f t="shared" si="171"/>
        <v>-1</v>
      </c>
      <c r="H437" s="42">
        <f t="shared" si="187"/>
        <v>-1.2025012025012025E-4</v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2011-2019'!$BE$14733:$BF$15278,2,0)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4</v>
      </c>
      <c r="D439" s="62">
        <f>VLOOKUP(B439,'[1]Deptos 2011-2019'!$BE$14733:$BF$15278,2,0)</f>
        <v>2</v>
      </c>
      <c r="E439" s="43">
        <f t="shared" ref="E439:E441" si="188">+IF(C439=0,"",C439/C$345)</f>
        <v>4.8100048100048102E-4</v>
      </c>
      <c r="F439" s="43">
        <f t="shared" ref="F439:F441" si="189">+IF(D439=0,"",D439/D$345)</f>
        <v>3.455425017277125E-4</v>
      </c>
      <c r="G439" s="58">
        <f t="shared" si="171"/>
        <v>-0.5</v>
      </c>
      <c r="H439" s="42">
        <f t="shared" ref="H439:H441" si="190">+IF(OR(AND(E439=""),(G439="")),"",E439*G439)</f>
        <v>-2.4050024050024051E-4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2011-2019'!$BE$14733:$BF$15278,2,0)</f>
        <v>2</v>
      </c>
      <c r="E440" s="43" t="str">
        <f t="shared" si="188"/>
        <v/>
      </c>
      <c r="F440" s="43">
        <f t="shared" si="189"/>
        <v>3.455425017277125E-4</v>
      </c>
      <c r="G440" s="58">
        <f t="shared" si="171"/>
        <v>1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5</v>
      </c>
      <c r="D441" s="62">
        <f>VLOOKUP(B441,'[1]Deptos 2011-2019'!$BE$14733:$BF$15278,2,0)</f>
        <v>3</v>
      </c>
      <c r="E441" s="43">
        <f t="shared" si="188"/>
        <v>6.0125060125060129E-4</v>
      </c>
      <c r="F441" s="43">
        <f t="shared" si="189"/>
        <v>5.1831375259156877E-4</v>
      </c>
      <c r="G441" s="58">
        <f t="shared" si="171"/>
        <v>-0.4</v>
      </c>
      <c r="H441" s="42">
        <f t="shared" si="190"/>
        <v>-2.4050024050024054E-4</v>
      </c>
      <c r="I441" s="24"/>
    </row>
    <row r="442" spans="1:9" s="24" customFormat="1" ht="15" x14ac:dyDescent="0.2">
      <c r="A442" s="72"/>
      <c r="B442" s="3" t="s">
        <v>494</v>
      </c>
      <c r="C442" s="62">
        <v>4</v>
      </c>
      <c r="D442" s="62">
        <f>VLOOKUP(B442,'[1]Deptos 2011-2019'!$BE$14733:$BF$15278,2,0)</f>
        <v>0</v>
      </c>
      <c r="E442" s="44">
        <f t="shared" si="172"/>
        <v>4.8100048100048102E-4</v>
      </c>
      <c r="F442" s="44" t="str">
        <f t="shared" si="173"/>
        <v/>
      </c>
      <c r="G442" s="58">
        <f t="shared" si="171"/>
        <v>-1</v>
      </c>
      <c r="H442" s="40">
        <f t="shared" si="174"/>
        <v>-4.8100048100048102E-4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2011-2019'!$BE$14733:$BF$15278,2,0)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6</v>
      </c>
      <c r="D444" s="62">
        <f>VLOOKUP(B444,'[1]Deptos 2011-2019'!$BE$14733:$BF$15278,2,0)</f>
        <v>4</v>
      </c>
      <c r="E444" s="44">
        <f t="shared" si="172"/>
        <v>7.215007215007215E-4</v>
      </c>
      <c r="F444" s="44">
        <f t="shared" si="173"/>
        <v>6.9108500345542499E-4</v>
      </c>
      <c r="G444" s="58">
        <f t="shared" si="171"/>
        <v>-0.33333333333333331</v>
      </c>
      <c r="H444" s="40">
        <f t="shared" si="174"/>
        <v>-2.4050024050024048E-4</v>
      </c>
    </row>
    <row r="445" spans="1:9" s="24" customFormat="1" ht="15" x14ac:dyDescent="0.2">
      <c r="A445" s="72"/>
      <c r="B445" s="3" t="s">
        <v>112</v>
      </c>
      <c r="C445" s="62">
        <v>38</v>
      </c>
      <c r="D445" s="62">
        <f>VLOOKUP(B445,'[1]Deptos 2011-2019'!$BE$14733:$BF$15278,2,0)</f>
        <v>23</v>
      </c>
      <c r="E445" s="44">
        <f t="shared" si="172"/>
        <v>4.5695045695045696E-3</v>
      </c>
      <c r="F445" s="44">
        <f t="shared" si="173"/>
        <v>3.9737387698686941E-3</v>
      </c>
      <c r="G445" s="58">
        <f t="shared" si="171"/>
        <v>-0.39473684210526316</v>
      </c>
      <c r="H445" s="40">
        <f t="shared" si="174"/>
        <v>-1.8037518037518038E-3</v>
      </c>
    </row>
    <row r="446" spans="1:9" s="24" customFormat="1" ht="15" x14ac:dyDescent="0.2">
      <c r="A446" s="72"/>
      <c r="B446" s="3" t="s">
        <v>271</v>
      </c>
      <c r="C446" s="62">
        <v>10</v>
      </c>
      <c r="D446" s="62">
        <f>VLOOKUP(B446,'[1]Deptos 2011-2019'!$BE$14733:$BF$15278,2,0)</f>
        <v>8</v>
      </c>
      <c r="E446" s="44">
        <f t="shared" si="172"/>
        <v>1.2025012025012026E-3</v>
      </c>
      <c r="F446" s="44">
        <f t="shared" si="173"/>
        <v>1.38217000691085E-3</v>
      </c>
      <c r="G446" s="58">
        <f t="shared" si="171"/>
        <v>-0.2</v>
      </c>
      <c r="H446" s="40">
        <f t="shared" si="174"/>
        <v>-2.4050024050024054E-4</v>
      </c>
    </row>
    <row r="447" spans="1:9" s="24" customFormat="1" ht="15" x14ac:dyDescent="0.2">
      <c r="A447" s="72"/>
      <c r="B447" s="3" t="s">
        <v>495</v>
      </c>
      <c r="C447" s="62">
        <v>1</v>
      </c>
      <c r="D447" s="62">
        <f>VLOOKUP(B447,'[1]Deptos 2011-2019'!$BE$14733:$BF$15278,2,0)</f>
        <v>9</v>
      </c>
      <c r="E447" s="44">
        <f t="shared" si="172"/>
        <v>1.2025012025012025E-4</v>
      </c>
      <c r="F447" s="44">
        <f t="shared" si="173"/>
        <v>1.5549412577747063E-3</v>
      </c>
      <c r="G447" s="58">
        <f t="shared" si="171"/>
        <v>8</v>
      </c>
      <c r="H447" s="40">
        <f t="shared" si="174"/>
        <v>9.6200096200096204E-4</v>
      </c>
    </row>
    <row r="448" spans="1:9" s="24" customFormat="1" ht="30" x14ac:dyDescent="0.2">
      <c r="A448" s="72"/>
      <c r="B448" s="3" t="s">
        <v>496</v>
      </c>
      <c r="C448" s="62">
        <v>20</v>
      </c>
      <c r="D448" s="62">
        <f>VLOOKUP(B448,'[1]Deptos 2011-2019'!$BE$14733:$BF$15278,2,0)</f>
        <v>400</v>
      </c>
      <c r="E448" s="44">
        <f t="shared" si="172"/>
        <v>2.4050024050024051E-3</v>
      </c>
      <c r="F448" s="44">
        <f t="shared" si="173"/>
        <v>6.9108500345542501E-2</v>
      </c>
      <c r="G448" s="58">
        <f t="shared" si="171"/>
        <v>19</v>
      </c>
      <c r="H448" s="40">
        <f t="shared" si="174"/>
        <v>4.5695045695045698E-2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2011-2019'!$BE$14733:$BF$15278,2,0)</f>
        <v>2</v>
      </c>
      <c r="E449" s="44" t="str">
        <f t="shared" si="172"/>
        <v/>
      </c>
      <c r="F449" s="44">
        <f t="shared" si="173"/>
        <v>3.455425017277125E-4</v>
      </c>
      <c r="G449" s="58">
        <f t="shared" si="171"/>
        <v>1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2011-2019'!$BE$14733:$BF$15278,2,0)</f>
        <v>8</v>
      </c>
      <c r="E450" s="44" t="str">
        <f t="shared" si="172"/>
        <v/>
      </c>
      <c r="F450" s="44">
        <f t="shared" si="173"/>
        <v>1.38217000691085E-3</v>
      </c>
      <c r="G450" s="58">
        <f t="shared" si="171"/>
        <v>1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2011-2019'!$BE$14733:$BF$15278,2,0)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2011-2019'!$BE$14733:$BF$15278,2,0)</f>
        <v>3</v>
      </c>
      <c r="E452" s="44" t="str">
        <f t="shared" si="172"/>
        <v/>
      </c>
      <c r="F452" s="44">
        <f t="shared" si="173"/>
        <v>5.1831375259156877E-4</v>
      </c>
      <c r="G452" s="58">
        <f t="shared" si="171"/>
        <v>1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2</v>
      </c>
      <c r="D453" s="62">
        <f>VLOOKUP(B453,'[1]Deptos 2011-2019'!$BE$14733:$BF$15278,2,0)</f>
        <v>0</v>
      </c>
      <c r="E453" s="44">
        <f t="shared" si="172"/>
        <v>2.4050024050024051E-4</v>
      </c>
      <c r="F453" s="44" t="str">
        <f t="shared" si="173"/>
        <v/>
      </c>
      <c r="G453" s="58">
        <f t="shared" si="171"/>
        <v>-1</v>
      </c>
      <c r="H453" s="40">
        <f t="shared" si="174"/>
        <v>-2.4050024050024051E-4</v>
      </c>
    </row>
    <row r="454" spans="1:8" s="24" customFormat="1" ht="15" x14ac:dyDescent="0.2">
      <c r="A454" s="72"/>
      <c r="B454" s="3" t="s">
        <v>107</v>
      </c>
      <c r="C454" s="62">
        <v>26</v>
      </c>
      <c r="D454" s="62">
        <f>VLOOKUP(B454,'[1]Deptos 2011-2019'!$BE$14733:$BF$15278,2,0)</f>
        <v>24</v>
      </c>
      <c r="E454" s="44">
        <f t="shared" si="172"/>
        <v>3.1265031265031266E-3</v>
      </c>
      <c r="F454" s="44">
        <f t="shared" si="173"/>
        <v>4.1465100207325502E-3</v>
      </c>
      <c r="G454" s="58">
        <f t="shared" si="171"/>
        <v>-7.6923076923076927E-2</v>
      </c>
      <c r="H454" s="40">
        <f t="shared" si="174"/>
        <v>-2.4050024050024054E-4</v>
      </c>
    </row>
    <row r="455" spans="1:8" s="24" customFormat="1" ht="15" x14ac:dyDescent="0.2">
      <c r="A455" s="72"/>
      <c r="B455" s="3" t="s">
        <v>272</v>
      </c>
      <c r="C455" s="62">
        <v>21</v>
      </c>
      <c r="D455" s="62">
        <f>VLOOKUP(B455,'[1]Deptos 2011-2019'!$BE$14733:$BF$15278,2,0)</f>
        <v>3</v>
      </c>
      <c r="E455" s="44">
        <f t="shared" si="172"/>
        <v>2.5252525252525255E-3</v>
      </c>
      <c r="F455" s="44">
        <f t="shared" si="173"/>
        <v>5.1831375259156877E-4</v>
      </c>
      <c r="G455" s="58">
        <f t="shared" si="171"/>
        <v>-0.8571428571428571</v>
      </c>
      <c r="H455" s="40">
        <f t="shared" si="174"/>
        <v>-2.1645021645021645E-3</v>
      </c>
    </row>
    <row r="456" spans="1:8" s="24" customFormat="1" ht="15" x14ac:dyDescent="0.2">
      <c r="A456" s="72"/>
      <c r="B456" s="3" t="s">
        <v>106</v>
      </c>
      <c r="C456" s="62">
        <v>1</v>
      </c>
      <c r="D456" s="62">
        <f>VLOOKUP(B456,'[1]Deptos 2011-2019'!$BE$14733:$BF$15278,2,0)</f>
        <v>1</v>
      </c>
      <c r="E456" s="44">
        <f t="shared" si="172"/>
        <v>1.2025012025012025E-4</v>
      </c>
      <c r="F456" s="44">
        <f t="shared" si="173"/>
        <v>1.7277125086385625E-4</v>
      </c>
      <c r="G456" s="58">
        <f t="shared" si="171"/>
        <v>0</v>
      </c>
      <c r="H456" s="40">
        <f t="shared" si="174"/>
        <v>0</v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2011-2019'!$BE$14733:$BF$15278,2,0)</f>
        <v>2</v>
      </c>
      <c r="E457" s="44" t="str">
        <f t="shared" si="172"/>
        <v/>
      </c>
      <c r="F457" s="44">
        <f t="shared" si="173"/>
        <v>3.455425017277125E-4</v>
      </c>
      <c r="G457" s="58">
        <f t="shared" si="171"/>
        <v>1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7</v>
      </c>
      <c r="D458" s="62">
        <f>VLOOKUP(B458,'[1]Deptos 2011-2019'!$BE$14733:$BF$15278,2,0)</f>
        <v>5</v>
      </c>
      <c r="E458" s="44">
        <f t="shared" si="172"/>
        <v>8.4175084175084171E-4</v>
      </c>
      <c r="F458" s="44">
        <f t="shared" si="173"/>
        <v>8.6385625431928132E-4</v>
      </c>
      <c r="G458" s="58">
        <f t="shared" si="171"/>
        <v>-0.2857142857142857</v>
      </c>
      <c r="H458" s="40">
        <f t="shared" si="174"/>
        <v>-2.4050024050024048E-4</v>
      </c>
    </row>
    <row r="459" spans="1:8" s="24" customFormat="1" ht="15" x14ac:dyDescent="0.2">
      <c r="A459" s="72"/>
      <c r="B459" s="3" t="s">
        <v>103</v>
      </c>
      <c r="C459" s="62">
        <v>1</v>
      </c>
      <c r="D459" s="62">
        <f>VLOOKUP(B459,'[1]Deptos 2011-2019'!$BE$14733:$BF$15278,2,0)</f>
        <v>1</v>
      </c>
      <c r="E459" s="44">
        <f t="shared" si="172"/>
        <v>1.2025012025012025E-4</v>
      </c>
      <c r="F459" s="44">
        <f t="shared" si="173"/>
        <v>1.7277125086385625E-4</v>
      </c>
      <c r="G459" s="58">
        <f t="shared" si="171"/>
        <v>0</v>
      </c>
      <c r="H459" s="40">
        <f t="shared" si="174"/>
        <v>0</v>
      </c>
    </row>
    <row r="460" spans="1:8" s="24" customFormat="1" ht="15" x14ac:dyDescent="0.2">
      <c r="A460" s="72"/>
      <c r="B460" s="3" t="s">
        <v>273</v>
      </c>
      <c r="C460" s="62">
        <v>30</v>
      </c>
      <c r="D460" s="62">
        <f>VLOOKUP(B460,'[1]Deptos 2011-2019'!$BE$14733:$BF$15278,2,0)</f>
        <v>29</v>
      </c>
      <c r="E460" s="44">
        <f t="shared" si="172"/>
        <v>3.6075036075036075E-3</v>
      </c>
      <c r="F460" s="44">
        <f t="shared" si="173"/>
        <v>5.0103662750518316E-3</v>
      </c>
      <c r="G460" s="58">
        <f t="shared" si="171"/>
        <v>-3.3333333333333333E-2</v>
      </c>
      <c r="H460" s="40">
        <f t="shared" si="174"/>
        <v>-1.2025012025012025E-4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2011-2019'!$BE$14733:$BF$15278,2,0)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2011-2019'!$BE$14733:$BF$15278,2,0)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2011-2019'!$BE$14733:$BF$15278,2,0)</f>
        <v>1</v>
      </c>
      <c r="E463" s="44" t="str">
        <f t="shared" si="172"/>
        <v/>
      </c>
      <c r="F463" s="44">
        <f t="shared" si="173"/>
        <v>1.7277125086385625E-4</v>
      </c>
      <c r="G463" s="58">
        <f t="shared" si="171"/>
        <v>1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2</v>
      </c>
      <c r="D464" s="62">
        <f>VLOOKUP(B464,'[1]Deptos 2011-2019'!$BE$14733:$BF$15278,2,0)</f>
        <v>0</v>
      </c>
      <c r="E464" s="44">
        <f t="shared" si="172"/>
        <v>2.4050024050024051E-4</v>
      </c>
      <c r="F464" s="44" t="str">
        <f t="shared" si="173"/>
        <v/>
      </c>
      <c r="G464" s="58">
        <f t="shared" si="171"/>
        <v>-1</v>
      </c>
      <c r="H464" s="40">
        <f t="shared" si="174"/>
        <v>-2.4050024050024051E-4</v>
      </c>
    </row>
    <row r="465" spans="1:8" s="24" customFormat="1" ht="15" x14ac:dyDescent="0.2">
      <c r="A465" s="72"/>
      <c r="B465" s="3" t="s">
        <v>105</v>
      </c>
      <c r="C465" s="62">
        <v>1</v>
      </c>
      <c r="D465" s="62">
        <f>VLOOKUP(B465,'[1]Deptos 2011-2019'!$BE$14733:$BF$15278,2,0)</f>
        <v>1</v>
      </c>
      <c r="E465" s="44">
        <f t="shared" si="172"/>
        <v>1.2025012025012025E-4</v>
      </c>
      <c r="F465" s="44">
        <f t="shared" si="173"/>
        <v>1.7277125086385625E-4</v>
      </c>
      <c r="G465" s="58">
        <f t="shared" si="171"/>
        <v>0</v>
      </c>
      <c r="H465" s="40">
        <f t="shared" si="174"/>
        <v>0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2011-2019'!$BE$14733:$BF$15278,2,0)</f>
        <v>1</v>
      </c>
      <c r="E466" s="44" t="str">
        <f t="shared" si="172"/>
        <v/>
      </c>
      <c r="F466" s="44">
        <f t="shared" si="173"/>
        <v>1.7277125086385625E-4</v>
      </c>
      <c r="G466" s="58">
        <f t="shared" si="171"/>
        <v>1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2011-2019'!$BE$14733:$BF$15278,2,0)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19</v>
      </c>
      <c r="D468" s="62">
        <f>VLOOKUP(B468,'[1]Deptos 2011-2019'!$BE$14733:$BF$15278,2,0)</f>
        <v>22</v>
      </c>
      <c r="E468" s="44">
        <f t="shared" si="172"/>
        <v>2.2847522847522848E-3</v>
      </c>
      <c r="F468" s="44">
        <f t="shared" si="173"/>
        <v>3.8009675190048375E-3</v>
      </c>
      <c r="G468" s="58">
        <f t="shared" si="171"/>
        <v>0.15789473684210525</v>
      </c>
      <c r="H468" s="40">
        <f t="shared" si="174"/>
        <v>3.6075036075036075E-4</v>
      </c>
    </row>
    <row r="469" spans="1:8" s="24" customFormat="1" ht="15" x14ac:dyDescent="0.2">
      <c r="A469" s="72"/>
      <c r="B469" s="3" t="s">
        <v>499</v>
      </c>
      <c r="C469" s="62">
        <v>3</v>
      </c>
      <c r="D469" s="62">
        <f>VLOOKUP(B469,'[1]Deptos 2011-2019'!$BE$14733:$BF$15278,2,0)</f>
        <v>5</v>
      </c>
      <c r="E469" s="44">
        <f t="shared" si="172"/>
        <v>3.6075036075036075E-4</v>
      </c>
      <c r="F469" s="44">
        <f t="shared" si="173"/>
        <v>8.6385625431928132E-4</v>
      </c>
      <c r="G469" s="58">
        <f t="shared" si="171"/>
        <v>0.66666666666666663</v>
      </c>
      <c r="H469" s="40">
        <f t="shared" si="174"/>
        <v>2.4050024050024048E-4</v>
      </c>
    </row>
    <row r="470" spans="1:8" s="24" customFormat="1" ht="15" x14ac:dyDescent="0.2">
      <c r="A470" s="72"/>
      <c r="B470" s="3" t="s">
        <v>275</v>
      </c>
      <c r="C470" s="62">
        <v>1</v>
      </c>
      <c r="D470" s="62">
        <f>VLOOKUP(B470,'[1]Deptos 2011-2019'!$BE$14733:$BF$15278,2,0)</f>
        <v>1</v>
      </c>
      <c r="E470" s="44">
        <f t="shared" si="172"/>
        <v>1.2025012025012025E-4</v>
      </c>
      <c r="F470" s="44">
        <f t="shared" si="173"/>
        <v>1.7277125086385625E-4</v>
      </c>
      <c r="G470" s="58">
        <f t="shared" si="171"/>
        <v>0</v>
      </c>
      <c r="H470" s="40">
        <f t="shared" si="174"/>
        <v>0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2011-2019'!$BE$14733:$BF$15278,2,0)</f>
        <v>1</v>
      </c>
      <c r="E471" s="44" t="str">
        <f t="shared" si="172"/>
        <v/>
      </c>
      <c r="F471" s="44">
        <f t="shared" si="173"/>
        <v>1.7277125086385625E-4</v>
      </c>
      <c r="G471" s="58">
        <f t="shared" si="171"/>
        <v>1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2</v>
      </c>
      <c r="D472" s="62">
        <f>VLOOKUP(B472,'[1]Deptos 2011-2019'!$BE$14733:$BF$15278,2,0)</f>
        <v>2</v>
      </c>
      <c r="E472" s="44">
        <f t="shared" si="172"/>
        <v>2.4050024050024051E-4</v>
      </c>
      <c r="F472" s="44">
        <f t="shared" si="173"/>
        <v>3.455425017277125E-4</v>
      </c>
      <c r="G472" s="58">
        <f t="shared" si="171"/>
        <v>0</v>
      </c>
      <c r="H472" s="40">
        <f t="shared" si="174"/>
        <v>0</v>
      </c>
    </row>
    <row r="473" spans="1:8" s="24" customFormat="1" ht="15" x14ac:dyDescent="0.2">
      <c r="A473" s="72"/>
      <c r="B473" s="3" t="s">
        <v>277</v>
      </c>
      <c r="C473" s="62">
        <v>43</v>
      </c>
      <c r="D473" s="62">
        <f>VLOOKUP(B473,'[1]Deptos 2011-2019'!$BE$14733:$BF$15278,2,0)</f>
        <v>36</v>
      </c>
      <c r="E473" s="44">
        <f t="shared" si="172"/>
        <v>5.1707551707551704E-3</v>
      </c>
      <c r="F473" s="44">
        <f t="shared" si="173"/>
        <v>6.2197650310988253E-3</v>
      </c>
      <c r="G473" s="58">
        <f t="shared" si="171"/>
        <v>-0.16279069767441862</v>
      </c>
      <c r="H473" s="40">
        <f t="shared" si="174"/>
        <v>-8.4175084175084171E-4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2011-2019'!$BE$14733:$BF$15278,2,0)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3</v>
      </c>
      <c r="D475" s="62">
        <f>VLOOKUP(B475,'[1]Deptos 2011-2019'!$BE$14733:$BF$15278,2,0)</f>
        <v>18</v>
      </c>
      <c r="E475" s="44">
        <f t="shared" si="172"/>
        <v>3.6075036075036075E-4</v>
      </c>
      <c r="F475" s="44">
        <f t="shared" si="173"/>
        <v>3.1098825155494126E-3</v>
      </c>
      <c r="G475" s="58">
        <f t="shared" si="171"/>
        <v>5</v>
      </c>
      <c r="H475" s="40">
        <f t="shared" si="174"/>
        <v>1.8037518037518038E-3</v>
      </c>
    </row>
    <row r="476" spans="1:8" s="24" customFormat="1" ht="15" x14ac:dyDescent="0.2">
      <c r="A476" s="72"/>
      <c r="B476" s="3" t="s">
        <v>102</v>
      </c>
      <c r="C476" s="62">
        <v>4</v>
      </c>
      <c r="D476" s="62">
        <f>VLOOKUP(B476,'[1]Deptos 2011-2019'!$BE$14733:$BF$15278,2,0)</f>
        <v>3</v>
      </c>
      <c r="E476" s="44">
        <f t="shared" si="172"/>
        <v>4.8100048100048102E-4</v>
      </c>
      <c r="F476" s="44">
        <f t="shared" si="173"/>
        <v>5.1831375259156877E-4</v>
      </c>
      <c r="G476" s="58">
        <f t="shared" si="171"/>
        <v>-0.25</v>
      </c>
      <c r="H476" s="40">
        <f t="shared" si="174"/>
        <v>-1.2025012025012025E-4</v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2011-2019'!$BE$14733:$BF$15278,2,0)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11</v>
      </c>
      <c r="D478" s="62">
        <f>VLOOKUP(B478,'[1]Deptos 2011-2019'!$BE$14733:$BF$15278,2,0)</f>
        <v>32</v>
      </c>
      <c r="E478" s="44">
        <f t="shared" si="172"/>
        <v>1.3227513227513227E-3</v>
      </c>
      <c r="F478" s="44">
        <f t="shared" si="173"/>
        <v>5.5286800276433999E-3</v>
      </c>
      <c r="G478" s="58">
        <f t="shared" ref="G478:G541" si="191">+IF(AND(C478=0,D478=0)," ",IF(C478=0,1,IF(D478=0,-1,(D478-C478)/C478)))</f>
        <v>1.9090909090909092</v>
      </c>
      <c r="H478" s="40">
        <f t="shared" si="174"/>
        <v>2.525252525252525E-3</v>
      </c>
    </row>
    <row r="479" spans="1:8" s="24" customFormat="1" ht="15" x14ac:dyDescent="0.2">
      <c r="A479" s="72"/>
      <c r="B479" s="3" t="s">
        <v>501</v>
      </c>
      <c r="C479" s="62">
        <v>38</v>
      </c>
      <c r="D479" s="62">
        <f>VLOOKUP(B479,'[1]Deptos 2011-2019'!$BE$14733:$BF$15278,2,0)</f>
        <v>53</v>
      </c>
      <c r="E479" s="44">
        <f t="shared" si="172"/>
        <v>4.5695045695045696E-3</v>
      </c>
      <c r="F479" s="44">
        <f t="shared" si="173"/>
        <v>9.1568762957843809E-3</v>
      </c>
      <c r="G479" s="58">
        <f t="shared" si="191"/>
        <v>0.39473684210526316</v>
      </c>
      <c r="H479" s="40">
        <f t="shared" si="174"/>
        <v>1.8037518037518038E-3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2011-2019'!$BE$14733:$BF$15278,2,0)</f>
        <v>1</v>
      </c>
      <c r="E480" s="44" t="str">
        <f t="shared" si="172"/>
        <v/>
      </c>
      <c r="F480" s="44">
        <f t="shared" si="173"/>
        <v>1.7277125086385625E-4</v>
      </c>
      <c r="G480" s="58">
        <f t="shared" si="191"/>
        <v>1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2011-2019'!$BE$14733:$BF$15278,2,0)</f>
        <v>1</v>
      </c>
      <c r="E481" s="44" t="str">
        <f t="shared" si="172"/>
        <v/>
      </c>
      <c r="F481" s="44">
        <f t="shared" si="173"/>
        <v>1.7277125086385625E-4</v>
      </c>
      <c r="G481" s="58">
        <f t="shared" si="191"/>
        <v>1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2011-2019'!$BE$14733:$BF$15278,2,0)</f>
        <v>2</v>
      </c>
      <c r="E482" s="44" t="str">
        <f t="shared" si="172"/>
        <v/>
      </c>
      <c r="F482" s="44">
        <f t="shared" si="173"/>
        <v>3.455425017277125E-4</v>
      </c>
      <c r="G482" s="58">
        <f t="shared" si="191"/>
        <v>1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6</v>
      </c>
      <c r="D483" s="62">
        <f>VLOOKUP(B483,'[1]Deptos 2011-2019'!$BE$14733:$BF$15278,2,0)</f>
        <v>0</v>
      </c>
      <c r="E483" s="44">
        <f t="shared" si="172"/>
        <v>7.215007215007215E-4</v>
      </c>
      <c r="F483" s="44" t="str">
        <f t="shared" si="173"/>
        <v/>
      </c>
      <c r="G483" s="58">
        <f t="shared" si="191"/>
        <v>-1</v>
      </c>
      <c r="H483" s="40">
        <f t="shared" si="174"/>
        <v>-7.215007215007215E-4</v>
      </c>
    </row>
    <row r="484" spans="1:8" s="24" customFormat="1" ht="15" x14ac:dyDescent="0.2">
      <c r="A484" s="72"/>
      <c r="B484" s="3" t="s">
        <v>125</v>
      </c>
      <c r="C484" s="62">
        <v>4</v>
      </c>
      <c r="D484" s="62">
        <f>VLOOKUP(B484,'[1]Deptos 2011-2019'!$BE$14733:$BF$15278,2,0)</f>
        <v>0</v>
      </c>
      <c r="E484" s="44">
        <f t="shared" si="172"/>
        <v>4.8100048100048102E-4</v>
      </c>
      <c r="F484" s="44" t="str">
        <f t="shared" si="173"/>
        <v/>
      </c>
      <c r="G484" s="58">
        <f t="shared" si="191"/>
        <v>-1</v>
      </c>
      <c r="H484" s="40">
        <f t="shared" si="174"/>
        <v>-4.8100048100048102E-4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2011-2019'!$BE$14733:$BF$15278,2,0)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1</v>
      </c>
      <c r="D486" s="62">
        <f>VLOOKUP(B486,'[1]Deptos 2011-2019'!$BE$14733:$BF$15278,2,0)</f>
        <v>4</v>
      </c>
      <c r="E486" s="44">
        <f t="shared" si="172"/>
        <v>1.2025012025012025E-4</v>
      </c>
      <c r="F486" s="44">
        <f t="shared" si="173"/>
        <v>6.9108500345542499E-4</v>
      </c>
      <c r="G486" s="58">
        <f t="shared" si="191"/>
        <v>3</v>
      </c>
      <c r="H486" s="40">
        <f t="shared" si="174"/>
        <v>3.6075036075036075E-4</v>
      </c>
    </row>
    <row r="487" spans="1:8" s="24" customFormat="1" ht="15" x14ac:dyDescent="0.2">
      <c r="A487" s="72"/>
      <c r="B487" s="3" t="s">
        <v>287</v>
      </c>
      <c r="C487" s="62">
        <v>1</v>
      </c>
      <c r="D487" s="62">
        <f>VLOOKUP(B487,'[1]Deptos 2011-2019'!$BE$14733:$BF$15278,2,0)</f>
        <v>0</v>
      </c>
      <c r="E487" s="44">
        <f t="shared" si="172"/>
        <v>1.2025012025012025E-4</v>
      </c>
      <c r="F487" s="44" t="str">
        <f t="shared" si="173"/>
        <v/>
      </c>
      <c r="G487" s="58">
        <f t="shared" si="191"/>
        <v>-1</v>
      </c>
      <c r="H487" s="40">
        <f t="shared" si="174"/>
        <v>-1.2025012025012025E-4</v>
      </c>
    </row>
    <row r="488" spans="1:8" s="24" customFormat="1" ht="15" x14ac:dyDescent="0.2">
      <c r="A488" s="72"/>
      <c r="B488" s="3" t="s">
        <v>288</v>
      </c>
      <c r="C488" s="62">
        <v>3</v>
      </c>
      <c r="D488" s="62">
        <f>VLOOKUP(B488,'[1]Deptos 2011-2019'!$BE$14733:$BF$15278,2,0)</f>
        <v>0</v>
      </c>
      <c r="E488" s="44">
        <f t="shared" si="172"/>
        <v>3.6075036075036075E-4</v>
      </c>
      <c r="F488" s="44" t="str">
        <f t="shared" si="173"/>
        <v/>
      </c>
      <c r="G488" s="58">
        <f t="shared" si="191"/>
        <v>-1</v>
      </c>
      <c r="H488" s="40">
        <f t="shared" si="174"/>
        <v>-3.6075036075036075E-4</v>
      </c>
    </row>
    <row r="489" spans="1:8" s="24" customFormat="1" ht="15" x14ac:dyDescent="0.2">
      <c r="A489" s="72"/>
      <c r="B489" s="3" t="s">
        <v>123</v>
      </c>
      <c r="C489" s="62">
        <v>4</v>
      </c>
      <c r="D489" s="62">
        <f>VLOOKUP(B489,'[1]Deptos 2011-2019'!$BE$14733:$BF$15278,2,0)</f>
        <v>5</v>
      </c>
      <c r="E489" s="44">
        <f t="shared" si="172"/>
        <v>4.8100048100048102E-4</v>
      </c>
      <c r="F489" s="44">
        <f t="shared" si="173"/>
        <v>8.6385625431928132E-4</v>
      </c>
      <c r="G489" s="58">
        <f t="shared" si="191"/>
        <v>0.25</v>
      </c>
      <c r="H489" s="40">
        <f t="shared" si="174"/>
        <v>1.2025012025012025E-4</v>
      </c>
    </row>
    <row r="490" spans="1:8" s="24" customFormat="1" ht="15" x14ac:dyDescent="0.2">
      <c r="A490" s="72"/>
      <c r="B490" s="3" t="s">
        <v>289</v>
      </c>
      <c r="C490" s="62">
        <v>1</v>
      </c>
      <c r="D490" s="62">
        <f>VLOOKUP(B490,'[1]Deptos 2011-2019'!$BE$14733:$BF$15278,2,0)</f>
        <v>0</v>
      </c>
      <c r="E490" s="44">
        <f t="shared" si="172"/>
        <v>1.2025012025012025E-4</v>
      </c>
      <c r="F490" s="44" t="str">
        <f t="shared" si="173"/>
        <v/>
      </c>
      <c r="G490" s="58">
        <f t="shared" si="191"/>
        <v>-1</v>
      </c>
      <c r="H490" s="40">
        <f t="shared" si="174"/>
        <v>-1.2025012025012025E-4</v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2011-2019'!$BE$14733:$BF$15278,2,0)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2011-2019'!$BE$14733:$BF$15278,2,0)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2011-2019'!$BE$14733:$BF$15278,2,0)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2011-2019'!$BE$14733:$BF$15278,2,0)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2011-2019'!$BE$14733:$BF$15278,2,0)</f>
        <v>3</v>
      </c>
      <c r="E495" s="44" t="str">
        <f t="shared" si="192"/>
        <v/>
      </c>
      <c r="F495" s="44">
        <f t="shared" si="193"/>
        <v>5.1831375259156877E-4</v>
      </c>
      <c r="G495" s="58">
        <f t="shared" si="191"/>
        <v>1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1</v>
      </c>
      <c r="D496" s="62">
        <f>VLOOKUP(B496,'[1]Deptos 2011-2019'!$BE$14733:$BF$15278,2,0)</f>
        <v>0</v>
      </c>
      <c r="E496" s="44">
        <f t="shared" si="192"/>
        <v>1.2025012025012025E-4</v>
      </c>
      <c r="F496" s="44" t="str">
        <f t="shared" si="193"/>
        <v/>
      </c>
      <c r="G496" s="58">
        <f t="shared" si="191"/>
        <v>-1</v>
      </c>
      <c r="H496" s="40">
        <f t="shared" si="194"/>
        <v>-1.2025012025012025E-4</v>
      </c>
    </row>
    <row r="497" spans="1:9" s="24" customFormat="1" ht="15" x14ac:dyDescent="0.2">
      <c r="A497" s="72"/>
      <c r="B497" s="3" t="s">
        <v>502</v>
      </c>
      <c r="C497" s="62">
        <v>1</v>
      </c>
      <c r="D497" s="62">
        <f>VLOOKUP(B497,'[1]Deptos 2011-2019'!$BE$14733:$BF$15278,2,0)</f>
        <v>8</v>
      </c>
      <c r="E497" s="44">
        <f t="shared" si="192"/>
        <v>1.2025012025012025E-4</v>
      </c>
      <c r="F497" s="44">
        <f t="shared" si="193"/>
        <v>1.38217000691085E-3</v>
      </c>
      <c r="G497" s="58">
        <f t="shared" si="191"/>
        <v>7</v>
      </c>
      <c r="H497" s="40">
        <f t="shared" si="194"/>
        <v>8.4175084175084182E-4</v>
      </c>
    </row>
    <row r="498" spans="1:9" s="24" customFormat="1" ht="15" x14ac:dyDescent="0.2">
      <c r="A498" s="72"/>
      <c r="B498" s="3" t="s">
        <v>129</v>
      </c>
      <c r="C498" s="62">
        <v>1</v>
      </c>
      <c r="D498" s="62">
        <f>VLOOKUP(B498,'[1]Deptos 2011-2019'!$BE$14733:$BF$15278,2,0)</f>
        <v>1</v>
      </c>
      <c r="E498" s="44">
        <f t="shared" si="192"/>
        <v>1.2025012025012025E-4</v>
      </c>
      <c r="F498" s="44">
        <f t="shared" si="193"/>
        <v>1.7277125086385625E-4</v>
      </c>
      <c r="G498" s="58">
        <f t="shared" si="191"/>
        <v>0</v>
      </c>
      <c r="H498" s="40">
        <f t="shared" si="194"/>
        <v>0</v>
      </c>
    </row>
    <row r="499" spans="1:9" s="24" customFormat="1" ht="15" x14ac:dyDescent="0.2">
      <c r="A499" s="72"/>
      <c r="B499" s="3" t="s">
        <v>503</v>
      </c>
      <c r="C499" s="62">
        <v>71</v>
      </c>
      <c r="D499" s="62">
        <f>VLOOKUP(B499,'[1]Deptos 2011-2019'!$BE$14733:$BF$15278,2,0)</f>
        <v>24</v>
      </c>
      <c r="E499" s="44">
        <f t="shared" si="192"/>
        <v>8.5377585377585385E-3</v>
      </c>
      <c r="F499" s="44">
        <f t="shared" si="193"/>
        <v>4.1465100207325502E-3</v>
      </c>
      <c r="G499" s="58">
        <f t="shared" si="191"/>
        <v>-0.6619718309859155</v>
      </c>
      <c r="H499" s="40">
        <f t="shared" si="194"/>
        <v>-5.6517556517556525E-3</v>
      </c>
    </row>
    <row r="500" spans="1:9" s="24" customFormat="1" ht="15" x14ac:dyDescent="0.2">
      <c r="A500" s="72"/>
      <c r="B500" s="3" t="s">
        <v>122</v>
      </c>
      <c r="C500" s="62">
        <v>15</v>
      </c>
      <c r="D500" s="62">
        <f>VLOOKUP(B500,'[1]Deptos 2011-2019'!$BE$14733:$BF$15278,2,0)</f>
        <v>12</v>
      </c>
      <c r="E500" s="44">
        <f t="shared" si="192"/>
        <v>1.8037518037518038E-3</v>
      </c>
      <c r="F500" s="44">
        <f t="shared" si="193"/>
        <v>2.0732550103662751E-3</v>
      </c>
      <c r="G500" s="58">
        <f t="shared" si="191"/>
        <v>-0.2</v>
      </c>
      <c r="H500" s="40">
        <f t="shared" si="194"/>
        <v>-3.6075036075036075E-4</v>
      </c>
    </row>
    <row r="501" spans="1:9" s="24" customFormat="1" ht="30" x14ac:dyDescent="0.2">
      <c r="A501" s="72"/>
      <c r="B501" s="3" t="s">
        <v>295</v>
      </c>
      <c r="C501" s="62">
        <v>7</v>
      </c>
      <c r="D501" s="62">
        <f>VLOOKUP(B501,'[1]Deptos 2011-2019'!$BE$14733:$BF$15278,2,0)</f>
        <v>7</v>
      </c>
      <c r="E501" s="44">
        <f t="shared" si="192"/>
        <v>8.4175084175084171E-4</v>
      </c>
      <c r="F501" s="44">
        <f t="shared" si="193"/>
        <v>1.2093987560469939E-3</v>
      </c>
      <c r="G501" s="58">
        <f t="shared" si="191"/>
        <v>0</v>
      </c>
      <c r="H501" s="40">
        <f t="shared" si="194"/>
        <v>0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2011-2019'!$BE$14733:$BF$15278,2,0)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1</v>
      </c>
      <c r="D503" s="62">
        <f>VLOOKUP(B503,'[1]Deptos 2011-2019'!$BE$14733:$BF$15278,2,0)</f>
        <v>3</v>
      </c>
      <c r="E503" s="44">
        <f t="shared" si="192"/>
        <v>1.2025012025012025E-4</v>
      </c>
      <c r="F503" s="44">
        <f t="shared" si="193"/>
        <v>5.1831375259156877E-4</v>
      </c>
      <c r="G503" s="58">
        <f t="shared" si="191"/>
        <v>2</v>
      </c>
      <c r="H503" s="40">
        <f t="shared" si="194"/>
        <v>2.4050024050024051E-4</v>
      </c>
    </row>
    <row r="504" spans="1:9" s="24" customFormat="1" ht="15" customHeight="1" x14ac:dyDescent="0.2">
      <c r="A504" s="72"/>
      <c r="B504" s="3" t="s">
        <v>297</v>
      </c>
      <c r="C504" s="62">
        <v>6</v>
      </c>
      <c r="D504" s="62">
        <f>VLOOKUP(B504,'[1]Deptos 2011-2019'!$BE$14733:$BF$15278,2,0)</f>
        <v>5</v>
      </c>
      <c r="E504" s="44">
        <f t="shared" si="192"/>
        <v>7.215007215007215E-4</v>
      </c>
      <c r="F504" s="44">
        <f t="shared" si="193"/>
        <v>8.6385625431928132E-4</v>
      </c>
      <c r="G504" s="58">
        <f t="shared" si="191"/>
        <v>-0.16666666666666666</v>
      </c>
      <c r="H504" s="40">
        <f t="shared" si="194"/>
        <v>-1.2025012025012024E-4</v>
      </c>
    </row>
    <row r="505" spans="1:9" s="24" customFormat="1" ht="15" x14ac:dyDescent="0.2">
      <c r="A505" s="72"/>
      <c r="B505" s="3" t="s">
        <v>117</v>
      </c>
      <c r="C505" s="62">
        <v>30</v>
      </c>
      <c r="D505" s="62">
        <f>VLOOKUP(B505,'[1]Deptos 2011-2019'!$BE$14733:$BF$15278,2,0)</f>
        <v>4</v>
      </c>
      <c r="E505" s="44">
        <f t="shared" si="192"/>
        <v>3.6075036075036075E-3</v>
      </c>
      <c r="F505" s="44">
        <f t="shared" si="193"/>
        <v>6.9108500345542499E-4</v>
      </c>
      <c r="G505" s="58">
        <f t="shared" si="191"/>
        <v>-0.8666666666666667</v>
      </c>
      <c r="H505" s="40">
        <f t="shared" si="194"/>
        <v>-3.1265031265031266E-3</v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2011-2019'!$BE$14733:$BF$15278,2,0)</f>
        <v>0</v>
      </c>
      <c r="E506" s="44" t="str">
        <f t="shared" si="192"/>
        <v/>
      </c>
      <c r="F506" s="44" t="str">
        <f t="shared" si="193"/>
        <v/>
      </c>
      <c r="G506" s="58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2011-2019'!$BE$14733:$BF$15278,2,0)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2011-2019'!$BE$14733:$BF$15278,2,0)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3</v>
      </c>
      <c r="D509" s="62">
        <f>VLOOKUP(B509,'[1]Deptos 2011-2019'!$BE$14733:$BF$15278,2,0)</f>
        <v>0</v>
      </c>
      <c r="E509" s="43">
        <f t="shared" si="192"/>
        <v>3.6075036075036075E-4</v>
      </c>
      <c r="F509" s="43" t="str">
        <f t="shared" si="193"/>
        <v/>
      </c>
      <c r="G509" s="58">
        <f t="shared" si="191"/>
        <v>-1</v>
      </c>
      <c r="H509" s="42">
        <f t="shared" si="194"/>
        <v>-3.6075036075036075E-4</v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2011-2019'!$BE$14733:$BF$15278,2,0)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1</v>
      </c>
      <c r="D511" s="62">
        <f>VLOOKUP(B511,'[1]Deptos 2011-2019'!$BE$14733:$BF$15278,2,0)</f>
        <v>0</v>
      </c>
      <c r="E511" s="43">
        <f t="shared" si="192"/>
        <v>1.2025012025012025E-4</v>
      </c>
      <c r="F511" s="43" t="str">
        <f t="shared" si="193"/>
        <v/>
      </c>
      <c r="G511" s="58">
        <f t="shared" si="191"/>
        <v>-1</v>
      </c>
      <c r="H511" s="42">
        <f t="shared" si="194"/>
        <v>-1.2025012025012025E-4</v>
      </c>
      <c r="I511" s="24"/>
    </row>
    <row r="512" spans="1:9" s="24" customFormat="1" ht="13.5" customHeight="1" x14ac:dyDescent="0.2">
      <c r="A512" s="72"/>
      <c r="B512" s="3" t="s">
        <v>301</v>
      </c>
      <c r="C512" s="62">
        <v>1</v>
      </c>
      <c r="D512" s="62">
        <f>VLOOKUP(B512,'[1]Deptos 2011-2019'!$BE$14733:$BF$15278,2,0)</f>
        <v>2</v>
      </c>
      <c r="E512" s="44">
        <f t="shared" si="192"/>
        <v>1.2025012025012025E-4</v>
      </c>
      <c r="F512" s="44">
        <f t="shared" si="193"/>
        <v>3.455425017277125E-4</v>
      </c>
      <c r="G512" s="58">
        <f t="shared" si="191"/>
        <v>1</v>
      </c>
      <c r="H512" s="40">
        <f t="shared" si="194"/>
        <v>1.2025012025012025E-4</v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2011-2019'!$BE$14733:$BF$15278,2,0)</f>
        <v>2</v>
      </c>
      <c r="E513" s="44">
        <f t="shared" si="192"/>
        <v>1.2025012025012025E-4</v>
      </c>
      <c r="F513" s="44">
        <f t="shared" si="193"/>
        <v>3.455425017277125E-4</v>
      </c>
      <c r="G513" s="58">
        <f t="shared" si="191"/>
        <v>1</v>
      </c>
      <c r="H513" s="40">
        <f t="shared" si="194"/>
        <v>1.2025012025012025E-4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2011-2019'!$BE$14733:$BF$15278,2,0)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2011-2019'!$BE$14733:$BF$15278,2,0)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2011-2019'!$BE$14733:$BF$15278,2,0)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2011-2019'!$BE$14733:$BF$15278,2,0)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7</v>
      </c>
      <c r="D518" s="62">
        <f>VLOOKUP(B518,'[1]Deptos 2011-2019'!$BE$14733:$BF$15278,2,0)</f>
        <v>6</v>
      </c>
      <c r="E518" s="44">
        <f t="shared" si="192"/>
        <v>8.4175084175084171E-4</v>
      </c>
      <c r="F518" s="44">
        <f t="shared" si="193"/>
        <v>1.0366275051831375E-3</v>
      </c>
      <c r="G518" s="58">
        <f t="shared" si="191"/>
        <v>-0.14285714285714285</v>
      </c>
      <c r="H518" s="40">
        <f t="shared" si="194"/>
        <v>-1.2025012025012024E-4</v>
      </c>
    </row>
    <row r="519" spans="1:9" s="24" customFormat="1" ht="15" x14ac:dyDescent="0.2">
      <c r="A519" s="72"/>
      <c r="B519" s="3" t="s">
        <v>304</v>
      </c>
      <c r="C519" s="62">
        <v>1</v>
      </c>
      <c r="D519" s="62">
        <f>VLOOKUP(B519,'[1]Deptos 2011-2019'!$BE$14733:$BF$15278,2,0)</f>
        <v>2</v>
      </c>
      <c r="E519" s="44">
        <f t="shared" si="192"/>
        <v>1.2025012025012025E-4</v>
      </c>
      <c r="F519" s="44">
        <f t="shared" si="193"/>
        <v>3.455425017277125E-4</v>
      </c>
      <c r="G519" s="58">
        <f t="shared" si="191"/>
        <v>1</v>
      </c>
      <c r="H519" s="40">
        <f t="shared" si="194"/>
        <v>1.2025012025012025E-4</v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2011-2019'!$BE$14733:$BF$15278,2,0)</f>
        <v>1</v>
      </c>
      <c r="E520" s="44" t="str">
        <f t="shared" si="192"/>
        <v/>
      </c>
      <c r="F520" s="44">
        <f t="shared" si="193"/>
        <v>1.7277125086385625E-4</v>
      </c>
      <c r="G520" s="58">
        <f t="shared" si="191"/>
        <v>1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2</v>
      </c>
      <c r="D521" s="62">
        <f>VLOOKUP(B521,'[1]Deptos 2011-2019'!$BE$14733:$BF$15278,2,0)</f>
        <v>2</v>
      </c>
      <c r="E521" s="44">
        <f t="shared" si="192"/>
        <v>2.4050024050024051E-4</v>
      </c>
      <c r="F521" s="44">
        <f t="shared" si="193"/>
        <v>3.455425017277125E-4</v>
      </c>
      <c r="G521" s="58">
        <f t="shared" si="191"/>
        <v>0</v>
      </c>
      <c r="H521" s="40">
        <f t="shared" si="194"/>
        <v>0</v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2011-2019'!$BE$14733:$BF$15278,2,0)</f>
        <v>23</v>
      </c>
      <c r="E522" s="44" t="str">
        <f t="shared" si="192"/>
        <v/>
      </c>
      <c r="F522" s="44">
        <f t="shared" si="193"/>
        <v>3.9737387698686941E-3</v>
      </c>
      <c r="G522" s="58">
        <f t="shared" si="191"/>
        <v>1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3</v>
      </c>
      <c r="D523" s="62">
        <f>VLOOKUP(B523,'[1]Deptos 2011-2019'!$BE$14733:$BF$15278,2,0)</f>
        <v>15</v>
      </c>
      <c r="E523" s="43">
        <f t="shared" ref="E523" si="195">+IF(C523=0,"",C523/C$345)</f>
        <v>3.6075036075036075E-4</v>
      </c>
      <c r="F523" s="43">
        <f t="shared" ref="F523" si="196">+IF(D523=0,"",D523/D$345)</f>
        <v>2.5915687629578439E-3</v>
      </c>
      <c r="G523" s="58">
        <f t="shared" si="191"/>
        <v>4</v>
      </c>
      <c r="H523" s="42">
        <f t="shared" ref="H523" si="197">+IF(OR(AND(E523=""),(G523="")),"",E523*G523)</f>
        <v>1.443001443001443E-3</v>
      </c>
      <c r="I523" s="24"/>
    </row>
    <row r="524" spans="1:9" s="24" customFormat="1" ht="15" x14ac:dyDescent="0.2">
      <c r="A524" s="72"/>
      <c r="B524" s="3" t="s">
        <v>135</v>
      </c>
      <c r="C524" s="62">
        <v>8</v>
      </c>
      <c r="D524" s="62">
        <f>VLOOKUP(B524,'[1]Deptos 2011-2019'!$BE$14733:$BF$15278,2,0)</f>
        <v>15</v>
      </c>
      <c r="E524" s="44">
        <f t="shared" ref="E524:E549" si="198">+IF(C524=0,"",C524/C$345)</f>
        <v>9.6200096200096204E-4</v>
      </c>
      <c r="F524" s="44">
        <f t="shared" ref="F524:F549" si="199">+IF(D524=0,"",D524/D$345)</f>
        <v>2.5915687629578439E-3</v>
      </c>
      <c r="G524" s="58">
        <f t="shared" si="191"/>
        <v>0.875</v>
      </c>
      <c r="H524" s="40">
        <f t="shared" si="194"/>
        <v>8.4175084175084182E-4</v>
      </c>
    </row>
    <row r="525" spans="1:9" s="24" customFormat="1" ht="15" x14ac:dyDescent="0.2">
      <c r="A525" s="72"/>
      <c r="B525" s="3" t="s">
        <v>508</v>
      </c>
      <c r="C525" s="62">
        <v>1</v>
      </c>
      <c r="D525" s="62">
        <f>VLOOKUP(B525,'[1]Deptos 2011-2019'!$BE$14733:$BF$15278,2,0)</f>
        <v>0</v>
      </c>
      <c r="E525" s="44">
        <f t="shared" si="198"/>
        <v>1.2025012025012025E-4</v>
      </c>
      <c r="F525" s="44" t="str">
        <f t="shared" si="199"/>
        <v/>
      </c>
      <c r="G525" s="58">
        <f t="shared" si="191"/>
        <v>-1</v>
      </c>
      <c r="H525" s="40">
        <f t="shared" si="194"/>
        <v>-1.2025012025012025E-4</v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2011-2019'!$BE$14733:$BF$15278,2,0)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50</v>
      </c>
      <c r="D527" s="62">
        <f>VLOOKUP(B527,'[1]Deptos 2011-2019'!$BE$14733:$BF$15278,2,0)</f>
        <v>53</v>
      </c>
      <c r="E527" s="44">
        <f t="shared" si="198"/>
        <v>6.0125060125060126E-3</v>
      </c>
      <c r="F527" s="44">
        <f t="shared" si="199"/>
        <v>9.1568762957843809E-3</v>
      </c>
      <c r="G527" s="58">
        <f t="shared" si="191"/>
        <v>0.06</v>
      </c>
      <c r="H527" s="40">
        <f t="shared" si="194"/>
        <v>3.6075036075036075E-4</v>
      </c>
    </row>
    <row r="528" spans="1:9" s="24" customFormat="1" ht="15" x14ac:dyDescent="0.2">
      <c r="A528" s="72"/>
      <c r="B528" s="3" t="s">
        <v>339</v>
      </c>
      <c r="C528" s="62">
        <v>13</v>
      </c>
      <c r="D528" s="62">
        <f>VLOOKUP(B528,'[1]Deptos 2011-2019'!$BE$14733:$BF$15278,2,0)</f>
        <v>18</v>
      </c>
      <c r="E528" s="44">
        <f t="shared" si="198"/>
        <v>1.5632515632515633E-3</v>
      </c>
      <c r="F528" s="44">
        <f t="shared" si="199"/>
        <v>3.1098825155494126E-3</v>
      </c>
      <c r="G528" s="58">
        <f t="shared" si="191"/>
        <v>0.38461538461538464</v>
      </c>
      <c r="H528" s="40">
        <f t="shared" si="194"/>
        <v>6.0125060125060129E-4</v>
      </c>
    </row>
    <row r="529" spans="1:8" s="24" customFormat="1" ht="15" x14ac:dyDescent="0.2">
      <c r="A529" s="72"/>
      <c r="B529" s="3" t="s">
        <v>509</v>
      </c>
      <c r="C529" s="62">
        <v>6</v>
      </c>
      <c r="D529" s="62">
        <f>VLOOKUP(B529,'[1]Deptos 2011-2019'!$BE$14733:$BF$15278,2,0)</f>
        <v>1</v>
      </c>
      <c r="E529" s="44">
        <f t="shared" si="198"/>
        <v>7.215007215007215E-4</v>
      </c>
      <c r="F529" s="44">
        <f t="shared" si="199"/>
        <v>1.7277125086385625E-4</v>
      </c>
      <c r="G529" s="58">
        <f t="shared" si="191"/>
        <v>-0.83333333333333337</v>
      </c>
      <c r="H529" s="40">
        <f t="shared" si="194"/>
        <v>-6.0125060125060129E-4</v>
      </c>
    </row>
    <row r="530" spans="1:8" s="24" customFormat="1" ht="15" x14ac:dyDescent="0.2">
      <c r="A530" s="72"/>
      <c r="B530" s="3" t="s">
        <v>137</v>
      </c>
      <c r="C530" s="62">
        <v>1</v>
      </c>
      <c r="D530" s="62">
        <f>VLOOKUP(B530,'[1]Deptos 2011-2019'!$BE$14733:$BF$15278,2,0)</f>
        <v>2</v>
      </c>
      <c r="E530" s="44">
        <f t="shared" si="198"/>
        <v>1.2025012025012025E-4</v>
      </c>
      <c r="F530" s="44">
        <f t="shared" si="199"/>
        <v>3.455425017277125E-4</v>
      </c>
      <c r="G530" s="58">
        <f t="shared" si="191"/>
        <v>1</v>
      </c>
      <c r="H530" s="40">
        <f t="shared" si="194"/>
        <v>1.2025012025012025E-4</v>
      </c>
    </row>
    <row r="531" spans="1:8" s="24" customFormat="1" ht="15" x14ac:dyDescent="0.2">
      <c r="A531" s="72"/>
      <c r="B531" s="3" t="s">
        <v>340</v>
      </c>
      <c r="C531" s="62">
        <v>22</v>
      </c>
      <c r="D531" s="62">
        <f>VLOOKUP(B531,'[1]Deptos 2011-2019'!$BE$14733:$BF$15278,2,0)</f>
        <v>6</v>
      </c>
      <c r="E531" s="44">
        <f t="shared" si="198"/>
        <v>2.6455026455026454E-3</v>
      </c>
      <c r="F531" s="44">
        <f t="shared" si="199"/>
        <v>1.0366275051831375E-3</v>
      </c>
      <c r="G531" s="58">
        <f t="shared" si="191"/>
        <v>-0.72727272727272729</v>
      </c>
      <c r="H531" s="40">
        <f t="shared" si="194"/>
        <v>-1.9240019240019239E-3</v>
      </c>
    </row>
    <row r="532" spans="1:8" s="24" customFormat="1" ht="15" x14ac:dyDescent="0.2">
      <c r="A532" s="72"/>
      <c r="B532" s="3" t="s">
        <v>141</v>
      </c>
      <c r="C532" s="62">
        <v>2</v>
      </c>
      <c r="D532" s="62">
        <f>VLOOKUP(B532,'[1]Deptos 2011-2019'!$BE$14733:$BF$15278,2,0)</f>
        <v>2</v>
      </c>
      <c r="E532" s="44">
        <f t="shared" si="198"/>
        <v>2.4050024050024051E-4</v>
      </c>
      <c r="F532" s="44">
        <f t="shared" si="199"/>
        <v>3.455425017277125E-4</v>
      </c>
      <c r="G532" s="58">
        <f t="shared" si="191"/>
        <v>0</v>
      </c>
      <c r="H532" s="40">
        <f t="shared" si="194"/>
        <v>0</v>
      </c>
    </row>
    <row r="533" spans="1:8" s="24" customFormat="1" ht="15" x14ac:dyDescent="0.2">
      <c r="A533" s="72"/>
      <c r="B533" s="3" t="s">
        <v>134</v>
      </c>
      <c r="C533" s="62">
        <v>1</v>
      </c>
      <c r="D533" s="62">
        <f>VLOOKUP(B533,'[1]Deptos 2011-2019'!$BE$14733:$BF$15278,2,0)</f>
        <v>20</v>
      </c>
      <c r="E533" s="44">
        <f t="shared" si="198"/>
        <v>1.2025012025012025E-4</v>
      </c>
      <c r="F533" s="44">
        <f t="shared" si="199"/>
        <v>3.4554250172771253E-3</v>
      </c>
      <c r="G533" s="58">
        <f t="shared" si="191"/>
        <v>19</v>
      </c>
      <c r="H533" s="40">
        <f t="shared" si="194"/>
        <v>2.2847522847522848E-3</v>
      </c>
    </row>
    <row r="534" spans="1:8" s="24" customFormat="1" ht="15" x14ac:dyDescent="0.2">
      <c r="A534" s="72"/>
      <c r="B534" s="3" t="s">
        <v>306</v>
      </c>
      <c r="C534" s="62">
        <v>1</v>
      </c>
      <c r="D534" s="62">
        <f>VLOOKUP(B534,'[1]Deptos 2011-2019'!$BE$14733:$BF$15278,2,0)</f>
        <v>0</v>
      </c>
      <c r="E534" s="44">
        <f t="shared" si="198"/>
        <v>1.2025012025012025E-4</v>
      </c>
      <c r="F534" s="44" t="str">
        <f t="shared" si="199"/>
        <v/>
      </c>
      <c r="G534" s="58">
        <f t="shared" si="191"/>
        <v>-1</v>
      </c>
      <c r="H534" s="40">
        <f t="shared" si="194"/>
        <v>-1.2025012025012025E-4</v>
      </c>
    </row>
    <row r="535" spans="1:8" s="24" customFormat="1" ht="15" x14ac:dyDescent="0.2">
      <c r="A535" s="72"/>
      <c r="B535" s="3" t="s">
        <v>130</v>
      </c>
      <c r="C535" s="62">
        <v>2</v>
      </c>
      <c r="D535" s="62">
        <f>VLOOKUP(B535,'[1]Deptos 2011-2019'!$BE$14733:$BF$15278,2,0)</f>
        <v>0</v>
      </c>
      <c r="E535" s="44">
        <f t="shared" si="198"/>
        <v>2.4050024050024051E-4</v>
      </c>
      <c r="F535" s="44" t="str">
        <f t="shared" si="199"/>
        <v/>
      </c>
      <c r="G535" s="58">
        <f t="shared" si="191"/>
        <v>-1</v>
      </c>
      <c r="H535" s="40">
        <f t="shared" si="194"/>
        <v>-2.4050024050024051E-4</v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2011-2019'!$BE$14733:$BF$15278,2,0)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2</v>
      </c>
      <c r="D537" s="62">
        <f>VLOOKUP(B537,'[1]Deptos 2011-2019'!$BE$14733:$BF$15278,2,0)</f>
        <v>3</v>
      </c>
      <c r="E537" s="44">
        <f t="shared" si="198"/>
        <v>2.4050024050024051E-4</v>
      </c>
      <c r="F537" s="44">
        <f t="shared" si="199"/>
        <v>5.1831375259156877E-4</v>
      </c>
      <c r="G537" s="58">
        <f t="shared" si="191"/>
        <v>0.5</v>
      </c>
      <c r="H537" s="40">
        <f t="shared" si="194"/>
        <v>1.2025012025012025E-4</v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2011-2019'!$BE$14733:$BF$15278,2,0)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1</v>
      </c>
      <c r="D539" s="62">
        <f>VLOOKUP(B539,'[1]Deptos 2011-2019'!$BE$14733:$BF$15278,2,0)</f>
        <v>1</v>
      </c>
      <c r="E539" s="44">
        <f t="shared" si="198"/>
        <v>1.2025012025012025E-4</v>
      </c>
      <c r="F539" s="44">
        <f t="shared" si="199"/>
        <v>1.7277125086385625E-4</v>
      </c>
      <c r="G539" s="58">
        <f t="shared" si="191"/>
        <v>0</v>
      </c>
      <c r="H539" s="40">
        <f t="shared" si="194"/>
        <v>0</v>
      </c>
    </row>
    <row r="540" spans="1:8" s="24" customFormat="1" ht="15.75" customHeight="1" x14ac:dyDescent="0.2">
      <c r="A540" s="72"/>
      <c r="B540" s="3" t="s">
        <v>510</v>
      </c>
      <c r="C540" s="62">
        <v>5</v>
      </c>
      <c r="D540" s="62">
        <f>VLOOKUP(B540,'[1]Deptos 2011-2019'!$BE$14733:$BF$15278,2,0)</f>
        <v>0</v>
      </c>
      <c r="E540" s="44">
        <f t="shared" si="198"/>
        <v>6.0125060125060129E-4</v>
      </c>
      <c r="F540" s="44" t="str">
        <f t="shared" si="199"/>
        <v/>
      </c>
      <c r="G540" s="58">
        <f t="shared" si="191"/>
        <v>-1</v>
      </c>
      <c r="H540" s="40">
        <f t="shared" si="194"/>
        <v>-6.0125060125060129E-4</v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2011-2019'!$BE$14733:$BF$15278,2,0)</f>
        <v>1</v>
      </c>
      <c r="E541" s="44" t="str">
        <f t="shared" si="198"/>
        <v/>
      </c>
      <c r="F541" s="44">
        <f t="shared" si="199"/>
        <v>1.7277125086385625E-4</v>
      </c>
      <c r="G541" s="58">
        <f t="shared" si="191"/>
        <v>1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89</v>
      </c>
      <c r="D542" s="62">
        <f>VLOOKUP(B542,'[1]Deptos 2011-2019'!$BE$14733:$BF$15278,2,0)</f>
        <v>4</v>
      </c>
      <c r="E542" s="44">
        <f t="shared" si="198"/>
        <v>1.0702260702260703E-2</v>
      </c>
      <c r="F542" s="44">
        <f t="shared" si="199"/>
        <v>6.9108500345542499E-4</v>
      </c>
      <c r="G542" s="58">
        <f t="shared" ref="G542:G564" si="200">+IF(AND(C542=0,D542=0)," ",IF(C542=0,1,IF(D542=0,-1,(D542-C542)/C542)))</f>
        <v>-0.9550561797752809</v>
      </c>
      <c r="H542" s="40">
        <f t="shared" si="194"/>
        <v>-1.0221260221260221E-2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2011-2019'!$BE$14733:$BF$15278,2,0)</f>
        <v>0</v>
      </c>
      <c r="E543" s="44" t="str">
        <f t="shared" si="198"/>
        <v/>
      </c>
      <c r="F543" s="44" t="str">
        <f t="shared" si="199"/>
        <v/>
      </c>
      <c r="G543" s="58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2011-2019'!$BE$14733:$BF$15278,2,0)</f>
        <v>2</v>
      </c>
      <c r="E544" s="44" t="str">
        <f t="shared" si="198"/>
        <v/>
      </c>
      <c r="F544" s="44">
        <f t="shared" si="199"/>
        <v>3.455425017277125E-4</v>
      </c>
      <c r="G544" s="58">
        <f t="shared" si="200"/>
        <v>1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2011-2019'!$BE$14733:$BF$15278,2,0)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2011-2019'!$BE$14733:$BF$15278,2,0)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47</v>
      </c>
      <c r="D547" s="62">
        <f>VLOOKUP(B547,'[1]Deptos 2011-2019'!$BE$14733:$BF$15278,2,0)</f>
        <v>25</v>
      </c>
      <c r="E547" s="44">
        <f t="shared" si="198"/>
        <v>5.6517556517556517E-3</v>
      </c>
      <c r="F547" s="44">
        <f t="shared" si="199"/>
        <v>4.3192812715964063E-3</v>
      </c>
      <c r="G547" s="58">
        <f t="shared" si="200"/>
        <v>-0.46808510638297873</v>
      </c>
      <c r="H547" s="40">
        <f t="shared" si="194"/>
        <v>-2.6455026455026454E-3</v>
      </c>
    </row>
    <row r="548" spans="1:9" s="24" customFormat="1" ht="15" x14ac:dyDescent="0.2">
      <c r="A548" s="72"/>
      <c r="B548" s="3" t="s">
        <v>142</v>
      </c>
      <c r="C548" s="62">
        <v>182</v>
      </c>
      <c r="D548" s="62">
        <f>VLOOKUP(B548,'[1]Deptos 2011-2019'!$BE$14733:$BF$15278,2,0)</f>
        <v>43</v>
      </c>
      <c r="E548" s="44">
        <f t="shared" si="198"/>
        <v>2.1885521885521887E-2</v>
      </c>
      <c r="F548" s="44">
        <f t="shared" si="199"/>
        <v>7.4291637871458189E-3</v>
      </c>
      <c r="G548" s="58">
        <f t="shared" si="200"/>
        <v>-0.76373626373626369</v>
      </c>
      <c r="H548" s="40">
        <f t="shared" si="194"/>
        <v>-1.6714766714766714E-2</v>
      </c>
    </row>
    <row r="549" spans="1:9" s="24" customFormat="1" ht="15" x14ac:dyDescent="0.2">
      <c r="A549" s="72"/>
      <c r="B549" s="3" t="s">
        <v>314</v>
      </c>
      <c r="C549" s="62">
        <v>63</v>
      </c>
      <c r="D549" s="62">
        <f>VLOOKUP(B549,'[1]Deptos 2011-2019'!$BE$14733:$BF$15278,2,0)</f>
        <v>48</v>
      </c>
      <c r="E549" s="44">
        <f t="shared" si="198"/>
        <v>7.575757575757576E-3</v>
      </c>
      <c r="F549" s="44">
        <f t="shared" si="199"/>
        <v>8.2930200414651004E-3</v>
      </c>
      <c r="G549" s="58">
        <f t="shared" si="200"/>
        <v>-0.23809523809523808</v>
      </c>
      <c r="H549" s="40">
        <f t="shared" si="194"/>
        <v>-1.8037518037518038E-3</v>
      </c>
    </row>
    <row r="550" spans="1:9" s="63" customFormat="1" ht="15" x14ac:dyDescent="0.2">
      <c r="A550" s="36"/>
      <c r="B550" s="35" t="s">
        <v>559</v>
      </c>
      <c r="C550" s="62">
        <v>4</v>
      </c>
      <c r="D550" s="62">
        <f>VLOOKUP(B550,'[1]Deptos 2011-2019'!$BE$14733:$BF$15278,2,0)</f>
        <v>6</v>
      </c>
      <c r="E550" s="43">
        <f t="shared" ref="E550" si="201">+IF(C550=0,"",C550/C$345)</f>
        <v>4.8100048100048102E-4</v>
      </c>
      <c r="F550" s="43">
        <f t="shared" ref="F550" si="202">+IF(D550=0,"",D550/D$345)</f>
        <v>1.0366275051831375E-3</v>
      </c>
      <c r="G550" s="58">
        <f t="shared" si="200"/>
        <v>0.5</v>
      </c>
      <c r="H550" s="42">
        <f t="shared" ref="H550" si="203">+IF(OR(AND(E550=""),(G550="")),"",E550*G550)</f>
        <v>2.4050024050024051E-4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2011-2019'!$BE$14733:$BF$15278,2,0)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3</v>
      </c>
      <c r="D552" s="62">
        <f>VLOOKUP(B552,'[1]Deptos 2011-2019'!$BE$14733:$BF$15278,2,0)</f>
        <v>0</v>
      </c>
      <c r="E552" s="44">
        <f>+IF(C552=0,"",C552/C$345)</f>
        <v>3.6075036075036075E-4</v>
      </c>
      <c r="F552" s="44" t="str">
        <f>+IF(D552=0,"",D552/D$345)</f>
        <v/>
      </c>
      <c r="G552" s="58">
        <f t="shared" si="200"/>
        <v>-1</v>
      </c>
      <c r="H552" s="40">
        <f t="shared" si="194"/>
        <v>-3.6075036075036075E-4</v>
      </c>
    </row>
    <row r="553" spans="1:9" s="24" customFormat="1" ht="15" x14ac:dyDescent="0.2">
      <c r="A553" s="72"/>
      <c r="B553" s="3" t="s">
        <v>316</v>
      </c>
      <c r="C553" s="62">
        <v>1</v>
      </c>
      <c r="D553" s="62">
        <f>VLOOKUP(B553,'[1]Deptos 2011-2019'!$BE$14733:$BF$15278,2,0)</f>
        <v>0</v>
      </c>
      <c r="E553" s="44">
        <f t="shared" ref="E553:E564" si="204">+IF(C553=0,"",C553/C$345)</f>
        <v>1.2025012025012025E-4</v>
      </c>
      <c r="F553" s="44" t="str">
        <f t="shared" ref="F553:F564" si="205">+IF(D553=0,"",D553/D$345)</f>
        <v/>
      </c>
      <c r="G553" s="58">
        <f t="shared" si="200"/>
        <v>-1</v>
      </c>
      <c r="H553" s="40">
        <f t="shared" ref="H553:H564" si="206">+IF(OR(AND(E553=""),(G553="")),"",E553*G553)</f>
        <v>-1.2025012025012025E-4</v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2011-2019'!$BE$14733:$BF$15278,2,0)</f>
        <v>23</v>
      </c>
      <c r="E554" s="44" t="str">
        <f t="shared" si="204"/>
        <v/>
      </c>
      <c r="F554" s="44">
        <f t="shared" si="205"/>
        <v>3.9737387698686941E-3</v>
      </c>
      <c r="G554" s="58">
        <f t="shared" si="200"/>
        <v>1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4</v>
      </c>
      <c r="D555" s="62">
        <f>VLOOKUP(B555,'[1]Deptos 2011-2019'!$BE$14733:$BF$15278,2,0)</f>
        <v>1</v>
      </c>
      <c r="E555" s="44">
        <f t="shared" si="204"/>
        <v>4.8100048100048102E-4</v>
      </c>
      <c r="F555" s="44">
        <f t="shared" si="205"/>
        <v>1.7277125086385625E-4</v>
      </c>
      <c r="G555" s="58">
        <f t="shared" si="200"/>
        <v>-0.75</v>
      </c>
      <c r="H555" s="40">
        <f t="shared" si="206"/>
        <v>-3.6075036075036075E-4</v>
      </c>
    </row>
    <row r="556" spans="1:9" s="24" customFormat="1" ht="15" x14ac:dyDescent="0.2">
      <c r="A556" s="72"/>
      <c r="B556" s="3" t="s">
        <v>139</v>
      </c>
      <c r="C556" s="62">
        <v>26</v>
      </c>
      <c r="D556" s="62">
        <f>VLOOKUP(B556,'[1]Deptos 2011-2019'!$BE$14733:$BF$15278,2,0)</f>
        <v>7</v>
      </c>
      <c r="E556" s="44">
        <f t="shared" si="204"/>
        <v>3.1265031265031266E-3</v>
      </c>
      <c r="F556" s="44">
        <f t="shared" si="205"/>
        <v>1.2093987560469939E-3</v>
      </c>
      <c r="G556" s="58">
        <f t="shared" si="200"/>
        <v>-0.73076923076923073</v>
      </c>
      <c r="H556" s="40">
        <f t="shared" si="206"/>
        <v>-2.2847522847522848E-3</v>
      </c>
    </row>
    <row r="557" spans="1:9" s="24" customFormat="1" ht="15" x14ac:dyDescent="0.2">
      <c r="A557" s="72"/>
      <c r="B557" s="3" t="s">
        <v>512</v>
      </c>
      <c r="C557" s="62">
        <v>1</v>
      </c>
      <c r="D557" s="62">
        <f>VLOOKUP(B557,'[1]Deptos 2011-2019'!$BE$14733:$BF$15278,2,0)</f>
        <v>5</v>
      </c>
      <c r="E557" s="44">
        <f t="shared" si="204"/>
        <v>1.2025012025012025E-4</v>
      </c>
      <c r="F557" s="44">
        <f t="shared" si="205"/>
        <v>8.6385625431928132E-4</v>
      </c>
      <c r="G557" s="58">
        <f t="shared" si="200"/>
        <v>4</v>
      </c>
      <c r="H557" s="40">
        <f t="shared" si="206"/>
        <v>4.8100048100048102E-4</v>
      </c>
    </row>
    <row r="558" spans="1:9" s="24" customFormat="1" ht="15" x14ac:dyDescent="0.2">
      <c r="A558" s="72"/>
      <c r="B558" s="3" t="s">
        <v>317</v>
      </c>
      <c r="C558" s="62">
        <v>4</v>
      </c>
      <c r="D558" s="62">
        <f>VLOOKUP(B558,'[1]Deptos 2011-2019'!$BE$14733:$BF$15278,2,0)</f>
        <v>9</v>
      </c>
      <c r="E558" s="44">
        <f t="shared" si="204"/>
        <v>4.8100048100048102E-4</v>
      </c>
      <c r="F558" s="44">
        <f t="shared" si="205"/>
        <v>1.5549412577747063E-3</v>
      </c>
      <c r="G558" s="58">
        <f t="shared" si="200"/>
        <v>1.25</v>
      </c>
      <c r="H558" s="40">
        <f t="shared" si="206"/>
        <v>6.0125060125060129E-4</v>
      </c>
    </row>
    <row r="559" spans="1:9" s="24" customFormat="1" ht="15" x14ac:dyDescent="0.2">
      <c r="A559" s="72"/>
      <c r="B559" s="3" t="s">
        <v>318</v>
      </c>
      <c r="C559" s="62">
        <v>1</v>
      </c>
      <c r="D559" s="62">
        <f>VLOOKUP(B559,'[1]Deptos 2011-2019'!$BE$14733:$BF$15278,2,0)</f>
        <v>0</v>
      </c>
      <c r="E559" s="44">
        <f t="shared" si="204"/>
        <v>1.2025012025012025E-4</v>
      </c>
      <c r="F559" s="44" t="str">
        <f t="shared" si="205"/>
        <v/>
      </c>
      <c r="G559" s="58">
        <f t="shared" si="200"/>
        <v>-1</v>
      </c>
      <c r="H559" s="40">
        <f t="shared" si="206"/>
        <v>-1.2025012025012025E-4</v>
      </c>
    </row>
    <row r="560" spans="1:9" s="24" customFormat="1" ht="15" x14ac:dyDescent="0.2">
      <c r="A560" s="72"/>
      <c r="B560" s="3" t="s">
        <v>319</v>
      </c>
      <c r="C560" s="62">
        <v>1</v>
      </c>
      <c r="D560" s="62">
        <f>VLOOKUP(B560,'[1]Deptos 2011-2019'!$BE$14733:$BF$15278,2,0)</f>
        <v>0</v>
      </c>
      <c r="E560" s="44">
        <f t="shared" si="204"/>
        <v>1.2025012025012025E-4</v>
      </c>
      <c r="F560" s="44" t="str">
        <f t="shared" si="205"/>
        <v/>
      </c>
      <c r="G560" s="58">
        <f t="shared" si="200"/>
        <v>-1</v>
      </c>
      <c r="H560" s="40">
        <f t="shared" si="206"/>
        <v>-1.2025012025012025E-4</v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2011-2019'!$BE$14733:$BF$15278,2,0)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7</v>
      </c>
      <c r="D562" s="62">
        <f>VLOOKUP(B562,'[1]Deptos 2011-2019'!$BE$14733:$BF$15278,2,0)</f>
        <v>4</v>
      </c>
      <c r="E562" s="44">
        <f t="shared" si="204"/>
        <v>8.4175084175084171E-4</v>
      </c>
      <c r="F562" s="44">
        <f t="shared" si="205"/>
        <v>6.9108500345542499E-4</v>
      </c>
      <c r="G562" s="58">
        <f t="shared" si="200"/>
        <v>-0.42857142857142855</v>
      </c>
      <c r="H562" s="40">
        <f t="shared" si="206"/>
        <v>-3.607503607503607E-4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2011-2019'!$BE$14733:$BF$15278,2,0)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2011-2019'!$BE$14733:$BF$15278,2,0)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C565" s="9"/>
      <c r="D565" s="9"/>
      <c r="E565" s="6"/>
      <c r="I565" s="24"/>
    </row>
    <row r="566" spans="1:9" ht="15" customHeight="1" x14ac:dyDescent="0.2">
      <c r="C566" s="9"/>
      <c r="D566" s="9"/>
      <c r="E566" s="6"/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1147</v>
      </c>
      <c r="D570" s="54">
        <f>SUM(D571:D596)</f>
        <v>984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-0.14210985178727115</v>
      </c>
      <c r="H570" s="56">
        <f>+IF(OR(AND(E570=""),(G570="")),"",E570*G570)</f>
        <v>-0.14210985178727115</v>
      </c>
      <c r="I570" s="24"/>
    </row>
    <row r="571" spans="1:9" s="24" customFormat="1" ht="15" x14ac:dyDescent="0.2">
      <c r="A571" s="72"/>
      <c r="B571" s="57" t="s">
        <v>322</v>
      </c>
      <c r="C571" s="62">
        <v>3</v>
      </c>
      <c r="D571" s="62">
        <f>VLOOKUP(B571,'[1]Deptos 2011-2019'!$BE$14733:$BF$15278,2,0)</f>
        <v>1</v>
      </c>
      <c r="E571" s="60">
        <f t="shared" si="207"/>
        <v>2.6155187445510027E-3</v>
      </c>
      <c r="F571" s="60">
        <f t="shared" si="208"/>
        <v>1.0162601626016261E-3</v>
      </c>
      <c r="G571" s="58">
        <f t="shared" ref="G571:G596" si="209">+IF(AND(C571=0,D571=0)," ",IF(C571=0,1,IF(D571=0,-1,(D571-C571)/C571)))</f>
        <v>-0.66666666666666663</v>
      </c>
      <c r="H571" s="51">
        <f>+IF(OR(AND(E571=""),(G571="")),"",E571*G571)</f>
        <v>-1.7436791630340018E-3</v>
      </c>
    </row>
    <row r="572" spans="1:9" s="24" customFormat="1" ht="15" x14ac:dyDescent="0.2">
      <c r="A572" s="72"/>
      <c r="B572" s="3" t="s">
        <v>144</v>
      </c>
      <c r="C572" s="62">
        <v>27</v>
      </c>
      <c r="D572" s="62">
        <f>VLOOKUP(B572,'[1]Deptos 2011-2019'!$BE$14733:$BF$15278,2,0)</f>
        <v>13</v>
      </c>
      <c r="E572" s="44">
        <f t="shared" si="207"/>
        <v>2.3539668700959023E-2</v>
      </c>
      <c r="F572" s="44">
        <f t="shared" si="208"/>
        <v>1.3211382113821139E-2</v>
      </c>
      <c r="G572" s="58">
        <f t="shared" si="209"/>
        <v>-0.51851851851851849</v>
      </c>
      <c r="H572" s="40">
        <f t="shared" ref="H572:H596" si="210">+IF(OR(AND(E572=""),(G572="")),"",E572*G572)</f>
        <v>-1.2205754141238012E-2</v>
      </c>
    </row>
    <row r="573" spans="1:9" s="24" customFormat="1" ht="15" x14ac:dyDescent="0.2">
      <c r="A573" s="72"/>
      <c r="B573" s="3" t="s">
        <v>590</v>
      </c>
      <c r="C573" s="62">
        <v>105</v>
      </c>
      <c r="D573" s="62">
        <f>VLOOKUP(B573,'[1]Deptos 2011-2019'!$BE$14733:$BF$15278,2,0)</f>
        <v>193</v>
      </c>
      <c r="E573" s="44">
        <f t="shared" si="207"/>
        <v>9.1543156059285091E-2</v>
      </c>
      <c r="F573" s="44">
        <f t="shared" si="208"/>
        <v>0.19613821138211382</v>
      </c>
      <c r="G573" s="58">
        <f t="shared" si="209"/>
        <v>0.83809523809523812</v>
      </c>
      <c r="H573" s="40">
        <f t="shared" si="210"/>
        <v>7.6721883173496083E-2</v>
      </c>
    </row>
    <row r="574" spans="1:9" s="24" customFormat="1" ht="15" x14ac:dyDescent="0.2">
      <c r="A574" s="72"/>
      <c r="B574" s="3" t="s">
        <v>323</v>
      </c>
      <c r="C574" s="62">
        <v>132</v>
      </c>
      <c r="D574" s="62">
        <f>VLOOKUP(B574,'[1]Deptos 2011-2019'!$BE$14733:$BF$15278,2,0)</f>
        <v>217</v>
      </c>
      <c r="E574" s="44">
        <f t="shared" si="207"/>
        <v>0.11508282476024412</v>
      </c>
      <c r="F574" s="44">
        <f t="shared" si="208"/>
        <v>0.22052845528455284</v>
      </c>
      <c r="G574" s="58">
        <f t="shared" si="209"/>
        <v>0.64393939393939392</v>
      </c>
      <c r="H574" s="40">
        <f t="shared" si="210"/>
        <v>7.4106364428945068E-2</v>
      </c>
    </row>
    <row r="575" spans="1:9" s="24" customFormat="1" ht="15" x14ac:dyDescent="0.2">
      <c r="A575" s="72"/>
      <c r="B575" s="3" t="s">
        <v>145</v>
      </c>
      <c r="C575" s="62">
        <v>3</v>
      </c>
      <c r="D575" s="62">
        <f>VLOOKUP(B575,'[1]Deptos 2011-2019'!$BE$14733:$BF$15278,2,0)</f>
        <v>0</v>
      </c>
      <c r="E575" s="44">
        <f t="shared" si="207"/>
        <v>2.6155187445510027E-3</v>
      </c>
      <c r="F575" s="44" t="str">
        <f t="shared" si="208"/>
        <v/>
      </c>
      <c r="G575" s="58">
        <f t="shared" si="209"/>
        <v>-1</v>
      </c>
      <c r="H575" s="40">
        <f t="shared" si="210"/>
        <v>-2.6155187445510027E-3</v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2011-2019'!$BE$14733:$BF$15278,2,0)</f>
        <v>0</v>
      </c>
      <c r="E576" s="44" t="str">
        <f t="shared" si="207"/>
        <v/>
      </c>
      <c r="F576" s="44" t="str">
        <f t="shared" si="208"/>
        <v/>
      </c>
      <c r="G576" s="58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1</v>
      </c>
      <c r="D577" s="62">
        <f>VLOOKUP(B577,'[1]Deptos 2011-2019'!$BE$14733:$BF$15278,2,0)</f>
        <v>2</v>
      </c>
      <c r="E577" s="44">
        <f t="shared" si="207"/>
        <v>8.7183958151700091E-4</v>
      </c>
      <c r="F577" s="44">
        <f t="shared" si="208"/>
        <v>2.0325203252032522E-3</v>
      </c>
      <c r="G577" s="58">
        <f t="shared" si="209"/>
        <v>1</v>
      </c>
      <c r="H577" s="40">
        <f t="shared" si="210"/>
        <v>8.7183958151700091E-4</v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2011-2019'!$BE$14733:$BF$15278,2,0)</f>
        <v>6</v>
      </c>
      <c r="E578" s="44" t="str">
        <f t="shared" si="207"/>
        <v/>
      </c>
      <c r="F578" s="44">
        <f t="shared" si="208"/>
        <v>6.0975609756097563E-3</v>
      </c>
      <c r="G578" s="58">
        <f t="shared" si="209"/>
        <v>1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3</v>
      </c>
      <c r="D579" s="62">
        <f>VLOOKUP(B579,'[1]Deptos 2011-2019'!$BE$14733:$BF$15278,2,0)</f>
        <v>4</v>
      </c>
      <c r="E579" s="44">
        <f t="shared" si="207"/>
        <v>2.6155187445510027E-3</v>
      </c>
      <c r="F579" s="44">
        <f t="shared" si="208"/>
        <v>4.0650406504065045E-3</v>
      </c>
      <c r="G579" s="58">
        <f t="shared" si="209"/>
        <v>0.33333333333333331</v>
      </c>
      <c r="H579" s="40">
        <f t="shared" si="210"/>
        <v>8.7183958151700091E-4</v>
      </c>
    </row>
    <row r="580" spans="1:9" s="24" customFormat="1" ht="15" x14ac:dyDescent="0.2">
      <c r="A580" s="72"/>
      <c r="B580" s="3" t="s">
        <v>515</v>
      </c>
      <c r="C580" s="62">
        <v>19</v>
      </c>
      <c r="D580" s="62">
        <f>VLOOKUP(B580,'[1]Deptos 2011-2019'!$BE$14733:$BF$15278,2,0)</f>
        <v>6</v>
      </c>
      <c r="E580" s="44">
        <f t="shared" si="207"/>
        <v>1.6564952048823016E-2</v>
      </c>
      <c r="F580" s="44">
        <f t="shared" si="208"/>
        <v>6.0975609756097563E-3</v>
      </c>
      <c r="G580" s="58">
        <f t="shared" si="209"/>
        <v>-0.68421052631578949</v>
      </c>
      <c r="H580" s="40">
        <f t="shared" si="210"/>
        <v>-1.1333914559721011E-2</v>
      </c>
    </row>
    <row r="581" spans="1:9" s="63" customFormat="1" ht="15" x14ac:dyDescent="0.2">
      <c r="A581" s="36"/>
      <c r="B581" s="35" t="s">
        <v>560</v>
      </c>
      <c r="C581" s="62">
        <v>12</v>
      </c>
      <c r="D581" s="62">
        <f>VLOOKUP(B581,'[1]Deptos 2011-2019'!$BE$14733:$BF$15278,2,0)</f>
        <v>5</v>
      </c>
      <c r="E581" s="43">
        <f t="shared" ref="E581" si="211">+IF(C581=0,"",C581/C$570)</f>
        <v>1.0462074978204011E-2</v>
      </c>
      <c r="F581" s="43">
        <f t="shared" ref="F581" si="212">+IF(D581=0,"",D581/D$570)</f>
        <v>5.08130081300813E-3</v>
      </c>
      <c r="G581" s="58">
        <f t="shared" si="209"/>
        <v>-0.58333333333333337</v>
      </c>
      <c r="H581" s="42">
        <f t="shared" ref="H581" si="213">+IF(OR(AND(E581=""),(G581="")),"",E581*G581)</f>
        <v>-6.1028770706190068E-3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2011-2019'!$BE$14733:$BF$15278,2,0)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1</v>
      </c>
      <c r="D583" s="62">
        <f>VLOOKUP(B583,'[1]Deptos 2011-2019'!$BE$14733:$BF$15278,2,0)</f>
        <v>1</v>
      </c>
      <c r="E583" s="44">
        <f t="shared" ref="E583:E596" si="217">+IF(C583=0,"",C583/C$570)</f>
        <v>8.7183958151700091E-4</v>
      </c>
      <c r="F583" s="44">
        <f t="shared" ref="F583:F596" si="218">+IF(D583=0,"",D583/D$570)</f>
        <v>1.0162601626016261E-3</v>
      </c>
      <c r="G583" s="58">
        <f t="shared" si="209"/>
        <v>0</v>
      </c>
      <c r="H583" s="40">
        <f t="shared" si="210"/>
        <v>0</v>
      </c>
    </row>
    <row r="584" spans="1:9" s="24" customFormat="1" ht="15" x14ac:dyDescent="0.2">
      <c r="A584" s="72"/>
      <c r="B584" s="3" t="s">
        <v>327</v>
      </c>
      <c r="C584" s="62">
        <v>84</v>
      </c>
      <c r="D584" s="62">
        <f>VLOOKUP(B584,'[1]Deptos 2011-2019'!$BE$14733:$BF$15278,2,0)</f>
        <v>51</v>
      </c>
      <c r="E584" s="44">
        <f t="shared" si="217"/>
        <v>7.3234524847428067E-2</v>
      </c>
      <c r="F584" s="44">
        <f t="shared" si="218"/>
        <v>5.1829268292682924E-2</v>
      </c>
      <c r="G584" s="58">
        <f t="shared" si="209"/>
        <v>-0.39285714285714285</v>
      </c>
      <c r="H584" s="40">
        <f t="shared" si="210"/>
        <v>-2.8770706190061026E-2</v>
      </c>
    </row>
    <row r="585" spans="1:9" s="24" customFormat="1" ht="15" x14ac:dyDescent="0.2">
      <c r="A585" s="72"/>
      <c r="B585" s="3" t="s">
        <v>147</v>
      </c>
      <c r="C585" s="62">
        <v>102</v>
      </c>
      <c r="D585" s="62">
        <f>VLOOKUP(B585,'[1]Deptos 2011-2019'!$BE$14733:$BF$15278,2,0)</f>
        <v>43</v>
      </c>
      <c r="E585" s="44">
        <f t="shared" si="217"/>
        <v>8.892763731473409E-2</v>
      </c>
      <c r="F585" s="44">
        <f t="shared" si="218"/>
        <v>4.3699186991869921E-2</v>
      </c>
      <c r="G585" s="58">
        <f t="shared" si="209"/>
        <v>-0.57843137254901966</v>
      </c>
      <c r="H585" s="40">
        <f t="shared" si="210"/>
        <v>-5.1438535309503056E-2</v>
      </c>
    </row>
    <row r="586" spans="1:9" s="24" customFormat="1" ht="15" x14ac:dyDescent="0.2">
      <c r="A586" s="72"/>
      <c r="B586" s="3" t="s">
        <v>148</v>
      </c>
      <c r="C586" s="62">
        <v>9</v>
      </c>
      <c r="D586" s="62">
        <f>VLOOKUP(B586,'[1]Deptos 2011-2019'!$BE$14733:$BF$15278,2,0)</f>
        <v>6</v>
      </c>
      <c r="E586" s="44">
        <f t="shared" si="217"/>
        <v>7.8465562336530077E-3</v>
      </c>
      <c r="F586" s="44">
        <f t="shared" si="218"/>
        <v>6.0975609756097563E-3</v>
      </c>
      <c r="G586" s="58">
        <f t="shared" si="209"/>
        <v>-0.33333333333333331</v>
      </c>
      <c r="H586" s="40">
        <f t="shared" si="210"/>
        <v>-2.6155187445510023E-3</v>
      </c>
    </row>
    <row r="587" spans="1:9" s="24" customFormat="1" ht="15" x14ac:dyDescent="0.2">
      <c r="A587" s="72"/>
      <c r="B587" s="3" t="s">
        <v>328</v>
      </c>
      <c r="C587" s="62">
        <v>413</v>
      </c>
      <c r="D587" s="62">
        <f>VLOOKUP(B587,'[1]Deptos 2011-2019'!$BE$14733:$BF$15278,2,0)</f>
        <v>297</v>
      </c>
      <c r="E587" s="44">
        <f t="shared" si="217"/>
        <v>0.36006974716652135</v>
      </c>
      <c r="F587" s="44">
        <f t="shared" si="218"/>
        <v>0.30182926829268292</v>
      </c>
      <c r="G587" s="58">
        <f t="shared" si="209"/>
        <v>-0.28087167070217917</v>
      </c>
      <c r="H587" s="40">
        <f t="shared" si="210"/>
        <v>-0.1011333914559721</v>
      </c>
    </row>
    <row r="588" spans="1:9" s="24" customFormat="1" ht="15" x14ac:dyDescent="0.2">
      <c r="A588" s="72"/>
      <c r="B588" s="3" t="s">
        <v>149</v>
      </c>
      <c r="C588" s="62">
        <v>96</v>
      </c>
      <c r="D588" s="62">
        <f>VLOOKUP(B588,'[1]Deptos 2011-2019'!$BE$14733:$BF$15278,2,0)</f>
        <v>47</v>
      </c>
      <c r="E588" s="44">
        <f t="shared" si="217"/>
        <v>8.3696599825632087E-2</v>
      </c>
      <c r="F588" s="44">
        <f t="shared" si="218"/>
        <v>4.7764227642276426E-2</v>
      </c>
      <c r="G588" s="58">
        <f t="shared" si="209"/>
        <v>-0.51041666666666663</v>
      </c>
      <c r="H588" s="40">
        <f t="shared" si="210"/>
        <v>-4.2720139494333044E-2</v>
      </c>
    </row>
    <row r="589" spans="1:9" s="24" customFormat="1" ht="15" x14ac:dyDescent="0.2">
      <c r="A589" s="72"/>
      <c r="B589" s="3" t="s">
        <v>329</v>
      </c>
      <c r="C589" s="62">
        <v>29</v>
      </c>
      <c r="D589" s="62">
        <f>VLOOKUP(B589,'[1]Deptos 2011-2019'!$BE$14733:$BF$15278,2,0)</f>
        <v>8</v>
      </c>
      <c r="E589" s="44">
        <f t="shared" si="217"/>
        <v>2.5283347863993024E-2</v>
      </c>
      <c r="F589" s="44">
        <f t="shared" si="218"/>
        <v>8.130081300813009E-3</v>
      </c>
      <c r="G589" s="58">
        <f t="shared" si="209"/>
        <v>-0.72413793103448276</v>
      </c>
      <c r="H589" s="40">
        <f t="shared" si="210"/>
        <v>-1.8308631211857017E-2</v>
      </c>
    </row>
    <row r="590" spans="1:9" s="24" customFormat="1" ht="15" x14ac:dyDescent="0.2">
      <c r="A590" s="72"/>
      <c r="B590" s="3" t="s">
        <v>150</v>
      </c>
      <c r="C590" s="62">
        <v>21</v>
      </c>
      <c r="D590" s="62">
        <f>VLOOKUP(B590,'[1]Deptos 2011-2019'!$BE$14733:$BF$15278,2,0)</f>
        <v>4</v>
      </c>
      <c r="E590" s="44">
        <f t="shared" si="217"/>
        <v>1.8308631211857017E-2</v>
      </c>
      <c r="F590" s="44">
        <f t="shared" si="218"/>
        <v>4.0650406504065045E-3</v>
      </c>
      <c r="G590" s="58">
        <f t="shared" si="209"/>
        <v>-0.80952380952380953</v>
      </c>
      <c r="H590" s="40">
        <f t="shared" si="210"/>
        <v>-1.4821272885789013E-2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2011-2019'!$BE$14733:$BF$15278,2,0)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12</v>
      </c>
      <c r="D592" s="62">
        <f>VLOOKUP(B592,'[1]Deptos 2011-2019'!$BE$14733:$BF$15278,2,0)</f>
        <v>30</v>
      </c>
      <c r="E592" s="44">
        <f t="shared" si="217"/>
        <v>1.0462074978204011E-2</v>
      </c>
      <c r="F592" s="44">
        <f t="shared" si="218"/>
        <v>3.048780487804878E-2</v>
      </c>
      <c r="G592" s="58">
        <f t="shared" si="209"/>
        <v>1.5</v>
      </c>
      <c r="H592" s="40">
        <f t="shared" si="210"/>
        <v>1.5693112467306015E-2</v>
      </c>
    </row>
    <row r="593" spans="1:8" s="24" customFormat="1" ht="15" x14ac:dyDescent="0.2">
      <c r="A593" s="72"/>
      <c r="B593" s="3" t="s">
        <v>331</v>
      </c>
      <c r="C593" s="62">
        <v>1</v>
      </c>
      <c r="D593" s="62">
        <f>VLOOKUP(B593,'[1]Deptos 2011-2019'!$BE$14733:$BF$15278,2,0)</f>
        <v>2</v>
      </c>
      <c r="E593" s="44">
        <f t="shared" si="217"/>
        <v>8.7183958151700091E-4</v>
      </c>
      <c r="F593" s="44">
        <f t="shared" si="218"/>
        <v>2.0325203252032522E-3</v>
      </c>
      <c r="G593" s="58">
        <f t="shared" si="209"/>
        <v>1</v>
      </c>
      <c r="H593" s="40">
        <f t="shared" si="210"/>
        <v>8.7183958151700091E-4</v>
      </c>
    </row>
    <row r="594" spans="1:8" s="24" customFormat="1" ht="15" x14ac:dyDescent="0.2">
      <c r="A594" s="72"/>
      <c r="B594" s="3" t="s">
        <v>332</v>
      </c>
      <c r="C594" s="62">
        <v>16</v>
      </c>
      <c r="D594" s="62">
        <f>VLOOKUP(B594,'[1]Deptos 2011-2019'!$BE$14733:$BF$15278,2,0)</f>
        <v>17</v>
      </c>
      <c r="E594" s="44">
        <f t="shared" si="217"/>
        <v>1.3949433304272014E-2</v>
      </c>
      <c r="F594" s="44">
        <f t="shared" si="218"/>
        <v>1.7276422764227643E-2</v>
      </c>
      <c r="G594" s="58">
        <f t="shared" si="209"/>
        <v>6.25E-2</v>
      </c>
      <c r="H594" s="40">
        <f t="shared" si="210"/>
        <v>8.7183958151700091E-4</v>
      </c>
    </row>
    <row r="595" spans="1:8" s="24" customFormat="1" ht="15" x14ac:dyDescent="0.2">
      <c r="A595" s="72"/>
      <c r="B595" s="3" t="s">
        <v>333</v>
      </c>
      <c r="C595" s="62">
        <v>21</v>
      </c>
      <c r="D595" s="62">
        <f>VLOOKUP(B595,'[1]Deptos 2011-2019'!$BE$14733:$BF$15278,2,0)</f>
        <v>5</v>
      </c>
      <c r="E595" s="44">
        <f t="shared" si="217"/>
        <v>1.8308631211857017E-2</v>
      </c>
      <c r="F595" s="44">
        <f t="shared" si="218"/>
        <v>5.08130081300813E-3</v>
      </c>
      <c r="G595" s="58">
        <f t="shared" si="209"/>
        <v>-0.76190476190476186</v>
      </c>
      <c r="H595" s="40">
        <f t="shared" si="210"/>
        <v>-1.3949433304272013E-2</v>
      </c>
    </row>
    <row r="596" spans="1:8" s="24" customFormat="1" ht="15" x14ac:dyDescent="0.2">
      <c r="A596" s="72"/>
      <c r="B596" s="3" t="s">
        <v>516</v>
      </c>
      <c r="C596" s="62">
        <v>37</v>
      </c>
      <c r="D596" s="62">
        <f>VLOOKUP(B596,'[1]Deptos 2011-2019'!$BE$14733:$BF$15278,2,0)</f>
        <v>26</v>
      </c>
      <c r="E596" s="44">
        <f t="shared" si="217"/>
        <v>3.2258064516129031E-2</v>
      </c>
      <c r="F596" s="44">
        <f t="shared" si="218"/>
        <v>2.6422764227642278E-2</v>
      </c>
      <c r="G596" s="58">
        <f t="shared" si="209"/>
        <v>-0.29729729729729731</v>
      </c>
      <c r="H596" s="40">
        <f t="shared" si="210"/>
        <v>-9.5902353966870104E-3</v>
      </c>
    </row>
    <row r="597" spans="1:8" x14ac:dyDescent="0.2">
      <c r="B597" s="8" t="s">
        <v>384</v>
      </c>
      <c r="C597" s="9"/>
      <c r="D597" s="9"/>
      <c r="E597" s="6"/>
    </row>
    <row r="598" spans="1:8" x14ac:dyDescent="0.2">
      <c r="C598" s="9"/>
      <c r="D598" s="9"/>
      <c r="E598" s="6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389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382</v>
      </c>
      <c r="C8" s="53">
        <f>+C18+C74+C169+C345+C570</f>
        <v>19460</v>
      </c>
      <c r="D8" s="54">
        <f>+D18+D74+D169+D345+D570</f>
        <v>23182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0.19126413155190133</v>
      </c>
      <c r="H8" s="56">
        <f t="shared" ref="H8:H13" si="2">+IF(OR(AND(E8=""),(G8="")),"",E8*G8)</f>
        <v>0.19126413155190133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305</v>
      </c>
      <c r="D9" s="97">
        <f>+D18</f>
        <v>199</v>
      </c>
      <c r="E9" s="98">
        <f t="shared" si="0"/>
        <v>1.567317574511819E-2</v>
      </c>
      <c r="F9" s="98">
        <f t="shared" si="0"/>
        <v>8.5842463980674664E-3</v>
      </c>
      <c r="G9" s="102">
        <f>+IF(AND(C9=0,D9=0)," ",IF(C9=0,1,IF(D9=0,-1,(D9-C9)/C9)))</f>
        <v>-0.34754098360655739</v>
      </c>
      <c r="H9" s="99">
        <f t="shared" si="2"/>
        <v>-5.447070914696814E-3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2117</v>
      </c>
      <c r="D10" s="41">
        <f>+D74</f>
        <v>2285</v>
      </c>
      <c r="E10" s="40">
        <f t="shared" si="0"/>
        <v>0.10878725590955807</v>
      </c>
      <c r="F10" s="40">
        <f t="shared" si="0"/>
        <v>9.8567854369769656E-2</v>
      </c>
      <c r="G10" s="59">
        <f t="shared" ref="G10:G13" si="3">+IF(AND(C10=0,D10=0)," ",IF(C10=0,1,IF(D10=0,-1,(D10-C10)/C10)))</f>
        <v>7.9357581483230993E-2</v>
      </c>
      <c r="H10" s="46">
        <f t="shared" si="2"/>
        <v>8.6330935251798559E-3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4044</v>
      </c>
      <c r="D11" s="41">
        <f>D169</f>
        <v>4280</v>
      </c>
      <c r="E11" s="40">
        <f t="shared" si="0"/>
        <v>0.20781089414182941</v>
      </c>
      <c r="F11" s="40">
        <f t="shared" si="0"/>
        <v>0.18462600293331033</v>
      </c>
      <c r="G11" s="59">
        <f t="shared" si="3"/>
        <v>5.8358061325420374E-2</v>
      </c>
      <c r="H11" s="46">
        <f t="shared" si="2"/>
        <v>1.2127440904419322E-2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9400</v>
      </c>
      <c r="D12" s="41">
        <f>+D345</f>
        <v>13037</v>
      </c>
      <c r="E12" s="40">
        <f t="shared" si="0"/>
        <v>0.48304213771839671</v>
      </c>
      <c r="F12" s="40">
        <f t="shared" si="0"/>
        <v>0.56237598136485201</v>
      </c>
      <c r="G12" s="59">
        <f t="shared" si="3"/>
        <v>0.38691489361702125</v>
      </c>
      <c r="H12" s="46">
        <f t="shared" si="2"/>
        <v>0.18689619732785198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3594</v>
      </c>
      <c r="D13" s="48">
        <f>D570</f>
        <v>3381</v>
      </c>
      <c r="E13" s="49">
        <f t="shared" si="0"/>
        <v>0.18468653648509764</v>
      </c>
      <c r="F13" s="49">
        <f t="shared" si="0"/>
        <v>0.14584591493400051</v>
      </c>
      <c r="G13" s="103">
        <f t="shared" si="3"/>
        <v>-5.9265442404006677E-2</v>
      </c>
      <c r="H13" s="50">
        <f t="shared" si="2"/>
        <v>-1.0945529290853032E-2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305</v>
      </c>
      <c r="D18" s="54">
        <f>SUM(D19:D68)</f>
        <v>199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-0.34754098360655739</v>
      </c>
      <c r="H18" s="56">
        <f>+IF(OR(AND(E18=""),(G18="")),"",E18*G18)</f>
        <v>-0.34754098360655739</v>
      </c>
    </row>
    <row r="19" spans="1:9" s="24" customFormat="1" ht="15" x14ac:dyDescent="0.2">
      <c r="A19" s="72"/>
      <c r="B19" s="57" t="s">
        <v>0</v>
      </c>
      <c r="C19" s="64">
        <v>14</v>
      </c>
      <c r="D19" s="64">
        <f>VLOOKUP(B19,'[1]Deptos 2011-2019'!$BE$548:$BF$1094,2,0)</f>
        <v>1</v>
      </c>
      <c r="E19" s="51">
        <f>+IF(C19=0,"",C19/C$18)</f>
        <v>4.5901639344262293E-2</v>
      </c>
      <c r="F19" s="51">
        <f>+IF(D19=0,"",D19/D$18)</f>
        <v>5.0251256281407036E-3</v>
      </c>
      <c r="G19" s="59">
        <f>+IF(AND(C19=0,D19=0)," ",IF(C19=0,1,IF(D19=0,-1,(D19-C19)/C19)))</f>
        <v>-0.9285714285714286</v>
      </c>
      <c r="H19" s="51">
        <f>+IF(OR(AND(E19=""),(G19="")),"",E19*G19)</f>
        <v>-4.2622950819672129E-2</v>
      </c>
    </row>
    <row r="20" spans="1:9" s="24" customFormat="1" ht="15" x14ac:dyDescent="0.2">
      <c r="A20" s="72"/>
      <c r="B20" s="3" t="s">
        <v>152</v>
      </c>
      <c r="C20" s="64">
        <v>5</v>
      </c>
      <c r="D20" s="64">
        <f>VLOOKUP(B20,'[1]Deptos 2011-2019'!$BE$548:$BF$1094,2,0)</f>
        <v>2</v>
      </c>
      <c r="E20" s="40">
        <f t="shared" ref="E20:E68" si="4">+IF(C20=0,"",C20/C$18)</f>
        <v>1.6393442622950821E-2</v>
      </c>
      <c r="F20" s="40">
        <f t="shared" ref="F20:F68" si="5">+IF(D20=0,"",D20/D$18)</f>
        <v>1.0050251256281407E-2</v>
      </c>
      <c r="G20" s="59">
        <f t="shared" ref="G20:G68" si="6">+IF(AND(C20=0,D20=0)," ",IF(C20=0,1,IF(D20=0,-1,(D20-C20)/C20)))</f>
        <v>-0.6</v>
      </c>
      <c r="H20" s="40">
        <f t="shared" ref="H20:H68" si="7">+IF(OR(AND(E20=""),(G20="")),"",E20*G20)</f>
        <v>-9.8360655737704927E-3</v>
      </c>
    </row>
    <row r="21" spans="1:9" s="24" customFormat="1" ht="30" x14ac:dyDescent="0.2">
      <c r="A21" s="72"/>
      <c r="B21" s="3" t="s">
        <v>1</v>
      </c>
      <c r="C21" s="64">
        <v>1</v>
      </c>
      <c r="D21" s="64">
        <f>VLOOKUP(B21,'[1]Deptos 2011-2019'!$BE$548:$BF$1094,2,0)</f>
        <v>0</v>
      </c>
      <c r="E21" s="40">
        <f t="shared" si="4"/>
        <v>3.2786885245901639E-3</v>
      </c>
      <c r="F21" s="40" t="str">
        <f t="shared" si="5"/>
        <v/>
      </c>
      <c r="G21" s="59">
        <f t="shared" si="6"/>
        <v>-1</v>
      </c>
      <c r="H21" s="40">
        <f t="shared" si="7"/>
        <v>-3.2786885245901639E-3</v>
      </c>
    </row>
    <row r="22" spans="1:9" s="24" customFormat="1" ht="30" x14ac:dyDescent="0.2">
      <c r="A22" s="72"/>
      <c r="B22" s="3" t="s">
        <v>421</v>
      </c>
      <c r="C22" s="64">
        <v>0</v>
      </c>
      <c r="D22" s="64">
        <f>VLOOKUP(B22,'[1]Deptos 2011-2019'!$BE$548:$BF$1094,2,0)</f>
        <v>1</v>
      </c>
      <c r="E22" s="40" t="str">
        <f t="shared" si="4"/>
        <v/>
      </c>
      <c r="F22" s="40">
        <f t="shared" si="5"/>
        <v>5.0251256281407036E-3</v>
      </c>
      <c r="G22" s="59">
        <f t="shared" si="6"/>
        <v>1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4">
        <v>3</v>
      </c>
      <c r="D23" s="64">
        <f>VLOOKUP(B23,'[1]Deptos 2011-2019'!$BE$548:$BF$1094,2,0)</f>
        <v>2</v>
      </c>
      <c r="E23" s="40">
        <f t="shared" si="4"/>
        <v>9.8360655737704927E-3</v>
      </c>
      <c r="F23" s="40">
        <f t="shared" si="5"/>
        <v>1.0050251256281407E-2</v>
      </c>
      <c r="G23" s="59">
        <f t="shared" si="6"/>
        <v>-0.33333333333333331</v>
      </c>
      <c r="H23" s="40">
        <f t="shared" si="7"/>
        <v>-3.2786885245901639E-3</v>
      </c>
    </row>
    <row r="24" spans="1:9" s="24" customFormat="1" ht="30" x14ac:dyDescent="0.2">
      <c r="A24" s="72"/>
      <c r="B24" s="3" t="s">
        <v>154</v>
      </c>
      <c r="C24" s="64">
        <v>1</v>
      </c>
      <c r="D24" s="64">
        <f>VLOOKUP(B24,'[1]Deptos 2011-2019'!$BE$548:$BF$1094,2,0)</f>
        <v>0</v>
      </c>
      <c r="E24" s="40">
        <f t="shared" si="4"/>
        <v>3.2786885245901639E-3</v>
      </c>
      <c r="F24" s="40" t="str">
        <f t="shared" si="5"/>
        <v/>
      </c>
      <c r="G24" s="59">
        <f t="shared" si="6"/>
        <v>-1</v>
      </c>
      <c r="H24" s="40">
        <f t="shared" si="7"/>
        <v>-3.2786885245901639E-3</v>
      </c>
    </row>
    <row r="25" spans="1:9" s="63" customFormat="1" ht="15" x14ac:dyDescent="0.2">
      <c r="A25" s="36"/>
      <c r="B25" s="35" t="s">
        <v>517</v>
      </c>
      <c r="C25" s="64">
        <v>0</v>
      </c>
      <c r="D25" s="64">
        <f>VLOOKUP(B25,'[1]Deptos 2011-2019'!$BE$548:$BF$1094,2,0)</f>
        <v>3</v>
      </c>
      <c r="E25" s="42" t="str">
        <f t="shared" ref="E25" si="8">+IF(C25=0,"",C25/C$18)</f>
        <v/>
      </c>
      <c r="F25" s="42">
        <f t="shared" ref="F25" si="9">+IF(D25=0,"",D25/D$18)</f>
        <v>1.507537688442211E-2</v>
      </c>
      <c r="G25" s="59">
        <f t="shared" si="6"/>
        <v>1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4">
        <v>3</v>
      </c>
      <c r="D26" s="64">
        <f>VLOOKUP(B26,'[1]Deptos 2011-2019'!$BE$548:$BF$1094,2,0)</f>
        <v>2</v>
      </c>
      <c r="E26" s="40">
        <f t="shared" si="4"/>
        <v>9.8360655737704927E-3</v>
      </c>
      <c r="F26" s="40">
        <f t="shared" si="5"/>
        <v>1.0050251256281407E-2</v>
      </c>
      <c r="G26" s="59">
        <f t="shared" si="6"/>
        <v>-0.33333333333333331</v>
      </c>
      <c r="H26" s="40">
        <f t="shared" si="7"/>
        <v>-3.2786885245901639E-3</v>
      </c>
    </row>
    <row r="27" spans="1:9" s="24" customFormat="1" ht="15" x14ac:dyDescent="0.2">
      <c r="A27" s="72"/>
      <c r="B27" s="3" t="s">
        <v>565</v>
      </c>
      <c r="C27" s="64">
        <v>5</v>
      </c>
      <c r="D27" s="64">
        <f>VLOOKUP(B27,'[1]Deptos 2011-2019'!$BE$548:$BF$1094,2,0)</f>
        <v>3</v>
      </c>
      <c r="E27" s="40">
        <f t="shared" si="4"/>
        <v>1.6393442622950821E-2</v>
      </c>
      <c r="F27" s="40">
        <f t="shared" si="5"/>
        <v>1.507537688442211E-2</v>
      </c>
      <c r="G27" s="59">
        <f t="shared" si="6"/>
        <v>-0.4</v>
      </c>
      <c r="H27" s="40">
        <f t="shared" si="7"/>
        <v>-6.5573770491803287E-3</v>
      </c>
    </row>
    <row r="28" spans="1:9" s="24" customFormat="1" ht="15" x14ac:dyDescent="0.2">
      <c r="A28" s="72"/>
      <c r="B28" s="3" t="s">
        <v>3</v>
      </c>
      <c r="C28" s="64">
        <v>2</v>
      </c>
      <c r="D28" s="64">
        <f>VLOOKUP(B28,'[1]Deptos 2011-2019'!$BE$548:$BF$1094,2,0)</f>
        <v>0</v>
      </c>
      <c r="E28" s="40">
        <f t="shared" si="4"/>
        <v>6.5573770491803279E-3</v>
      </c>
      <c r="F28" s="40" t="str">
        <f t="shared" si="5"/>
        <v/>
      </c>
      <c r="G28" s="59">
        <f t="shared" si="6"/>
        <v>-1</v>
      </c>
      <c r="H28" s="40">
        <f t="shared" si="7"/>
        <v>-6.5573770491803279E-3</v>
      </c>
    </row>
    <row r="29" spans="1:9" s="24" customFormat="1" ht="15" x14ac:dyDescent="0.2">
      <c r="A29" s="72"/>
      <c r="B29" s="3" t="s">
        <v>5</v>
      </c>
      <c r="C29" s="64">
        <v>28</v>
      </c>
      <c r="D29" s="64">
        <f>VLOOKUP(B29,'[1]Deptos 2011-2019'!$BE$548:$BF$1094,2,0)</f>
        <v>15</v>
      </c>
      <c r="E29" s="40">
        <f t="shared" si="4"/>
        <v>9.1803278688524587E-2</v>
      </c>
      <c r="F29" s="40">
        <f t="shared" si="5"/>
        <v>7.5376884422110546E-2</v>
      </c>
      <c r="G29" s="59">
        <f t="shared" si="6"/>
        <v>-0.4642857142857143</v>
      </c>
      <c r="H29" s="40">
        <f t="shared" si="7"/>
        <v>-4.2622950819672129E-2</v>
      </c>
    </row>
    <row r="30" spans="1:9" s="24" customFormat="1" ht="15" x14ac:dyDescent="0.2">
      <c r="A30" s="72"/>
      <c r="B30" s="3" t="s">
        <v>155</v>
      </c>
      <c r="C30" s="64">
        <v>1</v>
      </c>
      <c r="D30" s="64">
        <f>VLOOKUP(B30,'[1]Deptos 2011-2019'!$BE$548:$BF$1094,2,0)</f>
        <v>0</v>
      </c>
      <c r="E30" s="40">
        <f t="shared" si="4"/>
        <v>3.2786885245901639E-3</v>
      </c>
      <c r="F30" s="40" t="str">
        <f t="shared" si="5"/>
        <v/>
      </c>
      <c r="G30" s="59">
        <f t="shared" si="6"/>
        <v>-1</v>
      </c>
      <c r="H30" s="40">
        <f t="shared" si="7"/>
        <v>-3.2786885245901639E-3</v>
      </c>
    </row>
    <row r="31" spans="1:9" s="24" customFormat="1" ht="15" x14ac:dyDescent="0.2">
      <c r="A31" s="72"/>
      <c r="B31" s="3" t="s">
        <v>156</v>
      </c>
      <c r="C31" s="64">
        <v>2</v>
      </c>
      <c r="D31" s="64">
        <f>VLOOKUP(B31,'[1]Deptos 2011-2019'!$BE$548:$BF$1094,2,0)</f>
        <v>2</v>
      </c>
      <c r="E31" s="40">
        <f t="shared" si="4"/>
        <v>6.5573770491803279E-3</v>
      </c>
      <c r="F31" s="40">
        <f t="shared" si="5"/>
        <v>1.0050251256281407E-2</v>
      </c>
      <c r="G31" s="59">
        <f t="shared" si="6"/>
        <v>0</v>
      </c>
      <c r="H31" s="40">
        <f t="shared" si="7"/>
        <v>0</v>
      </c>
    </row>
    <row r="32" spans="1:9" s="24" customFormat="1" ht="15" x14ac:dyDescent="0.2">
      <c r="A32" s="72"/>
      <c r="B32" s="3" t="s">
        <v>4</v>
      </c>
      <c r="C32" s="64">
        <v>2</v>
      </c>
      <c r="D32" s="64">
        <f>VLOOKUP(B32,'[1]Deptos 2011-2019'!$BE$548:$BF$1094,2,0)</f>
        <v>1</v>
      </c>
      <c r="E32" s="40">
        <f t="shared" si="4"/>
        <v>6.5573770491803279E-3</v>
      </c>
      <c r="F32" s="40">
        <f t="shared" si="5"/>
        <v>5.0251256281407036E-3</v>
      </c>
      <c r="G32" s="59">
        <f t="shared" si="6"/>
        <v>-0.5</v>
      </c>
      <c r="H32" s="40">
        <f t="shared" si="7"/>
        <v>-3.2786885245901639E-3</v>
      </c>
    </row>
    <row r="33" spans="1:8" s="24" customFormat="1" ht="15" x14ac:dyDescent="0.2">
      <c r="A33" s="72"/>
      <c r="B33" s="3" t="s">
        <v>6</v>
      </c>
      <c r="C33" s="64">
        <v>0</v>
      </c>
      <c r="D33" s="64">
        <f>VLOOKUP(B33,'[1]Deptos 2011-2019'!$BE$548:$BF$1094,2,0)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4">
        <v>0</v>
      </c>
      <c r="D34" s="64">
        <f>VLOOKUP(B34,'[1]Deptos 2011-2019'!$BE$548:$BF$1094,2,0)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4">
        <v>16</v>
      </c>
      <c r="D35" s="64">
        <f>VLOOKUP(B35,'[1]Deptos 2011-2019'!$BE$548:$BF$1094,2,0)</f>
        <v>9</v>
      </c>
      <c r="E35" s="40">
        <f t="shared" si="4"/>
        <v>5.2459016393442623E-2</v>
      </c>
      <c r="F35" s="40">
        <f t="shared" si="5"/>
        <v>4.5226130653266333E-2</v>
      </c>
      <c r="G35" s="59">
        <f t="shared" si="6"/>
        <v>-0.4375</v>
      </c>
      <c r="H35" s="40">
        <f t="shared" si="7"/>
        <v>-2.2950819672131147E-2</v>
      </c>
    </row>
    <row r="36" spans="1:8" s="24" customFormat="1" ht="15" x14ac:dyDescent="0.2">
      <c r="A36" s="72"/>
      <c r="B36" s="3" t="s">
        <v>159</v>
      </c>
      <c r="C36" s="64">
        <v>1</v>
      </c>
      <c r="D36" s="64">
        <f>VLOOKUP(B36,'[1]Deptos 2011-2019'!$BE$548:$BF$1094,2,0)</f>
        <v>0</v>
      </c>
      <c r="E36" s="40">
        <f t="shared" si="4"/>
        <v>3.2786885245901639E-3</v>
      </c>
      <c r="F36" s="40" t="str">
        <f t="shared" si="5"/>
        <v/>
      </c>
      <c r="G36" s="59">
        <f t="shared" si="6"/>
        <v>-1</v>
      </c>
      <c r="H36" s="40">
        <f t="shared" si="7"/>
        <v>-3.2786885245901639E-3</v>
      </c>
    </row>
    <row r="37" spans="1:8" s="24" customFormat="1" ht="15" x14ac:dyDescent="0.2">
      <c r="A37" s="72"/>
      <c r="B37" s="3" t="s">
        <v>160</v>
      </c>
      <c r="C37" s="64">
        <v>0</v>
      </c>
      <c r="D37" s="64">
        <f>VLOOKUP(B37,'[1]Deptos 2011-2019'!$BE$548:$BF$1094,2,0)</f>
        <v>1</v>
      </c>
      <c r="E37" s="40" t="str">
        <f t="shared" si="4"/>
        <v/>
      </c>
      <c r="F37" s="40">
        <f t="shared" si="5"/>
        <v>5.0251256281407036E-3</v>
      </c>
      <c r="G37" s="59">
        <f t="shared" si="6"/>
        <v>1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4">
        <v>2</v>
      </c>
      <c r="D38" s="64">
        <f>VLOOKUP(B38,'[1]Deptos 2011-2019'!$BE$548:$BF$1094,2,0)</f>
        <v>1</v>
      </c>
      <c r="E38" s="40">
        <f t="shared" si="4"/>
        <v>6.5573770491803279E-3</v>
      </c>
      <c r="F38" s="40">
        <f t="shared" si="5"/>
        <v>5.0251256281407036E-3</v>
      </c>
      <c r="G38" s="59">
        <f t="shared" si="6"/>
        <v>-0.5</v>
      </c>
      <c r="H38" s="40">
        <f t="shared" si="7"/>
        <v>-3.2786885245901639E-3</v>
      </c>
    </row>
    <row r="39" spans="1:8" s="24" customFormat="1" ht="15" x14ac:dyDescent="0.2">
      <c r="A39" s="72"/>
      <c r="B39" s="3" t="s">
        <v>161</v>
      </c>
      <c r="C39" s="64">
        <v>0</v>
      </c>
      <c r="D39" s="64">
        <f>VLOOKUP(B39,'[1]Deptos 2011-2019'!$BE$548:$BF$1094,2,0)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4">
        <v>0</v>
      </c>
      <c r="D40" s="64">
        <f>VLOOKUP(B40,'[1]Deptos 2011-2019'!$BE$548:$BF$1094,2,0)</f>
        <v>1</v>
      </c>
      <c r="E40" s="40" t="str">
        <f t="shared" si="4"/>
        <v/>
      </c>
      <c r="F40" s="40">
        <f t="shared" si="5"/>
        <v>5.0251256281407036E-3</v>
      </c>
      <c r="G40" s="59">
        <f t="shared" si="6"/>
        <v>1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4">
        <v>0</v>
      </c>
      <c r="D41" s="64">
        <f>VLOOKUP(B41,'[1]Deptos 2011-2019'!$BE$548:$BF$1094,2,0)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4">
        <v>0</v>
      </c>
      <c r="D42" s="64">
        <f>VLOOKUP(B42,'[1]Deptos 2011-2019'!$BE$548:$BF$1094,2,0)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4">
        <v>2</v>
      </c>
      <c r="D43" s="64">
        <f>VLOOKUP(B43,'[1]Deptos 2011-2019'!$BE$548:$BF$1094,2,0)</f>
        <v>2</v>
      </c>
      <c r="E43" s="40">
        <f t="shared" si="4"/>
        <v>6.5573770491803279E-3</v>
      </c>
      <c r="F43" s="40">
        <f t="shared" si="5"/>
        <v>1.0050251256281407E-2</v>
      </c>
      <c r="G43" s="59">
        <f t="shared" si="6"/>
        <v>0</v>
      </c>
      <c r="H43" s="40">
        <f t="shared" si="7"/>
        <v>0</v>
      </c>
    </row>
    <row r="44" spans="1:8" s="24" customFormat="1" ht="15" x14ac:dyDescent="0.2">
      <c r="A44" s="72"/>
      <c r="B44" s="3" t="s">
        <v>166</v>
      </c>
      <c r="C44" s="64">
        <v>3</v>
      </c>
      <c r="D44" s="64">
        <f>VLOOKUP(B44,'[1]Deptos 2011-2019'!$BE$548:$BF$1094,2,0)</f>
        <v>1</v>
      </c>
      <c r="E44" s="40">
        <f t="shared" si="4"/>
        <v>9.8360655737704927E-3</v>
      </c>
      <c r="F44" s="40">
        <f t="shared" si="5"/>
        <v>5.0251256281407036E-3</v>
      </c>
      <c r="G44" s="59">
        <f t="shared" si="6"/>
        <v>-0.66666666666666663</v>
      </c>
      <c r="H44" s="40">
        <f t="shared" si="7"/>
        <v>-6.5573770491803279E-3</v>
      </c>
    </row>
    <row r="45" spans="1:8" s="24" customFormat="1" ht="15" x14ac:dyDescent="0.2">
      <c r="A45" s="72"/>
      <c r="B45" s="3" t="s">
        <v>8</v>
      </c>
      <c r="C45" s="64">
        <v>1</v>
      </c>
      <c r="D45" s="64">
        <f>VLOOKUP(B45,'[1]Deptos 2011-2019'!$BE$548:$BF$1094,2,0)</f>
        <v>0</v>
      </c>
      <c r="E45" s="40">
        <f t="shared" si="4"/>
        <v>3.2786885245901639E-3</v>
      </c>
      <c r="F45" s="40" t="str">
        <f t="shared" si="5"/>
        <v/>
      </c>
      <c r="G45" s="59">
        <f t="shared" si="6"/>
        <v>-1</v>
      </c>
      <c r="H45" s="40">
        <f t="shared" si="7"/>
        <v>-3.2786885245901639E-3</v>
      </c>
    </row>
    <row r="46" spans="1:8" s="24" customFormat="1" ht="15" x14ac:dyDescent="0.2">
      <c r="A46" s="72"/>
      <c r="B46" s="3" t="s">
        <v>422</v>
      </c>
      <c r="C46" s="64">
        <v>0</v>
      </c>
      <c r="D46" s="64">
        <f>VLOOKUP(B46,'[1]Deptos 2011-2019'!$BE$548:$BF$1094,2,0)</f>
        <v>1</v>
      </c>
      <c r="E46" s="40" t="str">
        <f t="shared" si="4"/>
        <v/>
      </c>
      <c r="F46" s="40">
        <f t="shared" si="5"/>
        <v>5.0251256281407036E-3</v>
      </c>
      <c r="G46" s="59">
        <f t="shared" si="6"/>
        <v>1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4">
        <v>3</v>
      </c>
      <c r="D47" s="64">
        <f>VLOOKUP(B47,'[1]Deptos 2011-2019'!$BE$548:$BF$1094,2,0)</f>
        <v>20</v>
      </c>
      <c r="E47" s="40">
        <f t="shared" si="4"/>
        <v>9.8360655737704927E-3</v>
      </c>
      <c r="F47" s="40">
        <f t="shared" si="5"/>
        <v>0.10050251256281408</v>
      </c>
      <c r="G47" s="59">
        <f t="shared" si="6"/>
        <v>5.666666666666667</v>
      </c>
      <c r="H47" s="40">
        <f t="shared" si="7"/>
        <v>5.5737704918032795E-2</v>
      </c>
    </row>
    <row r="48" spans="1:8" s="24" customFormat="1" ht="15" x14ac:dyDescent="0.2">
      <c r="A48" s="72"/>
      <c r="B48" s="3" t="s">
        <v>566</v>
      </c>
      <c r="C48" s="64">
        <v>38</v>
      </c>
      <c r="D48" s="64">
        <f>VLOOKUP(B48,'[1]Deptos 2011-2019'!$BE$548:$BF$1094,2,0)</f>
        <v>1</v>
      </c>
      <c r="E48" s="40">
        <f t="shared" si="4"/>
        <v>0.12459016393442623</v>
      </c>
      <c r="F48" s="40">
        <f t="shared" si="5"/>
        <v>5.0251256281407036E-3</v>
      </c>
      <c r="G48" s="59">
        <f t="shared" si="6"/>
        <v>-0.97368421052631582</v>
      </c>
      <c r="H48" s="40">
        <f t="shared" si="7"/>
        <v>-0.12131147540983607</v>
      </c>
    </row>
    <row r="49" spans="1:9" s="24" customFormat="1" ht="15" x14ac:dyDescent="0.2">
      <c r="A49" s="72"/>
      <c r="B49" s="3" t="s">
        <v>9</v>
      </c>
      <c r="C49" s="64">
        <v>25</v>
      </c>
      <c r="D49" s="64">
        <f>VLOOKUP(B49,'[1]Deptos 2011-2019'!$BE$548:$BF$1094,2,0)</f>
        <v>17</v>
      </c>
      <c r="E49" s="40">
        <f t="shared" si="4"/>
        <v>8.1967213114754092E-2</v>
      </c>
      <c r="F49" s="40">
        <f t="shared" si="5"/>
        <v>8.5427135678391955E-2</v>
      </c>
      <c r="G49" s="59">
        <f t="shared" si="6"/>
        <v>-0.32</v>
      </c>
      <c r="H49" s="40">
        <f t="shared" si="7"/>
        <v>-2.6229508196721311E-2</v>
      </c>
    </row>
    <row r="50" spans="1:9" s="24" customFormat="1" ht="15" x14ac:dyDescent="0.2">
      <c r="A50" s="72"/>
      <c r="B50" s="3" t="s">
        <v>567</v>
      </c>
      <c r="C50" s="64">
        <v>0</v>
      </c>
      <c r="D50" s="64">
        <f>VLOOKUP(B50,'[1]Deptos 2011-2019'!$BE$548:$BF$1094,2,0)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4">
        <v>0</v>
      </c>
      <c r="D51" s="64">
        <f>VLOOKUP(B51,'[1]Deptos 2011-2019'!$BE$548:$BF$1094,2,0)</f>
        <v>1</v>
      </c>
      <c r="E51" s="40" t="str">
        <f t="shared" si="4"/>
        <v/>
      </c>
      <c r="F51" s="40">
        <f t="shared" si="5"/>
        <v>5.0251256281407036E-3</v>
      </c>
      <c r="G51" s="59">
        <f t="shared" si="6"/>
        <v>1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4">
        <v>3</v>
      </c>
      <c r="D52" s="64">
        <f>VLOOKUP(B52,'[1]Deptos 2011-2019'!$BE$548:$BF$1094,2,0)</f>
        <v>1</v>
      </c>
      <c r="E52" s="40">
        <f t="shared" si="4"/>
        <v>9.8360655737704927E-3</v>
      </c>
      <c r="F52" s="40">
        <f t="shared" si="5"/>
        <v>5.0251256281407036E-3</v>
      </c>
      <c r="G52" s="59">
        <f t="shared" si="6"/>
        <v>-0.66666666666666663</v>
      </c>
      <c r="H52" s="40">
        <f t="shared" si="7"/>
        <v>-6.5573770491803279E-3</v>
      </c>
    </row>
    <row r="53" spans="1:9" s="24" customFormat="1" ht="15" x14ac:dyDescent="0.2">
      <c r="A53" s="72"/>
      <c r="B53" s="3" t="s">
        <v>423</v>
      </c>
      <c r="C53" s="64">
        <v>4</v>
      </c>
      <c r="D53" s="64">
        <f>VLOOKUP(B53,'[1]Deptos 2011-2019'!$BE$548:$BF$1094,2,0)</f>
        <v>3</v>
      </c>
      <c r="E53" s="40">
        <f t="shared" si="4"/>
        <v>1.3114754098360656E-2</v>
      </c>
      <c r="F53" s="40">
        <f t="shared" si="5"/>
        <v>1.507537688442211E-2</v>
      </c>
      <c r="G53" s="59">
        <f t="shared" si="6"/>
        <v>-0.25</v>
      </c>
      <c r="H53" s="40">
        <f t="shared" si="7"/>
        <v>-3.2786885245901639E-3</v>
      </c>
    </row>
    <row r="54" spans="1:9" s="24" customFormat="1" ht="15" x14ac:dyDescent="0.2">
      <c r="A54" s="72"/>
      <c r="B54" s="3" t="s">
        <v>10</v>
      </c>
      <c r="C54" s="64">
        <v>1</v>
      </c>
      <c r="D54" s="64">
        <f>VLOOKUP(B54,'[1]Deptos 2011-2019'!$BE$548:$BF$1094,2,0)</f>
        <v>4</v>
      </c>
      <c r="E54" s="40">
        <f t="shared" si="4"/>
        <v>3.2786885245901639E-3</v>
      </c>
      <c r="F54" s="40">
        <f t="shared" si="5"/>
        <v>2.0100502512562814E-2</v>
      </c>
      <c r="G54" s="59">
        <f t="shared" si="6"/>
        <v>3</v>
      </c>
      <c r="H54" s="40">
        <f t="shared" si="7"/>
        <v>9.8360655737704909E-3</v>
      </c>
    </row>
    <row r="55" spans="1:9" s="24" customFormat="1" ht="15" x14ac:dyDescent="0.2">
      <c r="A55" s="72"/>
      <c r="B55" s="3" t="s">
        <v>168</v>
      </c>
      <c r="C55" s="64">
        <v>1</v>
      </c>
      <c r="D55" s="64">
        <f>VLOOKUP(B55,'[1]Deptos 2011-2019'!$BE$548:$BF$1094,2,0)</f>
        <v>0</v>
      </c>
      <c r="E55" s="40">
        <f t="shared" si="4"/>
        <v>3.2786885245901639E-3</v>
      </c>
      <c r="F55" s="40" t="str">
        <f t="shared" si="5"/>
        <v/>
      </c>
      <c r="G55" s="59">
        <f t="shared" si="6"/>
        <v>-1</v>
      </c>
      <c r="H55" s="40">
        <f t="shared" si="7"/>
        <v>-3.2786885245901639E-3</v>
      </c>
    </row>
    <row r="56" spans="1:9" s="24" customFormat="1" ht="15" x14ac:dyDescent="0.2">
      <c r="A56" s="72"/>
      <c r="B56" s="3" t="s">
        <v>13</v>
      </c>
      <c r="C56" s="64">
        <v>0</v>
      </c>
      <c r="D56" s="64">
        <f>VLOOKUP(B56,'[1]Deptos 2011-2019'!$BE$548:$BF$1094,2,0)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3"/>
      <c r="D57" s="93">
        <f>VLOOKUP(B57,'[1]Deptos 2011-2019'!$BE$548:$BF$1094,2,0)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4">
        <v>6</v>
      </c>
      <c r="D58" s="64">
        <f>VLOOKUP(B58,'[1]Deptos 2011-2019'!$BE$548:$BF$1094,2,0)</f>
        <v>4</v>
      </c>
      <c r="E58" s="40">
        <f t="shared" si="4"/>
        <v>1.9672131147540985E-2</v>
      </c>
      <c r="F58" s="40">
        <f t="shared" si="5"/>
        <v>2.0100502512562814E-2</v>
      </c>
      <c r="G58" s="59">
        <f t="shared" si="6"/>
        <v>-0.33333333333333331</v>
      </c>
      <c r="H58" s="40">
        <f t="shared" si="7"/>
        <v>-6.5573770491803279E-3</v>
      </c>
    </row>
    <row r="59" spans="1:9" s="24" customFormat="1" ht="15" x14ac:dyDescent="0.2">
      <c r="A59" s="72"/>
      <c r="B59" s="3" t="s">
        <v>169</v>
      </c>
      <c r="C59" s="64">
        <v>0</v>
      </c>
      <c r="D59" s="64">
        <f>VLOOKUP(B59,'[1]Deptos 2011-2019'!$BE$548:$BF$1094,2,0)</f>
        <v>1</v>
      </c>
      <c r="E59" s="40" t="str">
        <f t="shared" si="4"/>
        <v/>
      </c>
      <c r="F59" s="40">
        <f t="shared" si="5"/>
        <v>5.0251256281407036E-3</v>
      </c>
      <c r="G59" s="59">
        <f t="shared" si="6"/>
        <v>1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4">
        <v>25</v>
      </c>
      <c r="D60" s="64">
        <f>VLOOKUP(B60,'[1]Deptos 2011-2019'!$BE$548:$BF$1094,2,0)</f>
        <v>34</v>
      </c>
      <c r="E60" s="40">
        <f t="shared" si="4"/>
        <v>8.1967213114754092E-2</v>
      </c>
      <c r="F60" s="40">
        <f t="shared" si="5"/>
        <v>0.17085427135678391</v>
      </c>
      <c r="G60" s="59">
        <f t="shared" si="6"/>
        <v>0.36</v>
      </c>
      <c r="H60" s="40">
        <f t="shared" si="7"/>
        <v>2.9508196721311473E-2</v>
      </c>
    </row>
    <row r="61" spans="1:9" s="24" customFormat="1" ht="15" x14ac:dyDescent="0.2">
      <c r="A61" s="72"/>
      <c r="B61" s="3" t="s">
        <v>170</v>
      </c>
      <c r="C61" s="64">
        <v>41</v>
      </c>
      <c r="D61" s="64">
        <f>VLOOKUP(B61,'[1]Deptos 2011-2019'!$BE$548:$BF$1094,2,0)</f>
        <v>8</v>
      </c>
      <c r="E61" s="40">
        <f t="shared" si="4"/>
        <v>0.13442622950819672</v>
      </c>
      <c r="F61" s="40">
        <f t="shared" si="5"/>
        <v>4.0201005025125629E-2</v>
      </c>
      <c r="G61" s="59">
        <f t="shared" si="6"/>
        <v>-0.80487804878048785</v>
      </c>
      <c r="H61" s="40">
        <f t="shared" si="7"/>
        <v>-0.10819672131147541</v>
      </c>
    </row>
    <row r="62" spans="1:9" s="24" customFormat="1" ht="15" x14ac:dyDescent="0.2">
      <c r="A62" s="72"/>
      <c r="B62" s="3" t="s">
        <v>171</v>
      </c>
      <c r="C62" s="64">
        <v>1</v>
      </c>
      <c r="D62" s="64">
        <f>VLOOKUP(B62,'[1]Deptos 2011-2019'!$BE$548:$BF$1094,2,0)</f>
        <v>1</v>
      </c>
      <c r="E62" s="40">
        <f t="shared" si="4"/>
        <v>3.2786885245901639E-3</v>
      </c>
      <c r="F62" s="40">
        <f t="shared" si="5"/>
        <v>5.0251256281407036E-3</v>
      </c>
      <c r="G62" s="59">
        <f t="shared" si="6"/>
        <v>0</v>
      </c>
      <c r="H62" s="40">
        <f t="shared" si="7"/>
        <v>0</v>
      </c>
    </row>
    <row r="63" spans="1:9" s="63" customFormat="1" ht="15" x14ac:dyDescent="0.2">
      <c r="A63" s="69"/>
      <c r="B63" s="35" t="s">
        <v>563</v>
      </c>
      <c r="C63" s="64">
        <v>51</v>
      </c>
      <c r="D63" s="64">
        <f>VLOOKUP(B63,'[1]Deptos 2011-2019'!$BE$548:$BF$1094,2,0)</f>
        <v>39</v>
      </c>
      <c r="E63" s="42">
        <f t="shared" ref="E63:E64" si="15">+IF(C63=0,"",C63/C$18)</f>
        <v>0.16721311475409836</v>
      </c>
      <c r="F63" s="42">
        <f t="shared" ref="F63:F64" si="16">+IF(D63=0,"",D63/D$18)</f>
        <v>0.19597989949748743</v>
      </c>
      <c r="G63" s="59">
        <f t="shared" si="6"/>
        <v>-0.23529411764705882</v>
      </c>
      <c r="H63" s="42">
        <f t="shared" ref="H63:H64" si="17">+IF(OR(AND(E63=""),(G63="")),"",E63*G63)</f>
        <v>-3.9344262295081971E-2</v>
      </c>
      <c r="I63" s="24"/>
    </row>
    <row r="64" spans="1:9" s="63" customFormat="1" ht="15" x14ac:dyDescent="0.2">
      <c r="A64" s="69"/>
      <c r="B64" s="35" t="s">
        <v>564</v>
      </c>
      <c r="C64" s="64">
        <v>3</v>
      </c>
      <c r="D64" s="64">
        <f>VLOOKUP(B64,'[1]Deptos 2011-2019'!$BE$548:$BF$1094,2,0)</f>
        <v>2</v>
      </c>
      <c r="E64" s="42">
        <f t="shared" si="15"/>
        <v>9.8360655737704927E-3</v>
      </c>
      <c r="F64" s="42">
        <f t="shared" si="16"/>
        <v>1.0050251256281407E-2</v>
      </c>
      <c r="G64" s="59">
        <f t="shared" si="6"/>
        <v>-0.33333333333333331</v>
      </c>
      <c r="H64" s="42">
        <f t="shared" si="17"/>
        <v>-3.2786885245901639E-3</v>
      </c>
      <c r="I64" s="24"/>
    </row>
    <row r="65" spans="1:9" s="24" customFormat="1" ht="15" x14ac:dyDescent="0.2">
      <c r="A65" s="72"/>
      <c r="B65" s="3" t="s">
        <v>172</v>
      </c>
      <c r="C65" s="64">
        <v>3</v>
      </c>
      <c r="D65" s="64">
        <f>VLOOKUP(B65,'[1]Deptos 2011-2019'!$BE$548:$BF$1094,2,0)</f>
        <v>6</v>
      </c>
      <c r="E65" s="40">
        <f t="shared" si="4"/>
        <v>9.8360655737704927E-3</v>
      </c>
      <c r="F65" s="40">
        <f t="shared" si="5"/>
        <v>3.015075376884422E-2</v>
      </c>
      <c r="G65" s="59">
        <f t="shared" si="6"/>
        <v>1</v>
      </c>
      <c r="H65" s="40">
        <f t="shared" si="7"/>
        <v>9.8360655737704927E-3</v>
      </c>
    </row>
    <row r="66" spans="1:9" s="24" customFormat="1" ht="15" x14ac:dyDescent="0.2">
      <c r="A66" s="72"/>
      <c r="B66" s="3" t="s">
        <v>15</v>
      </c>
      <c r="C66" s="64">
        <v>3</v>
      </c>
      <c r="D66" s="64">
        <f>VLOOKUP(B66,'[1]Deptos 2011-2019'!$BE$548:$BF$1094,2,0)</f>
        <v>3</v>
      </c>
      <c r="E66" s="40">
        <f t="shared" si="4"/>
        <v>9.8360655737704927E-3</v>
      </c>
      <c r="F66" s="40">
        <f t="shared" si="5"/>
        <v>1.507537688442211E-2</v>
      </c>
      <c r="G66" s="59">
        <f t="shared" si="6"/>
        <v>0</v>
      </c>
      <c r="H66" s="40">
        <f t="shared" si="7"/>
        <v>0</v>
      </c>
    </row>
    <row r="67" spans="1:9" s="24" customFormat="1" ht="15" x14ac:dyDescent="0.2">
      <c r="A67" s="72"/>
      <c r="B67" s="3" t="s">
        <v>173</v>
      </c>
      <c r="C67" s="64">
        <v>5</v>
      </c>
      <c r="D67" s="64">
        <f>VLOOKUP(B67,'[1]Deptos 2011-2019'!$BE$548:$BF$1094,2,0)</f>
        <v>3</v>
      </c>
      <c r="E67" s="40">
        <f t="shared" si="4"/>
        <v>1.6393442622950821E-2</v>
      </c>
      <c r="F67" s="40">
        <f t="shared" si="5"/>
        <v>1.507537688442211E-2</v>
      </c>
      <c r="G67" s="59">
        <f t="shared" si="6"/>
        <v>-0.4</v>
      </c>
      <c r="H67" s="40">
        <f t="shared" si="7"/>
        <v>-6.5573770491803287E-3</v>
      </c>
    </row>
    <row r="68" spans="1:9" s="24" customFormat="1" ht="15" x14ac:dyDescent="0.2">
      <c r="A68" s="72"/>
      <c r="B68" s="3" t="s">
        <v>174</v>
      </c>
      <c r="C68" s="64">
        <v>0</v>
      </c>
      <c r="D68" s="64">
        <f>VLOOKUP(B68,'[1]Deptos 2011-2019'!$BE$548:$BF$1094,2,0)</f>
        <v>3</v>
      </c>
      <c r="E68" s="40" t="str">
        <f t="shared" si="4"/>
        <v/>
      </c>
      <c r="F68" s="40">
        <f t="shared" si="5"/>
        <v>1.507537688442211E-2</v>
      </c>
      <c r="G68" s="59">
        <f t="shared" si="6"/>
        <v>1</v>
      </c>
      <c r="H68" s="40" t="str">
        <f t="shared" si="7"/>
        <v/>
      </c>
    </row>
    <row r="69" spans="1:9" ht="14.25" customHeight="1" x14ac:dyDescent="0.2">
      <c r="B69" s="5"/>
      <c r="C69" s="6"/>
      <c r="D69" s="6"/>
      <c r="I69" s="24"/>
    </row>
    <row r="70" spans="1:9" ht="14.25" customHeight="1" x14ac:dyDescent="0.2">
      <c r="B70" s="5"/>
      <c r="C70" s="6"/>
      <c r="D70" s="6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2117</v>
      </c>
      <c r="D74" s="54">
        <f>SUM(D75:D163)</f>
        <v>2285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7.9357581483230993E-2</v>
      </c>
      <c r="H74" s="56">
        <f>+IF(OR(AND(E74=""),(G74="")),"",E74*G74)</f>
        <v>7.9357581483230993E-2</v>
      </c>
      <c r="I74" s="24"/>
    </row>
    <row r="75" spans="1:9" ht="15" x14ac:dyDescent="0.2">
      <c r="B75" s="57" t="s">
        <v>425</v>
      </c>
      <c r="C75" s="64">
        <v>35</v>
      </c>
      <c r="D75" s="64">
        <f>VLOOKUP(B75,'[1]Deptos 2011-2019'!$BE$548:$BF$1094,2,0)</f>
        <v>33</v>
      </c>
      <c r="E75" s="60">
        <f>+IF(C75=0,"",C75/C$74)</f>
        <v>1.6532829475673121E-2</v>
      </c>
      <c r="F75" s="60">
        <f>+IF(D75=0,"",D75/D$74)</f>
        <v>1.4442013129102845E-2</v>
      </c>
      <c r="G75" s="59">
        <f t="shared" ref="G75:G138" si="18">+IF(AND(C75=0,D75=0)," ",IF(C75=0,1,IF(D75=0,-1,(D75-C75)/C75)))</f>
        <v>-5.7142857142857141E-2</v>
      </c>
      <c r="H75" s="51">
        <f>+IF(OR(AND(E75=""),(G75="")),"",E75*G75)</f>
        <v>-9.4473311289560693E-4</v>
      </c>
      <c r="I75" s="24"/>
    </row>
    <row r="76" spans="1:9" ht="15" x14ac:dyDescent="0.2">
      <c r="B76" s="3" t="s">
        <v>568</v>
      </c>
      <c r="C76" s="64">
        <v>21</v>
      </c>
      <c r="D76" s="64">
        <f>VLOOKUP(B76,'[1]Deptos 2011-2019'!$BE$548:$BF$1094,2,0)</f>
        <v>15</v>
      </c>
      <c r="E76" s="44">
        <f t="shared" ref="E76:E148" si="19">+IF(C76=0,"",C76/C$74)</f>
        <v>9.9196976854038742E-3</v>
      </c>
      <c r="F76" s="44">
        <f t="shared" ref="F76:F148" si="20">+IF(D76=0,"",D76/D$74)</f>
        <v>6.5645514223194746E-3</v>
      </c>
      <c r="G76" s="59">
        <f t="shared" si="18"/>
        <v>-0.2857142857142857</v>
      </c>
      <c r="H76" s="40">
        <f t="shared" ref="H76:H148" si="21">+IF(OR(AND(E76=""),(G76="")),"",E76*G76)</f>
        <v>-2.8341993386868211E-3</v>
      </c>
      <c r="I76" s="24"/>
    </row>
    <row r="77" spans="1:9" s="34" customFormat="1" ht="15" x14ac:dyDescent="0.2">
      <c r="A77" s="36"/>
      <c r="B77" s="35" t="s">
        <v>518</v>
      </c>
      <c r="C77" s="64">
        <v>3</v>
      </c>
      <c r="D77" s="64">
        <f>VLOOKUP(B77,'[1]Deptos 2011-2019'!$BE$548:$BF$1094,2,0)</f>
        <v>9</v>
      </c>
      <c r="E77" s="43">
        <f t="shared" ref="E77" si="22">+IF(C77=0,"",C77/C$74)</f>
        <v>1.4170996693434106E-3</v>
      </c>
      <c r="F77" s="43">
        <f t="shared" ref="F77" si="23">+IF(D77=0,"",D77/D$74)</f>
        <v>3.9387308533916851E-3</v>
      </c>
      <c r="G77" s="59">
        <f t="shared" si="18"/>
        <v>2</v>
      </c>
      <c r="H77" s="42">
        <f t="shared" ref="H77" si="24">+IF(OR(AND(E77=""),(G77="")),"",E77*G77)</f>
        <v>2.8341993386868211E-3</v>
      </c>
      <c r="I77" s="24"/>
    </row>
    <row r="78" spans="1:9" s="34" customFormat="1" ht="15" x14ac:dyDescent="0.2">
      <c r="A78" s="74"/>
      <c r="B78" s="35" t="s">
        <v>569</v>
      </c>
      <c r="C78" s="64">
        <v>155</v>
      </c>
      <c r="D78" s="64">
        <f>VLOOKUP(B78,'[1]Deptos 2011-2019'!$BE$548:$BF$1094,2,0)</f>
        <v>56</v>
      </c>
      <c r="E78" s="43">
        <f t="shared" si="19"/>
        <v>7.3216816249409539E-2</v>
      </c>
      <c r="F78" s="43">
        <f t="shared" si="20"/>
        <v>2.450765864332604E-2</v>
      </c>
      <c r="G78" s="59">
        <f t="shared" si="18"/>
        <v>-0.6387096774193548</v>
      </c>
      <c r="H78" s="42">
        <f t="shared" si="21"/>
        <v>-4.6764289088332543E-2</v>
      </c>
      <c r="I78" s="24"/>
    </row>
    <row r="79" spans="1:9" s="34" customFormat="1" ht="15" x14ac:dyDescent="0.2">
      <c r="A79" s="74"/>
      <c r="B79" s="35" t="s">
        <v>175</v>
      </c>
      <c r="C79" s="64">
        <v>57</v>
      </c>
      <c r="D79" s="64">
        <f>VLOOKUP(B79,'[1]Deptos 2011-2019'!$BE$548:$BF$1094,2,0)</f>
        <v>52</v>
      </c>
      <c r="E79" s="43">
        <f t="shared" si="19"/>
        <v>2.6924893717524798E-2</v>
      </c>
      <c r="F79" s="43">
        <f t="shared" si="20"/>
        <v>2.2757111597374178E-2</v>
      </c>
      <c r="G79" s="59">
        <f t="shared" si="18"/>
        <v>-8.771929824561403E-2</v>
      </c>
      <c r="H79" s="42">
        <f t="shared" si="21"/>
        <v>-2.3618327822390174E-3</v>
      </c>
      <c r="I79" s="24"/>
    </row>
    <row r="80" spans="1:9" s="34" customFormat="1" ht="15" x14ac:dyDescent="0.2">
      <c r="A80" s="74"/>
      <c r="B80" s="35" t="s">
        <v>16</v>
      </c>
      <c r="C80" s="64">
        <v>0</v>
      </c>
      <c r="D80" s="64">
        <f>VLOOKUP(B80,'[1]Deptos 2011-2019'!$BE$548:$BF$1094,2,0)</f>
        <v>1</v>
      </c>
      <c r="E80" s="43" t="str">
        <f t="shared" si="19"/>
        <v/>
      </c>
      <c r="F80" s="43">
        <f t="shared" si="20"/>
        <v>4.3763676148796501E-4</v>
      </c>
      <c r="G80" s="59">
        <f t="shared" si="18"/>
        <v>1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4">
        <v>18</v>
      </c>
      <c r="D81" s="64">
        <f>VLOOKUP(B81,'[1]Deptos 2011-2019'!$BE$548:$BF$1094,2,0)</f>
        <v>8</v>
      </c>
      <c r="E81" s="43">
        <f t="shared" ref="E81" si="25">+IF(C81=0,"",C81/C$74)</f>
        <v>8.5025980160604621E-3</v>
      </c>
      <c r="F81" s="43">
        <f t="shared" ref="F81" si="26">+IF(D81=0,"",D81/D$74)</f>
        <v>3.50109409190372E-3</v>
      </c>
      <c r="G81" s="59">
        <f t="shared" si="18"/>
        <v>-0.55555555555555558</v>
      </c>
      <c r="H81" s="42">
        <f t="shared" ref="H81" si="27">+IF(OR(AND(E81=""),(G81="")),"",E81*G81)</f>
        <v>-4.7236655644780348E-3</v>
      </c>
      <c r="I81" s="24"/>
    </row>
    <row r="82" spans="1:9" s="34" customFormat="1" ht="15" x14ac:dyDescent="0.2">
      <c r="A82" s="74"/>
      <c r="B82" s="35" t="s">
        <v>176</v>
      </c>
      <c r="C82" s="64">
        <v>1</v>
      </c>
      <c r="D82" s="64">
        <f>VLOOKUP(B82,'[1]Deptos 2011-2019'!$BE$548:$BF$1094,2,0)</f>
        <v>1</v>
      </c>
      <c r="E82" s="43">
        <f t="shared" si="19"/>
        <v>4.7236655644780352E-4</v>
      </c>
      <c r="F82" s="43">
        <f t="shared" si="20"/>
        <v>4.3763676148796501E-4</v>
      </c>
      <c r="G82" s="59">
        <f t="shared" si="18"/>
        <v>0</v>
      </c>
      <c r="H82" s="42">
        <f t="shared" si="21"/>
        <v>0</v>
      </c>
      <c r="I82" s="24"/>
    </row>
    <row r="83" spans="1:9" s="34" customFormat="1" ht="15" x14ac:dyDescent="0.2">
      <c r="A83" s="74"/>
      <c r="B83" s="35" t="s">
        <v>177</v>
      </c>
      <c r="C83" s="64">
        <v>4</v>
      </c>
      <c r="D83" s="64">
        <f>VLOOKUP(B83,'[1]Deptos 2011-2019'!$BE$548:$BF$1094,2,0)</f>
        <v>4</v>
      </c>
      <c r="E83" s="43">
        <f t="shared" si="19"/>
        <v>1.8894662257912141E-3</v>
      </c>
      <c r="F83" s="43">
        <f t="shared" si="20"/>
        <v>1.75054704595186E-3</v>
      </c>
      <c r="G83" s="59">
        <f t="shared" si="18"/>
        <v>0</v>
      </c>
      <c r="H83" s="42">
        <f t="shared" si="21"/>
        <v>0</v>
      </c>
      <c r="I83" s="24"/>
    </row>
    <row r="84" spans="1:9" s="34" customFormat="1" ht="15" x14ac:dyDescent="0.2">
      <c r="A84" s="74"/>
      <c r="B84" s="35" t="s">
        <v>426</v>
      </c>
      <c r="C84" s="64">
        <v>6</v>
      </c>
      <c r="D84" s="64">
        <f>VLOOKUP(B84,'[1]Deptos 2011-2019'!$BE$548:$BF$1094,2,0)</f>
        <v>3</v>
      </c>
      <c r="E84" s="43">
        <f t="shared" si="19"/>
        <v>2.8341993386868211E-3</v>
      </c>
      <c r="F84" s="43">
        <f t="shared" si="20"/>
        <v>1.312910284463895E-3</v>
      </c>
      <c r="G84" s="59">
        <f t="shared" si="18"/>
        <v>-0.5</v>
      </c>
      <c r="H84" s="42">
        <f t="shared" si="21"/>
        <v>-1.4170996693434106E-3</v>
      </c>
      <c r="I84" s="24"/>
    </row>
    <row r="85" spans="1:9" s="34" customFormat="1" ht="15" x14ac:dyDescent="0.2">
      <c r="A85" s="74"/>
      <c r="B85" s="35" t="s">
        <v>178</v>
      </c>
      <c r="C85" s="64">
        <v>0</v>
      </c>
      <c r="D85" s="64">
        <f>VLOOKUP(B85,'[1]Deptos 2011-2019'!$BE$548:$BF$1094,2,0)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4">
        <v>11</v>
      </c>
      <c r="D86" s="64">
        <f>VLOOKUP(B86,'[1]Deptos 2011-2019'!$BE$548:$BF$1094,2,0)</f>
        <v>12</v>
      </c>
      <c r="E86" s="43">
        <f t="shared" si="19"/>
        <v>5.1960321209258385E-3</v>
      </c>
      <c r="F86" s="43">
        <f t="shared" si="20"/>
        <v>5.2516411378555799E-3</v>
      </c>
      <c r="G86" s="59">
        <f t="shared" si="18"/>
        <v>9.0909090909090912E-2</v>
      </c>
      <c r="H86" s="42">
        <f t="shared" si="21"/>
        <v>4.7236655644780352E-4</v>
      </c>
      <c r="I86" s="24"/>
    </row>
    <row r="87" spans="1:9" s="34" customFormat="1" ht="15" x14ac:dyDescent="0.2">
      <c r="A87" s="74"/>
      <c r="B87" s="35" t="s">
        <v>17</v>
      </c>
      <c r="C87" s="64">
        <v>2</v>
      </c>
      <c r="D87" s="64">
        <f>VLOOKUP(B87,'[1]Deptos 2011-2019'!$BE$548:$BF$1094,2,0)</f>
        <v>1</v>
      </c>
      <c r="E87" s="43">
        <f t="shared" si="19"/>
        <v>9.4473311289560704E-4</v>
      </c>
      <c r="F87" s="43">
        <f t="shared" si="20"/>
        <v>4.3763676148796501E-4</v>
      </c>
      <c r="G87" s="59">
        <f t="shared" si="18"/>
        <v>-0.5</v>
      </c>
      <c r="H87" s="42">
        <f t="shared" si="21"/>
        <v>-4.7236655644780352E-4</v>
      </c>
      <c r="I87" s="24"/>
    </row>
    <row r="88" spans="1:9" s="34" customFormat="1" ht="15" x14ac:dyDescent="0.2">
      <c r="A88" s="74"/>
      <c r="B88" s="35" t="s">
        <v>180</v>
      </c>
      <c r="C88" s="64">
        <v>37</v>
      </c>
      <c r="D88" s="64">
        <f>VLOOKUP(B88,'[1]Deptos 2011-2019'!$BE$548:$BF$1094,2,0)</f>
        <v>74</v>
      </c>
      <c r="E88" s="43">
        <f t="shared" si="19"/>
        <v>1.7477562588568731E-2</v>
      </c>
      <c r="F88" s="43">
        <f t="shared" si="20"/>
        <v>3.238512035010941E-2</v>
      </c>
      <c r="G88" s="59">
        <f t="shared" si="18"/>
        <v>1</v>
      </c>
      <c r="H88" s="42">
        <f t="shared" si="21"/>
        <v>1.7477562588568731E-2</v>
      </c>
      <c r="I88" s="24"/>
    </row>
    <row r="89" spans="1:9" s="34" customFormat="1" ht="15" x14ac:dyDescent="0.2">
      <c r="A89" s="36"/>
      <c r="B89" s="35" t="s">
        <v>570</v>
      </c>
      <c r="C89" s="64">
        <v>267</v>
      </c>
      <c r="D89" s="64">
        <f>VLOOKUP(B89,'[1]Deptos 2011-2019'!$BE$548:$BF$1094,2,0)</f>
        <v>107</v>
      </c>
      <c r="E89" s="43">
        <f t="shared" ref="E89" si="28">+IF(C89=0,"",C89/C$74)</f>
        <v>0.12612187057156354</v>
      </c>
      <c r="F89" s="43">
        <f t="shared" ref="F89" si="29">+IF(D89=0,"",D89/D$74)</f>
        <v>4.6827133479212253E-2</v>
      </c>
      <c r="G89" s="59">
        <f t="shared" si="18"/>
        <v>-0.59925093632958804</v>
      </c>
      <c r="H89" s="42">
        <f t="shared" ref="H89" si="30">+IF(OR(AND(E89=""),(G89="")),"",E89*G89)</f>
        <v>-7.557864903164857E-2</v>
      </c>
      <c r="I89" s="24"/>
    </row>
    <row r="90" spans="1:9" s="34" customFormat="1" ht="15" x14ac:dyDescent="0.2">
      <c r="A90" s="74"/>
      <c r="B90" s="35" t="s">
        <v>181</v>
      </c>
      <c r="C90" s="64">
        <v>53</v>
      </c>
      <c r="D90" s="64">
        <f>VLOOKUP(B90,'[1]Deptos 2011-2019'!$BE$548:$BF$1094,2,0)</f>
        <v>62</v>
      </c>
      <c r="E90" s="43">
        <f t="shared" si="19"/>
        <v>2.5035427491733587E-2</v>
      </c>
      <c r="F90" s="43">
        <f t="shared" si="20"/>
        <v>2.7133479212253828E-2</v>
      </c>
      <c r="G90" s="59">
        <f t="shared" si="18"/>
        <v>0.16981132075471697</v>
      </c>
      <c r="H90" s="42">
        <f t="shared" si="21"/>
        <v>4.2512990080302319E-3</v>
      </c>
      <c r="I90" s="24"/>
    </row>
    <row r="91" spans="1:9" s="34" customFormat="1" ht="15" x14ac:dyDescent="0.2">
      <c r="A91" s="74"/>
      <c r="B91" s="35" t="s">
        <v>182</v>
      </c>
      <c r="C91" s="64">
        <v>22</v>
      </c>
      <c r="D91" s="64">
        <f>VLOOKUP(B91,'[1]Deptos 2011-2019'!$BE$548:$BF$1094,2,0)</f>
        <v>20</v>
      </c>
      <c r="E91" s="43">
        <f t="shared" si="19"/>
        <v>1.0392064241851677E-2</v>
      </c>
      <c r="F91" s="43">
        <f t="shared" si="20"/>
        <v>8.7527352297592995E-3</v>
      </c>
      <c r="G91" s="59">
        <f t="shared" si="18"/>
        <v>-9.0909090909090912E-2</v>
      </c>
      <c r="H91" s="42">
        <f t="shared" si="21"/>
        <v>-9.4473311289560704E-4</v>
      </c>
      <c r="I91" s="24"/>
    </row>
    <row r="92" spans="1:9" s="34" customFormat="1" ht="15" x14ac:dyDescent="0.2">
      <c r="A92" s="74"/>
      <c r="B92" s="35" t="s">
        <v>21</v>
      </c>
      <c r="C92" s="64">
        <v>6</v>
      </c>
      <c r="D92" s="64">
        <f>VLOOKUP(B92,'[1]Deptos 2011-2019'!$BE$548:$BF$1094,2,0)</f>
        <v>29</v>
      </c>
      <c r="E92" s="43">
        <f t="shared" si="19"/>
        <v>2.8341993386868211E-3</v>
      </c>
      <c r="F92" s="43">
        <f t="shared" si="20"/>
        <v>1.2691466083150985E-2</v>
      </c>
      <c r="G92" s="59">
        <f t="shared" si="18"/>
        <v>3.8333333333333335</v>
      </c>
      <c r="H92" s="42">
        <f t="shared" si="21"/>
        <v>1.0864430798299482E-2</v>
      </c>
      <c r="I92" s="24"/>
    </row>
    <row r="93" spans="1:9" s="34" customFormat="1" ht="15" x14ac:dyDescent="0.2">
      <c r="A93" s="74"/>
      <c r="B93" s="35" t="s">
        <v>427</v>
      </c>
      <c r="C93" s="64">
        <v>16</v>
      </c>
      <c r="D93" s="64">
        <f>VLOOKUP(B93,'[1]Deptos 2011-2019'!$BE$548:$BF$1094,2,0)</f>
        <v>9</v>
      </c>
      <c r="E93" s="43">
        <f t="shared" si="19"/>
        <v>7.5578649031648563E-3</v>
      </c>
      <c r="F93" s="43">
        <f t="shared" si="20"/>
        <v>3.9387308533916851E-3</v>
      </c>
      <c r="G93" s="59">
        <f t="shared" si="18"/>
        <v>-0.4375</v>
      </c>
      <c r="H93" s="42">
        <f t="shared" si="21"/>
        <v>-3.3065658951346244E-3</v>
      </c>
      <c r="I93" s="24"/>
    </row>
    <row r="94" spans="1:9" s="34" customFormat="1" ht="15" x14ac:dyDescent="0.2">
      <c r="A94" s="74"/>
      <c r="B94" s="35" t="s">
        <v>183</v>
      </c>
      <c r="C94" s="64">
        <v>10</v>
      </c>
      <c r="D94" s="64">
        <f>VLOOKUP(B94,'[1]Deptos 2011-2019'!$BE$548:$BF$1094,2,0)</f>
        <v>5</v>
      </c>
      <c r="E94" s="43">
        <f t="shared" si="19"/>
        <v>4.7236655644780348E-3</v>
      </c>
      <c r="F94" s="43">
        <f t="shared" si="20"/>
        <v>2.1881838074398249E-3</v>
      </c>
      <c r="G94" s="59">
        <f t="shared" si="18"/>
        <v>-0.5</v>
      </c>
      <c r="H94" s="42">
        <f t="shared" si="21"/>
        <v>-2.3618327822390174E-3</v>
      </c>
      <c r="I94" s="24"/>
    </row>
    <row r="95" spans="1:9" s="34" customFormat="1" ht="15" x14ac:dyDescent="0.2">
      <c r="A95" s="36"/>
      <c r="B95" s="35" t="s">
        <v>519</v>
      </c>
      <c r="C95" s="64">
        <v>2</v>
      </c>
      <c r="D95" s="64">
        <f>VLOOKUP(B95,'[1]Deptos 2011-2019'!$BE$548:$BF$1094,2,0)</f>
        <v>31</v>
      </c>
      <c r="E95" s="43">
        <f t="shared" ref="E95:E96" si="31">+IF(C95=0,"",C95/C$74)</f>
        <v>9.4473311289560704E-4</v>
      </c>
      <c r="F95" s="43">
        <f t="shared" ref="F95:F96" si="32">+IF(D95=0,"",D95/D$74)</f>
        <v>1.3566739606126914E-2</v>
      </c>
      <c r="G95" s="59">
        <f t="shared" si="18"/>
        <v>14.5</v>
      </c>
      <c r="H95" s="42">
        <f t="shared" ref="H95:H96" si="33">+IF(OR(AND(E95=""),(G95="")),"",E95*G95)</f>
        <v>1.3698630136986302E-2</v>
      </c>
      <c r="I95" s="24"/>
    </row>
    <row r="96" spans="1:9" s="34" customFormat="1" ht="15" x14ac:dyDescent="0.2">
      <c r="A96" s="36"/>
      <c r="B96" s="35" t="s">
        <v>602</v>
      </c>
      <c r="C96" s="64">
        <v>4</v>
      </c>
      <c r="D96" s="64">
        <f>VLOOKUP(B96,'[1]Deptos 2011-2019'!$BE$548:$BF$1094,2,0)</f>
        <v>7</v>
      </c>
      <c r="E96" s="43">
        <f t="shared" si="31"/>
        <v>1.8894662257912141E-3</v>
      </c>
      <c r="F96" s="43">
        <f t="shared" si="32"/>
        <v>3.063457330415755E-3</v>
      </c>
      <c r="G96" s="59">
        <f t="shared" si="18"/>
        <v>0.75</v>
      </c>
      <c r="H96" s="42">
        <f t="shared" si="33"/>
        <v>1.4170996693434106E-3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3"/>
      <c r="D97" s="93">
        <f>VLOOKUP(B97,'[1]Deptos 2011-2019'!$BE$548:$BF$1094,2,0)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4">
        <v>39</v>
      </c>
      <c r="D98" s="64">
        <f>VLOOKUP(B98,'[1]Deptos 2011-2019'!$BE$548:$BF$1094,2,0)</f>
        <v>28</v>
      </c>
      <c r="E98" s="43">
        <f t="shared" si="19"/>
        <v>1.8422295701464336E-2</v>
      </c>
      <c r="F98" s="43">
        <f t="shared" si="20"/>
        <v>1.225382932166302E-2</v>
      </c>
      <c r="G98" s="59">
        <f t="shared" si="18"/>
        <v>-0.28205128205128205</v>
      </c>
      <c r="H98" s="42">
        <f t="shared" si="21"/>
        <v>-5.1960321209258385E-3</v>
      </c>
      <c r="I98" s="24"/>
    </row>
    <row r="99" spans="1:9" s="34" customFormat="1" ht="15" x14ac:dyDescent="0.2">
      <c r="A99" s="74"/>
      <c r="B99" s="35" t="s">
        <v>19</v>
      </c>
      <c r="C99" s="64">
        <v>3</v>
      </c>
      <c r="D99" s="64">
        <f>VLOOKUP(B99,'[1]Deptos 2011-2019'!$BE$548:$BF$1094,2,0)</f>
        <v>0</v>
      </c>
      <c r="E99" s="43">
        <f t="shared" si="19"/>
        <v>1.4170996693434106E-3</v>
      </c>
      <c r="F99" s="43" t="str">
        <f t="shared" si="20"/>
        <v/>
      </c>
      <c r="G99" s="59">
        <f t="shared" si="18"/>
        <v>-1</v>
      </c>
      <c r="H99" s="42">
        <f t="shared" si="21"/>
        <v>-1.4170996693434106E-3</v>
      </c>
      <c r="I99" s="24"/>
    </row>
    <row r="100" spans="1:9" s="34" customFormat="1" ht="15" x14ac:dyDescent="0.2">
      <c r="A100" s="74"/>
      <c r="B100" s="35" t="s">
        <v>22</v>
      </c>
      <c r="C100" s="64">
        <v>2</v>
      </c>
      <c r="D100" s="64">
        <f>VLOOKUP(B100,'[1]Deptos 2011-2019'!$BE$548:$BF$1094,2,0)</f>
        <v>1</v>
      </c>
      <c r="E100" s="43">
        <f t="shared" si="19"/>
        <v>9.4473311289560704E-4</v>
      </c>
      <c r="F100" s="43">
        <f t="shared" si="20"/>
        <v>4.3763676148796501E-4</v>
      </c>
      <c r="G100" s="59">
        <f t="shared" si="18"/>
        <v>-0.5</v>
      </c>
      <c r="H100" s="42">
        <f t="shared" si="21"/>
        <v>-4.7236655644780352E-4</v>
      </c>
      <c r="I100" s="24"/>
    </row>
    <row r="101" spans="1:9" ht="15" x14ac:dyDescent="0.2">
      <c r="B101" s="3" t="s">
        <v>185</v>
      </c>
      <c r="C101" s="64">
        <v>2</v>
      </c>
      <c r="D101" s="64">
        <f>VLOOKUP(B101,'[1]Deptos 2011-2019'!$BE$548:$BF$1094,2,0)</f>
        <v>1</v>
      </c>
      <c r="E101" s="44">
        <f t="shared" si="19"/>
        <v>9.4473311289560704E-4</v>
      </c>
      <c r="F101" s="44">
        <f t="shared" si="20"/>
        <v>4.3763676148796501E-4</v>
      </c>
      <c r="G101" s="59">
        <f t="shared" si="18"/>
        <v>-0.5</v>
      </c>
      <c r="H101" s="40">
        <f t="shared" si="21"/>
        <v>-4.7236655644780352E-4</v>
      </c>
      <c r="I101" s="24"/>
    </row>
    <row r="102" spans="1:9" ht="15" x14ac:dyDescent="0.2">
      <c r="B102" s="3" t="s">
        <v>603</v>
      </c>
      <c r="C102" s="64">
        <v>14</v>
      </c>
      <c r="D102" s="64">
        <f>VLOOKUP(B102,'[1]Deptos 2011-2019'!$BE$548:$BF$1094,2,0)</f>
        <v>54</v>
      </c>
      <c r="E102" s="44">
        <f t="shared" si="19"/>
        <v>6.6131317902692489E-3</v>
      </c>
      <c r="F102" s="44">
        <f t="shared" si="20"/>
        <v>2.3632385120350111E-2</v>
      </c>
      <c r="G102" s="59">
        <f t="shared" si="18"/>
        <v>2.8571428571428572</v>
      </c>
      <c r="H102" s="40">
        <f t="shared" si="21"/>
        <v>1.8894662257912139E-2</v>
      </c>
      <c r="I102" s="24"/>
    </row>
    <row r="103" spans="1:9" ht="15" x14ac:dyDescent="0.2">
      <c r="B103" s="3" t="s">
        <v>428</v>
      </c>
      <c r="C103" s="64">
        <v>15</v>
      </c>
      <c r="D103" s="64">
        <f>VLOOKUP(B103,'[1]Deptos 2011-2019'!$BE$548:$BF$1094,2,0)</f>
        <v>10</v>
      </c>
      <c r="E103" s="44">
        <f t="shared" si="19"/>
        <v>7.0854983467170526E-3</v>
      </c>
      <c r="F103" s="44">
        <f t="shared" si="20"/>
        <v>4.3763676148796497E-3</v>
      </c>
      <c r="G103" s="59">
        <f t="shared" si="18"/>
        <v>-0.33333333333333331</v>
      </c>
      <c r="H103" s="40">
        <f t="shared" si="21"/>
        <v>-2.3618327822390174E-3</v>
      </c>
      <c r="I103" s="24"/>
    </row>
    <row r="104" spans="1:9" ht="15" x14ac:dyDescent="0.2">
      <c r="B104" s="3" t="s">
        <v>18</v>
      </c>
      <c r="C104" s="64">
        <v>8</v>
      </c>
      <c r="D104" s="64">
        <f>VLOOKUP(B104,'[1]Deptos 2011-2019'!$BE$548:$BF$1094,2,0)</f>
        <v>9</v>
      </c>
      <c r="E104" s="44">
        <f t="shared" si="19"/>
        <v>3.7789324515824282E-3</v>
      </c>
      <c r="F104" s="44">
        <f t="shared" si="20"/>
        <v>3.9387308533916851E-3</v>
      </c>
      <c r="G104" s="59">
        <f t="shared" si="18"/>
        <v>0.125</v>
      </c>
      <c r="H104" s="40">
        <f t="shared" si="21"/>
        <v>4.7236655644780352E-4</v>
      </c>
      <c r="I104" s="24"/>
    </row>
    <row r="105" spans="1:9" ht="15" x14ac:dyDescent="0.2">
      <c r="B105" s="3" t="s">
        <v>20</v>
      </c>
      <c r="C105" s="64">
        <v>0</v>
      </c>
      <c r="D105" s="64">
        <f>VLOOKUP(B105,'[1]Deptos 2011-2019'!$BE$548:$BF$1094,2,0)</f>
        <v>2</v>
      </c>
      <c r="E105" s="44" t="str">
        <f t="shared" si="19"/>
        <v/>
      </c>
      <c r="F105" s="44">
        <f t="shared" si="20"/>
        <v>8.7527352297593001E-4</v>
      </c>
      <c r="G105" s="59">
        <f t="shared" si="18"/>
        <v>1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4">
        <v>0</v>
      </c>
      <c r="D106" s="64">
        <f>VLOOKUP(B106,'[1]Deptos 2011-2019'!$BE$548:$BF$1094,2,0)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4">
        <v>15</v>
      </c>
      <c r="D107" s="64">
        <f>VLOOKUP(B107,'[1]Deptos 2011-2019'!$BE$548:$BF$1094,2,0)</f>
        <v>22</v>
      </c>
      <c r="E107" s="43">
        <f t="shared" ref="E107" si="38">+IF(C107=0,"",C107/C$74)</f>
        <v>7.0854983467170526E-3</v>
      </c>
      <c r="F107" s="43">
        <f t="shared" ref="F107" si="39">+IF(D107=0,"",D107/D$74)</f>
        <v>9.6280087527352304E-3</v>
      </c>
      <c r="G107" s="59">
        <f t="shared" si="18"/>
        <v>0.46666666666666667</v>
      </c>
      <c r="H107" s="42">
        <f t="shared" ref="H107" si="40">+IF(OR(AND(E107=""),(G107="")),"",E107*G107)</f>
        <v>3.3065658951346244E-3</v>
      </c>
      <c r="I107" s="24"/>
    </row>
    <row r="108" spans="1:9" ht="15" x14ac:dyDescent="0.2">
      <c r="B108" s="3" t="s">
        <v>187</v>
      </c>
      <c r="C108" s="64">
        <v>0</v>
      </c>
      <c r="D108" s="64">
        <f>VLOOKUP(B108,'[1]Deptos 2011-2019'!$BE$548:$BF$1094,2,0)</f>
        <v>4</v>
      </c>
      <c r="E108" s="44" t="str">
        <f t="shared" si="19"/>
        <v/>
      </c>
      <c r="F108" s="44">
        <f t="shared" si="20"/>
        <v>1.75054704595186E-3</v>
      </c>
      <c r="G108" s="59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4">
        <v>133</v>
      </c>
      <c r="D109" s="64">
        <f>VLOOKUP(B109,'[1]Deptos 2011-2019'!$BE$548:$BF$1094,2,0)</f>
        <v>389</v>
      </c>
      <c r="E109" s="44">
        <f t="shared" si="19"/>
        <v>6.2824752007557869E-2</v>
      </c>
      <c r="F109" s="44">
        <f t="shared" si="20"/>
        <v>0.17024070021881837</v>
      </c>
      <c r="G109" s="59">
        <f t="shared" si="18"/>
        <v>1.9248120300751879</v>
      </c>
      <c r="H109" s="40">
        <f t="shared" si="21"/>
        <v>0.1209258384506377</v>
      </c>
      <c r="I109" s="24"/>
    </row>
    <row r="110" spans="1:9" ht="15" x14ac:dyDescent="0.2">
      <c r="B110" s="3" t="s">
        <v>604</v>
      </c>
      <c r="C110" s="64">
        <v>33</v>
      </c>
      <c r="D110" s="64">
        <f>VLOOKUP(B110,'[1]Deptos 2011-2019'!$BE$548:$BF$1094,2,0)</f>
        <v>78</v>
      </c>
      <c r="E110" s="44">
        <f t="shared" si="19"/>
        <v>1.5588096362777516E-2</v>
      </c>
      <c r="F110" s="44">
        <f t="shared" si="20"/>
        <v>3.4135667396061269E-2</v>
      </c>
      <c r="G110" s="59">
        <f t="shared" si="18"/>
        <v>1.3636363636363635</v>
      </c>
      <c r="H110" s="40">
        <f t="shared" si="21"/>
        <v>2.1256495040151157E-2</v>
      </c>
      <c r="I110" s="24"/>
    </row>
    <row r="111" spans="1:9" ht="15" x14ac:dyDescent="0.2">
      <c r="B111" s="3" t="s">
        <v>605</v>
      </c>
      <c r="C111" s="64">
        <v>356</v>
      </c>
      <c r="D111" s="64">
        <f>VLOOKUP(B111,'[1]Deptos 2011-2019'!$BE$548:$BF$1094,2,0)</f>
        <v>289</v>
      </c>
      <c r="E111" s="44">
        <f t="shared" si="19"/>
        <v>0.16816249409541806</v>
      </c>
      <c r="F111" s="44">
        <f t="shared" si="20"/>
        <v>0.12647702407002187</v>
      </c>
      <c r="G111" s="59">
        <f t="shared" si="18"/>
        <v>-0.18820224719101122</v>
      </c>
      <c r="H111" s="40">
        <f t="shared" si="21"/>
        <v>-3.1648559282002837E-2</v>
      </c>
      <c r="I111" s="24"/>
    </row>
    <row r="112" spans="1:9" ht="15" x14ac:dyDescent="0.2">
      <c r="B112" s="3" t="s">
        <v>189</v>
      </c>
      <c r="C112" s="64">
        <v>4</v>
      </c>
      <c r="D112" s="64">
        <f>VLOOKUP(B112,'[1]Deptos 2011-2019'!$BE$548:$BF$1094,2,0)</f>
        <v>6</v>
      </c>
      <c r="E112" s="44">
        <f t="shared" si="19"/>
        <v>1.8894662257912141E-3</v>
      </c>
      <c r="F112" s="44">
        <f t="shared" si="20"/>
        <v>2.6258205689277899E-3</v>
      </c>
      <c r="G112" s="59">
        <f t="shared" si="18"/>
        <v>0.5</v>
      </c>
      <c r="H112" s="40">
        <f t="shared" si="21"/>
        <v>9.4473311289560704E-4</v>
      </c>
      <c r="I112" s="24"/>
    </row>
    <row r="113" spans="2:9" ht="15" x14ac:dyDescent="0.2">
      <c r="B113" s="3" t="s">
        <v>190</v>
      </c>
      <c r="C113" s="64">
        <v>12</v>
      </c>
      <c r="D113" s="64">
        <f>VLOOKUP(B113,'[1]Deptos 2011-2019'!$BE$548:$BF$1094,2,0)</f>
        <v>15</v>
      </c>
      <c r="E113" s="44">
        <f t="shared" si="19"/>
        <v>5.6683986773736423E-3</v>
      </c>
      <c r="F113" s="44">
        <f t="shared" si="20"/>
        <v>6.5645514223194746E-3</v>
      </c>
      <c r="G113" s="59">
        <f t="shared" si="18"/>
        <v>0.25</v>
      </c>
      <c r="H113" s="40">
        <f t="shared" si="21"/>
        <v>1.4170996693434106E-3</v>
      </c>
      <c r="I113" s="24"/>
    </row>
    <row r="114" spans="2:9" ht="15" x14ac:dyDescent="0.2">
      <c r="B114" s="3" t="s">
        <v>191</v>
      </c>
      <c r="C114" s="64">
        <v>9</v>
      </c>
      <c r="D114" s="64">
        <f>VLOOKUP(B114,'[1]Deptos 2011-2019'!$BE$548:$BF$1094,2,0)</f>
        <v>8</v>
      </c>
      <c r="E114" s="44">
        <f t="shared" si="19"/>
        <v>4.251299008030231E-3</v>
      </c>
      <c r="F114" s="44">
        <f t="shared" si="20"/>
        <v>3.50109409190372E-3</v>
      </c>
      <c r="G114" s="59">
        <f t="shared" si="18"/>
        <v>-0.1111111111111111</v>
      </c>
      <c r="H114" s="40">
        <f t="shared" si="21"/>
        <v>-4.7236655644780341E-4</v>
      </c>
      <c r="I114" s="24"/>
    </row>
    <row r="115" spans="2:9" ht="15" x14ac:dyDescent="0.2">
      <c r="B115" s="3" t="s">
        <v>27</v>
      </c>
      <c r="C115" s="64">
        <v>5</v>
      </c>
      <c r="D115" s="64">
        <f>VLOOKUP(B115,'[1]Deptos 2011-2019'!$BE$548:$BF$1094,2,0)</f>
        <v>8</v>
      </c>
      <c r="E115" s="44">
        <f t="shared" si="19"/>
        <v>2.3618327822390174E-3</v>
      </c>
      <c r="F115" s="44">
        <f t="shared" si="20"/>
        <v>3.50109409190372E-3</v>
      </c>
      <c r="G115" s="59">
        <f t="shared" si="18"/>
        <v>0.6</v>
      </c>
      <c r="H115" s="40">
        <f t="shared" si="21"/>
        <v>1.4170996693434103E-3</v>
      </c>
      <c r="I115" s="24"/>
    </row>
    <row r="116" spans="2:9" ht="15" x14ac:dyDescent="0.2">
      <c r="B116" s="3" t="s">
        <v>192</v>
      </c>
      <c r="C116" s="64">
        <v>0</v>
      </c>
      <c r="D116" s="64">
        <f>VLOOKUP(B116,'[1]Deptos 2011-2019'!$BE$548:$BF$1094,2,0)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4">
        <v>0</v>
      </c>
      <c r="D117" s="64">
        <f>VLOOKUP(B117,'[1]Deptos 2011-2019'!$BE$548:$BF$1094,2,0)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4">
        <v>12</v>
      </c>
      <c r="D118" s="64">
        <f>VLOOKUP(B118,'[1]Deptos 2011-2019'!$BE$548:$BF$1094,2,0)</f>
        <v>6</v>
      </c>
      <c r="E118" s="44">
        <f t="shared" si="19"/>
        <v>5.6683986773736423E-3</v>
      </c>
      <c r="F118" s="44">
        <f t="shared" si="20"/>
        <v>2.6258205689277899E-3</v>
      </c>
      <c r="G118" s="59">
        <f t="shared" si="18"/>
        <v>-0.5</v>
      </c>
      <c r="H118" s="40">
        <f t="shared" si="21"/>
        <v>-2.8341993386868211E-3</v>
      </c>
      <c r="I118" s="24"/>
    </row>
    <row r="119" spans="2:9" ht="15" x14ac:dyDescent="0.2">
      <c r="B119" s="3" t="s">
        <v>24</v>
      </c>
      <c r="C119" s="64">
        <v>5</v>
      </c>
      <c r="D119" s="64">
        <f>VLOOKUP(B119,'[1]Deptos 2011-2019'!$BE$548:$BF$1094,2,0)</f>
        <v>2</v>
      </c>
      <c r="E119" s="44">
        <f t="shared" si="19"/>
        <v>2.3618327822390174E-3</v>
      </c>
      <c r="F119" s="44">
        <f t="shared" si="20"/>
        <v>8.7527352297593001E-4</v>
      </c>
      <c r="G119" s="59">
        <f t="shared" si="18"/>
        <v>-0.6</v>
      </c>
      <c r="H119" s="40">
        <f t="shared" si="21"/>
        <v>-1.4170996693434103E-3</v>
      </c>
      <c r="I119" s="24"/>
    </row>
    <row r="120" spans="2:9" ht="15" x14ac:dyDescent="0.2">
      <c r="B120" s="3" t="s">
        <v>194</v>
      </c>
      <c r="C120" s="64">
        <v>1</v>
      </c>
      <c r="D120" s="64">
        <f>VLOOKUP(B120,'[1]Deptos 2011-2019'!$BE$548:$BF$1094,2,0)</f>
        <v>0</v>
      </c>
      <c r="E120" s="44">
        <f t="shared" si="19"/>
        <v>4.7236655644780352E-4</v>
      </c>
      <c r="F120" s="44" t="str">
        <f t="shared" si="20"/>
        <v/>
      </c>
      <c r="G120" s="59">
        <f t="shared" si="18"/>
        <v>-1</v>
      </c>
      <c r="H120" s="40">
        <f t="shared" si="21"/>
        <v>-4.7236655644780352E-4</v>
      </c>
      <c r="I120" s="24"/>
    </row>
    <row r="121" spans="2:9" ht="15" x14ac:dyDescent="0.2">
      <c r="B121" s="3" t="s">
        <v>25</v>
      </c>
      <c r="C121" s="64">
        <v>16</v>
      </c>
      <c r="D121" s="64">
        <f>VLOOKUP(B121,'[1]Deptos 2011-2019'!$BE$548:$BF$1094,2,0)</f>
        <v>4</v>
      </c>
      <c r="E121" s="44">
        <f t="shared" si="19"/>
        <v>7.5578649031648563E-3</v>
      </c>
      <c r="F121" s="44">
        <f t="shared" si="20"/>
        <v>1.75054704595186E-3</v>
      </c>
      <c r="G121" s="59">
        <f t="shared" si="18"/>
        <v>-0.75</v>
      </c>
      <c r="H121" s="40">
        <f t="shared" si="21"/>
        <v>-5.6683986773736423E-3</v>
      </c>
      <c r="I121" s="24"/>
    </row>
    <row r="122" spans="2:9" ht="15" x14ac:dyDescent="0.2">
      <c r="B122" s="3" t="s">
        <v>23</v>
      </c>
      <c r="C122" s="64">
        <v>2</v>
      </c>
      <c r="D122" s="64">
        <f>VLOOKUP(B122,'[1]Deptos 2011-2019'!$BE$548:$BF$1094,2,0)</f>
        <v>0</v>
      </c>
      <c r="E122" s="44">
        <f t="shared" si="19"/>
        <v>9.4473311289560704E-4</v>
      </c>
      <c r="F122" s="44" t="str">
        <f t="shared" si="20"/>
        <v/>
      </c>
      <c r="G122" s="59">
        <f t="shared" si="18"/>
        <v>-1</v>
      </c>
      <c r="H122" s="40">
        <f t="shared" si="21"/>
        <v>-9.4473311289560704E-4</v>
      </c>
      <c r="I122" s="24"/>
    </row>
    <row r="123" spans="2:9" ht="15" x14ac:dyDescent="0.2">
      <c r="B123" s="3" t="s">
        <v>26</v>
      </c>
      <c r="C123" s="64">
        <v>35</v>
      </c>
      <c r="D123" s="64">
        <f>VLOOKUP(B123,'[1]Deptos 2011-2019'!$BE$548:$BF$1094,2,0)</f>
        <v>8</v>
      </c>
      <c r="E123" s="44">
        <f t="shared" si="19"/>
        <v>1.6532829475673121E-2</v>
      </c>
      <c r="F123" s="44">
        <f t="shared" si="20"/>
        <v>3.50109409190372E-3</v>
      </c>
      <c r="G123" s="59">
        <f t="shared" si="18"/>
        <v>-0.77142857142857146</v>
      </c>
      <c r="H123" s="40">
        <f t="shared" si="21"/>
        <v>-1.2753897024090695E-2</v>
      </c>
      <c r="I123" s="24"/>
    </row>
    <row r="124" spans="2:9" ht="15" x14ac:dyDescent="0.2">
      <c r="B124" s="3" t="s">
        <v>195</v>
      </c>
      <c r="C124" s="64">
        <v>47</v>
      </c>
      <c r="D124" s="64">
        <f>VLOOKUP(B124,'[1]Deptos 2011-2019'!$BE$548:$BF$1094,2,0)</f>
        <v>47</v>
      </c>
      <c r="E124" s="44">
        <f t="shared" si="19"/>
        <v>2.2201228153046763E-2</v>
      </c>
      <c r="F124" s="44">
        <f t="shared" si="20"/>
        <v>2.0568927789934355E-2</v>
      </c>
      <c r="G124" s="59">
        <f t="shared" si="18"/>
        <v>0</v>
      </c>
      <c r="H124" s="40">
        <f t="shared" si="21"/>
        <v>0</v>
      </c>
      <c r="I124" s="24"/>
    </row>
    <row r="125" spans="2:9" ht="15" x14ac:dyDescent="0.2">
      <c r="B125" s="3" t="s">
        <v>31</v>
      </c>
      <c r="C125" s="64">
        <v>0</v>
      </c>
      <c r="D125" s="64">
        <f>VLOOKUP(B125,'[1]Deptos 2011-2019'!$BE$548:$BF$1094,2,0)</f>
        <v>1</v>
      </c>
      <c r="E125" s="44" t="str">
        <f t="shared" si="19"/>
        <v/>
      </c>
      <c r="F125" s="44">
        <f t="shared" si="20"/>
        <v>4.3763676148796501E-4</v>
      </c>
      <c r="G125" s="59">
        <f t="shared" si="18"/>
        <v>1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4">
        <v>46</v>
      </c>
      <c r="D126" s="64">
        <f>VLOOKUP(B126,'[1]Deptos 2011-2019'!$BE$548:$BF$1094,2,0)</f>
        <v>22</v>
      </c>
      <c r="E126" s="44">
        <f t="shared" si="19"/>
        <v>2.172886159659896E-2</v>
      </c>
      <c r="F126" s="44">
        <f t="shared" si="20"/>
        <v>9.6280087527352304E-3</v>
      </c>
      <c r="G126" s="59">
        <f t="shared" si="18"/>
        <v>-0.52173913043478259</v>
      </c>
      <c r="H126" s="40">
        <f t="shared" si="21"/>
        <v>-1.1336797354747283E-2</v>
      </c>
      <c r="I126" s="24"/>
    </row>
    <row r="127" spans="2:9" ht="15" x14ac:dyDescent="0.2">
      <c r="B127" s="3" t="s">
        <v>196</v>
      </c>
      <c r="C127" s="64">
        <v>83</v>
      </c>
      <c r="D127" s="64">
        <f>VLOOKUP(B127,'[1]Deptos 2011-2019'!$BE$548:$BF$1094,2,0)</f>
        <v>55</v>
      </c>
      <c r="E127" s="44">
        <f t="shared" si="19"/>
        <v>3.920642418516769E-2</v>
      </c>
      <c r="F127" s="44">
        <f t="shared" si="20"/>
        <v>2.4070021881838075E-2</v>
      </c>
      <c r="G127" s="59">
        <f t="shared" si="18"/>
        <v>-0.33734939759036142</v>
      </c>
      <c r="H127" s="40">
        <f t="shared" si="21"/>
        <v>-1.3226263580538498E-2</v>
      </c>
      <c r="I127" s="24"/>
    </row>
    <row r="128" spans="2:9" ht="15" x14ac:dyDescent="0.2">
      <c r="B128" s="3" t="s">
        <v>430</v>
      </c>
      <c r="C128" s="64">
        <v>3</v>
      </c>
      <c r="D128" s="64">
        <f>VLOOKUP(B128,'[1]Deptos 2011-2019'!$BE$548:$BF$1094,2,0)</f>
        <v>3</v>
      </c>
      <c r="E128" s="44">
        <f t="shared" si="19"/>
        <v>1.4170996693434106E-3</v>
      </c>
      <c r="F128" s="44">
        <f t="shared" si="20"/>
        <v>1.312910284463895E-3</v>
      </c>
      <c r="G128" s="59">
        <f t="shared" si="18"/>
        <v>0</v>
      </c>
      <c r="H128" s="40">
        <f t="shared" si="21"/>
        <v>0</v>
      </c>
      <c r="I128" s="24"/>
    </row>
    <row r="129" spans="1:9" ht="15" x14ac:dyDescent="0.2">
      <c r="B129" s="3" t="s">
        <v>431</v>
      </c>
      <c r="C129" s="64">
        <v>96</v>
      </c>
      <c r="D129" s="64">
        <f>VLOOKUP(B129,'[1]Deptos 2011-2019'!$BE$548:$BF$1094,2,0)</f>
        <v>47</v>
      </c>
      <c r="E129" s="44">
        <f t="shared" si="19"/>
        <v>4.5347189418989138E-2</v>
      </c>
      <c r="F129" s="44">
        <f t="shared" si="20"/>
        <v>2.0568927789934355E-2</v>
      </c>
      <c r="G129" s="59">
        <f t="shared" si="18"/>
        <v>-0.51041666666666663</v>
      </c>
      <c r="H129" s="40">
        <f t="shared" si="21"/>
        <v>-2.3145961265942372E-2</v>
      </c>
      <c r="I129" s="24"/>
    </row>
    <row r="130" spans="1:9" ht="15" x14ac:dyDescent="0.2">
      <c r="B130" s="3" t="s">
        <v>197</v>
      </c>
      <c r="C130" s="64">
        <v>79</v>
      </c>
      <c r="D130" s="64">
        <f>VLOOKUP(B130,'[1]Deptos 2011-2019'!$BE$548:$BF$1094,2,0)</f>
        <v>40</v>
      </c>
      <c r="E130" s="44">
        <f t="shared" si="19"/>
        <v>3.7316957959376479E-2</v>
      </c>
      <c r="F130" s="44">
        <f t="shared" si="20"/>
        <v>1.7505470459518599E-2</v>
      </c>
      <c r="G130" s="59">
        <f t="shared" si="18"/>
        <v>-0.49367088607594939</v>
      </c>
      <c r="H130" s="40">
        <f t="shared" si="21"/>
        <v>-1.842229570146434E-2</v>
      </c>
      <c r="I130" s="24"/>
    </row>
    <row r="131" spans="1:9" ht="15" x14ac:dyDescent="0.2">
      <c r="B131" s="3" t="s">
        <v>198</v>
      </c>
      <c r="C131" s="64">
        <v>33</v>
      </c>
      <c r="D131" s="64">
        <f>VLOOKUP(B131,'[1]Deptos 2011-2019'!$BE$548:$BF$1094,2,0)</f>
        <v>49</v>
      </c>
      <c r="E131" s="44">
        <f t="shared" si="19"/>
        <v>1.5588096362777516E-2</v>
      </c>
      <c r="F131" s="44">
        <f t="shared" si="20"/>
        <v>2.1444201312910284E-2</v>
      </c>
      <c r="G131" s="59">
        <f t="shared" si="18"/>
        <v>0.48484848484848486</v>
      </c>
      <c r="H131" s="40">
        <f t="shared" si="21"/>
        <v>7.5578649031648563E-3</v>
      </c>
      <c r="I131" s="24"/>
    </row>
    <row r="132" spans="1:9" ht="15" x14ac:dyDescent="0.2">
      <c r="B132" s="3" t="s">
        <v>28</v>
      </c>
      <c r="C132" s="64">
        <v>29</v>
      </c>
      <c r="D132" s="64">
        <f>VLOOKUP(B132,'[1]Deptos 2011-2019'!$BE$548:$BF$1094,2,0)</f>
        <v>17</v>
      </c>
      <c r="E132" s="44">
        <f t="shared" si="19"/>
        <v>1.3698630136986301E-2</v>
      </c>
      <c r="F132" s="44">
        <f t="shared" si="20"/>
        <v>7.4398249452954047E-3</v>
      </c>
      <c r="G132" s="59">
        <f t="shared" si="18"/>
        <v>-0.41379310344827586</v>
      </c>
      <c r="H132" s="40">
        <f t="shared" si="21"/>
        <v>-5.6683986773736414E-3</v>
      </c>
      <c r="I132" s="24"/>
    </row>
    <row r="133" spans="1:9" ht="15" x14ac:dyDescent="0.2">
      <c r="B133" s="3" t="s">
        <v>32</v>
      </c>
      <c r="C133" s="64">
        <v>2</v>
      </c>
      <c r="D133" s="64">
        <f>VLOOKUP(B133,'[1]Deptos 2011-2019'!$BE$548:$BF$1094,2,0)</f>
        <v>2</v>
      </c>
      <c r="E133" s="44">
        <f t="shared" si="19"/>
        <v>9.4473311289560704E-4</v>
      </c>
      <c r="F133" s="44">
        <f t="shared" si="20"/>
        <v>8.7527352297593001E-4</v>
      </c>
      <c r="G133" s="59">
        <f t="shared" si="18"/>
        <v>0</v>
      </c>
      <c r="H133" s="40">
        <f t="shared" si="21"/>
        <v>0</v>
      </c>
      <c r="I133" s="24"/>
    </row>
    <row r="134" spans="1:9" s="34" customFormat="1" ht="15" x14ac:dyDescent="0.2">
      <c r="A134" s="36"/>
      <c r="B134" s="35" t="s">
        <v>520</v>
      </c>
      <c r="C134" s="64">
        <v>16</v>
      </c>
      <c r="D134" s="64">
        <f>VLOOKUP(B134,'[1]Deptos 2011-2019'!$BE$548:$BF$1094,2,0)</f>
        <v>10</v>
      </c>
      <c r="E134" s="43">
        <f t="shared" ref="E134" si="41">+IF(C134=0,"",C134/C$74)</f>
        <v>7.5578649031648563E-3</v>
      </c>
      <c r="F134" s="43">
        <f t="shared" ref="F134" si="42">+IF(D134=0,"",D134/D$74)</f>
        <v>4.3763676148796497E-3</v>
      </c>
      <c r="G134" s="59">
        <f t="shared" si="18"/>
        <v>-0.375</v>
      </c>
      <c r="H134" s="42">
        <f t="shared" ref="H134" si="43">+IF(OR(AND(E134=""),(G134="")),"",E134*G134)</f>
        <v>-2.8341993386868211E-3</v>
      </c>
      <c r="I134" s="24"/>
    </row>
    <row r="135" spans="1:9" ht="15" x14ac:dyDescent="0.2">
      <c r="B135" s="3" t="s">
        <v>30</v>
      </c>
      <c r="C135" s="64">
        <v>8</v>
      </c>
      <c r="D135" s="64">
        <f>VLOOKUP(B135,'[1]Deptos 2011-2019'!$BE$548:$BF$1094,2,0)</f>
        <v>4</v>
      </c>
      <c r="E135" s="44">
        <f t="shared" si="19"/>
        <v>3.7789324515824282E-3</v>
      </c>
      <c r="F135" s="44">
        <f t="shared" si="20"/>
        <v>1.75054704595186E-3</v>
      </c>
      <c r="G135" s="59">
        <f t="shared" si="18"/>
        <v>-0.5</v>
      </c>
      <c r="H135" s="40">
        <f t="shared" si="21"/>
        <v>-1.8894662257912141E-3</v>
      </c>
      <c r="I135" s="24"/>
    </row>
    <row r="136" spans="1:9" ht="15" x14ac:dyDescent="0.2">
      <c r="B136" s="3" t="s">
        <v>29</v>
      </c>
      <c r="C136" s="64">
        <v>0</v>
      </c>
      <c r="D136" s="64">
        <f>VLOOKUP(B136,'[1]Deptos 2011-2019'!$BE$548:$BF$1094,2,0)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4">
        <v>4</v>
      </c>
      <c r="D137" s="64">
        <f>VLOOKUP(B137,'[1]Deptos 2011-2019'!$BE$548:$BF$1094,2,0)</f>
        <v>3</v>
      </c>
      <c r="E137" s="44">
        <f t="shared" si="19"/>
        <v>1.8894662257912141E-3</v>
      </c>
      <c r="F137" s="44">
        <f t="shared" si="20"/>
        <v>1.312910284463895E-3</v>
      </c>
      <c r="G137" s="59">
        <f t="shared" si="18"/>
        <v>-0.25</v>
      </c>
      <c r="H137" s="40">
        <f t="shared" si="21"/>
        <v>-4.7236655644780352E-4</v>
      </c>
      <c r="I137" s="24"/>
    </row>
    <row r="138" spans="1:9" ht="15" x14ac:dyDescent="0.2">
      <c r="B138" s="3" t="s">
        <v>200</v>
      </c>
      <c r="C138" s="64">
        <v>8</v>
      </c>
      <c r="D138" s="64">
        <f>VLOOKUP(B138,'[1]Deptos 2011-2019'!$BE$548:$BF$1094,2,0)</f>
        <v>1</v>
      </c>
      <c r="E138" s="44">
        <f t="shared" si="19"/>
        <v>3.7789324515824282E-3</v>
      </c>
      <c r="F138" s="44">
        <f t="shared" si="20"/>
        <v>4.3763676148796501E-4</v>
      </c>
      <c r="G138" s="59">
        <f t="shared" si="18"/>
        <v>-0.875</v>
      </c>
      <c r="H138" s="40">
        <f t="shared" si="21"/>
        <v>-3.3065658951346244E-3</v>
      </c>
      <c r="I138" s="24"/>
    </row>
    <row r="139" spans="1:9" ht="15" x14ac:dyDescent="0.2">
      <c r="B139" s="3" t="s">
        <v>201</v>
      </c>
      <c r="C139" s="64">
        <v>3</v>
      </c>
      <c r="D139" s="64">
        <f>VLOOKUP(B139,'[1]Deptos 2011-2019'!$BE$548:$BF$1094,2,0)</f>
        <v>10</v>
      </c>
      <c r="E139" s="44">
        <f t="shared" si="19"/>
        <v>1.4170996693434106E-3</v>
      </c>
      <c r="F139" s="44">
        <f t="shared" si="20"/>
        <v>4.3763676148796497E-3</v>
      </c>
      <c r="G139" s="59">
        <f t="shared" ref="G139:G163" si="44">+IF(AND(C139=0,D139=0)," ",IF(C139=0,1,IF(D139=0,-1,(D139-C139)/C139)))</f>
        <v>2.3333333333333335</v>
      </c>
      <c r="H139" s="40">
        <f t="shared" si="21"/>
        <v>3.3065658951346249E-3</v>
      </c>
      <c r="I139" s="24"/>
    </row>
    <row r="140" spans="1:9" ht="15" x14ac:dyDescent="0.2">
      <c r="B140" s="3" t="s">
        <v>202</v>
      </c>
      <c r="C140" s="64">
        <v>16</v>
      </c>
      <c r="D140" s="64">
        <f>VLOOKUP(B140,'[1]Deptos 2011-2019'!$BE$548:$BF$1094,2,0)</f>
        <v>16</v>
      </c>
      <c r="E140" s="44">
        <f t="shared" si="19"/>
        <v>7.5578649031648563E-3</v>
      </c>
      <c r="F140" s="44">
        <f t="shared" si="20"/>
        <v>7.0021881838074401E-3</v>
      </c>
      <c r="G140" s="59">
        <f t="shared" si="44"/>
        <v>0</v>
      </c>
      <c r="H140" s="40">
        <f t="shared" si="21"/>
        <v>0</v>
      </c>
      <c r="I140" s="24"/>
    </row>
    <row r="141" spans="1:9" ht="15" x14ac:dyDescent="0.2">
      <c r="B141" s="3" t="s">
        <v>432</v>
      </c>
      <c r="C141" s="64">
        <v>7</v>
      </c>
      <c r="D141" s="64">
        <f>VLOOKUP(B141,'[1]Deptos 2011-2019'!$BE$548:$BF$1094,2,0)</f>
        <v>5</v>
      </c>
      <c r="E141" s="44">
        <f t="shared" si="19"/>
        <v>3.3065658951346244E-3</v>
      </c>
      <c r="F141" s="44">
        <f t="shared" si="20"/>
        <v>2.1881838074398249E-3</v>
      </c>
      <c r="G141" s="59">
        <f t="shared" si="44"/>
        <v>-0.2857142857142857</v>
      </c>
      <c r="H141" s="40">
        <f t="shared" si="21"/>
        <v>-9.4473311289560693E-4</v>
      </c>
      <c r="I141" s="24"/>
    </row>
    <row r="142" spans="1:9" ht="15" x14ac:dyDescent="0.2">
      <c r="B142" s="3" t="s">
        <v>203</v>
      </c>
      <c r="C142" s="64">
        <v>4</v>
      </c>
      <c r="D142" s="64">
        <f>VLOOKUP(B142,'[1]Deptos 2011-2019'!$BE$548:$BF$1094,2,0)</f>
        <v>0</v>
      </c>
      <c r="E142" s="44">
        <f t="shared" si="19"/>
        <v>1.8894662257912141E-3</v>
      </c>
      <c r="F142" s="44" t="str">
        <f t="shared" si="20"/>
        <v/>
      </c>
      <c r="G142" s="59">
        <f t="shared" si="44"/>
        <v>-1</v>
      </c>
      <c r="H142" s="40">
        <f t="shared" si="21"/>
        <v>-1.8894662257912141E-3</v>
      </c>
      <c r="I142" s="24"/>
    </row>
    <row r="143" spans="1:9" ht="15" x14ac:dyDescent="0.2">
      <c r="B143" s="3" t="s">
        <v>204</v>
      </c>
      <c r="C143" s="64">
        <v>3</v>
      </c>
      <c r="D143" s="64">
        <f>VLOOKUP(B143,'[1]Deptos 2011-2019'!$BE$548:$BF$1094,2,0)</f>
        <v>3</v>
      </c>
      <c r="E143" s="44">
        <f t="shared" si="19"/>
        <v>1.4170996693434106E-3</v>
      </c>
      <c r="F143" s="44">
        <f t="shared" si="20"/>
        <v>1.312910284463895E-3</v>
      </c>
      <c r="G143" s="59">
        <f t="shared" si="44"/>
        <v>0</v>
      </c>
      <c r="H143" s="40">
        <f t="shared" si="21"/>
        <v>0</v>
      </c>
      <c r="I143" s="24"/>
    </row>
    <row r="144" spans="1:9" s="34" customFormat="1" ht="15" x14ac:dyDescent="0.2">
      <c r="A144" s="69"/>
      <c r="B144" s="35" t="s">
        <v>594</v>
      </c>
      <c r="C144" s="64">
        <v>1</v>
      </c>
      <c r="D144" s="64">
        <f>VLOOKUP(B144,'[1]Deptos 2011-2019'!$BE$548:$BF$1094,2,0)</f>
        <v>0</v>
      </c>
      <c r="E144" s="43">
        <f t="shared" ref="E144" si="45">+IF(C144=0,"",C144/C$74)</f>
        <v>4.7236655644780352E-4</v>
      </c>
      <c r="F144" s="43" t="str">
        <f t="shared" ref="F144" si="46">+IF(D144=0,"",D144/D$74)</f>
        <v/>
      </c>
      <c r="G144" s="59">
        <f t="shared" si="44"/>
        <v>-1</v>
      </c>
      <c r="H144" s="42">
        <f t="shared" ref="H144" si="47">+IF(OR(AND(E144=""),(G144="")),"",E144*G144)</f>
        <v>-4.7236655644780352E-4</v>
      </c>
      <c r="I144" s="24"/>
    </row>
    <row r="145" spans="1:9" ht="15" x14ac:dyDescent="0.2">
      <c r="B145" s="3" t="s">
        <v>572</v>
      </c>
      <c r="C145" s="64">
        <v>2</v>
      </c>
      <c r="D145" s="64">
        <f>VLOOKUP(B145,'[1]Deptos 2011-2019'!$BE$548:$BF$1094,2,0)</f>
        <v>0</v>
      </c>
      <c r="E145" s="44">
        <f t="shared" si="19"/>
        <v>9.4473311289560704E-4</v>
      </c>
      <c r="F145" s="44" t="str">
        <f t="shared" si="20"/>
        <v/>
      </c>
      <c r="G145" s="59">
        <f t="shared" si="44"/>
        <v>-1</v>
      </c>
      <c r="H145" s="40">
        <f t="shared" si="21"/>
        <v>-9.4473311289560704E-4</v>
      </c>
      <c r="I145" s="24"/>
    </row>
    <row r="146" spans="1:9" ht="15" x14ac:dyDescent="0.2">
      <c r="B146" s="3" t="s">
        <v>573</v>
      </c>
      <c r="C146" s="64">
        <v>0</v>
      </c>
      <c r="D146" s="64">
        <f>VLOOKUP(B146,'[1]Deptos 2011-2019'!$BE$548:$BF$1094,2,0)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4">
        <v>0</v>
      </c>
      <c r="D147" s="64">
        <f>VLOOKUP(B147,'[1]Deptos 2011-2019'!$BE$548:$BF$1094,2,0)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4">
        <v>0</v>
      </c>
      <c r="D148" s="64">
        <f>VLOOKUP(B148,'[1]Deptos 2011-2019'!$BE$548:$BF$1094,2,0)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4">
        <v>8</v>
      </c>
      <c r="D149" s="64">
        <f>VLOOKUP(B149,'[1]Deptos 2011-2019'!$BE$548:$BF$1094,2,0)</f>
        <v>4</v>
      </c>
      <c r="E149" s="44">
        <f t="shared" ref="E149:E159" si="51">+IF(C149=0,"",C149/C$74)</f>
        <v>3.7789324515824282E-3</v>
      </c>
      <c r="F149" s="44">
        <f t="shared" ref="F149:F158" si="52">+IF(D149=0,"",D149/D$74)</f>
        <v>1.75054704595186E-3</v>
      </c>
      <c r="G149" s="59">
        <f t="shared" si="44"/>
        <v>-0.5</v>
      </c>
      <c r="H149" s="40">
        <f t="shared" ref="H149:H158" si="53">+IF(OR(AND(E149=""),(G149="")),"",E149*G149)</f>
        <v>-1.8894662257912141E-3</v>
      </c>
      <c r="I149" s="24"/>
    </row>
    <row r="150" spans="1:9" ht="15" x14ac:dyDescent="0.2">
      <c r="B150" s="3" t="s">
        <v>34</v>
      </c>
      <c r="C150" s="64">
        <v>30</v>
      </c>
      <c r="D150" s="64">
        <f>VLOOKUP(B150,'[1]Deptos 2011-2019'!$BE$548:$BF$1094,2,0)</f>
        <v>15</v>
      </c>
      <c r="E150" s="44">
        <f t="shared" si="51"/>
        <v>1.4170996693434105E-2</v>
      </c>
      <c r="F150" s="44">
        <f t="shared" si="52"/>
        <v>6.5645514223194746E-3</v>
      </c>
      <c r="G150" s="59">
        <f t="shared" si="44"/>
        <v>-0.5</v>
      </c>
      <c r="H150" s="40">
        <f t="shared" si="53"/>
        <v>-7.0854983467170526E-3</v>
      </c>
      <c r="I150" s="24"/>
    </row>
    <row r="151" spans="1:9" ht="15" x14ac:dyDescent="0.2">
      <c r="B151" s="3" t="s">
        <v>205</v>
      </c>
      <c r="C151" s="64">
        <v>5</v>
      </c>
      <c r="D151" s="64">
        <f>VLOOKUP(B151,'[1]Deptos 2011-2019'!$BE$548:$BF$1094,2,0)</f>
        <v>1</v>
      </c>
      <c r="E151" s="44">
        <f t="shared" si="51"/>
        <v>2.3618327822390174E-3</v>
      </c>
      <c r="F151" s="44">
        <f t="shared" si="52"/>
        <v>4.3763676148796501E-4</v>
      </c>
      <c r="G151" s="59">
        <f t="shared" si="44"/>
        <v>-0.8</v>
      </c>
      <c r="H151" s="40">
        <f t="shared" si="53"/>
        <v>-1.8894662257912141E-3</v>
      </c>
      <c r="I151" s="24"/>
    </row>
    <row r="152" spans="1:9" ht="15" x14ac:dyDescent="0.2">
      <c r="B152" s="3" t="s">
        <v>206</v>
      </c>
      <c r="C152" s="64">
        <v>14</v>
      </c>
      <c r="D152" s="64">
        <f>VLOOKUP(B152,'[1]Deptos 2011-2019'!$BE$548:$BF$1094,2,0)</f>
        <v>41</v>
      </c>
      <c r="E152" s="44">
        <f t="shared" si="51"/>
        <v>6.6131317902692489E-3</v>
      </c>
      <c r="F152" s="44">
        <f t="shared" si="52"/>
        <v>1.7943107221006564E-2</v>
      </c>
      <c r="G152" s="59">
        <f t="shared" si="44"/>
        <v>1.9285714285714286</v>
      </c>
      <c r="H152" s="40">
        <f t="shared" si="53"/>
        <v>1.2753897024090695E-2</v>
      </c>
      <c r="I152" s="24"/>
    </row>
    <row r="153" spans="1:9" ht="15" x14ac:dyDescent="0.2">
      <c r="A153" s="36" t="s">
        <v>561</v>
      </c>
      <c r="B153" s="3" t="s">
        <v>631</v>
      </c>
      <c r="C153" s="64"/>
      <c r="D153" s="64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4">
        <v>4</v>
      </c>
      <c r="D154" s="64">
        <f>VLOOKUP(B154,'[1]Deptos 2011-2019'!$BE$548:$BF$1094,2,0)</f>
        <v>30</v>
      </c>
      <c r="E154" s="44">
        <f t="shared" si="51"/>
        <v>1.8894662257912141E-3</v>
      </c>
      <c r="F154" s="44">
        <f t="shared" si="52"/>
        <v>1.3129102844638949E-2</v>
      </c>
      <c r="G154" s="59">
        <f t="shared" si="44"/>
        <v>6.5</v>
      </c>
      <c r="H154" s="40">
        <f t="shared" si="53"/>
        <v>1.2281530467642892E-2</v>
      </c>
      <c r="I154" s="24"/>
    </row>
    <row r="155" spans="1:9" ht="15" x14ac:dyDescent="0.2">
      <c r="B155" s="3" t="s">
        <v>606</v>
      </c>
      <c r="C155" s="64">
        <v>6</v>
      </c>
      <c r="D155" s="64">
        <f>VLOOKUP(B155,'[1]Deptos 2011-2019'!$BE$548:$BF$1094,2,0)</f>
        <v>41</v>
      </c>
      <c r="E155" s="44">
        <f t="shared" si="51"/>
        <v>2.8341993386868211E-3</v>
      </c>
      <c r="F155" s="44">
        <f t="shared" si="52"/>
        <v>1.7943107221006564E-2</v>
      </c>
      <c r="G155" s="59">
        <f t="shared" si="44"/>
        <v>5.833333333333333</v>
      </c>
      <c r="H155" s="40">
        <f t="shared" si="53"/>
        <v>1.6532829475673121E-2</v>
      </c>
      <c r="I155" s="24"/>
    </row>
    <row r="156" spans="1:9" ht="15" x14ac:dyDescent="0.2">
      <c r="B156" s="3" t="s">
        <v>39</v>
      </c>
      <c r="C156" s="64">
        <v>6</v>
      </c>
      <c r="D156" s="64">
        <f>VLOOKUP(B156,'[1]Deptos 2011-2019'!$BE$548:$BF$1094,2,0)</f>
        <v>0</v>
      </c>
      <c r="E156" s="44">
        <f t="shared" si="51"/>
        <v>2.8341993386868211E-3</v>
      </c>
      <c r="F156" s="44" t="str">
        <f t="shared" si="52"/>
        <v/>
      </c>
      <c r="G156" s="59">
        <f t="shared" si="44"/>
        <v>-1</v>
      </c>
      <c r="H156" s="40">
        <f t="shared" si="53"/>
        <v>-2.8341993386868211E-3</v>
      </c>
      <c r="I156" s="24"/>
    </row>
    <row r="157" spans="1:9" ht="15" x14ac:dyDescent="0.2">
      <c r="B157" s="3" t="s">
        <v>37</v>
      </c>
      <c r="C157" s="64">
        <v>1</v>
      </c>
      <c r="D157" s="64">
        <f>VLOOKUP(B157,'[1]Deptos 2011-2019'!$BE$548:$BF$1094,2,0)</f>
        <v>1</v>
      </c>
      <c r="E157" s="44">
        <f t="shared" si="51"/>
        <v>4.7236655644780352E-4</v>
      </c>
      <c r="F157" s="44">
        <f t="shared" si="52"/>
        <v>4.3763676148796501E-4</v>
      </c>
      <c r="G157" s="59">
        <f t="shared" si="44"/>
        <v>0</v>
      </c>
      <c r="H157" s="40">
        <f t="shared" si="53"/>
        <v>0</v>
      </c>
      <c r="I157" s="24"/>
    </row>
    <row r="158" spans="1:9" ht="15" x14ac:dyDescent="0.2">
      <c r="B158" s="3" t="s">
        <v>38</v>
      </c>
      <c r="C158" s="64">
        <v>1</v>
      </c>
      <c r="D158" s="64">
        <f>VLOOKUP(B158,'[1]Deptos 2011-2019'!$BE$548:$BF$1094,2,0)</f>
        <v>1</v>
      </c>
      <c r="E158" s="44">
        <f t="shared" si="51"/>
        <v>4.7236655644780352E-4</v>
      </c>
      <c r="F158" s="44">
        <f t="shared" si="52"/>
        <v>4.3763676148796501E-4</v>
      </c>
      <c r="G158" s="59">
        <f t="shared" si="44"/>
        <v>0</v>
      </c>
      <c r="H158" s="40">
        <f t="shared" si="53"/>
        <v>0</v>
      </c>
      <c r="I158" s="24"/>
    </row>
    <row r="159" spans="1:9" ht="15" x14ac:dyDescent="0.2">
      <c r="A159" s="36" t="s">
        <v>561</v>
      </c>
      <c r="B159" s="3" t="s">
        <v>629</v>
      </c>
      <c r="C159" s="64"/>
      <c r="D159" s="64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4">
        <v>99</v>
      </c>
      <c r="D160" s="64">
        <f>VLOOKUP(B160,'[1]Deptos 2011-2019'!$BE$548:$BF$1094,2,0)</f>
        <v>332</v>
      </c>
      <c r="E160" s="43">
        <f t="shared" ref="E160:E162" si="61">+IF(C160=0,"",C160/C$74)</f>
        <v>4.6764289088332543E-2</v>
      </c>
      <c r="F160" s="43">
        <f t="shared" ref="F160:F162" si="62">+IF(D160=0,"",D160/D$74)</f>
        <v>0.14529540481400438</v>
      </c>
      <c r="G160" s="59">
        <f t="shared" si="44"/>
        <v>2.3535353535353534</v>
      </c>
      <c r="H160" s="42">
        <f t="shared" ref="H160:H162" si="63">+IF(OR(AND(E160=""),(G160="")),"",E160*G160)</f>
        <v>0.1100614076523382</v>
      </c>
      <c r="I160" s="24"/>
    </row>
    <row r="161" spans="1:9" s="34" customFormat="1" ht="14.25" customHeight="1" x14ac:dyDescent="0.2">
      <c r="A161" s="36"/>
      <c r="B161" s="35" t="s">
        <v>522</v>
      </c>
      <c r="C161" s="64">
        <v>2</v>
      </c>
      <c r="D161" s="64">
        <f>VLOOKUP(B161,'[1]Deptos 2011-2019'!$BE$548:$BF$1094,2,0)</f>
        <v>0</v>
      </c>
      <c r="E161" s="43">
        <f t="shared" si="61"/>
        <v>9.4473311289560704E-4</v>
      </c>
      <c r="F161" s="43" t="str">
        <f t="shared" si="62"/>
        <v/>
      </c>
      <c r="G161" s="59">
        <f t="shared" si="44"/>
        <v>-1</v>
      </c>
      <c r="H161" s="42">
        <f t="shared" si="63"/>
        <v>-9.4473311289560704E-4</v>
      </c>
      <c r="I161" s="24"/>
    </row>
    <row r="162" spans="1:9" s="34" customFormat="1" ht="15" x14ac:dyDescent="0.2">
      <c r="A162" s="36"/>
      <c r="B162" s="35" t="s">
        <v>562</v>
      </c>
      <c r="C162" s="64">
        <v>0</v>
      </c>
      <c r="D162" s="64">
        <f>VLOOKUP(B162,'[1]Deptos 2011-2019'!$BE$548:$BF$1094,2,0)</f>
        <v>1</v>
      </c>
      <c r="E162" s="43" t="str">
        <f t="shared" si="61"/>
        <v/>
      </c>
      <c r="F162" s="43">
        <f t="shared" si="62"/>
        <v>4.3763676148796501E-4</v>
      </c>
      <c r="G162" s="59">
        <f t="shared" si="44"/>
        <v>1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4">
        <v>0</v>
      </c>
      <c r="D163" s="64">
        <f>VLOOKUP(B163,'[1]Deptos 2011-2019'!$BE$548:$BF$1094,2,0)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6"/>
      <c r="D164" s="6"/>
      <c r="I164" s="24"/>
    </row>
    <row r="165" spans="1:9" ht="15" customHeight="1" x14ac:dyDescent="0.2">
      <c r="B165" s="5"/>
      <c r="C165" s="6"/>
      <c r="D165" s="6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4044</v>
      </c>
      <c r="D169" s="54">
        <f>SUM(D170:D339)</f>
        <v>4280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5.8358061325420374E-2</v>
      </c>
      <c r="H169" s="56">
        <f>+IF(OR(AND(E169=""),(G169="")),"",E169*G169)</f>
        <v>5.8358061325420374E-2</v>
      </c>
      <c r="I169" s="24"/>
    </row>
    <row r="170" spans="1:9" s="24" customFormat="1" ht="15" x14ac:dyDescent="0.2">
      <c r="A170" s="72"/>
      <c r="B170" s="61" t="s">
        <v>434</v>
      </c>
      <c r="C170" s="64">
        <v>21</v>
      </c>
      <c r="D170" s="64">
        <f>VLOOKUP(B170,'[1]Deptos 2011-2019'!$BE$548:$BF$1094,2,0)</f>
        <v>23</v>
      </c>
      <c r="E170" s="60">
        <f t="shared" si="67"/>
        <v>5.1928783382789315E-3</v>
      </c>
      <c r="F170" s="60">
        <f t="shared" si="68"/>
        <v>5.3738317757009348E-3</v>
      </c>
      <c r="G170" s="59">
        <f t="shared" ref="G170:G236" si="69">+IF(AND(C170=0,D170=0)," ",IF(C170=0,1,IF(D170=0,-1,(D170-C170)/C170)))</f>
        <v>9.5238095238095233E-2</v>
      </c>
      <c r="H170" s="51">
        <f>+IF(OR(AND(E170=""),(G170="")),"",E170*G170)</f>
        <v>4.9455984174085062E-4</v>
      </c>
    </row>
    <row r="171" spans="1:9" s="24" customFormat="1" ht="15" x14ac:dyDescent="0.2">
      <c r="A171" s="72"/>
      <c r="B171" s="39" t="s">
        <v>575</v>
      </c>
      <c r="C171" s="64">
        <v>2</v>
      </c>
      <c r="D171" s="64">
        <f>VLOOKUP(B171,'[1]Deptos 2011-2019'!$BE$548:$BF$1094,2,0)</f>
        <v>2</v>
      </c>
      <c r="E171" s="44">
        <f t="shared" si="67"/>
        <v>4.9455984174085062E-4</v>
      </c>
      <c r="F171" s="44">
        <f t="shared" si="68"/>
        <v>4.6728971962616824E-4</v>
      </c>
      <c r="G171" s="59">
        <f t="shared" si="69"/>
        <v>0</v>
      </c>
      <c r="H171" s="40">
        <f t="shared" ref="H171:H244" si="70">+IF(OR(AND(E171=""),(G171="")),"",E171*G171)</f>
        <v>0</v>
      </c>
    </row>
    <row r="172" spans="1:9" s="24" customFormat="1" ht="30" x14ac:dyDescent="0.2">
      <c r="A172" s="72"/>
      <c r="B172" s="39" t="s">
        <v>435</v>
      </c>
      <c r="C172" s="64">
        <v>5</v>
      </c>
      <c r="D172" s="64">
        <f>VLOOKUP(B172,'[1]Deptos 2011-2019'!$BE$548:$BF$1094,2,0)</f>
        <v>4</v>
      </c>
      <c r="E172" s="44">
        <f t="shared" si="67"/>
        <v>1.2363996043521265E-3</v>
      </c>
      <c r="F172" s="44">
        <f t="shared" si="68"/>
        <v>9.3457943925233649E-4</v>
      </c>
      <c r="G172" s="59">
        <f t="shared" si="69"/>
        <v>-0.2</v>
      </c>
      <c r="H172" s="40">
        <f t="shared" si="70"/>
        <v>-2.4727992087042531E-4</v>
      </c>
    </row>
    <row r="173" spans="1:9" s="24" customFormat="1" ht="15" x14ac:dyDescent="0.2">
      <c r="A173" s="72"/>
      <c r="B173" s="39" t="s">
        <v>436</v>
      </c>
      <c r="C173" s="64">
        <v>0</v>
      </c>
      <c r="D173" s="64">
        <f>VLOOKUP(B173,'[1]Deptos 2011-2019'!$BE$548:$BF$1094,2,0)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4">
        <v>52</v>
      </c>
      <c r="D174" s="64">
        <f>VLOOKUP(B174,'[1]Deptos 2011-2019'!$BE$548:$BF$1094,2,0)</f>
        <v>62</v>
      </c>
      <c r="E174" s="44">
        <f t="shared" si="67"/>
        <v>1.2858555885262116E-2</v>
      </c>
      <c r="F174" s="44">
        <f t="shared" si="68"/>
        <v>1.4485981308411215E-2</v>
      </c>
      <c r="G174" s="59">
        <f t="shared" si="69"/>
        <v>0.19230769230769232</v>
      </c>
      <c r="H174" s="40">
        <f t="shared" si="70"/>
        <v>2.472799208704253E-3</v>
      </c>
    </row>
    <row r="175" spans="1:9" s="24" customFormat="1" ht="15" x14ac:dyDescent="0.2">
      <c r="A175" s="72"/>
      <c r="B175" s="39" t="s">
        <v>42</v>
      </c>
      <c r="C175" s="64">
        <v>602</v>
      </c>
      <c r="D175" s="64">
        <f>VLOOKUP(B175,'[1]Deptos 2011-2019'!$BE$548:$BF$1094,2,0)</f>
        <v>602</v>
      </c>
      <c r="E175" s="44">
        <f t="shared" si="67"/>
        <v>0.14886251236399603</v>
      </c>
      <c r="F175" s="44">
        <f t="shared" si="68"/>
        <v>0.14065420560747663</v>
      </c>
      <c r="G175" s="59">
        <f t="shared" si="69"/>
        <v>0</v>
      </c>
      <c r="H175" s="40">
        <f t="shared" si="70"/>
        <v>0</v>
      </c>
    </row>
    <row r="176" spans="1:9" s="24" customFormat="1" ht="15" x14ac:dyDescent="0.2">
      <c r="A176" s="72"/>
      <c r="B176" s="39" t="s">
        <v>577</v>
      </c>
      <c r="C176" s="64">
        <v>4</v>
      </c>
      <c r="D176" s="64">
        <f>VLOOKUP(B176,'[1]Deptos 2011-2019'!$BE$548:$BF$1094,2,0)</f>
        <v>3</v>
      </c>
      <c r="E176" s="44">
        <f t="shared" si="67"/>
        <v>9.8911968348170125E-4</v>
      </c>
      <c r="F176" s="44">
        <f t="shared" si="68"/>
        <v>7.0093457943925228E-4</v>
      </c>
      <c r="G176" s="59">
        <f t="shared" si="69"/>
        <v>-0.25</v>
      </c>
      <c r="H176" s="40">
        <f t="shared" si="70"/>
        <v>-2.4727992087042531E-4</v>
      </c>
    </row>
    <row r="177" spans="1:9" s="24" customFormat="1" ht="15" x14ac:dyDescent="0.2">
      <c r="A177" s="72"/>
      <c r="B177" s="39" t="s">
        <v>578</v>
      </c>
      <c r="C177" s="64">
        <v>81</v>
      </c>
      <c r="D177" s="64">
        <f>VLOOKUP(B177,'[1]Deptos 2011-2019'!$BE$548:$BF$1094,2,0)</f>
        <v>127</v>
      </c>
      <c r="E177" s="44">
        <f t="shared" si="67"/>
        <v>2.0029673590504452E-2</v>
      </c>
      <c r="F177" s="44">
        <f t="shared" si="68"/>
        <v>2.9672897196261681E-2</v>
      </c>
      <c r="G177" s="59">
        <f t="shared" si="69"/>
        <v>0.5679012345679012</v>
      </c>
      <c r="H177" s="40">
        <f t="shared" si="70"/>
        <v>1.1374876360039565E-2</v>
      </c>
    </row>
    <row r="178" spans="1:9" s="24" customFormat="1" ht="15" x14ac:dyDescent="0.2">
      <c r="A178" s="72"/>
      <c r="B178" s="39" t="s">
        <v>579</v>
      </c>
      <c r="C178" s="64">
        <v>7</v>
      </c>
      <c r="D178" s="64">
        <f>VLOOKUP(B178,'[1]Deptos 2011-2019'!$BE$548:$BF$1094,2,0)</f>
        <v>3</v>
      </c>
      <c r="E178" s="44">
        <f t="shared" si="67"/>
        <v>1.7309594460929772E-3</v>
      </c>
      <c r="F178" s="44">
        <f t="shared" si="68"/>
        <v>7.0093457943925228E-4</v>
      </c>
      <c r="G178" s="59">
        <f t="shared" si="69"/>
        <v>-0.5714285714285714</v>
      </c>
      <c r="H178" s="40">
        <f t="shared" si="70"/>
        <v>-9.8911968348170125E-4</v>
      </c>
    </row>
    <row r="179" spans="1:9" s="24" customFormat="1" ht="15" x14ac:dyDescent="0.2">
      <c r="A179" s="72"/>
      <c r="B179" s="39" t="s">
        <v>40</v>
      </c>
      <c r="C179" s="64">
        <v>1</v>
      </c>
      <c r="D179" s="64">
        <f>VLOOKUP(B179,'[1]Deptos 2011-2019'!$BE$548:$BF$1094,2,0)</f>
        <v>0</v>
      </c>
      <c r="E179" s="44">
        <f t="shared" si="67"/>
        <v>2.4727992087042531E-4</v>
      </c>
      <c r="F179" s="44" t="str">
        <f t="shared" si="68"/>
        <v/>
      </c>
      <c r="G179" s="59">
        <f t="shared" si="69"/>
        <v>-1</v>
      </c>
      <c r="H179" s="40">
        <f t="shared" si="70"/>
        <v>-2.4727992087042531E-4</v>
      </c>
    </row>
    <row r="180" spans="1:9" s="24" customFormat="1" ht="15" x14ac:dyDescent="0.2">
      <c r="A180" s="72"/>
      <c r="B180" s="39" t="s">
        <v>208</v>
      </c>
      <c r="C180" s="64">
        <v>1</v>
      </c>
      <c r="D180" s="64">
        <f>VLOOKUP(B180,'[1]Deptos 2011-2019'!$BE$548:$BF$1094,2,0)</f>
        <v>1</v>
      </c>
      <c r="E180" s="44">
        <f t="shared" si="67"/>
        <v>2.4727992087042531E-4</v>
      </c>
      <c r="F180" s="44">
        <f t="shared" si="68"/>
        <v>2.3364485981308412E-4</v>
      </c>
      <c r="G180" s="59">
        <f t="shared" si="69"/>
        <v>0</v>
      </c>
      <c r="H180" s="40">
        <f t="shared" si="70"/>
        <v>0</v>
      </c>
    </row>
    <row r="181" spans="1:9" s="24" customFormat="1" ht="15" x14ac:dyDescent="0.2">
      <c r="A181" s="72"/>
      <c r="B181" s="39" t="s">
        <v>45</v>
      </c>
      <c r="C181" s="64">
        <v>5</v>
      </c>
      <c r="D181" s="64">
        <f>VLOOKUP(B181,'[1]Deptos 2011-2019'!$BE$548:$BF$1094,2,0)</f>
        <v>12</v>
      </c>
      <c r="E181" s="44">
        <f t="shared" si="67"/>
        <v>1.2363996043521265E-3</v>
      </c>
      <c r="F181" s="44">
        <f t="shared" si="68"/>
        <v>2.8037383177570091E-3</v>
      </c>
      <c r="G181" s="59">
        <f t="shared" si="69"/>
        <v>1.4</v>
      </c>
      <c r="H181" s="40">
        <f t="shared" si="70"/>
        <v>1.730959446092977E-3</v>
      </c>
    </row>
    <row r="182" spans="1:9" s="24" customFormat="1" ht="15" x14ac:dyDescent="0.2">
      <c r="A182" s="72"/>
      <c r="B182" s="39" t="s">
        <v>43</v>
      </c>
      <c r="C182" s="64">
        <v>153</v>
      </c>
      <c r="D182" s="64">
        <f>VLOOKUP(B182,'[1]Deptos 2011-2019'!$BE$548:$BF$1094,2,0)</f>
        <v>112</v>
      </c>
      <c r="E182" s="44">
        <f t="shared" si="67"/>
        <v>3.7833827893175076E-2</v>
      </c>
      <c r="F182" s="44">
        <f t="shared" si="68"/>
        <v>2.6168224299065422E-2</v>
      </c>
      <c r="G182" s="59">
        <f t="shared" si="69"/>
        <v>-0.26797385620915032</v>
      </c>
      <c r="H182" s="40">
        <f t="shared" si="70"/>
        <v>-1.0138476755687438E-2</v>
      </c>
    </row>
    <row r="183" spans="1:9" s="63" customFormat="1" ht="15" x14ac:dyDescent="0.2">
      <c r="A183" s="36"/>
      <c r="B183" s="37" t="s">
        <v>524</v>
      </c>
      <c r="C183" s="64">
        <v>22</v>
      </c>
      <c r="D183" s="64">
        <f>VLOOKUP(B183,'[1]Deptos 2011-2019'!$BE$548:$BF$1094,2,0)</f>
        <v>6</v>
      </c>
      <c r="E183" s="43">
        <f t="shared" ref="E183" si="71">+IF(C183=0,"",C183/C$169)</f>
        <v>5.440158259149357E-3</v>
      </c>
      <c r="F183" s="43">
        <f t="shared" ref="F183" si="72">+IF(D183=0,"",D183/D$169)</f>
        <v>1.4018691588785046E-3</v>
      </c>
      <c r="G183" s="59">
        <f t="shared" si="69"/>
        <v>-0.72727272727272729</v>
      </c>
      <c r="H183" s="42">
        <f t="shared" ref="H183" si="73">+IF(OR(AND(E183=""),(G183="")),"",E183*G183)</f>
        <v>-3.956478733926805E-3</v>
      </c>
      <c r="I183" s="24"/>
    </row>
    <row r="184" spans="1:9" s="24" customFormat="1" ht="15" x14ac:dyDescent="0.2">
      <c r="A184" s="72"/>
      <c r="B184" s="39" t="s">
        <v>437</v>
      </c>
      <c r="C184" s="64">
        <v>62</v>
      </c>
      <c r="D184" s="64">
        <f>VLOOKUP(B184,'[1]Deptos 2011-2019'!$BE$548:$BF$1094,2,0)</f>
        <v>110</v>
      </c>
      <c r="E184" s="44">
        <f t="shared" ref="E184:F187" si="74">+IF(C184=0,"",C184/C$169)</f>
        <v>1.5331355093966371E-2</v>
      </c>
      <c r="F184" s="44">
        <f t="shared" si="74"/>
        <v>2.5700934579439252E-2</v>
      </c>
      <c r="G184" s="59">
        <f t="shared" si="69"/>
        <v>0.77419354838709675</v>
      </c>
      <c r="H184" s="40">
        <f t="shared" si="70"/>
        <v>1.1869436201780416E-2</v>
      </c>
    </row>
    <row r="185" spans="1:9" s="24" customFormat="1" ht="15" x14ac:dyDescent="0.2">
      <c r="A185" s="72"/>
      <c r="B185" s="39" t="s">
        <v>580</v>
      </c>
      <c r="C185" s="64">
        <v>10</v>
      </c>
      <c r="D185" s="64">
        <f>VLOOKUP(B185,'[1]Deptos 2011-2019'!$BE$548:$BF$1094,2,0)</f>
        <v>8</v>
      </c>
      <c r="E185" s="44">
        <f t="shared" si="74"/>
        <v>2.472799208704253E-3</v>
      </c>
      <c r="F185" s="44">
        <f t="shared" si="74"/>
        <v>1.869158878504673E-3</v>
      </c>
      <c r="G185" s="59">
        <f t="shared" si="69"/>
        <v>-0.2</v>
      </c>
      <c r="H185" s="40">
        <f t="shared" si="70"/>
        <v>-4.9455984174085062E-4</v>
      </c>
    </row>
    <row r="186" spans="1:9" s="24" customFormat="1" ht="15" x14ac:dyDescent="0.2">
      <c r="A186" s="72"/>
      <c r="B186" s="39" t="s">
        <v>41</v>
      </c>
      <c r="C186" s="64">
        <v>11</v>
      </c>
      <c r="D186" s="64">
        <f>VLOOKUP(B186,'[1]Deptos 2011-2019'!$BE$548:$BF$1094,2,0)</f>
        <v>5</v>
      </c>
      <c r="E186" s="44">
        <f t="shared" si="74"/>
        <v>2.7200791295746785E-3</v>
      </c>
      <c r="F186" s="44">
        <f t="shared" si="74"/>
        <v>1.1682242990654205E-3</v>
      </c>
      <c r="G186" s="59">
        <f t="shared" si="69"/>
        <v>-0.54545454545454541</v>
      </c>
      <c r="H186" s="40">
        <f t="shared" si="70"/>
        <v>-1.4836795252225518E-3</v>
      </c>
    </row>
    <row r="187" spans="1:9" s="63" customFormat="1" ht="15" x14ac:dyDescent="0.2">
      <c r="A187" s="75"/>
      <c r="B187" s="37" t="s">
        <v>44</v>
      </c>
      <c r="C187" s="64">
        <v>2</v>
      </c>
      <c r="D187" s="64">
        <f>VLOOKUP(B187,'[1]Deptos 2011-2019'!$BE$548:$BF$1094,2,0)</f>
        <v>3</v>
      </c>
      <c r="E187" s="43">
        <f t="shared" si="74"/>
        <v>4.9455984174085062E-4</v>
      </c>
      <c r="F187" s="43">
        <f t="shared" si="74"/>
        <v>7.0093457943925228E-4</v>
      </c>
      <c r="G187" s="59">
        <f t="shared" si="69"/>
        <v>0.5</v>
      </c>
      <c r="H187" s="42">
        <f t="shared" si="70"/>
        <v>2.4727992087042531E-4</v>
      </c>
      <c r="I187" s="24"/>
    </row>
    <row r="188" spans="1:9" s="63" customFormat="1" ht="15" x14ac:dyDescent="0.2">
      <c r="A188" s="36"/>
      <c r="B188" s="37" t="s">
        <v>525</v>
      </c>
      <c r="C188" s="64">
        <v>5</v>
      </c>
      <c r="D188" s="64">
        <f>VLOOKUP(B188,'[1]Deptos 2011-2019'!$BE$548:$BF$1094,2,0)</f>
        <v>6</v>
      </c>
      <c r="E188" s="43">
        <f t="shared" ref="E188:E190" si="75">+IF(C188=0,"",C188/C$169)</f>
        <v>1.2363996043521265E-3</v>
      </c>
      <c r="F188" s="43">
        <f t="shared" ref="F188:F189" si="76">+IF(D188=0,"",D188/D$169)</f>
        <v>1.4018691588785046E-3</v>
      </c>
      <c r="G188" s="59">
        <f t="shared" si="69"/>
        <v>0.2</v>
      </c>
      <c r="H188" s="42">
        <f t="shared" ref="H188:H189" si="77">+IF(OR(AND(E188=""),(G188="")),"",E188*G188)</f>
        <v>2.4727992087042531E-4</v>
      </c>
      <c r="I188" s="24"/>
    </row>
    <row r="189" spans="1:9" s="63" customFormat="1" ht="15" x14ac:dyDescent="0.2">
      <c r="A189" s="36"/>
      <c r="B189" s="37" t="s">
        <v>526</v>
      </c>
      <c r="C189" s="64">
        <v>2</v>
      </c>
      <c r="D189" s="64">
        <f>VLOOKUP(B189,'[1]Deptos 2011-2019'!$BE$548:$BF$1094,2,0)</f>
        <v>1</v>
      </c>
      <c r="E189" s="43">
        <f t="shared" si="75"/>
        <v>4.9455984174085062E-4</v>
      </c>
      <c r="F189" s="43">
        <f t="shared" si="76"/>
        <v>2.3364485981308412E-4</v>
      </c>
      <c r="G189" s="59">
        <f t="shared" si="69"/>
        <v>-0.5</v>
      </c>
      <c r="H189" s="42">
        <f t="shared" si="77"/>
        <v>-2.4727992087042531E-4</v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4"/>
      <c r="D190" s="64">
        <f>VLOOKUP(B190,'[1]Deptos 2011-2019'!$BE$548:$BF$1094,2,0)</f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4">
        <v>27</v>
      </c>
      <c r="D191" s="64">
        <f>VLOOKUP(B191,'[1]Deptos 2011-2019'!$BE$548:$BF$1094,2,0)</f>
        <v>18</v>
      </c>
      <c r="E191" s="43">
        <f t="shared" ref="E191:F196" si="81">+IF(C191=0,"",C191/C$169)</f>
        <v>6.6765578635014835E-3</v>
      </c>
      <c r="F191" s="43">
        <f t="shared" si="81"/>
        <v>4.2056074766355141E-3</v>
      </c>
      <c r="G191" s="59">
        <f t="shared" si="69"/>
        <v>-0.33333333333333331</v>
      </c>
      <c r="H191" s="42">
        <f t="shared" si="70"/>
        <v>-2.2255192878338275E-3</v>
      </c>
      <c r="I191" s="24"/>
    </row>
    <row r="192" spans="1:9" s="63" customFormat="1" ht="15" x14ac:dyDescent="0.2">
      <c r="A192" s="75"/>
      <c r="B192" s="37" t="s">
        <v>210</v>
      </c>
      <c r="C192" s="64">
        <v>14</v>
      </c>
      <c r="D192" s="64">
        <f>VLOOKUP(B192,'[1]Deptos 2011-2019'!$BE$548:$BF$1094,2,0)</f>
        <v>8</v>
      </c>
      <c r="E192" s="43">
        <f t="shared" si="81"/>
        <v>3.4619188921859545E-3</v>
      </c>
      <c r="F192" s="43">
        <f t="shared" si="81"/>
        <v>1.869158878504673E-3</v>
      </c>
      <c r="G192" s="59">
        <f t="shared" si="69"/>
        <v>-0.42857142857142855</v>
      </c>
      <c r="H192" s="42">
        <f t="shared" si="70"/>
        <v>-1.4836795252225518E-3</v>
      </c>
      <c r="I192" s="24"/>
    </row>
    <row r="193" spans="1:9" s="63" customFormat="1" ht="15" x14ac:dyDescent="0.2">
      <c r="A193" s="75"/>
      <c r="B193" s="37" t="s">
        <v>211</v>
      </c>
      <c r="C193" s="64">
        <v>0</v>
      </c>
      <c r="D193" s="64">
        <f>VLOOKUP(B193,'[1]Deptos 2011-2019'!$BE$548:$BF$1094,2,0)</f>
        <v>1</v>
      </c>
      <c r="E193" s="43" t="str">
        <f t="shared" si="81"/>
        <v/>
      </c>
      <c r="F193" s="43">
        <f t="shared" si="81"/>
        <v>2.3364485981308412E-4</v>
      </c>
      <c r="G193" s="59">
        <f t="shared" si="69"/>
        <v>1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4">
        <v>4</v>
      </c>
      <c r="D194" s="64">
        <f>VLOOKUP(B194,'[1]Deptos 2011-2019'!$BE$548:$BF$1094,2,0)</f>
        <v>1</v>
      </c>
      <c r="E194" s="43">
        <f t="shared" si="81"/>
        <v>9.8911968348170125E-4</v>
      </c>
      <c r="F194" s="43">
        <f t="shared" si="81"/>
        <v>2.3364485981308412E-4</v>
      </c>
      <c r="G194" s="59">
        <f t="shared" si="69"/>
        <v>-0.75</v>
      </c>
      <c r="H194" s="42">
        <f t="shared" ref="H194" si="82">+IF(OR(AND(E194=""),(G194="")),"",E194*G194)</f>
        <v>-7.4183976261127599E-4</v>
      </c>
      <c r="I194" s="24"/>
    </row>
    <row r="195" spans="1:9" s="63" customFormat="1" ht="15" x14ac:dyDescent="0.2">
      <c r="A195" s="75"/>
      <c r="B195" s="37" t="s">
        <v>212</v>
      </c>
      <c r="C195" s="64">
        <v>0</v>
      </c>
      <c r="D195" s="64">
        <f>VLOOKUP(B195,'[1]Deptos 2011-2019'!$BE$548:$BF$1094,2,0)</f>
        <v>1</v>
      </c>
      <c r="E195" s="43" t="str">
        <f t="shared" si="81"/>
        <v/>
      </c>
      <c r="F195" s="43">
        <f t="shared" si="81"/>
        <v>2.3364485981308412E-4</v>
      </c>
      <c r="G195" s="59">
        <f t="shared" si="69"/>
        <v>1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4">
        <v>381</v>
      </c>
      <c r="D196" s="64">
        <f>VLOOKUP(B196,'[1]Deptos 2011-2019'!$BE$548:$BF$1094,2,0)</f>
        <v>503</v>
      </c>
      <c r="E196" s="43">
        <f t="shared" si="81"/>
        <v>9.4213649851632053E-2</v>
      </c>
      <c r="F196" s="43">
        <f t="shared" si="81"/>
        <v>0.1175233644859813</v>
      </c>
      <c r="G196" s="59">
        <f t="shared" si="69"/>
        <v>0.32020997375328086</v>
      </c>
      <c r="H196" s="42">
        <f t="shared" si="70"/>
        <v>3.0168150346191892E-2</v>
      </c>
      <c r="I196" s="24"/>
    </row>
    <row r="197" spans="1:9" s="63" customFormat="1" ht="15" x14ac:dyDescent="0.2">
      <c r="A197" s="36"/>
      <c r="B197" s="37" t="s">
        <v>527</v>
      </c>
      <c r="C197" s="64">
        <v>79</v>
      </c>
      <c r="D197" s="64">
        <f>VLOOKUP(B197,'[1]Deptos 2011-2019'!$BE$548:$BF$1094,2,0)</f>
        <v>390</v>
      </c>
      <c r="E197" s="43">
        <f t="shared" ref="E197" si="83">+IF(C197=0,"",C197/C$169)</f>
        <v>1.95351137487636E-2</v>
      </c>
      <c r="F197" s="43">
        <f t="shared" ref="F197" si="84">+IF(D197=0,"",D197/D$169)</f>
        <v>9.11214953271028E-2</v>
      </c>
      <c r="G197" s="59">
        <f t="shared" si="69"/>
        <v>3.9367088607594938</v>
      </c>
      <c r="H197" s="42">
        <f t="shared" ref="H197" si="85">+IF(OR(AND(E197=""),(G197="")),"",E197*G197)</f>
        <v>7.6904055390702275E-2</v>
      </c>
      <c r="I197" s="24"/>
    </row>
    <row r="198" spans="1:9" s="63" customFormat="1" ht="15" x14ac:dyDescent="0.2">
      <c r="A198" s="75"/>
      <c r="B198" s="37" t="s">
        <v>213</v>
      </c>
      <c r="C198" s="64">
        <v>61</v>
      </c>
      <c r="D198" s="64">
        <f>VLOOKUP(B198,'[1]Deptos 2011-2019'!$BE$548:$BF$1094,2,0)</f>
        <v>64</v>
      </c>
      <c r="E198" s="43">
        <f t="shared" ref="E198:F204" si="86">+IF(C198=0,"",C198/C$169)</f>
        <v>1.5084075173095944E-2</v>
      </c>
      <c r="F198" s="43">
        <f t="shared" si="86"/>
        <v>1.4953271028037384E-2</v>
      </c>
      <c r="G198" s="59">
        <f t="shared" si="69"/>
        <v>4.9180327868852458E-2</v>
      </c>
      <c r="H198" s="42">
        <f t="shared" si="70"/>
        <v>7.4183976261127599E-4</v>
      </c>
      <c r="I198" s="24"/>
    </row>
    <row r="199" spans="1:9" s="63" customFormat="1" ht="15" x14ac:dyDescent="0.2">
      <c r="A199" s="75"/>
      <c r="B199" s="37" t="s">
        <v>214</v>
      </c>
      <c r="C199" s="64">
        <v>51</v>
      </c>
      <c r="D199" s="64">
        <f>VLOOKUP(B199,'[1]Deptos 2011-2019'!$BE$548:$BF$1094,2,0)</f>
        <v>22</v>
      </c>
      <c r="E199" s="43">
        <f t="shared" si="86"/>
        <v>1.2611275964391691E-2</v>
      </c>
      <c r="F199" s="43">
        <f t="shared" si="86"/>
        <v>5.1401869158878505E-3</v>
      </c>
      <c r="G199" s="59">
        <f t="shared" si="69"/>
        <v>-0.56862745098039214</v>
      </c>
      <c r="H199" s="42">
        <f t="shared" si="70"/>
        <v>-7.1711177052423344E-3</v>
      </c>
      <c r="I199" s="24"/>
    </row>
    <row r="200" spans="1:9" s="63" customFormat="1" ht="15" x14ac:dyDescent="0.2">
      <c r="A200" s="75"/>
      <c r="B200" s="37" t="s">
        <v>215</v>
      </c>
      <c r="C200" s="64">
        <v>19</v>
      </c>
      <c r="D200" s="64">
        <f>VLOOKUP(B200,'[1]Deptos 2011-2019'!$BE$548:$BF$1094,2,0)</f>
        <v>82</v>
      </c>
      <c r="E200" s="43">
        <f t="shared" si="86"/>
        <v>4.6983184965380814E-3</v>
      </c>
      <c r="F200" s="43">
        <f t="shared" si="86"/>
        <v>1.9158878504672898E-2</v>
      </c>
      <c r="G200" s="59">
        <f t="shared" si="69"/>
        <v>3.3157894736842106</v>
      </c>
      <c r="H200" s="42">
        <f t="shared" si="70"/>
        <v>1.5578635014836797E-2</v>
      </c>
      <c r="I200" s="24"/>
    </row>
    <row r="201" spans="1:9" s="63" customFormat="1" ht="15" x14ac:dyDescent="0.2">
      <c r="A201" s="75"/>
      <c r="B201" s="37" t="s">
        <v>216</v>
      </c>
      <c r="C201" s="64">
        <v>17</v>
      </c>
      <c r="D201" s="64">
        <f>VLOOKUP(B201,'[1]Deptos 2011-2019'!$BE$548:$BF$1094,2,0)</f>
        <v>19</v>
      </c>
      <c r="E201" s="43">
        <f t="shared" si="86"/>
        <v>4.2037586547972305E-3</v>
      </c>
      <c r="F201" s="43">
        <f t="shared" si="86"/>
        <v>4.4392523364485985E-3</v>
      </c>
      <c r="G201" s="59">
        <f t="shared" si="69"/>
        <v>0.11764705882352941</v>
      </c>
      <c r="H201" s="42">
        <f t="shared" si="70"/>
        <v>4.9455984174085062E-4</v>
      </c>
      <c r="I201" s="24"/>
    </row>
    <row r="202" spans="1:9" s="63" customFormat="1" ht="15" x14ac:dyDescent="0.2">
      <c r="A202" s="75"/>
      <c r="B202" s="37" t="s">
        <v>439</v>
      </c>
      <c r="C202" s="64">
        <v>9</v>
      </c>
      <c r="D202" s="64">
        <f>VLOOKUP(B202,'[1]Deptos 2011-2019'!$BE$548:$BF$1094,2,0)</f>
        <v>19</v>
      </c>
      <c r="E202" s="43">
        <f t="shared" si="86"/>
        <v>2.225519287833828E-3</v>
      </c>
      <c r="F202" s="43">
        <f t="shared" si="86"/>
        <v>4.4392523364485985E-3</v>
      </c>
      <c r="G202" s="59">
        <f t="shared" si="69"/>
        <v>1.1111111111111112</v>
      </c>
      <c r="H202" s="42">
        <f t="shared" si="70"/>
        <v>2.4727992087042534E-3</v>
      </c>
      <c r="I202" s="24"/>
    </row>
    <row r="203" spans="1:9" s="63" customFormat="1" ht="15" x14ac:dyDescent="0.2">
      <c r="A203" s="75"/>
      <c r="B203" s="37" t="s">
        <v>440</v>
      </c>
      <c r="C203" s="64">
        <v>3</v>
      </c>
      <c r="D203" s="64">
        <f>VLOOKUP(B203,'[1]Deptos 2011-2019'!$BE$548:$BF$1094,2,0)</f>
        <v>3</v>
      </c>
      <c r="E203" s="43">
        <f t="shared" si="86"/>
        <v>7.4183976261127599E-4</v>
      </c>
      <c r="F203" s="43">
        <f t="shared" si="86"/>
        <v>7.0093457943925228E-4</v>
      </c>
      <c r="G203" s="59">
        <f t="shared" si="69"/>
        <v>0</v>
      </c>
      <c r="H203" s="42">
        <f t="shared" si="70"/>
        <v>0</v>
      </c>
      <c r="I203" s="24"/>
    </row>
    <row r="204" spans="1:9" s="63" customFormat="1" ht="15" x14ac:dyDescent="0.2">
      <c r="A204" s="75"/>
      <c r="B204" s="37" t="s">
        <v>217</v>
      </c>
      <c r="C204" s="64">
        <v>0</v>
      </c>
      <c r="D204" s="64">
        <f>VLOOKUP(B204,'[1]Deptos 2011-2019'!$BE$548:$BF$1094,2,0)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4">
        <v>8</v>
      </c>
      <c r="D205" s="64">
        <f>VLOOKUP(B205,'[1]Deptos 2011-2019'!$BE$548:$BF$1094,2,0)</f>
        <v>25</v>
      </c>
      <c r="E205" s="43">
        <f t="shared" ref="E205" si="87">+IF(C205=0,"",C205/C$169)</f>
        <v>1.9782393669634025E-3</v>
      </c>
      <c r="F205" s="43">
        <f t="shared" ref="F205" si="88">+IF(D205=0,"",D205/D$169)</f>
        <v>5.8411214953271026E-3</v>
      </c>
      <c r="G205" s="59">
        <f t="shared" si="69"/>
        <v>2.125</v>
      </c>
      <c r="H205" s="42">
        <f t="shared" ref="H205" si="89">+IF(OR(AND(E205=""),(G205="")),"",E205*G205)</f>
        <v>4.2037586547972305E-3</v>
      </c>
      <c r="I205" s="24"/>
    </row>
    <row r="206" spans="1:9" s="63" customFormat="1" ht="15" x14ac:dyDescent="0.2">
      <c r="A206" s="75"/>
      <c r="B206" s="37" t="s">
        <v>218</v>
      </c>
      <c r="C206" s="64">
        <v>195</v>
      </c>
      <c r="D206" s="64">
        <f>VLOOKUP(B206,'[1]Deptos 2011-2019'!$BE$548:$BF$1094,2,0)</f>
        <v>111</v>
      </c>
      <c r="E206" s="43">
        <f t="shared" ref="E206:F213" si="90">+IF(C206=0,"",C206/C$169)</f>
        <v>4.8219584569732937E-2</v>
      </c>
      <c r="F206" s="43">
        <f t="shared" si="90"/>
        <v>2.5934579439252335E-2</v>
      </c>
      <c r="G206" s="59">
        <f t="shared" si="69"/>
        <v>-0.43076923076923079</v>
      </c>
      <c r="H206" s="42">
        <f t="shared" si="70"/>
        <v>-2.0771513353115729E-2</v>
      </c>
      <c r="I206" s="24"/>
    </row>
    <row r="207" spans="1:9" s="24" customFormat="1" ht="15" x14ac:dyDescent="0.2">
      <c r="A207" s="72"/>
      <c r="B207" s="39" t="s">
        <v>219</v>
      </c>
      <c r="C207" s="64">
        <v>9</v>
      </c>
      <c r="D207" s="64">
        <f>VLOOKUP(B207,'[1]Deptos 2011-2019'!$BE$548:$BF$1094,2,0)</f>
        <v>21</v>
      </c>
      <c r="E207" s="44">
        <f t="shared" si="90"/>
        <v>2.225519287833828E-3</v>
      </c>
      <c r="F207" s="44">
        <f t="shared" si="90"/>
        <v>4.9065420560747662E-3</v>
      </c>
      <c r="G207" s="59">
        <f t="shared" si="69"/>
        <v>1.3333333333333333</v>
      </c>
      <c r="H207" s="40">
        <f t="shared" si="70"/>
        <v>2.967359050445104E-3</v>
      </c>
    </row>
    <row r="208" spans="1:9" s="24" customFormat="1" ht="15" x14ac:dyDescent="0.2">
      <c r="A208" s="72"/>
      <c r="B208" s="39" t="s">
        <v>220</v>
      </c>
      <c r="C208" s="64">
        <v>1</v>
      </c>
      <c r="D208" s="64">
        <f>VLOOKUP(B208,'[1]Deptos 2011-2019'!$BE$548:$BF$1094,2,0)</f>
        <v>0</v>
      </c>
      <c r="E208" s="44">
        <f t="shared" si="90"/>
        <v>2.4727992087042531E-4</v>
      </c>
      <c r="F208" s="44" t="str">
        <f t="shared" si="90"/>
        <v/>
      </c>
      <c r="G208" s="59">
        <f t="shared" si="69"/>
        <v>-1</v>
      </c>
      <c r="H208" s="40">
        <f t="shared" si="70"/>
        <v>-2.4727992087042531E-4</v>
      </c>
    </row>
    <row r="209" spans="1:9" s="24" customFormat="1" ht="15" x14ac:dyDescent="0.2">
      <c r="A209" s="72"/>
      <c r="B209" s="39" t="s">
        <v>46</v>
      </c>
      <c r="C209" s="64">
        <v>0</v>
      </c>
      <c r="D209" s="64">
        <f>VLOOKUP(B209,'[1]Deptos 2011-2019'!$BE$548:$BF$1094,2,0)</f>
        <v>1</v>
      </c>
      <c r="E209" s="44" t="str">
        <f t="shared" si="90"/>
        <v/>
      </c>
      <c r="F209" s="44">
        <f t="shared" si="90"/>
        <v>2.3364485981308412E-4</v>
      </c>
      <c r="G209" s="59">
        <f t="shared" si="69"/>
        <v>1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4">
        <v>99</v>
      </c>
      <c r="D210" s="64">
        <f>VLOOKUP(B210,'[1]Deptos 2011-2019'!$BE$548:$BF$1094,2,0)</f>
        <v>119</v>
      </c>
      <c r="E210" s="44">
        <f t="shared" si="90"/>
        <v>2.4480712166172106E-2</v>
      </c>
      <c r="F210" s="44">
        <f t="shared" si="90"/>
        <v>2.780373831775701E-2</v>
      </c>
      <c r="G210" s="59">
        <f t="shared" si="69"/>
        <v>0.20202020202020202</v>
      </c>
      <c r="H210" s="40">
        <f t="shared" si="70"/>
        <v>4.945598417408506E-3</v>
      </c>
    </row>
    <row r="211" spans="1:9" s="24" customFormat="1" ht="15" x14ac:dyDescent="0.2">
      <c r="A211" s="72"/>
      <c r="B211" s="39" t="s">
        <v>221</v>
      </c>
      <c r="C211" s="64">
        <v>5</v>
      </c>
      <c r="D211" s="64">
        <f>VLOOKUP(B211,'[1]Deptos 2011-2019'!$BE$548:$BF$1094,2,0)</f>
        <v>0</v>
      </c>
      <c r="E211" s="44">
        <f t="shared" si="90"/>
        <v>1.2363996043521265E-3</v>
      </c>
      <c r="F211" s="44" t="str">
        <f t="shared" si="90"/>
        <v/>
      </c>
      <c r="G211" s="59">
        <f t="shared" si="69"/>
        <v>-1</v>
      </c>
      <c r="H211" s="40">
        <f t="shared" si="70"/>
        <v>-1.2363996043521265E-3</v>
      </c>
    </row>
    <row r="212" spans="1:9" s="24" customFormat="1" ht="15" x14ac:dyDescent="0.2">
      <c r="A212" s="72"/>
      <c r="B212" s="39" t="s">
        <v>222</v>
      </c>
      <c r="C212" s="64">
        <v>1</v>
      </c>
      <c r="D212" s="64">
        <f>VLOOKUP(B212,'[1]Deptos 2011-2019'!$BE$548:$BF$1094,2,0)</f>
        <v>1</v>
      </c>
      <c r="E212" s="44">
        <f t="shared" si="90"/>
        <v>2.4727992087042531E-4</v>
      </c>
      <c r="F212" s="44">
        <f t="shared" si="90"/>
        <v>2.3364485981308412E-4</v>
      </c>
      <c r="G212" s="59">
        <f t="shared" si="69"/>
        <v>0</v>
      </c>
      <c r="H212" s="40">
        <f t="shared" si="70"/>
        <v>0</v>
      </c>
    </row>
    <row r="213" spans="1:9" s="63" customFormat="1" ht="15" x14ac:dyDescent="0.2">
      <c r="A213" s="75"/>
      <c r="B213" s="37" t="s">
        <v>441</v>
      </c>
      <c r="C213" s="64">
        <v>3</v>
      </c>
      <c r="D213" s="64">
        <f>VLOOKUP(B213,'[1]Deptos 2011-2019'!$BE$548:$BF$1094,2,0)</f>
        <v>3</v>
      </c>
      <c r="E213" s="43">
        <f t="shared" si="90"/>
        <v>7.4183976261127599E-4</v>
      </c>
      <c r="F213" s="43">
        <f t="shared" si="90"/>
        <v>7.0093457943925228E-4</v>
      </c>
      <c r="G213" s="59">
        <f t="shared" si="69"/>
        <v>0</v>
      </c>
      <c r="H213" s="42">
        <f t="shared" si="70"/>
        <v>0</v>
      </c>
      <c r="I213" s="24"/>
    </row>
    <row r="214" spans="1:9" s="63" customFormat="1" ht="15" x14ac:dyDescent="0.2">
      <c r="A214" s="36"/>
      <c r="B214" s="37" t="s">
        <v>529</v>
      </c>
      <c r="C214" s="64">
        <v>0</v>
      </c>
      <c r="D214" s="64">
        <f>VLOOKUP(B214,'[1]Deptos 2011-2019'!$BE$548:$BF$1094,2,0)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4"/>
      <c r="D215" s="64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4">
        <v>0</v>
      </c>
      <c r="D216" s="64">
        <f>VLOOKUP(B216,'[1]Deptos 2011-2019'!$BE$548:$BF$1094,2,0)</f>
        <v>1</v>
      </c>
      <c r="E216" s="43" t="str">
        <f t="shared" ref="E216:E259" si="97">+IF(C216=0,"",C216/C$169)</f>
        <v/>
      </c>
      <c r="F216" s="43">
        <f t="shared" ref="F216:F259" si="98">+IF(D216=0,"",D216/D$169)</f>
        <v>2.3364485981308412E-4</v>
      </c>
      <c r="G216" s="59">
        <f t="shared" si="69"/>
        <v>1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4">
        <v>0</v>
      </c>
      <c r="D217" s="64">
        <f>VLOOKUP(B217,'[1]Deptos 2011-2019'!$BE$548:$BF$1094,2,0)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4">
        <v>0</v>
      </c>
      <c r="D218" s="64">
        <f>VLOOKUP(B218,'[1]Deptos 2011-2019'!$BE$548:$BF$1094,2,0)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4">
        <v>1</v>
      </c>
      <c r="D219" s="64">
        <f>VLOOKUP(B219,'[1]Deptos 2011-2019'!$BE$548:$BF$1094,2,0)</f>
        <v>0</v>
      </c>
      <c r="E219" s="44">
        <f t="shared" si="97"/>
        <v>2.4727992087042531E-4</v>
      </c>
      <c r="F219" s="44" t="str">
        <f t="shared" si="98"/>
        <v/>
      </c>
      <c r="G219" s="59">
        <f t="shared" si="69"/>
        <v>-1</v>
      </c>
      <c r="H219" s="40">
        <f t="shared" si="70"/>
        <v>-2.4727992087042531E-4</v>
      </c>
    </row>
    <row r="220" spans="1:9" s="24" customFormat="1" ht="15" x14ac:dyDescent="0.2">
      <c r="A220" s="72"/>
      <c r="B220" s="39" t="s">
        <v>225</v>
      </c>
      <c r="C220" s="64">
        <v>0</v>
      </c>
      <c r="D220" s="64">
        <f>VLOOKUP(B220,'[1]Deptos 2011-2019'!$BE$548:$BF$1094,2,0)</f>
        <v>1</v>
      </c>
      <c r="E220" s="44" t="str">
        <f t="shared" si="97"/>
        <v/>
      </c>
      <c r="F220" s="44">
        <f t="shared" si="98"/>
        <v>2.3364485981308412E-4</v>
      </c>
      <c r="G220" s="59">
        <f t="shared" si="69"/>
        <v>1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4">
        <v>1</v>
      </c>
      <c r="D221" s="64">
        <f>VLOOKUP(B221,'[1]Deptos 2011-2019'!$BE$548:$BF$1094,2,0)</f>
        <v>1</v>
      </c>
      <c r="E221" s="44">
        <f t="shared" si="97"/>
        <v>2.4727992087042531E-4</v>
      </c>
      <c r="F221" s="44">
        <f t="shared" si="98"/>
        <v>2.3364485981308412E-4</v>
      </c>
      <c r="G221" s="59">
        <f t="shared" si="69"/>
        <v>0</v>
      </c>
      <c r="H221" s="40">
        <f t="shared" si="70"/>
        <v>0</v>
      </c>
    </row>
    <row r="222" spans="1:9" s="24" customFormat="1" ht="15" x14ac:dyDescent="0.2">
      <c r="A222" s="72"/>
      <c r="B222" s="39" t="s">
        <v>607</v>
      </c>
      <c r="C222" s="64">
        <v>579</v>
      </c>
      <c r="D222" s="64">
        <f>VLOOKUP(B222,'[1]Deptos 2011-2019'!$BE$548:$BF$1094,2,0)</f>
        <v>395</v>
      </c>
      <c r="E222" s="44">
        <f t="shared" si="97"/>
        <v>0.14317507418397626</v>
      </c>
      <c r="F222" s="44">
        <f t="shared" si="98"/>
        <v>9.2289719626168221E-2</v>
      </c>
      <c r="G222" s="59">
        <f t="shared" si="69"/>
        <v>-0.31778929188255611</v>
      </c>
      <c r="H222" s="40">
        <f t="shared" si="70"/>
        <v>-4.549950544015826E-2</v>
      </c>
    </row>
    <row r="223" spans="1:9" s="24" customFormat="1" ht="15" x14ac:dyDescent="0.2">
      <c r="A223" s="72"/>
      <c r="B223" s="39" t="s">
        <v>226</v>
      </c>
      <c r="C223" s="64">
        <v>1</v>
      </c>
      <c r="D223" s="64">
        <f>VLOOKUP(B223,'[1]Deptos 2011-2019'!$BE$548:$BF$1094,2,0)</f>
        <v>0</v>
      </c>
      <c r="E223" s="44">
        <f t="shared" si="97"/>
        <v>2.4727992087042531E-4</v>
      </c>
      <c r="F223" s="44" t="str">
        <f t="shared" si="98"/>
        <v/>
      </c>
      <c r="G223" s="59">
        <f t="shared" si="69"/>
        <v>-1</v>
      </c>
      <c r="H223" s="40">
        <f t="shared" si="70"/>
        <v>-2.4727992087042531E-4</v>
      </c>
    </row>
    <row r="224" spans="1:9" s="24" customFormat="1" ht="15" x14ac:dyDescent="0.2">
      <c r="A224" s="72"/>
      <c r="B224" s="39" t="s">
        <v>227</v>
      </c>
      <c r="C224" s="64">
        <v>5</v>
      </c>
      <c r="D224" s="64">
        <f>VLOOKUP(B224,'[1]Deptos 2011-2019'!$BE$548:$BF$1094,2,0)</f>
        <v>0</v>
      </c>
      <c r="E224" s="44">
        <f t="shared" si="97"/>
        <v>1.2363996043521265E-3</v>
      </c>
      <c r="F224" s="44" t="str">
        <f t="shared" si="98"/>
        <v/>
      </c>
      <c r="G224" s="59">
        <f t="shared" si="69"/>
        <v>-1</v>
      </c>
      <c r="H224" s="40">
        <f t="shared" si="70"/>
        <v>-1.2363996043521265E-3</v>
      </c>
    </row>
    <row r="225" spans="1:9" s="24" customFormat="1" ht="15" x14ac:dyDescent="0.2">
      <c r="A225" s="72"/>
      <c r="B225" s="39" t="s">
        <v>228</v>
      </c>
      <c r="C225" s="64">
        <v>11</v>
      </c>
      <c r="D225" s="64">
        <f>VLOOKUP(B225,'[1]Deptos 2011-2019'!$BE$548:$BF$1094,2,0)</f>
        <v>5</v>
      </c>
      <c r="E225" s="44">
        <f t="shared" si="97"/>
        <v>2.7200791295746785E-3</v>
      </c>
      <c r="F225" s="44">
        <f t="shared" si="98"/>
        <v>1.1682242990654205E-3</v>
      </c>
      <c r="G225" s="59">
        <f t="shared" si="69"/>
        <v>-0.54545454545454541</v>
      </c>
      <c r="H225" s="40">
        <f t="shared" si="70"/>
        <v>-1.4836795252225518E-3</v>
      </c>
    </row>
    <row r="226" spans="1:9" s="24" customFormat="1" ht="15" x14ac:dyDescent="0.2">
      <c r="A226" s="72"/>
      <c r="B226" s="39" t="s">
        <v>608</v>
      </c>
      <c r="C226" s="64">
        <v>1</v>
      </c>
      <c r="D226" s="64">
        <f>VLOOKUP(B226,'[1]Deptos 2011-2019'!$BE$548:$BF$1094,2,0)</f>
        <v>0</v>
      </c>
      <c r="E226" s="44">
        <f t="shared" si="97"/>
        <v>2.4727992087042531E-4</v>
      </c>
      <c r="F226" s="44" t="str">
        <f t="shared" si="98"/>
        <v/>
      </c>
      <c r="G226" s="59">
        <f t="shared" si="69"/>
        <v>-1</v>
      </c>
      <c r="H226" s="40">
        <f t="shared" si="70"/>
        <v>-2.4727992087042531E-4</v>
      </c>
    </row>
    <row r="227" spans="1:9" s="24" customFormat="1" ht="15" x14ac:dyDescent="0.2">
      <c r="A227" s="72"/>
      <c r="B227" s="39" t="s">
        <v>443</v>
      </c>
      <c r="C227" s="64">
        <v>1</v>
      </c>
      <c r="D227" s="64">
        <f>VLOOKUP(B227,'[1]Deptos 2011-2019'!$BE$548:$BF$1094,2,0)</f>
        <v>1</v>
      </c>
      <c r="E227" s="44">
        <f t="shared" si="97"/>
        <v>2.4727992087042531E-4</v>
      </c>
      <c r="F227" s="44">
        <f t="shared" si="98"/>
        <v>2.3364485981308412E-4</v>
      </c>
      <c r="G227" s="59">
        <f t="shared" si="69"/>
        <v>0</v>
      </c>
      <c r="H227" s="40">
        <f t="shared" si="70"/>
        <v>0</v>
      </c>
    </row>
    <row r="228" spans="1:9" s="63" customFormat="1" ht="15" x14ac:dyDescent="0.2">
      <c r="A228" s="69"/>
      <c r="B228" s="37" t="s">
        <v>593</v>
      </c>
      <c r="C228" s="64">
        <v>0</v>
      </c>
      <c r="D228" s="64">
        <f>VLOOKUP(B228,'[1]Deptos 2011-2019'!$BE$548:$BF$1094,2,0)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4"/>
      <c r="D229" s="64">
        <f>VLOOKUP(B229,'[1]Deptos 2011-2019'!$BE$548:$BF$1094,2,0)</f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4">
        <v>0</v>
      </c>
      <c r="D230" s="64">
        <f>VLOOKUP(B230,'[1]Deptos 2011-2019'!$BE$548:$BF$1094,2,0)</f>
        <v>2</v>
      </c>
      <c r="E230" s="44" t="str">
        <f t="shared" si="97"/>
        <v/>
      </c>
      <c r="F230" s="44">
        <f t="shared" si="98"/>
        <v>4.6728971962616824E-4</v>
      </c>
      <c r="G230" s="59">
        <f t="shared" si="69"/>
        <v>1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4">
        <v>2</v>
      </c>
      <c r="D231" s="64">
        <f>VLOOKUP(B231,'[1]Deptos 2011-2019'!$BE$548:$BF$1094,2,0)</f>
        <v>5</v>
      </c>
      <c r="E231" s="44">
        <f t="shared" si="97"/>
        <v>4.9455984174085062E-4</v>
      </c>
      <c r="F231" s="44">
        <f t="shared" si="98"/>
        <v>1.1682242990654205E-3</v>
      </c>
      <c r="G231" s="59">
        <f t="shared" si="69"/>
        <v>1.5</v>
      </c>
      <c r="H231" s="40">
        <f t="shared" si="70"/>
        <v>7.4183976261127599E-4</v>
      </c>
    </row>
    <row r="232" spans="1:9" s="24" customFormat="1" ht="15" x14ac:dyDescent="0.2">
      <c r="A232" s="72"/>
      <c r="B232" s="39" t="s">
        <v>230</v>
      </c>
      <c r="C232" s="64">
        <v>0</v>
      </c>
      <c r="D232" s="64">
        <f>VLOOKUP(B232,'[1]Deptos 2011-2019'!$BE$548:$BF$1094,2,0)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4">
        <v>1</v>
      </c>
      <c r="D233" s="64">
        <f>VLOOKUP(B233,'[1]Deptos 2011-2019'!$BE$548:$BF$1094,2,0)</f>
        <v>0</v>
      </c>
      <c r="E233" s="44">
        <f t="shared" si="97"/>
        <v>2.4727992087042531E-4</v>
      </c>
      <c r="F233" s="44" t="str">
        <f t="shared" si="98"/>
        <v/>
      </c>
      <c r="G233" s="59">
        <f t="shared" si="69"/>
        <v>-1</v>
      </c>
      <c r="H233" s="40">
        <f t="shared" si="70"/>
        <v>-2.4727992087042531E-4</v>
      </c>
    </row>
    <row r="234" spans="1:9" s="24" customFormat="1" ht="15" x14ac:dyDescent="0.2">
      <c r="A234" s="72"/>
      <c r="B234" s="39" t="s">
        <v>231</v>
      </c>
      <c r="C234" s="64">
        <v>4</v>
      </c>
      <c r="D234" s="64">
        <f>VLOOKUP(B234,'[1]Deptos 2011-2019'!$BE$548:$BF$1094,2,0)</f>
        <v>3</v>
      </c>
      <c r="E234" s="44">
        <f t="shared" si="97"/>
        <v>9.8911968348170125E-4</v>
      </c>
      <c r="F234" s="44">
        <f t="shared" si="98"/>
        <v>7.0093457943925228E-4</v>
      </c>
      <c r="G234" s="59">
        <f t="shared" si="69"/>
        <v>-0.25</v>
      </c>
      <c r="H234" s="40">
        <f t="shared" si="70"/>
        <v>-2.4727992087042531E-4</v>
      </c>
    </row>
    <row r="235" spans="1:9" s="24" customFormat="1" ht="15" x14ac:dyDescent="0.2">
      <c r="A235" s="72"/>
      <c r="B235" s="39" t="s">
        <v>444</v>
      </c>
      <c r="C235" s="64">
        <v>0</v>
      </c>
      <c r="D235" s="64">
        <f>VLOOKUP(B235,'[1]Deptos 2011-2019'!$BE$548:$BF$1094,2,0)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4">
        <v>42</v>
      </c>
      <c r="D236" s="64">
        <f>VLOOKUP(B236,'[1]Deptos 2011-2019'!$BE$548:$BF$1094,2,0)</f>
        <v>16</v>
      </c>
      <c r="E236" s="44">
        <f t="shared" si="97"/>
        <v>1.0385756676557863E-2</v>
      </c>
      <c r="F236" s="44">
        <f t="shared" si="98"/>
        <v>3.7383177570093459E-3</v>
      </c>
      <c r="G236" s="59">
        <f t="shared" si="69"/>
        <v>-0.61904761904761907</v>
      </c>
      <c r="H236" s="40">
        <f t="shared" si="70"/>
        <v>-6.429277942631058E-3</v>
      </c>
    </row>
    <row r="237" spans="1:9" s="24" customFormat="1" ht="15" x14ac:dyDescent="0.2">
      <c r="A237" s="72"/>
      <c r="B237" s="39" t="s">
        <v>55</v>
      </c>
      <c r="C237" s="64">
        <v>3</v>
      </c>
      <c r="D237" s="64">
        <f>VLOOKUP(B237,'[1]Deptos 2011-2019'!$BE$548:$BF$1094,2,0)</f>
        <v>6</v>
      </c>
      <c r="E237" s="44">
        <f t="shared" si="97"/>
        <v>7.4183976261127599E-4</v>
      </c>
      <c r="F237" s="44">
        <f t="shared" si="98"/>
        <v>1.4018691588785046E-3</v>
      </c>
      <c r="G237" s="59">
        <f t="shared" ref="G237:G300" si="103">+IF(AND(C237=0,D237=0)," ",IF(C237=0,1,IF(D237=0,-1,(D237-C237)/C237)))</f>
        <v>1</v>
      </c>
      <c r="H237" s="40">
        <f t="shared" si="70"/>
        <v>7.4183976261127599E-4</v>
      </c>
    </row>
    <row r="238" spans="1:9" s="24" customFormat="1" ht="15" x14ac:dyDescent="0.2">
      <c r="A238" s="72"/>
      <c r="B238" s="39" t="s">
        <v>445</v>
      </c>
      <c r="C238" s="64">
        <v>0</v>
      </c>
      <c r="D238" s="64">
        <f>VLOOKUP(B238,'[1]Deptos 2011-2019'!$BE$548:$BF$1094,2,0)</f>
        <v>1</v>
      </c>
      <c r="E238" s="44" t="str">
        <f t="shared" si="97"/>
        <v/>
      </c>
      <c r="F238" s="44">
        <f t="shared" si="98"/>
        <v>2.3364485981308412E-4</v>
      </c>
      <c r="G238" s="59">
        <f t="shared" si="103"/>
        <v>1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4">
        <v>10</v>
      </c>
      <c r="D239" s="64">
        <f>VLOOKUP(B239,'[1]Deptos 2011-2019'!$BE$548:$BF$1094,2,0)</f>
        <v>4</v>
      </c>
      <c r="E239" s="44">
        <f t="shared" si="97"/>
        <v>2.472799208704253E-3</v>
      </c>
      <c r="F239" s="44">
        <f t="shared" si="98"/>
        <v>9.3457943925233649E-4</v>
      </c>
      <c r="G239" s="59">
        <f t="shared" si="103"/>
        <v>-0.6</v>
      </c>
      <c r="H239" s="40">
        <f t="shared" si="70"/>
        <v>-1.4836795252225518E-3</v>
      </c>
    </row>
    <row r="240" spans="1:9" s="24" customFormat="1" ht="15" x14ac:dyDescent="0.2">
      <c r="A240" s="72"/>
      <c r="B240" s="39" t="s">
        <v>52</v>
      </c>
      <c r="C240" s="64">
        <v>0</v>
      </c>
      <c r="D240" s="64">
        <f>VLOOKUP(B240,'[1]Deptos 2011-2019'!$BE$548:$BF$1094,2,0)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4">
        <v>9</v>
      </c>
      <c r="D241" s="64">
        <f>VLOOKUP(B241,'[1]Deptos 2011-2019'!$BE$548:$BF$1094,2,0)</f>
        <v>3</v>
      </c>
      <c r="E241" s="44">
        <f t="shared" si="97"/>
        <v>2.225519287833828E-3</v>
      </c>
      <c r="F241" s="44">
        <f t="shared" si="98"/>
        <v>7.0093457943925228E-4</v>
      </c>
      <c r="G241" s="59">
        <f t="shared" si="103"/>
        <v>-0.66666666666666663</v>
      </c>
      <c r="H241" s="40">
        <f t="shared" si="70"/>
        <v>-1.483679525222552E-3</v>
      </c>
    </row>
    <row r="242" spans="1:9" s="24" customFormat="1" ht="15" x14ac:dyDescent="0.2">
      <c r="A242" s="72"/>
      <c r="B242" s="39" t="s">
        <v>54</v>
      </c>
      <c r="C242" s="64">
        <v>11</v>
      </c>
      <c r="D242" s="64">
        <f>VLOOKUP(B242,'[1]Deptos 2011-2019'!$BE$548:$BF$1094,2,0)</f>
        <v>4</v>
      </c>
      <c r="E242" s="44">
        <f t="shared" si="97"/>
        <v>2.7200791295746785E-3</v>
      </c>
      <c r="F242" s="44">
        <f t="shared" si="98"/>
        <v>9.3457943925233649E-4</v>
      </c>
      <c r="G242" s="59">
        <f t="shared" si="103"/>
        <v>-0.63636363636363635</v>
      </c>
      <c r="H242" s="40">
        <f t="shared" si="70"/>
        <v>-1.7309594460929772E-3</v>
      </c>
    </row>
    <row r="243" spans="1:9" s="24" customFormat="1" ht="15" x14ac:dyDescent="0.2">
      <c r="A243" s="72"/>
      <c r="B243" s="39" t="s">
        <v>232</v>
      </c>
      <c r="C243" s="64">
        <v>1</v>
      </c>
      <c r="D243" s="64">
        <f>VLOOKUP(B243,'[1]Deptos 2011-2019'!$BE$548:$BF$1094,2,0)</f>
        <v>1</v>
      </c>
      <c r="E243" s="44">
        <f t="shared" si="97"/>
        <v>2.4727992087042531E-4</v>
      </c>
      <c r="F243" s="44">
        <f t="shared" si="98"/>
        <v>2.3364485981308412E-4</v>
      </c>
      <c r="G243" s="59">
        <f t="shared" si="103"/>
        <v>0</v>
      </c>
      <c r="H243" s="40">
        <f t="shared" si="70"/>
        <v>0</v>
      </c>
    </row>
    <row r="244" spans="1:9" s="24" customFormat="1" ht="15" x14ac:dyDescent="0.2">
      <c r="A244" s="72"/>
      <c r="B244" s="39" t="s">
        <v>446</v>
      </c>
      <c r="C244" s="64">
        <v>0</v>
      </c>
      <c r="D244" s="64">
        <f>VLOOKUP(B244,'[1]Deptos 2011-2019'!$BE$548:$BF$1094,2,0)</f>
        <v>3</v>
      </c>
      <c r="E244" s="44" t="str">
        <f t="shared" si="97"/>
        <v/>
      </c>
      <c r="F244" s="44">
        <f t="shared" si="98"/>
        <v>7.0093457943925228E-4</v>
      </c>
      <c r="G244" s="59">
        <f t="shared" si="103"/>
        <v>1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4">
        <v>0</v>
      </c>
      <c r="D245" s="64">
        <f>VLOOKUP(B245,'[1]Deptos 2011-2019'!$BE$548:$BF$1094,2,0)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4">
        <v>7</v>
      </c>
      <c r="D246" s="64">
        <f>VLOOKUP(B246,'[1]Deptos 2011-2019'!$BE$548:$BF$1094,2,0)</f>
        <v>5</v>
      </c>
      <c r="E246" s="44">
        <f t="shared" si="97"/>
        <v>1.7309594460929772E-3</v>
      </c>
      <c r="F246" s="44">
        <f t="shared" si="98"/>
        <v>1.1682242990654205E-3</v>
      </c>
      <c r="G246" s="59">
        <f t="shared" si="103"/>
        <v>-0.2857142857142857</v>
      </c>
      <c r="H246" s="40">
        <f t="shared" si="104"/>
        <v>-4.9455984174085062E-4</v>
      </c>
    </row>
    <row r="247" spans="1:9" s="24" customFormat="1" ht="15" x14ac:dyDescent="0.2">
      <c r="A247" s="72"/>
      <c r="B247" s="39" t="s">
        <v>234</v>
      </c>
      <c r="C247" s="64">
        <v>11</v>
      </c>
      <c r="D247" s="64">
        <f>VLOOKUP(B247,'[1]Deptos 2011-2019'!$BE$548:$BF$1094,2,0)</f>
        <v>4</v>
      </c>
      <c r="E247" s="44">
        <f t="shared" si="97"/>
        <v>2.7200791295746785E-3</v>
      </c>
      <c r="F247" s="44">
        <f t="shared" si="98"/>
        <v>9.3457943925233649E-4</v>
      </c>
      <c r="G247" s="59">
        <f t="shared" si="103"/>
        <v>-0.63636363636363635</v>
      </c>
      <c r="H247" s="40">
        <f t="shared" si="104"/>
        <v>-1.7309594460929772E-3</v>
      </c>
    </row>
    <row r="248" spans="1:9" s="24" customFormat="1" ht="15" x14ac:dyDescent="0.2">
      <c r="A248" s="72"/>
      <c r="B248" s="39" t="s">
        <v>447</v>
      </c>
      <c r="C248" s="64">
        <v>11</v>
      </c>
      <c r="D248" s="64">
        <f>VLOOKUP(B248,'[1]Deptos 2011-2019'!$BE$548:$BF$1094,2,0)</f>
        <v>72</v>
      </c>
      <c r="E248" s="44">
        <f t="shared" si="97"/>
        <v>2.7200791295746785E-3</v>
      </c>
      <c r="F248" s="44">
        <f t="shared" si="98"/>
        <v>1.6822429906542057E-2</v>
      </c>
      <c r="G248" s="59">
        <f t="shared" si="103"/>
        <v>5.5454545454545459</v>
      </c>
      <c r="H248" s="40">
        <f t="shared" si="104"/>
        <v>1.5084075173095946E-2</v>
      </c>
    </row>
    <row r="249" spans="1:9" s="24" customFormat="1" ht="15" x14ac:dyDescent="0.2">
      <c r="A249" s="72"/>
      <c r="B249" s="39" t="s">
        <v>235</v>
      </c>
      <c r="C249" s="64">
        <v>0</v>
      </c>
      <c r="D249" s="64">
        <f>VLOOKUP(B249,'[1]Deptos 2011-2019'!$BE$548:$BF$1094,2,0)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4">
        <v>0</v>
      </c>
      <c r="D250" s="64">
        <f>VLOOKUP(B250,'[1]Deptos 2011-2019'!$BE$548:$BF$1094,2,0)</f>
        <v>1</v>
      </c>
      <c r="E250" s="44" t="str">
        <f t="shared" si="97"/>
        <v/>
      </c>
      <c r="F250" s="44">
        <f t="shared" si="98"/>
        <v>2.3364485981308412E-4</v>
      </c>
      <c r="G250" s="59">
        <f t="shared" si="103"/>
        <v>1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4">
        <v>0</v>
      </c>
      <c r="D251" s="64">
        <f>VLOOKUP(B251,'[1]Deptos 2011-2019'!$BE$548:$BF$1094,2,0)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4">
        <v>4</v>
      </c>
      <c r="D252" s="64">
        <f>VLOOKUP(B252,'[1]Deptos 2011-2019'!$BE$548:$BF$1094,2,0)</f>
        <v>2</v>
      </c>
      <c r="E252" s="44">
        <f t="shared" si="97"/>
        <v>9.8911968348170125E-4</v>
      </c>
      <c r="F252" s="44">
        <f t="shared" si="98"/>
        <v>4.6728971962616824E-4</v>
      </c>
      <c r="G252" s="59">
        <f t="shared" si="103"/>
        <v>-0.5</v>
      </c>
      <c r="H252" s="40">
        <f t="shared" si="104"/>
        <v>-4.9455984174085062E-4</v>
      </c>
    </row>
    <row r="253" spans="1:9" s="24" customFormat="1" ht="15" x14ac:dyDescent="0.2">
      <c r="A253" s="72"/>
      <c r="B253" s="39" t="s">
        <v>531</v>
      </c>
      <c r="C253" s="64">
        <v>1</v>
      </c>
      <c r="D253" s="64">
        <f>VLOOKUP(B253,'[1]Deptos 2011-2019'!$BE$548:$BF$1094,2,0)</f>
        <v>1</v>
      </c>
      <c r="E253" s="44">
        <f t="shared" si="97"/>
        <v>2.4727992087042531E-4</v>
      </c>
      <c r="F253" s="44">
        <f t="shared" si="98"/>
        <v>2.3364485981308412E-4</v>
      </c>
      <c r="G253" s="59">
        <f t="shared" si="103"/>
        <v>0</v>
      </c>
      <c r="H253" s="40">
        <f t="shared" si="104"/>
        <v>0</v>
      </c>
    </row>
    <row r="254" spans="1:9" s="24" customFormat="1" ht="15" x14ac:dyDescent="0.2">
      <c r="A254" s="72"/>
      <c r="B254" s="39" t="s">
        <v>450</v>
      </c>
      <c r="C254" s="64">
        <v>1</v>
      </c>
      <c r="D254" s="64">
        <f>VLOOKUP(B254,'[1]Deptos 2011-2019'!$BE$548:$BF$1094,2,0)</f>
        <v>2</v>
      </c>
      <c r="E254" s="44">
        <f t="shared" si="97"/>
        <v>2.4727992087042531E-4</v>
      </c>
      <c r="F254" s="44">
        <f t="shared" si="98"/>
        <v>4.6728971962616824E-4</v>
      </c>
      <c r="G254" s="59">
        <f t="shared" si="103"/>
        <v>1</v>
      </c>
      <c r="H254" s="40">
        <f t="shared" si="104"/>
        <v>2.4727992087042531E-4</v>
      </c>
    </row>
    <row r="255" spans="1:9" s="63" customFormat="1" ht="15" x14ac:dyDescent="0.2">
      <c r="A255" s="75"/>
      <c r="B255" s="37" t="s">
        <v>610</v>
      </c>
      <c r="C255" s="64">
        <v>1</v>
      </c>
      <c r="D255" s="64">
        <f>VLOOKUP(B255,'[1]Deptos 2011-2019'!$BE$548:$BF$1094,2,0)</f>
        <v>1</v>
      </c>
      <c r="E255" s="43">
        <f t="shared" si="97"/>
        <v>2.4727992087042531E-4</v>
      </c>
      <c r="F255" s="43">
        <f t="shared" si="98"/>
        <v>2.3364485981308412E-4</v>
      </c>
      <c r="G255" s="59">
        <f t="shared" si="103"/>
        <v>0</v>
      </c>
      <c r="H255" s="42">
        <f t="shared" si="104"/>
        <v>0</v>
      </c>
      <c r="I255" s="24"/>
    </row>
    <row r="256" spans="1:9" s="63" customFormat="1" ht="15" x14ac:dyDescent="0.2">
      <c r="A256" s="75"/>
      <c r="B256" s="37" t="s">
        <v>451</v>
      </c>
      <c r="C256" s="64">
        <v>13</v>
      </c>
      <c r="D256" s="64">
        <f>VLOOKUP(B256,'[1]Deptos 2011-2019'!$BE$548:$BF$1094,2,0)</f>
        <v>0</v>
      </c>
      <c r="E256" s="43">
        <f t="shared" si="97"/>
        <v>3.214638971315529E-3</v>
      </c>
      <c r="F256" s="43" t="str">
        <f t="shared" si="98"/>
        <v/>
      </c>
      <c r="G256" s="59">
        <f t="shared" si="103"/>
        <v>-1</v>
      </c>
      <c r="H256" s="42">
        <f t="shared" si="104"/>
        <v>-3.214638971315529E-3</v>
      </c>
      <c r="I256" s="24"/>
    </row>
    <row r="257" spans="1:9" s="63" customFormat="1" ht="15" x14ac:dyDescent="0.2">
      <c r="A257" s="75"/>
      <c r="B257" s="37" t="s">
        <v>236</v>
      </c>
      <c r="C257" s="64">
        <v>4</v>
      </c>
      <c r="D257" s="64">
        <f>VLOOKUP(B257,'[1]Deptos 2011-2019'!$BE$548:$BF$1094,2,0)</f>
        <v>43</v>
      </c>
      <c r="E257" s="43">
        <f t="shared" si="97"/>
        <v>9.8911968348170125E-4</v>
      </c>
      <c r="F257" s="43">
        <f t="shared" si="98"/>
        <v>1.0046728971962618E-2</v>
      </c>
      <c r="G257" s="59">
        <f t="shared" si="103"/>
        <v>9.75</v>
      </c>
      <c r="H257" s="42">
        <f t="shared" si="104"/>
        <v>9.6439169139465875E-3</v>
      </c>
      <c r="I257" s="24"/>
    </row>
    <row r="258" spans="1:9" s="63" customFormat="1" ht="15" x14ac:dyDescent="0.2">
      <c r="A258" s="75"/>
      <c r="B258" s="37" t="s">
        <v>452</v>
      </c>
      <c r="C258" s="64">
        <v>47</v>
      </c>
      <c r="D258" s="64">
        <f>VLOOKUP(B258,'[1]Deptos 2011-2019'!$BE$548:$BF$1094,2,0)</f>
        <v>24</v>
      </c>
      <c r="E258" s="43">
        <f t="shared" si="97"/>
        <v>1.162215628090999E-2</v>
      </c>
      <c r="F258" s="43">
        <f t="shared" si="98"/>
        <v>5.6074766355140183E-3</v>
      </c>
      <c r="G258" s="59">
        <f t="shared" si="103"/>
        <v>-0.48936170212765956</v>
      </c>
      <c r="H258" s="42">
        <f t="shared" si="104"/>
        <v>-5.6874381800197816E-3</v>
      </c>
      <c r="I258" s="24"/>
    </row>
    <row r="259" spans="1:9" s="63" customFormat="1" ht="15" x14ac:dyDescent="0.2">
      <c r="A259" s="75"/>
      <c r="B259" s="37" t="s">
        <v>453</v>
      </c>
      <c r="C259" s="64">
        <v>112</v>
      </c>
      <c r="D259" s="64">
        <f>VLOOKUP(B259,'[1]Deptos 2011-2019'!$BE$548:$BF$1094,2,0)</f>
        <v>153</v>
      </c>
      <c r="E259" s="43">
        <f t="shared" si="97"/>
        <v>2.7695351137487636E-2</v>
      </c>
      <c r="F259" s="43">
        <f t="shared" si="98"/>
        <v>3.5747663551401868E-2</v>
      </c>
      <c r="G259" s="59">
        <f t="shared" si="103"/>
        <v>0.36607142857142855</v>
      </c>
      <c r="H259" s="42">
        <f t="shared" si="104"/>
        <v>1.0138476755687437E-2</v>
      </c>
      <c r="I259" s="24"/>
    </row>
    <row r="260" spans="1:9" s="63" customFormat="1" ht="15" x14ac:dyDescent="0.2">
      <c r="A260" s="36"/>
      <c r="B260" s="37" t="s">
        <v>532</v>
      </c>
      <c r="C260" s="64">
        <v>2</v>
      </c>
      <c r="D260" s="64">
        <f>VLOOKUP(B260,'[1]Deptos 2011-2019'!$BE$548:$BF$1094,2,0)</f>
        <v>0</v>
      </c>
      <c r="E260" s="43">
        <f t="shared" ref="E260:E261" si="105">+IF(C260=0,"",C260/C$169)</f>
        <v>4.9455984174085062E-4</v>
      </c>
      <c r="F260" s="43" t="str">
        <f t="shared" ref="F260:F261" si="106">+IF(D260=0,"",D260/D$169)</f>
        <v/>
      </c>
      <c r="G260" s="59">
        <f t="shared" si="103"/>
        <v>-1</v>
      </c>
      <c r="H260" s="42">
        <f t="shared" ref="H260:H261" si="107">+IF(OR(AND(E260=""),(G260="")),"",E260*G260)</f>
        <v>-4.9455984174085062E-4</v>
      </c>
      <c r="I260" s="24"/>
    </row>
    <row r="261" spans="1:9" s="63" customFormat="1" ht="15" x14ac:dyDescent="0.2">
      <c r="A261" s="36"/>
      <c r="B261" s="37" t="s">
        <v>533</v>
      </c>
      <c r="C261" s="64">
        <v>15</v>
      </c>
      <c r="D261" s="64">
        <f>VLOOKUP(B261,'[1]Deptos 2011-2019'!$BE$548:$BF$1094,2,0)</f>
        <v>3</v>
      </c>
      <c r="E261" s="43">
        <f t="shared" si="105"/>
        <v>3.70919881305638E-3</v>
      </c>
      <c r="F261" s="43">
        <f t="shared" si="106"/>
        <v>7.0093457943925228E-4</v>
      </c>
      <c r="G261" s="59">
        <f t="shared" si="103"/>
        <v>-0.8</v>
      </c>
      <c r="H261" s="42">
        <f t="shared" si="107"/>
        <v>-2.967359050445104E-3</v>
      </c>
      <c r="I261" s="24"/>
    </row>
    <row r="262" spans="1:9" s="63" customFormat="1" ht="15" x14ac:dyDescent="0.2">
      <c r="A262" s="75"/>
      <c r="B262" s="37" t="s">
        <v>57</v>
      </c>
      <c r="C262" s="64">
        <v>4</v>
      </c>
      <c r="D262" s="64">
        <f>VLOOKUP(B262,'[1]Deptos 2011-2019'!$BE$548:$BF$1094,2,0)</f>
        <v>1</v>
      </c>
      <c r="E262" s="43">
        <f t="shared" ref="E262:F264" si="108">+IF(C262=0,"",C262/C$169)</f>
        <v>9.8911968348170125E-4</v>
      </c>
      <c r="F262" s="43">
        <f t="shared" si="108"/>
        <v>2.3364485981308412E-4</v>
      </c>
      <c r="G262" s="59">
        <f t="shared" si="103"/>
        <v>-0.75</v>
      </c>
      <c r="H262" s="42">
        <f t="shared" si="104"/>
        <v>-7.4183976261127599E-4</v>
      </c>
      <c r="I262" s="24"/>
    </row>
    <row r="263" spans="1:9" s="63" customFormat="1" ht="15" x14ac:dyDescent="0.2">
      <c r="A263" s="75"/>
      <c r="B263" s="37" t="s">
        <v>237</v>
      </c>
      <c r="C263" s="64">
        <v>146</v>
      </c>
      <c r="D263" s="64">
        <f>VLOOKUP(B263,'[1]Deptos 2011-2019'!$BE$548:$BF$1094,2,0)</f>
        <v>78</v>
      </c>
      <c r="E263" s="43">
        <f t="shared" si="108"/>
        <v>3.6102868447082097E-2</v>
      </c>
      <c r="F263" s="43">
        <f t="shared" si="108"/>
        <v>1.8224299065420561E-2</v>
      </c>
      <c r="G263" s="59">
        <f t="shared" si="103"/>
        <v>-0.46575342465753422</v>
      </c>
      <c r="H263" s="42">
        <f t="shared" si="104"/>
        <v>-1.6815034619188922E-2</v>
      </c>
      <c r="I263" s="24"/>
    </row>
    <row r="264" spans="1:9" s="63" customFormat="1" ht="15" x14ac:dyDescent="0.2">
      <c r="A264" s="75"/>
      <c r="B264" s="37" t="s">
        <v>611</v>
      </c>
      <c r="C264" s="64">
        <v>0</v>
      </c>
      <c r="D264" s="64">
        <f>VLOOKUP(B264,'[1]Deptos 2011-2019'!$BE$548:$BF$1094,2,0)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4">
        <v>2</v>
      </c>
      <c r="D265" s="64">
        <f>VLOOKUP(B265,'[1]Deptos 2011-2019'!$BE$548:$BF$1094,2,0)</f>
        <v>2</v>
      </c>
      <c r="E265" s="43">
        <f t="shared" ref="E265:E270" si="109">+IF(C265=0,"",C265/C$169)</f>
        <v>4.9455984174085062E-4</v>
      </c>
      <c r="F265" s="43">
        <f t="shared" ref="F265:F270" si="110">+IF(D265=0,"",D265/D$169)</f>
        <v>4.6728971962616824E-4</v>
      </c>
      <c r="G265" s="59">
        <f t="shared" si="103"/>
        <v>0</v>
      </c>
      <c r="H265" s="42">
        <f t="shared" ref="H265:H270" si="111">+IF(OR(AND(E265=""),(G265="")),"",E265*G265)</f>
        <v>0</v>
      </c>
      <c r="I265" s="24"/>
    </row>
    <row r="266" spans="1:9" s="63" customFormat="1" ht="15" x14ac:dyDescent="0.2">
      <c r="A266" s="36"/>
      <c r="B266" s="37" t="s">
        <v>535</v>
      </c>
      <c r="C266" s="64">
        <v>0</v>
      </c>
      <c r="D266" s="64">
        <f>VLOOKUP(B266,'[1]Deptos 2011-2019'!$BE$548:$BF$1094,2,0)</f>
        <v>3</v>
      </c>
      <c r="E266" s="43" t="str">
        <f t="shared" si="109"/>
        <v/>
      </c>
      <c r="F266" s="43">
        <f t="shared" si="110"/>
        <v>7.0093457943925228E-4</v>
      </c>
      <c r="G266" s="59">
        <f t="shared" si="103"/>
        <v>1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4">
        <v>0</v>
      </c>
      <c r="D267" s="64">
        <f>VLOOKUP(B267,'[1]Deptos 2011-2019'!$BE$548:$BF$1094,2,0)</f>
        <v>1</v>
      </c>
      <c r="E267" s="43" t="str">
        <f t="shared" si="109"/>
        <v/>
      </c>
      <c r="F267" s="43">
        <f t="shared" si="110"/>
        <v>2.3364485981308412E-4</v>
      </c>
      <c r="G267" s="59">
        <f t="shared" si="103"/>
        <v>1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4">
        <v>68</v>
      </c>
      <c r="D268" s="64">
        <f>VLOOKUP(B268,'[1]Deptos 2011-2019'!$BE$548:$BF$1094,2,0)</f>
        <v>108</v>
      </c>
      <c r="E268" s="43">
        <f t="shared" si="109"/>
        <v>1.6815034619188922E-2</v>
      </c>
      <c r="F268" s="43">
        <f t="shared" si="110"/>
        <v>2.5233644859813085E-2</v>
      </c>
      <c r="G268" s="59">
        <f t="shared" si="103"/>
        <v>0.58823529411764708</v>
      </c>
      <c r="H268" s="42">
        <f t="shared" si="111"/>
        <v>9.8911968348170138E-3</v>
      </c>
      <c r="I268" s="24"/>
    </row>
    <row r="269" spans="1:9" s="63" customFormat="1" ht="15" x14ac:dyDescent="0.2">
      <c r="A269" s="36"/>
      <c r="B269" s="37" t="s">
        <v>537</v>
      </c>
      <c r="C269" s="64">
        <v>1</v>
      </c>
      <c r="D269" s="64">
        <f>VLOOKUP(B269,'[1]Deptos 2011-2019'!$BE$548:$BF$1094,2,0)</f>
        <v>1</v>
      </c>
      <c r="E269" s="43">
        <f t="shared" si="109"/>
        <v>2.4727992087042531E-4</v>
      </c>
      <c r="F269" s="43">
        <f t="shared" si="110"/>
        <v>2.3364485981308412E-4</v>
      </c>
      <c r="G269" s="59">
        <f t="shared" si="103"/>
        <v>0</v>
      </c>
      <c r="H269" s="42">
        <f t="shared" si="111"/>
        <v>0</v>
      </c>
      <c r="I269" s="24"/>
    </row>
    <row r="270" spans="1:9" s="63" customFormat="1" ht="15" x14ac:dyDescent="0.2">
      <c r="A270" s="36"/>
      <c r="B270" s="37" t="s">
        <v>538</v>
      </c>
      <c r="C270" s="64">
        <v>0</v>
      </c>
      <c r="D270" s="64">
        <f>VLOOKUP(B270,'[1]Deptos 2011-2019'!$BE$548:$BF$1094,2,0)</f>
        <v>3</v>
      </c>
      <c r="E270" s="43" t="str">
        <f t="shared" si="109"/>
        <v/>
      </c>
      <c r="F270" s="43">
        <f t="shared" si="110"/>
        <v>7.0093457943925228E-4</v>
      </c>
      <c r="G270" s="59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3"/>
      <c r="D271" s="93">
        <f>VLOOKUP(B271,'[1]Deptos 2011-2019'!$BE$548:$BF$1094,2,0)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3"/>
      <c r="D272" s="93">
        <f>VLOOKUP(B272,'[1]Deptos 2011-2019'!$BE$548:$BF$1094,2,0)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3"/>
      <c r="D273" s="93">
        <f>VLOOKUP(B273,'[1]Deptos 2011-2019'!$BE$548:$BF$1094,2,0)</f>
        <v>1</v>
      </c>
      <c r="E273" s="43" t="str">
        <f t="shared" si="112"/>
        <v/>
      </c>
      <c r="F273" s="43">
        <f t="shared" si="113"/>
        <v>2.3364485981308412E-4</v>
      </c>
      <c r="G273" s="92">
        <f t="shared" si="114"/>
        <v>1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4">
        <v>5</v>
      </c>
      <c r="D274" s="64">
        <f>VLOOKUP(B274,'[1]Deptos 2011-2019'!$BE$548:$BF$1094,2,0)</f>
        <v>5</v>
      </c>
      <c r="E274" s="43">
        <f t="shared" si="112"/>
        <v>1.2363996043521265E-3</v>
      </c>
      <c r="F274" s="43">
        <f t="shared" si="113"/>
        <v>1.1682242990654205E-3</v>
      </c>
      <c r="G274" s="59">
        <f t="shared" si="114"/>
        <v>0</v>
      </c>
      <c r="H274" s="42">
        <f t="shared" si="115"/>
        <v>0</v>
      </c>
      <c r="I274" s="24"/>
    </row>
    <row r="275" spans="1:9" s="63" customFormat="1" ht="15" x14ac:dyDescent="0.2">
      <c r="A275" s="75"/>
      <c r="B275" s="37" t="s">
        <v>64</v>
      </c>
      <c r="C275" s="64">
        <v>74</v>
      </c>
      <c r="D275" s="64">
        <f>VLOOKUP(B275,'[1]Deptos 2011-2019'!$BE$548:$BF$1094,2,0)</f>
        <v>40</v>
      </c>
      <c r="E275" s="43">
        <f t="shared" ref="E275:F278" si="116">+IF(C275=0,"",C275/C$169)</f>
        <v>1.8298714144411473E-2</v>
      </c>
      <c r="F275" s="43">
        <f t="shared" si="116"/>
        <v>9.3457943925233638E-3</v>
      </c>
      <c r="G275" s="59">
        <f t="shared" si="103"/>
        <v>-0.45945945945945948</v>
      </c>
      <c r="H275" s="42">
        <f t="shared" si="104"/>
        <v>-8.4075173095944609E-3</v>
      </c>
      <c r="I275" s="24"/>
    </row>
    <row r="276" spans="1:9" s="63" customFormat="1" ht="15" x14ac:dyDescent="0.2">
      <c r="A276" s="75"/>
      <c r="B276" s="37" t="s">
        <v>61</v>
      </c>
      <c r="C276" s="64">
        <v>9</v>
      </c>
      <c r="D276" s="64">
        <f>VLOOKUP(B276,'[1]Deptos 2011-2019'!$BE$548:$BF$1094,2,0)</f>
        <v>1</v>
      </c>
      <c r="E276" s="43">
        <f t="shared" si="116"/>
        <v>2.225519287833828E-3</v>
      </c>
      <c r="F276" s="43">
        <f t="shared" si="116"/>
        <v>2.3364485981308412E-4</v>
      </c>
      <c r="G276" s="59">
        <f t="shared" si="103"/>
        <v>-0.88888888888888884</v>
      </c>
      <c r="H276" s="42">
        <f t="shared" si="104"/>
        <v>-1.9782393669634025E-3</v>
      </c>
      <c r="I276" s="24"/>
    </row>
    <row r="277" spans="1:9" s="63" customFormat="1" ht="15" x14ac:dyDescent="0.2">
      <c r="A277" s="75"/>
      <c r="B277" s="37" t="s">
        <v>238</v>
      </c>
      <c r="C277" s="64">
        <v>24</v>
      </c>
      <c r="D277" s="64">
        <f>VLOOKUP(B277,'[1]Deptos 2011-2019'!$BE$548:$BF$1094,2,0)</f>
        <v>16</v>
      </c>
      <c r="E277" s="43">
        <f t="shared" si="116"/>
        <v>5.9347181008902079E-3</v>
      </c>
      <c r="F277" s="43">
        <f t="shared" si="116"/>
        <v>3.7383177570093459E-3</v>
      </c>
      <c r="G277" s="59">
        <f t="shared" si="103"/>
        <v>-0.33333333333333331</v>
      </c>
      <c r="H277" s="42">
        <f t="shared" si="104"/>
        <v>-1.9782393669634025E-3</v>
      </c>
      <c r="I277" s="24"/>
    </row>
    <row r="278" spans="1:9" s="63" customFormat="1" ht="15" x14ac:dyDescent="0.2">
      <c r="A278" s="75"/>
      <c r="B278" s="37" t="s">
        <v>58</v>
      </c>
      <c r="C278" s="64">
        <v>0</v>
      </c>
      <c r="D278" s="64">
        <f>VLOOKUP(B278,'[1]Deptos 2011-2019'!$BE$548:$BF$1094,2,0)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4">
        <v>1</v>
      </c>
      <c r="D279" s="64">
        <f>VLOOKUP(B279,'[1]Deptos 2011-2019'!$BE$548:$BF$1094,2,0)</f>
        <v>7</v>
      </c>
      <c r="E279" s="43">
        <f t="shared" ref="E279" si="117">+IF(C279=0,"",C279/C$169)</f>
        <v>2.4727992087042531E-4</v>
      </c>
      <c r="F279" s="43">
        <f t="shared" ref="F279" si="118">+IF(D279=0,"",D279/D$169)</f>
        <v>1.6355140186915889E-3</v>
      </c>
      <c r="G279" s="59">
        <f t="shared" si="103"/>
        <v>6</v>
      </c>
      <c r="H279" s="42">
        <f t="shared" ref="H279" si="119">+IF(OR(AND(E279=""),(G279="")),"",E279*G279)</f>
        <v>1.483679525222552E-3</v>
      </c>
      <c r="I279" s="24"/>
    </row>
    <row r="280" spans="1:9" s="63" customFormat="1" ht="15" x14ac:dyDescent="0.2">
      <c r="A280" s="75"/>
      <c r="B280" s="37" t="s">
        <v>62</v>
      </c>
      <c r="C280" s="64">
        <v>0</v>
      </c>
      <c r="D280" s="64">
        <f>VLOOKUP(B280,'[1]Deptos 2011-2019'!$BE$548:$BF$1094,2,0)</f>
        <v>1</v>
      </c>
      <c r="E280" s="43" t="str">
        <f t="shared" ref="E280:F288" si="120">+IF(C280=0,"",C280/C$169)</f>
        <v/>
      </c>
      <c r="F280" s="43">
        <f t="shared" si="120"/>
        <v>2.3364485981308412E-4</v>
      </c>
      <c r="G280" s="59">
        <f t="shared" si="103"/>
        <v>1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4">
        <v>6</v>
      </c>
      <c r="D281" s="64">
        <f>VLOOKUP(B281,'[1]Deptos 2011-2019'!$BE$548:$BF$1094,2,0)</f>
        <v>7</v>
      </c>
      <c r="E281" s="43">
        <f t="shared" si="120"/>
        <v>1.483679525222552E-3</v>
      </c>
      <c r="F281" s="43">
        <f t="shared" si="120"/>
        <v>1.6355140186915889E-3</v>
      </c>
      <c r="G281" s="59">
        <f t="shared" si="103"/>
        <v>0.16666666666666666</v>
      </c>
      <c r="H281" s="42">
        <f t="shared" si="104"/>
        <v>2.4727992087042531E-4</v>
      </c>
      <c r="I281" s="24"/>
    </row>
    <row r="282" spans="1:9" s="24" customFormat="1" ht="15" x14ac:dyDescent="0.2">
      <c r="A282" s="72"/>
      <c r="B282" s="39" t="s">
        <v>59</v>
      </c>
      <c r="C282" s="64">
        <v>8</v>
      </c>
      <c r="D282" s="64">
        <f>VLOOKUP(B282,'[1]Deptos 2011-2019'!$BE$548:$BF$1094,2,0)</f>
        <v>12</v>
      </c>
      <c r="E282" s="44">
        <f t="shared" si="120"/>
        <v>1.9782393669634025E-3</v>
      </c>
      <c r="F282" s="44">
        <f t="shared" si="120"/>
        <v>2.8037383177570091E-3</v>
      </c>
      <c r="G282" s="59">
        <f t="shared" si="103"/>
        <v>0.5</v>
      </c>
      <c r="H282" s="40">
        <f t="shared" si="104"/>
        <v>9.8911968348170125E-4</v>
      </c>
    </row>
    <row r="283" spans="1:9" s="63" customFormat="1" ht="15" x14ac:dyDescent="0.2">
      <c r="A283" s="75" t="s">
        <v>561</v>
      </c>
      <c r="B283" s="37" t="s">
        <v>625</v>
      </c>
      <c r="C283" s="93"/>
      <c r="D283" s="93">
        <f>VLOOKUP(B283,'[1]Deptos 2011-2019'!$BE$548:$BF$1094,2,0)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3"/>
      <c r="D284" s="93">
        <f>VLOOKUP(B284,'[1]Deptos 2011-2019'!$BE$548:$BF$1094,2,0)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4">
        <v>5</v>
      </c>
      <c r="D285" s="64">
        <f>VLOOKUP(B285,'[1]Deptos 2011-2019'!$BE$548:$BF$1094,2,0)</f>
        <v>3</v>
      </c>
      <c r="E285" s="44">
        <f t="shared" si="121"/>
        <v>1.2363996043521265E-3</v>
      </c>
      <c r="F285" s="44">
        <f t="shared" si="122"/>
        <v>7.0093457943925228E-4</v>
      </c>
      <c r="G285" s="59">
        <f t="shared" si="123"/>
        <v>-0.4</v>
      </c>
      <c r="H285" s="40">
        <f t="shared" si="124"/>
        <v>-4.9455984174085062E-4</v>
      </c>
    </row>
    <row r="286" spans="1:9" s="24" customFormat="1" ht="15" x14ac:dyDescent="0.2">
      <c r="A286" s="72"/>
      <c r="B286" s="39" t="s">
        <v>239</v>
      </c>
      <c r="C286" s="64">
        <v>2</v>
      </c>
      <c r="D286" s="64">
        <f>VLOOKUP(B286,'[1]Deptos 2011-2019'!$BE$548:$BF$1094,2,0)</f>
        <v>1</v>
      </c>
      <c r="E286" s="44">
        <f t="shared" si="120"/>
        <v>4.9455984174085062E-4</v>
      </c>
      <c r="F286" s="44">
        <f t="shared" si="120"/>
        <v>2.3364485981308412E-4</v>
      </c>
      <c r="G286" s="59">
        <f t="shared" si="103"/>
        <v>-0.5</v>
      </c>
      <c r="H286" s="40">
        <f t="shared" si="104"/>
        <v>-2.4727992087042531E-4</v>
      </c>
    </row>
    <row r="287" spans="1:9" s="24" customFormat="1" ht="15" x14ac:dyDescent="0.2">
      <c r="A287" s="72"/>
      <c r="B287" s="39" t="s">
        <v>455</v>
      </c>
      <c r="C287" s="64">
        <v>21</v>
      </c>
      <c r="D287" s="64">
        <f>VLOOKUP(B287,'[1]Deptos 2011-2019'!$BE$548:$BF$1094,2,0)</f>
        <v>13</v>
      </c>
      <c r="E287" s="44">
        <f t="shared" si="120"/>
        <v>5.1928783382789315E-3</v>
      </c>
      <c r="F287" s="44">
        <f t="shared" si="120"/>
        <v>3.0373831775700934E-3</v>
      </c>
      <c r="G287" s="59">
        <f t="shared" si="103"/>
        <v>-0.38095238095238093</v>
      </c>
      <c r="H287" s="40">
        <f t="shared" si="104"/>
        <v>-1.9782393669634025E-3</v>
      </c>
    </row>
    <row r="288" spans="1:9" s="63" customFormat="1" ht="15" x14ac:dyDescent="0.2">
      <c r="A288" s="75"/>
      <c r="B288" s="37" t="s">
        <v>65</v>
      </c>
      <c r="C288" s="64">
        <v>41</v>
      </c>
      <c r="D288" s="64">
        <f>VLOOKUP(B288,'[1]Deptos 2011-2019'!$BE$548:$BF$1094,2,0)</f>
        <v>42</v>
      </c>
      <c r="E288" s="43">
        <f t="shared" si="120"/>
        <v>1.0138476755687438E-2</v>
      </c>
      <c r="F288" s="43">
        <f t="shared" si="120"/>
        <v>9.8130841121495324E-3</v>
      </c>
      <c r="G288" s="59">
        <f t="shared" si="103"/>
        <v>2.4390243902439025E-2</v>
      </c>
      <c r="H288" s="42">
        <f t="shared" si="104"/>
        <v>2.4727992087042531E-4</v>
      </c>
      <c r="I288" s="24"/>
    </row>
    <row r="289" spans="1:9" s="63" customFormat="1" ht="15" x14ac:dyDescent="0.2">
      <c r="A289" s="36"/>
      <c r="B289" s="37" t="s">
        <v>540</v>
      </c>
      <c r="C289" s="64">
        <v>2</v>
      </c>
      <c r="D289" s="64">
        <f>VLOOKUP(B289,'[1]Deptos 2011-2019'!$BE$548:$BF$1094,2,0)</f>
        <v>2</v>
      </c>
      <c r="E289" s="43">
        <f t="shared" ref="E289:E290" si="125">+IF(C289=0,"",C289/C$169)</f>
        <v>4.9455984174085062E-4</v>
      </c>
      <c r="F289" s="43">
        <f t="shared" ref="F289:F290" si="126">+IF(D289=0,"",D289/D$169)</f>
        <v>4.6728971962616824E-4</v>
      </c>
      <c r="G289" s="59">
        <f t="shared" si="103"/>
        <v>0</v>
      </c>
      <c r="H289" s="42">
        <f t="shared" ref="H289:H290" si="127">+IF(OR(AND(E289=""),(G289="")),"",E289*G289)</f>
        <v>0</v>
      </c>
      <c r="I289" s="24"/>
    </row>
    <row r="290" spans="1:9" s="63" customFormat="1" ht="15" x14ac:dyDescent="0.2">
      <c r="A290" s="36"/>
      <c r="B290" s="37" t="s">
        <v>541</v>
      </c>
      <c r="C290" s="64">
        <v>4</v>
      </c>
      <c r="D290" s="64">
        <f>VLOOKUP(B290,'[1]Deptos 2011-2019'!$BE$548:$BF$1094,2,0)</f>
        <v>1</v>
      </c>
      <c r="E290" s="43">
        <f t="shared" si="125"/>
        <v>9.8911968348170125E-4</v>
      </c>
      <c r="F290" s="43">
        <f t="shared" si="126"/>
        <v>2.3364485981308412E-4</v>
      </c>
      <c r="G290" s="59">
        <f t="shared" si="103"/>
        <v>-0.75</v>
      </c>
      <c r="H290" s="42">
        <f t="shared" si="127"/>
        <v>-7.4183976261127599E-4</v>
      </c>
      <c r="I290" s="24"/>
    </row>
    <row r="291" spans="1:9" s="63" customFormat="1" ht="15" x14ac:dyDescent="0.2">
      <c r="A291" s="75"/>
      <c r="B291" s="37" t="s">
        <v>66</v>
      </c>
      <c r="C291" s="64">
        <v>36</v>
      </c>
      <c r="D291" s="64">
        <f>VLOOKUP(B291,'[1]Deptos 2011-2019'!$BE$548:$BF$1094,2,0)</f>
        <v>28</v>
      </c>
      <c r="E291" s="43">
        <f>+IF(C291=0,"",C291/C$169)</f>
        <v>8.9020771513353119E-3</v>
      </c>
      <c r="F291" s="43">
        <f>+IF(D291=0,"",D291/D$169)</f>
        <v>6.5420560747663555E-3</v>
      </c>
      <c r="G291" s="59">
        <f t="shared" si="103"/>
        <v>-0.22222222222222221</v>
      </c>
      <c r="H291" s="42">
        <f t="shared" si="104"/>
        <v>-1.9782393669634025E-3</v>
      </c>
      <c r="I291" s="24"/>
    </row>
    <row r="292" spans="1:9" s="63" customFormat="1" ht="15" x14ac:dyDescent="0.2">
      <c r="A292" s="75"/>
      <c r="B292" s="37" t="s">
        <v>613</v>
      </c>
      <c r="C292" s="64">
        <v>3</v>
      </c>
      <c r="D292" s="64">
        <f>VLOOKUP(B292,'[1]Deptos 2011-2019'!$BE$548:$BF$1094,2,0)</f>
        <v>0</v>
      </c>
      <c r="E292" s="43">
        <f>+IF(C292=0,"",C292/C$169)</f>
        <v>7.4183976261127599E-4</v>
      </c>
      <c r="F292" s="43" t="str">
        <f>+IF(D292=0,"",D292/D$169)</f>
        <v/>
      </c>
      <c r="G292" s="59">
        <f t="shared" si="103"/>
        <v>-1</v>
      </c>
      <c r="H292" s="42">
        <f t="shared" si="104"/>
        <v>-7.4183976261127599E-4</v>
      </c>
      <c r="I292" s="24"/>
    </row>
    <row r="293" spans="1:9" s="63" customFormat="1" ht="15" x14ac:dyDescent="0.2">
      <c r="A293" s="36"/>
      <c r="B293" s="37" t="s">
        <v>542</v>
      </c>
      <c r="C293" s="64">
        <v>11</v>
      </c>
      <c r="D293" s="64">
        <f>VLOOKUP(B293,'[1]Deptos 2011-2019'!$BE$548:$BF$1094,2,0)</f>
        <v>0</v>
      </c>
      <c r="E293" s="43">
        <f t="shared" ref="E293:E295" si="128">+IF(C293=0,"",C293/C$169)</f>
        <v>2.7200791295746785E-3</v>
      </c>
      <c r="F293" s="43" t="str">
        <f t="shared" ref="F293:F295" si="129">+IF(D293=0,"",D293/D$169)</f>
        <v/>
      </c>
      <c r="G293" s="59">
        <f t="shared" si="103"/>
        <v>-1</v>
      </c>
      <c r="H293" s="42">
        <f t="shared" ref="H293:H295" si="130">+IF(OR(AND(E293=""),(G293="")),"",E293*G293)</f>
        <v>-2.7200791295746785E-3</v>
      </c>
      <c r="I293" s="24"/>
    </row>
    <row r="294" spans="1:9" s="63" customFormat="1" ht="15" x14ac:dyDescent="0.2">
      <c r="A294" s="36"/>
      <c r="B294" s="37" t="s">
        <v>543</v>
      </c>
      <c r="C294" s="64">
        <v>2</v>
      </c>
      <c r="D294" s="64">
        <f>VLOOKUP(B294,'[1]Deptos 2011-2019'!$BE$548:$BF$1094,2,0)</f>
        <v>2</v>
      </c>
      <c r="E294" s="43">
        <f t="shared" si="128"/>
        <v>4.9455984174085062E-4</v>
      </c>
      <c r="F294" s="43">
        <f t="shared" si="129"/>
        <v>4.6728971962616824E-4</v>
      </c>
      <c r="G294" s="59">
        <f t="shared" si="103"/>
        <v>0</v>
      </c>
      <c r="H294" s="42">
        <f t="shared" si="130"/>
        <v>0</v>
      </c>
      <c r="I294" s="24"/>
    </row>
    <row r="295" spans="1:9" s="63" customFormat="1" ht="15" x14ac:dyDescent="0.2">
      <c r="A295" s="36"/>
      <c r="B295" s="37" t="s">
        <v>544</v>
      </c>
      <c r="C295" s="64">
        <v>0</v>
      </c>
      <c r="D295" s="64">
        <f>VLOOKUP(B295,'[1]Deptos 2011-2019'!$BE$548:$BF$1094,2,0)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4">
        <v>0</v>
      </c>
      <c r="D296" s="64">
        <f>VLOOKUP(B296,'[1]Deptos 2011-2019'!$BE$548:$BF$1094,2,0)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4">
        <v>18</v>
      </c>
      <c r="D297" s="64">
        <f>VLOOKUP(B297,'[1]Deptos 2011-2019'!$BE$548:$BF$1094,2,0)</f>
        <v>69</v>
      </c>
      <c r="E297" s="43">
        <f t="shared" si="131"/>
        <v>4.4510385756676559E-3</v>
      </c>
      <c r="F297" s="43">
        <f t="shared" si="132"/>
        <v>1.6121495327102803E-2</v>
      </c>
      <c r="G297" s="59">
        <f t="shared" si="103"/>
        <v>2.8333333333333335</v>
      </c>
      <c r="H297" s="42">
        <f t="shared" si="133"/>
        <v>1.2611275964391693E-2</v>
      </c>
      <c r="I297" s="24"/>
    </row>
    <row r="298" spans="1:9" s="63" customFormat="1" ht="15" x14ac:dyDescent="0.2">
      <c r="A298" s="75"/>
      <c r="B298" s="37" t="s">
        <v>456</v>
      </c>
      <c r="C298" s="64">
        <v>8</v>
      </c>
      <c r="D298" s="64">
        <f>VLOOKUP(B298,'[1]Deptos 2011-2019'!$BE$548:$BF$1094,2,0)</f>
        <v>4</v>
      </c>
      <c r="E298" s="43">
        <f>+IF(C298=0,"",C298/C$169)</f>
        <v>1.9782393669634025E-3</v>
      </c>
      <c r="F298" s="43">
        <f>+IF(D298=0,"",D298/D$169)</f>
        <v>9.3457943925233649E-4</v>
      </c>
      <c r="G298" s="59">
        <f t="shared" si="103"/>
        <v>-0.5</v>
      </c>
      <c r="H298" s="42">
        <f t="shared" si="104"/>
        <v>-9.8911968348170125E-4</v>
      </c>
      <c r="I298" s="24"/>
    </row>
    <row r="299" spans="1:9" s="63" customFormat="1" ht="15" x14ac:dyDescent="0.2">
      <c r="A299" s="75"/>
      <c r="B299" s="37" t="s">
        <v>457</v>
      </c>
      <c r="C299" s="64">
        <v>2</v>
      </c>
      <c r="D299" s="64">
        <f>VLOOKUP(B299,'[1]Deptos 2011-2019'!$BE$548:$BF$1094,2,0)</f>
        <v>0</v>
      </c>
      <c r="E299" s="43">
        <f>+IF(C299=0,"",C299/C$169)</f>
        <v>4.9455984174085062E-4</v>
      </c>
      <c r="F299" s="43" t="str">
        <f>+IF(D299=0,"",D299/D$169)</f>
        <v/>
      </c>
      <c r="G299" s="59">
        <f t="shared" si="103"/>
        <v>-1</v>
      </c>
      <c r="H299" s="42">
        <f t="shared" si="104"/>
        <v>-4.9455984174085062E-4</v>
      </c>
      <c r="I299" s="24"/>
    </row>
    <row r="300" spans="1:9" s="63" customFormat="1" ht="15" x14ac:dyDescent="0.2">
      <c r="A300" s="36"/>
      <c r="B300" s="37" t="s">
        <v>614</v>
      </c>
      <c r="C300" s="64">
        <v>1</v>
      </c>
      <c r="D300" s="64">
        <f>VLOOKUP(B300,'[1]Deptos 2011-2019'!$BE$548:$BF$1094,2,0)</f>
        <v>0</v>
      </c>
      <c r="E300" s="43">
        <f t="shared" ref="E300" si="134">+IF(C300=0,"",C300/C$169)</f>
        <v>2.4727992087042531E-4</v>
      </c>
      <c r="F300" s="43" t="str">
        <f t="shared" ref="F300" si="135">+IF(D300=0,"",D300/D$169)</f>
        <v/>
      </c>
      <c r="G300" s="59">
        <f t="shared" si="103"/>
        <v>-1</v>
      </c>
      <c r="H300" s="42">
        <f t="shared" ref="H300" si="136">+IF(OR(AND(E300=""),(G300="")),"",E300*G300)</f>
        <v>-2.4727992087042531E-4</v>
      </c>
      <c r="I300" s="24"/>
    </row>
    <row r="301" spans="1:9" s="63" customFormat="1" ht="15" x14ac:dyDescent="0.2">
      <c r="A301" s="75"/>
      <c r="B301" s="37" t="s">
        <v>458</v>
      </c>
      <c r="C301" s="64">
        <v>39</v>
      </c>
      <c r="D301" s="64">
        <f>VLOOKUP(B301,'[1]Deptos 2011-2019'!$BE$548:$BF$1094,2,0)</f>
        <v>31</v>
      </c>
      <c r="E301" s="43">
        <f t="shared" ref="E301:E323" si="137">+IF(C301=0,"",C301/C$169)</f>
        <v>9.6439169139465875E-3</v>
      </c>
      <c r="F301" s="43">
        <f t="shared" ref="F301:F323" si="138">+IF(D301=0,"",D301/D$169)</f>
        <v>7.2429906542056076E-3</v>
      </c>
      <c r="G301" s="59">
        <f t="shared" ref="G301:G339" si="139">+IF(AND(C301=0,D301=0)," ",IF(C301=0,1,IF(D301=0,-1,(D301-C301)/C301)))</f>
        <v>-0.20512820512820512</v>
      </c>
      <c r="H301" s="42">
        <f t="shared" si="104"/>
        <v>-1.9782393669634025E-3</v>
      </c>
      <c r="I301" s="24"/>
    </row>
    <row r="302" spans="1:9" s="63" customFormat="1" ht="15" x14ac:dyDescent="0.2">
      <c r="A302" s="75"/>
      <c r="B302" s="37" t="s">
        <v>459</v>
      </c>
      <c r="C302" s="64">
        <v>3</v>
      </c>
      <c r="D302" s="64">
        <f>VLOOKUP(B302,'[1]Deptos 2011-2019'!$BE$548:$BF$1094,2,0)</f>
        <v>3</v>
      </c>
      <c r="E302" s="43">
        <f t="shared" si="137"/>
        <v>7.4183976261127599E-4</v>
      </c>
      <c r="F302" s="43">
        <f t="shared" si="138"/>
        <v>7.0093457943925228E-4</v>
      </c>
      <c r="G302" s="59">
        <f t="shared" si="139"/>
        <v>0</v>
      </c>
      <c r="H302" s="42">
        <f t="shared" si="104"/>
        <v>0</v>
      </c>
      <c r="I302" s="24"/>
    </row>
    <row r="303" spans="1:9" s="24" customFormat="1" ht="15" x14ac:dyDescent="0.2">
      <c r="A303" s="72"/>
      <c r="B303" s="39" t="s">
        <v>460</v>
      </c>
      <c r="C303" s="64">
        <v>0</v>
      </c>
      <c r="D303" s="64">
        <f>VLOOKUP(B303,'[1]Deptos 2011-2019'!$BE$548:$BF$1094,2,0)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4">
        <v>377</v>
      </c>
      <c r="D304" s="64">
        <f>VLOOKUP(B304,'[1]Deptos 2011-2019'!$BE$548:$BF$1094,2,0)</f>
        <v>233</v>
      </c>
      <c r="E304" s="44">
        <f t="shared" si="137"/>
        <v>9.3224530168150341E-2</v>
      </c>
      <c r="F304" s="44">
        <f t="shared" si="138"/>
        <v>5.4439252336448599E-2</v>
      </c>
      <c r="G304" s="59">
        <f t="shared" si="139"/>
        <v>-0.38196286472148538</v>
      </c>
      <c r="H304" s="40">
        <f t="shared" si="104"/>
        <v>-3.5608308605341241E-2</v>
      </c>
    </row>
    <row r="305" spans="1:8" s="24" customFormat="1" ht="15" x14ac:dyDescent="0.2">
      <c r="A305" s="72"/>
      <c r="B305" s="39" t="s">
        <v>240</v>
      </c>
      <c r="C305" s="64">
        <v>1</v>
      </c>
      <c r="D305" s="64">
        <f>VLOOKUP(B305,'[1]Deptos 2011-2019'!$BE$548:$BF$1094,2,0)</f>
        <v>0</v>
      </c>
      <c r="E305" s="44">
        <f t="shared" si="137"/>
        <v>2.4727992087042531E-4</v>
      </c>
      <c r="F305" s="44" t="str">
        <f t="shared" si="138"/>
        <v/>
      </c>
      <c r="G305" s="59">
        <f t="shared" si="139"/>
        <v>-1</v>
      </c>
      <c r="H305" s="40">
        <f t="shared" si="104"/>
        <v>-2.4727992087042531E-4</v>
      </c>
    </row>
    <row r="306" spans="1:8" s="24" customFormat="1" ht="15" x14ac:dyDescent="0.2">
      <c r="A306" s="72"/>
      <c r="B306" s="39" t="s">
        <v>241</v>
      </c>
      <c r="C306" s="64">
        <v>2</v>
      </c>
      <c r="D306" s="64">
        <f>VLOOKUP(B306,'[1]Deptos 2011-2019'!$BE$548:$BF$1094,2,0)</f>
        <v>2</v>
      </c>
      <c r="E306" s="44">
        <f t="shared" si="137"/>
        <v>4.9455984174085062E-4</v>
      </c>
      <c r="F306" s="44">
        <f t="shared" si="138"/>
        <v>4.6728971962616824E-4</v>
      </c>
      <c r="G306" s="59">
        <f t="shared" si="139"/>
        <v>0</v>
      </c>
      <c r="H306" s="40">
        <f t="shared" si="104"/>
        <v>0</v>
      </c>
    </row>
    <row r="307" spans="1:8" s="24" customFormat="1" ht="15" x14ac:dyDescent="0.2">
      <c r="A307" s="72"/>
      <c r="B307" s="39" t="s">
        <v>68</v>
      </c>
      <c r="C307" s="64">
        <v>0</v>
      </c>
      <c r="D307" s="64">
        <f>VLOOKUP(B307,'[1]Deptos 2011-2019'!$BE$548:$BF$1094,2,0)</f>
        <v>1</v>
      </c>
      <c r="E307" s="44" t="str">
        <f t="shared" si="137"/>
        <v/>
      </c>
      <c r="F307" s="44">
        <f t="shared" si="138"/>
        <v>2.3364485981308412E-4</v>
      </c>
      <c r="G307" s="59">
        <f t="shared" si="139"/>
        <v>1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4">
        <v>0</v>
      </c>
      <c r="D308" s="64">
        <f>VLOOKUP(B308,'[1]Deptos 2011-2019'!$BE$548:$BF$1094,2,0)</f>
        <v>16</v>
      </c>
      <c r="E308" s="44" t="str">
        <f t="shared" si="137"/>
        <v/>
      </c>
      <c r="F308" s="44">
        <f t="shared" si="138"/>
        <v>3.7383177570093459E-3</v>
      </c>
      <c r="G308" s="59">
        <f t="shared" si="139"/>
        <v>1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4">
        <v>2</v>
      </c>
      <c r="D309" s="64">
        <f>VLOOKUP(B309,'[1]Deptos 2011-2019'!$BE$548:$BF$1094,2,0)</f>
        <v>3</v>
      </c>
      <c r="E309" s="44">
        <f t="shared" si="137"/>
        <v>4.9455984174085062E-4</v>
      </c>
      <c r="F309" s="44">
        <f t="shared" si="138"/>
        <v>7.0093457943925228E-4</v>
      </c>
      <c r="G309" s="59">
        <f t="shared" si="139"/>
        <v>0.5</v>
      </c>
      <c r="H309" s="40">
        <f t="shared" si="104"/>
        <v>2.4727992087042531E-4</v>
      </c>
    </row>
    <row r="310" spans="1:8" s="24" customFormat="1" ht="15" x14ac:dyDescent="0.2">
      <c r="A310" s="72"/>
      <c r="B310" s="39" t="s">
        <v>463</v>
      </c>
      <c r="C310" s="64">
        <v>0</v>
      </c>
      <c r="D310" s="64">
        <f>VLOOKUP(B310,'[1]Deptos 2011-2019'!$BE$548:$BF$1094,2,0)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4">
        <v>0</v>
      </c>
      <c r="D311" s="64">
        <f>VLOOKUP(B311,'[1]Deptos 2011-2019'!$BE$548:$BF$1094,2,0)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4">
        <v>1</v>
      </c>
      <c r="D312" s="64">
        <f>VLOOKUP(B312,'[1]Deptos 2011-2019'!$BE$548:$BF$1094,2,0)</f>
        <v>1</v>
      </c>
      <c r="E312" s="44">
        <f t="shared" si="137"/>
        <v>2.4727992087042531E-4</v>
      </c>
      <c r="F312" s="44">
        <f t="shared" si="138"/>
        <v>2.3364485981308412E-4</v>
      </c>
      <c r="G312" s="59">
        <f t="shared" si="139"/>
        <v>0</v>
      </c>
      <c r="H312" s="40">
        <f t="shared" si="104"/>
        <v>0</v>
      </c>
    </row>
    <row r="313" spans="1:8" s="24" customFormat="1" ht="15" x14ac:dyDescent="0.2">
      <c r="A313" s="72"/>
      <c r="B313" s="39" t="s">
        <v>466</v>
      </c>
      <c r="C313" s="64">
        <v>6</v>
      </c>
      <c r="D313" s="64">
        <f>VLOOKUP(B313,'[1]Deptos 2011-2019'!$BE$548:$BF$1094,2,0)</f>
        <v>5</v>
      </c>
      <c r="E313" s="44">
        <f t="shared" si="137"/>
        <v>1.483679525222552E-3</v>
      </c>
      <c r="F313" s="44">
        <f t="shared" si="138"/>
        <v>1.1682242990654205E-3</v>
      </c>
      <c r="G313" s="59">
        <f t="shared" si="139"/>
        <v>-0.16666666666666666</v>
      </c>
      <c r="H313" s="40">
        <f t="shared" si="104"/>
        <v>-2.4727992087042531E-4</v>
      </c>
    </row>
    <row r="314" spans="1:8" s="24" customFormat="1" ht="15" x14ac:dyDescent="0.2">
      <c r="A314" s="72"/>
      <c r="B314" s="39" t="s">
        <v>467</v>
      </c>
      <c r="C314" s="64">
        <v>1</v>
      </c>
      <c r="D314" s="64">
        <f>VLOOKUP(B314,'[1]Deptos 2011-2019'!$BE$548:$BF$1094,2,0)</f>
        <v>0</v>
      </c>
      <c r="E314" s="44">
        <f t="shared" si="137"/>
        <v>2.4727992087042531E-4</v>
      </c>
      <c r="F314" s="44" t="str">
        <f t="shared" si="138"/>
        <v/>
      </c>
      <c r="G314" s="59">
        <f t="shared" si="139"/>
        <v>-1</v>
      </c>
      <c r="H314" s="40">
        <f t="shared" si="104"/>
        <v>-2.4727992087042531E-4</v>
      </c>
    </row>
    <row r="315" spans="1:8" s="24" customFormat="1" ht="15" x14ac:dyDescent="0.2">
      <c r="A315" s="72"/>
      <c r="B315" s="39" t="s">
        <v>581</v>
      </c>
      <c r="C315" s="64">
        <v>37</v>
      </c>
      <c r="D315" s="64">
        <f>VLOOKUP(B315,'[1]Deptos 2011-2019'!$BE$548:$BF$1094,2,0)</f>
        <v>43</v>
      </c>
      <c r="E315" s="44">
        <f t="shared" si="137"/>
        <v>9.1493570722057365E-3</v>
      </c>
      <c r="F315" s="44">
        <f t="shared" si="138"/>
        <v>1.0046728971962618E-2</v>
      </c>
      <c r="G315" s="59">
        <f t="shared" si="139"/>
        <v>0.16216216216216217</v>
      </c>
      <c r="H315" s="40">
        <f t="shared" si="104"/>
        <v>1.483679525222552E-3</v>
      </c>
    </row>
    <row r="316" spans="1:8" s="24" customFormat="1" ht="15" x14ac:dyDescent="0.2">
      <c r="A316" s="72"/>
      <c r="B316" s="39" t="s">
        <v>242</v>
      </c>
      <c r="C316" s="64">
        <v>1</v>
      </c>
      <c r="D316" s="64">
        <f>VLOOKUP(B316,'[1]Deptos 2011-2019'!$BE$548:$BF$1094,2,0)</f>
        <v>0</v>
      </c>
      <c r="E316" s="44">
        <f t="shared" si="137"/>
        <v>2.4727992087042531E-4</v>
      </c>
      <c r="F316" s="44" t="str">
        <f t="shared" si="138"/>
        <v/>
      </c>
      <c r="G316" s="59">
        <f t="shared" si="139"/>
        <v>-1</v>
      </c>
      <c r="H316" s="40">
        <f t="shared" si="104"/>
        <v>-2.4727992087042531E-4</v>
      </c>
    </row>
    <row r="317" spans="1:8" s="24" customFormat="1" ht="15" x14ac:dyDescent="0.2">
      <c r="A317" s="72"/>
      <c r="B317" s="39" t="s">
        <v>243</v>
      </c>
      <c r="C317" s="64">
        <v>3</v>
      </c>
      <c r="D317" s="64">
        <f>VLOOKUP(B317,'[1]Deptos 2011-2019'!$BE$548:$BF$1094,2,0)</f>
        <v>1</v>
      </c>
      <c r="E317" s="44">
        <f t="shared" si="137"/>
        <v>7.4183976261127599E-4</v>
      </c>
      <c r="F317" s="44">
        <f t="shared" si="138"/>
        <v>2.3364485981308412E-4</v>
      </c>
      <c r="G317" s="59">
        <f t="shared" si="139"/>
        <v>-0.66666666666666663</v>
      </c>
      <c r="H317" s="40">
        <f t="shared" si="104"/>
        <v>-4.9455984174085062E-4</v>
      </c>
    </row>
    <row r="318" spans="1:8" s="24" customFormat="1" ht="15" x14ac:dyDescent="0.2">
      <c r="A318" s="72"/>
      <c r="B318" s="39" t="s">
        <v>468</v>
      </c>
      <c r="C318" s="64">
        <v>2</v>
      </c>
      <c r="D318" s="64">
        <f>VLOOKUP(B318,'[1]Deptos 2011-2019'!$BE$548:$BF$1094,2,0)</f>
        <v>0</v>
      </c>
      <c r="E318" s="44">
        <f t="shared" si="137"/>
        <v>4.9455984174085062E-4</v>
      </c>
      <c r="F318" s="44" t="str">
        <f t="shared" si="138"/>
        <v/>
      </c>
      <c r="G318" s="59">
        <f t="shared" si="139"/>
        <v>-1</v>
      </c>
      <c r="H318" s="40">
        <f t="shared" si="104"/>
        <v>-4.9455984174085062E-4</v>
      </c>
    </row>
    <row r="319" spans="1:8" s="24" customFormat="1" ht="30" x14ac:dyDescent="0.2">
      <c r="A319" s="72"/>
      <c r="B319" s="39" t="s">
        <v>469</v>
      </c>
      <c r="C319" s="64">
        <v>0</v>
      </c>
      <c r="D319" s="64">
        <f>VLOOKUP(B319,'[1]Deptos 2011-2019'!$BE$548:$BF$1094,2,0)</f>
        <v>3</v>
      </c>
      <c r="E319" s="44" t="str">
        <f t="shared" si="137"/>
        <v/>
      </c>
      <c r="F319" s="44">
        <f t="shared" si="138"/>
        <v>7.0093457943925228E-4</v>
      </c>
      <c r="G319" s="59">
        <f t="shared" si="139"/>
        <v>1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4">
        <v>6</v>
      </c>
      <c r="D320" s="64">
        <f>VLOOKUP(B320,'[1]Deptos 2011-2019'!$BE$548:$BF$1094,2,0)</f>
        <v>3</v>
      </c>
      <c r="E320" s="44">
        <f t="shared" si="137"/>
        <v>1.483679525222552E-3</v>
      </c>
      <c r="F320" s="44">
        <f t="shared" si="138"/>
        <v>7.0093457943925228E-4</v>
      </c>
      <c r="G320" s="59">
        <f t="shared" si="139"/>
        <v>-0.5</v>
      </c>
      <c r="H320" s="40">
        <f t="shared" si="104"/>
        <v>-7.4183976261127599E-4</v>
      </c>
    </row>
    <row r="321" spans="1:9" s="24" customFormat="1" ht="15" x14ac:dyDescent="0.2">
      <c r="A321" s="72"/>
      <c r="B321" s="39" t="s">
        <v>471</v>
      </c>
      <c r="C321" s="64">
        <v>1</v>
      </c>
      <c r="D321" s="64">
        <f>VLOOKUP(B321,'[1]Deptos 2011-2019'!$BE$548:$BF$1094,2,0)</f>
        <v>1</v>
      </c>
      <c r="E321" s="44">
        <f t="shared" si="137"/>
        <v>2.4727992087042531E-4</v>
      </c>
      <c r="F321" s="44">
        <f t="shared" si="138"/>
        <v>2.3364485981308412E-4</v>
      </c>
      <c r="G321" s="59">
        <f t="shared" si="139"/>
        <v>0</v>
      </c>
      <c r="H321" s="40">
        <f t="shared" si="104"/>
        <v>0</v>
      </c>
    </row>
    <row r="322" spans="1:9" s="24" customFormat="1" ht="15" x14ac:dyDescent="0.2">
      <c r="A322" s="72"/>
      <c r="B322" s="39" t="s">
        <v>472</v>
      </c>
      <c r="C322" s="64">
        <v>1</v>
      </c>
      <c r="D322" s="64">
        <f>VLOOKUP(B322,'[1]Deptos 2011-2019'!$BE$548:$BF$1094,2,0)</f>
        <v>0</v>
      </c>
      <c r="E322" s="44">
        <f t="shared" si="137"/>
        <v>2.4727992087042531E-4</v>
      </c>
      <c r="F322" s="44" t="str">
        <f t="shared" si="138"/>
        <v/>
      </c>
      <c r="G322" s="59">
        <f t="shared" si="139"/>
        <v>-1</v>
      </c>
      <c r="H322" s="40">
        <f t="shared" si="104"/>
        <v>-2.4727992087042531E-4</v>
      </c>
    </row>
    <row r="323" spans="1:9" s="24" customFormat="1" ht="15" x14ac:dyDescent="0.2">
      <c r="A323" s="72"/>
      <c r="B323" s="39" t="s">
        <v>473</v>
      </c>
      <c r="C323" s="64">
        <v>1</v>
      </c>
      <c r="D323" s="64">
        <f>VLOOKUP(B323,'[1]Deptos 2011-2019'!$BE$548:$BF$1094,2,0)</f>
        <v>4</v>
      </c>
      <c r="E323" s="44">
        <f t="shared" si="137"/>
        <v>2.4727992087042531E-4</v>
      </c>
      <c r="F323" s="44">
        <f t="shared" si="138"/>
        <v>9.3457943925233649E-4</v>
      </c>
      <c r="G323" s="59">
        <f t="shared" si="139"/>
        <v>3</v>
      </c>
      <c r="H323" s="40">
        <f t="shared" si="104"/>
        <v>7.4183976261127599E-4</v>
      </c>
    </row>
    <row r="324" spans="1:9" s="63" customFormat="1" ht="15" x14ac:dyDescent="0.2">
      <c r="A324" s="36"/>
      <c r="B324" s="37" t="s">
        <v>574</v>
      </c>
      <c r="C324" s="64">
        <v>4</v>
      </c>
      <c r="D324" s="64">
        <f>VLOOKUP(B324,'[1]Deptos 2011-2019'!$BE$548:$BF$1094,2,0)</f>
        <v>65</v>
      </c>
      <c r="E324" s="43">
        <f t="shared" ref="E324" si="140">+IF(C324=0,"",C324/C$169)</f>
        <v>9.8911968348170125E-4</v>
      </c>
      <c r="F324" s="43">
        <f t="shared" ref="F324" si="141">+IF(D324=0,"",D324/D$169)</f>
        <v>1.5186915887850467E-2</v>
      </c>
      <c r="G324" s="59">
        <f t="shared" si="139"/>
        <v>15.25</v>
      </c>
      <c r="H324" s="42">
        <f t="shared" ref="H324" si="142">+IF(OR(AND(E324=""),(G324="")),"",E324*G324)</f>
        <v>1.5084075173095944E-2</v>
      </c>
      <c r="I324" s="24"/>
    </row>
    <row r="325" spans="1:9" s="24" customFormat="1" ht="15" x14ac:dyDescent="0.2">
      <c r="A325" s="72"/>
      <c r="B325" s="39" t="s">
        <v>474</v>
      </c>
      <c r="C325" s="64">
        <v>4</v>
      </c>
      <c r="D325" s="64">
        <f>VLOOKUP(B325,'[1]Deptos 2011-2019'!$BE$548:$BF$1094,2,0)</f>
        <v>5</v>
      </c>
      <c r="E325" s="44">
        <f t="shared" ref="E325:F328" si="143">+IF(C325=0,"",C325/C$169)</f>
        <v>9.8911968348170125E-4</v>
      </c>
      <c r="F325" s="44">
        <f t="shared" si="143"/>
        <v>1.1682242990654205E-3</v>
      </c>
      <c r="G325" s="59">
        <f t="shared" si="139"/>
        <v>0.25</v>
      </c>
      <c r="H325" s="40">
        <f t="shared" si="104"/>
        <v>2.4727992087042531E-4</v>
      </c>
    </row>
    <row r="326" spans="1:9" s="24" customFormat="1" ht="15" x14ac:dyDescent="0.2">
      <c r="A326" s="72"/>
      <c r="B326" s="39" t="s">
        <v>475</v>
      </c>
      <c r="C326" s="64">
        <v>0</v>
      </c>
      <c r="D326" s="64">
        <f>VLOOKUP(B326,'[1]Deptos 2011-2019'!$BE$548:$BF$1094,2,0)</f>
        <v>1</v>
      </c>
      <c r="E326" s="44" t="str">
        <f t="shared" si="143"/>
        <v/>
      </c>
      <c r="F326" s="44">
        <f t="shared" si="143"/>
        <v>2.3364485981308412E-4</v>
      </c>
      <c r="G326" s="59">
        <f t="shared" si="139"/>
        <v>1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4">
        <v>0</v>
      </c>
      <c r="D327" s="64">
        <f>VLOOKUP(B327,'[1]Deptos 2011-2019'!$BE$548:$BF$1094,2,0)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4">
        <v>0</v>
      </c>
      <c r="D328" s="64">
        <f>VLOOKUP(B328,'[1]Deptos 2011-2019'!$BE$548:$BF$1094,2,0)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4">
        <v>5</v>
      </c>
      <c r="D329" s="64">
        <f>VLOOKUP(B329,'[1]Deptos 2011-2019'!$BE$548:$BF$1094,2,0)</f>
        <v>0</v>
      </c>
      <c r="E329" s="44">
        <f t="shared" ref="E329:E336" si="144">+IF(C329=0,"",C329/C$169)</f>
        <v>1.2363996043521265E-3</v>
      </c>
      <c r="F329" s="44" t="str">
        <f t="shared" ref="F329:F336" si="145">+IF(D329=0,"",D329/D$169)</f>
        <v/>
      </c>
      <c r="G329" s="59">
        <f t="shared" si="139"/>
        <v>-1</v>
      </c>
      <c r="H329" s="40">
        <f t="shared" ref="H329:H336" si="146">+IF(OR(AND(E329=""),(G329="")),"",E329*G329)</f>
        <v>-1.2363996043521265E-3</v>
      </c>
    </row>
    <row r="330" spans="1:9" s="24" customFormat="1" ht="15" x14ac:dyDescent="0.2">
      <c r="A330" s="72"/>
      <c r="B330" s="39" t="s">
        <v>479</v>
      </c>
      <c r="C330" s="64">
        <v>0</v>
      </c>
      <c r="D330" s="64">
        <f>VLOOKUP(B330,'[1]Deptos 2011-2019'!$BE$548:$BF$1094,2,0)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4">
        <v>2</v>
      </c>
      <c r="D331" s="64">
        <f>VLOOKUP(B331,'[1]Deptos 2011-2019'!$BE$548:$BF$1094,2,0)</f>
        <v>0</v>
      </c>
      <c r="E331" s="44">
        <f t="shared" si="144"/>
        <v>4.9455984174085062E-4</v>
      </c>
      <c r="F331" s="44" t="str">
        <f t="shared" si="145"/>
        <v/>
      </c>
      <c r="G331" s="59">
        <f t="shared" si="139"/>
        <v>-1</v>
      </c>
      <c r="H331" s="40">
        <f t="shared" si="146"/>
        <v>-4.9455984174085062E-4</v>
      </c>
    </row>
    <row r="332" spans="1:9" s="24" customFormat="1" ht="15" x14ac:dyDescent="0.2">
      <c r="A332" s="72"/>
      <c r="B332" s="39" t="s">
        <v>481</v>
      </c>
      <c r="C332" s="64">
        <v>0</v>
      </c>
      <c r="D332" s="64">
        <f>VLOOKUP(B332,'[1]Deptos 2011-2019'!$BE$548:$BF$1094,2,0)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4">
        <v>0</v>
      </c>
      <c r="D333" s="64">
        <f>VLOOKUP(B333,'[1]Deptos 2011-2019'!$BE$548:$BF$1094,2,0)</f>
        <v>1</v>
      </c>
      <c r="E333" s="44" t="str">
        <f t="shared" si="144"/>
        <v/>
      </c>
      <c r="F333" s="44">
        <f t="shared" si="145"/>
        <v>2.3364485981308412E-4</v>
      </c>
      <c r="G333" s="59">
        <f t="shared" si="139"/>
        <v>1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4">
        <v>1</v>
      </c>
      <c r="D334" s="64">
        <f>VLOOKUP(B334,'[1]Deptos 2011-2019'!$BE$548:$BF$1094,2,0)</f>
        <v>0</v>
      </c>
      <c r="E334" s="44">
        <f t="shared" si="144"/>
        <v>2.4727992087042531E-4</v>
      </c>
      <c r="F334" s="44" t="str">
        <f t="shared" si="145"/>
        <v/>
      </c>
      <c r="G334" s="59">
        <f t="shared" si="139"/>
        <v>-1</v>
      </c>
      <c r="H334" s="40">
        <f t="shared" si="146"/>
        <v>-2.4727992087042531E-4</v>
      </c>
    </row>
    <row r="335" spans="1:9" s="24" customFormat="1" ht="15" x14ac:dyDescent="0.2">
      <c r="A335" s="72"/>
      <c r="B335" s="39" t="s">
        <v>245</v>
      </c>
      <c r="C335" s="64">
        <v>0</v>
      </c>
      <c r="D335" s="64">
        <f>VLOOKUP(B335,'[1]Deptos 2011-2019'!$BE$548:$BF$1094,2,0)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4">
        <v>0</v>
      </c>
      <c r="D336" s="64">
        <f>VLOOKUP(B336,'[1]Deptos 2011-2019'!$BE$548:$BF$1094,2,0)</f>
        <v>1</v>
      </c>
      <c r="E336" s="44" t="str">
        <f t="shared" si="144"/>
        <v/>
      </c>
      <c r="F336" s="44">
        <f t="shared" si="145"/>
        <v>2.3364485981308412E-4</v>
      </c>
      <c r="G336" s="59">
        <f t="shared" si="139"/>
        <v>1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4">
        <v>93</v>
      </c>
      <c r="D337" s="64">
        <f>VLOOKUP(B337,'[1]Deptos 2011-2019'!$BE$548:$BF$1094,2,0)</f>
        <v>139</v>
      </c>
      <c r="E337" s="43">
        <f t="shared" ref="E337:E339" si="147">+IF(C337=0,"",C337/C$169)</f>
        <v>2.2997032640949554E-2</v>
      </c>
      <c r="F337" s="43">
        <f t="shared" ref="F337:F339" si="148">+IF(D337=0,"",D337/D$169)</f>
        <v>3.2476635514018692E-2</v>
      </c>
      <c r="G337" s="59">
        <f t="shared" si="139"/>
        <v>0.4946236559139785</v>
      </c>
      <c r="H337" s="42">
        <f t="shared" ref="H337:H339" si="149">+IF(OR(AND(E337=""),(G337="")),"",E337*G337)</f>
        <v>1.1374876360039565E-2</v>
      </c>
      <c r="I337" s="24"/>
    </row>
    <row r="338" spans="1:9" s="63" customFormat="1" ht="15" x14ac:dyDescent="0.2">
      <c r="A338" s="36"/>
      <c r="B338" s="37" t="s">
        <v>546</v>
      </c>
      <c r="C338" s="64">
        <v>0</v>
      </c>
      <c r="D338" s="64">
        <f>VLOOKUP(B338,'[1]Deptos 2011-2019'!$BE$548:$BF$1094,2,0)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4">
        <v>1</v>
      </c>
      <c r="D339" s="64">
        <f>VLOOKUP(B339,'[1]Deptos 2011-2019'!$BE$548:$BF$1094,2,0)</f>
        <v>1</v>
      </c>
      <c r="E339" s="43">
        <f t="shared" si="147"/>
        <v>2.4727992087042531E-4</v>
      </c>
      <c r="F339" s="43">
        <f t="shared" si="148"/>
        <v>2.3364485981308412E-4</v>
      </c>
      <c r="G339" s="59">
        <f t="shared" si="139"/>
        <v>0</v>
      </c>
      <c r="H339" s="42">
        <f t="shared" si="149"/>
        <v>0</v>
      </c>
      <c r="I339" s="24"/>
    </row>
    <row r="340" spans="1:9" ht="15" customHeight="1" x14ac:dyDescent="0.2">
      <c r="B340" s="16"/>
      <c r="C340" s="21"/>
      <c r="D340" s="21"/>
      <c r="E340" s="20"/>
      <c r="F340" s="20"/>
      <c r="G340" s="17"/>
      <c r="H340" s="18"/>
      <c r="I340" s="24"/>
    </row>
    <row r="341" spans="1:9" ht="15" customHeight="1" x14ac:dyDescent="0.2">
      <c r="B341" s="16"/>
      <c r="C341" s="21"/>
      <c r="D341" s="21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9400</v>
      </c>
      <c r="D345" s="54">
        <f>SUM(D346:D564)</f>
        <v>13037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0.38691489361702125</v>
      </c>
      <c r="H345" s="56">
        <f>+IF(OR(AND(E345=""),(G345="")),"",E345*G345)</f>
        <v>0.38691489361702125</v>
      </c>
      <c r="I345" s="24"/>
    </row>
    <row r="346" spans="1:9" s="24" customFormat="1" ht="15" x14ac:dyDescent="0.2">
      <c r="A346" s="72"/>
      <c r="B346" s="57" t="s">
        <v>74</v>
      </c>
      <c r="C346" s="64">
        <v>67</v>
      </c>
      <c r="D346" s="64">
        <f>VLOOKUP(B346,'[1]Deptos 2011-2019'!$BE$548:$BF$1094,2,0)</f>
        <v>94</v>
      </c>
      <c r="E346" s="60">
        <f t="shared" si="150"/>
        <v>7.1276595744680848E-3</v>
      </c>
      <c r="F346" s="60">
        <f t="shared" si="151"/>
        <v>7.2102477563856715E-3</v>
      </c>
      <c r="G346" s="59">
        <f t="shared" ref="G346:G410" si="152">+IF(AND(C346=0,D346=0)," ",IF(C346=0,1,IF(D346=0,-1,(D346-C346)/C346)))</f>
        <v>0.40298507462686567</v>
      </c>
      <c r="H346" s="51">
        <f>+IF(OR(AND(E346=""),(G346="")),"",E346*G346)</f>
        <v>2.872340425531915E-3</v>
      </c>
    </row>
    <row r="347" spans="1:9" s="24" customFormat="1" ht="15" x14ac:dyDescent="0.2">
      <c r="A347" s="72"/>
      <c r="B347" s="3" t="s">
        <v>77</v>
      </c>
      <c r="C347" s="64">
        <v>29</v>
      </c>
      <c r="D347" s="64">
        <f>VLOOKUP(B347,'[1]Deptos 2011-2019'!$BE$548:$BF$1094,2,0)</f>
        <v>28</v>
      </c>
      <c r="E347" s="44">
        <f t="shared" si="150"/>
        <v>3.0851063829787236E-3</v>
      </c>
      <c r="F347" s="44">
        <f t="shared" si="151"/>
        <v>2.1477333742425404E-3</v>
      </c>
      <c r="G347" s="59">
        <f t="shared" si="152"/>
        <v>-3.4482758620689655E-2</v>
      </c>
      <c r="H347" s="40">
        <f t="shared" ref="H347:H414" si="153">+IF(OR(AND(E347=""),(G347="")),"",E347*G347)</f>
        <v>-1.0638297872340425E-4</v>
      </c>
    </row>
    <row r="348" spans="1:9" s="24" customFormat="1" ht="15" x14ac:dyDescent="0.2">
      <c r="A348" s="72"/>
      <c r="B348" s="3" t="s">
        <v>70</v>
      </c>
      <c r="C348" s="64">
        <v>28</v>
      </c>
      <c r="D348" s="64">
        <f>VLOOKUP(B348,'[1]Deptos 2011-2019'!$BE$548:$BF$1094,2,0)</f>
        <v>13</v>
      </c>
      <c r="E348" s="44">
        <f t="shared" si="150"/>
        <v>2.9787234042553193E-3</v>
      </c>
      <c r="F348" s="44">
        <f t="shared" si="151"/>
        <v>9.9716192375546523E-4</v>
      </c>
      <c r="G348" s="59">
        <f t="shared" si="152"/>
        <v>-0.5357142857142857</v>
      </c>
      <c r="H348" s="40">
        <f t="shared" si="153"/>
        <v>-1.5957446808510637E-3</v>
      </c>
    </row>
    <row r="349" spans="1:9" s="24" customFormat="1" ht="15" x14ac:dyDescent="0.2">
      <c r="A349" s="72"/>
      <c r="B349" s="3" t="s">
        <v>83</v>
      </c>
      <c r="C349" s="64">
        <v>1</v>
      </c>
      <c r="D349" s="64">
        <f>VLOOKUP(B349,'[1]Deptos 2011-2019'!$BE$548:$BF$1094,2,0)</f>
        <v>0</v>
      </c>
      <c r="E349" s="44">
        <f t="shared" si="150"/>
        <v>1.0638297872340425E-4</v>
      </c>
      <c r="F349" s="44" t="str">
        <f t="shared" si="151"/>
        <v/>
      </c>
      <c r="G349" s="59">
        <f t="shared" si="152"/>
        <v>-1</v>
      </c>
      <c r="H349" s="40">
        <f t="shared" si="153"/>
        <v>-1.0638297872340425E-4</v>
      </c>
    </row>
    <row r="350" spans="1:9" s="24" customFormat="1" ht="15" x14ac:dyDescent="0.2">
      <c r="A350" s="72"/>
      <c r="B350" s="3" t="s">
        <v>82</v>
      </c>
      <c r="C350" s="64">
        <v>1</v>
      </c>
      <c r="D350" s="64">
        <f>VLOOKUP(B350,'[1]Deptos 2011-2019'!$BE$548:$BF$1094,2,0)</f>
        <v>0</v>
      </c>
      <c r="E350" s="44">
        <f t="shared" si="150"/>
        <v>1.0638297872340425E-4</v>
      </c>
      <c r="F350" s="44" t="str">
        <f t="shared" si="151"/>
        <v/>
      </c>
      <c r="G350" s="59">
        <f t="shared" si="152"/>
        <v>-1</v>
      </c>
      <c r="H350" s="40">
        <f t="shared" si="153"/>
        <v>-1.0638297872340425E-4</v>
      </c>
    </row>
    <row r="351" spans="1:9" s="24" customFormat="1" ht="15" x14ac:dyDescent="0.2">
      <c r="A351" s="72"/>
      <c r="B351" s="3" t="s">
        <v>482</v>
      </c>
      <c r="C351" s="64">
        <v>623</v>
      </c>
      <c r="D351" s="64">
        <f>VLOOKUP(B351,'[1]Deptos 2011-2019'!$BE$548:$BF$1094,2,0)</f>
        <v>346</v>
      </c>
      <c r="E351" s="44">
        <f t="shared" si="150"/>
        <v>6.6276595744680852E-2</v>
      </c>
      <c r="F351" s="44">
        <f t="shared" si="151"/>
        <v>2.6539848124568537E-2</v>
      </c>
      <c r="G351" s="59">
        <f t="shared" si="152"/>
        <v>-0.4446227929373997</v>
      </c>
      <c r="H351" s="40">
        <f t="shared" si="153"/>
        <v>-2.946808510638298E-2</v>
      </c>
    </row>
    <row r="352" spans="1:9" s="24" customFormat="1" ht="15" x14ac:dyDescent="0.2">
      <c r="A352" s="72"/>
      <c r="B352" s="3" t="s">
        <v>80</v>
      </c>
      <c r="C352" s="64">
        <v>32</v>
      </c>
      <c r="D352" s="64">
        <f>VLOOKUP(B352,'[1]Deptos 2011-2019'!$BE$548:$BF$1094,2,0)</f>
        <v>15</v>
      </c>
      <c r="E352" s="44">
        <f t="shared" si="150"/>
        <v>3.4042553191489361E-3</v>
      </c>
      <c r="F352" s="44">
        <f t="shared" si="151"/>
        <v>1.1505714504870753E-3</v>
      </c>
      <c r="G352" s="59">
        <f t="shared" si="152"/>
        <v>-0.53125</v>
      </c>
      <c r="H352" s="40">
        <f t="shared" si="153"/>
        <v>-1.8085106382978724E-3</v>
      </c>
    </row>
    <row r="353" spans="1:9" s="24" customFormat="1" ht="15" x14ac:dyDescent="0.2">
      <c r="A353" s="72"/>
      <c r="B353" s="3" t="s">
        <v>582</v>
      </c>
      <c r="C353" s="64">
        <v>9</v>
      </c>
      <c r="D353" s="64">
        <f>VLOOKUP(B353,'[1]Deptos 2011-2019'!$BE$548:$BF$1094,2,0)</f>
        <v>18</v>
      </c>
      <c r="E353" s="44">
        <f t="shared" si="150"/>
        <v>9.5744680851063825E-4</v>
      </c>
      <c r="F353" s="44">
        <f t="shared" si="151"/>
        <v>1.3806857405844902E-3</v>
      </c>
      <c r="G353" s="59">
        <f t="shared" si="152"/>
        <v>1</v>
      </c>
      <c r="H353" s="40">
        <f t="shared" si="153"/>
        <v>9.5744680851063825E-4</v>
      </c>
    </row>
    <row r="354" spans="1:9" s="24" customFormat="1" ht="15" x14ac:dyDescent="0.2">
      <c r="A354" s="72"/>
      <c r="B354" s="3" t="s">
        <v>79</v>
      </c>
      <c r="C354" s="64">
        <v>10</v>
      </c>
      <c r="D354" s="64">
        <f>VLOOKUP(B354,'[1]Deptos 2011-2019'!$BE$548:$BF$1094,2,0)</f>
        <v>12</v>
      </c>
      <c r="E354" s="44">
        <f t="shared" si="150"/>
        <v>1.0638297872340426E-3</v>
      </c>
      <c r="F354" s="44">
        <f t="shared" si="151"/>
        <v>9.2045716038966017E-4</v>
      </c>
      <c r="G354" s="59">
        <f t="shared" si="152"/>
        <v>0.2</v>
      </c>
      <c r="H354" s="40">
        <f t="shared" si="153"/>
        <v>2.1276595744680854E-4</v>
      </c>
    </row>
    <row r="355" spans="1:9" s="24" customFormat="1" ht="15" x14ac:dyDescent="0.2">
      <c r="A355" s="72"/>
      <c r="B355" s="3" t="s">
        <v>247</v>
      </c>
      <c r="C355" s="64">
        <v>13</v>
      </c>
      <c r="D355" s="64">
        <f>VLOOKUP(B355,'[1]Deptos 2011-2019'!$BE$548:$BF$1094,2,0)</f>
        <v>76</v>
      </c>
      <c r="E355" s="44">
        <f t="shared" si="150"/>
        <v>1.3829787234042553E-3</v>
      </c>
      <c r="F355" s="44">
        <f t="shared" si="151"/>
        <v>5.8295620158011815E-3</v>
      </c>
      <c r="G355" s="59">
        <f t="shared" si="152"/>
        <v>4.8461538461538458</v>
      </c>
      <c r="H355" s="40">
        <f t="shared" si="153"/>
        <v>6.7021276595744675E-3</v>
      </c>
    </row>
    <row r="356" spans="1:9" s="24" customFormat="1" ht="15" x14ac:dyDescent="0.2">
      <c r="A356" s="72"/>
      <c r="B356" s="3" t="s">
        <v>615</v>
      </c>
      <c r="C356" s="64">
        <v>0</v>
      </c>
      <c r="D356" s="64">
        <f>VLOOKUP(B356,'[1]Deptos 2011-2019'!$BE$548:$BF$1094,2,0)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4">
        <v>644</v>
      </c>
      <c r="D357" s="64">
        <f>VLOOKUP(B357,'[1]Deptos 2011-2019'!$BE$548:$BF$1094,2,0)</f>
        <v>793</v>
      </c>
      <c r="E357" s="44">
        <f t="shared" si="150"/>
        <v>6.8510638297872337E-2</v>
      </c>
      <c r="F357" s="44">
        <f t="shared" si="151"/>
        <v>6.0826877349083375E-2</v>
      </c>
      <c r="G357" s="59">
        <f t="shared" si="152"/>
        <v>0.23136645962732919</v>
      </c>
      <c r="H357" s="40">
        <f t="shared" si="153"/>
        <v>1.5851063829787234E-2</v>
      </c>
    </row>
    <row r="358" spans="1:9" s="24" customFormat="1" ht="15" x14ac:dyDescent="0.2">
      <c r="A358" s="72"/>
      <c r="B358" s="3" t="s">
        <v>583</v>
      </c>
      <c r="C358" s="64">
        <v>253</v>
      </c>
      <c r="D358" s="64">
        <f>VLOOKUP(B358,'[1]Deptos 2011-2019'!$BE$548:$BF$1094,2,0)</f>
        <v>457</v>
      </c>
      <c r="E358" s="44">
        <f t="shared" si="150"/>
        <v>2.6914893617021277E-2</v>
      </c>
      <c r="F358" s="44">
        <f t="shared" si="151"/>
        <v>3.505407685817289E-2</v>
      </c>
      <c r="G358" s="59">
        <f t="shared" si="152"/>
        <v>0.80632411067193677</v>
      </c>
      <c r="H358" s="40">
        <f t="shared" si="153"/>
        <v>2.170212765957447E-2</v>
      </c>
    </row>
    <row r="359" spans="1:9" s="24" customFormat="1" ht="15" x14ac:dyDescent="0.2">
      <c r="A359" s="72"/>
      <c r="B359" s="3" t="s">
        <v>71</v>
      </c>
      <c r="C359" s="64">
        <v>1</v>
      </c>
      <c r="D359" s="64">
        <f>VLOOKUP(B359,'[1]Deptos 2011-2019'!$BE$548:$BF$1094,2,0)</f>
        <v>1</v>
      </c>
      <c r="E359" s="44">
        <f t="shared" si="150"/>
        <v>1.0638297872340425E-4</v>
      </c>
      <c r="F359" s="44">
        <f t="shared" si="151"/>
        <v>7.6704763365805019E-5</v>
      </c>
      <c r="G359" s="59">
        <f t="shared" si="152"/>
        <v>0</v>
      </c>
      <c r="H359" s="40">
        <f t="shared" si="153"/>
        <v>0</v>
      </c>
    </row>
    <row r="360" spans="1:9" s="24" customFormat="1" ht="15" x14ac:dyDescent="0.2">
      <c r="A360" s="72"/>
      <c r="B360" s="3" t="s">
        <v>78</v>
      </c>
      <c r="C360" s="64">
        <v>61</v>
      </c>
      <c r="D360" s="64">
        <f>VLOOKUP(B360,'[1]Deptos 2011-2019'!$BE$548:$BF$1094,2,0)</f>
        <v>31</v>
      </c>
      <c r="E360" s="44">
        <f t="shared" si="150"/>
        <v>6.4893617021276597E-3</v>
      </c>
      <c r="F360" s="44">
        <f t="shared" si="151"/>
        <v>2.3778476643399557E-3</v>
      </c>
      <c r="G360" s="59">
        <f t="shared" si="152"/>
        <v>-0.49180327868852458</v>
      </c>
      <c r="H360" s="40">
        <f t="shared" si="153"/>
        <v>-3.1914893617021275E-3</v>
      </c>
    </row>
    <row r="361" spans="1:9" s="24" customFormat="1" ht="15" x14ac:dyDescent="0.2">
      <c r="A361" s="72"/>
      <c r="B361" s="3" t="s">
        <v>616</v>
      </c>
      <c r="C361" s="64">
        <v>85</v>
      </c>
      <c r="D361" s="64">
        <f>VLOOKUP(B361,'[1]Deptos 2011-2019'!$BE$548:$BF$1094,2,0)</f>
        <v>45</v>
      </c>
      <c r="E361" s="44">
        <f t="shared" si="150"/>
        <v>9.0425531914893609E-3</v>
      </c>
      <c r="F361" s="44">
        <f t="shared" si="151"/>
        <v>3.4517143514612258E-3</v>
      </c>
      <c r="G361" s="59">
        <f t="shared" si="152"/>
        <v>-0.47058823529411764</v>
      </c>
      <c r="H361" s="40">
        <f t="shared" si="153"/>
        <v>-4.2553191489361694E-3</v>
      </c>
    </row>
    <row r="362" spans="1:9" s="63" customFormat="1" ht="15" x14ac:dyDescent="0.2">
      <c r="A362" s="69"/>
      <c r="B362" s="35" t="s">
        <v>591</v>
      </c>
      <c r="C362" s="64">
        <v>8</v>
      </c>
      <c r="D362" s="64">
        <f>VLOOKUP(B362,'[1]Deptos 2011-2019'!$BE$548:$BF$1094,2,0)</f>
        <v>19</v>
      </c>
      <c r="E362" s="43">
        <f t="shared" si="150"/>
        <v>8.5106382978723403E-4</v>
      </c>
      <c r="F362" s="43">
        <f t="shared" si="151"/>
        <v>1.4573905039502954E-3</v>
      </c>
      <c r="G362" s="59">
        <f t="shared" si="152"/>
        <v>1.375</v>
      </c>
      <c r="H362" s="42">
        <f t="shared" ref="H362" si="154">+IF(OR(AND(E362=""),(G362="")),"",E362*G362)</f>
        <v>1.1702127659574469E-3</v>
      </c>
      <c r="I362" s="24"/>
    </row>
    <row r="363" spans="1:9" s="24" customFormat="1" ht="15" x14ac:dyDescent="0.2">
      <c r="A363" s="72"/>
      <c r="B363" s="3" t="s">
        <v>72</v>
      </c>
      <c r="C363" s="64">
        <v>3</v>
      </c>
      <c r="D363" s="64">
        <f>VLOOKUP(B363,'[1]Deptos 2011-2019'!$BE$548:$BF$1094,2,0)</f>
        <v>2</v>
      </c>
      <c r="E363" s="44">
        <f t="shared" si="150"/>
        <v>3.1914893617021275E-4</v>
      </c>
      <c r="F363" s="44">
        <f t="shared" si="151"/>
        <v>1.5340952673161004E-4</v>
      </c>
      <c r="G363" s="59">
        <f t="shared" si="152"/>
        <v>-0.33333333333333331</v>
      </c>
      <c r="H363" s="40">
        <f t="shared" si="153"/>
        <v>-1.0638297872340424E-4</v>
      </c>
    </row>
    <row r="364" spans="1:9" s="24" customFormat="1" ht="15" x14ac:dyDescent="0.2">
      <c r="A364" s="72"/>
      <c r="B364" s="3" t="s">
        <v>248</v>
      </c>
      <c r="C364" s="64">
        <v>0</v>
      </c>
      <c r="D364" s="64">
        <f>VLOOKUP(B364,'[1]Deptos 2011-2019'!$BE$548:$BF$1094,2,0)</f>
        <v>20</v>
      </c>
      <c r="E364" s="44" t="str">
        <f t="shared" si="150"/>
        <v/>
      </c>
      <c r="F364" s="44">
        <f t="shared" si="151"/>
        <v>1.5340952673161003E-3</v>
      </c>
      <c r="G364" s="59">
        <f t="shared" si="152"/>
        <v>1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4">
        <v>547</v>
      </c>
      <c r="D365" s="64">
        <f>VLOOKUP(B365,'[1]Deptos 2011-2019'!$BE$548:$BF$1094,2,0)</f>
        <v>1176</v>
      </c>
      <c r="E365" s="44">
        <f t="shared" si="150"/>
        <v>5.8191489361702126E-2</v>
      </c>
      <c r="F365" s="44">
        <f t="shared" si="151"/>
        <v>9.0204801718186706E-2</v>
      </c>
      <c r="G365" s="59">
        <f t="shared" si="152"/>
        <v>1.1499085923217551</v>
      </c>
      <c r="H365" s="40">
        <f t="shared" si="153"/>
        <v>6.6914893617021284E-2</v>
      </c>
    </row>
    <row r="366" spans="1:9" s="24" customFormat="1" ht="15" x14ac:dyDescent="0.2">
      <c r="A366" s="72"/>
      <c r="B366" s="3" t="s">
        <v>250</v>
      </c>
      <c r="C366" s="64">
        <v>7</v>
      </c>
      <c r="D366" s="64">
        <f>VLOOKUP(B366,'[1]Deptos 2011-2019'!$BE$548:$BF$1094,2,0)</f>
        <v>3</v>
      </c>
      <c r="E366" s="44">
        <f t="shared" si="150"/>
        <v>7.4468085106382982E-4</v>
      </c>
      <c r="F366" s="44">
        <f t="shared" si="151"/>
        <v>2.3011429009741504E-4</v>
      </c>
      <c r="G366" s="59">
        <f t="shared" si="152"/>
        <v>-0.5714285714285714</v>
      </c>
      <c r="H366" s="40">
        <f t="shared" si="153"/>
        <v>-4.2553191489361702E-4</v>
      </c>
    </row>
    <row r="367" spans="1:9" s="24" customFormat="1" ht="15" x14ac:dyDescent="0.2">
      <c r="A367" s="72"/>
      <c r="B367" s="3" t="s">
        <v>75</v>
      </c>
      <c r="C367" s="64">
        <v>2</v>
      </c>
      <c r="D367" s="64">
        <f>VLOOKUP(B367,'[1]Deptos 2011-2019'!$BE$548:$BF$1094,2,0)</f>
        <v>0</v>
      </c>
      <c r="E367" s="44">
        <f t="shared" si="150"/>
        <v>2.1276595744680851E-4</v>
      </c>
      <c r="F367" s="44" t="str">
        <f t="shared" si="151"/>
        <v/>
      </c>
      <c r="G367" s="59">
        <f t="shared" si="152"/>
        <v>-1</v>
      </c>
      <c r="H367" s="40">
        <f t="shared" si="153"/>
        <v>-2.1276595744680851E-4</v>
      </c>
    </row>
    <row r="368" spans="1:9" s="24" customFormat="1" ht="15" x14ac:dyDescent="0.2">
      <c r="A368" s="72"/>
      <c r="B368" s="3" t="s">
        <v>76</v>
      </c>
      <c r="C368" s="64">
        <v>26</v>
      </c>
      <c r="D368" s="64">
        <f>VLOOKUP(B368,'[1]Deptos 2011-2019'!$BE$548:$BF$1094,2,0)</f>
        <v>19</v>
      </c>
      <c r="E368" s="44">
        <f t="shared" si="150"/>
        <v>2.7659574468085106E-3</v>
      </c>
      <c r="F368" s="44">
        <f t="shared" si="151"/>
        <v>1.4573905039502954E-3</v>
      </c>
      <c r="G368" s="59">
        <f t="shared" si="152"/>
        <v>-0.26923076923076922</v>
      </c>
      <c r="H368" s="40">
        <f t="shared" si="153"/>
        <v>-7.4468085106382971E-4</v>
      </c>
    </row>
    <row r="369" spans="1:8" s="24" customFormat="1" ht="15" x14ac:dyDescent="0.2">
      <c r="A369" s="72"/>
      <c r="B369" s="3" t="s">
        <v>584</v>
      </c>
      <c r="C369" s="64">
        <v>809</v>
      </c>
      <c r="D369" s="64">
        <f>VLOOKUP(B369,'[1]Deptos 2011-2019'!$BE$548:$BF$1094,2,0)</f>
        <v>1910</v>
      </c>
      <c r="E369" s="44">
        <f t="shared" si="150"/>
        <v>8.6063829787234036E-2</v>
      </c>
      <c r="F369" s="44">
        <f t="shared" si="151"/>
        <v>0.14650609802868758</v>
      </c>
      <c r="G369" s="59">
        <f t="shared" si="152"/>
        <v>1.3609394313967862</v>
      </c>
      <c r="H369" s="40">
        <f t="shared" si="153"/>
        <v>0.11712765957446808</v>
      </c>
    </row>
    <row r="370" spans="1:8" s="24" customFormat="1" ht="15" x14ac:dyDescent="0.2">
      <c r="A370" s="72"/>
      <c r="B370" s="3" t="s">
        <v>85</v>
      </c>
      <c r="C370" s="64">
        <v>21</v>
      </c>
      <c r="D370" s="64">
        <f>VLOOKUP(B370,'[1]Deptos 2011-2019'!$BE$548:$BF$1094,2,0)</f>
        <v>14</v>
      </c>
      <c r="E370" s="44">
        <f t="shared" si="150"/>
        <v>2.2340425531914895E-3</v>
      </c>
      <c r="F370" s="44">
        <f t="shared" si="151"/>
        <v>1.0738666871212702E-3</v>
      </c>
      <c r="G370" s="59">
        <f t="shared" si="152"/>
        <v>-0.33333333333333331</v>
      </c>
      <c r="H370" s="40">
        <f t="shared" si="153"/>
        <v>-7.4468085106382982E-4</v>
      </c>
    </row>
    <row r="371" spans="1:8" s="24" customFormat="1" ht="15" x14ac:dyDescent="0.2">
      <c r="A371" s="72"/>
      <c r="B371" s="3" t="s">
        <v>84</v>
      </c>
      <c r="C371" s="64">
        <v>2</v>
      </c>
      <c r="D371" s="64">
        <f>VLOOKUP(B371,'[1]Deptos 2011-2019'!$BE$548:$BF$1094,2,0)</f>
        <v>1</v>
      </c>
      <c r="E371" s="44">
        <f t="shared" si="150"/>
        <v>2.1276595744680851E-4</v>
      </c>
      <c r="F371" s="44">
        <f t="shared" si="151"/>
        <v>7.6704763365805019E-5</v>
      </c>
      <c r="G371" s="59">
        <f t="shared" si="152"/>
        <v>-0.5</v>
      </c>
      <c r="H371" s="40">
        <f t="shared" si="153"/>
        <v>-1.0638297872340425E-4</v>
      </c>
    </row>
    <row r="372" spans="1:8" s="24" customFormat="1" ht="15" x14ac:dyDescent="0.2">
      <c r="A372" s="72"/>
      <c r="B372" s="3" t="s">
        <v>73</v>
      </c>
      <c r="C372" s="64">
        <v>1</v>
      </c>
      <c r="D372" s="64">
        <f>VLOOKUP(B372,'[1]Deptos 2011-2019'!$BE$548:$BF$1094,2,0)</f>
        <v>4</v>
      </c>
      <c r="E372" s="44">
        <f t="shared" si="150"/>
        <v>1.0638297872340425E-4</v>
      </c>
      <c r="F372" s="44">
        <f t="shared" si="151"/>
        <v>3.0681905346322008E-4</v>
      </c>
      <c r="G372" s="59">
        <f t="shared" si="152"/>
        <v>3</v>
      </c>
      <c r="H372" s="40">
        <f t="shared" si="153"/>
        <v>3.1914893617021275E-4</v>
      </c>
    </row>
    <row r="373" spans="1:8" s="24" customFormat="1" ht="15" x14ac:dyDescent="0.2">
      <c r="A373" s="72"/>
      <c r="B373" s="3" t="s">
        <v>251</v>
      </c>
      <c r="C373" s="64">
        <v>0</v>
      </c>
      <c r="D373" s="64">
        <f>VLOOKUP(B373,'[1]Deptos 2011-2019'!$BE$548:$BF$1094,2,0)</f>
        <v>1</v>
      </c>
      <c r="E373" s="44" t="str">
        <f t="shared" si="150"/>
        <v/>
      </c>
      <c r="F373" s="44">
        <f t="shared" si="151"/>
        <v>7.6704763365805019E-5</v>
      </c>
      <c r="G373" s="59">
        <f t="shared" si="152"/>
        <v>1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4">
        <v>3</v>
      </c>
      <c r="D374" s="64">
        <f>VLOOKUP(B374,'[1]Deptos 2011-2019'!$BE$548:$BF$1094,2,0)</f>
        <v>17</v>
      </c>
      <c r="E374" s="44">
        <f t="shared" si="150"/>
        <v>3.1914893617021275E-4</v>
      </c>
      <c r="F374" s="44">
        <f t="shared" si="151"/>
        <v>1.3039809772186853E-3</v>
      </c>
      <c r="G374" s="59">
        <f t="shared" si="152"/>
        <v>4.666666666666667</v>
      </c>
      <c r="H374" s="40">
        <f t="shared" si="153"/>
        <v>1.4893617021276596E-3</v>
      </c>
    </row>
    <row r="375" spans="1:8" s="24" customFormat="1" ht="15" x14ac:dyDescent="0.2">
      <c r="A375" s="72"/>
      <c r="B375" s="3" t="s">
        <v>336</v>
      </c>
      <c r="C375" s="64">
        <v>35</v>
      </c>
      <c r="D375" s="64">
        <f>VLOOKUP(B375,'[1]Deptos 2011-2019'!$BE$548:$BF$1094,2,0)</f>
        <v>16</v>
      </c>
      <c r="E375" s="44">
        <f t="shared" si="150"/>
        <v>3.7234042553191491E-3</v>
      </c>
      <c r="F375" s="44">
        <f t="shared" si="151"/>
        <v>1.2272762138528803E-3</v>
      </c>
      <c r="G375" s="59">
        <f t="shared" si="152"/>
        <v>-0.54285714285714282</v>
      </c>
      <c r="H375" s="40">
        <f t="shared" si="153"/>
        <v>-2.0212765957446808E-3</v>
      </c>
    </row>
    <row r="376" spans="1:8" s="24" customFormat="1" ht="15" x14ac:dyDescent="0.2">
      <c r="A376" s="36" t="s">
        <v>561</v>
      </c>
      <c r="B376" s="3" t="s">
        <v>635</v>
      </c>
      <c r="C376" s="64"/>
      <c r="D376" s="64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4">
        <v>4</v>
      </c>
      <c r="D377" s="64">
        <f>VLOOKUP(B377,'[1]Deptos 2011-2019'!$BE$548:$BF$1094,2,0)</f>
        <v>13</v>
      </c>
      <c r="E377" s="44">
        <f t="shared" si="150"/>
        <v>4.2553191489361702E-4</v>
      </c>
      <c r="F377" s="44">
        <f t="shared" si="151"/>
        <v>9.9716192375546523E-4</v>
      </c>
      <c r="G377" s="59">
        <f t="shared" si="152"/>
        <v>2.25</v>
      </c>
      <c r="H377" s="40">
        <f t="shared" si="153"/>
        <v>9.5744680851063825E-4</v>
      </c>
    </row>
    <row r="378" spans="1:8" s="63" customFormat="1" ht="15" x14ac:dyDescent="0.2">
      <c r="A378" s="95" t="s">
        <v>561</v>
      </c>
      <c r="B378" s="35" t="s">
        <v>621</v>
      </c>
      <c r="C378" s="93"/>
      <c r="D378" s="93">
        <f>VLOOKUP(B378,'[1]Deptos 2011-2019'!$BE$548:$BF$1094,2,0)</f>
        <v>384</v>
      </c>
      <c r="E378" s="43" t="str">
        <f t="shared" ref="E378:E379" si="159">+IF(C378=0,"",C378/C$345)</f>
        <v/>
      </c>
      <c r="F378" s="43">
        <f t="shared" ref="F378:F379" si="160">+IF(D378=0,"",D378/D$345)</f>
        <v>2.9454629132469125E-2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4">
        <v>198</v>
      </c>
      <c r="D379" s="64">
        <f>VLOOKUP(B379,'[1]Deptos 2011-2019'!$BE$548:$BF$1094,2,0)</f>
        <v>88</v>
      </c>
      <c r="E379" s="44">
        <f t="shared" si="159"/>
        <v>2.1063829787234041E-2</v>
      </c>
      <c r="F379" s="44">
        <f t="shared" si="160"/>
        <v>6.7500191761908418E-3</v>
      </c>
      <c r="G379" s="59">
        <f t="shared" si="161"/>
        <v>-0.55555555555555558</v>
      </c>
      <c r="H379" s="40">
        <f t="shared" si="162"/>
        <v>-1.1702127659574468E-2</v>
      </c>
    </row>
    <row r="380" spans="1:8" s="24" customFormat="1" ht="15" x14ac:dyDescent="0.2">
      <c r="A380" s="72"/>
      <c r="B380" s="3" t="s">
        <v>485</v>
      </c>
      <c r="C380" s="64">
        <v>83</v>
      </c>
      <c r="D380" s="64">
        <f>VLOOKUP(B380,'[1]Deptos 2011-2019'!$BE$548:$BF$1094,2,0)</f>
        <v>48</v>
      </c>
      <c r="E380" s="44">
        <f t="shared" ref="E380:E401" si="163">+IF(C380=0,"",C380/C$345)</f>
        <v>8.8297872340425531E-3</v>
      </c>
      <c r="F380" s="44">
        <f t="shared" ref="F380:F401" si="164">+IF(D380=0,"",D380/D$345)</f>
        <v>3.6818286415586407E-3</v>
      </c>
      <c r="G380" s="59">
        <f t="shared" si="152"/>
        <v>-0.42168674698795183</v>
      </c>
      <c r="H380" s="40">
        <f t="shared" si="153"/>
        <v>-3.7234042553191491E-3</v>
      </c>
    </row>
    <row r="381" spans="1:8" s="24" customFormat="1" ht="15" x14ac:dyDescent="0.2">
      <c r="A381" s="72"/>
      <c r="B381" s="3" t="s">
        <v>486</v>
      </c>
      <c r="C381" s="64">
        <v>53</v>
      </c>
      <c r="D381" s="64">
        <f>VLOOKUP(B381,'[1]Deptos 2011-2019'!$BE$548:$BF$1094,2,0)</f>
        <v>13</v>
      </c>
      <c r="E381" s="44">
        <f t="shared" si="163"/>
        <v>5.6382978723404252E-3</v>
      </c>
      <c r="F381" s="44">
        <f t="shared" si="164"/>
        <v>9.9716192375546523E-4</v>
      </c>
      <c r="G381" s="59">
        <f t="shared" si="152"/>
        <v>-0.75471698113207553</v>
      </c>
      <c r="H381" s="40">
        <f t="shared" si="153"/>
        <v>-4.2553191489361703E-3</v>
      </c>
    </row>
    <row r="382" spans="1:8" s="24" customFormat="1" ht="15" x14ac:dyDescent="0.2">
      <c r="A382" s="72"/>
      <c r="B382" s="3" t="s">
        <v>252</v>
      </c>
      <c r="C382" s="64">
        <v>1</v>
      </c>
      <c r="D382" s="64">
        <f>VLOOKUP(B382,'[1]Deptos 2011-2019'!$BE$548:$BF$1094,2,0)</f>
        <v>6</v>
      </c>
      <c r="E382" s="44">
        <f t="shared" si="163"/>
        <v>1.0638297872340425E-4</v>
      </c>
      <c r="F382" s="44">
        <f t="shared" si="164"/>
        <v>4.6022858019483009E-4</v>
      </c>
      <c r="G382" s="59">
        <f t="shared" si="152"/>
        <v>5</v>
      </c>
      <c r="H382" s="40">
        <f t="shared" si="153"/>
        <v>5.3191489361702129E-4</v>
      </c>
    </row>
    <row r="383" spans="1:8" s="24" customFormat="1" ht="15" x14ac:dyDescent="0.2">
      <c r="A383" s="72"/>
      <c r="B383" s="3" t="s">
        <v>253</v>
      </c>
      <c r="C383" s="64">
        <v>179</v>
      </c>
      <c r="D383" s="64">
        <f>VLOOKUP(B383,'[1]Deptos 2011-2019'!$BE$548:$BF$1094,2,0)</f>
        <v>24</v>
      </c>
      <c r="E383" s="44">
        <f t="shared" si="163"/>
        <v>1.9042553191489363E-2</v>
      </c>
      <c r="F383" s="44">
        <f t="shared" si="164"/>
        <v>1.8409143207793203E-3</v>
      </c>
      <c r="G383" s="59">
        <f t="shared" si="152"/>
        <v>-0.86592178770949724</v>
      </c>
      <c r="H383" s="40">
        <f t="shared" si="153"/>
        <v>-1.6489361702127663E-2</v>
      </c>
    </row>
    <row r="384" spans="1:8" s="24" customFormat="1" ht="15" x14ac:dyDescent="0.2">
      <c r="A384" s="72"/>
      <c r="B384" s="3" t="s">
        <v>487</v>
      </c>
      <c r="C384" s="64">
        <v>1</v>
      </c>
      <c r="D384" s="64">
        <f>VLOOKUP(B384,'[1]Deptos 2011-2019'!$BE$548:$BF$1094,2,0)</f>
        <v>0</v>
      </c>
      <c r="E384" s="44">
        <f t="shared" si="163"/>
        <v>1.0638297872340425E-4</v>
      </c>
      <c r="F384" s="44" t="str">
        <f t="shared" si="164"/>
        <v/>
      </c>
      <c r="G384" s="59">
        <f t="shared" si="152"/>
        <v>-1</v>
      </c>
      <c r="H384" s="40">
        <f t="shared" si="153"/>
        <v>-1.0638297872340425E-4</v>
      </c>
    </row>
    <row r="385" spans="1:9" s="63" customFormat="1" ht="15" x14ac:dyDescent="0.2">
      <c r="A385" s="69"/>
      <c r="B385" s="35" t="s">
        <v>595</v>
      </c>
      <c r="C385" s="64">
        <v>83</v>
      </c>
      <c r="D385" s="64">
        <f>VLOOKUP(B385,'[1]Deptos 2011-2019'!$BE$548:$BF$1094,2,0)</f>
        <v>91</v>
      </c>
      <c r="E385" s="43">
        <f t="shared" si="163"/>
        <v>8.8297872340425531E-3</v>
      </c>
      <c r="F385" s="43">
        <f t="shared" si="164"/>
        <v>6.9801334662882566E-3</v>
      </c>
      <c r="G385" s="59">
        <f t="shared" si="152"/>
        <v>9.6385542168674704E-2</v>
      </c>
      <c r="H385" s="42">
        <f t="shared" ref="H385" si="165">+IF(OR(AND(E385=""),(G385="")),"",E385*G385)</f>
        <v>8.5106382978723403E-4</v>
      </c>
      <c r="I385" s="24"/>
    </row>
    <row r="386" spans="1:9" s="24" customFormat="1" ht="15" x14ac:dyDescent="0.2">
      <c r="A386" s="72"/>
      <c r="B386" s="3" t="s">
        <v>488</v>
      </c>
      <c r="C386" s="64">
        <v>2136</v>
      </c>
      <c r="D386" s="64">
        <f>VLOOKUP(B386,'[1]Deptos 2011-2019'!$BE$548:$BF$1094,2,0)</f>
        <v>3886</v>
      </c>
      <c r="E386" s="44">
        <f t="shared" si="163"/>
        <v>0.22723404255319149</v>
      </c>
      <c r="F386" s="44">
        <f t="shared" si="164"/>
        <v>0.29807471043951828</v>
      </c>
      <c r="G386" s="59">
        <f t="shared" si="152"/>
        <v>0.81928838951310856</v>
      </c>
      <c r="H386" s="40">
        <f t="shared" si="153"/>
        <v>0.18617021276595744</v>
      </c>
    </row>
    <row r="387" spans="1:9" s="24" customFormat="1" ht="15" x14ac:dyDescent="0.2">
      <c r="A387" s="72"/>
      <c r="B387" s="3" t="s">
        <v>93</v>
      </c>
      <c r="C387" s="64">
        <v>185</v>
      </c>
      <c r="D387" s="64">
        <f>VLOOKUP(B387,'[1]Deptos 2011-2019'!$BE$548:$BF$1094,2,0)</f>
        <v>190</v>
      </c>
      <c r="E387" s="44">
        <f t="shared" si="163"/>
        <v>1.9680851063829788E-2</v>
      </c>
      <c r="F387" s="44">
        <f t="shared" si="164"/>
        <v>1.4573905039502953E-2</v>
      </c>
      <c r="G387" s="59">
        <f t="shared" si="152"/>
        <v>2.7027027027027029E-2</v>
      </c>
      <c r="H387" s="40">
        <f t="shared" si="153"/>
        <v>5.3191489361702129E-4</v>
      </c>
    </row>
    <row r="388" spans="1:9" s="24" customFormat="1" ht="15" x14ac:dyDescent="0.2">
      <c r="A388" s="72"/>
      <c r="B388" s="3" t="s">
        <v>86</v>
      </c>
      <c r="C388" s="64">
        <v>339</v>
      </c>
      <c r="D388" s="64">
        <f>VLOOKUP(B388,'[1]Deptos 2011-2019'!$BE$548:$BF$1094,2,0)</f>
        <v>319</v>
      </c>
      <c r="E388" s="44">
        <f t="shared" si="163"/>
        <v>3.606382978723404E-2</v>
      </c>
      <c r="F388" s="44">
        <f t="shared" si="164"/>
        <v>2.44688195136918E-2</v>
      </c>
      <c r="G388" s="59">
        <f t="shared" si="152"/>
        <v>-5.8997050147492625E-2</v>
      </c>
      <c r="H388" s="40">
        <f t="shared" si="153"/>
        <v>-2.1276595744680851E-3</v>
      </c>
    </row>
    <row r="389" spans="1:9" s="24" customFormat="1" ht="15" x14ac:dyDescent="0.2">
      <c r="A389" s="72"/>
      <c r="B389" s="3" t="s">
        <v>92</v>
      </c>
      <c r="C389" s="64">
        <v>109</v>
      </c>
      <c r="D389" s="64">
        <f>VLOOKUP(B389,'[1]Deptos 2011-2019'!$BE$548:$BF$1094,2,0)</f>
        <v>65</v>
      </c>
      <c r="E389" s="44">
        <f t="shared" si="163"/>
        <v>1.1595744680851065E-2</v>
      </c>
      <c r="F389" s="44">
        <f t="shared" si="164"/>
        <v>4.9858096187773262E-3</v>
      </c>
      <c r="G389" s="59">
        <f t="shared" si="152"/>
        <v>-0.40366972477064222</v>
      </c>
      <c r="H389" s="40">
        <f t="shared" si="153"/>
        <v>-4.6808510638297876E-3</v>
      </c>
    </row>
    <row r="390" spans="1:9" s="24" customFormat="1" ht="15" x14ac:dyDescent="0.2">
      <c r="A390" s="72"/>
      <c r="B390" s="3" t="s">
        <v>95</v>
      </c>
      <c r="C390" s="64">
        <v>1</v>
      </c>
      <c r="D390" s="64">
        <f>VLOOKUP(B390,'[1]Deptos 2011-2019'!$BE$548:$BF$1094,2,0)</f>
        <v>2</v>
      </c>
      <c r="E390" s="44">
        <f t="shared" si="163"/>
        <v>1.0638297872340425E-4</v>
      </c>
      <c r="F390" s="44">
        <f t="shared" si="164"/>
        <v>1.5340952673161004E-4</v>
      </c>
      <c r="G390" s="59">
        <f t="shared" si="152"/>
        <v>1</v>
      </c>
      <c r="H390" s="40">
        <f t="shared" si="153"/>
        <v>1.0638297872340425E-4</v>
      </c>
    </row>
    <row r="391" spans="1:9" s="24" customFormat="1" ht="15" x14ac:dyDescent="0.2">
      <c r="A391" s="72"/>
      <c r="B391" s="3" t="s">
        <v>96</v>
      </c>
      <c r="C391" s="64">
        <v>6</v>
      </c>
      <c r="D391" s="64">
        <f>VLOOKUP(B391,'[1]Deptos 2011-2019'!$BE$548:$BF$1094,2,0)</f>
        <v>30</v>
      </c>
      <c r="E391" s="44">
        <f t="shared" si="163"/>
        <v>6.382978723404255E-4</v>
      </c>
      <c r="F391" s="44">
        <f t="shared" si="164"/>
        <v>2.3011429009741507E-3</v>
      </c>
      <c r="G391" s="59">
        <f t="shared" si="152"/>
        <v>4</v>
      </c>
      <c r="H391" s="40">
        <f t="shared" si="153"/>
        <v>2.553191489361702E-3</v>
      </c>
    </row>
    <row r="392" spans="1:9" s="24" customFormat="1" ht="15" x14ac:dyDescent="0.2">
      <c r="A392" s="72"/>
      <c r="B392" s="3" t="s">
        <v>254</v>
      </c>
      <c r="C392" s="64">
        <v>8</v>
      </c>
      <c r="D392" s="64">
        <f>VLOOKUP(B392,'[1]Deptos 2011-2019'!$BE$548:$BF$1094,2,0)</f>
        <v>18</v>
      </c>
      <c r="E392" s="44">
        <f t="shared" si="163"/>
        <v>8.5106382978723403E-4</v>
      </c>
      <c r="F392" s="44">
        <f t="shared" si="164"/>
        <v>1.3806857405844902E-3</v>
      </c>
      <c r="G392" s="59">
        <f t="shared" si="152"/>
        <v>1.25</v>
      </c>
      <c r="H392" s="40">
        <f t="shared" si="153"/>
        <v>1.0638297872340426E-3</v>
      </c>
    </row>
    <row r="393" spans="1:9" s="24" customFormat="1" ht="15" x14ac:dyDescent="0.2">
      <c r="A393" s="72"/>
      <c r="B393" s="3" t="s">
        <v>255</v>
      </c>
      <c r="C393" s="64">
        <v>78</v>
      </c>
      <c r="D393" s="64">
        <f>VLOOKUP(B393,'[1]Deptos 2011-2019'!$BE$548:$BF$1094,2,0)</f>
        <v>6</v>
      </c>
      <c r="E393" s="44">
        <f t="shared" si="163"/>
        <v>8.2978723404255311E-3</v>
      </c>
      <c r="F393" s="44">
        <f t="shared" si="164"/>
        <v>4.6022858019483009E-4</v>
      </c>
      <c r="G393" s="59">
        <f t="shared" si="152"/>
        <v>-0.92307692307692313</v>
      </c>
      <c r="H393" s="40">
        <f t="shared" si="153"/>
        <v>-7.659574468085106E-3</v>
      </c>
    </row>
    <row r="394" spans="1:9" s="24" customFormat="1" ht="15" x14ac:dyDescent="0.2">
      <c r="A394" s="72"/>
      <c r="B394" s="3" t="s">
        <v>585</v>
      </c>
      <c r="C394" s="64">
        <v>8</v>
      </c>
      <c r="D394" s="64">
        <f>VLOOKUP(B394,'[1]Deptos 2011-2019'!$BE$548:$BF$1094,2,0)</f>
        <v>5</v>
      </c>
      <c r="E394" s="44">
        <f t="shared" si="163"/>
        <v>8.5106382978723403E-4</v>
      </c>
      <c r="F394" s="44">
        <f t="shared" si="164"/>
        <v>3.8352381682902508E-4</v>
      </c>
      <c r="G394" s="59">
        <f t="shared" si="152"/>
        <v>-0.375</v>
      </c>
      <c r="H394" s="40">
        <f t="shared" si="153"/>
        <v>-3.1914893617021275E-4</v>
      </c>
    </row>
    <row r="395" spans="1:9" s="24" customFormat="1" ht="15" x14ac:dyDescent="0.2">
      <c r="A395" s="72"/>
      <c r="B395" s="3" t="s">
        <v>586</v>
      </c>
      <c r="C395" s="64">
        <v>76</v>
      </c>
      <c r="D395" s="64">
        <f>VLOOKUP(B395,'[1]Deptos 2011-2019'!$BE$548:$BF$1094,2,0)</f>
        <v>86</v>
      </c>
      <c r="E395" s="44">
        <f t="shared" si="163"/>
        <v>8.0851063829787233E-3</v>
      </c>
      <c r="F395" s="44">
        <f t="shared" si="164"/>
        <v>6.596609649459231E-3</v>
      </c>
      <c r="G395" s="59">
        <f t="shared" si="152"/>
        <v>0.13157894736842105</v>
      </c>
      <c r="H395" s="40">
        <f t="shared" si="153"/>
        <v>1.0638297872340426E-3</v>
      </c>
    </row>
    <row r="396" spans="1:9" s="24" customFormat="1" ht="15" x14ac:dyDescent="0.2">
      <c r="A396" s="72"/>
      <c r="B396" s="3" t="s">
        <v>256</v>
      </c>
      <c r="C396" s="64">
        <v>0</v>
      </c>
      <c r="D396" s="64">
        <f>VLOOKUP(B396,'[1]Deptos 2011-2019'!$BE$548:$BF$1094,2,0)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4">
        <v>7</v>
      </c>
      <c r="D397" s="64">
        <f>VLOOKUP(B397,'[1]Deptos 2011-2019'!$BE$548:$BF$1094,2,0)</f>
        <v>9</v>
      </c>
      <c r="E397" s="44">
        <f t="shared" si="163"/>
        <v>7.4468085106382982E-4</v>
      </c>
      <c r="F397" s="44">
        <f t="shared" si="164"/>
        <v>6.903428702922451E-4</v>
      </c>
      <c r="G397" s="59">
        <f t="shared" si="152"/>
        <v>0.2857142857142857</v>
      </c>
      <c r="H397" s="40">
        <f t="shared" si="153"/>
        <v>2.1276595744680851E-4</v>
      </c>
    </row>
    <row r="398" spans="1:9" s="24" customFormat="1" ht="15" x14ac:dyDescent="0.2">
      <c r="A398" s="72"/>
      <c r="B398" s="3" t="s">
        <v>94</v>
      </c>
      <c r="C398" s="64">
        <v>17</v>
      </c>
      <c r="D398" s="64">
        <f>VLOOKUP(B398,'[1]Deptos 2011-2019'!$BE$548:$BF$1094,2,0)</f>
        <v>33</v>
      </c>
      <c r="E398" s="44">
        <f t="shared" si="163"/>
        <v>1.8085106382978724E-3</v>
      </c>
      <c r="F398" s="44">
        <f t="shared" si="164"/>
        <v>2.5312571910715656E-3</v>
      </c>
      <c r="G398" s="59">
        <f t="shared" si="152"/>
        <v>0.94117647058823528</v>
      </c>
      <c r="H398" s="40">
        <f t="shared" si="153"/>
        <v>1.7021276595744681E-3</v>
      </c>
    </row>
    <row r="399" spans="1:9" s="24" customFormat="1" ht="15" x14ac:dyDescent="0.2">
      <c r="A399" s="72"/>
      <c r="B399" s="3" t="s">
        <v>257</v>
      </c>
      <c r="C399" s="64">
        <v>79</v>
      </c>
      <c r="D399" s="64">
        <f>VLOOKUP(B399,'[1]Deptos 2011-2019'!$BE$548:$BF$1094,2,0)</f>
        <v>60</v>
      </c>
      <c r="E399" s="44">
        <f t="shared" si="163"/>
        <v>8.4042553191489358E-3</v>
      </c>
      <c r="F399" s="44">
        <f t="shared" si="164"/>
        <v>4.6022858019483014E-3</v>
      </c>
      <c r="G399" s="59">
        <f t="shared" si="152"/>
        <v>-0.24050632911392406</v>
      </c>
      <c r="H399" s="40">
        <f t="shared" si="153"/>
        <v>-2.0212765957446808E-3</v>
      </c>
    </row>
    <row r="400" spans="1:9" s="24" customFormat="1" ht="15" x14ac:dyDescent="0.2">
      <c r="A400" s="72"/>
      <c r="B400" s="3" t="s">
        <v>587</v>
      </c>
      <c r="C400" s="64">
        <v>25</v>
      </c>
      <c r="D400" s="64">
        <f>VLOOKUP(B400,'[1]Deptos 2011-2019'!$BE$548:$BF$1094,2,0)</f>
        <v>8</v>
      </c>
      <c r="E400" s="44">
        <f t="shared" si="163"/>
        <v>2.6595744680851063E-3</v>
      </c>
      <c r="F400" s="44">
        <f t="shared" si="164"/>
        <v>6.1363810692644015E-4</v>
      </c>
      <c r="G400" s="59">
        <f t="shared" si="152"/>
        <v>-0.68</v>
      </c>
      <c r="H400" s="40">
        <f t="shared" si="153"/>
        <v>-1.8085106382978724E-3</v>
      </c>
    </row>
    <row r="401" spans="1:9" s="24" customFormat="1" ht="15" x14ac:dyDescent="0.2">
      <c r="A401" s="72"/>
      <c r="B401" s="3" t="s">
        <v>88</v>
      </c>
      <c r="C401" s="64">
        <v>29</v>
      </c>
      <c r="D401" s="64">
        <f>VLOOKUP(B401,'[1]Deptos 2011-2019'!$BE$548:$BF$1094,2,0)</f>
        <v>18</v>
      </c>
      <c r="E401" s="44">
        <f t="shared" si="163"/>
        <v>3.0851063829787236E-3</v>
      </c>
      <c r="F401" s="44">
        <f t="shared" si="164"/>
        <v>1.3806857405844902E-3</v>
      </c>
      <c r="G401" s="59">
        <f t="shared" si="152"/>
        <v>-0.37931034482758619</v>
      </c>
      <c r="H401" s="40">
        <f t="shared" si="153"/>
        <v>-1.1702127659574469E-3</v>
      </c>
    </row>
    <row r="402" spans="1:9" s="63" customFormat="1" ht="15" x14ac:dyDescent="0.2">
      <c r="A402" s="36"/>
      <c r="B402" s="35" t="s">
        <v>548</v>
      </c>
      <c r="C402" s="64">
        <v>3</v>
      </c>
      <c r="D402" s="64">
        <f>VLOOKUP(B402,'[1]Deptos 2011-2019'!$BE$548:$BF$1094,2,0)</f>
        <v>8</v>
      </c>
      <c r="E402" s="43">
        <f t="shared" ref="E402" si="166">+IF(C402=0,"",C402/C$345)</f>
        <v>3.1914893617021275E-4</v>
      </c>
      <c r="F402" s="43">
        <f t="shared" ref="F402" si="167">+IF(D402=0,"",D402/D$345)</f>
        <v>6.1363810692644015E-4</v>
      </c>
      <c r="G402" s="59">
        <f t="shared" si="152"/>
        <v>1.6666666666666667</v>
      </c>
      <c r="H402" s="42">
        <f t="shared" ref="H402" si="168">+IF(OR(AND(E402=""),(G402="")),"",E402*G402)</f>
        <v>5.3191489361702129E-4</v>
      </c>
      <c r="I402" s="24"/>
    </row>
    <row r="403" spans="1:9" s="24" customFormat="1" ht="15" x14ac:dyDescent="0.2">
      <c r="A403" s="72"/>
      <c r="B403" s="3" t="s">
        <v>258</v>
      </c>
      <c r="C403" s="64">
        <v>2</v>
      </c>
      <c r="D403" s="64">
        <f>VLOOKUP(B403,'[1]Deptos 2011-2019'!$BE$548:$BF$1094,2,0)</f>
        <v>0</v>
      </c>
      <c r="E403" s="44">
        <f t="shared" ref="E403:E414" si="169">+IF(C403=0,"",C403/C$345)</f>
        <v>2.1276595744680851E-4</v>
      </c>
      <c r="F403" s="44" t="str">
        <f t="shared" ref="F403:F414" si="170">+IF(D403=0,"",D403/D$345)</f>
        <v/>
      </c>
      <c r="G403" s="59">
        <f t="shared" si="152"/>
        <v>-1</v>
      </c>
      <c r="H403" s="40">
        <f t="shared" si="153"/>
        <v>-2.1276595744680851E-4</v>
      </c>
    </row>
    <row r="404" spans="1:9" s="24" customFormat="1" ht="15" x14ac:dyDescent="0.2">
      <c r="A404" s="72"/>
      <c r="B404" s="3" t="s">
        <v>259</v>
      </c>
      <c r="C404" s="64">
        <v>22</v>
      </c>
      <c r="D404" s="64">
        <f>VLOOKUP(B404,'[1]Deptos 2011-2019'!$BE$548:$BF$1094,2,0)</f>
        <v>10</v>
      </c>
      <c r="E404" s="44">
        <f t="shared" si="169"/>
        <v>2.3404255319148938E-3</v>
      </c>
      <c r="F404" s="44">
        <f t="shared" si="170"/>
        <v>7.6704763365805016E-4</v>
      </c>
      <c r="G404" s="59">
        <f t="shared" si="152"/>
        <v>-0.54545454545454541</v>
      </c>
      <c r="H404" s="40">
        <f t="shared" si="153"/>
        <v>-1.276595744680851E-3</v>
      </c>
    </row>
    <row r="405" spans="1:9" s="24" customFormat="1" ht="15" x14ac:dyDescent="0.2">
      <c r="A405" s="72"/>
      <c r="B405" s="3" t="s">
        <v>588</v>
      </c>
      <c r="C405" s="64">
        <v>12</v>
      </c>
      <c r="D405" s="64">
        <f>VLOOKUP(B405,'[1]Deptos 2011-2019'!$BE$548:$BF$1094,2,0)</f>
        <v>30</v>
      </c>
      <c r="E405" s="44">
        <f t="shared" si="169"/>
        <v>1.276595744680851E-3</v>
      </c>
      <c r="F405" s="44">
        <f t="shared" si="170"/>
        <v>2.3011429009741507E-3</v>
      </c>
      <c r="G405" s="59">
        <f t="shared" si="152"/>
        <v>1.5</v>
      </c>
      <c r="H405" s="40">
        <f t="shared" si="153"/>
        <v>1.9148936170212765E-3</v>
      </c>
    </row>
    <row r="406" spans="1:9" s="24" customFormat="1" ht="15" x14ac:dyDescent="0.2">
      <c r="A406" s="72"/>
      <c r="B406" s="3" t="s">
        <v>87</v>
      </c>
      <c r="C406" s="64">
        <v>15</v>
      </c>
      <c r="D406" s="64">
        <f>VLOOKUP(B406,'[1]Deptos 2011-2019'!$BE$548:$BF$1094,2,0)</f>
        <v>11</v>
      </c>
      <c r="E406" s="44">
        <f t="shared" si="169"/>
        <v>1.5957446808510637E-3</v>
      </c>
      <c r="F406" s="44">
        <f t="shared" si="170"/>
        <v>8.4375239702385522E-4</v>
      </c>
      <c r="G406" s="59">
        <f t="shared" si="152"/>
        <v>-0.26666666666666666</v>
      </c>
      <c r="H406" s="40">
        <f t="shared" si="153"/>
        <v>-4.2553191489361702E-4</v>
      </c>
    </row>
    <row r="407" spans="1:9" s="24" customFormat="1" ht="15" x14ac:dyDescent="0.2">
      <c r="A407" s="72"/>
      <c r="B407" s="3" t="s">
        <v>260</v>
      </c>
      <c r="C407" s="64">
        <v>2</v>
      </c>
      <c r="D407" s="64">
        <f>VLOOKUP(B407,'[1]Deptos 2011-2019'!$BE$548:$BF$1094,2,0)</f>
        <v>0</v>
      </c>
      <c r="E407" s="44">
        <f t="shared" si="169"/>
        <v>2.1276595744680851E-4</v>
      </c>
      <c r="F407" s="44" t="str">
        <f t="shared" si="170"/>
        <v/>
      </c>
      <c r="G407" s="59">
        <f t="shared" si="152"/>
        <v>-1</v>
      </c>
      <c r="H407" s="40">
        <f t="shared" si="153"/>
        <v>-2.1276595744680851E-4</v>
      </c>
    </row>
    <row r="408" spans="1:9" s="24" customFormat="1" ht="15" x14ac:dyDescent="0.2">
      <c r="A408" s="72"/>
      <c r="B408" s="3" t="s">
        <v>91</v>
      </c>
      <c r="C408" s="64">
        <v>12</v>
      </c>
      <c r="D408" s="64">
        <f>VLOOKUP(B408,'[1]Deptos 2011-2019'!$BE$548:$BF$1094,2,0)</f>
        <v>19</v>
      </c>
      <c r="E408" s="44">
        <f t="shared" si="169"/>
        <v>1.276595744680851E-3</v>
      </c>
      <c r="F408" s="44">
        <f t="shared" si="170"/>
        <v>1.4573905039502954E-3</v>
      </c>
      <c r="G408" s="59">
        <f t="shared" si="152"/>
        <v>0.58333333333333337</v>
      </c>
      <c r="H408" s="40">
        <f t="shared" si="153"/>
        <v>7.4468085106382982E-4</v>
      </c>
    </row>
    <row r="409" spans="1:9" s="24" customFormat="1" ht="15" x14ac:dyDescent="0.2">
      <c r="A409" s="72"/>
      <c r="B409" s="3" t="s">
        <v>90</v>
      </c>
      <c r="C409" s="64">
        <v>94</v>
      </c>
      <c r="D409" s="64">
        <f>VLOOKUP(B409,'[1]Deptos 2011-2019'!$BE$548:$BF$1094,2,0)</f>
        <v>66</v>
      </c>
      <c r="E409" s="44">
        <f t="shared" si="169"/>
        <v>0.01</v>
      </c>
      <c r="F409" s="44">
        <f t="shared" si="170"/>
        <v>5.0625143821431311E-3</v>
      </c>
      <c r="G409" s="59">
        <f t="shared" si="152"/>
        <v>-0.2978723404255319</v>
      </c>
      <c r="H409" s="40">
        <f t="shared" si="153"/>
        <v>-2.9787234042553193E-3</v>
      </c>
    </row>
    <row r="410" spans="1:9" s="24" customFormat="1" ht="15" x14ac:dyDescent="0.2">
      <c r="A410" s="72"/>
      <c r="B410" s="3" t="s">
        <v>490</v>
      </c>
      <c r="C410" s="64">
        <v>1</v>
      </c>
      <c r="D410" s="64">
        <f>VLOOKUP(B410,'[1]Deptos 2011-2019'!$BE$548:$BF$1094,2,0)</f>
        <v>0</v>
      </c>
      <c r="E410" s="44">
        <f t="shared" si="169"/>
        <v>1.0638297872340425E-4</v>
      </c>
      <c r="F410" s="44" t="str">
        <f t="shared" si="170"/>
        <v/>
      </c>
      <c r="G410" s="59">
        <f t="shared" si="152"/>
        <v>-1</v>
      </c>
      <c r="H410" s="40">
        <f t="shared" si="153"/>
        <v>-1.0638297872340425E-4</v>
      </c>
    </row>
    <row r="411" spans="1:9" s="24" customFormat="1" ht="15" x14ac:dyDescent="0.2">
      <c r="A411" s="72"/>
      <c r="B411" s="3" t="s">
        <v>261</v>
      </c>
      <c r="C411" s="64">
        <v>5</v>
      </c>
      <c r="D411" s="64">
        <f>VLOOKUP(B411,'[1]Deptos 2011-2019'!$BE$548:$BF$1094,2,0)</f>
        <v>11</v>
      </c>
      <c r="E411" s="44">
        <f t="shared" si="169"/>
        <v>5.3191489361702129E-4</v>
      </c>
      <c r="F411" s="44">
        <f t="shared" si="170"/>
        <v>8.4375239702385522E-4</v>
      </c>
      <c r="G411" s="59">
        <f t="shared" ref="G411:G477" si="171">+IF(AND(C411=0,D411=0)," ",IF(C411=0,1,IF(D411=0,-1,(D411-C411)/C411)))</f>
        <v>1.2</v>
      </c>
      <c r="H411" s="40">
        <f t="shared" si="153"/>
        <v>6.382978723404255E-4</v>
      </c>
    </row>
    <row r="412" spans="1:9" s="24" customFormat="1" ht="15" x14ac:dyDescent="0.2">
      <c r="A412" s="72"/>
      <c r="B412" s="3" t="s">
        <v>262</v>
      </c>
      <c r="C412" s="64">
        <v>11</v>
      </c>
      <c r="D412" s="64">
        <f>VLOOKUP(B412,'[1]Deptos 2011-2019'!$BE$548:$BF$1094,2,0)</f>
        <v>32</v>
      </c>
      <c r="E412" s="44">
        <f t="shared" si="169"/>
        <v>1.1702127659574469E-3</v>
      </c>
      <c r="F412" s="44">
        <f t="shared" si="170"/>
        <v>2.4545524277057606E-3</v>
      </c>
      <c r="G412" s="59">
        <f t="shared" si="171"/>
        <v>1.9090909090909092</v>
      </c>
      <c r="H412" s="40">
        <f t="shared" si="153"/>
        <v>2.2340425531914895E-3</v>
      </c>
    </row>
    <row r="413" spans="1:9" s="24" customFormat="1" ht="15" x14ac:dyDescent="0.2">
      <c r="A413" s="72"/>
      <c r="B413" s="3" t="s">
        <v>491</v>
      </c>
      <c r="C413" s="64">
        <v>57</v>
      </c>
      <c r="D413" s="64">
        <f>VLOOKUP(B413,'[1]Deptos 2011-2019'!$BE$548:$BF$1094,2,0)</f>
        <v>53</v>
      </c>
      <c r="E413" s="44">
        <f t="shared" si="169"/>
        <v>6.0638297872340425E-3</v>
      </c>
      <c r="F413" s="44">
        <f t="shared" si="170"/>
        <v>4.0653524583876659E-3</v>
      </c>
      <c r="G413" s="59">
        <f t="shared" si="171"/>
        <v>-7.0175438596491224E-2</v>
      </c>
      <c r="H413" s="40">
        <f t="shared" si="153"/>
        <v>-4.2553191489361702E-4</v>
      </c>
    </row>
    <row r="414" spans="1:9" s="24" customFormat="1" ht="15" x14ac:dyDescent="0.2">
      <c r="A414" s="72"/>
      <c r="B414" s="3" t="s">
        <v>89</v>
      </c>
      <c r="C414" s="64">
        <v>27</v>
      </c>
      <c r="D414" s="64">
        <f>VLOOKUP(B414,'[1]Deptos 2011-2019'!$BE$548:$BF$1094,2,0)</f>
        <v>6</v>
      </c>
      <c r="E414" s="44">
        <f t="shared" si="169"/>
        <v>2.872340425531915E-3</v>
      </c>
      <c r="F414" s="44">
        <f t="shared" si="170"/>
        <v>4.6022858019483009E-4</v>
      </c>
      <c r="G414" s="59">
        <f t="shared" si="171"/>
        <v>-0.77777777777777779</v>
      </c>
      <c r="H414" s="40">
        <f t="shared" si="153"/>
        <v>-2.2340425531914895E-3</v>
      </c>
    </row>
    <row r="415" spans="1:9" s="24" customFormat="1" ht="15" x14ac:dyDescent="0.2">
      <c r="A415" s="72"/>
      <c r="B415" s="3" t="s">
        <v>589</v>
      </c>
      <c r="C415" s="64">
        <v>0</v>
      </c>
      <c r="D415" s="64">
        <f>VLOOKUP(B415,'[1]Deptos 2011-2019'!$BE$548:$BF$1094,2,0)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4">
        <v>0</v>
      </c>
      <c r="D416" s="64">
        <f>VLOOKUP(B416,'[1]Deptos 2011-2019'!$BE$548:$BF$1094,2,0)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4">
        <v>49</v>
      </c>
      <c r="D417" s="64">
        <f>VLOOKUP(B417,'[1]Deptos 2011-2019'!$BE$548:$BF$1094,2,0)</f>
        <v>27</v>
      </c>
      <c r="E417" s="43">
        <f t="shared" ref="E417:E419" si="175">+IF(C417=0,"",C417/C$345)</f>
        <v>5.2127659574468087E-3</v>
      </c>
      <c r="F417" s="43">
        <f t="shared" ref="F417:F419" si="176">+IF(D417=0,"",D417/D$345)</f>
        <v>2.0710286108767354E-3</v>
      </c>
      <c r="G417" s="59">
        <f t="shared" si="171"/>
        <v>-0.44897959183673469</v>
      </c>
      <c r="H417" s="42">
        <f t="shared" ref="H417:H419" si="177">+IF(OR(AND(E417=""),(G417="")),"",E417*G417)</f>
        <v>-2.3404255319148938E-3</v>
      </c>
      <c r="I417" s="24"/>
    </row>
    <row r="418" spans="1:9" s="63" customFormat="1" ht="15" x14ac:dyDescent="0.2">
      <c r="A418" s="36"/>
      <c r="B418" s="35" t="s">
        <v>550</v>
      </c>
      <c r="C418" s="64">
        <v>44</v>
      </c>
      <c r="D418" s="64">
        <f>VLOOKUP(B418,'[1]Deptos 2011-2019'!$BE$548:$BF$1094,2,0)</f>
        <v>39</v>
      </c>
      <c r="E418" s="43">
        <f t="shared" si="175"/>
        <v>4.6808510638297876E-3</v>
      </c>
      <c r="F418" s="43">
        <f t="shared" si="176"/>
        <v>2.9914857712663957E-3</v>
      </c>
      <c r="G418" s="59">
        <f t="shared" si="171"/>
        <v>-0.11363636363636363</v>
      </c>
      <c r="H418" s="42">
        <f t="shared" si="177"/>
        <v>-5.3191489361702129E-4</v>
      </c>
      <c r="I418" s="24"/>
    </row>
    <row r="419" spans="1:9" s="63" customFormat="1" ht="15" x14ac:dyDescent="0.2">
      <c r="A419" s="36"/>
      <c r="B419" s="35" t="s">
        <v>551</v>
      </c>
      <c r="C419" s="64">
        <v>1</v>
      </c>
      <c r="D419" s="64">
        <f>VLOOKUP(B419,'[1]Deptos 2011-2019'!$BE$548:$BF$1094,2,0)</f>
        <v>0</v>
      </c>
      <c r="E419" s="43">
        <f t="shared" si="175"/>
        <v>1.0638297872340425E-4</v>
      </c>
      <c r="F419" s="43" t="str">
        <f t="shared" si="176"/>
        <v/>
      </c>
      <c r="G419" s="59">
        <f t="shared" si="171"/>
        <v>-1</v>
      </c>
      <c r="H419" s="42">
        <f t="shared" si="177"/>
        <v>-1.0638297872340425E-4</v>
      </c>
      <c r="I419" s="24"/>
    </row>
    <row r="420" spans="1:9" s="24" customFormat="1" ht="15" x14ac:dyDescent="0.2">
      <c r="A420" s="72"/>
      <c r="B420" s="3" t="s">
        <v>264</v>
      </c>
      <c r="C420" s="64">
        <v>4</v>
      </c>
      <c r="D420" s="64">
        <f>VLOOKUP(B420,'[1]Deptos 2011-2019'!$BE$548:$BF$1094,2,0)</f>
        <v>11</v>
      </c>
      <c r="E420" s="44">
        <f t="shared" si="172"/>
        <v>4.2553191489361702E-4</v>
      </c>
      <c r="F420" s="44">
        <f t="shared" si="173"/>
        <v>8.4375239702385522E-4</v>
      </c>
      <c r="G420" s="59">
        <f t="shared" si="171"/>
        <v>1.75</v>
      </c>
      <c r="H420" s="40">
        <f t="shared" si="174"/>
        <v>7.4468085106382982E-4</v>
      </c>
    </row>
    <row r="421" spans="1:9" s="24" customFormat="1" ht="15" x14ac:dyDescent="0.2">
      <c r="A421" s="72"/>
      <c r="B421" s="3" t="s">
        <v>265</v>
      </c>
      <c r="C421" s="64">
        <v>10</v>
      </c>
      <c r="D421" s="64">
        <f>VLOOKUP(B421,'[1]Deptos 2011-2019'!$BE$548:$BF$1094,2,0)</f>
        <v>11</v>
      </c>
      <c r="E421" s="44">
        <f t="shared" si="172"/>
        <v>1.0638297872340426E-3</v>
      </c>
      <c r="F421" s="44">
        <f t="shared" si="173"/>
        <v>8.4375239702385522E-4</v>
      </c>
      <c r="G421" s="59">
        <f t="shared" si="171"/>
        <v>0.1</v>
      </c>
      <c r="H421" s="40">
        <f t="shared" si="174"/>
        <v>1.0638297872340427E-4</v>
      </c>
    </row>
    <row r="422" spans="1:9" s="24" customFormat="1" ht="15" x14ac:dyDescent="0.2">
      <c r="A422" s="72"/>
      <c r="B422" s="3" t="s">
        <v>492</v>
      </c>
      <c r="C422" s="64">
        <v>23</v>
      </c>
      <c r="D422" s="64">
        <f>VLOOKUP(B422,'[1]Deptos 2011-2019'!$BE$548:$BF$1094,2,0)</f>
        <v>16</v>
      </c>
      <c r="E422" s="44">
        <f t="shared" si="172"/>
        <v>2.4468085106382977E-3</v>
      </c>
      <c r="F422" s="44">
        <f t="shared" si="173"/>
        <v>1.2272762138528803E-3</v>
      </c>
      <c r="G422" s="59">
        <f t="shared" si="171"/>
        <v>-0.30434782608695654</v>
      </c>
      <c r="H422" s="40">
        <f t="shared" si="174"/>
        <v>-7.4468085106382982E-4</v>
      </c>
    </row>
    <row r="423" spans="1:9" s="24" customFormat="1" ht="15" x14ac:dyDescent="0.2">
      <c r="A423" s="72"/>
      <c r="B423" s="3" t="s">
        <v>266</v>
      </c>
      <c r="C423" s="64">
        <v>6</v>
      </c>
      <c r="D423" s="64">
        <f>VLOOKUP(B423,'[1]Deptos 2011-2019'!$BE$548:$BF$1094,2,0)</f>
        <v>8</v>
      </c>
      <c r="E423" s="44">
        <f t="shared" si="172"/>
        <v>6.382978723404255E-4</v>
      </c>
      <c r="F423" s="44">
        <f t="shared" si="173"/>
        <v>6.1363810692644015E-4</v>
      </c>
      <c r="G423" s="59">
        <f t="shared" si="171"/>
        <v>0.33333333333333331</v>
      </c>
      <c r="H423" s="40">
        <f t="shared" si="174"/>
        <v>2.1276595744680848E-4</v>
      </c>
    </row>
    <row r="424" spans="1:9" s="24" customFormat="1" ht="15" x14ac:dyDescent="0.2">
      <c r="A424" s="72"/>
      <c r="B424" s="3" t="s">
        <v>493</v>
      </c>
      <c r="C424" s="64">
        <v>1</v>
      </c>
      <c r="D424" s="64">
        <f>VLOOKUP(B424,'[1]Deptos 2011-2019'!$BE$548:$BF$1094,2,0)</f>
        <v>0</v>
      </c>
      <c r="E424" s="44">
        <f t="shared" si="172"/>
        <v>1.0638297872340425E-4</v>
      </c>
      <c r="F424" s="44" t="str">
        <f t="shared" si="173"/>
        <v/>
      </c>
      <c r="G424" s="59">
        <f t="shared" si="171"/>
        <v>-1</v>
      </c>
      <c r="H424" s="40">
        <f t="shared" si="174"/>
        <v>-1.0638297872340425E-4</v>
      </c>
    </row>
    <row r="425" spans="1:9" s="63" customFormat="1" ht="15" x14ac:dyDescent="0.2">
      <c r="A425" s="36"/>
      <c r="B425" s="35" t="s">
        <v>552</v>
      </c>
      <c r="C425" s="64">
        <v>2</v>
      </c>
      <c r="D425" s="64">
        <f>VLOOKUP(B425,'[1]Deptos 2011-2019'!$BE$548:$BF$1094,2,0)</f>
        <v>3</v>
      </c>
      <c r="E425" s="43">
        <f t="shared" ref="E425" si="178">+IF(C425=0,"",C425/C$345)</f>
        <v>2.1276595744680851E-4</v>
      </c>
      <c r="F425" s="43">
        <f t="shared" ref="F425" si="179">+IF(D425=0,"",D425/D$345)</f>
        <v>2.3011429009741504E-4</v>
      </c>
      <c r="G425" s="59">
        <f t="shared" si="171"/>
        <v>0.5</v>
      </c>
      <c r="H425" s="42">
        <f t="shared" ref="H425" si="180">+IF(OR(AND(E425=""),(G425="")),"",E425*G425)</f>
        <v>1.0638297872340425E-4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4"/>
      <c r="D426" s="64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4"/>
      <c r="D427" s="64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4"/>
      <c r="D428" s="64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4">
        <v>1</v>
      </c>
      <c r="D429" s="64">
        <f>VLOOKUP(B429,'[1]Deptos 2011-2019'!$BE$548:$BF$1094,2,0)</f>
        <v>1</v>
      </c>
      <c r="E429" s="43">
        <f t="shared" si="172"/>
        <v>1.0638297872340425E-4</v>
      </c>
      <c r="F429" s="43">
        <f t="shared" si="173"/>
        <v>7.6704763365805019E-5</v>
      </c>
      <c r="G429" s="59">
        <f t="shared" si="171"/>
        <v>0</v>
      </c>
      <c r="H429" s="42">
        <f t="shared" si="174"/>
        <v>0</v>
      </c>
      <c r="I429" s="24"/>
    </row>
    <row r="430" spans="1:9" s="63" customFormat="1" ht="15" x14ac:dyDescent="0.2">
      <c r="A430" s="75"/>
      <c r="B430" s="35" t="s">
        <v>268</v>
      </c>
      <c r="C430" s="64">
        <v>8</v>
      </c>
      <c r="D430" s="64">
        <f>VLOOKUP(B430,'[1]Deptos 2011-2019'!$BE$548:$BF$1094,2,0)</f>
        <v>9</v>
      </c>
      <c r="E430" s="43">
        <f t="shared" si="172"/>
        <v>8.5106382978723403E-4</v>
      </c>
      <c r="F430" s="43">
        <f t="shared" si="173"/>
        <v>6.903428702922451E-4</v>
      </c>
      <c r="G430" s="59">
        <f t="shared" si="171"/>
        <v>0.125</v>
      </c>
      <c r="H430" s="42">
        <f t="shared" si="174"/>
        <v>1.0638297872340425E-4</v>
      </c>
      <c r="I430" s="24"/>
    </row>
    <row r="431" spans="1:9" s="63" customFormat="1" ht="15" x14ac:dyDescent="0.2">
      <c r="A431" s="75"/>
      <c r="B431" s="35" t="s">
        <v>269</v>
      </c>
      <c r="C431" s="64">
        <v>178</v>
      </c>
      <c r="D431" s="64">
        <f>VLOOKUP(B431,'[1]Deptos 2011-2019'!$BE$548:$BF$1094,2,0)</f>
        <v>250</v>
      </c>
      <c r="E431" s="43">
        <f t="shared" si="172"/>
        <v>1.8936170212765956E-2</v>
      </c>
      <c r="F431" s="43">
        <f t="shared" si="173"/>
        <v>1.9176190841451255E-2</v>
      </c>
      <c r="G431" s="59">
        <f t="shared" si="171"/>
        <v>0.4044943820224719</v>
      </c>
      <c r="H431" s="42">
        <f t="shared" si="174"/>
        <v>7.659574468085106E-3</v>
      </c>
      <c r="I431" s="24"/>
    </row>
    <row r="432" spans="1:9" s="63" customFormat="1" ht="15" x14ac:dyDescent="0.2">
      <c r="A432" s="75"/>
      <c r="B432" s="35" t="s">
        <v>98</v>
      </c>
      <c r="C432" s="64">
        <v>56</v>
      </c>
      <c r="D432" s="64">
        <f>VLOOKUP(B432,'[1]Deptos 2011-2019'!$BE$548:$BF$1094,2,0)</f>
        <v>24</v>
      </c>
      <c r="E432" s="43">
        <f t="shared" si="172"/>
        <v>5.9574468085106386E-3</v>
      </c>
      <c r="F432" s="43">
        <f t="shared" si="173"/>
        <v>1.8409143207793203E-3</v>
      </c>
      <c r="G432" s="59">
        <f t="shared" si="171"/>
        <v>-0.5714285714285714</v>
      </c>
      <c r="H432" s="42">
        <f t="shared" si="174"/>
        <v>-3.4042553191489361E-3</v>
      </c>
      <c r="I432" s="24"/>
    </row>
    <row r="433" spans="1:9" s="63" customFormat="1" ht="15" x14ac:dyDescent="0.2">
      <c r="A433" s="75"/>
      <c r="B433" s="35" t="s">
        <v>99</v>
      </c>
      <c r="C433" s="64">
        <v>1</v>
      </c>
      <c r="D433" s="64">
        <f>VLOOKUP(B433,'[1]Deptos 2011-2019'!$BE$548:$BF$1094,2,0)</f>
        <v>2</v>
      </c>
      <c r="E433" s="43">
        <f t="shared" si="172"/>
        <v>1.0638297872340425E-4</v>
      </c>
      <c r="F433" s="43">
        <f t="shared" si="173"/>
        <v>1.5340952673161004E-4</v>
      </c>
      <c r="G433" s="59">
        <f t="shared" si="171"/>
        <v>1</v>
      </c>
      <c r="H433" s="42">
        <f t="shared" si="174"/>
        <v>1.0638297872340425E-4</v>
      </c>
      <c r="I433" s="24"/>
    </row>
    <row r="434" spans="1:9" s="63" customFormat="1" ht="15" x14ac:dyDescent="0.2">
      <c r="A434" s="75"/>
      <c r="B434" s="35" t="s">
        <v>100</v>
      </c>
      <c r="C434" s="64">
        <v>73</v>
      </c>
      <c r="D434" s="64">
        <f>VLOOKUP(B434,'[1]Deptos 2011-2019'!$BE$548:$BF$1094,2,0)</f>
        <v>109</v>
      </c>
      <c r="E434" s="43">
        <f t="shared" si="172"/>
        <v>7.7659574468085107E-3</v>
      </c>
      <c r="F434" s="43">
        <f t="shared" si="173"/>
        <v>8.3608192068727466E-3</v>
      </c>
      <c r="G434" s="59">
        <f t="shared" si="171"/>
        <v>0.49315068493150682</v>
      </c>
      <c r="H434" s="42">
        <f t="shared" si="174"/>
        <v>3.829787234042553E-3</v>
      </c>
      <c r="I434" s="24"/>
    </row>
    <row r="435" spans="1:9" s="63" customFormat="1" ht="15" x14ac:dyDescent="0.2">
      <c r="A435" s="75"/>
      <c r="B435" s="35" t="s">
        <v>270</v>
      </c>
      <c r="C435" s="64">
        <v>0</v>
      </c>
      <c r="D435" s="64">
        <f>VLOOKUP(B435,'[1]Deptos 2011-2019'!$BE$548:$BF$1094,2,0)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4">
        <v>0</v>
      </c>
      <c r="D436" s="64">
        <f>VLOOKUP(B436,'[1]Deptos 2011-2019'!$BE$548:$BF$1094,2,0)</f>
        <v>1</v>
      </c>
      <c r="E436" s="43" t="str">
        <f t="shared" ref="E436:E437" si="185">+IF(C436=0,"",C436/C$345)</f>
        <v/>
      </c>
      <c r="F436" s="43">
        <f t="shared" ref="F436:F437" si="186">+IF(D436=0,"",D436/D$345)</f>
        <v>7.6704763365805019E-5</v>
      </c>
      <c r="G436" s="59">
        <f t="shared" si="171"/>
        <v>1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4">
        <v>2</v>
      </c>
      <c r="D437" s="64">
        <f>VLOOKUP(B437,'[1]Deptos 2011-2019'!$BE$548:$BF$1094,2,0)</f>
        <v>0</v>
      </c>
      <c r="E437" s="43">
        <f t="shared" si="185"/>
        <v>2.1276595744680851E-4</v>
      </c>
      <c r="F437" s="43" t="str">
        <f t="shared" si="186"/>
        <v/>
      </c>
      <c r="G437" s="59">
        <f t="shared" si="171"/>
        <v>-1</v>
      </c>
      <c r="H437" s="42">
        <f t="shared" si="187"/>
        <v>-2.1276595744680851E-4</v>
      </c>
      <c r="I437" s="24"/>
    </row>
    <row r="438" spans="1:9" s="63" customFormat="1" ht="15" x14ac:dyDescent="0.2">
      <c r="A438" s="75"/>
      <c r="B438" s="35" t="s">
        <v>97</v>
      </c>
      <c r="C438" s="64">
        <v>0</v>
      </c>
      <c r="D438" s="64">
        <f>VLOOKUP(B438,'[1]Deptos 2011-2019'!$BE$548:$BF$1094,2,0)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4">
        <v>4</v>
      </c>
      <c r="D439" s="64">
        <f>VLOOKUP(B439,'[1]Deptos 2011-2019'!$BE$548:$BF$1094,2,0)</f>
        <v>5</v>
      </c>
      <c r="E439" s="43">
        <f t="shared" ref="E439:E441" si="188">+IF(C439=0,"",C439/C$345)</f>
        <v>4.2553191489361702E-4</v>
      </c>
      <c r="F439" s="43">
        <f t="shared" ref="F439:F441" si="189">+IF(D439=0,"",D439/D$345)</f>
        <v>3.8352381682902508E-4</v>
      </c>
      <c r="G439" s="59">
        <f t="shared" si="171"/>
        <v>0.25</v>
      </c>
      <c r="H439" s="42">
        <f t="shared" ref="H439:H441" si="190">+IF(OR(AND(E439=""),(G439="")),"",E439*G439)</f>
        <v>1.0638297872340425E-4</v>
      </c>
      <c r="I439" s="24"/>
    </row>
    <row r="440" spans="1:9" s="63" customFormat="1" ht="15" x14ac:dyDescent="0.2">
      <c r="A440" s="36"/>
      <c r="B440" s="35" t="s">
        <v>556</v>
      </c>
      <c r="C440" s="64">
        <v>0</v>
      </c>
      <c r="D440" s="64">
        <f>VLOOKUP(B440,'[1]Deptos 2011-2019'!$BE$548:$BF$1094,2,0)</f>
        <v>10</v>
      </c>
      <c r="E440" s="43" t="str">
        <f t="shared" si="188"/>
        <v/>
      </c>
      <c r="F440" s="43">
        <f t="shared" si="189"/>
        <v>7.6704763365805016E-4</v>
      </c>
      <c r="G440" s="59">
        <f t="shared" si="171"/>
        <v>1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4">
        <v>0</v>
      </c>
      <c r="D441" s="64">
        <f>VLOOKUP(B441,'[1]Deptos 2011-2019'!$BE$548:$BF$1094,2,0)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4">
        <v>4</v>
      </c>
      <c r="D442" s="64">
        <f>VLOOKUP(B442,'[1]Deptos 2011-2019'!$BE$548:$BF$1094,2,0)</f>
        <v>10</v>
      </c>
      <c r="E442" s="44">
        <f t="shared" si="172"/>
        <v>4.2553191489361702E-4</v>
      </c>
      <c r="F442" s="44">
        <f t="shared" si="173"/>
        <v>7.6704763365805016E-4</v>
      </c>
      <c r="G442" s="59">
        <f t="shared" si="171"/>
        <v>1.5</v>
      </c>
      <c r="H442" s="40">
        <f t="shared" si="174"/>
        <v>6.382978723404255E-4</v>
      </c>
    </row>
    <row r="443" spans="1:9" s="24" customFormat="1" ht="15" x14ac:dyDescent="0.2">
      <c r="A443" s="72"/>
      <c r="B443" s="3" t="s">
        <v>104</v>
      </c>
      <c r="C443" s="64">
        <v>0</v>
      </c>
      <c r="D443" s="64">
        <f>VLOOKUP(B443,'[1]Deptos 2011-2019'!$BE$548:$BF$1094,2,0)</f>
        <v>1</v>
      </c>
      <c r="E443" s="44" t="str">
        <f t="shared" si="172"/>
        <v/>
      </c>
      <c r="F443" s="44">
        <f t="shared" si="173"/>
        <v>7.6704763365805019E-5</v>
      </c>
      <c r="G443" s="59">
        <f t="shared" si="171"/>
        <v>1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4">
        <v>6</v>
      </c>
      <c r="D444" s="64">
        <f>VLOOKUP(B444,'[1]Deptos 2011-2019'!$BE$548:$BF$1094,2,0)</f>
        <v>15</v>
      </c>
      <c r="E444" s="44">
        <f t="shared" si="172"/>
        <v>6.382978723404255E-4</v>
      </c>
      <c r="F444" s="44">
        <f t="shared" si="173"/>
        <v>1.1505714504870753E-3</v>
      </c>
      <c r="G444" s="59">
        <f t="shared" si="171"/>
        <v>1.5</v>
      </c>
      <c r="H444" s="40">
        <f t="shared" si="174"/>
        <v>9.5744680851063825E-4</v>
      </c>
    </row>
    <row r="445" spans="1:9" s="24" customFormat="1" ht="15" x14ac:dyDescent="0.2">
      <c r="A445" s="72"/>
      <c r="B445" s="3" t="s">
        <v>112</v>
      </c>
      <c r="C445" s="64">
        <v>26</v>
      </c>
      <c r="D445" s="64">
        <f>VLOOKUP(B445,'[1]Deptos 2011-2019'!$BE$548:$BF$1094,2,0)</f>
        <v>8</v>
      </c>
      <c r="E445" s="44">
        <f t="shared" si="172"/>
        <v>2.7659574468085106E-3</v>
      </c>
      <c r="F445" s="44">
        <f t="shared" si="173"/>
        <v>6.1363810692644015E-4</v>
      </c>
      <c r="G445" s="59">
        <f t="shared" si="171"/>
        <v>-0.69230769230769229</v>
      </c>
      <c r="H445" s="40">
        <f t="shared" si="174"/>
        <v>-1.9148936170212765E-3</v>
      </c>
    </row>
    <row r="446" spans="1:9" s="24" customFormat="1" ht="15" x14ac:dyDescent="0.2">
      <c r="A446" s="72"/>
      <c r="B446" s="3" t="s">
        <v>271</v>
      </c>
      <c r="C446" s="64">
        <v>7</v>
      </c>
      <c r="D446" s="64">
        <f>VLOOKUP(B446,'[1]Deptos 2011-2019'!$BE$548:$BF$1094,2,0)</f>
        <v>5</v>
      </c>
      <c r="E446" s="44">
        <f t="shared" si="172"/>
        <v>7.4468085106382982E-4</v>
      </c>
      <c r="F446" s="44">
        <f t="shared" si="173"/>
        <v>3.8352381682902508E-4</v>
      </c>
      <c r="G446" s="59">
        <f t="shared" si="171"/>
        <v>-0.2857142857142857</v>
      </c>
      <c r="H446" s="40">
        <f t="shared" si="174"/>
        <v>-2.1276595744680851E-4</v>
      </c>
    </row>
    <row r="447" spans="1:9" s="24" customFormat="1" ht="15" x14ac:dyDescent="0.2">
      <c r="A447" s="72"/>
      <c r="B447" s="3" t="s">
        <v>495</v>
      </c>
      <c r="C447" s="64">
        <v>11</v>
      </c>
      <c r="D447" s="64">
        <f>VLOOKUP(B447,'[1]Deptos 2011-2019'!$BE$548:$BF$1094,2,0)</f>
        <v>5</v>
      </c>
      <c r="E447" s="44">
        <f t="shared" si="172"/>
        <v>1.1702127659574469E-3</v>
      </c>
      <c r="F447" s="44">
        <f t="shared" si="173"/>
        <v>3.8352381682902508E-4</v>
      </c>
      <c r="G447" s="59">
        <f t="shared" si="171"/>
        <v>-0.54545454545454541</v>
      </c>
      <c r="H447" s="40">
        <f t="shared" si="174"/>
        <v>-6.382978723404255E-4</v>
      </c>
    </row>
    <row r="448" spans="1:9" s="24" customFormat="1" ht="30" x14ac:dyDescent="0.2">
      <c r="A448" s="72"/>
      <c r="B448" s="3" t="s">
        <v>496</v>
      </c>
      <c r="C448" s="64">
        <v>9</v>
      </c>
      <c r="D448" s="64">
        <f>VLOOKUP(B448,'[1]Deptos 2011-2019'!$BE$548:$BF$1094,2,0)</f>
        <v>26</v>
      </c>
      <c r="E448" s="44">
        <f t="shared" si="172"/>
        <v>9.5744680851063825E-4</v>
      </c>
      <c r="F448" s="44">
        <f t="shared" si="173"/>
        <v>1.9943238475109305E-3</v>
      </c>
      <c r="G448" s="59">
        <f t="shared" si="171"/>
        <v>1.8888888888888888</v>
      </c>
      <c r="H448" s="40">
        <f t="shared" si="174"/>
        <v>1.8085106382978722E-3</v>
      </c>
    </row>
    <row r="449" spans="1:8" s="24" customFormat="1" ht="15" x14ac:dyDescent="0.2">
      <c r="A449" s="72"/>
      <c r="B449" s="3" t="s">
        <v>497</v>
      </c>
      <c r="C449" s="64">
        <v>0</v>
      </c>
      <c r="D449" s="64">
        <f>VLOOKUP(B449,'[1]Deptos 2011-2019'!$BE$548:$BF$1094,2,0)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4">
        <v>3</v>
      </c>
      <c r="D450" s="64">
        <f>VLOOKUP(B450,'[1]Deptos 2011-2019'!$BE$548:$BF$1094,2,0)</f>
        <v>2</v>
      </c>
      <c r="E450" s="44">
        <f t="shared" si="172"/>
        <v>3.1914893617021275E-4</v>
      </c>
      <c r="F450" s="44">
        <f t="shared" si="173"/>
        <v>1.5340952673161004E-4</v>
      </c>
      <c r="G450" s="59">
        <f t="shared" si="171"/>
        <v>-0.33333333333333331</v>
      </c>
      <c r="H450" s="40">
        <f t="shared" si="174"/>
        <v>-1.0638297872340424E-4</v>
      </c>
    </row>
    <row r="451" spans="1:8" s="24" customFormat="1" ht="15" x14ac:dyDescent="0.2">
      <c r="A451" s="72"/>
      <c r="B451" s="3" t="s">
        <v>617</v>
      </c>
      <c r="C451" s="64">
        <v>2</v>
      </c>
      <c r="D451" s="64">
        <f>VLOOKUP(B451,'[1]Deptos 2011-2019'!$BE$548:$BF$1094,2,0)</f>
        <v>0</v>
      </c>
      <c r="E451" s="44">
        <f t="shared" si="172"/>
        <v>2.1276595744680851E-4</v>
      </c>
      <c r="F451" s="44" t="str">
        <f t="shared" si="173"/>
        <v/>
      </c>
      <c r="G451" s="59">
        <f t="shared" si="171"/>
        <v>-1</v>
      </c>
      <c r="H451" s="40">
        <f t="shared" si="174"/>
        <v>-2.1276595744680851E-4</v>
      </c>
    </row>
    <row r="452" spans="1:8" s="24" customFormat="1" ht="15" x14ac:dyDescent="0.2">
      <c r="A452" s="72"/>
      <c r="B452" s="3" t="s">
        <v>109</v>
      </c>
      <c r="C452" s="64">
        <v>3</v>
      </c>
      <c r="D452" s="64">
        <f>VLOOKUP(B452,'[1]Deptos 2011-2019'!$BE$548:$BF$1094,2,0)</f>
        <v>2</v>
      </c>
      <c r="E452" s="44">
        <f t="shared" si="172"/>
        <v>3.1914893617021275E-4</v>
      </c>
      <c r="F452" s="44">
        <f t="shared" si="173"/>
        <v>1.5340952673161004E-4</v>
      </c>
      <c r="G452" s="59">
        <f t="shared" si="171"/>
        <v>-0.33333333333333331</v>
      </c>
      <c r="H452" s="40">
        <f t="shared" si="174"/>
        <v>-1.0638297872340424E-4</v>
      </c>
    </row>
    <row r="453" spans="1:8" s="24" customFormat="1" ht="15" x14ac:dyDescent="0.2">
      <c r="A453" s="72"/>
      <c r="B453" s="3" t="s">
        <v>386</v>
      </c>
      <c r="C453" s="64">
        <v>1</v>
      </c>
      <c r="D453" s="64">
        <f>VLOOKUP(B453,'[1]Deptos 2011-2019'!$BE$548:$BF$1094,2,0)</f>
        <v>1</v>
      </c>
      <c r="E453" s="44">
        <f t="shared" si="172"/>
        <v>1.0638297872340425E-4</v>
      </c>
      <c r="F453" s="44">
        <f t="shared" si="173"/>
        <v>7.6704763365805019E-5</v>
      </c>
      <c r="G453" s="59">
        <f t="shared" si="171"/>
        <v>0</v>
      </c>
      <c r="H453" s="40">
        <f t="shared" si="174"/>
        <v>0</v>
      </c>
    </row>
    <row r="454" spans="1:8" s="24" customFormat="1" ht="15" x14ac:dyDescent="0.2">
      <c r="A454" s="72"/>
      <c r="B454" s="3" t="s">
        <v>107</v>
      </c>
      <c r="C454" s="64">
        <v>63</v>
      </c>
      <c r="D454" s="64">
        <f>VLOOKUP(B454,'[1]Deptos 2011-2019'!$BE$548:$BF$1094,2,0)</f>
        <v>31</v>
      </c>
      <c r="E454" s="44">
        <f t="shared" si="172"/>
        <v>6.7021276595744684E-3</v>
      </c>
      <c r="F454" s="44">
        <f t="shared" si="173"/>
        <v>2.3778476643399557E-3</v>
      </c>
      <c r="G454" s="59">
        <f t="shared" si="171"/>
        <v>-0.50793650793650791</v>
      </c>
      <c r="H454" s="40">
        <f t="shared" si="174"/>
        <v>-3.4042553191489361E-3</v>
      </c>
    </row>
    <row r="455" spans="1:8" s="24" customFormat="1" ht="15" x14ac:dyDescent="0.2">
      <c r="A455" s="72"/>
      <c r="B455" s="3" t="s">
        <v>272</v>
      </c>
      <c r="C455" s="64">
        <v>9</v>
      </c>
      <c r="D455" s="64">
        <f>VLOOKUP(B455,'[1]Deptos 2011-2019'!$BE$548:$BF$1094,2,0)</f>
        <v>3</v>
      </c>
      <c r="E455" s="44">
        <f t="shared" si="172"/>
        <v>9.5744680851063825E-4</v>
      </c>
      <c r="F455" s="44">
        <f t="shared" si="173"/>
        <v>2.3011429009741504E-4</v>
      </c>
      <c r="G455" s="59">
        <f t="shared" si="171"/>
        <v>-0.66666666666666663</v>
      </c>
      <c r="H455" s="40">
        <f t="shared" si="174"/>
        <v>-6.382978723404255E-4</v>
      </c>
    </row>
    <row r="456" spans="1:8" s="24" customFormat="1" ht="15" x14ac:dyDescent="0.2">
      <c r="A456" s="72"/>
      <c r="B456" s="3" t="s">
        <v>106</v>
      </c>
      <c r="C456" s="64">
        <v>2</v>
      </c>
      <c r="D456" s="64">
        <f>VLOOKUP(B456,'[1]Deptos 2011-2019'!$BE$548:$BF$1094,2,0)</f>
        <v>2</v>
      </c>
      <c r="E456" s="44">
        <f t="shared" si="172"/>
        <v>2.1276595744680851E-4</v>
      </c>
      <c r="F456" s="44">
        <f t="shared" si="173"/>
        <v>1.5340952673161004E-4</v>
      </c>
      <c r="G456" s="59">
        <f t="shared" si="171"/>
        <v>0</v>
      </c>
      <c r="H456" s="40">
        <f t="shared" si="174"/>
        <v>0</v>
      </c>
    </row>
    <row r="457" spans="1:8" s="24" customFormat="1" ht="15" x14ac:dyDescent="0.2">
      <c r="A457" s="72"/>
      <c r="B457" s="3" t="s">
        <v>337</v>
      </c>
      <c r="C457" s="64">
        <v>0</v>
      </c>
      <c r="D457" s="64">
        <f>VLOOKUP(B457,'[1]Deptos 2011-2019'!$BE$548:$BF$1094,2,0)</f>
        <v>1</v>
      </c>
      <c r="E457" s="44" t="str">
        <f t="shared" si="172"/>
        <v/>
      </c>
      <c r="F457" s="44">
        <f t="shared" si="173"/>
        <v>7.6704763365805019E-5</v>
      </c>
      <c r="G457" s="59">
        <f t="shared" si="171"/>
        <v>1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4">
        <v>9</v>
      </c>
      <c r="D458" s="64">
        <f>VLOOKUP(B458,'[1]Deptos 2011-2019'!$BE$548:$BF$1094,2,0)</f>
        <v>16</v>
      </c>
      <c r="E458" s="44">
        <f t="shared" si="172"/>
        <v>9.5744680851063825E-4</v>
      </c>
      <c r="F458" s="44">
        <f t="shared" si="173"/>
        <v>1.2272762138528803E-3</v>
      </c>
      <c r="G458" s="59">
        <f t="shared" si="171"/>
        <v>0.77777777777777779</v>
      </c>
      <c r="H458" s="40">
        <f t="shared" si="174"/>
        <v>7.4468085106382971E-4</v>
      </c>
    </row>
    <row r="459" spans="1:8" s="24" customFormat="1" ht="15" x14ac:dyDescent="0.2">
      <c r="A459" s="72"/>
      <c r="B459" s="3" t="s">
        <v>103</v>
      </c>
      <c r="C459" s="64">
        <v>8</v>
      </c>
      <c r="D459" s="64">
        <f>VLOOKUP(B459,'[1]Deptos 2011-2019'!$BE$548:$BF$1094,2,0)</f>
        <v>16</v>
      </c>
      <c r="E459" s="44">
        <f t="shared" si="172"/>
        <v>8.5106382978723403E-4</v>
      </c>
      <c r="F459" s="44">
        <f t="shared" si="173"/>
        <v>1.2272762138528803E-3</v>
      </c>
      <c r="G459" s="59">
        <f t="shared" si="171"/>
        <v>1</v>
      </c>
      <c r="H459" s="40">
        <f t="shared" si="174"/>
        <v>8.5106382978723403E-4</v>
      </c>
    </row>
    <row r="460" spans="1:8" s="24" customFormat="1" ht="15" x14ac:dyDescent="0.2">
      <c r="A460" s="72"/>
      <c r="B460" s="3" t="s">
        <v>273</v>
      </c>
      <c r="C460" s="64">
        <v>94</v>
      </c>
      <c r="D460" s="64">
        <f>VLOOKUP(B460,'[1]Deptos 2011-2019'!$BE$548:$BF$1094,2,0)</f>
        <v>54</v>
      </c>
      <c r="E460" s="44">
        <f t="shared" si="172"/>
        <v>0.01</v>
      </c>
      <c r="F460" s="44">
        <f t="shared" si="173"/>
        <v>4.1420572217534708E-3</v>
      </c>
      <c r="G460" s="59">
        <f t="shared" si="171"/>
        <v>-0.42553191489361702</v>
      </c>
      <c r="H460" s="40">
        <f t="shared" si="174"/>
        <v>-4.2553191489361703E-3</v>
      </c>
    </row>
    <row r="461" spans="1:8" s="24" customFormat="1" ht="15" x14ac:dyDescent="0.2">
      <c r="A461" s="72"/>
      <c r="B461" s="3" t="s">
        <v>498</v>
      </c>
      <c r="C461" s="64">
        <v>0</v>
      </c>
      <c r="D461" s="64">
        <f>VLOOKUP(B461,'[1]Deptos 2011-2019'!$BE$548:$BF$1094,2,0)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4">
        <v>0</v>
      </c>
      <c r="D462" s="64">
        <f>VLOOKUP(B462,'[1]Deptos 2011-2019'!$BE$548:$BF$1094,2,0)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4">
        <v>2</v>
      </c>
      <c r="D463" s="64">
        <f>VLOOKUP(B463,'[1]Deptos 2011-2019'!$BE$548:$BF$1094,2,0)</f>
        <v>0</v>
      </c>
      <c r="E463" s="44">
        <f t="shared" si="172"/>
        <v>2.1276595744680851E-4</v>
      </c>
      <c r="F463" s="44" t="str">
        <f t="shared" si="173"/>
        <v/>
      </c>
      <c r="G463" s="59">
        <f t="shared" si="171"/>
        <v>-1</v>
      </c>
      <c r="H463" s="40">
        <f t="shared" si="174"/>
        <v>-2.1276595744680851E-4</v>
      </c>
    </row>
    <row r="464" spans="1:8" s="24" customFormat="1" ht="15" x14ac:dyDescent="0.2">
      <c r="A464" s="72"/>
      <c r="B464" s="3" t="s">
        <v>101</v>
      </c>
      <c r="C464" s="64">
        <v>1</v>
      </c>
      <c r="D464" s="64">
        <f>VLOOKUP(B464,'[1]Deptos 2011-2019'!$BE$548:$BF$1094,2,0)</f>
        <v>2</v>
      </c>
      <c r="E464" s="44">
        <f t="shared" si="172"/>
        <v>1.0638297872340425E-4</v>
      </c>
      <c r="F464" s="44">
        <f t="shared" si="173"/>
        <v>1.5340952673161004E-4</v>
      </c>
      <c r="G464" s="59">
        <f t="shared" si="171"/>
        <v>1</v>
      </c>
      <c r="H464" s="40">
        <f t="shared" si="174"/>
        <v>1.0638297872340425E-4</v>
      </c>
    </row>
    <row r="465" spans="1:8" s="24" customFormat="1" ht="15" x14ac:dyDescent="0.2">
      <c r="A465" s="72"/>
      <c r="B465" s="3" t="s">
        <v>105</v>
      </c>
      <c r="C465" s="64">
        <v>12</v>
      </c>
      <c r="D465" s="64">
        <f>VLOOKUP(B465,'[1]Deptos 2011-2019'!$BE$548:$BF$1094,2,0)</f>
        <v>10</v>
      </c>
      <c r="E465" s="44">
        <f t="shared" si="172"/>
        <v>1.276595744680851E-3</v>
      </c>
      <c r="F465" s="44">
        <f t="shared" si="173"/>
        <v>7.6704763365805016E-4</v>
      </c>
      <c r="G465" s="59">
        <f t="shared" si="171"/>
        <v>-0.16666666666666666</v>
      </c>
      <c r="H465" s="40">
        <f t="shared" si="174"/>
        <v>-2.1276595744680848E-4</v>
      </c>
    </row>
    <row r="466" spans="1:8" s="24" customFormat="1" ht="15" x14ac:dyDescent="0.2">
      <c r="A466" s="72"/>
      <c r="B466" s="3" t="s">
        <v>111</v>
      </c>
      <c r="C466" s="64">
        <v>1</v>
      </c>
      <c r="D466" s="64">
        <f>VLOOKUP(B466,'[1]Deptos 2011-2019'!$BE$548:$BF$1094,2,0)</f>
        <v>1</v>
      </c>
      <c r="E466" s="44">
        <f t="shared" si="172"/>
        <v>1.0638297872340425E-4</v>
      </c>
      <c r="F466" s="44">
        <f t="shared" si="173"/>
        <v>7.6704763365805019E-5</v>
      </c>
      <c r="G466" s="59">
        <f t="shared" si="171"/>
        <v>0</v>
      </c>
      <c r="H466" s="40">
        <f t="shared" si="174"/>
        <v>0</v>
      </c>
    </row>
    <row r="467" spans="1:8" s="24" customFormat="1" ht="15" x14ac:dyDescent="0.2">
      <c r="A467" s="72"/>
      <c r="B467" s="3" t="s">
        <v>115</v>
      </c>
      <c r="C467" s="64">
        <v>1</v>
      </c>
      <c r="D467" s="64">
        <f>VLOOKUP(B467,'[1]Deptos 2011-2019'!$BE$548:$BF$1094,2,0)</f>
        <v>0</v>
      </c>
      <c r="E467" s="44">
        <f t="shared" si="172"/>
        <v>1.0638297872340425E-4</v>
      </c>
      <c r="F467" s="44" t="str">
        <f t="shared" si="173"/>
        <v/>
      </c>
      <c r="G467" s="59">
        <f t="shared" si="171"/>
        <v>-1</v>
      </c>
      <c r="H467" s="40">
        <f t="shared" si="174"/>
        <v>-1.0638297872340425E-4</v>
      </c>
    </row>
    <row r="468" spans="1:8" s="24" customFormat="1" ht="15" x14ac:dyDescent="0.2">
      <c r="A468" s="72"/>
      <c r="B468" s="3" t="s">
        <v>274</v>
      </c>
      <c r="C468" s="64">
        <v>54</v>
      </c>
      <c r="D468" s="64">
        <f>VLOOKUP(B468,'[1]Deptos 2011-2019'!$BE$548:$BF$1094,2,0)</f>
        <v>94</v>
      </c>
      <c r="E468" s="44">
        <f t="shared" si="172"/>
        <v>5.7446808510638299E-3</v>
      </c>
      <c r="F468" s="44">
        <f t="shared" si="173"/>
        <v>7.2102477563856715E-3</v>
      </c>
      <c r="G468" s="59">
        <f t="shared" si="171"/>
        <v>0.7407407407407407</v>
      </c>
      <c r="H468" s="40">
        <f t="shared" si="174"/>
        <v>4.2553191489361703E-3</v>
      </c>
    </row>
    <row r="469" spans="1:8" s="24" customFormat="1" ht="15" x14ac:dyDescent="0.2">
      <c r="A469" s="72"/>
      <c r="B469" s="3" t="s">
        <v>499</v>
      </c>
      <c r="C469" s="64">
        <v>17</v>
      </c>
      <c r="D469" s="64">
        <f>VLOOKUP(B469,'[1]Deptos 2011-2019'!$BE$548:$BF$1094,2,0)</f>
        <v>5</v>
      </c>
      <c r="E469" s="44">
        <f t="shared" si="172"/>
        <v>1.8085106382978724E-3</v>
      </c>
      <c r="F469" s="44">
        <f t="shared" si="173"/>
        <v>3.8352381682902508E-4</v>
      </c>
      <c r="G469" s="59">
        <f t="shared" si="171"/>
        <v>-0.70588235294117652</v>
      </c>
      <c r="H469" s="40">
        <f t="shared" si="174"/>
        <v>-1.2765957446808512E-3</v>
      </c>
    </row>
    <row r="470" spans="1:8" s="24" customFormat="1" ht="15" x14ac:dyDescent="0.2">
      <c r="A470" s="72"/>
      <c r="B470" s="3" t="s">
        <v>275</v>
      </c>
      <c r="C470" s="64">
        <v>5</v>
      </c>
      <c r="D470" s="64">
        <f>VLOOKUP(B470,'[1]Deptos 2011-2019'!$BE$548:$BF$1094,2,0)</f>
        <v>5</v>
      </c>
      <c r="E470" s="44">
        <f t="shared" si="172"/>
        <v>5.3191489361702129E-4</v>
      </c>
      <c r="F470" s="44">
        <f t="shared" si="173"/>
        <v>3.8352381682902508E-4</v>
      </c>
      <c r="G470" s="59">
        <f t="shared" si="171"/>
        <v>0</v>
      </c>
      <c r="H470" s="40">
        <f t="shared" si="174"/>
        <v>0</v>
      </c>
    </row>
    <row r="471" spans="1:8" s="24" customFormat="1" ht="15" x14ac:dyDescent="0.2">
      <c r="A471" s="72"/>
      <c r="B471" s="3" t="s">
        <v>276</v>
      </c>
      <c r="C471" s="64">
        <v>1</v>
      </c>
      <c r="D471" s="64">
        <f>VLOOKUP(B471,'[1]Deptos 2011-2019'!$BE$548:$BF$1094,2,0)</f>
        <v>12</v>
      </c>
      <c r="E471" s="44">
        <f t="shared" si="172"/>
        <v>1.0638297872340425E-4</v>
      </c>
      <c r="F471" s="44">
        <f t="shared" si="173"/>
        <v>9.2045716038966017E-4</v>
      </c>
      <c r="G471" s="59">
        <f t="shared" si="171"/>
        <v>11</v>
      </c>
      <c r="H471" s="40">
        <f t="shared" si="174"/>
        <v>1.1702127659574469E-3</v>
      </c>
    </row>
    <row r="472" spans="1:8" s="24" customFormat="1" ht="15" x14ac:dyDescent="0.2">
      <c r="A472" s="72"/>
      <c r="B472" s="3" t="s">
        <v>500</v>
      </c>
      <c r="C472" s="64">
        <v>2</v>
      </c>
      <c r="D472" s="64">
        <f>VLOOKUP(B472,'[1]Deptos 2011-2019'!$BE$548:$BF$1094,2,0)</f>
        <v>5</v>
      </c>
      <c r="E472" s="44">
        <f t="shared" si="172"/>
        <v>2.1276595744680851E-4</v>
      </c>
      <c r="F472" s="44">
        <f t="shared" si="173"/>
        <v>3.8352381682902508E-4</v>
      </c>
      <c r="G472" s="59">
        <f t="shared" si="171"/>
        <v>1.5</v>
      </c>
      <c r="H472" s="40">
        <f t="shared" si="174"/>
        <v>3.1914893617021275E-4</v>
      </c>
    </row>
    <row r="473" spans="1:8" s="24" customFormat="1" ht="15" x14ac:dyDescent="0.2">
      <c r="A473" s="72"/>
      <c r="B473" s="3" t="s">
        <v>277</v>
      </c>
      <c r="C473" s="64">
        <v>37</v>
      </c>
      <c r="D473" s="64">
        <f>VLOOKUP(B473,'[1]Deptos 2011-2019'!$BE$548:$BF$1094,2,0)</f>
        <v>77</v>
      </c>
      <c r="E473" s="44">
        <f t="shared" si="172"/>
        <v>3.9361702127659578E-3</v>
      </c>
      <c r="F473" s="44">
        <f t="shared" si="173"/>
        <v>5.9062667791669864E-3</v>
      </c>
      <c r="G473" s="59">
        <f t="shared" si="171"/>
        <v>1.0810810810810811</v>
      </c>
      <c r="H473" s="40">
        <f t="shared" si="174"/>
        <v>4.2553191489361712E-3</v>
      </c>
    </row>
    <row r="474" spans="1:8" s="24" customFormat="1" ht="15" x14ac:dyDescent="0.2">
      <c r="A474" s="72"/>
      <c r="B474" s="3" t="s">
        <v>278</v>
      </c>
      <c r="C474" s="64">
        <v>1</v>
      </c>
      <c r="D474" s="64">
        <f>VLOOKUP(B474,'[1]Deptos 2011-2019'!$BE$548:$BF$1094,2,0)</f>
        <v>4</v>
      </c>
      <c r="E474" s="44">
        <f t="shared" si="172"/>
        <v>1.0638297872340425E-4</v>
      </c>
      <c r="F474" s="44">
        <f t="shared" si="173"/>
        <v>3.0681905346322008E-4</v>
      </c>
      <c r="G474" s="59">
        <f t="shared" si="171"/>
        <v>3</v>
      </c>
      <c r="H474" s="40">
        <f t="shared" si="174"/>
        <v>3.1914893617021275E-4</v>
      </c>
    </row>
    <row r="475" spans="1:8" s="24" customFormat="1" ht="15" x14ac:dyDescent="0.2">
      <c r="A475" s="72"/>
      <c r="B475" s="3" t="s">
        <v>279</v>
      </c>
      <c r="C475" s="64">
        <v>28</v>
      </c>
      <c r="D475" s="64">
        <f>VLOOKUP(B475,'[1]Deptos 2011-2019'!$BE$548:$BF$1094,2,0)</f>
        <v>58</v>
      </c>
      <c r="E475" s="44">
        <f t="shared" si="172"/>
        <v>2.9787234042553193E-3</v>
      </c>
      <c r="F475" s="44">
        <f t="shared" si="173"/>
        <v>4.4488762752166906E-3</v>
      </c>
      <c r="G475" s="59">
        <f t="shared" si="171"/>
        <v>1.0714285714285714</v>
      </c>
      <c r="H475" s="40">
        <f t="shared" si="174"/>
        <v>3.1914893617021275E-3</v>
      </c>
    </row>
    <row r="476" spans="1:8" s="24" customFormat="1" ht="15" x14ac:dyDescent="0.2">
      <c r="A476" s="72"/>
      <c r="B476" s="3" t="s">
        <v>102</v>
      </c>
      <c r="C476" s="64">
        <v>3</v>
      </c>
      <c r="D476" s="64">
        <f>VLOOKUP(B476,'[1]Deptos 2011-2019'!$BE$548:$BF$1094,2,0)</f>
        <v>2</v>
      </c>
      <c r="E476" s="44">
        <f t="shared" si="172"/>
        <v>3.1914893617021275E-4</v>
      </c>
      <c r="F476" s="44">
        <f t="shared" si="173"/>
        <v>1.5340952673161004E-4</v>
      </c>
      <c r="G476" s="59">
        <f t="shared" si="171"/>
        <v>-0.33333333333333331</v>
      </c>
      <c r="H476" s="40">
        <f t="shared" si="174"/>
        <v>-1.0638297872340424E-4</v>
      </c>
    </row>
    <row r="477" spans="1:8" s="24" customFormat="1" ht="15" x14ac:dyDescent="0.2">
      <c r="A477" s="72"/>
      <c r="B477" s="3" t="s">
        <v>280</v>
      </c>
      <c r="C477" s="64">
        <v>0</v>
      </c>
      <c r="D477" s="64">
        <f>VLOOKUP(B477,'[1]Deptos 2011-2019'!$BE$548:$BF$1094,2,0)</f>
        <v>1</v>
      </c>
      <c r="E477" s="44" t="str">
        <f t="shared" si="172"/>
        <v/>
      </c>
      <c r="F477" s="44">
        <f t="shared" si="173"/>
        <v>7.6704763365805019E-5</v>
      </c>
      <c r="G477" s="59">
        <f t="shared" si="171"/>
        <v>1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4">
        <v>34</v>
      </c>
      <c r="D478" s="64">
        <f>VLOOKUP(B478,'[1]Deptos 2011-2019'!$BE$548:$BF$1094,2,0)</f>
        <v>37</v>
      </c>
      <c r="E478" s="44">
        <f t="shared" si="172"/>
        <v>3.6170212765957448E-3</v>
      </c>
      <c r="F478" s="44">
        <f t="shared" si="173"/>
        <v>2.8380762445347858E-3</v>
      </c>
      <c r="G478" s="59">
        <f t="shared" ref="G478:G541" si="191">+IF(AND(C478=0,D478=0)," ",IF(C478=0,1,IF(D478=0,-1,(D478-C478)/C478)))</f>
        <v>8.8235294117647065E-2</v>
      </c>
      <c r="H478" s="40">
        <f t="shared" si="174"/>
        <v>3.191489361702128E-4</v>
      </c>
    </row>
    <row r="479" spans="1:8" s="24" customFormat="1" ht="15" x14ac:dyDescent="0.2">
      <c r="A479" s="72"/>
      <c r="B479" s="3" t="s">
        <v>501</v>
      </c>
      <c r="C479" s="64">
        <v>14</v>
      </c>
      <c r="D479" s="64">
        <f>VLOOKUP(B479,'[1]Deptos 2011-2019'!$BE$548:$BF$1094,2,0)</f>
        <v>48</v>
      </c>
      <c r="E479" s="44">
        <f t="shared" si="172"/>
        <v>1.4893617021276596E-3</v>
      </c>
      <c r="F479" s="44">
        <f t="shared" si="173"/>
        <v>3.6818286415586407E-3</v>
      </c>
      <c r="G479" s="59">
        <f t="shared" si="191"/>
        <v>2.4285714285714284</v>
      </c>
      <c r="H479" s="40">
        <f t="shared" si="174"/>
        <v>3.6170212765957444E-3</v>
      </c>
    </row>
    <row r="480" spans="1:8" s="24" customFormat="1" ht="15" x14ac:dyDescent="0.2">
      <c r="A480" s="72"/>
      <c r="B480" s="3" t="s">
        <v>282</v>
      </c>
      <c r="C480" s="64">
        <v>0</v>
      </c>
      <c r="D480" s="64">
        <f>VLOOKUP(B480,'[1]Deptos 2011-2019'!$BE$548:$BF$1094,2,0)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4">
        <v>0</v>
      </c>
      <c r="D481" s="64">
        <f>VLOOKUP(B481,'[1]Deptos 2011-2019'!$BE$548:$BF$1094,2,0)</f>
        <v>1</v>
      </c>
      <c r="E481" s="44" t="str">
        <f t="shared" si="172"/>
        <v/>
      </c>
      <c r="F481" s="44">
        <f t="shared" si="173"/>
        <v>7.6704763365805019E-5</v>
      </c>
      <c r="G481" s="59">
        <f t="shared" si="191"/>
        <v>1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4">
        <v>1</v>
      </c>
      <c r="D482" s="64">
        <f>VLOOKUP(B482,'[1]Deptos 2011-2019'!$BE$548:$BF$1094,2,0)</f>
        <v>1</v>
      </c>
      <c r="E482" s="44">
        <f t="shared" si="172"/>
        <v>1.0638297872340425E-4</v>
      </c>
      <c r="F482" s="44">
        <f t="shared" si="173"/>
        <v>7.6704763365805019E-5</v>
      </c>
      <c r="G482" s="59">
        <f t="shared" si="191"/>
        <v>0</v>
      </c>
      <c r="H482" s="40">
        <f t="shared" si="174"/>
        <v>0</v>
      </c>
    </row>
    <row r="483" spans="1:8" s="24" customFormat="1" ht="15" x14ac:dyDescent="0.2">
      <c r="A483" s="72"/>
      <c r="B483" s="3" t="s">
        <v>285</v>
      </c>
      <c r="C483" s="64">
        <v>0</v>
      </c>
      <c r="D483" s="64">
        <f>VLOOKUP(B483,'[1]Deptos 2011-2019'!$BE$548:$BF$1094,2,0)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4">
        <v>6</v>
      </c>
      <c r="D484" s="64">
        <f>VLOOKUP(B484,'[1]Deptos 2011-2019'!$BE$548:$BF$1094,2,0)</f>
        <v>23</v>
      </c>
      <c r="E484" s="44">
        <f t="shared" si="172"/>
        <v>6.382978723404255E-4</v>
      </c>
      <c r="F484" s="44">
        <f t="shared" si="173"/>
        <v>1.7642095574135154E-3</v>
      </c>
      <c r="G484" s="59">
        <f t="shared" si="191"/>
        <v>2.8333333333333335</v>
      </c>
      <c r="H484" s="40">
        <f t="shared" si="174"/>
        <v>1.8085106382978724E-3</v>
      </c>
    </row>
    <row r="485" spans="1:8" s="24" customFormat="1" ht="15" x14ac:dyDescent="0.2">
      <c r="A485" s="72"/>
      <c r="B485" s="3" t="s">
        <v>126</v>
      </c>
      <c r="C485" s="64">
        <v>0</v>
      </c>
      <c r="D485" s="64">
        <f>VLOOKUP(B485,'[1]Deptos 2011-2019'!$BE$548:$BF$1094,2,0)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4">
        <v>1</v>
      </c>
      <c r="D486" s="64">
        <f>VLOOKUP(B486,'[1]Deptos 2011-2019'!$BE$548:$BF$1094,2,0)</f>
        <v>0</v>
      </c>
      <c r="E486" s="44">
        <f t="shared" si="172"/>
        <v>1.0638297872340425E-4</v>
      </c>
      <c r="F486" s="44" t="str">
        <f t="shared" si="173"/>
        <v/>
      </c>
      <c r="G486" s="59">
        <f t="shared" si="191"/>
        <v>-1</v>
      </c>
      <c r="H486" s="40">
        <f t="shared" si="174"/>
        <v>-1.0638297872340425E-4</v>
      </c>
    </row>
    <row r="487" spans="1:8" s="24" customFormat="1" ht="15" x14ac:dyDescent="0.2">
      <c r="A487" s="72"/>
      <c r="B487" s="3" t="s">
        <v>287</v>
      </c>
      <c r="C487" s="64">
        <v>4</v>
      </c>
      <c r="D487" s="64">
        <f>VLOOKUP(B487,'[1]Deptos 2011-2019'!$BE$548:$BF$1094,2,0)</f>
        <v>4</v>
      </c>
      <c r="E487" s="44">
        <f t="shared" si="172"/>
        <v>4.2553191489361702E-4</v>
      </c>
      <c r="F487" s="44">
        <f t="shared" si="173"/>
        <v>3.0681905346322008E-4</v>
      </c>
      <c r="G487" s="59">
        <f t="shared" si="191"/>
        <v>0</v>
      </c>
      <c r="H487" s="40">
        <f t="shared" si="174"/>
        <v>0</v>
      </c>
    </row>
    <row r="488" spans="1:8" s="24" customFormat="1" ht="15" x14ac:dyDescent="0.2">
      <c r="A488" s="72"/>
      <c r="B488" s="3" t="s">
        <v>288</v>
      </c>
      <c r="C488" s="64">
        <v>1</v>
      </c>
      <c r="D488" s="64">
        <f>VLOOKUP(B488,'[1]Deptos 2011-2019'!$BE$548:$BF$1094,2,0)</f>
        <v>0</v>
      </c>
      <c r="E488" s="44">
        <f t="shared" si="172"/>
        <v>1.0638297872340425E-4</v>
      </c>
      <c r="F488" s="44" t="str">
        <f t="shared" si="173"/>
        <v/>
      </c>
      <c r="G488" s="59">
        <f t="shared" si="191"/>
        <v>-1</v>
      </c>
      <c r="H488" s="40">
        <f t="shared" si="174"/>
        <v>-1.0638297872340425E-4</v>
      </c>
    </row>
    <row r="489" spans="1:8" s="24" customFormat="1" ht="15" x14ac:dyDescent="0.2">
      <c r="A489" s="72"/>
      <c r="B489" s="3" t="s">
        <v>123</v>
      </c>
      <c r="C489" s="64">
        <v>0</v>
      </c>
      <c r="D489" s="64">
        <f>VLOOKUP(B489,'[1]Deptos 2011-2019'!$BE$548:$BF$1094,2,0)</f>
        <v>55</v>
      </c>
      <c r="E489" s="44" t="str">
        <f t="shared" si="172"/>
        <v/>
      </c>
      <c r="F489" s="44">
        <f t="shared" si="173"/>
        <v>4.2187619851192758E-3</v>
      </c>
      <c r="G489" s="59">
        <f t="shared" si="191"/>
        <v>1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4">
        <v>0</v>
      </c>
      <c r="D490" s="64">
        <f>VLOOKUP(B490,'[1]Deptos 2011-2019'!$BE$548:$BF$1094,2,0)</f>
        <v>1</v>
      </c>
      <c r="E490" s="44" t="str">
        <f t="shared" si="172"/>
        <v/>
      </c>
      <c r="F490" s="44">
        <f t="shared" si="173"/>
        <v>7.6704763365805019E-5</v>
      </c>
      <c r="G490" s="59">
        <f t="shared" si="191"/>
        <v>1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4">
        <v>0</v>
      </c>
      <c r="D491" s="64">
        <f>VLOOKUP(B491,'[1]Deptos 2011-2019'!$BE$548:$BF$1094,2,0)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4">
        <v>0</v>
      </c>
      <c r="D492" s="64">
        <f>VLOOKUP(B492,'[1]Deptos 2011-2019'!$BE$548:$BF$1094,2,0)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4">
        <v>1</v>
      </c>
      <c r="D493" s="64">
        <f>VLOOKUP(B493,'[1]Deptos 2011-2019'!$BE$548:$BF$1094,2,0)</f>
        <v>0</v>
      </c>
      <c r="E493" s="44">
        <f t="shared" si="192"/>
        <v>1.0638297872340425E-4</v>
      </c>
      <c r="F493" s="44" t="str">
        <f t="shared" si="193"/>
        <v/>
      </c>
      <c r="G493" s="59">
        <f t="shared" si="191"/>
        <v>-1</v>
      </c>
      <c r="H493" s="40">
        <f t="shared" si="194"/>
        <v>-1.0638297872340425E-4</v>
      </c>
    </row>
    <row r="494" spans="1:8" s="24" customFormat="1" ht="15" x14ac:dyDescent="0.2">
      <c r="A494" s="72"/>
      <c r="B494" s="3" t="s">
        <v>121</v>
      </c>
      <c r="C494" s="64">
        <v>0</v>
      </c>
      <c r="D494" s="64">
        <f>VLOOKUP(B494,'[1]Deptos 2011-2019'!$BE$548:$BF$1094,2,0)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4">
        <v>2</v>
      </c>
      <c r="D495" s="64">
        <f>VLOOKUP(B495,'[1]Deptos 2011-2019'!$BE$548:$BF$1094,2,0)</f>
        <v>6</v>
      </c>
      <c r="E495" s="44">
        <f t="shared" si="192"/>
        <v>2.1276595744680851E-4</v>
      </c>
      <c r="F495" s="44">
        <f t="shared" si="193"/>
        <v>4.6022858019483009E-4</v>
      </c>
      <c r="G495" s="59">
        <f t="shared" si="191"/>
        <v>2</v>
      </c>
      <c r="H495" s="40">
        <f t="shared" si="194"/>
        <v>4.2553191489361702E-4</v>
      </c>
    </row>
    <row r="496" spans="1:8" s="24" customFormat="1" ht="15" x14ac:dyDescent="0.2">
      <c r="A496" s="72"/>
      <c r="B496" s="3" t="s">
        <v>294</v>
      </c>
      <c r="C496" s="64">
        <v>2</v>
      </c>
      <c r="D496" s="64">
        <f>VLOOKUP(B496,'[1]Deptos 2011-2019'!$BE$548:$BF$1094,2,0)</f>
        <v>3</v>
      </c>
      <c r="E496" s="44">
        <f t="shared" si="192"/>
        <v>2.1276595744680851E-4</v>
      </c>
      <c r="F496" s="44">
        <f t="shared" si="193"/>
        <v>2.3011429009741504E-4</v>
      </c>
      <c r="G496" s="59">
        <f t="shared" si="191"/>
        <v>0.5</v>
      </c>
      <c r="H496" s="40">
        <f t="shared" si="194"/>
        <v>1.0638297872340425E-4</v>
      </c>
    </row>
    <row r="497" spans="1:9" s="24" customFormat="1" ht="15" x14ac:dyDescent="0.2">
      <c r="A497" s="72"/>
      <c r="B497" s="3" t="s">
        <v>502</v>
      </c>
      <c r="C497" s="64">
        <v>5</v>
      </c>
      <c r="D497" s="64">
        <f>VLOOKUP(B497,'[1]Deptos 2011-2019'!$BE$548:$BF$1094,2,0)</f>
        <v>4</v>
      </c>
      <c r="E497" s="44">
        <f t="shared" si="192"/>
        <v>5.3191489361702129E-4</v>
      </c>
      <c r="F497" s="44">
        <f t="shared" si="193"/>
        <v>3.0681905346322008E-4</v>
      </c>
      <c r="G497" s="59">
        <f t="shared" si="191"/>
        <v>-0.2</v>
      </c>
      <c r="H497" s="40">
        <f t="shared" si="194"/>
        <v>-1.0638297872340427E-4</v>
      </c>
    </row>
    <row r="498" spans="1:9" s="24" customFormat="1" ht="15" x14ac:dyDescent="0.2">
      <c r="A498" s="72"/>
      <c r="B498" s="3" t="s">
        <v>129</v>
      </c>
      <c r="C498" s="64">
        <v>3</v>
      </c>
      <c r="D498" s="64">
        <f>VLOOKUP(B498,'[1]Deptos 2011-2019'!$BE$548:$BF$1094,2,0)</f>
        <v>6</v>
      </c>
      <c r="E498" s="44">
        <f t="shared" si="192"/>
        <v>3.1914893617021275E-4</v>
      </c>
      <c r="F498" s="44">
        <f t="shared" si="193"/>
        <v>4.6022858019483009E-4</v>
      </c>
      <c r="G498" s="59">
        <f t="shared" si="191"/>
        <v>1</v>
      </c>
      <c r="H498" s="40">
        <f t="shared" si="194"/>
        <v>3.1914893617021275E-4</v>
      </c>
    </row>
    <row r="499" spans="1:9" s="24" customFormat="1" ht="15" x14ac:dyDescent="0.2">
      <c r="A499" s="72"/>
      <c r="B499" s="3" t="s">
        <v>503</v>
      </c>
      <c r="C499" s="64">
        <v>305</v>
      </c>
      <c r="D499" s="64">
        <f>VLOOKUP(B499,'[1]Deptos 2011-2019'!$BE$548:$BF$1094,2,0)</f>
        <v>325</v>
      </c>
      <c r="E499" s="44">
        <f t="shared" si="192"/>
        <v>3.2446808510638296E-2</v>
      </c>
      <c r="F499" s="44">
        <f t="shared" si="193"/>
        <v>2.492904809388663E-2</v>
      </c>
      <c r="G499" s="59">
        <f t="shared" si="191"/>
        <v>6.5573770491803282E-2</v>
      </c>
      <c r="H499" s="40">
        <f t="shared" si="194"/>
        <v>2.1276595744680851E-3</v>
      </c>
    </row>
    <row r="500" spans="1:9" s="24" customFormat="1" ht="15" x14ac:dyDescent="0.2">
      <c r="A500" s="72"/>
      <c r="B500" s="3" t="s">
        <v>122</v>
      </c>
      <c r="C500" s="64">
        <v>53</v>
      </c>
      <c r="D500" s="64">
        <f>VLOOKUP(B500,'[1]Deptos 2011-2019'!$BE$548:$BF$1094,2,0)</f>
        <v>23</v>
      </c>
      <c r="E500" s="44">
        <f t="shared" si="192"/>
        <v>5.6382978723404252E-3</v>
      </c>
      <c r="F500" s="44">
        <f t="shared" si="193"/>
        <v>1.7642095574135154E-3</v>
      </c>
      <c r="G500" s="59">
        <f t="shared" si="191"/>
        <v>-0.56603773584905659</v>
      </c>
      <c r="H500" s="40">
        <f t="shared" si="194"/>
        <v>-3.1914893617021275E-3</v>
      </c>
    </row>
    <row r="501" spans="1:9" s="24" customFormat="1" ht="30" x14ac:dyDescent="0.2">
      <c r="A501" s="72"/>
      <c r="B501" s="3" t="s">
        <v>295</v>
      </c>
      <c r="C501" s="64">
        <v>16</v>
      </c>
      <c r="D501" s="64">
        <f>VLOOKUP(B501,'[1]Deptos 2011-2019'!$BE$548:$BF$1094,2,0)</f>
        <v>7</v>
      </c>
      <c r="E501" s="44">
        <f t="shared" si="192"/>
        <v>1.7021276595744681E-3</v>
      </c>
      <c r="F501" s="44">
        <f t="shared" si="193"/>
        <v>5.3693334356063509E-4</v>
      </c>
      <c r="G501" s="59">
        <f t="shared" si="191"/>
        <v>-0.5625</v>
      </c>
      <c r="H501" s="40">
        <f t="shared" si="194"/>
        <v>-9.5744680851063825E-4</v>
      </c>
    </row>
    <row r="502" spans="1:9" s="24" customFormat="1" ht="15" x14ac:dyDescent="0.2">
      <c r="A502" s="72"/>
      <c r="B502" s="3" t="s">
        <v>124</v>
      </c>
      <c r="C502" s="64">
        <v>1</v>
      </c>
      <c r="D502" s="64">
        <f>VLOOKUP(B502,'[1]Deptos 2011-2019'!$BE$548:$BF$1094,2,0)</f>
        <v>13</v>
      </c>
      <c r="E502" s="44">
        <f t="shared" si="192"/>
        <v>1.0638297872340425E-4</v>
      </c>
      <c r="F502" s="44">
        <f t="shared" si="193"/>
        <v>9.9716192375546523E-4</v>
      </c>
      <c r="G502" s="59">
        <f t="shared" si="191"/>
        <v>12</v>
      </c>
      <c r="H502" s="40">
        <f t="shared" si="194"/>
        <v>1.276595744680851E-3</v>
      </c>
    </row>
    <row r="503" spans="1:9" s="24" customFormat="1" ht="15" x14ac:dyDescent="0.2">
      <c r="A503" s="72"/>
      <c r="B503" s="3" t="s">
        <v>296</v>
      </c>
      <c r="C503" s="64">
        <v>19</v>
      </c>
      <c r="D503" s="64">
        <f>VLOOKUP(B503,'[1]Deptos 2011-2019'!$BE$548:$BF$1094,2,0)</f>
        <v>8</v>
      </c>
      <c r="E503" s="44">
        <f t="shared" si="192"/>
        <v>2.0212765957446808E-3</v>
      </c>
      <c r="F503" s="44">
        <f t="shared" si="193"/>
        <v>6.1363810692644015E-4</v>
      </c>
      <c r="G503" s="59">
        <f t="shared" si="191"/>
        <v>-0.57894736842105265</v>
      </c>
      <c r="H503" s="40">
        <f t="shared" si="194"/>
        <v>-1.1702127659574469E-3</v>
      </c>
    </row>
    <row r="504" spans="1:9" s="24" customFormat="1" ht="15" customHeight="1" x14ac:dyDescent="0.2">
      <c r="A504" s="72"/>
      <c r="B504" s="3" t="s">
        <v>297</v>
      </c>
      <c r="C504" s="64">
        <v>86</v>
      </c>
      <c r="D504" s="64">
        <f>VLOOKUP(B504,'[1]Deptos 2011-2019'!$BE$548:$BF$1094,2,0)</f>
        <v>65</v>
      </c>
      <c r="E504" s="44">
        <f t="shared" si="192"/>
        <v>9.1489361702127656E-3</v>
      </c>
      <c r="F504" s="44">
        <f t="shared" si="193"/>
        <v>4.9858096187773262E-3</v>
      </c>
      <c r="G504" s="59">
        <f t="shared" si="191"/>
        <v>-0.2441860465116279</v>
      </c>
      <c r="H504" s="40">
        <f t="shared" si="194"/>
        <v>-2.234042553191489E-3</v>
      </c>
    </row>
    <row r="505" spans="1:9" s="24" customFormat="1" ht="15" x14ac:dyDescent="0.2">
      <c r="A505" s="72"/>
      <c r="B505" s="3" t="s">
        <v>117</v>
      </c>
      <c r="C505" s="64">
        <v>1</v>
      </c>
      <c r="D505" s="64">
        <f>VLOOKUP(B505,'[1]Deptos 2011-2019'!$BE$548:$BF$1094,2,0)</f>
        <v>0</v>
      </c>
      <c r="E505" s="44">
        <f t="shared" si="192"/>
        <v>1.0638297872340425E-4</v>
      </c>
      <c r="F505" s="44" t="str">
        <f t="shared" si="193"/>
        <v/>
      </c>
      <c r="G505" s="59">
        <f t="shared" si="191"/>
        <v>-1</v>
      </c>
      <c r="H505" s="40">
        <f t="shared" si="194"/>
        <v>-1.0638297872340425E-4</v>
      </c>
    </row>
    <row r="506" spans="1:9" s="24" customFormat="1" ht="15" x14ac:dyDescent="0.2">
      <c r="A506" s="72"/>
      <c r="B506" s="3" t="s">
        <v>504</v>
      </c>
      <c r="C506" s="64">
        <v>3</v>
      </c>
      <c r="D506" s="64">
        <f>VLOOKUP(B506,'[1]Deptos 2011-2019'!$BE$548:$BF$1094,2,0)</f>
        <v>8</v>
      </c>
      <c r="E506" s="44">
        <f t="shared" si="192"/>
        <v>3.1914893617021275E-4</v>
      </c>
      <c r="F506" s="44">
        <f t="shared" si="193"/>
        <v>6.1363810692644015E-4</v>
      </c>
      <c r="G506" s="59">
        <f t="shared" si="191"/>
        <v>1.6666666666666667</v>
      </c>
      <c r="H506" s="40">
        <f t="shared" si="194"/>
        <v>5.3191489361702129E-4</v>
      </c>
    </row>
    <row r="507" spans="1:9" s="24" customFormat="1" ht="15" x14ac:dyDescent="0.2">
      <c r="A507" s="72"/>
      <c r="B507" s="3" t="s">
        <v>298</v>
      </c>
      <c r="C507" s="64">
        <v>10</v>
      </c>
      <c r="D507" s="64">
        <f>VLOOKUP(B507,'[1]Deptos 2011-2019'!$BE$548:$BF$1094,2,0)</f>
        <v>0</v>
      </c>
      <c r="E507" s="44">
        <f t="shared" si="192"/>
        <v>1.0638297872340426E-3</v>
      </c>
      <c r="F507" s="44" t="str">
        <f t="shared" si="193"/>
        <v/>
      </c>
      <c r="G507" s="59">
        <f t="shared" si="191"/>
        <v>-1</v>
      </c>
      <c r="H507" s="40">
        <f t="shared" si="194"/>
        <v>-1.0638297872340426E-3</v>
      </c>
    </row>
    <row r="508" spans="1:9" s="63" customFormat="1" ht="15" x14ac:dyDescent="0.2">
      <c r="A508" s="75"/>
      <c r="B508" s="35" t="s">
        <v>299</v>
      </c>
      <c r="C508" s="64">
        <v>1</v>
      </c>
      <c r="D508" s="64">
        <f>VLOOKUP(B508,'[1]Deptos 2011-2019'!$BE$548:$BF$1094,2,0)</f>
        <v>0</v>
      </c>
      <c r="E508" s="43">
        <f t="shared" si="192"/>
        <v>1.0638297872340425E-4</v>
      </c>
      <c r="F508" s="43" t="str">
        <f t="shared" si="193"/>
        <v/>
      </c>
      <c r="G508" s="59">
        <f t="shared" si="191"/>
        <v>-1</v>
      </c>
      <c r="H508" s="42">
        <f t="shared" si="194"/>
        <v>-1.0638297872340425E-4</v>
      </c>
      <c r="I508" s="24"/>
    </row>
    <row r="509" spans="1:9" s="63" customFormat="1" ht="15" x14ac:dyDescent="0.2">
      <c r="A509" s="75"/>
      <c r="B509" s="35" t="s">
        <v>505</v>
      </c>
      <c r="C509" s="64">
        <v>1</v>
      </c>
      <c r="D509" s="64">
        <f>VLOOKUP(B509,'[1]Deptos 2011-2019'!$BE$548:$BF$1094,2,0)</f>
        <v>2</v>
      </c>
      <c r="E509" s="43">
        <f t="shared" si="192"/>
        <v>1.0638297872340425E-4</v>
      </c>
      <c r="F509" s="43">
        <f t="shared" si="193"/>
        <v>1.5340952673161004E-4</v>
      </c>
      <c r="G509" s="59">
        <f t="shared" si="191"/>
        <v>1</v>
      </c>
      <c r="H509" s="42">
        <f t="shared" si="194"/>
        <v>1.0638297872340425E-4</v>
      </c>
      <c r="I509" s="24"/>
    </row>
    <row r="510" spans="1:9" s="63" customFormat="1" ht="15" x14ac:dyDescent="0.2">
      <c r="A510" s="75"/>
      <c r="B510" s="35" t="s">
        <v>506</v>
      </c>
      <c r="C510" s="64">
        <v>0</v>
      </c>
      <c r="D510" s="64">
        <f>VLOOKUP(B510,'[1]Deptos 2011-2019'!$BE$548:$BF$1094,2,0)</f>
        <v>1</v>
      </c>
      <c r="E510" s="43" t="str">
        <f t="shared" si="192"/>
        <v/>
      </c>
      <c r="F510" s="43">
        <f t="shared" si="193"/>
        <v>7.6704763365805019E-5</v>
      </c>
      <c r="G510" s="59">
        <f t="shared" si="191"/>
        <v>1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4">
        <v>2</v>
      </c>
      <c r="D511" s="64">
        <f>VLOOKUP(B511,'[1]Deptos 2011-2019'!$BE$548:$BF$1094,2,0)</f>
        <v>1</v>
      </c>
      <c r="E511" s="43">
        <f t="shared" si="192"/>
        <v>2.1276595744680851E-4</v>
      </c>
      <c r="F511" s="43">
        <f t="shared" si="193"/>
        <v>7.6704763365805019E-5</v>
      </c>
      <c r="G511" s="59">
        <f t="shared" si="191"/>
        <v>-0.5</v>
      </c>
      <c r="H511" s="42">
        <f t="shared" si="194"/>
        <v>-1.0638297872340425E-4</v>
      </c>
      <c r="I511" s="24"/>
    </row>
    <row r="512" spans="1:9" s="24" customFormat="1" ht="13.5" customHeight="1" x14ac:dyDescent="0.2">
      <c r="A512" s="72"/>
      <c r="B512" s="3" t="s">
        <v>301</v>
      </c>
      <c r="C512" s="64">
        <v>0</v>
      </c>
      <c r="D512" s="64">
        <f>VLOOKUP(B512,'[1]Deptos 2011-2019'!$BE$548:$BF$1094,2,0)</f>
        <v>3</v>
      </c>
      <c r="E512" s="44" t="str">
        <f t="shared" si="192"/>
        <v/>
      </c>
      <c r="F512" s="44">
        <f t="shared" si="193"/>
        <v>2.3011429009741504E-4</v>
      </c>
      <c r="G512" s="59">
        <f t="shared" si="191"/>
        <v>1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4">
        <v>4</v>
      </c>
      <c r="D513" s="64">
        <f>VLOOKUP(B513,'[1]Deptos 2011-2019'!$BE$548:$BF$1094,2,0)</f>
        <v>6</v>
      </c>
      <c r="E513" s="44">
        <f t="shared" si="192"/>
        <v>4.2553191489361702E-4</v>
      </c>
      <c r="F513" s="44">
        <f t="shared" si="193"/>
        <v>4.6022858019483009E-4</v>
      </c>
      <c r="G513" s="59">
        <f t="shared" si="191"/>
        <v>0.5</v>
      </c>
      <c r="H513" s="40">
        <f t="shared" si="194"/>
        <v>2.1276595744680851E-4</v>
      </c>
    </row>
    <row r="514" spans="1:9" s="24" customFormat="1" ht="15" x14ac:dyDescent="0.2">
      <c r="A514" s="72"/>
      <c r="B514" s="3" t="s">
        <v>119</v>
      </c>
      <c r="C514" s="64">
        <v>0</v>
      </c>
      <c r="D514" s="64">
        <f>VLOOKUP(B514,'[1]Deptos 2011-2019'!$BE$548:$BF$1094,2,0)</f>
        <v>2</v>
      </c>
      <c r="E514" s="44" t="str">
        <f t="shared" si="192"/>
        <v/>
      </c>
      <c r="F514" s="44">
        <f t="shared" si="193"/>
        <v>1.5340952673161004E-4</v>
      </c>
      <c r="G514" s="59">
        <f t="shared" si="191"/>
        <v>1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4">
        <v>0</v>
      </c>
      <c r="D515" s="64">
        <f>VLOOKUP(B515,'[1]Deptos 2011-2019'!$BE$548:$BF$1094,2,0)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4">
        <v>0</v>
      </c>
      <c r="D516" s="64">
        <f>VLOOKUP(B516,'[1]Deptos 2011-2019'!$BE$548:$BF$1094,2,0)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4">
        <v>1</v>
      </c>
      <c r="D517" s="64">
        <f>VLOOKUP(B517,'[1]Deptos 2011-2019'!$BE$548:$BF$1094,2,0)</f>
        <v>65</v>
      </c>
      <c r="E517" s="44">
        <f t="shared" si="192"/>
        <v>1.0638297872340425E-4</v>
      </c>
      <c r="F517" s="44">
        <f t="shared" si="193"/>
        <v>4.9858096187773262E-3</v>
      </c>
      <c r="G517" s="59">
        <f t="shared" si="191"/>
        <v>64</v>
      </c>
      <c r="H517" s="40">
        <f t="shared" si="194"/>
        <v>6.8085106382978723E-3</v>
      </c>
    </row>
    <row r="518" spans="1:9" s="24" customFormat="1" ht="15" x14ac:dyDescent="0.2">
      <c r="A518" s="72"/>
      <c r="B518" s="3" t="s">
        <v>120</v>
      </c>
      <c r="C518" s="64">
        <v>4</v>
      </c>
      <c r="D518" s="64">
        <f>VLOOKUP(B518,'[1]Deptos 2011-2019'!$BE$548:$BF$1094,2,0)</f>
        <v>4</v>
      </c>
      <c r="E518" s="44">
        <f t="shared" si="192"/>
        <v>4.2553191489361702E-4</v>
      </c>
      <c r="F518" s="44">
        <f t="shared" si="193"/>
        <v>3.0681905346322008E-4</v>
      </c>
      <c r="G518" s="59">
        <f t="shared" si="191"/>
        <v>0</v>
      </c>
      <c r="H518" s="40">
        <f t="shared" si="194"/>
        <v>0</v>
      </c>
    </row>
    <row r="519" spans="1:9" s="24" customFormat="1" ht="15" x14ac:dyDescent="0.2">
      <c r="A519" s="72"/>
      <c r="B519" s="3" t="s">
        <v>304</v>
      </c>
      <c r="C519" s="64">
        <v>2</v>
      </c>
      <c r="D519" s="64">
        <f>VLOOKUP(B519,'[1]Deptos 2011-2019'!$BE$548:$BF$1094,2,0)</f>
        <v>1</v>
      </c>
      <c r="E519" s="44">
        <f t="shared" si="192"/>
        <v>2.1276595744680851E-4</v>
      </c>
      <c r="F519" s="44">
        <f t="shared" si="193"/>
        <v>7.6704763365805019E-5</v>
      </c>
      <c r="G519" s="59">
        <f t="shared" si="191"/>
        <v>-0.5</v>
      </c>
      <c r="H519" s="40">
        <f t="shared" si="194"/>
        <v>-1.0638297872340425E-4</v>
      </c>
    </row>
    <row r="520" spans="1:9" s="24" customFormat="1" ht="15" x14ac:dyDescent="0.2">
      <c r="A520" s="72"/>
      <c r="B520" s="3" t="s">
        <v>305</v>
      </c>
      <c r="C520" s="64">
        <v>6</v>
      </c>
      <c r="D520" s="64">
        <f>VLOOKUP(B520,'[1]Deptos 2011-2019'!$BE$548:$BF$1094,2,0)</f>
        <v>0</v>
      </c>
      <c r="E520" s="44">
        <f t="shared" si="192"/>
        <v>6.382978723404255E-4</v>
      </c>
      <c r="F520" s="44" t="str">
        <f t="shared" si="193"/>
        <v/>
      </c>
      <c r="G520" s="59">
        <f t="shared" si="191"/>
        <v>-1</v>
      </c>
      <c r="H520" s="40">
        <f t="shared" si="194"/>
        <v>-6.382978723404255E-4</v>
      </c>
    </row>
    <row r="521" spans="1:9" s="24" customFormat="1" ht="15" x14ac:dyDescent="0.2">
      <c r="A521" s="72"/>
      <c r="B521" s="3" t="s">
        <v>128</v>
      </c>
      <c r="C521" s="64">
        <v>5</v>
      </c>
      <c r="D521" s="64">
        <f>VLOOKUP(B521,'[1]Deptos 2011-2019'!$BE$548:$BF$1094,2,0)</f>
        <v>6</v>
      </c>
      <c r="E521" s="44">
        <f t="shared" si="192"/>
        <v>5.3191489361702129E-4</v>
      </c>
      <c r="F521" s="44">
        <f t="shared" si="193"/>
        <v>4.6022858019483009E-4</v>
      </c>
      <c r="G521" s="59">
        <f t="shared" si="191"/>
        <v>0.2</v>
      </c>
      <c r="H521" s="40">
        <f t="shared" si="194"/>
        <v>1.0638297872340427E-4</v>
      </c>
    </row>
    <row r="522" spans="1:9" s="24" customFormat="1" ht="15" x14ac:dyDescent="0.2">
      <c r="A522" s="72"/>
      <c r="B522" s="3" t="s">
        <v>507</v>
      </c>
      <c r="C522" s="64">
        <v>2</v>
      </c>
      <c r="D522" s="64">
        <f>VLOOKUP(B522,'[1]Deptos 2011-2019'!$BE$548:$BF$1094,2,0)</f>
        <v>0</v>
      </c>
      <c r="E522" s="44">
        <f t="shared" si="192"/>
        <v>2.1276595744680851E-4</v>
      </c>
      <c r="F522" s="44" t="str">
        <f t="shared" si="193"/>
        <v/>
      </c>
      <c r="G522" s="59">
        <f t="shared" si="191"/>
        <v>-1</v>
      </c>
      <c r="H522" s="40">
        <f t="shared" si="194"/>
        <v>-2.1276595744680851E-4</v>
      </c>
    </row>
    <row r="523" spans="1:9" s="63" customFormat="1" ht="15" x14ac:dyDescent="0.2">
      <c r="A523" s="36"/>
      <c r="B523" s="35" t="s">
        <v>558</v>
      </c>
      <c r="C523" s="64">
        <v>62</v>
      </c>
      <c r="D523" s="64">
        <f>VLOOKUP(B523,'[1]Deptos 2011-2019'!$BE$548:$BF$1094,2,0)</f>
        <v>109</v>
      </c>
      <c r="E523" s="43">
        <f t="shared" ref="E523" si="195">+IF(C523=0,"",C523/C$345)</f>
        <v>6.5957446808510636E-3</v>
      </c>
      <c r="F523" s="43">
        <f t="shared" ref="F523" si="196">+IF(D523=0,"",D523/D$345)</f>
        <v>8.3608192068727466E-3</v>
      </c>
      <c r="G523" s="59">
        <f t="shared" si="191"/>
        <v>0.75806451612903225</v>
      </c>
      <c r="H523" s="42">
        <f t="shared" ref="H523" si="197">+IF(OR(AND(E523=""),(G523="")),"",E523*G523)</f>
        <v>5.0000000000000001E-3</v>
      </c>
      <c r="I523" s="24"/>
    </row>
    <row r="524" spans="1:9" s="24" customFormat="1" ht="15" x14ac:dyDescent="0.2">
      <c r="A524" s="72"/>
      <c r="B524" s="3" t="s">
        <v>135</v>
      </c>
      <c r="C524" s="64">
        <v>14</v>
      </c>
      <c r="D524" s="64">
        <f>VLOOKUP(B524,'[1]Deptos 2011-2019'!$BE$548:$BF$1094,2,0)</f>
        <v>11</v>
      </c>
      <c r="E524" s="44">
        <f t="shared" ref="E524:E549" si="198">+IF(C524=0,"",C524/C$345)</f>
        <v>1.4893617021276596E-3</v>
      </c>
      <c r="F524" s="44">
        <f t="shared" ref="F524:F549" si="199">+IF(D524=0,"",D524/D$345)</f>
        <v>8.4375239702385522E-4</v>
      </c>
      <c r="G524" s="59">
        <f t="shared" si="191"/>
        <v>-0.21428571428571427</v>
      </c>
      <c r="H524" s="40">
        <f t="shared" si="194"/>
        <v>-3.1914893617021275E-4</v>
      </c>
    </row>
    <row r="525" spans="1:9" s="24" customFormat="1" ht="15" x14ac:dyDescent="0.2">
      <c r="A525" s="72"/>
      <c r="B525" s="3" t="s">
        <v>508</v>
      </c>
      <c r="C525" s="64">
        <v>0</v>
      </c>
      <c r="D525" s="64">
        <f>VLOOKUP(B525,'[1]Deptos 2011-2019'!$BE$548:$BF$1094,2,0)</f>
        <v>3</v>
      </c>
      <c r="E525" s="44" t="str">
        <f t="shared" si="198"/>
        <v/>
      </c>
      <c r="F525" s="44">
        <f t="shared" si="199"/>
        <v>2.3011429009741504E-4</v>
      </c>
      <c r="G525" s="59">
        <f t="shared" si="191"/>
        <v>1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4">
        <v>0</v>
      </c>
      <c r="D526" s="64">
        <f>VLOOKUP(B526,'[1]Deptos 2011-2019'!$BE$548:$BF$1094,2,0)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4">
        <v>91</v>
      </c>
      <c r="D527" s="64">
        <f>VLOOKUP(B527,'[1]Deptos 2011-2019'!$BE$548:$BF$1094,2,0)</f>
        <v>56</v>
      </c>
      <c r="E527" s="44">
        <f t="shared" si="198"/>
        <v>9.6808510638297877E-3</v>
      </c>
      <c r="F527" s="44">
        <f t="shared" si="199"/>
        <v>4.2954667484850807E-3</v>
      </c>
      <c r="G527" s="59">
        <f t="shared" si="191"/>
        <v>-0.38461538461538464</v>
      </c>
      <c r="H527" s="40">
        <f t="shared" si="194"/>
        <v>-3.7234042553191491E-3</v>
      </c>
    </row>
    <row r="528" spans="1:9" s="24" customFormat="1" ht="15" x14ac:dyDescent="0.2">
      <c r="A528" s="72"/>
      <c r="B528" s="3" t="s">
        <v>339</v>
      </c>
      <c r="C528" s="64">
        <v>24</v>
      </c>
      <c r="D528" s="64">
        <f>VLOOKUP(B528,'[1]Deptos 2011-2019'!$BE$548:$BF$1094,2,0)</f>
        <v>27</v>
      </c>
      <c r="E528" s="44">
        <f t="shared" si="198"/>
        <v>2.553191489361702E-3</v>
      </c>
      <c r="F528" s="44">
        <f t="shared" si="199"/>
        <v>2.0710286108767354E-3</v>
      </c>
      <c r="G528" s="59">
        <f t="shared" si="191"/>
        <v>0.125</v>
      </c>
      <c r="H528" s="40">
        <f t="shared" si="194"/>
        <v>3.1914893617021275E-4</v>
      </c>
    </row>
    <row r="529" spans="1:8" s="24" customFormat="1" ht="15" x14ac:dyDescent="0.2">
      <c r="A529" s="72"/>
      <c r="B529" s="3" t="s">
        <v>509</v>
      </c>
      <c r="C529" s="64">
        <v>1</v>
      </c>
      <c r="D529" s="64">
        <f>VLOOKUP(B529,'[1]Deptos 2011-2019'!$BE$548:$BF$1094,2,0)</f>
        <v>0</v>
      </c>
      <c r="E529" s="44">
        <f t="shared" si="198"/>
        <v>1.0638297872340425E-4</v>
      </c>
      <c r="F529" s="44" t="str">
        <f t="shared" si="199"/>
        <v/>
      </c>
      <c r="G529" s="59">
        <f t="shared" si="191"/>
        <v>-1</v>
      </c>
      <c r="H529" s="40">
        <f t="shared" si="194"/>
        <v>-1.0638297872340425E-4</v>
      </c>
    </row>
    <row r="530" spans="1:8" s="24" customFormat="1" ht="15" x14ac:dyDescent="0.2">
      <c r="A530" s="72"/>
      <c r="B530" s="3" t="s">
        <v>137</v>
      </c>
      <c r="C530" s="64">
        <v>2</v>
      </c>
      <c r="D530" s="64">
        <f>VLOOKUP(B530,'[1]Deptos 2011-2019'!$BE$548:$BF$1094,2,0)</f>
        <v>0</v>
      </c>
      <c r="E530" s="44">
        <f t="shared" si="198"/>
        <v>2.1276595744680851E-4</v>
      </c>
      <c r="F530" s="44" t="str">
        <f t="shared" si="199"/>
        <v/>
      </c>
      <c r="G530" s="59">
        <f t="shared" si="191"/>
        <v>-1</v>
      </c>
      <c r="H530" s="40">
        <f t="shared" si="194"/>
        <v>-2.1276595744680851E-4</v>
      </c>
    </row>
    <row r="531" spans="1:8" s="24" customFormat="1" ht="15" x14ac:dyDescent="0.2">
      <c r="A531" s="72"/>
      <c r="B531" s="3" t="s">
        <v>340</v>
      </c>
      <c r="C531" s="64">
        <v>0</v>
      </c>
      <c r="D531" s="64">
        <f>VLOOKUP(B531,'[1]Deptos 2011-2019'!$BE$548:$BF$1094,2,0)</f>
        <v>1</v>
      </c>
      <c r="E531" s="44" t="str">
        <f t="shared" si="198"/>
        <v/>
      </c>
      <c r="F531" s="44">
        <f t="shared" si="199"/>
        <v>7.6704763365805019E-5</v>
      </c>
      <c r="G531" s="59">
        <f t="shared" si="191"/>
        <v>1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4">
        <v>66</v>
      </c>
      <c r="D532" s="64">
        <f>VLOOKUP(B532,'[1]Deptos 2011-2019'!$BE$548:$BF$1094,2,0)</f>
        <v>14</v>
      </c>
      <c r="E532" s="44">
        <f t="shared" si="198"/>
        <v>7.0212765957446809E-3</v>
      </c>
      <c r="F532" s="44">
        <f t="shared" si="199"/>
        <v>1.0738666871212702E-3</v>
      </c>
      <c r="G532" s="59">
        <f t="shared" si="191"/>
        <v>-0.78787878787878785</v>
      </c>
      <c r="H532" s="40">
        <f t="shared" si="194"/>
        <v>-5.5319148936170213E-3</v>
      </c>
    </row>
    <row r="533" spans="1:8" s="24" customFormat="1" ht="15" x14ac:dyDescent="0.2">
      <c r="A533" s="72"/>
      <c r="B533" s="3" t="s">
        <v>134</v>
      </c>
      <c r="C533" s="64">
        <v>4</v>
      </c>
      <c r="D533" s="64">
        <f>VLOOKUP(B533,'[1]Deptos 2011-2019'!$BE$548:$BF$1094,2,0)</f>
        <v>18</v>
      </c>
      <c r="E533" s="44">
        <f t="shared" si="198"/>
        <v>4.2553191489361702E-4</v>
      </c>
      <c r="F533" s="44">
        <f t="shared" si="199"/>
        <v>1.3806857405844902E-3</v>
      </c>
      <c r="G533" s="59">
        <f t="shared" si="191"/>
        <v>3.5</v>
      </c>
      <c r="H533" s="40">
        <f t="shared" si="194"/>
        <v>1.4893617021276596E-3</v>
      </c>
    </row>
    <row r="534" spans="1:8" s="24" customFormat="1" ht="15" x14ac:dyDescent="0.2">
      <c r="A534" s="72"/>
      <c r="B534" s="3" t="s">
        <v>306</v>
      </c>
      <c r="C534" s="64">
        <v>0</v>
      </c>
      <c r="D534" s="64">
        <f>VLOOKUP(B534,'[1]Deptos 2011-2019'!$BE$548:$BF$1094,2,0)</f>
        <v>2</v>
      </c>
      <c r="E534" s="44" t="str">
        <f t="shared" si="198"/>
        <v/>
      </c>
      <c r="F534" s="44">
        <f t="shared" si="199"/>
        <v>1.5340952673161004E-4</v>
      </c>
      <c r="G534" s="59">
        <f t="shared" si="191"/>
        <v>1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4">
        <v>2</v>
      </c>
      <c r="D535" s="64">
        <f>VLOOKUP(B535,'[1]Deptos 2011-2019'!$BE$548:$BF$1094,2,0)</f>
        <v>2</v>
      </c>
      <c r="E535" s="44">
        <f t="shared" si="198"/>
        <v>2.1276595744680851E-4</v>
      </c>
      <c r="F535" s="44">
        <f t="shared" si="199"/>
        <v>1.5340952673161004E-4</v>
      </c>
      <c r="G535" s="59">
        <f t="shared" si="191"/>
        <v>0</v>
      </c>
      <c r="H535" s="40">
        <f t="shared" si="194"/>
        <v>0</v>
      </c>
    </row>
    <row r="536" spans="1:8" s="24" customFormat="1" ht="15" x14ac:dyDescent="0.2">
      <c r="A536" s="72"/>
      <c r="B536" s="3" t="s">
        <v>143</v>
      </c>
      <c r="C536" s="64">
        <v>0</v>
      </c>
      <c r="D536" s="64">
        <f>VLOOKUP(B536,'[1]Deptos 2011-2019'!$BE$548:$BF$1094,2,0)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4">
        <v>3</v>
      </c>
      <c r="D537" s="64">
        <f>VLOOKUP(B537,'[1]Deptos 2011-2019'!$BE$548:$BF$1094,2,0)</f>
        <v>4</v>
      </c>
      <c r="E537" s="44">
        <f t="shared" si="198"/>
        <v>3.1914893617021275E-4</v>
      </c>
      <c r="F537" s="44">
        <f t="shared" si="199"/>
        <v>3.0681905346322008E-4</v>
      </c>
      <c r="G537" s="59">
        <f t="shared" si="191"/>
        <v>0.33333333333333331</v>
      </c>
      <c r="H537" s="40">
        <f t="shared" si="194"/>
        <v>1.0638297872340424E-4</v>
      </c>
    </row>
    <row r="538" spans="1:8" s="24" customFormat="1" ht="15" x14ac:dyDescent="0.2">
      <c r="A538" s="72"/>
      <c r="B538" s="3" t="s">
        <v>308</v>
      </c>
      <c r="C538" s="64">
        <v>0</v>
      </c>
      <c r="D538" s="64">
        <f>VLOOKUP(B538,'[1]Deptos 2011-2019'!$BE$548:$BF$1094,2,0)</f>
        <v>1</v>
      </c>
      <c r="E538" s="44" t="str">
        <f t="shared" si="198"/>
        <v/>
      </c>
      <c r="F538" s="44">
        <f t="shared" si="199"/>
        <v>7.6704763365805019E-5</v>
      </c>
      <c r="G538" s="59">
        <f t="shared" si="191"/>
        <v>1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4">
        <v>5</v>
      </c>
      <c r="D539" s="64">
        <f>VLOOKUP(B539,'[1]Deptos 2011-2019'!$BE$548:$BF$1094,2,0)</f>
        <v>2</v>
      </c>
      <c r="E539" s="44">
        <f t="shared" si="198"/>
        <v>5.3191489361702129E-4</v>
      </c>
      <c r="F539" s="44">
        <f t="shared" si="199"/>
        <v>1.5340952673161004E-4</v>
      </c>
      <c r="G539" s="59">
        <f t="shared" si="191"/>
        <v>-0.6</v>
      </c>
      <c r="H539" s="40">
        <f t="shared" si="194"/>
        <v>-3.1914893617021275E-4</v>
      </c>
    </row>
    <row r="540" spans="1:8" s="24" customFormat="1" ht="15.75" customHeight="1" x14ac:dyDescent="0.2">
      <c r="A540" s="72"/>
      <c r="B540" s="3" t="s">
        <v>510</v>
      </c>
      <c r="C540" s="64">
        <v>2</v>
      </c>
      <c r="D540" s="64">
        <f>VLOOKUP(B540,'[1]Deptos 2011-2019'!$BE$548:$BF$1094,2,0)</f>
        <v>1</v>
      </c>
      <c r="E540" s="44">
        <f t="shared" si="198"/>
        <v>2.1276595744680851E-4</v>
      </c>
      <c r="F540" s="44">
        <f t="shared" si="199"/>
        <v>7.6704763365805019E-5</v>
      </c>
      <c r="G540" s="59">
        <f t="shared" si="191"/>
        <v>-0.5</v>
      </c>
      <c r="H540" s="40">
        <f t="shared" si="194"/>
        <v>-1.0638297872340425E-4</v>
      </c>
    </row>
    <row r="541" spans="1:8" s="24" customFormat="1" ht="15" x14ac:dyDescent="0.2">
      <c r="A541" s="72"/>
      <c r="B541" s="3" t="s">
        <v>140</v>
      </c>
      <c r="C541" s="64">
        <v>0</v>
      </c>
      <c r="D541" s="64">
        <f>VLOOKUP(B541,'[1]Deptos 2011-2019'!$BE$548:$BF$1094,2,0)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4">
        <v>42</v>
      </c>
      <c r="D542" s="64">
        <f>VLOOKUP(B542,'[1]Deptos 2011-2019'!$BE$548:$BF$1094,2,0)</f>
        <v>23</v>
      </c>
      <c r="E542" s="44">
        <f t="shared" si="198"/>
        <v>4.4680851063829789E-3</v>
      </c>
      <c r="F542" s="44">
        <f t="shared" si="199"/>
        <v>1.7642095574135154E-3</v>
      </c>
      <c r="G542" s="59">
        <f t="shared" ref="G542:G564" si="200">+IF(AND(C542=0,D542=0)," ",IF(C542=0,1,IF(D542=0,-1,(D542-C542)/C542)))</f>
        <v>-0.45238095238095238</v>
      </c>
      <c r="H542" s="40">
        <f t="shared" si="194"/>
        <v>-2.0212765957446808E-3</v>
      </c>
    </row>
    <row r="543" spans="1:8" s="24" customFormat="1" ht="15" x14ac:dyDescent="0.2">
      <c r="A543" s="72"/>
      <c r="B543" s="3" t="s">
        <v>311</v>
      </c>
      <c r="C543" s="64">
        <v>1</v>
      </c>
      <c r="D543" s="64">
        <f>VLOOKUP(B543,'[1]Deptos 2011-2019'!$BE$548:$BF$1094,2,0)</f>
        <v>2</v>
      </c>
      <c r="E543" s="44">
        <f t="shared" si="198"/>
        <v>1.0638297872340425E-4</v>
      </c>
      <c r="F543" s="44">
        <f t="shared" si="199"/>
        <v>1.5340952673161004E-4</v>
      </c>
      <c r="G543" s="59">
        <f t="shared" si="200"/>
        <v>1</v>
      </c>
      <c r="H543" s="40">
        <f t="shared" si="194"/>
        <v>1.0638297872340425E-4</v>
      </c>
    </row>
    <row r="544" spans="1:8" s="24" customFormat="1" ht="15" x14ac:dyDescent="0.2">
      <c r="A544" s="72"/>
      <c r="B544" s="3" t="s">
        <v>312</v>
      </c>
      <c r="C544" s="64">
        <v>3</v>
      </c>
      <c r="D544" s="64">
        <f>VLOOKUP(B544,'[1]Deptos 2011-2019'!$BE$548:$BF$1094,2,0)</f>
        <v>12</v>
      </c>
      <c r="E544" s="44">
        <f t="shared" si="198"/>
        <v>3.1914893617021275E-4</v>
      </c>
      <c r="F544" s="44">
        <f t="shared" si="199"/>
        <v>9.2045716038966017E-4</v>
      </c>
      <c r="G544" s="59">
        <f t="shared" si="200"/>
        <v>3</v>
      </c>
      <c r="H544" s="40">
        <f t="shared" si="194"/>
        <v>9.5744680851063825E-4</v>
      </c>
    </row>
    <row r="545" spans="1:9" s="24" customFormat="1" ht="15" x14ac:dyDescent="0.2">
      <c r="A545" s="72"/>
      <c r="B545" s="3" t="s">
        <v>136</v>
      </c>
      <c r="C545" s="64">
        <v>0</v>
      </c>
      <c r="D545" s="64">
        <f>VLOOKUP(B545,'[1]Deptos 2011-2019'!$BE$548:$BF$1094,2,0)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4">
        <v>0</v>
      </c>
      <c r="D546" s="64">
        <f>VLOOKUP(B546,'[1]Deptos 2011-2019'!$BE$548:$BF$1094,2,0)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4">
        <v>75</v>
      </c>
      <c r="D547" s="64">
        <f>VLOOKUP(B547,'[1]Deptos 2011-2019'!$BE$548:$BF$1094,2,0)</f>
        <v>24</v>
      </c>
      <c r="E547" s="44">
        <f t="shared" si="198"/>
        <v>7.9787234042553185E-3</v>
      </c>
      <c r="F547" s="44">
        <f t="shared" si="199"/>
        <v>1.8409143207793203E-3</v>
      </c>
      <c r="G547" s="59">
        <f t="shared" si="200"/>
        <v>-0.68</v>
      </c>
      <c r="H547" s="40">
        <f t="shared" si="194"/>
        <v>-5.4255319148936174E-3</v>
      </c>
    </row>
    <row r="548" spans="1:9" s="24" customFormat="1" ht="15" x14ac:dyDescent="0.2">
      <c r="A548" s="72"/>
      <c r="B548" s="3" t="s">
        <v>142</v>
      </c>
      <c r="C548" s="64">
        <v>28</v>
      </c>
      <c r="D548" s="64">
        <f>VLOOKUP(B548,'[1]Deptos 2011-2019'!$BE$548:$BF$1094,2,0)</f>
        <v>24</v>
      </c>
      <c r="E548" s="44">
        <f t="shared" si="198"/>
        <v>2.9787234042553193E-3</v>
      </c>
      <c r="F548" s="44">
        <f t="shared" si="199"/>
        <v>1.8409143207793203E-3</v>
      </c>
      <c r="G548" s="59">
        <f t="shared" si="200"/>
        <v>-0.14285714285714285</v>
      </c>
      <c r="H548" s="40">
        <f t="shared" si="194"/>
        <v>-4.2553191489361702E-4</v>
      </c>
    </row>
    <row r="549" spans="1:9" s="24" customFormat="1" ht="15" x14ac:dyDescent="0.2">
      <c r="A549" s="72"/>
      <c r="B549" s="3" t="s">
        <v>314</v>
      </c>
      <c r="C549" s="64">
        <v>137</v>
      </c>
      <c r="D549" s="64">
        <f>VLOOKUP(B549,'[1]Deptos 2011-2019'!$BE$548:$BF$1094,2,0)</f>
        <v>76</v>
      </c>
      <c r="E549" s="44">
        <f t="shared" si="198"/>
        <v>1.4574468085106382E-2</v>
      </c>
      <c r="F549" s="44">
        <f t="shared" si="199"/>
        <v>5.8295620158011815E-3</v>
      </c>
      <c r="G549" s="59">
        <f t="shared" si="200"/>
        <v>-0.44525547445255476</v>
      </c>
      <c r="H549" s="40">
        <f t="shared" si="194"/>
        <v>-6.4893617021276597E-3</v>
      </c>
    </row>
    <row r="550" spans="1:9" s="63" customFormat="1" ht="15" x14ac:dyDescent="0.2">
      <c r="A550" s="36"/>
      <c r="B550" s="35" t="s">
        <v>559</v>
      </c>
      <c r="C550" s="64">
        <v>5</v>
      </c>
      <c r="D550" s="64">
        <f>VLOOKUP(B550,'[1]Deptos 2011-2019'!$BE$548:$BF$1094,2,0)</f>
        <v>6</v>
      </c>
      <c r="E550" s="43">
        <f t="shared" ref="E550" si="201">+IF(C550=0,"",C550/C$345)</f>
        <v>5.3191489361702129E-4</v>
      </c>
      <c r="F550" s="43">
        <f t="shared" ref="F550" si="202">+IF(D550=0,"",D550/D$345)</f>
        <v>4.6022858019483009E-4</v>
      </c>
      <c r="G550" s="59">
        <f t="shared" si="200"/>
        <v>0.2</v>
      </c>
      <c r="H550" s="42">
        <f t="shared" ref="H550" si="203">+IF(OR(AND(E550=""),(G550="")),"",E550*G550)</f>
        <v>1.0638297872340427E-4</v>
      </c>
      <c r="I550" s="24"/>
    </row>
    <row r="551" spans="1:9" s="24" customFormat="1" ht="15" x14ac:dyDescent="0.2">
      <c r="A551" s="72"/>
      <c r="B551" s="3" t="s">
        <v>131</v>
      </c>
      <c r="C551" s="64">
        <v>0</v>
      </c>
      <c r="D551" s="64">
        <f>VLOOKUP(B551,'[1]Deptos 2011-2019'!$BE$548:$BF$1094,2,0)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4">
        <v>0</v>
      </c>
      <c r="D552" s="64">
        <f>VLOOKUP(B552,'[1]Deptos 2011-2019'!$BE$548:$BF$1094,2,0)</f>
        <v>1</v>
      </c>
      <c r="E552" s="44" t="str">
        <f>+IF(C552=0,"",C552/C$345)</f>
        <v/>
      </c>
      <c r="F552" s="44">
        <f>+IF(D552=0,"",D552/D$345)</f>
        <v>7.6704763365805019E-5</v>
      </c>
      <c r="G552" s="59">
        <f t="shared" si="200"/>
        <v>1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4">
        <v>0</v>
      </c>
      <c r="D553" s="64">
        <f>VLOOKUP(B553,'[1]Deptos 2011-2019'!$BE$548:$BF$1094,2,0)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4">
        <v>3</v>
      </c>
      <c r="D554" s="64">
        <f>VLOOKUP(B554,'[1]Deptos 2011-2019'!$BE$548:$BF$1094,2,0)</f>
        <v>6</v>
      </c>
      <c r="E554" s="44">
        <f t="shared" si="204"/>
        <v>3.1914893617021275E-4</v>
      </c>
      <c r="F554" s="44">
        <f t="shared" si="205"/>
        <v>4.6022858019483009E-4</v>
      </c>
      <c r="G554" s="59">
        <f t="shared" si="200"/>
        <v>1</v>
      </c>
      <c r="H554" s="40">
        <f t="shared" si="206"/>
        <v>3.1914893617021275E-4</v>
      </c>
    </row>
    <row r="555" spans="1:9" s="24" customFormat="1" ht="15" x14ac:dyDescent="0.2">
      <c r="A555" s="72"/>
      <c r="B555" s="3" t="s">
        <v>132</v>
      </c>
      <c r="C555" s="64">
        <v>14</v>
      </c>
      <c r="D555" s="64">
        <f>VLOOKUP(B555,'[1]Deptos 2011-2019'!$BE$548:$BF$1094,2,0)</f>
        <v>1</v>
      </c>
      <c r="E555" s="44">
        <f t="shared" si="204"/>
        <v>1.4893617021276596E-3</v>
      </c>
      <c r="F555" s="44">
        <f t="shared" si="205"/>
        <v>7.6704763365805019E-5</v>
      </c>
      <c r="G555" s="59">
        <f t="shared" si="200"/>
        <v>-0.9285714285714286</v>
      </c>
      <c r="H555" s="40">
        <f t="shared" si="206"/>
        <v>-1.3829787234042555E-3</v>
      </c>
    </row>
    <row r="556" spans="1:9" s="24" customFormat="1" ht="15" x14ac:dyDescent="0.2">
      <c r="A556" s="72"/>
      <c r="B556" s="3" t="s">
        <v>139</v>
      </c>
      <c r="C556" s="64">
        <v>34</v>
      </c>
      <c r="D556" s="64">
        <f>VLOOKUP(B556,'[1]Deptos 2011-2019'!$BE$548:$BF$1094,2,0)</f>
        <v>53</v>
      </c>
      <c r="E556" s="44">
        <f t="shared" si="204"/>
        <v>3.6170212765957448E-3</v>
      </c>
      <c r="F556" s="44">
        <f t="shared" si="205"/>
        <v>4.0653524583876659E-3</v>
      </c>
      <c r="G556" s="59">
        <f t="shared" si="200"/>
        <v>0.55882352941176472</v>
      </c>
      <c r="H556" s="40">
        <f t="shared" si="206"/>
        <v>2.0212765957446808E-3</v>
      </c>
    </row>
    <row r="557" spans="1:9" s="24" customFormat="1" ht="15" x14ac:dyDescent="0.2">
      <c r="A557" s="72"/>
      <c r="B557" s="3" t="s">
        <v>512</v>
      </c>
      <c r="C557" s="64">
        <v>1</v>
      </c>
      <c r="D557" s="64">
        <f>VLOOKUP(B557,'[1]Deptos 2011-2019'!$BE$548:$BF$1094,2,0)</f>
        <v>0</v>
      </c>
      <c r="E557" s="44">
        <f t="shared" si="204"/>
        <v>1.0638297872340425E-4</v>
      </c>
      <c r="F557" s="44" t="str">
        <f t="shared" si="205"/>
        <v/>
      </c>
      <c r="G557" s="59">
        <f t="shared" si="200"/>
        <v>-1</v>
      </c>
      <c r="H557" s="40">
        <f t="shared" si="206"/>
        <v>-1.0638297872340425E-4</v>
      </c>
    </row>
    <row r="558" spans="1:9" s="24" customFormat="1" ht="15" x14ac:dyDescent="0.2">
      <c r="A558" s="72"/>
      <c r="B558" s="3" t="s">
        <v>317</v>
      </c>
      <c r="C558" s="64">
        <v>3</v>
      </c>
      <c r="D558" s="64">
        <f>VLOOKUP(B558,'[1]Deptos 2011-2019'!$BE$548:$BF$1094,2,0)</f>
        <v>11</v>
      </c>
      <c r="E558" s="44">
        <f t="shared" si="204"/>
        <v>3.1914893617021275E-4</v>
      </c>
      <c r="F558" s="44">
        <f t="shared" si="205"/>
        <v>8.4375239702385522E-4</v>
      </c>
      <c r="G558" s="59">
        <f t="shared" si="200"/>
        <v>2.6666666666666665</v>
      </c>
      <c r="H558" s="40">
        <f t="shared" si="206"/>
        <v>8.5106382978723393E-4</v>
      </c>
    </row>
    <row r="559" spans="1:9" s="24" customFormat="1" ht="15" x14ac:dyDescent="0.2">
      <c r="A559" s="72"/>
      <c r="B559" s="3" t="s">
        <v>318</v>
      </c>
      <c r="C559" s="64">
        <v>2</v>
      </c>
      <c r="D559" s="64">
        <f>VLOOKUP(B559,'[1]Deptos 2011-2019'!$BE$548:$BF$1094,2,0)</f>
        <v>30</v>
      </c>
      <c r="E559" s="44">
        <f t="shared" si="204"/>
        <v>2.1276595744680851E-4</v>
      </c>
      <c r="F559" s="44">
        <f t="shared" si="205"/>
        <v>2.3011429009741507E-3</v>
      </c>
      <c r="G559" s="59">
        <f t="shared" si="200"/>
        <v>14</v>
      </c>
      <c r="H559" s="40">
        <f t="shared" si="206"/>
        <v>2.9787234042553193E-3</v>
      </c>
    </row>
    <row r="560" spans="1:9" s="24" customFormat="1" ht="15" x14ac:dyDescent="0.2">
      <c r="A560" s="72"/>
      <c r="B560" s="3" t="s">
        <v>319</v>
      </c>
      <c r="C560" s="64">
        <v>1</v>
      </c>
      <c r="D560" s="64">
        <f>VLOOKUP(B560,'[1]Deptos 2011-2019'!$BE$548:$BF$1094,2,0)</f>
        <v>3</v>
      </c>
      <c r="E560" s="44">
        <f t="shared" si="204"/>
        <v>1.0638297872340425E-4</v>
      </c>
      <c r="F560" s="44">
        <f t="shared" si="205"/>
        <v>2.3011429009741504E-4</v>
      </c>
      <c r="G560" s="59">
        <f t="shared" si="200"/>
        <v>2</v>
      </c>
      <c r="H560" s="40">
        <f t="shared" si="206"/>
        <v>2.1276595744680851E-4</v>
      </c>
    </row>
    <row r="561" spans="1:9" s="66" customFormat="1" ht="15" x14ac:dyDescent="0.2">
      <c r="A561" s="71"/>
      <c r="B561" s="3" t="s">
        <v>320</v>
      </c>
      <c r="C561" s="64">
        <v>0</v>
      </c>
      <c r="D561" s="64">
        <f>VLOOKUP(B561,'[1]Deptos 2011-2019'!$BE$548:$BF$1094,2,0)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4">
        <v>3</v>
      </c>
      <c r="D562" s="64">
        <f>VLOOKUP(B562,'[1]Deptos 2011-2019'!$BE$548:$BF$1094,2,0)</f>
        <v>6</v>
      </c>
      <c r="E562" s="44">
        <f t="shared" si="204"/>
        <v>3.1914893617021275E-4</v>
      </c>
      <c r="F562" s="44">
        <f t="shared" si="205"/>
        <v>4.6022858019483009E-4</v>
      </c>
      <c r="G562" s="59">
        <f t="shared" si="200"/>
        <v>1</v>
      </c>
      <c r="H562" s="40">
        <f t="shared" si="206"/>
        <v>3.1914893617021275E-4</v>
      </c>
    </row>
    <row r="563" spans="1:9" s="24" customFormat="1" ht="15" x14ac:dyDescent="0.2">
      <c r="A563" s="72"/>
      <c r="B563" s="3" t="s">
        <v>513</v>
      </c>
      <c r="C563" s="64">
        <v>0</v>
      </c>
      <c r="D563" s="64">
        <f>VLOOKUP(B563,'[1]Deptos 2011-2019'!$BE$548:$BF$1094,2,0)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4">
        <v>2</v>
      </c>
      <c r="D564" s="64">
        <f>VLOOKUP(B564,'[1]Deptos 2011-2019'!$BE$548:$BF$1094,2,0)</f>
        <v>0</v>
      </c>
      <c r="E564" s="44">
        <f t="shared" si="204"/>
        <v>2.1276595744680851E-4</v>
      </c>
      <c r="F564" s="44" t="str">
        <f t="shared" si="205"/>
        <v/>
      </c>
      <c r="G564" s="59">
        <f t="shared" si="200"/>
        <v>-1</v>
      </c>
      <c r="H564" s="40">
        <f t="shared" si="206"/>
        <v>-2.1276595744680851E-4</v>
      </c>
    </row>
    <row r="565" spans="1:9" ht="15" customHeight="1" x14ac:dyDescent="0.2">
      <c r="C565" s="9"/>
      <c r="D565" s="9"/>
      <c r="I565" s="24"/>
    </row>
    <row r="566" spans="1:9" ht="15" customHeight="1" x14ac:dyDescent="0.2">
      <c r="C566" s="9"/>
      <c r="D566" s="9"/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3594</v>
      </c>
      <c r="D570" s="54">
        <f>SUM(D571:D596)</f>
        <v>3381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-5.9265442404006677E-2</v>
      </c>
      <c r="H570" s="56">
        <f>+IF(OR(AND(E570=""),(G570="")),"",E570*G570)</f>
        <v>-5.9265442404006677E-2</v>
      </c>
      <c r="I570" s="24"/>
    </row>
    <row r="571" spans="1:9" s="24" customFormat="1" ht="15" x14ac:dyDescent="0.2">
      <c r="A571" s="72"/>
      <c r="B571" s="57" t="s">
        <v>322</v>
      </c>
      <c r="C571" s="64">
        <v>5</v>
      </c>
      <c r="D571" s="64">
        <f>VLOOKUP(B571,'[1]Deptos 2011-2019'!$BE$548:$BF$1094,2,0)</f>
        <v>5</v>
      </c>
      <c r="E571" s="60">
        <f t="shared" si="207"/>
        <v>1.3912075681691708E-3</v>
      </c>
      <c r="F571" s="60">
        <f t="shared" si="208"/>
        <v>1.4788524105294291E-3</v>
      </c>
      <c r="G571" s="59">
        <f t="shared" ref="G571:G596" si="209">+IF(AND(C571=0,D571=0)," ",IF(C571=0,1,IF(D571=0,-1,(D571-C571)/C571)))</f>
        <v>0</v>
      </c>
      <c r="H571" s="51">
        <f>+IF(OR(AND(E571=""),(G571="")),"",E571*G571)</f>
        <v>0</v>
      </c>
    </row>
    <row r="572" spans="1:9" s="24" customFormat="1" ht="15" x14ac:dyDescent="0.2">
      <c r="A572" s="72"/>
      <c r="B572" s="3" t="s">
        <v>144</v>
      </c>
      <c r="C572" s="64">
        <v>102</v>
      </c>
      <c r="D572" s="64">
        <f>VLOOKUP(B572,'[1]Deptos 2011-2019'!$BE$548:$BF$1094,2,0)</f>
        <v>135</v>
      </c>
      <c r="E572" s="44">
        <f t="shared" si="207"/>
        <v>2.8380634390651086E-2</v>
      </c>
      <c r="F572" s="44">
        <f t="shared" si="208"/>
        <v>3.992901508429459E-2</v>
      </c>
      <c r="G572" s="59">
        <f t="shared" si="209"/>
        <v>0.3235294117647059</v>
      </c>
      <c r="H572" s="40">
        <f t="shared" ref="H572:H596" si="210">+IF(OR(AND(E572=""),(G572="")),"",E572*G572)</f>
        <v>9.181969949916529E-3</v>
      </c>
    </row>
    <row r="573" spans="1:9" s="24" customFormat="1" ht="15" x14ac:dyDescent="0.2">
      <c r="A573" s="72"/>
      <c r="B573" s="3" t="s">
        <v>590</v>
      </c>
      <c r="C573" s="64">
        <v>427</v>
      </c>
      <c r="D573" s="64">
        <f>VLOOKUP(B573,'[1]Deptos 2011-2019'!$BE$548:$BF$1094,2,0)</f>
        <v>758</v>
      </c>
      <c r="E573" s="44">
        <f t="shared" si="207"/>
        <v>0.1188091263216472</v>
      </c>
      <c r="F573" s="44">
        <f t="shared" si="208"/>
        <v>0.22419402543626146</v>
      </c>
      <c r="G573" s="59">
        <f t="shared" si="209"/>
        <v>0.77517564402810302</v>
      </c>
      <c r="H573" s="40">
        <f t="shared" si="210"/>
        <v>9.2097941012799112E-2</v>
      </c>
    </row>
    <row r="574" spans="1:9" s="24" customFormat="1" ht="15" x14ac:dyDescent="0.2">
      <c r="A574" s="72"/>
      <c r="B574" s="3" t="s">
        <v>323</v>
      </c>
      <c r="C574" s="64">
        <v>1324</v>
      </c>
      <c r="D574" s="64">
        <f>VLOOKUP(B574,'[1]Deptos 2011-2019'!$BE$548:$BF$1094,2,0)</f>
        <v>930</v>
      </c>
      <c r="E574" s="44">
        <f t="shared" si="207"/>
        <v>0.36839176405119645</v>
      </c>
      <c r="F574" s="44">
        <f t="shared" si="208"/>
        <v>0.27506654835847383</v>
      </c>
      <c r="G574" s="59">
        <f t="shared" si="209"/>
        <v>-0.297583081570997</v>
      </c>
      <c r="H574" s="40">
        <f t="shared" si="210"/>
        <v>-0.10962715637173068</v>
      </c>
    </row>
    <row r="575" spans="1:9" s="24" customFormat="1" ht="15" x14ac:dyDescent="0.2">
      <c r="A575" s="72"/>
      <c r="B575" s="3" t="s">
        <v>145</v>
      </c>
      <c r="C575" s="64">
        <v>35</v>
      </c>
      <c r="D575" s="64">
        <f>VLOOKUP(B575,'[1]Deptos 2011-2019'!$BE$548:$BF$1094,2,0)</f>
        <v>24</v>
      </c>
      <c r="E575" s="44">
        <f t="shared" si="207"/>
        <v>9.7384529771841963E-3</v>
      </c>
      <c r="F575" s="44">
        <f t="shared" si="208"/>
        <v>7.0984915705412602E-3</v>
      </c>
      <c r="G575" s="59">
        <f t="shared" si="209"/>
        <v>-0.31428571428571428</v>
      </c>
      <c r="H575" s="40">
        <f t="shared" si="210"/>
        <v>-3.060656649972176E-3</v>
      </c>
    </row>
    <row r="576" spans="1:9" s="24" customFormat="1" ht="15" x14ac:dyDescent="0.2">
      <c r="A576" s="72"/>
      <c r="B576" s="3" t="s">
        <v>618</v>
      </c>
      <c r="C576" s="64">
        <v>0</v>
      </c>
      <c r="D576" s="64">
        <f>VLOOKUP(B576,'[1]Deptos 2011-2019'!$BE$548:$BF$1094,2,0)</f>
        <v>2</v>
      </c>
      <c r="E576" s="44" t="str">
        <f t="shared" si="207"/>
        <v/>
      </c>
      <c r="F576" s="44">
        <f t="shared" si="208"/>
        <v>5.9154096421177161E-4</v>
      </c>
      <c r="G576" s="59">
        <f t="shared" si="209"/>
        <v>1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4">
        <v>2</v>
      </c>
      <c r="D577" s="64">
        <f>VLOOKUP(B577,'[1]Deptos 2011-2019'!$BE$548:$BF$1094,2,0)</f>
        <v>4</v>
      </c>
      <c r="E577" s="44">
        <f t="shared" si="207"/>
        <v>5.5648302726766835E-4</v>
      </c>
      <c r="F577" s="44">
        <f t="shared" si="208"/>
        <v>1.1830819284235432E-3</v>
      </c>
      <c r="G577" s="59">
        <f t="shared" si="209"/>
        <v>1</v>
      </c>
      <c r="H577" s="40">
        <f t="shared" si="210"/>
        <v>5.5648302726766835E-4</v>
      </c>
    </row>
    <row r="578" spans="1:9" s="24" customFormat="1" ht="15" x14ac:dyDescent="0.2">
      <c r="A578" s="72"/>
      <c r="B578" s="3" t="s">
        <v>324</v>
      </c>
      <c r="C578" s="64">
        <v>114</v>
      </c>
      <c r="D578" s="64">
        <f>VLOOKUP(B578,'[1]Deptos 2011-2019'!$BE$548:$BF$1094,2,0)</f>
        <v>34</v>
      </c>
      <c r="E578" s="44">
        <f t="shared" si="207"/>
        <v>3.1719532554257093E-2</v>
      </c>
      <c r="F578" s="44">
        <f t="shared" si="208"/>
        <v>1.0056196391600119E-2</v>
      </c>
      <c r="G578" s="59">
        <f t="shared" si="209"/>
        <v>-0.70175438596491224</v>
      </c>
      <c r="H578" s="40">
        <f t="shared" si="210"/>
        <v>-2.2259321090706732E-2</v>
      </c>
    </row>
    <row r="579" spans="1:9" s="24" customFormat="1" ht="15" x14ac:dyDescent="0.2">
      <c r="A579" s="72"/>
      <c r="B579" s="3" t="s">
        <v>325</v>
      </c>
      <c r="C579" s="64">
        <v>4</v>
      </c>
      <c r="D579" s="64">
        <f>VLOOKUP(B579,'[1]Deptos 2011-2019'!$BE$548:$BF$1094,2,0)</f>
        <v>3</v>
      </c>
      <c r="E579" s="44">
        <f t="shared" si="207"/>
        <v>1.1129660545353367E-3</v>
      </c>
      <c r="F579" s="44">
        <f t="shared" si="208"/>
        <v>8.8731144631765753E-4</v>
      </c>
      <c r="G579" s="59">
        <f t="shared" si="209"/>
        <v>-0.25</v>
      </c>
      <c r="H579" s="40">
        <f t="shared" si="210"/>
        <v>-2.7824151363383418E-4</v>
      </c>
    </row>
    <row r="580" spans="1:9" s="24" customFormat="1" ht="15" x14ac:dyDescent="0.2">
      <c r="A580" s="72"/>
      <c r="B580" s="3" t="s">
        <v>515</v>
      </c>
      <c r="C580" s="64">
        <v>3</v>
      </c>
      <c r="D580" s="64">
        <f>VLOOKUP(B580,'[1]Deptos 2011-2019'!$BE$548:$BF$1094,2,0)</f>
        <v>5</v>
      </c>
      <c r="E580" s="44">
        <f t="shared" si="207"/>
        <v>8.3472454090150253E-4</v>
      </c>
      <c r="F580" s="44">
        <f t="shared" si="208"/>
        <v>1.4788524105294291E-3</v>
      </c>
      <c r="G580" s="59">
        <f t="shared" si="209"/>
        <v>0.66666666666666663</v>
      </c>
      <c r="H580" s="40">
        <f t="shared" si="210"/>
        <v>5.5648302726766835E-4</v>
      </c>
    </row>
    <row r="581" spans="1:9" s="63" customFormat="1" ht="15" x14ac:dyDescent="0.2">
      <c r="A581" s="36"/>
      <c r="B581" s="35" t="s">
        <v>560</v>
      </c>
      <c r="C581" s="64">
        <v>12</v>
      </c>
      <c r="D581" s="64">
        <f>VLOOKUP(B581,'[1]Deptos 2011-2019'!$BE$548:$BF$1094,2,0)</f>
        <v>35</v>
      </c>
      <c r="E581" s="43">
        <f t="shared" ref="E581" si="211">+IF(C581=0,"",C581/C$570)</f>
        <v>3.3388981636060101E-3</v>
      </c>
      <c r="F581" s="43">
        <f t="shared" ref="F581" si="212">+IF(D581=0,"",D581/D$570)</f>
        <v>1.0351966873706004E-2</v>
      </c>
      <c r="G581" s="59">
        <f t="shared" si="209"/>
        <v>1.9166666666666667</v>
      </c>
      <c r="H581" s="42">
        <f t="shared" ref="H581" si="213">+IF(OR(AND(E581=""),(G581="")),"",E581*G581)</f>
        <v>6.3995548135781866E-3</v>
      </c>
      <c r="I581" s="24"/>
    </row>
    <row r="582" spans="1:9" s="63" customFormat="1" ht="15" x14ac:dyDescent="0.2">
      <c r="A582" s="36"/>
      <c r="B582" s="35" t="s">
        <v>599</v>
      </c>
      <c r="C582" s="64">
        <v>0</v>
      </c>
      <c r="D582" s="64">
        <f>VLOOKUP(B582,'[1]Deptos 2011-2019'!$BE$548:$BF$1094,2,0)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4">
        <v>17</v>
      </c>
      <c r="D583" s="64">
        <f>VLOOKUP(B583,'[1]Deptos 2011-2019'!$BE$548:$BF$1094,2,0)</f>
        <v>15</v>
      </c>
      <c r="E583" s="44">
        <f t="shared" ref="E583:E596" si="217">+IF(C583=0,"",C583/C$570)</f>
        <v>4.7301057317751805E-3</v>
      </c>
      <c r="F583" s="44">
        <f t="shared" ref="F583:F596" si="218">+IF(D583=0,"",D583/D$570)</f>
        <v>4.4365572315882874E-3</v>
      </c>
      <c r="G583" s="59">
        <f t="shared" si="209"/>
        <v>-0.11764705882352941</v>
      </c>
      <c r="H583" s="40">
        <f t="shared" si="210"/>
        <v>-5.5648302726766824E-4</v>
      </c>
    </row>
    <row r="584" spans="1:9" s="24" customFormat="1" ht="15" x14ac:dyDescent="0.2">
      <c r="A584" s="72"/>
      <c r="B584" s="3" t="s">
        <v>327</v>
      </c>
      <c r="C584" s="64">
        <v>35</v>
      </c>
      <c r="D584" s="64">
        <f>VLOOKUP(B584,'[1]Deptos 2011-2019'!$BE$548:$BF$1094,2,0)</f>
        <v>4</v>
      </c>
      <c r="E584" s="44">
        <f t="shared" si="217"/>
        <v>9.7384529771841963E-3</v>
      </c>
      <c r="F584" s="44">
        <f t="shared" si="218"/>
        <v>1.1830819284235432E-3</v>
      </c>
      <c r="G584" s="59">
        <f t="shared" si="209"/>
        <v>-0.88571428571428568</v>
      </c>
      <c r="H584" s="40">
        <f t="shared" si="210"/>
        <v>-8.62548692264886E-3</v>
      </c>
    </row>
    <row r="585" spans="1:9" s="24" customFormat="1" ht="15" x14ac:dyDescent="0.2">
      <c r="A585" s="72"/>
      <c r="B585" s="3" t="s">
        <v>147</v>
      </c>
      <c r="C585" s="64">
        <v>254</v>
      </c>
      <c r="D585" s="64">
        <f>VLOOKUP(B585,'[1]Deptos 2011-2019'!$BE$548:$BF$1094,2,0)</f>
        <v>320</v>
      </c>
      <c r="E585" s="44">
        <f t="shared" si="217"/>
        <v>7.0673344462993878E-2</v>
      </c>
      <c r="F585" s="44">
        <f t="shared" si="218"/>
        <v>9.4646554273883465E-2</v>
      </c>
      <c r="G585" s="59">
        <f t="shared" si="209"/>
        <v>0.25984251968503935</v>
      </c>
      <c r="H585" s="40">
        <f t="shared" si="210"/>
        <v>1.8363939899833055E-2</v>
      </c>
    </row>
    <row r="586" spans="1:9" s="24" customFormat="1" ht="15" x14ac:dyDescent="0.2">
      <c r="A586" s="72"/>
      <c r="B586" s="3" t="s">
        <v>148</v>
      </c>
      <c r="C586" s="64">
        <v>18</v>
      </c>
      <c r="D586" s="64">
        <f>VLOOKUP(B586,'[1]Deptos 2011-2019'!$BE$548:$BF$1094,2,0)</f>
        <v>43</v>
      </c>
      <c r="E586" s="44">
        <f t="shared" si="217"/>
        <v>5.008347245409015E-3</v>
      </c>
      <c r="F586" s="44">
        <f t="shared" si="218"/>
        <v>1.2718130730553091E-2</v>
      </c>
      <c r="G586" s="59">
        <f t="shared" si="209"/>
        <v>1.3888888888888888</v>
      </c>
      <c r="H586" s="40">
        <f t="shared" si="210"/>
        <v>6.9560378408458539E-3</v>
      </c>
    </row>
    <row r="587" spans="1:9" s="24" customFormat="1" ht="15" x14ac:dyDescent="0.2">
      <c r="A587" s="72"/>
      <c r="B587" s="3" t="s">
        <v>328</v>
      </c>
      <c r="C587" s="64">
        <v>452</v>
      </c>
      <c r="D587" s="64">
        <f>VLOOKUP(B587,'[1]Deptos 2011-2019'!$BE$548:$BF$1094,2,0)</f>
        <v>445</v>
      </c>
      <c r="E587" s="44">
        <f t="shared" si="217"/>
        <v>0.12576516416249303</v>
      </c>
      <c r="F587" s="44">
        <f t="shared" si="218"/>
        <v>0.13161786453711918</v>
      </c>
      <c r="G587" s="59">
        <f t="shared" si="209"/>
        <v>-1.5486725663716814E-2</v>
      </c>
      <c r="H587" s="40">
        <f t="shared" si="210"/>
        <v>-1.9476905954368389E-3</v>
      </c>
    </row>
    <row r="588" spans="1:9" s="24" customFormat="1" ht="15" x14ac:dyDescent="0.2">
      <c r="A588" s="72"/>
      <c r="B588" s="3" t="s">
        <v>149</v>
      </c>
      <c r="C588" s="64">
        <v>180</v>
      </c>
      <c r="D588" s="64">
        <f>VLOOKUP(B588,'[1]Deptos 2011-2019'!$BE$548:$BF$1094,2,0)</f>
        <v>156</v>
      </c>
      <c r="E588" s="44">
        <f t="shared" si="217"/>
        <v>5.0083472454090151E-2</v>
      </c>
      <c r="F588" s="44">
        <f t="shared" si="218"/>
        <v>4.6140195208518191E-2</v>
      </c>
      <c r="G588" s="59">
        <f t="shared" si="209"/>
        <v>-0.13333333333333333</v>
      </c>
      <c r="H588" s="40">
        <f t="shared" si="210"/>
        <v>-6.6777963272120202E-3</v>
      </c>
    </row>
    <row r="589" spans="1:9" s="24" customFormat="1" ht="15" x14ac:dyDescent="0.2">
      <c r="A589" s="72"/>
      <c r="B589" s="3" t="s">
        <v>329</v>
      </c>
      <c r="C589" s="64">
        <v>5</v>
      </c>
      <c r="D589" s="64">
        <f>VLOOKUP(B589,'[1]Deptos 2011-2019'!$BE$548:$BF$1094,2,0)</f>
        <v>2</v>
      </c>
      <c r="E589" s="44">
        <f t="shared" si="217"/>
        <v>1.3912075681691708E-3</v>
      </c>
      <c r="F589" s="44">
        <f t="shared" si="218"/>
        <v>5.9154096421177161E-4</v>
      </c>
      <c r="G589" s="59">
        <f t="shared" si="209"/>
        <v>-0.6</v>
      </c>
      <c r="H589" s="40">
        <f t="shared" si="210"/>
        <v>-8.3472454090150242E-4</v>
      </c>
    </row>
    <row r="590" spans="1:9" s="24" customFormat="1" ht="15" x14ac:dyDescent="0.2">
      <c r="A590" s="72"/>
      <c r="B590" s="3" t="s">
        <v>150</v>
      </c>
      <c r="C590" s="64">
        <v>22</v>
      </c>
      <c r="D590" s="64">
        <f>VLOOKUP(B590,'[1]Deptos 2011-2019'!$BE$548:$BF$1094,2,0)</f>
        <v>223</v>
      </c>
      <c r="E590" s="44">
        <f t="shared" si="217"/>
        <v>6.1213132999443521E-3</v>
      </c>
      <c r="F590" s="44">
        <f t="shared" si="218"/>
        <v>6.5956817509612548E-2</v>
      </c>
      <c r="G590" s="59">
        <f t="shared" si="209"/>
        <v>9.1363636363636367</v>
      </c>
      <c r="H590" s="40">
        <f t="shared" si="210"/>
        <v>5.5926544240400673E-2</v>
      </c>
    </row>
    <row r="591" spans="1:9" s="24" customFormat="1" ht="15" x14ac:dyDescent="0.2">
      <c r="A591" s="72"/>
      <c r="B591" s="3" t="s">
        <v>151</v>
      </c>
      <c r="C591" s="64">
        <v>5</v>
      </c>
      <c r="D591" s="64">
        <f>VLOOKUP(B591,'[1]Deptos 2011-2019'!$BE$548:$BF$1094,2,0)</f>
        <v>2</v>
      </c>
      <c r="E591" s="44">
        <f t="shared" si="217"/>
        <v>1.3912075681691708E-3</v>
      </c>
      <c r="F591" s="44">
        <f t="shared" si="218"/>
        <v>5.9154096421177161E-4</v>
      </c>
      <c r="G591" s="59">
        <f t="shared" si="209"/>
        <v>-0.6</v>
      </c>
      <c r="H591" s="40">
        <f t="shared" si="210"/>
        <v>-8.3472454090150242E-4</v>
      </c>
    </row>
    <row r="592" spans="1:9" s="24" customFormat="1" ht="15" x14ac:dyDescent="0.2">
      <c r="A592" s="72"/>
      <c r="B592" s="3" t="s">
        <v>330</v>
      </c>
      <c r="C592" s="64">
        <v>31</v>
      </c>
      <c r="D592" s="64">
        <f>VLOOKUP(B592,'[1]Deptos 2011-2019'!$BE$548:$BF$1094,2,0)</f>
        <v>16</v>
      </c>
      <c r="E592" s="44">
        <f t="shared" si="217"/>
        <v>8.62548692264886E-3</v>
      </c>
      <c r="F592" s="44">
        <f t="shared" si="218"/>
        <v>4.7323277136941729E-3</v>
      </c>
      <c r="G592" s="59">
        <f t="shared" si="209"/>
        <v>-0.4838709677419355</v>
      </c>
      <c r="H592" s="40">
        <f t="shared" si="210"/>
        <v>-4.1736227045075132E-3</v>
      </c>
    </row>
    <row r="593" spans="1:8" s="24" customFormat="1" ht="15" x14ac:dyDescent="0.2">
      <c r="A593" s="72"/>
      <c r="B593" s="3" t="s">
        <v>331</v>
      </c>
      <c r="C593" s="64">
        <v>2</v>
      </c>
      <c r="D593" s="64">
        <f>VLOOKUP(B593,'[1]Deptos 2011-2019'!$BE$548:$BF$1094,2,0)</f>
        <v>3</v>
      </c>
      <c r="E593" s="44">
        <f t="shared" si="217"/>
        <v>5.5648302726766835E-4</v>
      </c>
      <c r="F593" s="44">
        <f t="shared" si="218"/>
        <v>8.8731144631765753E-4</v>
      </c>
      <c r="G593" s="59">
        <f t="shared" si="209"/>
        <v>0.5</v>
      </c>
      <c r="H593" s="40">
        <f t="shared" si="210"/>
        <v>2.7824151363383418E-4</v>
      </c>
    </row>
    <row r="594" spans="1:8" s="24" customFormat="1" ht="15" x14ac:dyDescent="0.2">
      <c r="A594" s="72"/>
      <c r="B594" s="3" t="s">
        <v>332</v>
      </c>
      <c r="C594" s="64">
        <v>3</v>
      </c>
      <c r="D594" s="64">
        <f>VLOOKUP(B594,'[1]Deptos 2011-2019'!$BE$548:$BF$1094,2,0)</f>
        <v>1</v>
      </c>
      <c r="E594" s="44">
        <f t="shared" si="217"/>
        <v>8.3472454090150253E-4</v>
      </c>
      <c r="F594" s="44">
        <f t="shared" si="218"/>
        <v>2.9577048210588581E-4</v>
      </c>
      <c r="G594" s="59">
        <f t="shared" si="209"/>
        <v>-0.66666666666666663</v>
      </c>
      <c r="H594" s="40">
        <f t="shared" si="210"/>
        <v>-5.5648302726766835E-4</v>
      </c>
    </row>
    <row r="595" spans="1:8" s="24" customFormat="1" ht="15" x14ac:dyDescent="0.2">
      <c r="A595" s="72"/>
      <c r="B595" s="3" t="s">
        <v>333</v>
      </c>
      <c r="C595" s="64">
        <v>31</v>
      </c>
      <c r="D595" s="64">
        <f>VLOOKUP(B595,'[1]Deptos 2011-2019'!$BE$548:$BF$1094,2,0)</f>
        <v>59</v>
      </c>
      <c r="E595" s="44">
        <f t="shared" si="217"/>
        <v>8.62548692264886E-3</v>
      </c>
      <c r="F595" s="44">
        <f t="shared" si="218"/>
        <v>1.7450458444247263E-2</v>
      </c>
      <c r="G595" s="59">
        <f t="shared" si="209"/>
        <v>0.90322580645161288</v>
      </c>
      <c r="H595" s="40">
        <f t="shared" si="210"/>
        <v>7.7907623817473574E-3</v>
      </c>
    </row>
    <row r="596" spans="1:8" s="24" customFormat="1" ht="15" x14ac:dyDescent="0.2">
      <c r="A596" s="72"/>
      <c r="B596" s="3" t="s">
        <v>516</v>
      </c>
      <c r="C596" s="64">
        <v>511</v>
      </c>
      <c r="D596" s="64">
        <f>VLOOKUP(B596,'[1]Deptos 2011-2019'!$BE$548:$BF$1094,2,0)</f>
        <v>157</v>
      </c>
      <c r="E596" s="44">
        <f t="shared" si="217"/>
        <v>0.14218141346688926</v>
      </c>
      <c r="F596" s="44">
        <f t="shared" si="218"/>
        <v>4.6435965690624074E-2</v>
      </c>
      <c r="G596" s="59">
        <f t="shared" si="209"/>
        <v>-0.69275929549902149</v>
      </c>
      <c r="H596" s="40">
        <f t="shared" si="210"/>
        <v>-9.849749582637729E-2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416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355</v>
      </c>
      <c r="C8" s="53">
        <f>+C18+C74+C169+C345+C570</f>
        <v>3710</v>
      </c>
      <c r="D8" s="54">
        <f>+D18+D74+D169+D345+D570</f>
        <v>1725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-0.53504043126684631</v>
      </c>
      <c r="H8" s="56">
        <f t="shared" ref="H8:H13" si="2">+IF(OR(AND(E8=""),(G8="")),"",E8*G8)</f>
        <v>-0.53504043126684631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12</v>
      </c>
      <c r="D9" s="97">
        <f>+D18</f>
        <v>15</v>
      </c>
      <c r="E9" s="98">
        <f t="shared" si="0"/>
        <v>3.234501347708895E-3</v>
      </c>
      <c r="F9" s="98">
        <f t="shared" si="0"/>
        <v>8.6956521739130436E-3</v>
      </c>
      <c r="G9" s="102">
        <f>+IF(AND(C9=0,D9=0)," ",IF(C9=0,1,IF(D9=0,-1,(D9-C9)/C9)))</f>
        <v>0.25</v>
      </c>
      <c r="H9" s="99">
        <f t="shared" si="2"/>
        <v>8.0862533692722374E-4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130</v>
      </c>
      <c r="D10" s="41">
        <f>+D74</f>
        <v>217</v>
      </c>
      <c r="E10" s="40">
        <f t="shared" si="0"/>
        <v>3.5040431266846361E-2</v>
      </c>
      <c r="F10" s="40">
        <f t="shared" si="0"/>
        <v>0.12579710144927536</v>
      </c>
      <c r="G10" s="59">
        <f t="shared" ref="G10:G13" si="3">+IF(AND(C10=0,D10=0)," ",IF(C10=0,1,IF(D10=0,-1,(D10-C10)/C10)))</f>
        <v>0.66923076923076918</v>
      </c>
      <c r="H10" s="46">
        <f t="shared" si="2"/>
        <v>2.3450134770889485E-2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362</v>
      </c>
      <c r="D11" s="41">
        <f>D169</f>
        <v>674</v>
      </c>
      <c r="E11" s="40">
        <f t="shared" si="0"/>
        <v>9.7574123989218331E-2</v>
      </c>
      <c r="F11" s="40">
        <f t="shared" si="0"/>
        <v>0.39072463768115945</v>
      </c>
      <c r="G11" s="59">
        <f t="shared" si="3"/>
        <v>0.86187845303867405</v>
      </c>
      <c r="H11" s="46">
        <f t="shared" si="2"/>
        <v>8.409703504043127E-2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2735</v>
      </c>
      <c r="D12" s="41">
        <f>+D345</f>
        <v>642</v>
      </c>
      <c r="E12" s="40">
        <f t="shared" si="0"/>
        <v>0.73719676549865232</v>
      </c>
      <c r="F12" s="40">
        <f t="shared" si="0"/>
        <v>0.37217391304347824</v>
      </c>
      <c r="G12" s="59">
        <f t="shared" si="3"/>
        <v>-0.76526508226691037</v>
      </c>
      <c r="H12" s="46">
        <f t="shared" si="2"/>
        <v>-0.5641509433962264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471</v>
      </c>
      <c r="D13" s="48">
        <f>D570</f>
        <v>177</v>
      </c>
      <c r="E13" s="49">
        <f t="shared" si="0"/>
        <v>0.12695417789757413</v>
      </c>
      <c r="F13" s="49">
        <f t="shared" si="0"/>
        <v>0.10260869565217391</v>
      </c>
      <c r="G13" s="103">
        <f t="shared" si="3"/>
        <v>-0.62420382165605093</v>
      </c>
      <c r="H13" s="50">
        <f t="shared" si="2"/>
        <v>-7.9245283018867921E-2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12</v>
      </c>
      <c r="D18" s="54">
        <f>SUM(D19:D68)</f>
        <v>15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0.25</v>
      </c>
      <c r="H18" s="56">
        <f>+IF(OR(AND(E18=""),(G18="")),"",E18*G18)</f>
        <v>0.25</v>
      </c>
    </row>
    <row r="19" spans="1:9" s="24" customFormat="1" ht="15" x14ac:dyDescent="0.2">
      <c r="A19" s="72"/>
      <c r="B19" s="57" t="s">
        <v>0</v>
      </c>
      <c r="C19" s="62">
        <v>1</v>
      </c>
      <c r="D19" s="62">
        <f>VLOOKUP(B19,'[1]Deptos 2011-2019'!$BE$15279:$BF$15825,2,0)</f>
        <v>0</v>
      </c>
      <c r="E19" s="51">
        <f>+IF(C19=0,"",C19/C$18)</f>
        <v>8.3333333333333329E-2</v>
      </c>
      <c r="F19" s="51" t="str">
        <f>+IF(D19=0,"",D19/D$18)</f>
        <v/>
      </c>
      <c r="G19" s="59">
        <f>+IF(AND(C19=0,D19=0)," ",IF(C19=0,1,IF(D19=0,-1,(D19-C19)/C19)))</f>
        <v>-1</v>
      </c>
      <c r="H19" s="51">
        <f>+IF(OR(AND(E19=""),(G19="")),"",E19*G19)</f>
        <v>-8.3333333333333329E-2</v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2011-2019'!$BE$15279:$BF$15825,2,0)</f>
        <v>2</v>
      </c>
      <c r="E20" s="40" t="str">
        <f t="shared" ref="E20:E68" si="4">+IF(C20=0,"",C20/C$18)</f>
        <v/>
      </c>
      <c r="F20" s="40">
        <f t="shared" ref="F20:F67" si="5">+IF(D20=0,"",D20/D$18)</f>
        <v>0.13333333333333333</v>
      </c>
      <c r="G20" s="59">
        <f t="shared" ref="G20:G68" si="6">+IF(AND(C20=0,D20=0)," ",IF(C20=0,1,IF(D20=0,-1,(D20-C20)/C20)))</f>
        <v>1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2011-2019'!$BE$15279:$BF$15825,2,0)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2011-2019'!$BE$15279:$BF$15825,2,0)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2011-2019'!$BE$15279:$BF$15825,2,0)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2011-2019'!$BE$15279:$BF$15825,2,0)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2011-2019'!$BE$15279:$BF$15825,2,0)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9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1</v>
      </c>
      <c r="D26" s="62">
        <f>VLOOKUP(B26,'[1]Deptos 2011-2019'!$BE$15279:$BF$15825,2,0)</f>
        <v>5</v>
      </c>
      <c r="E26" s="40">
        <f t="shared" si="4"/>
        <v>8.3333333333333329E-2</v>
      </c>
      <c r="F26" s="40">
        <f t="shared" si="5"/>
        <v>0.33333333333333331</v>
      </c>
      <c r="G26" s="59">
        <f t="shared" si="6"/>
        <v>4</v>
      </c>
      <c r="H26" s="40">
        <f t="shared" si="7"/>
        <v>0.33333333333333331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2011-2019'!$BE$15279:$BF$15825,2,0)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2011-2019'!$BE$15279:$BF$15825,2,0)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4</v>
      </c>
      <c r="D29" s="62">
        <f>VLOOKUP(B29,'[1]Deptos 2011-2019'!$BE$15279:$BF$15825,2,0)</f>
        <v>0</v>
      </c>
      <c r="E29" s="40">
        <f t="shared" si="4"/>
        <v>0.33333333333333331</v>
      </c>
      <c r="F29" s="40" t="str">
        <f t="shared" si="5"/>
        <v/>
      </c>
      <c r="G29" s="59">
        <f t="shared" si="6"/>
        <v>-1</v>
      </c>
      <c r="H29" s="40">
        <f t="shared" si="7"/>
        <v>-0.33333333333333331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2011-2019'!$BE$15279:$BF$15825,2,0)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2011-2019'!$BE$15279:$BF$15825,2,0)</f>
        <v>0</v>
      </c>
      <c r="E31" s="40" t="str">
        <f t="shared" si="4"/>
        <v/>
      </c>
      <c r="F31" s="40" t="str">
        <f t="shared" si="5"/>
        <v/>
      </c>
      <c r="G31" s="59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2011-2019'!$BE$15279:$BF$15825,2,0)</f>
        <v>0</v>
      </c>
      <c r="E32" s="40" t="str">
        <f t="shared" si="4"/>
        <v/>
      </c>
      <c r="F32" s="40" t="str">
        <f t="shared" si="5"/>
        <v/>
      </c>
      <c r="G32" s="59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2011-2019'!$BE$15279:$BF$15825,2,0)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2011-2019'!$BE$15279:$BF$15825,2,0)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2011-2019'!$BE$15279:$BF$15825,2,0)</f>
        <v>0</v>
      </c>
      <c r="E35" s="40" t="str">
        <f t="shared" si="4"/>
        <v/>
      </c>
      <c r="F35" s="40" t="str">
        <f t="shared" si="5"/>
        <v/>
      </c>
      <c r="G35" s="59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2011-2019'!$BE$15279:$BF$15825,2,0)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2</v>
      </c>
      <c r="D37" s="62">
        <f>VLOOKUP(B37,'[1]Deptos 2011-2019'!$BE$15279:$BF$15825,2,0)</f>
        <v>0</v>
      </c>
      <c r="E37" s="40">
        <f t="shared" si="4"/>
        <v>0.16666666666666666</v>
      </c>
      <c r="F37" s="40" t="str">
        <f t="shared" si="5"/>
        <v/>
      </c>
      <c r="G37" s="59">
        <f t="shared" si="6"/>
        <v>-1</v>
      </c>
      <c r="H37" s="40">
        <f t="shared" si="7"/>
        <v>-0.16666666666666666</v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2011-2019'!$BE$15279:$BF$15825,2,0)</f>
        <v>4</v>
      </c>
      <c r="E38" s="40" t="str">
        <f t="shared" si="4"/>
        <v/>
      </c>
      <c r="F38" s="40">
        <f t="shared" si="5"/>
        <v>0.26666666666666666</v>
      </c>
      <c r="G38" s="59">
        <f t="shared" si="6"/>
        <v>1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2011-2019'!$BE$15279:$BF$15825,2,0)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2011-2019'!$BE$15279:$BF$15825,2,0)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2011-2019'!$BE$15279:$BF$15825,2,0)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2011-2019'!$BE$15279:$BF$15825,2,0)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1</v>
      </c>
      <c r="D43" s="62">
        <f>VLOOKUP(B43,'[1]Deptos 2011-2019'!$BE$15279:$BF$15825,2,0)</f>
        <v>0</v>
      </c>
      <c r="E43" s="40">
        <f t="shared" si="4"/>
        <v>8.3333333333333329E-2</v>
      </c>
      <c r="F43" s="40" t="str">
        <f t="shared" si="5"/>
        <v/>
      </c>
      <c r="G43" s="59">
        <f t="shared" si="6"/>
        <v>-1</v>
      </c>
      <c r="H43" s="40">
        <f t="shared" si="7"/>
        <v>-8.3333333333333329E-2</v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2011-2019'!$BE$15279:$BF$15825,2,0)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2011-2019'!$BE$15279:$BF$15825,2,0)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2011-2019'!$BE$15279:$BF$15825,2,0)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2011-2019'!$BE$15279:$BF$15825,2,0)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2011-2019'!$BE$15279:$BF$15825,2,0)</f>
        <v>0</v>
      </c>
      <c r="E48" s="40" t="str">
        <f t="shared" si="4"/>
        <v/>
      </c>
      <c r="F48" s="40" t="str">
        <f t="shared" si="5"/>
        <v/>
      </c>
      <c r="G48" s="59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2011-2019'!$BE$15279:$BF$15825,2,0)</f>
        <v>1</v>
      </c>
      <c r="E49" s="40" t="str">
        <f t="shared" si="4"/>
        <v/>
      </c>
      <c r="F49" s="40">
        <f t="shared" si="5"/>
        <v>6.6666666666666666E-2</v>
      </c>
      <c r="G49" s="59">
        <f t="shared" si="6"/>
        <v>1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2011-2019'!$BE$15279:$BF$15825,2,0)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2011-2019'!$BE$15279:$BF$15825,2,0)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2011-2019'!$BE$15279:$BF$15825,2,0)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1</v>
      </c>
      <c r="D53" s="62">
        <f>VLOOKUP(B53,'[1]Deptos 2011-2019'!$BE$15279:$BF$15825,2,0)</f>
        <v>2</v>
      </c>
      <c r="E53" s="40">
        <f t="shared" si="4"/>
        <v>8.3333333333333329E-2</v>
      </c>
      <c r="F53" s="40">
        <f t="shared" si="5"/>
        <v>0.13333333333333333</v>
      </c>
      <c r="G53" s="59">
        <f t="shared" si="6"/>
        <v>1</v>
      </c>
      <c r="H53" s="40">
        <f t="shared" si="7"/>
        <v>8.3333333333333329E-2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2011-2019'!$BE$15279:$BF$15825,2,0)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2011-2019'!$BE$15279:$BF$15825,2,0)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2011-2019'!$BE$15279:$BF$15825,2,0)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2011-2019'!$BE$15279:$BF$15825,2,0)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2011-2019'!$BE$15279:$BF$15825,2,0)</f>
        <v>0</v>
      </c>
      <c r="E58" s="40" t="str">
        <f t="shared" si="4"/>
        <v/>
      </c>
      <c r="F58" s="40" t="str">
        <f t="shared" si="5"/>
        <v/>
      </c>
      <c r="G58" s="59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2011-2019'!$BE$15279:$BF$15825,2,0)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2011-2019'!$BE$15279:$BF$15825,2,0)</f>
        <v>0</v>
      </c>
      <c r="E60" s="40" t="str">
        <f t="shared" si="4"/>
        <v/>
      </c>
      <c r="F60" s="40" t="str">
        <f t="shared" si="5"/>
        <v/>
      </c>
      <c r="G60" s="59" t="str">
        <f t="shared" si="6"/>
        <v xml:space="preserve"> 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2011-2019'!$BE$15279:$BF$15825,2,0)</f>
        <v>0</v>
      </c>
      <c r="E61" s="40" t="str">
        <f t="shared" si="4"/>
        <v/>
      </c>
      <c r="F61" s="40" t="str">
        <f t="shared" si="5"/>
        <v/>
      </c>
      <c r="G61" s="59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2011-2019'!$BE$15279:$BF$15825,2,0)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2011-2019'!$BE$15279:$BF$15825,2,0)</f>
        <v>1</v>
      </c>
      <c r="E63" s="42" t="str">
        <f t="shared" ref="E63:E64" si="15">+IF(C63=0,"",C63/C$18)</f>
        <v/>
      </c>
      <c r="F63" s="42">
        <f t="shared" ref="F63:F64" si="16">+IF(D63=0,"",D63/D$18)</f>
        <v>6.6666666666666666E-2</v>
      </c>
      <c r="G63" s="59">
        <f t="shared" si="6"/>
        <v>1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1</v>
      </c>
      <c r="D64" s="62">
        <f>VLOOKUP(B64,'[1]Deptos 2011-2019'!$BE$15279:$BF$15825,2,0)</f>
        <v>0</v>
      </c>
      <c r="E64" s="42">
        <f t="shared" si="15"/>
        <v>8.3333333333333329E-2</v>
      </c>
      <c r="F64" s="42" t="str">
        <f t="shared" si="16"/>
        <v/>
      </c>
      <c r="G64" s="59">
        <f t="shared" si="6"/>
        <v>-1</v>
      </c>
      <c r="H64" s="42">
        <f t="shared" si="17"/>
        <v>-8.3333333333333329E-2</v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2011-2019'!$BE$15279:$BF$15825,2,0)</f>
        <v>0</v>
      </c>
      <c r="E65" s="40" t="str">
        <f t="shared" si="4"/>
        <v/>
      </c>
      <c r="F65" s="40" t="str">
        <f t="shared" si="5"/>
        <v/>
      </c>
      <c r="G65" s="59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1</v>
      </c>
      <c r="D66" s="62">
        <f>VLOOKUP(B66,'[1]Deptos 2011-2019'!$BE$15279:$BF$15825,2,0)</f>
        <v>0</v>
      </c>
      <c r="E66" s="40">
        <f t="shared" si="4"/>
        <v>8.3333333333333329E-2</v>
      </c>
      <c r="F66" s="40" t="str">
        <f t="shared" si="5"/>
        <v/>
      </c>
      <c r="G66" s="59">
        <f t="shared" si="6"/>
        <v>-1</v>
      </c>
      <c r="H66" s="40">
        <f t="shared" si="7"/>
        <v>-8.3333333333333329E-2</v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2011-2019'!$BE$15279:$BF$15825,2,0)</f>
        <v>0</v>
      </c>
      <c r="E67" s="40" t="str">
        <f t="shared" si="4"/>
        <v/>
      </c>
      <c r="F67" s="40" t="str">
        <f t="shared" si="5"/>
        <v/>
      </c>
      <c r="G67" s="59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2011-2019'!$BE$15279:$BF$15825,2,0)</f>
        <v>0</v>
      </c>
      <c r="E68" s="40" t="str">
        <f t="shared" si="4"/>
        <v/>
      </c>
      <c r="F68" s="40" t="str">
        <f>+IF(D68=0,"",D68/D$18)</f>
        <v/>
      </c>
      <c r="G68" s="59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130</v>
      </c>
      <c r="D74" s="54">
        <f>SUM(D75:D163)</f>
        <v>217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0.66923076923076918</v>
      </c>
      <c r="H74" s="56">
        <f>+IF(OR(AND(E74=""),(G74="")),"",E74*G74)</f>
        <v>0.66923076923076918</v>
      </c>
      <c r="I74" s="24"/>
    </row>
    <row r="75" spans="1:9" ht="15" x14ac:dyDescent="0.2">
      <c r="B75" s="57" t="s">
        <v>425</v>
      </c>
      <c r="C75" s="62">
        <v>2</v>
      </c>
      <c r="D75" s="62">
        <f>VLOOKUP(B75,'[1]Deptos 2011-2019'!$BE$15279:$BF$15825,2,0)</f>
        <v>7</v>
      </c>
      <c r="E75" s="60">
        <f>+IF(C75=0,"",C75/C$74)</f>
        <v>1.5384615384615385E-2</v>
      </c>
      <c r="F75" s="60">
        <f>+IF(D75=0,"",D75/D$74)</f>
        <v>3.2258064516129031E-2</v>
      </c>
      <c r="G75" s="59">
        <f t="shared" ref="G75:G138" si="18">+IF(AND(C75=0,D75=0)," ",IF(C75=0,1,IF(D75=0,-1,(D75-C75)/C75)))</f>
        <v>2.5</v>
      </c>
      <c r="H75" s="51">
        <f>+IF(OR(AND(E75=""),(G75="")),"",E75*G75)</f>
        <v>3.8461538461538464E-2</v>
      </c>
      <c r="I75" s="24"/>
    </row>
    <row r="76" spans="1:9" ht="15" x14ac:dyDescent="0.2">
      <c r="B76" s="3" t="s">
        <v>568</v>
      </c>
      <c r="C76" s="62">
        <v>2</v>
      </c>
      <c r="D76" s="62">
        <f>VLOOKUP(B76,'[1]Deptos 2011-2019'!$BE$15279:$BF$15825,2,0)</f>
        <v>0</v>
      </c>
      <c r="E76" s="44">
        <f t="shared" ref="E76:E148" si="19">+IF(C76=0,"",C76/C$74)</f>
        <v>1.5384615384615385E-2</v>
      </c>
      <c r="F76" s="44" t="str">
        <f t="shared" ref="F76:F148" si="20">+IF(D76=0,"",D76/D$74)</f>
        <v/>
      </c>
      <c r="G76" s="59">
        <f t="shared" si="18"/>
        <v>-1</v>
      </c>
      <c r="H76" s="40">
        <f t="shared" ref="H76:H148" si="21">+IF(OR(AND(E76=""),(G76="")),"",E76*G76)</f>
        <v>-1.5384615384615385E-2</v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2011-2019'!$BE$15279:$BF$15825,2,0)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9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5</v>
      </c>
      <c r="D78" s="62">
        <f>VLOOKUP(B78,'[1]Deptos 2011-2019'!$BE$15279:$BF$15825,2,0)</f>
        <v>3</v>
      </c>
      <c r="E78" s="43">
        <f t="shared" si="19"/>
        <v>3.8461538461538464E-2</v>
      </c>
      <c r="F78" s="43">
        <f t="shared" si="20"/>
        <v>1.3824884792626729E-2</v>
      </c>
      <c r="G78" s="59">
        <f t="shared" si="18"/>
        <v>-0.4</v>
      </c>
      <c r="H78" s="42">
        <f t="shared" si="21"/>
        <v>-1.5384615384615385E-2</v>
      </c>
      <c r="I78" s="24"/>
    </row>
    <row r="79" spans="1:9" s="34" customFormat="1" ht="15" x14ac:dyDescent="0.2">
      <c r="A79" s="74"/>
      <c r="B79" s="35" t="s">
        <v>175</v>
      </c>
      <c r="C79" s="62">
        <v>6</v>
      </c>
      <c r="D79" s="62">
        <f>VLOOKUP(B79,'[1]Deptos 2011-2019'!$BE$15279:$BF$15825,2,0)</f>
        <v>25</v>
      </c>
      <c r="E79" s="43">
        <f t="shared" si="19"/>
        <v>4.6153846153846156E-2</v>
      </c>
      <c r="F79" s="43">
        <f t="shared" si="20"/>
        <v>0.1152073732718894</v>
      </c>
      <c r="G79" s="59">
        <f t="shared" si="18"/>
        <v>3.1666666666666665</v>
      </c>
      <c r="H79" s="42">
        <f t="shared" si="21"/>
        <v>0.14615384615384616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2011-2019'!$BE$15279:$BF$15825,2,0)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2011-2019'!$BE$15279:$BF$15825,2,0)</f>
        <v>1</v>
      </c>
      <c r="E81" s="43" t="str">
        <f t="shared" ref="E81" si="25">+IF(C81=0,"",C81/C$74)</f>
        <v/>
      </c>
      <c r="F81" s="43">
        <f t="shared" ref="F81" si="26">+IF(D81=0,"",D81/D$74)</f>
        <v>4.608294930875576E-3</v>
      </c>
      <c r="G81" s="59">
        <f t="shared" si="18"/>
        <v>1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2011-2019'!$BE$15279:$BF$15825,2,0)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2011-2019'!$BE$15279:$BF$15825,2,0)</f>
        <v>0</v>
      </c>
      <c r="E83" s="43" t="str">
        <f t="shared" si="19"/>
        <v/>
      </c>
      <c r="F83" s="43" t="str">
        <f t="shared" si="20"/>
        <v/>
      </c>
      <c r="G83" s="59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2011-2019'!$BE$15279:$BF$15825,2,0)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2011-2019'!$BE$15279:$BF$15825,2,0)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</v>
      </c>
      <c r="D86" s="62">
        <f>VLOOKUP(B86,'[1]Deptos 2011-2019'!$BE$15279:$BF$15825,2,0)</f>
        <v>3</v>
      </c>
      <c r="E86" s="43">
        <f t="shared" si="19"/>
        <v>7.6923076923076927E-3</v>
      </c>
      <c r="F86" s="43">
        <f t="shared" si="20"/>
        <v>1.3824884792626729E-2</v>
      </c>
      <c r="G86" s="59">
        <f t="shared" si="18"/>
        <v>2</v>
      </c>
      <c r="H86" s="42">
        <f t="shared" si="21"/>
        <v>1.5384615384615385E-2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2011-2019'!$BE$15279:$BF$15825,2,0)</f>
        <v>0</v>
      </c>
      <c r="E87" s="43" t="str">
        <f t="shared" si="19"/>
        <v/>
      </c>
      <c r="F87" s="43" t="str">
        <f t="shared" si="20"/>
        <v/>
      </c>
      <c r="G87" s="59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</v>
      </c>
      <c r="D88" s="62">
        <f>VLOOKUP(B88,'[1]Deptos 2011-2019'!$BE$15279:$BF$15825,2,0)</f>
        <v>4</v>
      </c>
      <c r="E88" s="43">
        <f t="shared" si="19"/>
        <v>7.6923076923076927E-3</v>
      </c>
      <c r="F88" s="43">
        <f t="shared" si="20"/>
        <v>1.8433179723502304E-2</v>
      </c>
      <c r="G88" s="59">
        <f t="shared" si="18"/>
        <v>3</v>
      </c>
      <c r="H88" s="42">
        <f t="shared" si="21"/>
        <v>2.3076923076923078E-2</v>
      </c>
      <c r="I88" s="24"/>
    </row>
    <row r="89" spans="1:9" s="34" customFormat="1" ht="15" x14ac:dyDescent="0.2">
      <c r="A89" s="36"/>
      <c r="B89" s="35" t="s">
        <v>570</v>
      </c>
      <c r="C89" s="62">
        <v>3</v>
      </c>
      <c r="D89" s="62">
        <f>VLOOKUP(B89,'[1]Deptos 2011-2019'!$BE$15279:$BF$15825,2,0)</f>
        <v>1</v>
      </c>
      <c r="E89" s="43">
        <f t="shared" ref="E89" si="28">+IF(C89=0,"",C89/C$74)</f>
        <v>2.3076923076923078E-2</v>
      </c>
      <c r="F89" s="43">
        <f t="shared" ref="F89" si="29">+IF(D89=0,"",D89/D$74)</f>
        <v>4.608294930875576E-3</v>
      </c>
      <c r="G89" s="59">
        <f t="shared" si="18"/>
        <v>-0.66666666666666663</v>
      </c>
      <c r="H89" s="42">
        <f t="shared" ref="H89" si="30">+IF(OR(AND(E89=""),(G89="")),"",E89*G89)</f>
        <v>-1.5384615384615385E-2</v>
      </c>
      <c r="I89" s="24"/>
    </row>
    <row r="90" spans="1:9" s="34" customFormat="1" ht="15" x14ac:dyDescent="0.2">
      <c r="A90" s="74"/>
      <c r="B90" s="35" t="s">
        <v>181</v>
      </c>
      <c r="C90" s="62">
        <v>5</v>
      </c>
      <c r="D90" s="62">
        <f>VLOOKUP(B90,'[1]Deptos 2011-2019'!$BE$15279:$BF$15825,2,0)</f>
        <v>7</v>
      </c>
      <c r="E90" s="43">
        <f t="shared" si="19"/>
        <v>3.8461538461538464E-2</v>
      </c>
      <c r="F90" s="43">
        <f t="shared" si="20"/>
        <v>3.2258064516129031E-2</v>
      </c>
      <c r="G90" s="59">
        <f t="shared" si="18"/>
        <v>0.4</v>
      </c>
      <c r="H90" s="42">
        <f t="shared" si="21"/>
        <v>1.5384615384615385E-2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2011-2019'!$BE$15279:$BF$15825,2,0)</f>
        <v>0</v>
      </c>
      <c r="E91" s="43" t="str">
        <f t="shared" si="19"/>
        <v/>
      </c>
      <c r="F91" s="43" t="str">
        <f t="shared" si="20"/>
        <v/>
      </c>
      <c r="G91" s="59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2011-2019'!$BE$15279:$BF$15825,2,0)</f>
        <v>1</v>
      </c>
      <c r="E92" s="43" t="str">
        <f t="shared" si="19"/>
        <v/>
      </c>
      <c r="F92" s="43">
        <f t="shared" si="20"/>
        <v>4.608294930875576E-3</v>
      </c>
      <c r="G92" s="59">
        <f t="shared" si="18"/>
        <v>1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2011-2019'!$BE$15279:$BF$15825,2,0)</f>
        <v>0</v>
      </c>
      <c r="E93" s="43" t="str">
        <f t="shared" si="19"/>
        <v/>
      </c>
      <c r="F93" s="43" t="str">
        <f t="shared" si="20"/>
        <v/>
      </c>
      <c r="G93" s="59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2011-2019'!$BE$15279:$BF$15825,2,0)</f>
        <v>0</v>
      </c>
      <c r="E94" s="43" t="str">
        <f t="shared" si="19"/>
        <v/>
      </c>
      <c r="F94" s="43" t="str">
        <f t="shared" si="20"/>
        <v/>
      </c>
      <c r="G94" s="59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2011-2019'!$BE$15279:$BF$15825,2,0)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2011-2019'!$BE$15279:$BF$15825,2,0)</f>
        <v>0</v>
      </c>
      <c r="E96" s="43" t="str">
        <f t="shared" si="31"/>
        <v/>
      </c>
      <c r="F96" s="43" t="str">
        <f t="shared" si="32"/>
        <v/>
      </c>
      <c r="G96" s="59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2011-2019'!$BE$15279:$BF$15825,2,0)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1</v>
      </c>
      <c r="D98" s="62">
        <f>VLOOKUP(B98,'[1]Deptos 2011-2019'!$BE$15279:$BF$15825,2,0)</f>
        <v>6</v>
      </c>
      <c r="E98" s="43">
        <f t="shared" si="19"/>
        <v>7.6923076923076927E-3</v>
      </c>
      <c r="F98" s="43">
        <f t="shared" si="20"/>
        <v>2.7649769585253458E-2</v>
      </c>
      <c r="G98" s="59">
        <f t="shared" si="18"/>
        <v>5</v>
      </c>
      <c r="H98" s="42">
        <f t="shared" si="21"/>
        <v>3.8461538461538464E-2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2011-2019'!$BE$15279:$BF$15825,2,0)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2011-2019'!$BE$15279:$BF$15825,2,0)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2011-2019'!$BE$15279:$BF$15825,2,0)</f>
        <v>1</v>
      </c>
      <c r="E101" s="44" t="str">
        <f t="shared" si="19"/>
        <v/>
      </c>
      <c r="F101" s="44">
        <f t="shared" si="20"/>
        <v>4.608294930875576E-3</v>
      </c>
      <c r="G101" s="59">
        <f t="shared" si="18"/>
        <v>1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2</v>
      </c>
      <c r="D102" s="62">
        <f>VLOOKUP(B102,'[1]Deptos 2011-2019'!$BE$15279:$BF$15825,2,0)</f>
        <v>2</v>
      </c>
      <c r="E102" s="44">
        <f t="shared" si="19"/>
        <v>1.5384615384615385E-2</v>
      </c>
      <c r="F102" s="44">
        <f t="shared" si="20"/>
        <v>9.2165898617511521E-3</v>
      </c>
      <c r="G102" s="59">
        <f t="shared" si="18"/>
        <v>0</v>
      </c>
      <c r="H102" s="40">
        <f t="shared" si="21"/>
        <v>0</v>
      </c>
      <c r="I102" s="24"/>
    </row>
    <row r="103" spans="1:9" ht="15" x14ac:dyDescent="0.2">
      <c r="B103" s="3" t="s">
        <v>428</v>
      </c>
      <c r="C103" s="62">
        <v>1</v>
      </c>
      <c r="D103" s="62">
        <f>VLOOKUP(B103,'[1]Deptos 2011-2019'!$BE$15279:$BF$15825,2,0)</f>
        <v>2</v>
      </c>
      <c r="E103" s="44">
        <f t="shared" si="19"/>
        <v>7.6923076923076927E-3</v>
      </c>
      <c r="F103" s="44">
        <f t="shared" si="20"/>
        <v>9.2165898617511521E-3</v>
      </c>
      <c r="G103" s="59">
        <f t="shared" si="18"/>
        <v>1</v>
      </c>
      <c r="H103" s="40">
        <f t="shared" si="21"/>
        <v>7.6923076923076927E-3</v>
      </c>
      <c r="I103" s="24"/>
    </row>
    <row r="104" spans="1:9" ht="15" x14ac:dyDescent="0.2">
      <c r="B104" s="3" t="s">
        <v>18</v>
      </c>
      <c r="C104" s="62">
        <v>1</v>
      </c>
      <c r="D104" s="62">
        <f>VLOOKUP(B104,'[1]Deptos 2011-2019'!$BE$15279:$BF$15825,2,0)</f>
        <v>2</v>
      </c>
      <c r="E104" s="44">
        <f t="shared" si="19"/>
        <v>7.6923076923076927E-3</v>
      </c>
      <c r="F104" s="44">
        <f t="shared" si="20"/>
        <v>9.2165898617511521E-3</v>
      </c>
      <c r="G104" s="59">
        <f t="shared" si="18"/>
        <v>1</v>
      </c>
      <c r="H104" s="40">
        <f t="shared" si="21"/>
        <v>7.6923076923076927E-3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2011-2019'!$BE$15279:$BF$15825,2,0)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2011-2019'!$BE$15279:$BF$15825,2,0)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2011-2019'!$BE$15279:$BF$15825,2,0)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2011-2019'!$BE$15279:$BF$15825,2,0)</f>
        <v>1</v>
      </c>
      <c r="E108" s="44" t="str">
        <f t="shared" si="19"/>
        <v/>
      </c>
      <c r="F108" s="44">
        <f t="shared" si="20"/>
        <v>4.608294930875576E-3</v>
      </c>
      <c r="G108" s="59">
        <f t="shared" si="18"/>
        <v>1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10</v>
      </c>
      <c r="D109" s="62">
        <f>VLOOKUP(B109,'[1]Deptos 2011-2019'!$BE$15279:$BF$15825,2,0)</f>
        <v>2</v>
      </c>
      <c r="E109" s="44">
        <f t="shared" si="19"/>
        <v>7.6923076923076927E-2</v>
      </c>
      <c r="F109" s="44">
        <f t="shared" si="20"/>
        <v>9.2165898617511521E-3</v>
      </c>
      <c r="G109" s="59">
        <f t="shared" si="18"/>
        <v>-0.8</v>
      </c>
      <c r="H109" s="40">
        <f t="shared" si="21"/>
        <v>-6.1538461538461542E-2</v>
      </c>
      <c r="I109" s="24"/>
    </row>
    <row r="110" spans="1:9" ht="15" x14ac:dyDescent="0.2">
      <c r="B110" s="3" t="s">
        <v>604</v>
      </c>
      <c r="C110" s="62">
        <v>0</v>
      </c>
      <c r="D110" s="62">
        <f>VLOOKUP(B110,'[1]Deptos 2011-2019'!$BE$15279:$BF$15825,2,0)</f>
        <v>1</v>
      </c>
      <c r="E110" s="44" t="str">
        <f t="shared" si="19"/>
        <v/>
      </c>
      <c r="F110" s="44">
        <f t="shared" si="20"/>
        <v>4.608294930875576E-3</v>
      </c>
      <c r="G110" s="59">
        <f t="shared" si="18"/>
        <v>1</v>
      </c>
      <c r="H110" s="40" t="str">
        <f t="shared" si="21"/>
        <v/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2011-2019'!$BE$15279:$BF$15825,2,0)</f>
        <v>0</v>
      </c>
      <c r="E111" s="44" t="str">
        <f t="shared" si="19"/>
        <v/>
      </c>
      <c r="F111" s="44" t="str">
        <f t="shared" si="20"/>
        <v/>
      </c>
      <c r="G111" s="59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2011-2019'!$BE$15279:$BF$15825,2,0)</f>
        <v>2</v>
      </c>
      <c r="E112" s="44" t="str">
        <f t="shared" si="19"/>
        <v/>
      </c>
      <c r="F112" s="44">
        <f t="shared" si="20"/>
        <v>9.2165898617511521E-3</v>
      </c>
      <c r="G112" s="59">
        <f t="shared" si="18"/>
        <v>1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1</v>
      </c>
      <c r="D113" s="62">
        <f>VLOOKUP(B113,'[1]Deptos 2011-2019'!$BE$15279:$BF$15825,2,0)</f>
        <v>2</v>
      </c>
      <c r="E113" s="44">
        <f t="shared" si="19"/>
        <v>7.6923076923076927E-3</v>
      </c>
      <c r="F113" s="44">
        <f t="shared" si="20"/>
        <v>9.2165898617511521E-3</v>
      </c>
      <c r="G113" s="59">
        <f t="shared" si="18"/>
        <v>1</v>
      </c>
      <c r="H113" s="40">
        <f t="shared" si="21"/>
        <v>7.6923076923076927E-3</v>
      </c>
      <c r="I113" s="24"/>
    </row>
    <row r="114" spans="2:9" ht="15" x14ac:dyDescent="0.2">
      <c r="B114" s="3" t="s">
        <v>191</v>
      </c>
      <c r="C114" s="62">
        <v>1</v>
      </c>
      <c r="D114" s="62">
        <f>VLOOKUP(B114,'[1]Deptos 2011-2019'!$BE$15279:$BF$15825,2,0)</f>
        <v>1</v>
      </c>
      <c r="E114" s="44">
        <f t="shared" si="19"/>
        <v>7.6923076923076927E-3</v>
      </c>
      <c r="F114" s="44">
        <f t="shared" si="20"/>
        <v>4.608294930875576E-3</v>
      </c>
      <c r="G114" s="59">
        <f t="shared" si="18"/>
        <v>0</v>
      </c>
      <c r="H114" s="40">
        <f t="shared" si="21"/>
        <v>0</v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2011-2019'!$BE$15279:$BF$15825,2,0)</f>
        <v>0</v>
      </c>
      <c r="E115" s="44" t="str">
        <f t="shared" si="19"/>
        <v/>
      </c>
      <c r="F115" s="44" t="str">
        <f t="shared" si="20"/>
        <v/>
      </c>
      <c r="G115" s="59" t="str">
        <f t="shared" si="18"/>
        <v xml:space="preserve"> 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2011-2019'!$BE$15279:$BF$15825,2,0)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2011-2019'!$BE$15279:$BF$15825,2,0)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2011-2019'!$BE$15279:$BF$15825,2,0)</f>
        <v>0</v>
      </c>
      <c r="E118" s="44" t="str">
        <f t="shared" si="19"/>
        <v/>
      </c>
      <c r="F118" s="44" t="str">
        <f t="shared" si="20"/>
        <v/>
      </c>
      <c r="G118" s="59" t="str">
        <f t="shared" si="18"/>
        <v xml:space="preserve"> 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2011-2019'!$BE$15279:$BF$15825,2,0)</f>
        <v>0</v>
      </c>
      <c r="E119" s="44" t="str">
        <f t="shared" si="19"/>
        <v/>
      </c>
      <c r="F119" s="44" t="str">
        <f t="shared" si="20"/>
        <v/>
      </c>
      <c r="G119" s="59" t="str">
        <f t="shared" si="18"/>
        <v xml:space="preserve"> 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2011-2019'!$BE$15279:$BF$15825,2,0)</f>
        <v>2</v>
      </c>
      <c r="E120" s="44" t="str">
        <f t="shared" si="19"/>
        <v/>
      </c>
      <c r="F120" s="44">
        <f t="shared" si="20"/>
        <v>9.2165898617511521E-3</v>
      </c>
      <c r="G120" s="59">
        <f t="shared" si="18"/>
        <v>1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2011-2019'!$BE$15279:$BF$15825,2,0)</f>
        <v>3</v>
      </c>
      <c r="E121" s="44" t="str">
        <f t="shared" si="19"/>
        <v/>
      </c>
      <c r="F121" s="44">
        <f t="shared" si="20"/>
        <v>1.3824884792626729E-2</v>
      </c>
      <c r="G121" s="59">
        <f t="shared" si="18"/>
        <v>1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2011-2019'!$BE$15279:$BF$15825,2,0)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7</v>
      </c>
      <c r="D123" s="62">
        <f>VLOOKUP(B123,'[1]Deptos 2011-2019'!$BE$15279:$BF$15825,2,0)</f>
        <v>3</v>
      </c>
      <c r="E123" s="44">
        <f t="shared" si="19"/>
        <v>5.3846153846153849E-2</v>
      </c>
      <c r="F123" s="44">
        <f t="shared" si="20"/>
        <v>1.3824884792626729E-2</v>
      </c>
      <c r="G123" s="59">
        <f t="shared" si="18"/>
        <v>-0.5714285714285714</v>
      </c>
      <c r="H123" s="40">
        <f t="shared" si="21"/>
        <v>-3.0769230769230771E-2</v>
      </c>
      <c r="I123" s="24"/>
    </row>
    <row r="124" spans="2:9" ht="15" x14ac:dyDescent="0.2">
      <c r="B124" s="3" t="s">
        <v>195</v>
      </c>
      <c r="C124" s="62">
        <v>4</v>
      </c>
      <c r="D124" s="62">
        <f>VLOOKUP(B124,'[1]Deptos 2011-2019'!$BE$15279:$BF$15825,2,0)</f>
        <v>4</v>
      </c>
      <c r="E124" s="44">
        <f t="shared" si="19"/>
        <v>3.0769230769230771E-2</v>
      </c>
      <c r="F124" s="44">
        <f t="shared" si="20"/>
        <v>1.8433179723502304E-2</v>
      </c>
      <c r="G124" s="59">
        <f t="shared" si="18"/>
        <v>0</v>
      </c>
      <c r="H124" s="40">
        <f t="shared" si="21"/>
        <v>0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2011-2019'!$BE$15279:$BF$15825,2,0)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12</v>
      </c>
      <c r="D126" s="62">
        <f>VLOOKUP(B126,'[1]Deptos 2011-2019'!$BE$15279:$BF$15825,2,0)</f>
        <v>5</v>
      </c>
      <c r="E126" s="44">
        <f t="shared" si="19"/>
        <v>9.2307692307692313E-2</v>
      </c>
      <c r="F126" s="44">
        <f t="shared" si="20"/>
        <v>2.3041474654377881E-2</v>
      </c>
      <c r="G126" s="59">
        <f t="shared" si="18"/>
        <v>-0.58333333333333337</v>
      </c>
      <c r="H126" s="40">
        <f t="shared" si="21"/>
        <v>-5.3846153846153849E-2</v>
      </c>
      <c r="I126" s="24"/>
    </row>
    <row r="127" spans="2:9" ht="15" x14ac:dyDescent="0.2">
      <c r="B127" s="3" t="s">
        <v>196</v>
      </c>
      <c r="C127" s="62">
        <v>6</v>
      </c>
      <c r="D127" s="62">
        <f>VLOOKUP(B127,'[1]Deptos 2011-2019'!$BE$15279:$BF$15825,2,0)</f>
        <v>11</v>
      </c>
      <c r="E127" s="44">
        <f t="shared" si="19"/>
        <v>4.6153846153846156E-2</v>
      </c>
      <c r="F127" s="44">
        <f t="shared" si="20"/>
        <v>5.0691244239631339E-2</v>
      </c>
      <c r="G127" s="59">
        <f t="shared" si="18"/>
        <v>0.83333333333333337</v>
      </c>
      <c r="H127" s="40">
        <f t="shared" si="21"/>
        <v>3.8461538461538464E-2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2011-2019'!$BE$15279:$BF$15825,2,0)</f>
        <v>1</v>
      </c>
      <c r="E128" s="44" t="str">
        <f t="shared" si="19"/>
        <v/>
      </c>
      <c r="F128" s="44">
        <f t="shared" si="20"/>
        <v>4.608294930875576E-3</v>
      </c>
      <c r="G128" s="59">
        <f t="shared" si="18"/>
        <v>1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21</v>
      </c>
      <c r="D129" s="62">
        <f>VLOOKUP(B129,'[1]Deptos 2011-2019'!$BE$15279:$BF$15825,2,0)</f>
        <v>31</v>
      </c>
      <c r="E129" s="44">
        <f t="shared" si="19"/>
        <v>0.16153846153846155</v>
      </c>
      <c r="F129" s="44">
        <f t="shared" si="20"/>
        <v>0.14285714285714285</v>
      </c>
      <c r="G129" s="59">
        <f t="shared" si="18"/>
        <v>0.47619047619047616</v>
      </c>
      <c r="H129" s="40">
        <f t="shared" si="21"/>
        <v>7.6923076923076927E-2</v>
      </c>
      <c r="I129" s="24"/>
    </row>
    <row r="130" spans="1:9" ht="15" x14ac:dyDescent="0.2">
      <c r="B130" s="3" t="s">
        <v>197</v>
      </c>
      <c r="C130" s="62">
        <v>12</v>
      </c>
      <c r="D130" s="62">
        <f>VLOOKUP(B130,'[1]Deptos 2011-2019'!$BE$15279:$BF$15825,2,0)</f>
        <v>12</v>
      </c>
      <c r="E130" s="44">
        <f t="shared" si="19"/>
        <v>9.2307692307692313E-2</v>
      </c>
      <c r="F130" s="44">
        <f t="shared" si="20"/>
        <v>5.5299539170506916E-2</v>
      </c>
      <c r="G130" s="59">
        <f t="shared" si="18"/>
        <v>0</v>
      </c>
      <c r="H130" s="40">
        <f t="shared" si="21"/>
        <v>0</v>
      </c>
      <c r="I130" s="24"/>
    </row>
    <row r="131" spans="1:9" ht="15" x14ac:dyDescent="0.2">
      <c r="B131" s="3" t="s">
        <v>198</v>
      </c>
      <c r="C131" s="62">
        <v>14</v>
      </c>
      <c r="D131" s="62">
        <f>VLOOKUP(B131,'[1]Deptos 2011-2019'!$BE$15279:$BF$15825,2,0)</f>
        <v>9</v>
      </c>
      <c r="E131" s="44">
        <f t="shared" si="19"/>
        <v>0.1076923076923077</v>
      </c>
      <c r="F131" s="44">
        <f t="shared" si="20"/>
        <v>4.1474654377880185E-2</v>
      </c>
      <c r="G131" s="59">
        <f t="shared" si="18"/>
        <v>-0.35714285714285715</v>
      </c>
      <c r="H131" s="40">
        <f t="shared" si="21"/>
        <v>-3.8461538461538464E-2</v>
      </c>
      <c r="I131" s="24"/>
    </row>
    <row r="132" spans="1:9" ht="15" x14ac:dyDescent="0.2">
      <c r="B132" s="3" t="s">
        <v>28</v>
      </c>
      <c r="C132" s="62">
        <v>2</v>
      </c>
      <c r="D132" s="62">
        <f>VLOOKUP(B132,'[1]Deptos 2011-2019'!$BE$15279:$BF$15825,2,0)</f>
        <v>2</v>
      </c>
      <c r="E132" s="44">
        <f t="shared" si="19"/>
        <v>1.5384615384615385E-2</v>
      </c>
      <c r="F132" s="44">
        <f t="shared" si="20"/>
        <v>9.2165898617511521E-3</v>
      </c>
      <c r="G132" s="59">
        <f t="shared" si="18"/>
        <v>0</v>
      </c>
      <c r="H132" s="40">
        <f t="shared" si="21"/>
        <v>0</v>
      </c>
      <c r="I132" s="24"/>
    </row>
    <row r="133" spans="1:9" ht="15" x14ac:dyDescent="0.2">
      <c r="B133" s="3" t="s">
        <v>32</v>
      </c>
      <c r="C133" s="62">
        <v>1</v>
      </c>
      <c r="D133" s="62">
        <f>VLOOKUP(B133,'[1]Deptos 2011-2019'!$BE$15279:$BF$15825,2,0)</f>
        <v>0</v>
      </c>
      <c r="E133" s="44">
        <f t="shared" si="19"/>
        <v>7.6923076923076927E-3</v>
      </c>
      <c r="F133" s="44" t="str">
        <f t="shared" si="20"/>
        <v/>
      </c>
      <c r="G133" s="59">
        <f t="shared" si="18"/>
        <v>-1</v>
      </c>
      <c r="H133" s="40">
        <f t="shared" si="21"/>
        <v>-7.6923076923076927E-3</v>
      </c>
      <c r="I133" s="24"/>
    </row>
    <row r="134" spans="1:9" s="34" customFormat="1" ht="15" x14ac:dyDescent="0.2">
      <c r="A134" s="36"/>
      <c r="B134" s="35" t="s">
        <v>520</v>
      </c>
      <c r="C134" s="62">
        <v>1</v>
      </c>
      <c r="D134" s="62">
        <f>VLOOKUP(B134,'[1]Deptos 2011-2019'!$BE$15279:$BF$15825,2,0)</f>
        <v>0</v>
      </c>
      <c r="E134" s="43">
        <f t="shared" ref="E134" si="41">+IF(C134=0,"",C134/C$74)</f>
        <v>7.6923076923076927E-3</v>
      </c>
      <c r="F134" s="43" t="str">
        <f t="shared" ref="F134" si="42">+IF(D134=0,"",D134/D$74)</f>
        <v/>
      </c>
      <c r="G134" s="59">
        <f t="shared" si="18"/>
        <v>-1</v>
      </c>
      <c r="H134" s="42">
        <f t="shared" ref="H134" si="43">+IF(OR(AND(E134=""),(G134="")),"",E134*G134)</f>
        <v>-7.6923076923076927E-3</v>
      </c>
      <c r="I134" s="24"/>
    </row>
    <row r="135" spans="1:9" ht="15" x14ac:dyDescent="0.2">
      <c r="B135" s="3" t="s">
        <v>30</v>
      </c>
      <c r="C135" s="62">
        <v>1</v>
      </c>
      <c r="D135" s="62">
        <f>VLOOKUP(B135,'[1]Deptos 2011-2019'!$BE$15279:$BF$15825,2,0)</f>
        <v>1</v>
      </c>
      <c r="E135" s="44">
        <f t="shared" si="19"/>
        <v>7.6923076923076927E-3</v>
      </c>
      <c r="F135" s="44">
        <f t="shared" si="20"/>
        <v>4.608294930875576E-3</v>
      </c>
      <c r="G135" s="59">
        <f t="shared" si="18"/>
        <v>0</v>
      </c>
      <c r="H135" s="40">
        <f t="shared" si="21"/>
        <v>0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2011-2019'!$BE$15279:$BF$15825,2,0)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2011-2019'!$BE$15279:$BF$15825,2,0)</f>
        <v>1</v>
      </c>
      <c r="E137" s="44" t="str">
        <f t="shared" si="19"/>
        <v/>
      </c>
      <c r="F137" s="44">
        <f t="shared" si="20"/>
        <v>4.608294930875576E-3</v>
      </c>
      <c r="G137" s="59">
        <f t="shared" si="18"/>
        <v>1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2011-2019'!$BE$15279:$BF$15825,2,0)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2</v>
      </c>
      <c r="D139" s="62">
        <f>VLOOKUP(B139,'[1]Deptos 2011-2019'!$BE$15279:$BF$15825,2,0)</f>
        <v>2</v>
      </c>
      <c r="E139" s="44">
        <f t="shared" si="19"/>
        <v>1.5384615384615385E-2</v>
      </c>
      <c r="F139" s="44">
        <f t="shared" si="20"/>
        <v>9.2165898617511521E-3</v>
      </c>
      <c r="G139" s="59">
        <f t="shared" ref="G139:G163" si="44">+IF(AND(C139=0,D139=0)," ",IF(C139=0,1,IF(D139=0,-1,(D139-C139)/C139)))</f>
        <v>0</v>
      </c>
      <c r="H139" s="40">
        <f t="shared" si="21"/>
        <v>0</v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2011-2019'!$BE$15279:$BF$15825,2,0)</f>
        <v>1</v>
      </c>
      <c r="E140" s="44" t="str">
        <f t="shared" si="19"/>
        <v/>
      </c>
      <c r="F140" s="44">
        <f t="shared" si="20"/>
        <v>4.608294930875576E-3</v>
      </c>
      <c r="G140" s="59">
        <f t="shared" si="44"/>
        <v>1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2011-2019'!$BE$15279:$BF$15825,2,0)</f>
        <v>0</v>
      </c>
      <c r="E141" s="44">
        <f t="shared" si="19"/>
        <v>7.6923076923076927E-3</v>
      </c>
      <c r="F141" s="44" t="str">
        <f t="shared" si="20"/>
        <v/>
      </c>
      <c r="G141" s="59">
        <f t="shared" si="44"/>
        <v>-1</v>
      </c>
      <c r="H141" s="40">
        <f t="shared" si="21"/>
        <v>-7.6923076923076927E-3</v>
      </c>
      <c r="I141" s="24"/>
    </row>
    <row r="142" spans="1:9" ht="15" x14ac:dyDescent="0.2">
      <c r="B142" s="3" t="s">
        <v>203</v>
      </c>
      <c r="C142" s="62">
        <v>1</v>
      </c>
      <c r="D142" s="62">
        <f>VLOOKUP(B142,'[1]Deptos 2011-2019'!$BE$15279:$BF$15825,2,0)</f>
        <v>0</v>
      </c>
      <c r="E142" s="44">
        <f t="shared" si="19"/>
        <v>7.6923076923076927E-3</v>
      </c>
      <c r="F142" s="44" t="str">
        <f t="shared" si="20"/>
        <v/>
      </c>
      <c r="G142" s="59">
        <f t="shared" si="44"/>
        <v>-1</v>
      </c>
      <c r="H142" s="40">
        <f t="shared" si="21"/>
        <v>-7.6923076923076927E-3</v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2011-2019'!$BE$15279:$BF$15825,2,0)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2011-2019'!$BE$15279:$BF$15825,2,0)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2011-2019'!$BE$15279:$BF$15825,2,0)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2011-2019'!$BE$15279:$BF$15825,2,0)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2011-2019'!$BE$15279:$BF$15825,2,0)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2011-2019'!$BE$15279:$BF$15825,2,0)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2011-2019'!$BE$15279:$BF$15825,2,0)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2011-2019'!$BE$15279:$BF$15825,2,0)</f>
        <v>0</v>
      </c>
      <c r="E150" s="44" t="str">
        <f t="shared" si="51"/>
        <v/>
      </c>
      <c r="F150" s="44" t="str">
        <f t="shared" si="52"/>
        <v/>
      </c>
      <c r="G150" s="59" t="str">
        <f t="shared" si="44"/>
        <v xml:space="preserve"> 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2011-2019'!$BE$15279:$BF$15825,2,0)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1</v>
      </c>
      <c r="D152" s="62">
        <f>VLOOKUP(B152,'[1]Deptos 2011-2019'!$BE$15279:$BF$15825,2,0)</f>
        <v>0</v>
      </c>
      <c r="E152" s="44">
        <f t="shared" si="51"/>
        <v>7.6923076923076927E-3</v>
      </c>
      <c r="F152" s="44" t="str">
        <f t="shared" si="52"/>
        <v/>
      </c>
      <c r="G152" s="59">
        <f t="shared" si="44"/>
        <v>-1</v>
      </c>
      <c r="H152" s="40">
        <f t="shared" si="53"/>
        <v>-7.6923076923076927E-3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2011-2019'!$BE$15279:$BF$15825,2,0)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2011-2019'!$BE$15279:$BF$15825,2,0)</f>
        <v>1</v>
      </c>
      <c r="E155" s="44" t="str">
        <f t="shared" si="51"/>
        <v/>
      </c>
      <c r="F155" s="44">
        <f t="shared" si="52"/>
        <v>4.608294930875576E-3</v>
      </c>
      <c r="G155" s="59">
        <f t="shared" si="44"/>
        <v>1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2011-2019'!$BE$15279:$BF$15825,2,0)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2011-2019'!$BE$15279:$BF$15825,2,0)</f>
        <v>1</v>
      </c>
      <c r="E157" s="44" t="str">
        <f t="shared" si="51"/>
        <v/>
      </c>
      <c r="F157" s="44">
        <f t="shared" si="52"/>
        <v>4.608294930875576E-3</v>
      </c>
      <c r="G157" s="59">
        <f t="shared" si="44"/>
        <v>1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2011-2019'!$BE$15279:$BF$15825,2,0)</f>
        <v>0</v>
      </c>
      <c r="E158" s="44" t="str">
        <f t="shared" si="51"/>
        <v/>
      </c>
      <c r="F158" s="44" t="str">
        <f t="shared" si="52"/>
        <v/>
      </c>
      <c r="G158" s="59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</v>
      </c>
      <c r="D160" s="62">
        <f>VLOOKUP(B160,'[1]Deptos 2011-2019'!$BE$15279:$BF$15825,2,0)</f>
        <v>1</v>
      </c>
      <c r="E160" s="43">
        <f t="shared" ref="E160:E162" si="61">+IF(C160=0,"",C160/C$74)</f>
        <v>7.6923076923076927E-3</v>
      </c>
      <c r="F160" s="43">
        <f t="shared" ref="F160:F162" si="62">+IF(D160=0,"",D160/D$74)</f>
        <v>4.608294930875576E-3</v>
      </c>
      <c r="G160" s="59">
        <f t="shared" si="44"/>
        <v>0</v>
      </c>
      <c r="H160" s="42">
        <f t="shared" ref="H160:H162" si="63">+IF(OR(AND(E160=""),(G160="")),"",E160*G160)</f>
        <v>0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1</v>
      </c>
      <c r="D161" s="62">
        <f>VLOOKUP(B161,'[1]Deptos 2011-2019'!$BE$15279:$BF$15825,2,0)</f>
        <v>52</v>
      </c>
      <c r="E161" s="43">
        <f t="shared" si="61"/>
        <v>7.6923076923076927E-3</v>
      </c>
      <c r="F161" s="43">
        <f t="shared" si="62"/>
        <v>0.23963133640552994</v>
      </c>
      <c r="G161" s="59">
        <f t="shared" si="44"/>
        <v>51</v>
      </c>
      <c r="H161" s="42">
        <f t="shared" si="63"/>
        <v>0.39230769230769236</v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2011-2019'!$BE$15279:$BF$15825,2,0)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2011-2019'!$BE$15279:$BF$15825,2,0)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362</v>
      </c>
      <c r="D169" s="54">
        <f>SUM(D170:D339)</f>
        <v>674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0.86187845303867405</v>
      </c>
      <c r="H169" s="56">
        <f>+IF(OR(AND(E169=""),(G169="")),"",E169*G169)</f>
        <v>0.86187845303867405</v>
      </c>
      <c r="I169" s="24"/>
    </row>
    <row r="170" spans="1:9" s="24" customFormat="1" ht="15" x14ac:dyDescent="0.2">
      <c r="A170" s="72"/>
      <c r="B170" s="61" t="s">
        <v>434</v>
      </c>
      <c r="C170" s="62">
        <v>3</v>
      </c>
      <c r="D170" s="62">
        <f>VLOOKUP(B170,'[1]Deptos 2011-2019'!$BE$15279:$BF$15825,2,0)</f>
        <v>2</v>
      </c>
      <c r="E170" s="60">
        <f t="shared" si="67"/>
        <v>8.2872928176795577E-3</v>
      </c>
      <c r="F170" s="60">
        <f t="shared" si="68"/>
        <v>2.967359050445104E-3</v>
      </c>
      <c r="G170" s="59">
        <f t="shared" ref="G170:G236" si="69">+IF(AND(C170=0,D170=0)," ",IF(C170=0,1,IF(D170=0,-1,(D170-C170)/C170)))</f>
        <v>-0.33333333333333331</v>
      </c>
      <c r="H170" s="51">
        <f>+IF(OR(AND(E170=""),(G170="")),"",E170*G170)</f>
        <v>-2.7624309392265192E-3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2011-2019'!$BE$15279:$BF$15825,2,0)</f>
        <v>0</v>
      </c>
      <c r="E171" s="44" t="str">
        <f t="shared" si="67"/>
        <v/>
      </c>
      <c r="F171" s="44" t="str">
        <f t="shared" si="68"/>
        <v/>
      </c>
      <c r="G171" s="5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2011-2019'!$BE$15279:$BF$15825,2,0)</f>
        <v>1</v>
      </c>
      <c r="E172" s="44" t="str">
        <f t="shared" si="67"/>
        <v/>
      </c>
      <c r="F172" s="44">
        <f t="shared" si="68"/>
        <v>1.483679525222552E-3</v>
      </c>
      <c r="G172" s="59">
        <f t="shared" si="69"/>
        <v>1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2011-2019'!$BE$15279:$BF$15825,2,0)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3</v>
      </c>
      <c r="D174" s="62">
        <f>VLOOKUP(B174,'[1]Deptos 2011-2019'!$BE$15279:$BF$15825,2,0)</f>
        <v>2</v>
      </c>
      <c r="E174" s="44">
        <f t="shared" si="67"/>
        <v>8.2872928176795577E-3</v>
      </c>
      <c r="F174" s="44">
        <f t="shared" si="68"/>
        <v>2.967359050445104E-3</v>
      </c>
      <c r="G174" s="59">
        <f t="shared" si="69"/>
        <v>-0.33333333333333331</v>
      </c>
      <c r="H174" s="40">
        <f t="shared" si="70"/>
        <v>-2.7624309392265192E-3</v>
      </c>
    </row>
    <row r="175" spans="1:9" s="24" customFormat="1" ht="15" x14ac:dyDescent="0.2">
      <c r="A175" s="72"/>
      <c r="B175" s="39" t="s">
        <v>42</v>
      </c>
      <c r="C175" s="62">
        <v>26</v>
      </c>
      <c r="D175" s="62">
        <f>VLOOKUP(B175,'[1]Deptos 2011-2019'!$BE$15279:$BF$15825,2,0)</f>
        <v>21</v>
      </c>
      <c r="E175" s="44">
        <f t="shared" si="67"/>
        <v>7.18232044198895E-2</v>
      </c>
      <c r="F175" s="44">
        <f t="shared" si="68"/>
        <v>3.1157270029673591E-2</v>
      </c>
      <c r="G175" s="59">
        <f t="shared" si="69"/>
        <v>-0.19230769230769232</v>
      </c>
      <c r="H175" s="40">
        <f t="shared" si="70"/>
        <v>-1.3812154696132596E-2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2011-2019'!$BE$15279:$BF$15825,2,0)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0</v>
      </c>
      <c r="D177" s="62">
        <f>VLOOKUP(B177,'[1]Deptos 2011-2019'!$BE$15279:$BF$15825,2,0)</f>
        <v>0</v>
      </c>
      <c r="E177" s="44" t="str">
        <f t="shared" si="67"/>
        <v/>
      </c>
      <c r="F177" s="44" t="str">
        <f t="shared" si="68"/>
        <v/>
      </c>
      <c r="G177" s="59" t="str">
        <f t="shared" si="69"/>
        <v xml:space="preserve"> </v>
      </c>
      <c r="H177" s="40" t="str">
        <f t="shared" si="70"/>
        <v/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2011-2019'!$BE$15279:$BF$15825,2,0)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2011-2019'!$BE$15279:$BF$15825,2,0)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2011-2019'!$BE$15279:$BF$15825,2,0)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2011-2019'!$BE$15279:$BF$15825,2,0)</f>
        <v>0</v>
      </c>
      <c r="E181" s="44" t="str">
        <f t="shared" si="67"/>
        <v/>
      </c>
      <c r="F181" s="44" t="str">
        <f t="shared" si="68"/>
        <v/>
      </c>
      <c r="G181" s="59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2011-2019'!$BE$15279:$BF$15825,2,0)</f>
        <v>0</v>
      </c>
      <c r="E182" s="44" t="str">
        <f t="shared" si="67"/>
        <v/>
      </c>
      <c r="F182" s="44" t="str">
        <f t="shared" si="68"/>
        <v/>
      </c>
      <c r="G182" s="59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0</v>
      </c>
      <c r="D183" s="62">
        <f>VLOOKUP(B183,'[1]Deptos 2011-2019'!$BE$15279:$BF$15825,2,0)</f>
        <v>7</v>
      </c>
      <c r="E183" s="43" t="str">
        <f t="shared" ref="E183" si="71">+IF(C183=0,"",C183/C$169)</f>
        <v/>
      </c>
      <c r="F183" s="43">
        <f t="shared" ref="F183" si="72">+IF(D183=0,"",D183/D$169)</f>
        <v>1.0385756676557863E-2</v>
      </c>
      <c r="G183" s="59">
        <f t="shared" si="69"/>
        <v>1</v>
      </c>
      <c r="H183" s="42" t="str">
        <f t="shared" ref="H183" si="73">+IF(OR(AND(E183=""),(G183="")),"",E183*G183)</f>
        <v/>
      </c>
      <c r="I183" s="24"/>
    </row>
    <row r="184" spans="1:9" s="24" customFormat="1" ht="15" x14ac:dyDescent="0.2">
      <c r="A184" s="72"/>
      <c r="B184" s="39" t="s">
        <v>437</v>
      </c>
      <c r="C184" s="62">
        <v>72</v>
      </c>
      <c r="D184" s="62">
        <f>VLOOKUP(B184,'[1]Deptos 2011-2019'!$BE$15279:$BF$15825,2,0)</f>
        <v>25</v>
      </c>
      <c r="E184" s="44">
        <f t="shared" ref="E184:F187" si="74">+IF(C184=0,"",C184/C$169)</f>
        <v>0.19889502762430938</v>
      </c>
      <c r="F184" s="44">
        <f t="shared" si="74"/>
        <v>3.7091988130563795E-2</v>
      </c>
      <c r="G184" s="59">
        <f t="shared" si="69"/>
        <v>-0.65277777777777779</v>
      </c>
      <c r="H184" s="40">
        <f t="shared" si="70"/>
        <v>-0.12983425414364641</v>
      </c>
    </row>
    <row r="185" spans="1:9" s="24" customFormat="1" ht="15" x14ac:dyDescent="0.2">
      <c r="A185" s="72"/>
      <c r="B185" s="39" t="s">
        <v>580</v>
      </c>
      <c r="C185" s="62">
        <v>2</v>
      </c>
      <c r="D185" s="62">
        <f>VLOOKUP(B185,'[1]Deptos 2011-2019'!$BE$15279:$BF$15825,2,0)</f>
        <v>1</v>
      </c>
      <c r="E185" s="44">
        <f t="shared" si="74"/>
        <v>5.5248618784530384E-3</v>
      </c>
      <c r="F185" s="44">
        <f t="shared" si="74"/>
        <v>1.483679525222552E-3</v>
      </c>
      <c r="G185" s="59">
        <f t="shared" si="69"/>
        <v>-0.5</v>
      </c>
      <c r="H185" s="40">
        <f t="shared" si="70"/>
        <v>-2.7624309392265192E-3</v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2011-2019'!$BE$15279:$BF$15825,2,0)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2011-2019'!$BE$15279:$BF$15825,2,0)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2011-2019'!$BE$15279:$BF$15825,2,0)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9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2011-2019'!$BE$15279:$BF$15825,2,0)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0</v>
      </c>
      <c r="D191" s="62">
        <f>VLOOKUP(B191,'[1]Deptos 2011-2019'!$BE$15279:$BF$15825,2,0)</f>
        <v>1</v>
      </c>
      <c r="E191" s="43" t="str">
        <f t="shared" ref="E191:F196" si="81">+IF(C191=0,"",C191/C$169)</f>
        <v/>
      </c>
      <c r="F191" s="43">
        <f t="shared" si="81"/>
        <v>1.483679525222552E-3</v>
      </c>
      <c r="G191" s="59">
        <f t="shared" si="69"/>
        <v>1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2011-2019'!$BE$15279:$BF$15825,2,0)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2011-2019'!$BE$15279:$BF$15825,2,0)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1</v>
      </c>
      <c r="D194" s="62">
        <f>VLOOKUP(B194,'[1]Deptos 2011-2019'!$BE$15279:$BF$15825,2,0)</f>
        <v>0</v>
      </c>
      <c r="E194" s="43">
        <f t="shared" si="81"/>
        <v>2.7624309392265192E-3</v>
      </c>
      <c r="F194" s="43" t="str">
        <f t="shared" si="81"/>
        <v/>
      </c>
      <c r="G194" s="59">
        <f t="shared" si="69"/>
        <v>-1</v>
      </c>
      <c r="H194" s="42">
        <f t="shared" ref="H194" si="82">+IF(OR(AND(E194=""),(G194="")),"",E194*G194)</f>
        <v>-2.7624309392265192E-3</v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2011-2019'!$BE$15279:$BF$15825,2,0)</f>
        <v>0</v>
      </c>
      <c r="E195" s="43" t="str">
        <f t="shared" si="81"/>
        <v/>
      </c>
      <c r="F195" s="43" t="str">
        <f t="shared" si="81"/>
        <v/>
      </c>
      <c r="G195" s="59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</v>
      </c>
      <c r="D196" s="62">
        <f>VLOOKUP(B196,'[1]Deptos 2011-2019'!$BE$15279:$BF$15825,2,0)</f>
        <v>1</v>
      </c>
      <c r="E196" s="43">
        <f t="shared" si="81"/>
        <v>2.7624309392265192E-3</v>
      </c>
      <c r="F196" s="43">
        <f t="shared" si="81"/>
        <v>1.483679525222552E-3</v>
      </c>
      <c r="G196" s="59">
        <f t="shared" si="69"/>
        <v>0</v>
      </c>
      <c r="H196" s="42">
        <f t="shared" si="70"/>
        <v>0</v>
      </c>
      <c r="I196" s="24"/>
    </row>
    <row r="197" spans="1:9" s="63" customFormat="1" ht="15" x14ac:dyDescent="0.2">
      <c r="A197" s="36"/>
      <c r="B197" s="37" t="s">
        <v>527</v>
      </c>
      <c r="C197" s="62">
        <v>0</v>
      </c>
      <c r="D197" s="62">
        <f>VLOOKUP(B197,'[1]Deptos 2011-2019'!$BE$15279:$BF$15825,2,0)</f>
        <v>2</v>
      </c>
      <c r="E197" s="43" t="str">
        <f t="shared" ref="E197" si="83">+IF(C197=0,"",C197/C$169)</f>
        <v/>
      </c>
      <c r="F197" s="43">
        <f t="shared" ref="F197" si="84">+IF(D197=0,"",D197/D$169)</f>
        <v>2.967359050445104E-3</v>
      </c>
      <c r="G197" s="59">
        <f t="shared" si="69"/>
        <v>1</v>
      </c>
      <c r="H197" s="42" t="str">
        <f t="shared" ref="H197" si="85">+IF(OR(AND(E197=""),(G197="")),"",E197*G197)</f>
        <v/>
      </c>
      <c r="I197" s="24"/>
    </row>
    <row r="198" spans="1:9" s="63" customFormat="1" ht="15" x14ac:dyDescent="0.2">
      <c r="A198" s="75"/>
      <c r="B198" s="37" t="s">
        <v>213</v>
      </c>
      <c r="C198" s="62">
        <v>1</v>
      </c>
      <c r="D198" s="62">
        <f>VLOOKUP(B198,'[1]Deptos 2011-2019'!$BE$15279:$BF$15825,2,0)</f>
        <v>9</v>
      </c>
      <c r="E198" s="43">
        <f t="shared" ref="E198:F204" si="86">+IF(C198=0,"",C198/C$169)</f>
        <v>2.7624309392265192E-3</v>
      </c>
      <c r="F198" s="43">
        <f t="shared" si="86"/>
        <v>1.3353115727002967E-2</v>
      </c>
      <c r="G198" s="59">
        <f t="shared" si="69"/>
        <v>8</v>
      </c>
      <c r="H198" s="42">
        <f t="shared" si="70"/>
        <v>2.2099447513812154E-2</v>
      </c>
      <c r="I198" s="24"/>
    </row>
    <row r="199" spans="1:9" s="63" customFormat="1" ht="15" x14ac:dyDescent="0.2">
      <c r="A199" s="75"/>
      <c r="B199" s="37" t="s">
        <v>214</v>
      </c>
      <c r="C199" s="62">
        <v>1</v>
      </c>
      <c r="D199" s="62">
        <f>VLOOKUP(B199,'[1]Deptos 2011-2019'!$BE$15279:$BF$15825,2,0)</f>
        <v>2</v>
      </c>
      <c r="E199" s="43">
        <f t="shared" si="86"/>
        <v>2.7624309392265192E-3</v>
      </c>
      <c r="F199" s="43">
        <f t="shared" si="86"/>
        <v>2.967359050445104E-3</v>
      </c>
      <c r="G199" s="59">
        <f t="shared" si="69"/>
        <v>1</v>
      </c>
      <c r="H199" s="42">
        <f t="shared" si="70"/>
        <v>2.7624309392265192E-3</v>
      </c>
      <c r="I199" s="24"/>
    </row>
    <row r="200" spans="1:9" s="63" customFormat="1" ht="15" x14ac:dyDescent="0.2">
      <c r="A200" s="75"/>
      <c r="B200" s="37" t="s">
        <v>215</v>
      </c>
      <c r="C200" s="62">
        <v>4</v>
      </c>
      <c r="D200" s="62">
        <f>VLOOKUP(B200,'[1]Deptos 2011-2019'!$BE$15279:$BF$15825,2,0)</f>
        <v>3</v>
      </c>
      <c r="E200" s="43">
        <f t="shared" si="86"/>
        <v>1.1049723756906077E-2</v>
      </c>
      <c r="F200" s="43">
        <f t="shared" si="86"/>
        <v>4.4510385756676559E-3</v>
      </c>
      <c r="G200" s="59">
        <f t="shared" si="69"/>
        <v>-0.25</v>
      </c>
      <c r="H200" s="42">
        <f t="shared" si="70"/>
        <v>-2.7624309392265192E-3</v>
      </c>
      <c r="I200" s="24"/>
    </row>
    <row r="201" spans="1:9" s="63" customFormat="1" ht="15" x14ac:dyDescent="0.2">
      <c r="A201" s="75"/>
      <c r="B201" s="37" t="s">
        <v>216</v>
      </c>
      <c r="C201" s="62">
        <v>0</v>
      </c>
      <c r="D201" s="62">
        <f>VLOOKUP(B201,'[1]Deptos 2011-2019'!$BE$15279:$BF$15825,2,0)</f>
        <v>1</v>
      </c>
      <c r="E201" s="43" t="str">
        <f t="shared" si="86"/>
        <v/>
      </c>
      <c r="F201" s="43">
        <f t="shared" si="86"/>
        <v>1.483679525222552E-3</v>
      </c>
      <c r="G201" s="59">
        <f t="shared" si="69"/>
        <v>1</v>
      </c>
      <c r="H201" s="42" t="str">
        <f t="shared" si="70"/>
        <v/>
      </c>
      <c r="I201" s="24"/>
    </row>
    <row r="202" spans="1:9" s="63" customFormat="1" ht="15" x14ac:dyDescent="0.2">
      <c r="A202" s="75"/>
      <c r="B202" s="37" t="s">
        <v>439</v>
      </c>
      <c r="C202" s="62">
        <v>1</v>
      </c>
      <c r="D202" s="62">
        <f>VLOOKUP(B202,'[1]Deptos 2011-2019'!$BE$15279:$BF$15825,2,0)</f>
        <v>0</v>
      </c>
      <c r="E202" s="43">
        <f t="shared" si="86"/>
        <v>2.7624309392265192E-3</v>
      </c>
      <c r="F202" s="43" t="str">
        <f t="shared" si="86"/>
        <v/>
      </c>
      <c r="G202" s="59">
        <f t="shared" si="69"/>
        <v>-1</v>
      </c>
      <c r="H202" s="42">
        <f t="shared" si="70"/>
        <v>-2.7624309392265192E-3</v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2011-2019'!$BE$15279:$BF$15825,2,0)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2011-2019'!$BE$15279:$BF$15825,2,0)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2011-2019'!$BE$15279:$BF$15825,2,0)</f>
        <v>0</v>
      </c>
      <c r="E205" s="43" t="str">
        <f t="shared" ref="E205" si="87">+IF(C205=0,"",C205/C$169)</f>
        <v/>
      </c>
      <c r="F205" s="43" t="str">
        <f t="shared" ref="F205" si="88">+IF(D205=0,"",D205/D$169)</f>
        <v/>
      </c>
      <c r="G205" s="59" t="str">
        <f t="shared" si="69"/>
        <v xml:space="preserve"> 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2011-2019'!$BE$15279:$BF$15825,2,0)</f>
        <v>0</v>
      </c>
      <c r="E206" s="43" t="str">
        <f t="shared" ref="E206:F213" si="90">+IF(C206=0,"",C206/C$169)</f>
        <v/>
      </c>
      <c r="F206" s="43" t="str">
        <f t="shared" si="90"/>
        <v/>
      </c>
      <c r="G206" s="59" t="str">
        <f t="shared" si="69"/>
        <v xml:space="preserve"> 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2011-2019'!$BE$15279:$BF$15825,2,0)</f>
        <v>1</v>
      </c>
      <c r="E207" s="44" t="str">
        <f t="shared" si="90"/>
        <v/>
      </c>
      <c r="F207" s="44">
        <f t="shared" si="90"/>
        <v>1.483679525222552E-3</v>
      </c>
      <c r="G207" s="59">
        <f t="shared" si="69"/>
        <v>1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2011-2019'!$BE$15279:$BF$15825,2,0)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2011-2019'!$BE$15279:$BF$15825,2,0)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6</v>
      </c>
      <c r="D210" s="62">
        <f>VLOOKUP(B210,'[1]Deptos 2011-2019'!$BE$15279:$BF$15825,2,0)</f>
        <v>4</v>
      </c>
      <c r="E210" s="44">
        <f t="shared" si="90"/>
        <v>1.6574585635359115E-2</v>
      </c>
      <c r="F210" s="44">
        <f t="shared" si="90"/>
        <v>5.9347181008902079E-3</v>
      </c>
      <c r="G210" s="59">
        <f t="shared" si="69"/>
        <v>-0.33333333333333331</v>
      </c>
      <c r="H210" s="40">
        <f t="shared" si="70"/>
        <v>-5.5248618784530384E-3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2011-2019'!$BE$15279:$BF$15825,2,0)</f>
        <v>0</v>
      </c>
      <c r="E211" s="44" t="str">
        <f t="shared" si="90"/>
        <v/>
      </c>
      <c r="F211" s="44" t="str">
        <f t="shared" si="90"/>
        <v/>
      </c>
      <c r="G211" s="59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2011-2019'!$BE$15279:$BF$15825,2,0)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2011-2019'!$BE$15279:$BF$15825,2,0)</f>
        <v>24</v>
      </c>
      <c r="E213" s="43" t="str">
        <f t="shared" si="90"/>
        <v/>
      </c>
      <c r="F213" s="43">
        <f t="shared" si="90"/>
        <v>3.5608308605341248E-2</v>
      </c>
      <c r="G213" s="59">
        <f t="shared" si="69"/>
        <v>1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2011-2019'!$BE$15279:$BF$15825,2,0)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2011-2019'!$BE$15279:$BF$15825,2,0)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2011-2019'!$BE$15279:$BF$15825,2,0)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2011-2019'!$BE$15279:$BF$15825,2,0)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2011-2019'!$BE$15279:$BF$15825,2,0)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2011-2019'!$BE$15279:$BF$15825,2,0)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2011-2019'!$BE$15279:$BF$15825,2,0)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48</v>
      </c>
      <c r="D222" s="62">
        <f>VLOOKUP(B222,'[1]Deptos 2011-2019'!$BE$15279:$BF$15825,2,0)</f>
        <v>9</v>
      </c>
      <c r="E222" s="44">
        <f t="shared" si="97"/>
        <v>0.13259668508287292</v>
      </c>
      <c r="F222" s="44">
        <f t="shared" si="98"/>
        <v>1.3353115727002967E-2</v>
      </c>
      <c r="G222" s="59">
        <f t="shared" si="69"/>
        <v>-0.8125</v>
      </c>
      <c r="H222" s="40">
        <f t="shared" si="70"/>
        <v>-0.10773480662983426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2011-2019'!$BE$15279:$BF$15825,2,0)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2011-2019'!$BE$15279:$BF$15825,2,0)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2011-2019'!$BE$15279:$BF$15825,2,0)</f>
        <v>1</v>
      </c>
      <c r="E225" s="44" t="str">
        <f t="shared" si="97"/>
        <v/>
      </c>
      <c r="F225" s="44">
        <f t="shared" si="98"/>
        <v>1.483679525222552E-3</v>
      </c>
      <c r="G225" s="59">
        <f t="shared" si="69"/>
        <v>1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2011-2019'!$BE$15279:$BF$15825,2,0)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2011-2019'!$BE$15279:$BF$15825,2,0)</f>
        <v>1</v>
      </c>
      <c r="E227" s="44" t="str">
        <f t="shared" si="97"/>
        <v/>
      </c>
      <c r="F227" s="44">
        <f t="shared" si="98"/>
        <v>1.483679525222552E-3</v>
      </c>
      <c r="G227" s="59">
        <f t="shared" si="69"/>
        <v>1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2011-2019'!$BE$15279:$BF$15825,2,0)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2011-2019'!$BE$15279:$BF$15825,2,0)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1</v>
      </c>
      <c r="D231" s="62">
        <f>VLOOKUP(B231,'[1]Deptos 2011-2019'!$BE$15279:$BF$15825,2,0)</f>
        <v>0</v>
      </c>
      <c r="E231" s="44">
        <f t="shared" si="97"/>
        <v>2.7624309392265192E-3</v>
      </c>
      <c r="F231" s="44" t="str">
        <f t="shared" si="98"/>
        <v/>
      </c>
      <c r="G231" s="59">
        <f t="shared" si="69"/>
        <v>-1</v>
      </c>
      <c r="H231" s="40">
        <f t="shared" si="70"/>
        <v>-2.7624309392265192E-3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2011-2019'!$BE$15279:$BF$15825,2,0)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2011-2019'!$BE$15279:$BF$15825,2,0)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2011-2019'!$BE$15279:$BF$15825,2,0)</f>
        <v>1</v>
      </c>
      <c r="E234" s="44" t="str">
        <f t="shared" si="97"/>
        <v/>
      </c>
      <c r="F234" s="44">
        <f t="shared" si="98"/>
        <v>1.483679525222552E-3</v>
      </c>
      <c r="G234" s="59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2011-2019'!$BE$15279:$BF$15825,2,0)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2</v>
      </c>
      <c r="D236" s="62">
        <f>VLOOKUP(B236,'[1]Deptos 2011-2019'!$BE$15279:$BF$15825,2,0)</f>
        <v>1</v>
      </c>
      <c r="E236" s="44">
        <f t="shared" si="97"/>
        <v>5.5248618784530384E-3</v>
      </c>
      <c r="F236" s="44">
        <f t="shared" si="98"/>
        <v>1.483679525222552E-3</v>
      </c>
      <c r="G236" s="59">
        <f t="shared" si="69"/>
        <v>-0.5</v>
      </c>
      <c r="H236" s="40">
        <f t="shared" si="70"/>
        <v>-2.7624309392265192E-3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2011-2019'!$BE$15279:$BF$15825,2,0)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2011-2019'!$BE$15279:$BF$15825,2,0)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2</v>
      </c>
      <c r="D239" s="62">
        <f>VLOOKUP(B239,'[1]Deptos 2011-2019'!$BE$15279:$BF$15825,2,0)</f>
        <v>1</v>
      </c>
      <c r="E239" s="44">
        <f t="shared" si="97"/>
        <v>5.5248618784530384E-3</v>
      </c>
      <c r="F239" s="44">
        <f t="shared" si="98"/>
        <v>1.483679525222552E-3</v>
      </c>
      <c r="G239" s="59">
        <f t="shared" si="103"/>
        <v>-0.5</v>
      </c>
      <c r="H239" s="40">
        <f t="shared" si="70"/>
        <v>-2.7624309392265192E-3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2011-2019'!$BE$15279:$BF$15825,2,0)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1</v>
      </c>
      <c r="D241" s="62">
        <f>VLOOKUP(B241,'[1]Deptos 2011-2019'!$BE$15279:$BF$15825,2,0)</f>
        <v>0</v>
      </c>
      <c r="E241" s="44">
        <f t="shared" si="97"/>
        <v>2.7624309392265192E-3</v>
      </c>
      <c r="F241" s="44" t="str">
        <f t="shared" si="98"/>
        <v/>
      </c>
      <c r="G241" s="59">
        <f t="shared" si="103"/>
        <v>-1</v>
      </c>
      <c r="H241" s="40">
        <f t="shared" si="70"/>
        <v>-2.7624309392265192E-3</v>
      </c>
    </row>
    <row r="242" spans="1:9" s="24" customFormat="1" ht="15" x14ac:dyDescent="0.2">
      <c r="A242" s="72"/>
      <c r="B242" s="39" t="s">
        <v>54</v>
      </c>
      <c r="C242" s="62">
        <v>1</v>
      </c>
      <c r="D242" s="62">
        <f>VLOOKUP(B242,'[1]Deptos 2011-2019'!$BE$15279:$BF$15825,2,0)</f>
        <v>11</v>
      </c>
      <c r="E242" s="44">
        <f t="shared" si="97"/>
        <v>2.7624309392265192E-3</v>
      </c>
      <c r="F242" s="44">
        <f t="shared" si="98"/>
        <v>1.6320474777448073E-2</v>
      </c>
      <c r="G242" s="59">
        <f t="shared" si="103"/>
        <v>10</v>
      </c>
      <c r="H242" s="40">
        <f t="shared" si="70"/>
        <v>2.7624309392265192E-2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2011-2019'!$BE$15279:$BF$15825,2,0)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2011-2019'!$BE$15279:$BF$15825,2,0)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2011-2019'!$BE$15279:$BF$15825,2,0)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1</v>
      </c>
      <c r="D246" s="62">
        <f>VLOOKUP(B246,'[1]Deptos 2011-2019'!$BE$15279:$BF$15825,2,0)</f>
        <v>0</v>
      </c>
      <c r="E246" s="44">
        <f t="shared" si="97"/>
        <v>2.7624309392265192E-3</v>
      </c>
      <c r="F246" s="44" t="str">
        <f t="shared" si="98"/>
        <v/>
      </c>
      <c r="G246" s="59">
        <f t="shared" si="103"/>
        <v>-1</v>
      </c>
      <c r="H246" s="40">
        <f t="shared" si="104"/>
        <v>-2.7624309392265192E-3</v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2011-2019'!$BE$15279:$BF$15825,2,0)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2011-2019'!$BE$15279:$BF$15825,2,0)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2011-2019'!$BE$15279:$BF$15825,2,0)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2011-2019'!$BE$15279:$BF$15825,2,0)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2011-2019'!$BE$15279:$BF$15825,2,0)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2011-2019'!$BE$15279:$BF$15825,2,0)</f>
        <v>0</v>
      </c>
      <c r="E252" s="44" t="str">
        <f t="shared" si="97"/>
        <v/>
      </c>
      <c r="F252" s="44" t="str">
        <f t="shared" si="98"/>
        <v/>
      </c>
      <c r="G252" s="59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2011-2019'!$BE$15279:$BF$15825,2,0)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2011-2019'!$BE$15279:$BF$15825,2,0)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2011-2019'!$BE$15279:$BF$15825,2,0)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2011-2019'!$BE$15279:$BF$15825,2,0)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2011-2019'!$BE$15279:$BF$15825,2,0)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1</v>
      </c>
      <c r="D258" s="62">
        <f>VLOOKUP(B258,'[1]Deptos 2011-2019'!$BE$15279:$BF$15825,2,0)</f>
        <v>1</v>
      </c>
      <c r="E258" s="43">
        <f t="shared" si="97"/>
        <v>2.7624309392265192E-3</v>
      </c>
      <c r="F258" s="43">
        <f t="shared" si="98"/>
        <v>1.483679525222552E-3</v>
      </c>
      <c r="G258" s="59">
        <f t="shared" si="103"/>
        <v>0</v>
      </c>
      <c r="H258" s="42">
        <f t="shared" si="104"/>
        <v>0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2011-2019'!$BE$15279:$BF$15825,2,0)</f>
        <v>0</v>
      </c>
      <c r="E259" s="43" t="str">
        <f t="shared" si="97"/>
        <v/>
      </c>
      <c r="F259" s="43" t="str">
        <f t="shared" si="98"/>
        <v/>
      </c>
      <c r="G259" s="59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2011-2019'!$BE$15279:$BF$15825,2,0)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2011-2019'!$BE$15279:$BF$15825,2,0)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2011-2019'!$BE$15279:$BF$15825,2,0)</f>
        <v>1</v>
      </c>
      <c r="E262" s="43" t="str">
        <f t="shared" ref="E262:F264" si="108">+IF(C262=0,"",C262/C$169)</f>
        <v/>
      </c>
      <c r="F262" s="43">
        <f t="shared" si="108"/>
        <v>1.483679525222552E-3</v>
      </c>
      <c r="G262" s="59">
        <f t="shared" si="103"/>
        <v>1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4</v>
      </c>
      <c r="D263" s="62">
        <f>VLOOKUP(B263,'[1]Deptos 2011-2019'!$BE$15279:$BF$15825,2,0)</f>
        <v>2</v>
      </c>
      <c r="E263" s="43">
        <f t="shared" si="108"/>
        <v>1.1049723756906077E-2</v>
      </c>
      <c r="F263" s="43">
        <f t="shared" si="108"/>
        <v>2.967359050445104E-3</v>
      </c>
      <c r="G263" s="59">
        <f t="shared" si="103"/>
        <v>-0.5</v>
      </c>
      <c r="H263" s="42">
        <f t="shared" si="104"/>
        <v>-5.5248618784530384E-3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2011-2019'!$BE$15279:$BF$15825,2,0)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57</v>
      </c>
      <c r="D265" s="62">
        <f>VLOOKUP(B265,'[1]Deptos 2011-2019'!$BE$15279:$BF$15825,2,0)</f>
        <v>0</v>
      </c>
      <c r="E265" s="43">
        <f t="shared" ref="E265:E270" si="109">+IF(C265=0,"",C265/C$169)</f>
        <v>0.15745856353591159</v>
      </c>
      <c r="F265" s="43" t="str">
        <f t="shared" ref="F265:F270" si="110">+IF(D265=0,"",D265/D$169)</f>
        <v/>
      </c>
      <c r="G265" s="59">
        <f t="shared" si="103"/>
        <v>-1</v>
      </c>
      <c r="H265" s="42">
        <f t="shared" ref="H265:H270" si="111">+IF(OR(AND(E265=""),(G265="")),"",E265*G265)</f>
        <v>-0.15745856353591159</v>
      </c>
      <c r="I265" s="24"/>
    </row>
    <row r="266" spans="1:9" s="63" customFormat="1" ht="15" x14ac:dyDescent="0.2">
      <c r="A266" s="36"/>
      <c r="B266" s="37" t="s">
        <v>535</v>
      </c>
      <c r="C266" s="62">
        <v>1</v>
      </c>
      <c r="D266" s="62">
        <f>VLOOKUP(B266,'[1]Deptos 2011-2019'!$BE$15279:$BF$15825,2,0)</f>
        <v>48</v>
      </c>
      <c r="E266" s="43">
        <f t="shared" si="109"/>
        <v>2.7624309392265192E-3</v>
      </c>
      <c r="F266" s="43">
        <f t="shared" si="110"/>
        <v>7.1216617210682495E-2</v>
      </c>
      <c r="G266" s="59">
        <f t="shared" si="103"/>
        <v>47</v>
      </c>
      <c r="H266" s="42">
        <f t="shared" si="111"/>
        <v>0.12983425414364641</v>
      </c>
      <c r="I266" s="24"/>
    </row>
    <row r="267" spans="1:9" s="63" customFormat="1" ht="15" x14ac:dyDescent="0.2">
      <c r="A267" s="36"/>
      <c r="B267" s="37" t="s">
        <v>612</v>
      </c>
      <c r="C267" s="62">
        <v>1</v>
      </c>
      <c r="D267" s="62">
        <f>VLOOKUP(B267,'[1]Deptos 2011-2019'!$BE$15279:$BF$15825,2,0)</f>
        <v>0</v>
      </c>
      <c r="E267" s="43">
        <f t="shared" si="109"/>
        <v>2.7624309392265192E-3</v>
      </c>
      <c r="F267" s="43" t="str">
        <f t="shared" si="110"/>
        <v/>
      </c>
      <c r="G267" s="59">
        <f t="shared" si="103"/>
        <v>-1</v>
      </c>
      <c r="H267" s="42">
        <f t="shared" si="111"/>
        <v>-2.7624309392265192E-3</v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2011-2019'!$BE$15279:$BF$15825,2,0)</f>
        <v>13</v>
      </c>
      <c r="E268" s="43" t="str">
        <f t="shared" si="109"/>
        <v/>
      </c>
      <c r="F268" s="43">
        <f t="shared" si="110"/>
        <v>1.9287833827893175E-2</v>
      </c>
      <c r="G268" s="59">
        <f t="shared" si="103"/>
        <v>1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2011-2019'!$BE$15279:$BF$15825,2,0)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11</v>
      </c>
      <c r="D270" s="62">
        <f>VLOOKUP(B270,'[1]Deptos 2011-2019'!$BE$15279:$BF$15825,2,0)</f>
        <v>73</v>
      </c>
      <c r="E270" s="43">
        <f t="shared" si="109"/>
        <v>3.0386740331491711E-2</v>
      </c>
      <c r="F270" s="43">
        <f t="shared" si="110"/>
        <v>0.1083086053412463</v>
      </c>
      <c r="G270" s="59">
        <f t="shared" si="103"/>
        <v>5.6363636363636367</v>
      </c>
      <c r="H270" s="42">
        <f t="shared" si="111"/>
        <v>0.17127071823204421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2011-2019'!$BE$15279:$BF$15825,2,0)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2011-2019'!$BE$15279:$BF$15825,2,0)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2011-2019'!$BE$15279:$BF$15825,2,0)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2</v>
      </c>
      <c r="D274" s="62">
        <f>VLOOKUP(B274,'[1]Deptos 2011-2019'!$BE$15279:$BF$15825,2,0)</f>
        <v>0</v>
      </c>
      <c r="E274" s="43">
        <f t="shared" si="112"/>
        <v>5.5248618784530384E-3</v>
      </c>
      <c r="F274" s="43" t="str">
        <f t="shared" si="113"/>
        <v/>
      </c>
      <c r="G274" s="59">
        <f t="shared" si="114"/>
        <v>-1</v>
      </c>
      <c r="H274" s="42">
        <f t="shared" si="115"/>
        <v>-5.5248618784530384E-3</v>
      </c>
      <c r="I274" s="24"/>
    </row>
    <row r="275" spans="1:9" s="63" customFormat="1" ht="15" x14ac:dyDescent="0.2">
      <c r="A275" s="75"/>
      <c r="B275" s="37" t="s">
        <v>64</v>
      </c>
      <c r="C275" s="62">
        <v>1</v>
      </c>
      <c r="D275" s="62">
        <f>VLOOKUP(B275,'[1]Deptos 2011-2019'!$BE$15279:$BF$15825,2,0)</f>
        <v>2</v>
      </c>
      <c r="E275" s="43">
        <f t="shared" ref="E275:F278" si="116">+IF(C275=0,"",C275/C$169)</f>
        <v>2.7624309392265192E-3</v>
      </c>
      <c r="F275" s="43">
        <f t="shared" si="116"/>
        <v>2.967359050445104E-3</v>
      </c>
      <c r="G275" s="59">
        <f t="shared" si="103"/>
        <v>1</v>
      </c>
      <c r="H275" s="42">
        <f t="shared" si="104"/>
        <v>2.7624309392265192E-3</v>
      </c>
      <c r="I275" s="24"/>
    </row>
    <row r="276" spans="1:9" s="63" customFormat="1" ht="15" x14ac:dyDescent="0.2">
      <c r="A276" s="75"/>
      <c r="B276" s="37" t="s">
        <v>61</v>
      </c>
      <c r="C276" s="62">
        <v>1</v>
      </c>
      <c r="D276" s="62">
        <f>VLOOKUP(B276,'[1]Deptos 2011-2019'!$BE$15279:$BF$15825,2,0)</f>
        <v>2</v>
      </c>
      <c r="E276" s="43">
        <f t="shared" si="116"/>
        <v>2.7624309392265192E-3</v>
      </c>
      <c r="F276" s="43">
        <f t="shared" si="116"/>
        <v>2.967359050445104E-3</v>
      </c>
      <c r="G276" s="59">
        <f t="shared" si="103"/>
        <v>1</v>
      </c>
      <c r="H276" s="42">
        <f t="shared" si="104"/>
        <v>2.7624309392265192E-3</v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2011-2019'!$BE$15279:$BF$15825,2,0)</f>
        <v>0</v>
      </c>
      <c r="E277" s="43" t="str">
        <f t="shared" si="116"/>
        <v/>
      </c>
      <c r="F277" s="43" t="str">
        <f t="shared" si="116"/>
        <v/>
      </c>
      <c r="G277" s="59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2011-2019'!$BE$15279:$BF$15825,2,0)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2011-2019'!$BE$15279:$BF$15825,2,0)</f>
        <v>1</v>
      </c>
      <c r="E279" s="43" t="str">
        <f t="shared" ref="E279" si="117">+IF(C279=0,"",C279/C$169)</f>
        <v/>
      </c>
      <c r="F279" s="43">
        <f t="shared" ref="F279" si="118">+IF(D279=0,"",D279/D$169)</f>
        <v>1.483679525222552E-3</v>
      </c>
      <c r="G279" s="59">
        <f t="shared" si="103"/>
        <v>1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2011-2019'!$BE$15279:$BF$15825,2,0)</f>
        <v>1</v>
      </c>
      <c r="E280" s="43" t="str">
        <f t="shared" ref="E280:F288" si="120">+IF(C280=0,"",C280/C$169)</f>
        <v/>
      </c>
      <c r="F280" s="43">
        <f t="shared" si="120"/>
        <v>1.483679525222552E-3</v>
      </c>
      <c r="G280" s="59">
        <f t="shared" si="103"/>
        <v>1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2011-2019'!$BE$15279:$BF$15825,2,0)</f>
        <v>0</v>
      </c>
      <c r="E281" s="43" t="str">
        <f t="shared" si="120"/>
        <v/>
      </c>
      <c r="F281" s="43" t="str">
        <f t="shared" si="120"/>
        <v/>
      </c>
      <c r="G281" s="59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2</v>
      </c>
      <c r="D282" s="62">
        <f>VLOOKUP(B282,'[1]Deptos 2011-2019'!$BE$15279:$BF$15825,2,0)</f>
        <v>0</v>
      </c>
      <c r="E282" s="44">
        <f t="shared" si="120"/>
        <v>5.5248618784530384E-3</v>
      </c>
      <c r="F282" s="44" t="str">
        <f t="shared" si="120"/>
        <v/>
      </c>
      <c r="G282" s="59">
        <f t="shared" si="103"/>
        <v>-1</v>
      </c>
      <c r="H282" s="40">
        <f t="shared" si="104"/>
        <v>-5.5248618784530384E-3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2011-2019'!$BE$15279:$BF$15825,2,0)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2011-2019'!$BE$15279:$BF$15825,2,0)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6</v>
      </c>
      <c r="D285" s="62">
        <f>VLOOKUP(B285,'[1]Deptos 2011-2019'!$BE$15279:$BF$15825,2,0)</f>
        <v>0</v>
      </c>
      <c r="E285" s="44">
        <f t="shared" si="121"/>
        <v>1.6574585635359115E-2</v>
      </c>
      <c r="F285" s="44" t="str">
        <f t="shared" si="122"/>
        <v/>
      </c>
      <c r="G285" s="59">
        <f t="shared" si="123"/>
        <v>-1</v>
      </c>
      <c r="H285" s="40">
        <f t="shared" si="124"/>
        <v>-1.6574585635359115E-2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2011-2019'!$BE$15279:$BF$15825,2,0)</f>
        <v>0</v>
      </c>
      <c r="E286" s="44" t="str">
        <f t="shared" si="120"/>
        <v/>
      </c>
      <c r="F286" s="44" t="str">
        <f t="shared" si="120"/>
        <v/>
      </c>
      <c r="G286" s="59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3</v>
      </c>
      <c r="D287" s="62">
        <f>VLOOKUP(B287,'[1]Deptos 2011-2019'!$BE$15279:$BF$15825,2,0)</f>
        <v>1</v>
      </c>
      <c r="E287" s="44">
        <f t="shared" si="120"/>
        <v>8.2872928176795577E-3</v>
      </c>
      <c r="F287" s="44">
        <f t="shared" si="120"/>
        <v>1.483679525222552E-3</v>
      </c>
      <c r="G287" s="59">
        <f t="shared" si="103"/>
        <v>-0.66666666666666663</v>
      </c>
      <c r="H287" s="40">
        <f t="shared" si="104"/>
        <v>-5.5248618784530384E-3</v>
      </c>
    </row>
    <row r="288" spans="1:9" s="63" customFormat="1" ht="15" x14ac:dyDescent="0.2">
      <c r="A288" s="75"/>
      <c r="B288" s="37" t="s">
        <v>65</v>
      </c>
      <c r="C288" s="62">
        <v>2</v>
      </c>
      <c r="D288" s="62">
        <f>VLOOKUP(B288,'[1]Deptos 2011-2019'!$BE$15279:$BF$15825,2,0)</f>
        <v>1</v>
      </c>
      <c r="E288" s="43">
        <f t="shared" si="120"/>
        <v>5.5248618784530384E-3</v>
      </c>
      <c r="F288" s="43">
        <f t="shared" si="120"/>
        <v>1.483679525222552E-3</v>
      </c>
      <c r="G288" s="59">
        <f t="shared" si="103"/>
        <v>-0.5</v>
      </c>
      <c r="H288" s="42">
        <f t="shared" si="104"/>
        <v>-2.7624309392265192E-3</v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2011-2019'!$BE$15279:$BF$15825,2,0)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9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2011-2019'!$BE$15279:$BF$15825,2,0)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2011-2019'!$BE$15279:$BF$15825,2,0)</f>
        <v>1</v>
      </c>
      <c r="E291" s="43" t="str">
        <f>+IF(C291=0,"",C291/C$169)</f>
        <v/>
      </c>
      <c r="F291" s="43">
        <f>+IF(D291=0,"",D291/D$169)</f>
        <v>1.483679525222552E-3</v>
      </c>
      <c r="G291" s="59">
        <f t="shared" si="103"/>
        <v>1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2011-2019'!$BE$15279:$BF$15825,2,0)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2011-2019'!$BE$15279:$BF$15825,2,0)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2011-2019'!$BE$15279:$BF$15825,2,0)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2011-2019'!$BE$15279:$BF$15825,2,0)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2011-2019'!$BE$15279:$BF$15825,2,0)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0</v>
      </c>
      <c r="D297" s="62">
        <f>VLOOKUP(B297,'[1]Deptos 2011-2019'!$BE$15279:$BF$15825,2,0)</f>
        <v>0</v>
      </c>
      <c r="E297" s="43" t="str">
        <f t="shared" si="131"/>
        <v/>
      </c>
      <c r="F297" s="43" t="str">
        <f t="shared" si="132"/>
        <v/>
      </c>
      <c r="G297" s="59" t="str">
        <f t="shared" si="103"/>
        <v xml:space="preserve"> 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2011-2019'!$BE$15279:$BF$15825,2,0)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2</v>
      </c>
      <c r="D299" s="62">
        <f>VLOOKUP(B299,'[1]Deptos 2011-2019'!$BE$15279:$BF$15825,2,0)</f>
        <v>3</v>
      </c>
      <c r="E299" s="43">
        <f>+IF(C299=0,"",C299/C$169)</f>
        <v>5.5248618784530384E-3</v>
      </c>
      <c r="F299" s="43">
        <f>+IF(D299=0,"",D299/D$169)</f>
        <v>4.4510385756676559E-3</v>
      </c>
      <c r="G299" s="59">
        <f t="shared" si="103"/>
        <v>0.5</v>
      </c>
      <c r="H299" s="42">
        <f t="shared" si="104"/>
        <v>2.7624309392265192E-3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2011-2019'!$BE$15279:$BF$15825,2,0)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</v>
      </c>
      <c r="D301" s="62">
        <f>VLOOKUP(B301,'[1]Deptos 2011-2019'!$BE$15279:$BF$15825,2,0)</f>
        <v>2</v>
      </c>
      <c r="E301" s="43">
        <f t="shared" ref="E301:E323" si="137">+IF(C301=0,"",C301/C$169)</f>
        <v>2.7624309392265192E-3</v>
      </c>
      <c r="F301" s="43">
        <f t="shared" ref="F301:F323" si="138">+IF(D301=0,"",D301/D$169)</f>
        <v>2.967359050445104E-3</v>
      </c>
      <c r="G301" s="59">
        <f t="shared" ref="G301:G339" si="139">+IF(AND(C301=0,D301=0)," ",IF(C301=0,1,IF(D301=0,-1,(D301-C301)/C301)))</f>
        <v>1</v>
      </c>
      <c r="H301" s="42">
        <f t="shared" si="104"/>
        <v>2.7624309392265192E-3</v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2011-2019'!$BE$15279:$BF$15825,2,0)</f>
        <v>27</v>
      </c>
      <c r="E302" s="43" t="str">
        <f t="shared" si="137"/>
        <v/>
      </c>
      <c r="F302" s="43">
        <f t="shared" si="138"/>
        <v>4.0059347181008904E-2</v>
      </c>
      <c r="G302" s="59">
        <f t="shared" si="139"/>
        <v>1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2011-2019'!$BE$15279:$BF$15825,2,0)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81</v>
      </c>
      <c r="D304" s="62">
        <f>VLOOKUP(B304,'[1]Deptos 2011-2019'!$BE$15279:$BF$15825,2,0)</f>
        <v>363</v>
      </c>
      <c r="E304" s="44">
        <f t="shared" si="137"/>
        <v>0.22375690607734808</v>
      </c>
      <c r="F304" s="44">
        <f t="shared" si="138"/>
        <v>0.53857566765578635</v>
      </c>
      <c r="G304" s="59">
        <f t="shared" si="139"/>
        <v>3.4814814814814814</v>
      </c>
      <c r="H304" s="40">
        <f t="shared" si="104"/>
        <v>0.77900552486187846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2011-2019'!$BE$15279:$BF$15825,2,0)</f>
        <v>0</v>
      </c>
      <c r="E305" s="44" t="str">
        <f t="shared" si="137"/>
        <v/>
      </c>
      <c r="F305" s="44" t="str">
        <f t="shared" si="138"/>
        <v/>
      </c>
      <c r="G305" s="59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2011-2019'!$BE$15279:$BF$15825,2,0)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2011-2019'!$BE$15279:$BF$15825,2,0)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2011-2019'!$BE$15279:$BF$15825,2,0)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2011-2019'!$BE$15279:$BF$15825,2,0)</f>
        <v>0</v>
      </c>
      <c r="E309" s="44" t="str">
        <f t="shared" si="137"/>
        <v/>
      </c>
      <c r="F309" s="44" t="str">
        <f t="shared" si="138"/>
        <v/>
      </c>
      <c r="G309" s="59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2011-2019'!$BE$15279:$BF$15825,2,0)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2011-2019'!$BE$15279:$BF$15825,2,0)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2011-2019'!$BE$15279:$BF$15825,2,0)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2011-2019'!$BE$15279:$BF$15825,2,0)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2011-2019'!$BE$15279:$BF$15825,2,0)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1</v>
      </c>
      <c r="D315" s="62">
        <f>VLOOKUP(B315,'[1]Deptos 2011-2019'!$BE$15279:$BF$15825,2,0)</f>
        <v>0</v>
      </c>
      <c r="E315" s="44">
        <f t="shared" si="137"/>
        <v>2.7624309392265192E-3</v>
      </c>
      <c r="F315" s="44" t="str">
        <f t="shared" si="138"/>
        <v/>
      </c>
      <c r="G315" s="59">
        <f t="shared" si="139"/>
        <v>-1</v>
      </c>
      <c r="H315" s="40">
        <f t="shared" si="104"/>
        <v>-2.7624309392265192E-3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2011-2019'!$BE$15279:$BF$15825,2,0)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2011-2019'!$BE$15279:$BF$15825,2,0)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2011-2019'!$BE$15279:$BF$15825,2,0)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2011-2019'!$BE$15279:$BF$15825,2,0)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7</v>
      </c>
      <c r="D320" s="62">
        <f>VLOOKUP(B320,'[1]Deptos 2011-2019'!$BE$15279:$BF$15825,2,0)</f>
        <v>0</v>
      </c>
      <c r="E320" s="44">
        <f t="shared" si="137"/>
        <v>1.9337016574585635E-2</v>
      </c>
      <c r="F320" s="44" t="str">
        <f t="shared" si="138"/>
        <v/>
      </c>
      <c r="G320" s="59">
        <f t="shared" si="139"/>
        <v>-1</v>
      </c>
      <c r="H320" s="40">
        <f t="shared" si="104"/>
        <v>-1.9337016574585635E-2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2011-2019'!$BE$15279:$BF$15825,2,0)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2011-2019'!$BE$15279:$BF$15825,2,0)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2011-2019'!$BE$15279:$BF$15825,2,0)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2011-2019'!$BE$15279:$BF$15825,2,0)</f>
        <v>0</v>
      </c>
      <c r="E324" s="43" t="str">
        <f t="shared" ref="E324" si="140">+IF(C324=0,"",C324/C$169)</f>
        <v/>
      </c>
      <c r="F324" s="43" t="str">
        <f t="shared" ref="F324" si="141">+IF(D324=0,"",D324/D$169)</f>
        <v/>
      </c>
      <c r="G324" s="59" t="str">
        <f t="shared" si="139"/>
        <v xml:space="preserve"> 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2011-2019'!$BE$15279:$BF$15825,2,0)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2011-2019'!$BE$15279:$BF$15825,2,0)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2011-2019'!$BE$15279:$BF$15825,2,0)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2011-2019'!$BE$15279:$BF$15825,2,0)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2011-2019'!$BE$15279:$BF$15825,2,0)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2011-2019'!$BE$15279:$BF$15825,2,0)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2011-2019'!$BE$15279:$BF$15825,2,0)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2011-2019'!$BE$15279:$BF$15825,2,0)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1</v>
      </c>
      <c r="D333" s="62">
        <f>VLOOKUP(B333,'[1]Deptos 2011-2019'!$BE$15279:$BF$15825,2,0)</f>
        <v>0</v>
      </c>
      <c r="E333" s="44">
        <f t="shared" si="144"/>
        <v>2.7624309392265192E-3</v>
      </c>
      <c r="F333" s="44" t="str">
        <f t="shared" si="145"/>
        <v/>
      </c>
      <c r="G333" s="59">
        <f t="shared" si="139"/>
        <v>-1</v>
      </c>
      <c r="H333" s="40">
        <f t="shared" si="146"/>
        <v>-2.7624309392265192E-3</v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2011-2019'!$BE$15279:$BF$15825,2,0)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2011-2019'!$BE$15279:$BF$15825,2,0)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2011-2019'!$BE$15279:$BF$15825,2,0)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2011-2019'!$BE$15279:$BF$15825,2,0)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2011-2019'!$BE$15279:$BF$15825,2,0)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2011-2019'!$BE$15279:$BF$15825,2,0)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2735</v>
      </c>
      <c r="D345" s="54">
        <f>SUM(D346:D564)</f>
        <v>642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-0.76526508226691037</v>
      </c>
      <c r="H345" s="56">
        <f>+IF(OR(AND(E345=""),(G345="")),"",E345*G345)</f>
        <v>-0.76526508226691037</v>
      </c>
      <c r="I345" s="24"/>
    </row>
    <row r="346" spans="1:9" s="24" customFormat="1" ht="15" x14ac:dyDescent="0.2">
      <c r="A346" s="72"/>
      <c r="B346" s="57" t="s">
        <v>74</v>
      </c>
      <c r="C346" s="62">
        <v>3</v>
      </c>
      <c r="D346" s="62">
        <f>VLOOKUP(B346,'[1]Deptos 2011-2019'!$BE$15279:$BF$15825,2,0)</f>
        <v>3</v>
      </c>
      <c r="E346" s="60">
        <f t="shared" si="150"/>
        <v>1.0968921389396709E-3</v>
      </c>
      <c r="F346" s="60">
        <f t="shared" si="151"/>
        <v>4.6728971962616819E-3</v>
      </c>
      <c r="G346" s="59">
        <f t="shared" ref="G346:G410" si="152">+IF(AND(C346=0,D346=0)," ",IF(C346=0,1,IF(D346=0,-1,(D346-C346)/C346)))</f>
        <v>0</v>
      </c>
      <c r="H346" s="51">
        <f>+IF(OR(AND(E346=""),(G346="")),"",E346*G346)</f>
        <v>0</v>
      </c>
    </row>
    <row r="347" spans="1:9" s="24" customFormat="1" ht="15" x14ac:dyDescent="0.2">
      <c r="A347" s="72"/>
      <c r="B347" s="3" t="s">
        <v>77</v>
      </c>
      <c r="C347" s="62">
        <v>4</v>
      </c>
      <c r="D347" s="62">
        <f>VLOOKUP(B347,'[1]Deptos 2011-2019'!$BE$15279:$BF$15825,2,0)</f>
        <v>2</v>
      </c>
      <c r="E347" s="44">
        <f t="shared" si="150"/>
        <v>1.4625228519195613E-3</v>
      </c>
      <c r="F347" s="44">
        <f t="shared" si="151"/>
        <v>3.1152647975077881E-3</v>
      </c>
      <c r="G347" s="59">
        <f t="shared" si="152"/>
        <v>-0.5</v>
      </c>
      <c r="H347" s="40">
        <f t="shared" ref="H347:H414" si="153">+IF(OR(AND(E347=""),(G347="")),"",E347*G347)</f>
        <v>-7.3126142595978066E-4</v>
      </c>
    </row>
    <row r="348" spans="1:9" s="24" customFormat="1" ht="15" x14ac:dyDescent="0.2">
      <c r="A348" s="72"/>
      <c r="B348" s="3" t="s">
        <v>70</v>
      </c>
      <c r="C348" s="62">
        <v>6</v>
      </c>
      <c r="D348" s="62">
        <f>VLOOKUP(B348,'[1]Deptos 2011-2019'!$BE$15279:$BF$15825,2,0)</f>
        <v>1</v>
      </c>
      <c r="E348" s="44">
        <f t="shared" si="150"/>
        <v>2.1937842778793418E-3</v>
      </c>
      <c r="F348" s="44">
        <f t="shared" si="151"/>
        <v>1.557632398753894E-3</v>
      </c>
      <c r="G348" s="59">
        <f t="shared" si="152"/>
        <v>-0.83333333333333337</v>
      </c>
      <c r="H348" s="40">
        <f t="shared" si="153"/>
        <v>-1.8281535648994515E-3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2011-2019'!$BE$15279:$BF$15825,2,0)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2011-2019'!$BE$15279:$BF$15825,2,0)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44</v>
      </c>
      <c r="D351" s="62">
        <f>VLOOKUP(B351,'[1]Deptos 2011-2019'!$BE$15279:$BF$15825,2,0)</f>
        <v>12</v>
      </c>
      <c r="E351" s="44">
        <f t="shared" si="150"/>
        <v>1.6087751371115174E-2</v>
      </c>
      <c r="F351" s="44">
        <f t="shared" si="151"/>
        <v>1.8691588785046728E-2</v>
      </c>
      <c r="G351" s="59">
        <f t="shared" si="152"/>
        <v>-0.72727272727272729</v>
      </c>
      <c r="H351" s="40">
        <f t="shared" si="153"/>
        <v>-1.1700182815356491E-2</v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2011-2019'!$BE$15279:$BF$15825,2,0)</f>
        <v>1</v>
      </c>
      <c r="E352" s="44" t="str">
        <f t="shared" si="150"/>
        <v/>
      </c>
      <c r="F352" s="44">
        <f t="shared" si="151"/>
        <v>1.557632398753894E-3</v>
      </c>
      <c r="G352" s="59">
        <f t="shared" si="152"/>
        <v>1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2011-2019'!$BE$15279:$BF$15825,2,0)</f>
        <v>2</v>
      </c>
      <c r="E353" s="44" t="str">
        <f t="shared" si="150"/>
        <v/>
      </c>
      <c r="F353" s="44">
        <f t="shared" si="151"/>
        <v>3.1152647975077881E-3</v>
      </c>
      <c r="G353" s="59">
        <f t="shared" si="152"/>
        <v>1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2011-2019'!$BE$15279:$BF$15825,2,0)</f>
        <v>1</v>
      </c>
      <c r="E354" s="44" t="str">
        <f t="shared" si="150"/>
        <v/>
      </c>
      <c r="F354" s="44">
        <f t="shared" si="151"/>
        <v>1.557632398753894E-3</v>
      </c>
      <c r="G354" s="59">
        <f t="shared" si="152"/>
        <v>1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2011-2019'!$BE$15279:$BF$15825,2,0)</f>
        <v>0</v>
      </c>
      <c r="E355" s="44" t="str">
        <f t="shared" si="150"/>
        <v/>
      </c>
      <c r="F355" s="44" t="str">
        <f t="shared" si="151"/>
        <v/>
      </c>
      <c r="G355" s="59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2011-2019'!$BE$15279:$BF$15825,2,0)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12</v>
      </c>
      <c r="D357" s="62">
        <f>VLOOKUP(B357,'[1]Deptos 2011-2019'!$BE$15279:$BF$15825,2,0)</f>
        <v>7</v>
      </c>
      <c r="E357" s="44">
        <f t="shared" si="150"/>
        <v>4.3875685557586835E-3</v>
      </c>
      <c r="F357" s="44">
        <f t="shared" si="151"/>
        <v>1.0903426791277258E-2</v>
      </c>
      <c r="G357" s="59">
        <f t="shared" si="152"/>
        <v>-0.41666666666666669</v>
      </c>
      <c r="H357" s="40">
        <f t="shared" si="153"/>
        <v>-1.8281535648994515E-3</v>
      </c>
    </row>
    <row r="358" spans="1:9" s="24" customFormat="1" ht="15" x14ac:dyDescent="0.2">
      <c r="A358" s="72"/>
      <c r="B358" s="3" t="s">
        <v>583</v>
      </c>
      <c r="C358" s="62">
        <v>1</v>
      </c>
      <c r="D358" s="62">
        <f>VLOOKUP(B358,'[1]Deptos 2011-2019'!$BE$15279:$BF$15825,2,0)</f>
        <v>0</v>
      </c>
      <c r="E358" s="44">
        <f t="shared" si="150"/>
        <v>3.6563071297989033E-4</v>
      </c>
      <c r="F358" s="44" t="str">
        <f t="shared" si="151"/>
        <v/>
      </c>
      <c r="G358" s="59">
        <f t="shared" si="152"/>
        <v>-1</v>
      </c>
      <c r="H358" s="40">
        <f t="shared" si="153"/>
        <v>-3.6563071297989033E-4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2011-2019'!$BE$15279:$BF$15825,2,0)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2</v>
      </c>
      <c r="D360" s="62">
        <f>VLOOKUP(B360,'[1]Deptos 2011-2019'!$BE$15279:$BF$15825,2,0)</f>
        <v>5</v>
      </c>
      <c r="E360" s="44">
        <f t="shared" si="150"/>
        <v>7.3126142595978066E-4</v>
      </c>
      <c r="F360" s="44">
        <f t="shared" si="151"/>
        <v>7.7881619937694704E-3</v>
      </c>
      <c r="G360" s="59">
        <f t="shared" si="152"/>
        <v>1.5</v>
      </c>
      <c r="H360" s="40">
        <f t="shared" si="153"/>
        <v>1.0968921389396709E-3</v>
      </c>
    </row>
    <row r="361" spans="1:9" s="24" customFormat="1" ht="15" x14ac:dyDescent="0.2">
      <c r="A361" s="72"/>
      <c r="B361" s="3" t="s">
        <v>616</v>
      </c>
      <c r="C361" s="62">
        <v>0</v>
      </c>
      <c r="D361" s="62">
        <f>VLOOKUP(B361,'[1]Deptos 2011-2019'!$BE$15279:$BF$15825,2,0)</f>
        <v>0</v>
      </c>
      <c r="E361" s="44" t="str">
        <f t="shared" si="150"/>
        <v/>
      </c>
      <c r="F361" s="44" t="str">
        <f t="shared" si="151"/>
        <v/>
      </c>
      <c r="G361" s="59" t="str">
        <f t="shared" si="152"/>
        <v xml:space="preserve"> </v>
      </c>
      <c r="H361" s="40" t="str">
        <f t="shared" si="153"/>
        <v/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2011-2019'!$BE$15279:$BF$15825,2,0)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2011-2019'!$BE$15279:$BF$15825,2,0)</f>
        <v>0</v>
      </c>
      <c r="E363" s="44" t="str">
        <f t="shared" si="150"/>
        <v/>
      </c>
      <c r="F363" s="44" t="str">
        <f t="shared" si="151"/>
        <v/>
      </c>
      <c r="G363" s="59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2011-2019'!$BE$15279:$BF$15825,2,0)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22</v>
      </c>
      <c r="D365" s="62">
        <f>VLOOKUP(B365,'[1]Deptos 2011-2019'!$BE$15279:$BF$15825,2,0)</f>
        <v>86</v>
      </c>
      <c r="E365" s="44">
        <f t="shared" si="150"/>
        <v>8.0438756855575871E-3</v>
      </c>
      <c r="F365" s="44">
        <f t="shared" si="151"/>
        <v>0.13395638629283488</v>
      </c>
      <c r="G365" s="59">
        <f t="shared" si="152"/>
        <v>2.9090909090909092</v>
      </c>
      <c r="H365" s="40">
        <f t="shared" si="153"/>
        <v>2.3400365630712981E-2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2011-2019'!$BE$15279:$BF$15825,2,0)</f>
        <v>6</v>
      </c>
      <c r="E366" s="44" t="str">
        <f t="shared" si="150"/>
        <v/>
      </c>
      <c r="F366" s="44">
        <f t="shared" si="151"/>
        <v>9.3457943925233638E-3</v>
      </c>
      <c r="G366" s="59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2011-2019'!$BE$15279:$BF$15825,2,0)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1</v>
      </c>
      <c r="D368" s="62">
        <f>VLOOKUP(B368,'[1]Deptos 2011-2019'!$BE$15279:$BF$15825,2,0)</f>
        <v>0</v>
      </c>
      <c r="E368" s="44">
        <f t="shared" si="150"/>
        <v>3.6563071297989033E-4</v>
      </c>
      <c r="F368" s="44" t="str">
        <f t="shared" si="151"/>
        <v/>
      </c>
      <c r="G368" s="59">
        <f t="shared" si="152"/>
        <v>-1</v>
      </c>
      <c r="H368" s="40">
        <f t="shared" si="153"/>
        <v>-3.6563071297989033E-4</v>
      </c>
    </row>
    <row r="369" spans="1:8" s="24" customFormat="1" ht="15" x14ac:dyDescent="0.2">
      <c r="A369" s="72"/>
      <c r="B369" s="3" t="s">
        <v>584</v>
      </c>
      <c r="C369" s="62">
        <v>8</v>
      </c>
      <c r="D369" s="62">
        <f>VLOOKUP(B369,'[1]Deptos 2011-2019'!$BE$15279:$BF$15825,2,0)</f>
        <v>7</v>
      </c>
      <c r="E369" s="44">
        <f t="shared" si="150"/>
        <v>2.9250457038391227E-3</v>
      </c>
      <c r="F369" s="44">
        <f t="shared" si="151"/>
        <v>1.0903426791277258E-2</v>
      </c>
      <c r="G369" s="59">
        <f t="shared" si="152"/>
        <v>-0.125</v>
      </c>
      <c r="H369" s="40">
        <f t="shared" si="153"/>
        <v>-3.6563071297989033E-4</v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2011-2019'!$BE$15279:$BF$15825,2,0)</f>
        <v>1</v>
      </c>
      <c r="E370" s="44" t="str">
        <f t="shared" si="150"/>
        <v/>
      </c>
      <c r="F370" s="44">
        <f t="shared" si="151"/>
        <v>1.557632398753894E-3</v>
      </c>
      <c r="G370" s="59">
        <f t="shared" si="152"/>
        <v>1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2011-2019'!$BE$15279:$BF$15825,2,0)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2011-2019'!$BE$15279:$BF$15825,2,0)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2011-2019'!$BE$15279:$BF$15825,2,0)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2011-2019'!$BE$15279:$BF$15825,2,0)</f>
        <v>0</v>
      </c>
      <c r="E374" s="44" t="str">
        <f t="shared" si="150"/>
        <v/>
      </c>
      <c r="F374" s="44" t="str">
        <f t="shared" si="151"/>
        <v/>
      </c>
      <c r="G374" s="59" t="str">
        <f t="shared" si="152"/>
        <v xml:space="preserve"> 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2011-2019'!$BE$15279:$BF$15825,2,0)</f>
        <v>0</v>
      </c>
      <c r="E375" s="44" t="str">
        <f t="shared" si="150"/>
        <v/>
      </c>
      <c r="F375" s="44" t="str">
        <f t="shared" si="151"/>
        <v/>
      </c>
      <c r="G375" s="59" t="str">
        <f t="shared" si="152"/>
        <v xml:space="preserve"> 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2011-2019'!$BE$15279:$BF$15825,2,0)</f>
        <v>0</v>
      </c>
      <c r="E377" s="44" t="str">
        <f t="shared" si="150"/>
        <v/>
      </c>
      <c r="F377" s="44" t="str">
        <f t="shared" si="151"/>
        <v/>
      </c>
      <c r="G377" s="59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2011-2019'!$BE$15279:$BF$15825,2,0)</f>
        <v>53</v>
      </c>
      <c r="E378" s="43" t="str">
        <f t="shared" ref="E378:E379" si="159">+IF(C378=0,"",C378/C$345)</f>
        <v/>
      </c>
      <c r="F378" s="43">
        <f t="shared" ref="F378:F379" si="160">+IF(D378=0,"",D378/D$345)</f>
        <v>8.2554517133956382E-2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13</v>
      </c>
      <c r="D379" s="62">
        <f>VLOOKUP(B379,'[1]Deptos 2011-2019'!$BE$15279:$BF$15825,2,0)</f>
        <v>6</v>
      </c>
      <c r="E379" s="44">
        <f t="shared" si="159"/>
        <v>4.7531992687385744E-3</v>
      </c>
      <c r="F379" s="44">
        <f t="shared" si="160"/>
        <v>9.3457943925233638E-3</v>
      </c>
      <c r="G379" s="59">
        <f t="shared" si="161"/>
        <v>-0.53846153846153844</v>
      </c>
      <c r="H379" s="40">
        <f t="shared" si="162"/>
        <v>-2.5594149908592322E-3</v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2011-2019'!$BE$15279:$BF$15825,2,0)</f>
        <v>0</v>
      </c>
      <c r="E380" s="44" t="str">
        <f t="shared" ref="E380:E401" si="163">+IF(C380=0,"",C380/C$345)</f>
        <v/>
      </c>
      <c r="F380" s="44" t="str">
        <f t="shared" ref="F380:F401" si="164">+IF(D380=0,"",D380/D$345)</f>
        <v/>
      </c>
      <c r="G380" s="59" t="str">
        <f t="shared" si="152"/>
        <v xml:space="preserve"> 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1</v>
      </c>
      <c r="D381" s="62">
        <f>VLOOKUP(B381,'[1]Deptos 2011-2019'!$BE$15279:$BF$15825,2,0)</f>
        <v>0</v>
      </c>
      <c r="E381" s="44">
        <f t="shared" si="163"/>
        <v>3.6563071297989033E-4</v>
      </c>
      <c r="F381" s="44" t="str">
        <f t="shared" si="164"/>
        <v/>
      </c>
      <c r="G381" s="59">
        <f t="shared" si="152"/>
        <v>-1</v>
      </c>
      <c r="H381" s="40">
        <f t="shared" si="153"/>
        <v>-3.6563071297989033E-4</v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2011-2019'!$BE$15279:$BF$15825,2,0)</f>
        <v>0</v>
      </c>
      <c r="E382" s="44" t="str">
        <f t="shared" si="163"/>
        <v/>
      </c>
      <c r="F382" s="44" t="str">
        <f t="shared" si="164"/>
        <v/>
      </c>
      <c r="G382" s="59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4</v>
      </c>
      <c r="D383" s="62">
        <f>VLOOKUP(B383,'[1]Deptos 2011-2019'!$BE$15279:$BF$15825,2,0)</f>
        <v>3</v>
      </c>
      <c r="E383" s="44">
        <f t="shared" si="163"/>
        <v>1.4625228519195613E-3</v>
      </c>
      <c r="F383" s="44">
        <f t="shared" si="164"/>
        <v>4.6728971962616819E-3</v>
      </c>
      <c r="G383" s="59">
        <f t="shared" si="152"/>
        <v>-0.25</v>
      </c>
      <c r="H383" s="40">
        <f t="shared" si="153"/>
        <v>-3.6563071297989033E-4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2011-2019'!$BE$15279:$BF$15825,2,0)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1</v>
      </c>
      <c r="D385" s="62">
        <f>VLOOKUP(B385,'[1]Deptos 2011-2019'!$BE$15279:$BF$15825,2,0)</f>
        <v>1</v>
      </c>
      <c r="E385" s="43">
        <f t="shared" si="163"/>
        <v>3.6563071297989033E-4</v>
      </c>
      <c r="F385" s="43">
        <f t="shared" si="164"/>
        <v>1.557632398753894E-3</v>
      </c>
      <c r="G385" s="59">
        <f t="shared" si="152"/>
        <v>0</v>
      </c>
      <c r="H385" s="42">
        <f t="shared" ref="H385" si="165">+IF(OR(AND(E385=""),(G385="")),"",E385*G385)</f>
        <v>0</v>
      </c>
      <c r="I385" s="24"/>
    </row>
    <row r="386" spans="1:9" s="24" customFormat="1" ht="15" x14ac:dyDescent="0.2">
      <c r="A386" s="72"/>
      <c r="B386" s="3" t="s">
        <v>488</v>
      </c>
      <c r="C386" s="62">
        <v>84</v>
      </c>
      <c r="D386" s="62">
        <f>VLOOKUP(B386,'[1]Deptos 2011-2019'!$BE$15279:$BF$15825,2,0)</f>
        <v>8</v>
      </c>
      <c r="E386" s="44">
        <f t="shared" si="163"/>
        <v>3.0712979890310785E-2</v>
      </c>
      <c r="F386" s="44">
        <f t="shared" si="164"/>
        <v>1.2461059190031152E-2</v>
      </c>
      <c r="G386" s="59">
        <f t="shared" si="152"/>
        <v>-0.90476190476190477</v>
      </c>
      <c r="H386" s="40">
        <f t="shared" si="153"/>
        <v>-2.7787934186471661E-2</v>
      </c>
    </row>
    <row r="387" spans="1:9" s="24" customFormat="1" ht="15" x14ac:dyDescent="0.2">
      <c r="A387" s="72"/>
      <c r="B387" s="3" t="s">
        <v>93</v>
      </c>
      <c r="C387" s="62">
        <v>600</v>
      </c>
      <c r="D387" s="62">
        <f>VLOOKUP(B387,'[1]Deptos 2011-2019'!$BE$15279:$BF$15825,2,0)</f>
        <v>0</v>
      </c>
      <c r="E387" s="44">
        <f t="shared" si="163"/>
        <v>0.21937842778793418</v>
      </c>
      <c r="F387" s="44" t="str">
        <f t="shared" si="164"/>
        <v/>
      </c>
      <c r="G387" s="59">
        <f t="shared" si="152"/>
        <v>-1</v>
      </c>
      <c r="H387" s="40">
        <f t="shared" si="153"/>
        <v>-0.21937842778793418</v>
      </c>
    </row>
    <row r="388" spans="1:9" s="24" customFormat="1" ht="15" x14ac:dyDescent="0.2">
      <c r="A388" s="72"/>
      <c r="B388" s="3" t="s">
        <v>86</v>
      </c>
      <c r="C388" s="62">
        <v>1540</v>
      </c>
      <c r="D388" s="62">
        <f>VLOOKUP(B388,'[1]Deptos 2011-2019'!$BE$15279:$BF$15825,2,0)</f>
        <v>52</v>
      </c>
      <c r="E388" s="44">
        <f t="shared" si="163"/>
        <v>0.56307129798903111</v>
      </c>
      <c r="F388" s="44">
        <f t="shared" si="164"/>
        <v>8.0996884735202487E-2</v>
      </c>
      <c r="G388" s="59">
        <f t="shared" si="152"/>
        <v>-0.96623376623376622</v>
      </c>
      <c r="H388" s="40">
        <f t="shared" si="153"/>
        <v>-0.54405850091407681</v>
      </c>
    </row>
    <row r="389" spans="1:9" s="24" customFormat="1" ht="15" x14ac:dyDescent="0.2">
      <c r="A389" s="72"/>
      <c r="B389" s="3" t="s">
        <v>92</v>
      </c>
      <c r="C389" s="62">
        <v>27</v>
      </c>
      <c r="D389" s="62">
        <f>VLOOKUP(B389,'[1]Deptos 2011-2019'!$BE$15279:$BF$15825,2,0)</f>
        <v>5</v>
      </c>
      <c r="E389" s="44">
        <f t="shared" si="163"/>
        <v>9.872029250457038E-3</v>
      </c>
      <c r="F389" s="44">
        <f t="shared" si="164"/>
        <v>7.7881619937694704E-3</v>
      </c>
      <c r="G389" s="59">
        <f t="shared" si="152"/>
        <v>-0.81481481481481477</v>
      </c>
      <c r="H389" s="40">
        <f t="shared" si="153"/>
        <v>-8.0438756855575853E-3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2011-2019'!$BE$15279:$BF$15825,2,0)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2011-2019'!$BE$15279:$BF$15825,2,0)</f>
        <v>0</v>
      </c>
      <c r="E391" s="44" t="str">
        <f t="shared" si="163"/>
        <v/>
      </c>
      <c r="F391" s="44" t="str">
        <f t="shared" si="164"/>
        <v/>
      </c>
      <c r="G391" s="59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2011-2019'!$BE$15279:$BF$15825,2,0)</f>
        <v>0</v>
      </c>
      <c r="E392" s="44" t="str">
        <f t="shared" si="163"/>
        <v/>
      </c>
      <c r="F392" s="44" t="str">
        <f t="shared" si="164"/>
        <v/>
      </c>
      <c r="G392" s="59" t="str">
        <f t="shared" si="152"/>
        <v xml:space="preserve"> 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0</v>
      </c>
      <c r="D393" s="62">
        <f>VLOOKUP(B393,'[1]Deptos 2011-2019'!$BE$15279:$BF$15825,2,0)</f>
        <v>0</v>
      </c>
      <c r="E393" s="44" t="str">
        <f t="shared" si="163"/>
        <v/>
      </c>
      <c r="F393" s="44" t="str">
        <f t="shared" si="164"/>
        <v/>
      </c>
      <c r="G393" s="59" t="str">
        <f t="shared" si="152"/>
        <v xml:space="preserve"> </v>
      </c>
      <c r="H393" s="40" t="str">
        <f t="shared" si="153"/>
        <v/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2011-2019'!$BE$15279:$BF$15825,2,0)</f>
        <v>25</v>
      </c>
      <c r="E394" s="44" t="str">
        <f t="shared" si="163"/>
        <v/>
      </c>
      <c r="F394" s="44">
        <f t="shared" si="164"/>
        <v>3.8940809968847349E-2</v>
      </c>
      <c r="G394" s="59">
        <f t="shared" si="152"/>
        <v>1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2011-2019'!$BE$15279:$BF$15825,2,0)</f>
        <v>0</v>
      </c>
      <c r="E395" s="44" t="str">
        <f t="shared" si="163"/>
        <v/>
      </c>
      <c r="F395" s="44" t="str">
        <f t="shared" si="164"/>
        <v/>
      </c>
      <c r="G395" s="59" t="str">
        <f t="shared" si="152"/>
        <v xml:space="preserve"> 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2011-2019'!$BE$15279:$BF$15825,2,0)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2011-2019'!$BE$15279:$BF$15825,2,0)</f>
        <v>1</v>
      </c>
      <c r="E397" s="44" t="str">
        <f t="shared" si="163"/>
        <v/>
      </c>
      <c r="F397" s="44">
        <f t="shared" si="164"/>
        <v>1.557632398753894E-3</v>
      </c>
      <c r="G397" s="59">
        <f t="shared" si="152"/>
        <v>1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2</v>
      </c>
      <c r="D398" s="62">
        <f>VLOOKUP(B398,'[1]Deptos 2011-2019'!$BE$15279:$BF$15825,2,0)</f>
        <v>0</v>
      </c>
      <c r="E398" s="44">
        <f t="shared" si="163"/>
        <v>7.3126142595978066E-4</v>
      </c>
      <c r="F398" s="44" t="str">
        <f t="shared" si="164"/>
        <v/>
      </c>
      <c r="G398" s="59">
        <f t="shared" si="152"/>
        <v>-1</v>
      </c>
      <c r="H398" s="40">
        <f t="shared" si="153"/>
        <v>-7.3126142595978066E-4</v>
      </c>
    </row>
    <row r="399" spans="1:9" s="24" customFormat="1" ht="15" x14ac:dyDescent="0.2">
      <c r="A399" s="72"/>
      <c r="B399" s="3" t="s">
        <v>257</v>
      </c>
      <c r="C399" s="62">
        <v>1</v>
      </c>
      <c r="D399" s="62">
        <f>VLOOKUP(B399,'[1]Deptos 2011-2019'!$BE$15279:$BF$15825,2,0)</f>
        <v>21</v>
      </c>
      <c r="E399" s="44">
        <f t="shared" si="163"/>
        <v>3.6563071297989033E-4</v>
      </c>
      <c r="F399" s="44">
        <f t="shared" si="164"/>
        <v>3.2710280373831772E-2</v>
      </c>
      <c r="G399" s="59">
        <f t="shared" si="152"/>
        <v>20</v>
      </c>
      <c r="H399" s="40">
        <f t="shared" si="153"/>
        <v>7.3126142595978071E-3</v>
      </c>
    </row>
    <row r="400" spans="1:9" s="24" customFormat="1" ht="15" x14ac:dyDescent="0.2">
      <c r="A400" s="72"/>
      <c r="B400" s="3" t="s">
        <v>587</v>
      </c>
      <c r="C400" s="62">
        <v>1</v>
      </c>
      <c r="D400" s="62">
        <f>VLOOKUP(B400,'[1]Deptos 2011-2019'!$BE$15279:$BF$15825,2,0)</f>
        <v>0</v>
      </c>
      <c r="E400" s="44">
        <f t="shared" si="163"/>
        <v>3.6563071297989033E-4</v>
      </c>
      <c r="F400" s="44" t="str">
        <f t="shared" si="164"/>
        <v/>
      </c>
      <c r="G400" s="59">
        <f t="shared" si="152"/>
        <v>-1</v>
      </c>
      <c r="H400" s="40">
        <f t="shared" si="153"/>
        <v>-3.6563071297989033E-4</v>
      </c>
    </row>
    <row r="401" spans="1:9" s="24" customFormat="1" ht="15" x14ac:dyDescent="0.2">
      <c r="A401" s="72"/>
      <c r="B401" s="3" t="s">
        <v>88</v>
      </c>
      <c r="C401" s="62">
        <v>4</v>
      </c>
      <c r="D401" s="62">
        <f>VLOOKUP(B401,'[1]Deptos 2011-2019'!$BE$15279:$BF$15825,2,0)</f>
        <v>5</v>
      </c>
      <c r="E401" s="44">
        <f t="shared" si="163"/>
        <v>1.4625228519195613E-3</v>
      </c>
      <c r="F401" s="44">
        <f t="shared" si="164"/>
        <v>7.7881619937694704E-3</v>
      </c>
      <c r="G401" s="59">
        <f t="shared" si="152"/>
        <v>0.25</v>
      </c>
      <c r="H401" s="40">
        <f t="shared" si="153"/>
        <v>3.6563071297989033E-4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2011-2019'!$BE$15279:$BF$15825,2,0)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2011-2019'!$BE$15279:$BF$15825,2,0)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2011-2019'!$BE$15279:$BF$15825,2,0)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1</v>
      </c>
      <c r="D405" s="62">
        <f>VLOOKUP(B405,'[1]Deptos 2011-2019'!$BE$15279:$BF$15825,2,0)</f>
        <v>0</v>
      </c>
      <c r="E405" s="44">
        <f t="shared" si="169"/>
        <v>3.6563071297989033E-4</v>
      </c>
      <c r="F405" s="44" t="str">
        <f t="shared" si="170"/>
        <v/>
      </c>
      <c r="G405" s="59">
        <f t="shared" si="152"/>
        <v>-1</v>
      </c>
      <c r="H405" s="40">
        <f t="shared" si="153"/>
        <v>-3.6563071297989033E-4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2011-2019'!$BE$15279:$BF$15825,2,0)</f>
        <v>0</v>
      </c>
      <c r="E406" s="44" t="str">
        <f t="shared" si="169"/>
        <v/>
      </c>
      <c r="F406" s="44" t="str">
        <f t="shared" si="170"/>
        <v/>
      </c>
      <c r="G406" s="59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2011-2019'!$BE$15279:$BF$15825,2,0)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3</v>
      </c>
      <c r="D408" s="62">
        <f>VLOOKUP(B408,'[1]Deptos 2011-2019'!$BE$15279:$BF$15825,2,0)</f>
        <v>1</v>
      </c>
      <c r="E408" s="44">
        <f t="shared" si="169"/>
        <v>1.0968921389396709E-3</v>
      </c>
      <c r="F408" s="44">
        <f t="shared" si="170"/>
        <v>1.557632398753894E-3</v>
      </c>
      <c r="G408" s="59">
        <f t="shared" si="152"/>
        <v>-0.66666666666666663</v>
      </c>
      <c r="H408" s="40">
        <f t="shared" si="153"/>
        <v>-7.3126142595978055E-4</v>
      </c>
    </row>
    <row r="409" spans="1:9" s="24" customFormat="1" ht="15" x14ac:dyDescent="0.2">
      <c r="A409" s="72"/>
      <c r="B409" s="3" t="s">
        <v>90</v>
      </c>
      <c r="C409" s="62">
        <v>21</v>
      </c>
      <c r="D409" s="62">
        <f>VLOOKUP(B409,'[1]Deptos 2011-2019'!$BE$15279:$BF$15825,2,0)</f>
        <v>9</v>
      </c>
      <c r="E409" s="44">
        <f t="shared" si="169"/>
        <v>7.6782449725776962E-3</v>
      </c>
      <c r="F409" s="44">
        <f t="shared" si="170"/>
        <v>1.4018691588785047E-2</v>
      </c>
      <c r="G409" s="59">
        <f t="shared" si="152"/>
        <v>-0.5714285714285714</v>
      </c>
      <c r="H409" s="40">
        <f t="shared" si="153"/>
        <v>-4.3875685557586835E-3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2011-2019'!$BE$15279:$BF$15825,2,0)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2011-2019'!$BE$15279:$BF$15825,2,0)</f>
        <v>0</v>
      </c>
      <c r="E411" s="44" t="str">
        <f t="shared" si="169"/>
        <v/>
      </c>
      <c r="F411" s="44" t="str">
        <f t="shared" si="170"/>
        <v/>
      </c>
      <c r="G411" s="59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0</v>
      </c>
      <c r="D412" s="62">
        <f>VLOOKUP(B412,'[1]Deptos 2011-2019'!$BE$15279:$BF$15825,2,0)</f>
        <v>0</v>
      </c>
      <c r="E412" s="44" t="str">
        <f t="shared" si="169"/>
        <v/>
      </c>
      <c r="F412" s="44" t="str">
        <f t="shared" si="170"/>
        <v/>
      </c>
      <c r="G412" s="59" t="str">
        <f t="shared" si="171"/>
        <v xml:space="preserve"> 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2">
        <v>144</v>
      </c>
      <c r="D413" s="62">
        <f>VLOOKUP(B413,'[1]Deptos 2011-2019'!$BE$15279:$BF$15825,2,0)</f>
        <v>62</v>
      </c>
      <c r="E413" s="44">
        <f t="shared" si="169"/>
        <v>5.2650822669104203E-2</v>
      </c>
      <c r="F413" s="44">
        <f t="shared" si="170"/>
        <v>9.657320872274143E-2</v>
      </c>
      <c r="G413" s="59">
        <f t="shared" si="171"/>
        <v>-0.56944444444444442</v>
      </c>
      <c r="H413" s="40">
        <f t="shared" si="153"/>
        <v>-2.9981718464351003E-2</v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2011-2019'!$BE$15279:$BF$15825,2,0)</f>
        <v>0</v>
      </c>
      <c r="E414" s="44" t="str">
        <f t="shared" si="169"/>
        <v/>
      </c>
      <c r="F414" s="44" t="str">
        <f t="shared" si="170"/>
        <v/>
      </c>
      <c r="G414" s="59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2011-2019'!$BE$15279:$BF$15825,2,0)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2011-2019'!$BE$15279:$BF$15825,2,0)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2011-2019'!$BE$15279:$BF$15825,2,0)</f>
        <v>0</v>
      </c>
      <c r="E417" s="43" t="str">
        <f t="shared" ref="E417:E419" si="175">+IF(C417=0,"",C417/C$345)</f>
        <v/>
      </c>
      <c r="F417" s="43" t="str">
        <f t="shared" ref="F417:F419" si="176">+IF(D417=0,"",D417/D$345)</f>
        <v/>
      </c>
      <c r="G417" s="59" t="str">
        <f t="shared" si="171"/>
        <v xml:space="preserve"> 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2</v>
      </c>
      <c r="D418" s="62">
        <f>VLOOKUP(B418,'[1]Deptos 2011-2019'!$BE$15279:$BF$15825,2,0)</f>
        <v>0</v>
      </c>
      <c r="E418" s="43">
        <f t="shared" si="175"/>
        <v>7.3126142595978066E-4</v>
      </c>
      <c r="F418" s="43" t="str">
        <f t="shared" si="176"/>
        <v/>
      </c>
      <c r="G418" s="59">
        <f t="shared" si="171"/>
        <v>-1</v>
      </c>
      <c r="H418" s="42">
        <f t="shared" si="177"/>
        <v>-7.3126142595978066E-4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2011-2019'!$BE$15279:$BF$15825,2,0)</f>
        <v>5</v>
      </c>
      <c r="E419" s="43" t="str">
        <f t="shared" si="175"/>
        <v/>
      </c>
      <c r="F419" s="43">
        <f t="shared" si="176"/>
        <v>7.7881619937694704E-3</v>
      </c>
      <c r="G419" s="59">
        <f t="shared" si="171"/>
        <v>1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2011-2019'!$BE$15279:$BF$15825,2,0)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2</v>
      </c>
      <c r="D421" s="62">
        <f>VLOOKUP(B421,'[1]Deptos 2011-2019'!$BE$15279:$BF$15825,2,0)</f>
        <v>11</v>
      </c>
      <c r="E421" s="44">
        <f t="shared" si="172"/>
        <v>7.3126142595978066E-4</v>
      </c>
      <c r="F421" s="44">
        <f t="shared" si="173"/>
        <v>1.7133956386292833E-2</v>
      </c>
      <c r="G421" s="59">
        <f t="shared" si="171"/>
        <v>4.5</v>
      </c>
      <c r="H421" s="40">
        <f t="shared" si="174"/>
        <v>3.2906764168190131E-3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2011-2019'!$BE$15279:$BF$15825,2,0)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1</v>
      </c>
      <c r="D423" s="62">
        <f>VLOOKUP(B423,'[1]Deptos 2011-2019'!$BE$15279:$BF$15825,2,0)</f>
        <v>1</v>
      </c>
      <c r="E423" s="44">
        <f t="shared" si="172"/>
        <v>3.6563071297989033E-4</v>
      </c>
      <c r="F423" s="44">
        <f t="shared" si="173"/>
        <v>1.557632398753894E-3</v>
      </c>
      <c r="G423" s="59">
        <f t="shared" si="171"/>
        <v>0</v>
      </c>
      <c r="H423" s="40">
        <f t="shared" si="174"/>
        <v>0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2011-2019'!$BE$15279:$BF$15825,2,0)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2011-2019'!$BE$15279:$BF$15825,2,0)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f>VLOOKUP(B426,'[1]Deptos 2011-2019'!$BE$15279:$BF$15825,2,0)</f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f>VLOOKUP(B427,'[1]Deptos 2011-2019'!$BE$15279:$BF$15825,2,0)</f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2011-2019'!$BE$15279:$BF$15825,2,0)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2011-2019'!$BE$15279:$BF$15825,2,0)</f>
        <v>1</v>
      </c>
      <c r="E430" s="43" t="str">
        <f t="shared" si="172"/>
        <v/>
      </c>
      <c r="F430" s="43">
        <f t="shared" si="173"/>
        <v>1.557632398753894E-3</v>
      </c>
      <c r="G430" s="59">
        <f t="shared" si="171"/>
        <v>1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0</v>
      </c>
      <c r="D431" s="62">
        <f>VLOOKUP(B431,'[1]Deptos 2011-2019'!$BE$15279:$BF$15825,2,0)</f>
        <v>31</v>
      </c>
      <c r="E431" s="43" t="str">
        <f t="shared" si="172"/>
        <v/>
      </c>
      <c r="F431" s="43">
        <f t="shared" si="173"/>
        <v>4.8286604361370715E-2</v>
      </c>
      <c r="G431" s="59">
        <f t="shared" si="171"/>
        <v>1</v>
      </c>
      <c r="H431" s="42" t="str">
        <f t="shared" si="174"/>
        <v/>
      </c>
      <c r="I431" s="24"/>
    </row>
    <row r="432" spans="1:9" s="63" customFormat="1" ht="15" x14ac:dyDescent="0.2">
      <c r="A432" s="75"/>
      <c r="B432" s="35" t="s">
        <v>98</v>
      </c>
      <c r="C432" s="62">
        <v>8</v>
      </c>
      <c r="D432" s="62">
        <f>VLOOKUP(B432,'[1]Deptos 2011-2019'!$BE$15279:$BF$15825,2,0)</f>
        <v>39</v>
      </c>
      <c r="E432" s="43">
        <f t="shared" si="172"/>
        <v>2.9250457038391227E-3</v>
      </c>
      <c r="F432" s="43">
        <f t="shared" si="173"/>
        <v>6.0747663551401869E-2</v>
      </c>
      <c r="G432" s="59">
        <f t="shared" si="171"/>
        <v>3.875</v>
      </c>
      <c r="H432" s="42">
        <f t="shared" si="174"/>
        <v>1.13345521023766E-2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2011-2019'!$BE$15279:$BF$15825,2,0)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16</v>
      </c>
      <c r="D434" s="62">
        <f>VLOOKUP(B434,'[1]Deptos 2011-2019'!$BE$15279:$BF$15825,2,0)</f>
        <v>0</v>
      </c>
      <c r="E434" s="43">
        <f t="shared" si="172"/>
        <v>5.8500914076782453E-3</v>
      </c>
      <c r="F434" s="43" t="str">
        <f t="shared" si="173"/>
        <v/>
      </c>
      <c r="G434" s="59">
        <f t="shared" si="171"/>
        <v>-1</v>
      </c>
      <c r="H434" s="42">
        <f t="shared" si="174"/>
        <v>-5.8500914076782453E-3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2011-2019'!$BE$15279:$BF$15825,2,0)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2011-2019'!$BE$15279:$BF$15825,2,0)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2011-2019'!$BE$15279:$BF$15825,2,0)</f>
        <v>7</v>
      </c>
      <c r="E437" s="43" t="str">
        <f t="shared" si="185"/>
        <v/>
      </c>
      <c r="F437" s="43">
        <f t="shared" si="186"/>
        <v>1.0903426791277258E-2</v>
      </c>
      <c r="G437" s="59">
        <f t="shared" si="171"/>
        <v>1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2011-2019'!$BE$15279:$BF$15825,2,0)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0</v>
      </c>
      <c r="D439" s="62">
        <f>VLOOKUP(B439,'[1]Deptos 2011-2019'!$BE$15279:$BF$15825,2,0)</f>
        <v>36</v>
      </c>
      <c r="E439" s="43" t="str">
        <f t="shared" ref="E439:E441" si="188">+IF(C439=0,"",C439/C$345)</f>
        <v/>
      </c>
      <c r="F439" s="43">
        <f t="shared" ref="F439:F441" si="189">+IF(D439=0,"",D439/D$345)</f>
        <v>5.6074766355140186E-2</v>
      </c>
      <c r="G439" s="59">
        <f t="shared" si="171"/>
        <v>1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2011-2019'!$BE$15279:$BF$15825,2,0)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2011-2019'!$BE$15279:$BF$15825,2,0)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2011-2019'!$BE$15279:$BF$15825,2,0)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2011-2019'!$BE$15279:$BF$15825,2,0)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2011-2019'!$BE$15279:$BF$15825,2,0)</f>
        <v>0</v>
      </c>
      <c r="E444" s="44" t="str">
        <f t="shared" si="172"/>
        <v/>
      </c>
      <c r="F444" s="44" t="str">
        <f t="shared" si="173"/>
        <v/>
      </c>
      <c r="G444" s="59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1</v>
      </c>
      <c r="D445" s="62">
        <f>VLOOKUP(B445,'[1]Deptos 2011-2019'!$BE$15279:$BF$15825,2,0)</f>
        <v>0</v>
      </c>
      <c r="E445" s="44">
        <f t="shared" si="172"/>
        <v>3.6563071297989033E-4</v>
      </c>
      <c r="F445" s="44" t="str">
        <f t="shared" si="173"/>
        <v/>
      </c>
      <c r="G445" s="59">
        <f t="shared" si="171"/>
        <v>-1</v>
      </c>
      <c r="H445" s="40">
        <f t="shared" si="174"/>
        <v>-3.6563071297989033E-4</v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2011-2019'!$BE$15279:$BF$15825,2,0)</f>
        <v>2</v>
      </c>
      <c r="E446" s="44" t="str">
        <f t="shared" si="172"/>
        <v/>
      </c>
      <c r="F446" s="44">
        <f t="shared" si="173"/>
        <v>3.1152647975077881E-3</v>
      </c>
      <c r="G446" s="59">
        <f t="shared" si="171"/>
        <v>1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2011-2019'!$BE$15279:$BF$15825,2,0)</f>
        <v>1</v>
      </c>
      <c r="E447" s="44" t="str">
        <f t="shared" si="172"/>
        <v/>
      </c>
      <c r="F447" s="44">
        <f t="shared" si="173"/>
        <v>1.557632398753894E-3</v>
      </c>
      <c r="G447" s="59">
        <f t="shared" si="171"/>
        <v>1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2011-2019'!$BE$15279:$BF$15825,2,0)</f>
        <v>1</v>
      </c>
      <c r="E448" s="44" t="str">
        <f t="shared" si="172"/>
        <v/>
      </c>
      <c r="F448" s="44">
        <f t="shared" si="173"/>
        <v>1.557632398753894E-3</v>
      </c>
      <c r="G448" s="59">
        <f t="shared" si="171"/>
        <v>1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2011-2019'!$BE$15279:$BF$15825,2,0)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1</v>
      </c>
      <c r="D450" s="62">
        <f>VLOOKUP(B450,'[1]Deptos 2011-2019'!$BE$15279:$BF$15825,2,0)</f>
        <v>0</v>
      </c>
      <c r="E450" s="44">
        <f t="shared" si="172"/>
        <v>3.6563071297989033E-4</v>
      </c>
      <c r="F450" s="44" t="str">
        <f t="shared" si="173"/>
        <v/>
      </c>
      <c r="G450" s="59">
        <f t="shared" si="171"/>
        <v>-1</v>
      </c>
      <c r="H450" s="40">
        <f t="shared" si="174"/>
        <v>-3.6563071297989033E-4</v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2011-2019'!$BE$15279:$BF$15825,2,0)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1</v>
      </c>
      <c r="D452" s="62">
        <f>VLOOKUP(B452,'[1]Deptos 2011-2019'!$BE$15279:$BF$15825,2,0)</f>
        <v>0</v>
      </c>
      <c r="E452" s="44">
        <f t="shared" si="172"/>
        <v>3.6563071297989033E-4</v>
      </c>
      <c r="F452" s="44" t="str">
        <f t="shared" si="173"/>
        <v/>
      </c>
      <c r="G452" s="59">
        <f t="shared" si="171"/>
        <v>-1</v>
      </c>
      <c r="H452" s="40">
        <f t="shared" si="174"/>
        <v>-3.6563071297989033E-4</v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2011-2019'!$BE$15279:$BF$15825,2,0)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3</v>
      </c>
      <c r="D454" s="62">
        <f>VLOOKUP(B454,'[1]Deptos 2011-2019'!$BE$15279:$BF$15825,2,0)</f>
        <v>2</v>
      </c>
      <c r="E454" s="44">
        <f t="shared" si="172"/>
        <v>1.0968921389396709E-3</v>
      </c>
      <c r="F454" s="44">
        <f t="shared" si="173"/>
        <v>3.1152647975077881E-3</v>
      </c>
      <c r="G454" s="59">
        <f t="shared" si="171"/>
        <v>-0.33333333333333331</v>
      </c>
      <c r="H454" s="40">
        <f t="shared" si="174"/>
        <v>-3.6563071297989028E-4</v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2011-2019'!$BE$15279:$BF$15825,2,0)</f>
        <v>0</v>
      </c>
      <c r="E455" s="44" t="str">
        <f t="shared" si="172"/>
        <v/>
      </c>
      <c r="F455" s="44" t="str">
        <f t="shared" si="173"/>
        <v/>
      </c>
      <c r="G455" s="59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3</v>
      </c>
      <c r="D456" s="62">
        <f>VLOOKUP(B456,'[1]Deptos 2011-2019'!$BE$15279:$BF$15825,2,0)</f>
        <v>0</v>
      </c>
      <c r="E456" s="44">
        <f t="shared" si="172"/>
        <v>1.0968921389396709E-3</v>
      </c>
      <c r="F456" s="44" t="str">
        <f t="shared" si="173"/>
        <v/>
      </c>
      <c r="G456" s="59">
        <f t="shared" si="171"/>
        <v>-1</v>
      </c>
      <c r="H456" s="40">
        <f t="shared" si="174"/>
        <v>-1.0968921389396709E-3</v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2011-2019'!$BE$15279:$BF$15825,2,0)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2011-2019'!$BE$15279:$BF$15825,2,0)</f>
        <v>0</v>
      </c>
      <c r="E458" s="44" t="str">
        <f t="shared" si="172"/>
        <v/>
      </c>
      <c r="F458" s="44" t="str">
        <f t="shared" si="173"/>
        <v/>
      </c>
      <c r="G458" s="59" t="str">
        <f t="shared" si="171"/>
        <v xml:space="preserve"> 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2011-2019'!$BE$15279:$BF$15825,2,0)</f>
        <v>0</v>
      </c>
      <c r="E459" s="44" t="str">
        <f t="shared" si="172"/>
        <v/>
      </c>
      <c r="F459" s="44" t="str">
        <f t="shared" si="173"/>
        <v/>
      </c>
      <c r="G459" s="59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4</v>
      </c>
      <c r="D460" s="62">
        <f>VLOOKUP(B460,'[1]Deptos 2011-2019'!$BE$15279:$BF$15825,2,0)</f>
        <v>3</v>
      </c>
      <c r="E460" s="44">
        <f t="shared" si="172"/>
        <v>1.4625228519195613E-3</v>
      </c>
      <c r="F460" s="44">
        <f t="shared" si="173"/>
        <v>4.6728971962616819E-3</v>
      </c>
      <c r="G460" s="59">
        <f t="shared" si="171"/>
        <v>-0.25</v>
      </c>
      <c r="H460" s="40">
        <f t="shared" si="174"/>
        <v>-3.6563071297989033E-4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2011-2019'!$BE$15279:$BF$15825,2,0)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2011-2019'!$BE$15279:$BF$15825,2,0)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2011-2019'!$BE$15279:$BF$15825,2,0)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2011-2019'!$BE$15279:$BF$15825,2,0)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2011-2019'!$BE$15279:$BF$15825,2,0)</f>
        <v>0</v>
      </c>
      <c r="E465" s="44" t="str">
        <f t="shared" si="172"/>
        <v/>
      </c>
      <c r="F465" s="44" t="str">
        <f t="shared" si="173"/>
        <v/>
      </c>
      <c r="G465" s="59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2011-2019'!$BE$15279:$BF$15825,2,0)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2011-2019'!$BE$15279:$BF$15825,2,0)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</v>
      </c>
      <c r="D468" s="62">
        <f>VLOOKUP(B468,'[1]Deptos 2011-2019'!$BE$15279:$BF$15825,2,0)</f>
        <v>0</v>
      </c>
      <c r="E468" s="44">
        <f t="shared" si="172"/>
        <v>3.6563071297989033E-4</v>
      </c>
      <c r="F468" s="44" t="str">
        <f t="shared" si="173"/>
        <v/>
      </c>
      <c r="G468" s="59">
        <f t="shared" si="171"/>
        <v>-1</v>
      </c>
      <c r="H468" s="40">
        <f t="shared" si="174"/>
        <v>-3.6563071297989033E-4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2011-2019'!$BE$15279:$BF$15825,2,0)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2011-2019'!$BE$15279:$BF$15825,2,0)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2011-2019'!$BE$15279:$BF$15825,2,0)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2011-2019'!$BE$15279:$BF$15825,2,0)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1</v>
      </c>
      <c r="D473" s="62">
        <f>VLOOKUP(B473,'[1]Deptos 2011-2019'!$BE$15279:$BF$15825,2,0)</f>
        <v>1</v>
      </c>
      <c r="E473" s="44">
        <f t="shared" si="172"/>
        <v>3.6563071297989033E-4</v>
      </c>
      <c r="F473" s="44">
        <f t="shared" si="173"/>
        <v>1.557632398753894E-3</v>
      </c>
      <c r="G473" s="59">
        <f t="shared" si="171"/>
        <v>0</v>
      </c>
      <c r="H473" s="40">
        <f t="shared" si="174"/>
        <v>0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2011-2019'!$BE$15279:$BF$15825,2,0)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8</v>
      </c>
      <c r="D475" s="62">
        <f>VLOOKUP(B475,'[1]Deptos 2011-2019'!$BE$15279:$BF$15825,2,0)</f>
        <v>1</v>
      </c>
      <c r="E475" s="44">
        <f t="shared" si="172"/>
        <v>2.9250457038391227E-3</v>
      </c>
      <c r="F475" s="44">
        <f t="shared" si="173"/>
        <v>1.557632398753894E-3</v>
      </c>
      <c r="G475" s="59">
        <f t="shared" si="171"/>
        <v>-0.875</v>
      </c>
      <c r="H475" s="40">
        <f t="shared" si="174"/>
        <v>-2.5594149908592322E-3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2011-2019'!$BE$15279:$BF$15825,2,0)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2011-2019'!$BE$15279:$BF$15825,2,0)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2011-2019'!$BE$15279:$BF$15825,2,0)</f>
        <v>0</v>
      </c>
      <c r="E478" s="44" t="str">
        <f t="shared" si="172"/>
        <v/>
      </c>
      <c r="F478" s="44" t="str">
        <f t="shared" si="173"/>
        <v/>
      </c>
      <c r="G478" s="59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0</v>
      </c>
      <c r="D479" s="62">
        <f>VLOOKUP(B479,'[1]Deptos 2011-2019'!$BE$15279:$BF$15825,2,0)</f>
        <v>0</v>
      </c>
      <c r="E479" s="44" t="str">
        <f t="shared" si="172"/>
        <v/>
      </c>
      <c r="F479" s="44" t="str">
        <f t="shared" si="173"/>
        <v/>
      </c>
      <c r="G479" s="59" t="str">
        <f t="shared" si="191"/>
        <v xml:space="preserve"> 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2011-2019'!$BE$15279:$BF$15825,2,0)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2011-2019'!$BE$15279:$BF$15825,2,0)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2011-2019'!$BE$15279:$BF$15825,2,0)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2011-2019'!$BE$15279:$BF$15825,2,0)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2011-2019'!$BE$15279:$BF$15825,2,0)</f>
        <v>0</v>
      </c>
      <c r="E484" s="44" t="str">
        <f t="shared" si="172"/>
        <v/>
      </c>
      <c r="F484" s="44" t="str">
        <f t="shared" si="173"/>
        <v/>
      </c>
      <c r="G484" s="59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2011-2019'!$BE$15279:$BF$15825,2,0)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2011-2019'!$BE$15279:$BF$15825,2,0)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2011-2019'!$BE$15279:$BF$15825,2,0)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2011-2019'!$BE$15279:$BF$15825,2,0)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2011-2019'!$BE$15279:$BF$15825,2,0)</f>
        <v>0</v>
      </c>
      <c r="E489" s="44" t="str">
        <f t="shared" si="172"/>
        <v/>
      </c>
      <c r="F489" s="44" t="str">
        <f t="shared" si="173"/>
        <v/>
      </c>
      <c r="G489" s="59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2011-2019'!$BE$15279:$BF$15825,2,0)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2011-2019'!$BE$15279:$BF$15825,2,0)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2011-2019'!$BE$15279:$BF$15825,2,0)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2011-2019'!$BE$15279:$BF$15825,2,0)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2011-2019'!$BE$15279:$BF$15825,2,0)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2011-2019'!$BE$15279:$BF$15825,2,0)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2011-2019'!$BE$15279:$BF$15825,2,0)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2011-2019'!$BE$15279:$BF$15825,2,0)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2011-2019'!$BE$15279:$BF$15825,2,0)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2011-2019'!$BE$15279:$BF$15825,2,0)</f>
        <v>0</v>
      </c>
      <c r="E499" s="44" t="str">
        <f t="shared" si="192"/>
        <v/>
      </c>
      <c r="F499" s="44" t="str">
        <f t="shared" si="193"/>
        <v/>
      </c>
      <c r="G499" s="59" t="str">
        <f t="shared" si="191"/>
        <v xml:space="preserve"> 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45</v>
      </c>
      <c r="D500" s="62">
        <f>VLOOKUP(B500,'[1]Deptos 2011-2019'!$BE$15279:$BF$15825,2,0)</f>
        <v>32</v>
      </c>
      <c r="E500" s="44">
        <f t="shared" si="192"/>
        <v>1.6453382084095063E-2</v>
      </c>
      <c r="F500" s="44">
        <f t="shared" si="193"/>
        <v>4.9844236760124609E-2</v>
      </c>
      <c r="G500" s="59">
        <f t="shared" si="191"/>
        <v>-0.28888888888888886</v>
      </c>
      <c r="H500" s="40">
        <f t="shared" si="194"/>
        <v>-4.7531992687385735E-3</v>
      </c>
    </row>
    <row r="501" spans="1:9" s="24" customFormat="1" ht="30" x14ac:dyDescent="0.2">
      <c r="A501" s="72"/>
      <c r="B501" s="3" t="s">
        <v>295</v>
      </c>
      <c r="C501" s="62">
        <v>22</v>
      </c>
      <c r="D501" s="62">
        <f>VLOOKUP(B501,'[1]Deptos 2011-2019'!$BE$15279:$BF$15825,2,0)</f>
        <v>27</v>
      </c>
      <c r="E501" s="44">
        <f t="shared" si="192"/>
        <v>8.0438756855575871E-3</v>
      </c>
      <c r="F501" s="44">
        <f t="shared" si="193"/>
        <v>4.2056074766355138E-2</v>
      </c>
      <c r="G501" s="59">
        <f t="shared" si="191"/>
        <v>0.22727272727272727</v>
      </c>
      <c r="H501" s="40">
        <f t="shared" si="194"/>
        <v>1.8281535648994515E-3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2011-2019'!$BE$15279:$BF$15825,2,0)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2011-2019'!$BE$15279:$BF$15825,2,0)</f>
        <v>0</v>
      </c>
      <c r="E503" s="44" t="str">
        <f t="shared" si="192"/>
        <v/>
      </c>
      <c r="F503" s="44" t="str">
        <f t="shared" si="193"/>
        <v/>
      </c>
      <c r="G503" s="59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7</v>
      </c>
      <c r="D504" s="62">
        <f>VLOOKUP(B504,'[1]Deptos 2011-2019'!$BE$15279:$BF$15825,2,0)</f>
        <v>27</v>
      </c>
      <c r="E504" s="44">
        <f t="shared" si="192"/>
        <v>2.5594149908592322E-3</v>
      </c>
      <c r="F504" s="44">
        <f t="shared" si="193"/>
        <v>4.2056074766355138E-2</v>
      </c>
      <c r="G504" s="59">
        <f t="shared" si="191"/>
        <v>2.8571428571428572</v>
      </c>
      <c r="H504" s="40">
        <f t="shared" si="194"/>
        <v>7.3126142595978062E-3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2011-2019'!$BE$15279:$BF$15825,2,0)</f>
        <v>0</v>
      </c>
      <c r="E505" s="44" t="str">
        <f t="shared" si="192"/>
        <v/>
      </c>
      <c r="F505" s="44" t="str">
        <f t="shared" si="193"/>
        <v/>
      </c>
      <c r="G505" s="59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2011-2019'!$BE$15279:$BF$15825,2,0)</f>
        <v>0</v>
      </c>
      <c r="E506" s="44" t="str">
        <f t="shared" si="192"/>
        <v/>
      </c>
      <c r="F506" s="44" t="str">
        <f t="shared" si="193"/>
        <v/>
      </c>
      <c r="G506" s="59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2011-2019'!$BE$15279:$BF$15825,2,0)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2011-2019'!$BE$15279:$BF$15825,2,0)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2011-2019'!$BE$15279:$BF$15825,2,0)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2011-2019'!$BE$15279:$BF$15825,2,0)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2011-2019'!$BE$15279:$BF$15825,2,0)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2011-2019'!$BE$15279:$BF$15825,2,0)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2011-2019'!$BE$15279:$BF$15825,2,0)</f>
        <v>0</v>
      </c>
      <c r="E513" s="44">
        <f t="shared" si="192"/>
        <v>3.6563071297989033E-4</v>
      </c>
      <c r="F513" s="44" t="str">
        <f t="shared" si="193"/>
        <v/>
      </c>
      <c r="G513" s="59">
        <f t="shared" si="191"/>
        <v>-1</v>
      </c>
      <c r="H513" s="40">
        <f t="shared" si="194"/>
        <v>-3.6563071297989033E-4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2011-2019'!$BE$15279:$BF$15825,2,0)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2011-2019'!$BE$15279:$BF$15825,2,0)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2011-2019'!$BE$15279:$BF$15825,2,0)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2011-2019'!$BE$15279:$BF$15825,2,0)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2011-2019'!$BE$15279:$BF$15825,2,0)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2011-2019'!$BE$15279:$BF$15825,2,0)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1</v>
      </c>
      <c r="D520" s="62">
        <f>VLOOKUP(B520,'[1]Deptos 2011-2019'!$BE$15279:$BF$15825,2,0)</f>
        <v>0</v>
      </c>
      <c r="E520" s="44">
        <f t="shared" si="192"/>
        <v>3.6563071297989033E-4</v>
      </c>
      <c r="F520" s="44" t="str">
        <f t="shared" si="193"/>
        <v/>
      </c>
      <c r="G520" s="59">
        <f t="shared" si="191"/>
        <v>-1</v>
      </c>
      <c r="H520" s="40">
        <f t="shared" si="194"/>
        <v>-3.6563071297989033E-4</v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2011-2019'!$BE$15279:$BF$15825,2,0)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2011-2019'!$BE$15279:$BF$15825,2,0)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0</v>
      </c>
      <c r="D523" s="62">
        <f>VLOOKUP(B523,'[1]Deptos 2011-2019'!$BE$15279:$BF$15825,2,0)</f>
        <v>1</v>
      </c>
      <c r="E523" s="43" t="str">
        <f t="shared" ref="E523" si="195">+IF(C523=0,"",C523/C$345)</f>
        <v/>
      </c>
      <c r="F523" s="43">
        <f t="shared" ref="F523" si="196">+IF(D523=0,"",D523/D$345)</f>
        <v>1.557632398753894E-3</v>
      </c>
      <c r="G523" s="59">
        <f t="shared" si="191"/>
        <v>1</v>
      </c>
      <c r="H523" s="42" t="str">
        <f t="shared" ref="H523" si="197">+IF(OR(AND(E523=""),(G523="")),"",E523*G523)</f>
        <v/>
      </c>
      <c r="I523" s="24"/>
    </row>
    <row r="524" spans="1:9" s="24" customFormat="1" ht="15" x14ac:dyDescent="0.2">
      <c r="A524" s="72"/>
      <c r="B524" s="3" t="s">
        <v>135</v>
      </c>
      <c r="C524" s="62">
        <v>1</v>
      </c>
      <c r="D524" s="62">
        <f>VLOOKUP(B524,'[1]Deptos 2011-2019'!$BE$15279:$BF$15825,2,0)</f>
        <v>0</v>
      </c>
      <c r="E524" s="44">
        <f t="shared" ref="E524:E549" si="198">+IF(C524=0,"",C524/C$345)</f>
        <v>3.6563071297989033E-4</v>
      </c>
      <c r="F524" s="44" t="str">
        <f t="shared" ref="F524:F549" si="199">+IF(D524=0,"",D524/D$345)</f>
        <v/>
      </c>
      <c r="G524" s="59">
        <f t="shared" si="191"/>
        <v>-1</v>
      </c>
      <c r="H524" s="40">
        <f t="shared" si="194"/>
        <v>-3.6563071297989033E-4</v>
      </c>
    </row>
    <row r="525" spans="1:9" s="24" customFormat="1" ht="15" x14ac:dyDescent="0.2">
      <c r="A525" s="72"/>
      <c r="B525" s="3" t="s">
        <v>508</v>
      </c>
      <c r="C525" s="62">
        <v>14</v>
      </c>
      <c r="D525" s="62">
        <f>VLOOKUP(B525,'[1]Deptos 2011-2019'!$BE$15279:$BF$15825,2,0)</f>
        <v>1</v>
      </c>
      <c r="E525" s="44">
        <f t="shared" si="198"/>
        <v>5.1188299817184644E-3</v>
      </c>
      <c r="F525" s="44">
        <f t="shared" si="199"/>
        <v>1.557632398753894E-3</v>
      </c>
      <c r="G525" s="59">
        <f t="shared" si="191"/>
        <v>-0.9285714285714286</v>
      </c>
      <c r="H525" s="40">
        <f t="shared" si="194"/>
        <v>-4.7531992687385744E-3</v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2011-2019'!$BE$15279:$BF$15825,2,0)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4</v>
      </c>
      <c r="D527" s="62">
        <f>VLOOKUP(B527,'[1]Deptos 2011-2019'!$BE$15279:$BF$15825,2,0)</f>
        <v>0</v>
      </c>
      <c r="E527" s="44">
        <f t="shared" si="198"/>
        <v>1.4625228519195613E-3</v>
      </c>
      <c r="F527" s="44" t="str">
        <f t="shared" si="199"/>
        <v/>
      </c>
      <c r="G527" s="59">
        <f t="shared" si="191"/>
        <v>-1</v>
      </c>
      <c r="H527" s="40">
        <f t="shared" si="194"/>
        <v>-1.4625228519195613E-3</v>
      </c>
    </row>
    <row r="528" spans="1:9" s="24" customFormat="1" ht="15" x14ac:dyDescent="0.2">
      <c r="A528" s="72"/>
      <c r="B528" s="3" t="s">
        <v>339</v>
      </c>
      <c r="C528" s="62">
        <v>1</v>
      </c>
      <c r="D528" s="62">
        <f>VLOOKUP(B528,'[1]Deptos 2011-2019'!$BE$15279:$BF$15825,2,0)</f>
        <v>1</v>
      </c>
      <c r="E528" s="44">
        <f t="shared" si="198"/>
        <v>3.6563071297989033E-4</v>
      </c>
      <c r="F528" s="44">
        <f t="shared" si="199"/>
        <v>1.557632398753894E-3</v>
      </c>
      <c r="G528" s="59">
        <f t="shared" si="191"/>
        <v>0</v>
      </c>
      <c r="H528" s="40">
        <f t="shared" si="194"/>
        <v>0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2011-2019'!$BE$15279:$BF$15825,2,0)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2011-2019'!$BE$15279:$BF$15825,2,0)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2011-2019'!$BE$15279:$BF$15825,2,0)</f>
        <v>1</v>
      </c>
      <c r="E531" s="44" t="str">
        <f t="shared" si="198"/>
        <v/>
      </c>
      <c r="F531" s="44">
        <f t="shared" si="199"/>
        <v>1.557632398753894E-3</v>
      </c>
      <c r="G531" s="59">
        <f t="shared" si="191"/>
        <v>1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2011-2019'!$BE$15279:$BF$15825,2,0)</f>
        <v>7</v>
      </c>
      <c r="E532" s="44" t="str">
        <f t="shared" si="198"/>
        <v/>
      </c>
      <c r="F532" s="44">
        <f t="shared" si="199"/>
        <v>1.0903426791277258E-2</v>
      </c>
      <c r="G532" s="59">
        <f t="shared" si="191"/>
        <v>1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2011-2019'!$BE$15279:$BF$15825,2,0)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2011-2019'!$BE$15279:$BF$15825,2,0)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2011-2019'!$BE$15279:$BF$15825,2,0)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2011-2019'!$BE$15279:$BF$15825,2,0)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2011-2019'!$BE$15279:$BF$15825,2,0)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2011-2019'!$BE$15279:$BF$15825,2,0)</f>
        <v>1</v>
      </c>
      <c r="E538" s="44" t="str">
        <f t="shared" si="198"/>
        <v/>
      </c>
      <c r="F538" s="44">
        <f t="shared" si="199"/>
        <v>1.557632398753894E-3</v>
      </c>
      <c r="G538" s="59">
        <f t="shared" si="191"/>
        <v>1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2011-2019'!$BE$15279:$BF$15825,2,0)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2011-2019'!$BE$15279:$BF$15825,2,0)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2011-2019'!$BE$15279:$BF$15825,2,0)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6</v>
      </c>
      <c r="D542" s="62">
        <f>VLOOKUP(B542,'[1]Deptos 2011-2019'!$BE$15279:$BF$15825,2,0)</f>
        <v>0</v>
      </c>
      <c r="E542" s="44">
        <f t="shared" si="198"/>
        <v>2.1937842778793418E-3</v>
      </c>
      <c r="F542" s="44" t="str">
        <f t="shared" si="199"/>
        <v/>
      </c>
      <c r="G542" s="59">
        <f t="shared" ref="G542:G564" si="200">+IF(AND(C542=0,D542=0)," ",IF(C542=0,1,IF(D542=0,-1,(D542-C542)/C542)))</f>
        <v>-1</v>
      </c>
      <c r="H542" s="40">
        <f t="shared" si="194"/>
        <v>-2.1937842778793418E-3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2011-2019'!$BE$15279:$BF$15825,2,0)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2011-2019'!$BE$15279:$BF$15825,2,0)</f>
        <v>0</v>
      </c>
      <c r="E544" s="44" t="str">
        <f t="shared" si="198"/>
        <v/>
      </c>
      <c r="F544" s="44" t="str">
        <f t="shared" si="199"/>
        <v/>
      </c>
      <c r="G544" s="59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2011-2019'!$BE$15279:$BF$15825,2,0)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2011-2019'!$BE$15279:$BF$15825,2,0)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6</v>
      </c>
      <c r="D547" s="62">
        <f>VLOOKUP(B547,'[1]Deptos 2011-2019'!$BE$15279:$BF$15825,2,0)</f>
        <v>4</v>
      </c>
      <c r="E547" s="44">
        <f t="shared" si="198"/>
        <v>2.1937842778793418E-3</v>
      </c>
      <c r="F547" s="44">
        <f t="shared" si="199"/>
        <v>6.2305295950155761E-3</v>
      </c>
      <c r="G547" s="59">
        <f t="shared" si="200"/>
        <v>-0.33333333333333331</v>
      </c>
      <c r="H547" s="40">
        <f t="shared" si="194"/>
        <v>-7.3126142595978055E-4</v>
      </c>
    </row>
    <row r="548" spans="1:9" s="24" customFormat="1" ht="15" x14ac:dyDescent="0.2">
      <c r="A548" s="72"/>
      <c r="B548" s="3" t="s">
        <v>142</v>
      </c>
      <c r="C548" s="62">
        <v>3</v>
      </c>
      <c r="D548" s="62">
        <f>VLOOKUP(B548,'[1]Deptos 2011-2019'!$BE$15279:$BF$15825,2,0)</f>
        <v>2</v>
      </c>
      <c r="E548" s="44">
        <f t="shared" si="198"/>
        <v>1.0968921389396709E-3</v>
      </c>
      <c r="F548" s="44">
        <f t="shared" si="199"/>
        <v>3.1152647975077881E-3</v>
      </c>
      <c r="G548" s="59">
        <f t="shared" si="200"/>
        <v>-0.33333333333333331</v>
      </c>
      <c r="H548" s="40">
        <f t="shared" si="194"/>
        <v>-3.6563071297989028E-4</v>
      </c>
    </row>
    <row r="549" spans="1:9" s="24" customFormat="1" ht="15" x14ac:dyDescent="0.2">
      <c r="A549" s="72"/>
      <c r="B549" s="3" t="s">
        <v>314</v>
      </c>
      <c r="C549" s="62">
        <v>17</v>
      </c>
      <c r="D549" s="62">
        <f>VLOOKUP(B549,'[1]Deptos 2011-2019'!$BE$15279:$BF$15825,2,0)</f>
        <v>8</v>
      </c>
      <c r="E549" s="44">
        <f t="shared" si="198"/>
        <v>6.2157221206581353E-3</v>
      </c>
      <c r="F549" s="44">
        <f t="shared" si="199"/>
        <v>1.2461059190031152E-2</v>
      </c>
      <c r="G549" s="59">
        <f t="shared" si="200"/>
        <v>-0.52941176470588236</v>
      </c>
      <c r="H549" s="40">
        <f t="shared" si="194"/>
        <v>-3.2906764168190127E-3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2011-2019'!$BE$15279:$BF$15825,2,0)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9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2011-2019'!$BE$15279:$BF$15825,2,0)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2011-2019'!$BE$15279:$BF$15825,2,0)</f>
        <v>1</v>
      </c>
      <c r="E552" s="44" t="str">
        <f>+IF(C552=0,"",C552/C$345)</f>
        <v/>
      </c>
      <c r="F552" s="44">
        <f>+IF(D552=0,"",D552/D$345)</f>
        <v>1.557632398753894E-3</v>
      </c>
      <c r="G552" s="59">
        <f t="shared" si="200"/>
        <v>1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2011-2019'!$BE$15279:$BF$15825,2,0)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2011-2019'!$BE$15279:$BF$15825,2,0)</f>
        <v>0</v>
      </c>
      <c r="E554" s="44" t="str">
        <f t="shared" si="204"/>
        <v/>
      </c>
      <c r="F554" s="44" t="str">
        <f t="shared" si="205"/>
        <v/>
      </c>
      <c r="G554" s="59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1</v>
      </c>
      <c r="D555" s="62">
        <f>VLOOKUP(B555,'[1]Deptos 2011-2019'!$BE$15279:$BF$15825,2,0)</f>
        <v>0</v>
      </c>
      <c r="E555" s="44">
        <f t="shared" si="204"/>
        <v>3.6563071297989033E-4</v>
      </c>
      <c r="F555" s="44" t="str">
        <f t="shared" si="205"/>
        <v/>
      </c>
      <c r="G555" s="59">
        <f t="shared" si="200"/>
        <v>-1</v>
      </c>
      <c r="H555" s="40">
        <f t="shared" si="206"/>
        <v>-3.6563071297989033E-4</v>
      </c>
    </row>
    <row r="556" spans="1:9" s="24" customFormat="1" ht="15" x14ac:dyDescent="0.2">
      <c r="A556" s="72"/>
      <c r="B556" s="3" t="s">
        <v>139</v>
      </c>
      <c r="C556" s="62">
        <v>0</v>
      </c>
      <c r="D556" s="62">
        <f>VLOOKUP(B556,'[1]Deptos 2011-2019'!$BE$15279:$BF$15825,2,0)</f>
        <v>1</v>
      </c>
      <c r="E556" s="44" t="str">
        <f t="shared" si="204"/>
        <v/>
      </c>
      <c r="F556" s="44">
        <f t="shared" si="205"/>
        <v>1.557632398753894E-3</v>
      </c>
      <c r="G556" s="59">
        <f t="shared" si="200"/>
        <v>1</v>
      </c>
      <c r="H556" s="40" t="str">
        <f t="shared" si="206"/>
        <v/>
      </c>
    </row>
    <row r="557" spans="1:9" s="24" customFormat="1" ht="15" x14ac:dyDescent="0.2">
      <c r="A557" s="72"/>
      <c r="B557" s="3" t="s">
        <v>512</v>
      </c>
      <c r="C557" s="62">
        <v>1</v>
      </c>
      <c r="D557" s="62">
        <f>VLOOKUP(B557,'[1]Deptos 2011-2019'!$BE$15279:$BF$15825,2,0)</f>
        <v>0</v>
      </c>
      <c r="E557" s="44">
        <f t="shared" si="204"/>
        <v>3.6563071297989033E-4</v>
      </c>
      <c r="F557" s="44" t="str">
        <f t="shared" si="205"/>
        <v/>
      </c>
      <c r="G557" s="59">
        <f t="shared" si="200"/>
        <v>-1</v>
      </c>
      <c r="H557" s="40">
        <f t="shared" si="206"/>
        <v>-3.6563071297989033E-4</v>
      </c>
    </row>
    <row r="558" spans="1:9" s="24" customFormat="1" ht="15" x14ac:dyDescent="0.2">
      <c r="A558" s="72"/>
      <c r="B558" s="3" t="s">
        <v>317</v>
      </c>
      <c r="C558" s="62">
        <v>1</v>
      </c>
      <c r="D558" s="62">
        <f>VLOOKUP(B558,'[1]Deptos 2011-2019'!$BE$15279:$BF$15825,2,0)</f>
        <v>0</v>
      </c>
      <c r="E558" s="44">
        <f t="shared" si="204"/>
        <v>3.6563071297989033E-4</v>
      </c>
      <c r="F558" s="44" t="str">
        <f t="shared" si="205"/>
        <v/>
      </c>
      <c r="G558" s="59">
        <f t="shared" si="200"/>
        <v>-1</v>
      </c>
      <c r="H558" s="40">
        <f t="shared" si="206"/>
        <v>-3.6563071297989033E-4</v>
      </c>
    </row>
    <row r="559" spans="1:9" s="24" customFormat="1" ht="15" x14ac:dyDescent="0.2">
      <c r="A559" s="72"/>
      <c r="B559" s="3" t="s">
        <v>318</v>
      </c>
      <c r="C559" s="62">
        <v>2</v>
      </c>
      <c r="D559" s="62">
        <f>VLOOKUP(B559,'[1]Deptos 2011-2019'!$BE$15279:$BF$15825,2,0)</f>
        <v>0</v>
      </c>
      <c r="E559" s="44">
        <f t="shared" si="204"/>
        <v>7.3126142595978066E-4</v>
      </c>
      <c r="F559" s="44" t="str">
        <f t="shared" si="205"/>
        <v/>
      </c>
      <c r="G559" s="59">
        <f t="shared" si="200"/>
        <v>-1</v>
      </c>
      <c r="H559" s="40">
        <f t="shared" si="206"/>
        <v>-7.3126142595978066E-4</v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2011-2019'!$BE$15279:$BF$15825,2,0)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2011-2019'!$BE$15279:$BF$15825,2,0)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2011-2019'!$BE$15279:$BF$15825,2,0)</f>
        <v>0</v>
      </c>
      <c r="E562" s="44" t="str">
        <f t="shared" si="204"/>
        <v/>
      </c>
      <c r="F562" s="44" t="str">
        <f t="shared" si="205"/>
        <v/>
      </c>
      <c r="G562" s="59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2011-2019'!$BE$15279:$BF$15825,2,0)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2011-2019'!$BE$15279:$BF$15825,2,0)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471</v>
      </c>
      <c r="D570" s="54">
        <f>SUM(D571:D596)</f>
        <v>177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-0.62420382165605093</v>
      </c>
      <c r="H570" s="56">
        <f>+IF(OR(AND(E570=""),(G570="")),"",E570*G570)</f>
        <v>-0.62420382165605093</v>
      </c>
      <c r="I570" s="24"/>
    </row>
    <row r="571" spans="1:9" s="24" customFormat="1" ht="15" x14ac:dyDescent="0.2">
      <c r="A571" s="72"/>
      <c r="B571" s="57" t="s">
        <v>322</v>
      </c>
      <c r="C571" s="62">
        <v>1</v>
      </c>
      <c r="D571" s="62">
        <f>VLOOKUP(B571,'[1]Deptos 2011-2019'!$BE$15279:$BF$15825,2,0)</f>
        <v>0</v>
      </c>
      <c r="E571" s="60">
        <f t="shared" si="207"/>
        <v>2.1231422505307855E-3</v>
      </c>
      <c r="F571" s="60" t="str">
        <f t="shared" si="208"/>
        <v/>
      </c>
      <c r="G571" s="59">
        <f t="shared" ref="G571:G596" si="209">+IF(AND(C571=0,D571=0)," ",IF(C571=0,1,IF(D571=0,-1,(D571-C571)/C571)))</f>
        <v>-1</v>
      </c>
      <c r="H571" s="51">
        <f>+IF(OR(AND(E571=""),(G571="")),"",E571*G571)</f>
        <v>-2.1231422505307855E-3</v>
      </c>
    </row>
    <row r="572" spans="1:9" s="24" customFormat="1" ht="15" x14ac:dyDescent="0.2">
      <c r="A572" s="72"/>
      <c r="B572" s="3" t="s">
        <v>144</v>
      </c>
      <c r="C572" s="62">
        <v>0</v>
      </c>
      <c r="D572" s="62">
        <f>VLOOKUP(B572,'[1]Deptos 2011-2019'!$BE$15279:$BF$15825,2,0)</f>
        <v>0</v>
      </c>
      <c r="E572" s="44" t="str">
        <f t="shared" si="207"/>
        <v/>
      </c>
      <c r="F572" s="44" t="str">
        <f t="shared" si="208"/>
        <v/>
      </c>
      <c r="G572" s="59" t="str">
        <f t="shared" si="209"/>
        <v xml:space="preserve"> </v>
      </c>
      <c r="H572" s="40" t="str">
        <f t="shared" ref="H572:H596" si="210">+IF(OR(AND(E572=""),(G572="")),"",E572*G572)</f>
        <v/>
      </c>
    </row>
    <row r="573" spans="1:9" s="24" customFormat="1" ht="15" x14ac:dyDescent="0.2">
      <c r="A573" s="72"/>
      <c r="B573" s="3" t="s">
        <v>590</v>
      </c>
      <c r="C573" s="62">
        <v>66</v>
      </c>
      <c r="D573" s="62">
        <f>VLOOKUP(B573,'[1]Deptos 2011-2019'!$BE$15279:$BF$15825,2,0)</f>
        <v>40</v>
      </c>
      <c r="E573" s="44">
        <f t="shared" si="207"/>
        <v>0.14012738853503184</v>
      </c>
      <c r="F573" s="44">
        <f t="shared" si="208"/>
        <v>0.22598870056497175</v>
      </c>
      <c r="G573" s="59">
        <f t="shared" si="209"/>
        <v>-0.39393939393939392</v>
      </c>
      <c r="H573" s="40">
        <f t="shared" si="210"/>
        <v>-5.5201698513800419E-2</v>
      </c>
    </row>
    <row r="574" spans="1:9" s="24" customFormat="1" ht="15" x14ac:dyDescent="0.2">
      <c r="A574" s="72"/>
      <c r="B574" s="3" t="s">
        <v>323</v>
      </c>
      <c r="C574" s="62">
        <v>10</v>
      </c>
      <c r="D574" s="62">
        <f>VLOOKUP(B574,'[1]Deptos 2011-2019'!$BE$15279:$BF$15825,2,0)</f>
        <v>24</v>
      </c>
      <c r="E574" s="44">
        <f t="shared" si="207"/>
        <v>2.1231422505307854E-2</v>
      </c>
      <c r="F574" s="44">
        <f t="shared" si="208"/>
        <v>0.13559322033898305</v>
      </c>
      <c r="G574" s="59">
        <f t="shared" si="209"/>
        <v>1.4</v>
      </c>
      <c r="H574" s="40">
        <f t="shared" si="210"/>
        <v>2.9723991507430995E-2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2011-2019'!$BE$15279:$BF$15825,2,0)</f>
        <v>0</v>
      </c>
      <c r="E575" s="44" t="str">
        <f t="shared" si="207"/>
        <v/>
      </c>
      <c r="F575" s="44" t="str">
        <f t="shared" si="208"/>
        <v/>
      </c>
      <c r="G575" s="59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2011-2019'!$BE$15279:$BF$15825,2,0)</f>
        <v>0</v>
      </c>
      <c r="E576" s="44" t="str">
        <f t="shared" si="207"/>
        <v/>
      </c>
      <c r="F576" s="44" t="str">
        <f t="shared" si="208"/>
        <v/>
      </c>
      <c r="G576" s="59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2011-2019'!$BE$15279:$BF$15825,2,0)</f>
        <v>1</v>
      </c>
      <c r="E577" s="44" t="str">
        <f t="shared" si="207"/>
        <v/>
      </c>
      <c r="F577" s="44">
        <f t="shared" si="208"/>
        <v>5.6497175141242938E-3</v>
      </c>
      <c r="G577" s="59">
        <f t="shared" si="209"/>
        <v>1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2011-2019'!$BE$15279:$BF$15825,2,0)</f>
        <v>0</v>
      </c>
      <c r="E578" s="44" t="str">
        <f t="shared" si="207"/>
        <v/>
      </c>
      <c r="F578" s="44" t="str">
        <f t="shared" si="208"/>
        <v/>
      </c>
      <c r="G578" s="59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2011-2019'!$BE$15279:$BF$15825,2,0)</f>
        <v>0</v>
      </c>
      <c r="E579" s="44" t="str">
        <f t="shared" si="207"/>
        <v/>
      </c>
      <c r="F579" s="44" t="str">
        <f t="shared" si="208"/>
        <v/>
      </c>
      <c r="G579" s="59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2011-2019'!$BE$15279:$BF$15825,2,0)</f>
        <v>0</v>
      </c>
      <c r="E580" s="44" t="str">
        <f t="shared" si="207"/>
        <v/>
      </c>
      <c r="F580" s="44" t="str">
        <f t="shared" si="208"/>
        <v/>
      </c>
      <c r="G580" s="59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2011-2019'!$BE$15279:$BF$15825,2,0)</f>
        <v>2</v>
      </c>
      <c r="E581" s="43" t="str">
        <f t="shared" ref="E581" si="211">+IF(C581=0,"",C581/C$570)</f>
        <v/>
      </c>
      <c r="F581" s="43">
        <f t="shared" ref="F581" si="212">+IF(D581=0,"",D581/D$570)</f>
        <v>1.1299435028248588E-2</v>
      </c>
      <c r="G581" s="59">
        <f t="shared" si="209"/>
        <v>1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2011-2019'!$BE$15279:$BF$15825,2,0)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2011-2019'!$BE$15279:$BF$15825,2,0)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184</v>
      </c>
      <c r="D584" s="62">
        <f>VLOOKUP(B584,'[1]Deptos 2011-2019'!$BE$15279:$BF$15825,2,0)</f>
        <v>23</v>
      </c>
      <c r="E584" s="44">
        <f t="shared" si="217"/>
        <v>0.39065817409766457</v>
      </c>
      <c r="F584" s="44">
        <f t="shared" si="218"/>
        <v>0.12994350282485875</v>
      </c>
      <c r="G584" s="59">
        <f t="shared" si="209"/>
        <v>-0.875</v>
      </c>
      <c r="H584" s="40">
        <f t="shared" si="210"/>
        <v>-0.34182590233545651</v>
      </c>
    </row>
    <row r="585" spans="1:9" s="24" customFormat="1" ht="15" x14ac:dyDescent="0.2">
      <c r="A585" s="72"/>
      <c r="B585" s="3" t="s">
        <v>147</v>
      </c>
      <c r="C585" s="62">
        <v>1</v>
      </c>
      <c r="D585" s="62">
        <f>VLOOKUP(B585,'[1]Deptos 2011-2019'!$BE$15279:$BF$15825,2,0)</f>
        <v>6</v>
      </c>
      <c r="E585" s="44">
        <f t="shared" si="217"/>
        <v>2.1231422505307855E-3</v>
      </c>
      <c r="F585" s="44">
        <f t="shared" si="218"/>
        <v>3.3898305084745763E-2</v>
      </c>
      <c r="G585" s="59">
        <f t="shared" si="209"/>
        <v>5</v>
      </c>
      <c r="H585" s="40">
        <f t="shared" si="210"/>
        <v>1.0615711252653927E-2</v>
      </c>
    </row>
    <row r="586" spans="1:9" s="24" customFormat="1" ht="15" x14ac:dyDescent="0.2">
      <c r="A586" s="72"/>
      <c r="B586" s="3" t="s">
        <v>148</v>
      </c>
      <c r="C586" s="62">
        <v>2</v>
      </c>
      <c r="D586" s="62">
        <f>VLOOKUP(B586,'[1]Deptos 2011-2019'!$BE$15279:$BF$15825,2,0)</f>
        <v>1</v>
      </c>
      <c r="E586" s="44">
        <f t="shared" si="217"/>
        <v>4.246284501061571E-3</v>
      </c>
      <c r="F586" s="44">
        <f t="shared" si="218"/>
        <v>5.6497175141242938E-3</v>
      </c>
      <c r="G586" s="59">
        <f t="shared" si="209"/>
        <v>-0.5</v>
      </c>
      <c r="H586" s="40">
        <f t="shared" si="210"/>
        <v>-2.1231422505307855E-3</v>
      </c>
    </row>
    <row r="587" spans="1:9" s="24" customFormat="1" ht="15" x14ac:dyDescent="0.2">
      <c r="A587" s="72"/>
      <c r="B587" s="3" t="s">
        <v>328</v>
      </c>
      <c r="C587" s="62">
        <v>115</v>
      </c>
      <c r="D587" s="62">
        <f>VLOOKUP(B587,'[1]Deptos 2011-2019'!$BE$15279:$BF$15825,2,0)</f>
        <v>32</v>
      </c>
      <c r="E587" s="44">
        <f t="shared" si="217"/>
        <v>0.24416135881104034</v>
      </c>
      <c r="F587" s="44">
        <f t="shared" si="218"/>
        <v>0.1807909604519774</v>
      </c>
      <c r="G587" s="59">
        <f t="shared" si="209"/>
        <v>-0.72173913043478266</v>
      </c>
      <c r="H587" s="40">
        <f t="shared" si="210"/>
        <v>-0.17622080679405522</v>
      </c>
    </row>
    <row r="588" spans="1:9" s="24" customFormat="1" ht="15" x14ac:dyDescent="0.2">
      <c r="A588" s="72"/>
      <c r="B588" s="3" t="s">
        <v>149</v>
      </c>
      <c r="C588" s="62">
        <v>37</v>
      </c>
      <c r="D588" s="62">
        <f>VLOOKUP(B588,'[1]Deptos 2011-2019'!$BE$15279:$BF$15825,2,0)</f>
        <v>26</v>
      </c>
      <c r="E588" s="44">
        <f t="shared" si="217"/>
        <v>7.8556263269639062E-2</v>
      </c>
      <c r="F588" s="44">
        <f t="shared" si="218"/>
        <v>0.14689265536723164</v>
      </c>
      <c r="G588" s="59">
        <f t="shared" si="209"/>
        <v>-0.29729729729729731</v>
      </c>
      <c r="H588" s="40">
        <f t="shared" si="210"/>
        <v>-2.3354564755838643E-2</v>
      </c>
    </row>
    <row r="589" spans="1:9" s="24" customFormat="1" ht="15" x14ac:dyDescent="0.2">
      <c r="A589" s="72"/>
      <c r="B589" s="3" t="s">
        <v>329</v>
      </c>
      <c r="C589" s="62">
        <v>1</v>
      </c>
      <c r="D589" s="62">
        <f>VLOOKUP(B589,'[1]Deptos 2011-2019'!$BE$15279:$BF$15825,2,0)</f>
        <v>0</v>
      </c>
      <c r="E589" s="44">
        <f t="shared" si="217"/>
        <v>2.1231422505307855E-3</v>
      </c>
      <c r="F589" s="44" t="str">
        <f t="shared" si="218"/>
        <v/>
      </c>
      <c r="G589" s="59">
        <f t="shared" si="209"/>
        <v>-1</v>
      </c>
      <c r="H589" s="40">
        <f t="shared" si="210"/>
        <v>-2.1231422505307855E-3</v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2011-2019'!$BE$15279:$BF$15825,2,0)</f>
        <v>0</v>
      </c>
      <c r="E590" s="44" t="str">
        <f t="shared" si="217"/>
        <v/>
      </c>
      <c r="F590" s="44" t="str">
        <f t="shared" si="218"/>
        <v/>
      </c>
      <c r="G590" s="59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2011-2019'!$BE$15279:$BF$15825,2,0)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3</v>
      </c>
      <c r="D592" s="62">
        <f>VLOOKUP(B592,'[1]Deptos 2011-2019'!$BE$15279:$BF$15825,2,0)</f>
        <v>3</v>
      </c>
      <c r="E592" s="44">
        <f t="shared" si="217"/>
        <v>6.369426751592357E-3</v>
      </c>
      <c r="F592" s="44">
        <f t="shared" si="218"/>
        <v>1.6949152542372881E-2</v>
      </c>
      <c r="G592" s="59">
        <f t="shared" si="209"/>
        <v>0</v>
      </c>
      <c r="H592" s="40">
        <f t="shared" si="210"/>
        <v>0</v>
      </c>
    </row>
    <row r="593" spans="1:8" s="24" customFormat="1" ht="15" x14ac:dyDescent="0.2">
      <c r="A593" s="72"/>
      <c r="B593" s="3" t="s">
        <v>331</v>
      </c>
      <c r="C593" s="62">
        <v>2</v>
      </c>
      <c r="D593" s="62">
        <f>VLOOKUP(B593,'[1]Deptos 2011-2019'!$BE$15279:$BF$15825,2,0)</f>
        <v>0</v>
      </c>
      <c r="E593" s="44">
        <f t="shared" si="217"/>
        <v>4.246284501061571E-3</v>
      </c>
      <c r="F593" s="44" t="str">
        <f t="shared" si="218"/>
        <v/>
      </c>
      <c r="G593" s="59">
        <f t="shared" si="209"/>
        <v>-1</v>
      </c>
      <c r="H593" s="40">
        <f t="shared" si="210"/>
        <v>-4.246284501061571E-3</v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2011-2019'!$BE$15279:$BF$15825,2,0)</f>
        <v>0</v>
      </c>
      <c r="E594" s="44" t="str">
        <f t="shared" si="217"/>
        <v/>
      </c>
      <c r="F594" s="44" t="str">
        <f t="shared" si="218"/>
        <v/>
      </c>
      <c r="G594" s="59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48</v>
      </c>
      <c r="D595" s="62">
        <f>VLOOKUP(B595,'[1]Deptos 2011-2019'!$BE$15279:$BF$15825,2,0)</f>
        <v>19</v>
      </c>
      <c r="E595" s="44">
        <f t="shared" si="217"/>
        <v>0.10191082802547771</v>
      </c>
      <c r="F595" s="44">
        <f t="shared" si="218"/>
        <v>0.10734463276836158</v>
      </c>
      <c r="G595" s="59">
        <f t="shared" si="209"/>
        <v>-0.60416666666666663</v>
      </c>
      <c r="H595" s="40">
        <f t="shared" si="210"/>
        <v>-6.1571125265392782E-2</v>
      </c>
    </row>
    <row r="596" spans="1:8" s="24" customFormat="1" ht="15" x14ac:dyDescent="0.2">
      <c r="A596" s="72"/>
      <c r="B596" s="3" t="s">
        <v>516</v>
      </c>
      <c r="C596" s="62">
        <v>1</v>
      </c>
      <c r="D596" s="62">
        <f>VLOOKUP(B596,'[1]Deptos 2011-2019'!$BE$15279:$BF$15825,2,0)</f>
        <v>0</v>
      </c>
      <c r="E596" s="44">
        <f t="shared" si="217"/>
        <v>2.1231422505307855E-3</v>
      </c>
      <c r="F596" s="44" t="str">
        <f t="shared" si="218"/>
        <v/>
      </c>
      <c r="G596" s="59">
        <f t="shared" si="209"/>
        <v>-1</v>
      </c>
      <c r="H596" s="40">
        <f t="shared" si="210"/>
        <v>-2.1231422505307855E-3</v>
      </c>
    </row>
    <row r="597" spans="1:8" x14ac:dyDescent="0.2">
      <c r="B597" s="8" t="s">
        <v>384</v>
      </c>
      <c r="C597" s="9"/>
      <c r="D597" s="9"/>
    </row>
    <row r="598" spans="1:8" x14ac:dyDescent="0.2">
      <c r="C598" s="9"/>
      <c r="D598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417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354</v>
      </c>
      <c r="C8" s="53">
        <f>+C18+C74+C169+C345+C570</f>
        <v>8425</v>
      </c>
      <c r="D8" s="54">
        <f>+D18+D74+D169+D345+D570</f>
        <v>5205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-0.38219584569732939</v>
      </c>
      <c r="H8" s="56">
        <f t="shared" ref="H8:H13" si="2">+IF(OR(AND(E8=""),(G8="")),"",E8*G8)</f>
        <v>-0.38219584569732939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102</v>
      </c>
      <c r="D9" s="97">
        <f>+D18</f>
        <v>30</v>
      </c>
      <c r="E9" s="98">
        <f t="shared" si="0"/>
        <v>1.2106824925816023E-2</v>
      </c>
      <c r="F9" s="98">
        <f t="shared" si="0"/>
        <v>5.763688760806916E-3</v>
      </c>
      <c r="G9" s="102">
        <f>+IF(AND(C9=0,D9=0)," ",IF(C9=0,1,IF(D9=0,-1,(D9-C9)/C9)))</f>
        <v>-0.70588235294117652</v>
      </c>
      <c r="H9" s="99">
        <f t="shared" si="2"/>
        <v>-8.5459940652818991E-3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1019</v>
      </c>
      <c r="D10" s="41">
        <f>+D74</f>
        <v>659</v>
      </c>
      <c r="E10" s="40">
        <f t="shared" si="0"/>
        <v>0.12094955489614244</v>
      </c>
      <c r="F10" s="40">
        <f t="shared" si="0"/>
        <v>0.12660902977905861</v>
      </c>
      <c r="G10" s="59">
        <f t="shared" ref="G10:G13" si="3">+IF(AND(C10=0,D10=0)," ",IF(C10=0,1,IF(D10=0,-1,(D10-C10)/C10)))</f>
        <v>-0.35328753680078506</v>
      </c>
      <c r="H10" s="46">
        <f t="shared" si="2"/>
        <v>-4.2729970326409496E-2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1917</v>
      </c>
      <c r="D11" s="41">
        <f>D169</f>
        <v>1376</v>
      </c>
      <c r="E11" s="40">
        <f t="shared" si="0"/>
        <v>0.22753709198813057</v>
      </c>
      <c r="F11" s="40">
        <f t="shared" si="0"/>
        <v>0.26436119116234391</v>
      </c>
      <c r="G11" s="59">
        <f t="shared" si="3"/>
        <v>-0.28221178925404278</v>
      </c>
      <c r="H11" s="46">
        <f t="shared" si="2"/>
        <v>-6.4213649851632054E-2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4555</v>
      </c>
      <c r="D12" s="41">
        <f>+D345</f>
        <v>2080</v>
      </c>
      <c r="E12" s="40">
        <f t="shared" si="0"/>
        <v>0.54065281899109796</v>
      </c>
      <c r="F12" s="40">
        <f t="shared" si="0"/>
        <v>0.39961575408261285</v>
      </c>
      <c r="G12" s="59">
        <f t="shared" si="3"/>
        <v>-0.54335894621295278</v>
      </c>
      <c r="H12" s="46">
        <f t="shared" si="2"/>
        <v>-0.29376854599406527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832</v>
      </c>
      <c r="D13" s="48">
        <f>D570</f>
        <v>1060</v>
      </c>
      <c r="E13" s="49">
        <f t="shared" si="0"/>
        <v>9.8753709198813058E-2</v>
      </c>
      <c r="F13" s="49">
        <f t="shared" si="0"/>
        <v>0.20365033621517772</v>
      </c>
      <c r="G13" s="103">
        <f t="shared" si="3"/>
        <v>0.27403846153846156</v>
      </c>
      <c r="H13" s="50">
        <f t="shared" si="2"/>
        <v>2.7062314540059352E-2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102</v>
      </c>
      <c r="D18" s="54">
        <f>SUM(D19:D68)</f>
        <v>30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-0.70588235294117652</v>
      </c>
      <c r="H18" s="56">
        <f>+IF(OR(AND(E18=""),(G18="")),"",E18*G18)</f>
        <v>-0.70588235294117652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2011-2019'!$BE$15826:$BF$16370,2,0)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1</v>
      </c>
      <c r="D20" s="62">
        <f>VLOOKUP(B20,'[1]Deptos 2011-2019'!$BE$15826:$BF$16370,2,0)</f>
        <v>1</v>
      </c>
      <c r="E20" s="40">
        <f t="shared" ref="E20:E68" si="4">+IF(C20=0,"",C20/C$18)</f>
        <v>9.8039215686274508E-3</v>
      </c>
      <c r="F20" s="40">
        <f t="shared" ref="F20:F68" si="5">+IF(D20=0,"",D20/D$18)</f>
        <v>3.3333333333333333E-2</v>
      </c>
      <c r="G20" s="59">
        <f t="shared" ref="G20:G68" si="6">+IF(AND(C20=0,D20=0)," ",IF(C20=0,1,IF(D20=0,-1,(D20-C20)/C20)))</f>
        <v>0</v>
      </c>
      <c r="H20" s="40">
        <f t="shared" ref="H20:H68" si="7">+IF(OR(AND(E20=""),(G20="")),"",E20*G20)</f>
        <v>0</v>
      </c>
    </row>
    <row r="21" spans="1:9" s="24" customFormat="1" ht="30" x14ac:dyDescent="0.2">
      <c r="A21" s="72"/>
      <c r="B21" s="3" t="s">
        <v>1</v>
      </c>
      <c r="C21" s="62">
        <v>2</v>
      </c>
      <c r="D21" s="62">
        <f>VLOOKUP(B21,'[1]Deptos 2011-2019'!$BE$15826:$BF$16370,2,0)</f>
        <v>0</v>
      </c>
      <c r="E21" s="40">
        <f t="shared" si="4"/>
        <v>1.9607843137254902E-2</v>
      </c>
      <c r="F21" s="40" t="str">
        <f t="shared" si="5"/>
        <v/>
      </c>
      <c r="G21" s="59">
        <f t="shared" si="6"/>
        <v>-1</v>
      </c>
      <c r="H21" s="40">
        <f t="shared" si="7"/>
        <v>-1.9607843137254902E-2</v>
      </c>
    </row>
    <row r="22" spans="1:9" s="24" customFormat="1" ht="30" x14ac:dyDescent="0.2">
      <c r="A22" s="72"/>
      <c r="B22" s="3" t="s">
        <v>421</v>
      </c>
      <c r="C22" s="62">
        <v>2</v>
      </c>
      <c r="D22" s="62">
        <f>VLOOKUP(B22,'[1]Deptos 2011-2019'!$BE$15826:$BF$16370,2,0)</f>
        <v>1</v>
      </c>
      <c r="E22" s="40">
        <f t="shared" si="4"/>
        <v>1.9607843137254902E-2</v>
      </c>
      <c r="F22" s="40">
        <f t="shared" si="5"/>
        <v>3.3333333333333333E-2</v>
      </c>
      <c r="G22" s="59">
        <f t="shared" si="6"/>
        <v>-0.5</v>
      </c>
      <c r="H22" s="40">
        <f t="shared" si="7"/>
        <v>-9.8039215686274508E-3</v>
      </c>
    </row>
    <row r="23" spans="1:9" s="24" customFormat="1" ht="15" x14ac:dyDescent="0.2">
      <c r="A23" s="72"/>
      <c r="B23" s="3" t="s">
        <v>153</v>
      </c>
      <c r="C23" s="62">
        <v>1</v>
      </c>
      <c r="D23" s="62">
        <f>VLOOKUP(B23,'[1]Deptos 2011-2019'!$BE$15826:$BF$16370,2,0)</f>
        <v>2</v>
      </c>
      <c r="E23" s="40">
        <f t="shared" si="4"/>
        <v>9.8039215686274508E-3</v>
      </c>
      <c r="F23" s="40">
        <f t="shared" si="5"/>
        <v>6.6666666666666666E-2</v>
      </c>
      <c r="G23" s="59">
        <f t="shared" si="6"/>
        <v>1</v>
      </c>
      <c r="H23" s="40">
        <f t="shared" si="7"/>
        <v>9.8039215686274508E-3</v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2011-2019'!$BE$15826:$BF$16370,2,0)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1</v>
      </c>
      <c r="D25" s="62">
        <f>VLOOKUP(B25,'[1]Deptos 2011-2019'!$BE$15826:$BF$16370,2,0)</f>
        <v>0</v>
      </c>
      <c r="E25" s="42">
        <f t="shared" ref="E25" si="8">+IF(C25=0,"",C25/C$18)</f>
        <v>9.8039215686274508E-3</v>
      </c>
      <c r="F25" s="42" t="str">
        <f t="shared" ref="F25" si="9">+IF(D25=0,"",D25/D$18)</f>
        <v/>
      </c>
      <c r="G25" s="59">
        <f t="shared" si="6"/>
        <v>-1</v>
      </c>
      <c r="H25" s="42">
        <f t="shared" ref="H25" si="10">+IF(OR(AND(E25=""),(G25="")),"",E25*G25)</f>
        <v>-9.8039215686274508E-3</v>
      </c>
      <c r="I25" s="24"/>
    </row>
    <row r="26" spans="1:9" s="24" customFormat="1" ht="15" x14ac:dyDescent="0.2">
      <c r="A26" s="72"/>
      <c r="B26" s="3" t="s">
        <v>2</v>
      </c>
      <c r="C26" s="62">
        <v>1</v>
      </c>
      <c r="D26" s="62">
        <f>VLOOKUP(B26,'[1]Deptos 2011-2019'!$BE$15826:$BF$16370,2,0)</f>
        <v>2</v>
      </c>
      <c r="E26" s="40">
        <f t="shared" si="4"/>
        <v>9.8039215686274508E-3</v>
      </c>
      <c r="F26" s="40">
        <f t="shared" si="5"/>
        <v>6.6666666666666666E-2</v>
      </c>
      <c r="G26" s="59">
        <f t="shared" si="6"/>
        <v>1</v>
      </c>
      <c r="H26" s="40">
        <f t="shared" si="7"/>
        <v>9.8039215686274508E-3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2011-2019'!$BE$15826:$BF$16370,2,0)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2011-2019'!$BE$15826:$BF$16370,2,0)</f>
        <v>1</v>
      </c>
      <c r="E28" s="40" t="str">
        <f t="shared" si="4"/>
        <v/>
      </c>
      <c r="F28" s="40">
        <f t="shared" si="5"/>
        <v>3.3333333333333333E-2</v>
      </c>
      <c r="G28" s="59">
        <f t="shared" si="6"/>
        <v>1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14</v>
      </c>
      <c r="D29" s="62">
        <f>VLOOKUP(B29,'[1]Deptos 2011-2019'!$BE$15826:$BF$16370,2,0)</f>
        <v>4</v>
      </c>
      <c r="E29" s="40">
        <f t="shared" si="4"/>
        <v>0.13725490196078433</v>
      </c>
      <c r="F29" s="40">
        <f t="shared" si="5"/>
        <v>0.13333333333333333</v>
      </c>
      <c r="G29" s="59">
        <f t="shared" si="6"/>
        <v>-0.7142857142857143</v>
      </c>
      <c r="H29" s="40">
        <f t="shared" si="7"/>
        <v>-9.8039215686274522E-2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2011-2019'!$BE$15826:$BF$16370,2,0)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1</v>
      </c>
      <c r="D31" s="62">
        <f>VLOOKUP(B31,'[1]Deptos 2011-2019'!$BE$15826:$BF$16370,2,0)</f>
        <v>0</v>
      </c>
      <c r="E31" s="40">
        <f t="shared" si="4"/>
        <v>9.8039215686274508E-3</v>
      </c>
      <c r="F31" s="40" t="str">
        <f t="shared" si="5"/>
        <v/>
      </c>
      <c r="G31" s="59">
        <f t="shared" si="6"/>
        <v>-1</v>
      </c>
      <c r="H31" s="40">
        <f t="shared" si="7"/>
        <v>-9.8039215686274508E-3</v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2011-2019'!$BE$15826:$BF$16370,2,0)</f>
        <v>0</v>
      </c>
      <c r="E32" s="40" t="str">
        <f t="shared" si="4"/>
        <v/>
      </c>
      <c r="F32" s="40" t="str">
        <f t="shared" si="5"/>
        <v/>
      </c>
      <c r="G32" s="59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2011-2019'!$BE$15826:$BF$16370,2,0)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2011-2019'!$BE$15826:$BF$16370,2,0)</f>
        <v>1</v>
      </c>
      <c r="E34" s="40" t="str">
        <f t="shared" si="4"/>
        <v/>
      </c>
      <c r="F34" s="40">
        <f t="shared" si="5"/>
        <v>3.3333333333333333E-2</v>
      </c>
      <c r="G34" s="59">
        <f t="shared" si="6"/>
        <v>1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3</v>
      </c>
      <c r="D35" s="62">
        <f>VLOOKUP(B35,'[1]Deptos 2011-2019'!$BE$15826:$BF$16370,2,0)</f>
        <v>0</v>
      </c>
      <c r="E35" s="40">
        <f t="shared" si="4"/>
        <v>2.9411764705882353E-2</v>
      </c>
      <c r="F35" s="40" t="str">
        <f t="shared" si="5"/>
        <v/>
      </c>
      <c r="G35" s="59">
        <f t="shared" si="6"/>
        <v>-1</v>
      </c>
      <c r="H35" s="40">
        <f t="shared" si="7"/>
        <v>-2.9411764705882353E-2</v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2011-2019'!$BE$15826:$BF$16370,2,0)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3</v>
      </c>
      <c r="D37" s="62">
        <f>VLOOKUP(B37,'[1]Deptos 2011-2019'!$BE$15826:$BF$16370,2,0)</f>
        <v>1</v>
      </c>
      <c r="E37" s="40">
        <f t="shared" si="4"/>
        <v>2.9411764705882353E-2</v>
      </c>
      <c r="F37" s="40">
        <f t="shared" si="5"/>
        <v>3.3333333333333333E-2</v>
      </c>
      <c r="G37" s="59">
        <f t="shared" si="6"/>
        <v>-0.66666666666666663</v>
      </c>
      <c r="H37" s="40">
        <f t="shared" si="7"/>
        <v>-1.9607843137254902E-2</v>
      </c>
    </row>
    <row r="38" spans="1:8" s="24" customFormat="1" ht="15" x14ac:dyDescent="0.2">
      <c r="A38" s="72"/>
      <c r="B38" s="3" t="s">
        <v>7</v>
      </c>
      <c r="C38" s="62">
        <v>4</v>
      </c>
      <c r="D38" s="62">
        <f>VLOOKUP(B38,'[1]Deptos 2011-2019'!$BE$15826:$BF$16370,2,0)</f>
        <v>1</v>
      </c>
      <c r="E38" s="40">
        <f t="shared" si="4"/>
        <v>3.9215686274509803E-2</v>
      </c>
      <c r="F38" s="40">
        <f t="shared" si="5"/>
        <v>3.3333333333333333E-2</v>
      </c>
      <c r="G38" s="59">
        <f t="shared" si="6"/>
        <v>-0.75</v>
      </c>
      <c r="H38" s="40">
        <f t="shared" si="7"/>
        <v>-2.9411764705882353E-2</v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2011-2019'!$BE$15826:$BF$16370,2,0)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2011-2019'!$BE$15826:$BF$16370,2,0)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2011-2019'!$BE$15826:$BF$16370,2,0)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2011-2019'!$BE$15826:$BF$16370,2,0)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2</v>
      </c>
      <c r="D43" s="62">
        <f>VLOOKUP(B43,'[1]Deptos 2011-2019'!$BE$15826:$BF$16370,2,0)</f>
        <v>0</v>
      </c>
      <c r="E43" s="40">
        <f t="shared" si="4"/>
        <v>1.9607843137254902E-2</v>
      </c>
      <c r="F43" s="40" t="str">
        <f t="shared" si="5"/>
        <v/>
      </c>
      <c r="G43" s="59">
        <f t="shared" si="6"/>
        <v>-1</v>
      </c>
      <c r="H43" s="40">
        <f t="shared" si="7"/>
        <v>-1.9607843137254902E-2</v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2011-2019'!$BE$15826:$BF$16370,2,0)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2011-2019'!$BE$15826:$BF$16370,2,0)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2011-2019'!$BE$15826:$BF$16370,2,0)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1</v>
      </c>
      <c r="D47" s="62">
        <f>VLOOKUP(B47,'[1]Deptos 2011-2019'!$BE$15826:$BF$16370,2,0)</f>
        <v>0</v>
      </c>
      <c r="E47" s="40">
        <f t="shared" si="4"/>
        <v>9.8039215686274508E-3</v>
      </c>
      <c r="F47" s="40" t="str">
        <f t="shared" si="5"/>
        <v/>
      </c>
      <c r="G47" s="59">
        <f t="shared" si="6"/>
        <v>-1</v>
      </c>
      <c r="H47" s="40">
        <f t="shared" si="7"/>
        <v>-9.8039215686274508E-3</v>
      </c>
    </row>
    <row r="48" spans="1:8" s="24" customFormat="1" ht="15" x14ac:dyDescent="0.2">
      <c r="A48" s="72"/>
      <c r="B48" s="3" t="s">
        <v>566</v>
      </c>
      <c r="C48" s="62">
        <v>2</v>
      </c>
      <c r="D48" s="62">
        <f>VLOOKUP(B48,'[1]Deptos 2011-2019'!$BE$15826:$BF$16370,2,0)</f>
        <v>0</v>
      </c>
      <c r="E48" s="40">
        <f t="shared" si="4"/>
        <v>1.9607843137254902E-2</v>
      </c>
      <c r="F48" s="40" t="str">
        <f t="shared" si="5"/>
        <v/>
      </c>
      <c r="G48" s="59">
        <f t="shared" si="6"/>
        <v>-1</v>
      </c>
      <c r="H48" s="40">
        <f t="shared" si="7"/>
        <v>-1.9607843137254902E-2</v>
      </c>
    </row>
    <row r="49" spans="1:9" s="24" customFormat="1" ht="15" x14ac:dyDescent="0.2">
      <c r="A49" s="72"/>
      <c r="B49" s="3" t="s">
        <v>9</v>
      </c>
      <c r="C49" s="62">
        <v>8</v>
      </c>
      <c r="D49" s="62">
        <f>VLOOKUP(B49,'[1]Deptos 2011-2019'!$BE$15826:$BF$16370,2,0)</f>
        <v>2</v>
      </c>
      <c r="E49" s="40">
        <f t="shared" si="4"/>
        <v>7.8431372549019607E-2</v>
      </c>
      <c r="F49" s="40">
        <f t="shared" si="5"/>
        <v>6.6666666666666666E-2</v>
      </c>
      <c r="G49" s="59">
        <f t="shared" si="6"/>
        <v>-0.75</v>
      </c>
      <c r="H49" s="40">
        <f t="shared" si="7"/>
        <v>-5.8823529411764705E-2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2011-2019'!$BE$15826:$BF$16370,2,0)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2011-2019'!$BE$15826:$BF$16370,2,0)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2011-2019'!$BE$15826:$BF$16370,2,0)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7</v>
      </c>
      <c r="D53" s="62">
        <f>VLOOKUP(B53,'[1]Deptos 2011-2019'!$BE$15826:$BF$16370,2,0)</f>
        <v>1</v>
      </c>
      <c r="E53" s="40">
        <f t="shared" si="4"/>
        <v>6.8627450980392163E-2</v>
      </c>
      <c r="F53" s="40">
        <f t="shared" si="5"/>
        <v>3.3333333333333333E-2</v>
      </c>
      <c r="G53" s="59">
        <f t="shared" si="6"/>
        <v>-0.8571428571428571</v>
      </c>
      <c r="H53" s="40">
        <f t="shared" si="7"/>
        <v>-5.8823529411764705E-2</v>
      </c>
    </row>
    <row r="54" spans="1:9" s="24" customFormat="1" ht="15" x14ac:dyDescent="0.2">
      <c r="A54" s="72"/>
      <c r="B54" s="3" t="s">
        <v>10</v>
      </c>
      <c r="C54" s="62">
        <v>1</v>
      </c>
      <c r="D54" s="62">
        <f>VLOOKUP(B54,'[1]Deptos 2011-2019'!$BE$15826:$BF$16370,2,0)</f>
        <v>0</v>
      </c>
      <c r="E54" s="40">
        <f t="shared" si="4"/>
        <v>9.8039215686274508E-3</v>
      </c>
      <c r="F54" s="40" t="str">
        <f t="shared" si="5"/>
        <v/>
      </c>
      <c r="G54" s="59">
        <f t="shared" si="6"/>
        <v>-1</v>
      </c>
      <c r="H54" s="40">
        <f t="shared" si="7"/>
        <v>-9.8039215686274508E-3</v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2011-2019'!$BE$15826:$BF$16370,2,0)</f>
        <v>2</v>
      </c>
      <c r="E55" s="40" t="str">
        <f t="shared" si="4"/>
        <v/>
      </c>
      <c r="F55" s="40">
        <f t="shared" si="5"/>
        <v>6.6666666666666666E-2</v>
      </c>
      <c r="G55" s="59">
        <f t="shared" si="6"/>
        <v>1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2011-2019'!$BE$15826:$BF$16370,2,0)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2011-2019'!$BE$15826:$BF$16370,2,0)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1</v>
      </c>
      <c r="D58" s="62">
        <f>VLOOKUP(B58,'[1]Deptos 2011-2019'!$BE$15826:$BF$16370,2,0)</f>
        <v>3</v>
      </c>
      <c r="E58" s="40">
        <f t="shared" si="4"/>
        <v>9.8039215686274508E-3</v>
      </c>
      <c r="F58" s="40">
        <f t="shared" si="5"/>
        <v>0.1</v>
      </c>
      <c r="G58" s="59">
        <f t="shared" si="6"/>
        <v>2</v>
      </c>
      <c r="H58" s="40">
        <f t="shared" si="7"/>
        <v>1.9607843137254902E-2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2011-2019'!$BE$15826:$BF$16370,2,0)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2</v>
      </c>
      <c r="D60" s="62">
        <f>VLOOKUP(B60,'[1]Deptos 2011-2019'!$BE$15826:$BF$16370,2,0)</f>
        <v>0</v>
      </c>
      <c r="E60" s="40">
        <f t="shared" si="4"/>
        <v>1.9607843137254902E-2</v>
      </c>
      <c r="F60" s="40" t="str">
        <f t="shared" si="5"/>
        <v/>
      </c>
      <c r="G60" s="59">
        <f t="shared" si="6"/>
        <v>-1</v>
      </c>
      <c r="H60" s="40">
        <f t="shared" si="7"/>
        <v>-1.9607843137254902E-2</v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2011-2019'!$BE$15826:$BF$16370,2,0)</f>
        <v>0</v>
      </c>
      <c r="E61" s="40">
        <f t="shared" si="4"/>
        <v>9.8039215686274508E-3</v>
      </c>
      <c r="F61" s="40" t="str">
        <f t="shared" si="5"/>
        <v/>
      </c>
      <c r="G61" s="59">
        <f t="shared" si="6"/>
        <v>-1</v>
      </c>
      <c r="H61" s="40">
        <f t="shared" si="7"/>
        <v>-9.8039215686274508E-3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2011-2019'!$BE$15826:$BF$16370,2,0)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35</v>
      </c>
      <c r="D63" s="62">
        <f>VLOOKUP(B63,'[1]Deptos 2011-2019'!$BE$15826:$BF$16370,2,0)</f>
        <v>4</v>
      </c>
      <c r="E63" s="42">
        <f t="shared" ref="E63:E64" si="15">+IF(C63=0,"",C63/C$18)</f>
        <v>0.34313725490196079</v>
      </c>
      <c r="F63" s="42">
        <f t="shared" ref="F63:F64" si="16">+IF(D63=0,"",D63/D$18)</f>
        <v>0.13333333333333333</v>
      </c>
      <c r="G63" s="59">
        <f t="shared" si="6"/>
        <v>-0.88571428571428568</v>
      </c>
      <c r="H63" s="42">
        <f t="shared" ref="H63:H64" si="17">+IF(OR(AND(E63=""),(G63="")),"",E63*G63)</f>
        <v>-0.30392156862745096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2011-2019'!$BE$15826:$BF$16370,2,0)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3</v>
      </c>
      <c r="D65" s="62">
        <f>VLOOKUP(B65,'[1]Deptos 2011-2019'!$BE$15826:$BF$16370,2,0)</f>
        <v>2</v>
      </c>
      <c r="E65" s="40">
        <f t="shared" si="4"/>
        <v>2.9411764705882353E-2</v>
      </c>
      <c r="F65" s="40">
        <f t="shared" si="5"/>
        <v>6.6666666666666666E-2</v>
      </c>
      <c r="G65" s="59">
        <f t="shared" si="6"/>
        <v>-0.33333333333333331</v>
      </c>
      <c r="H65" s="40">
        <f t="shared" si="7"/>
        <v>-9.8039215686274508E-3</v>
      </c>
    </row>
    <row r="66" spans="1:9" s="24" customFormat="1" ht="15" x14ac:dyDescent="0.2">
      <c r="A66" s="72"/>
      <c r="B66" s="3" t="s">
        <v>15</v>
      </c>
      <c r="C66" s="62">
        <v>2</v>
      </c>
      <c r="D66" s="62">
        <f>VLOOKUP(B66,'[1]Deptos 2011-2019'!$BE$15826:$BF$16370,2,0)</f>
        <v>1</v>
      </c>
      <c r="E66" s="40">
        <f t="shared" si="4"/>
        <v>1.9607843137254902E-2</v>
      </c>
      <c r="F66" s="40">
        <f t="shared" si="5"/>
        <v>3.3333333333333333E-2</v>
      </c>
      <c r="G66" s="59">
        <f t="shared" si="6"/>
        <v>-0.5</v>
      </c>
      <c r="H66" s="40">
        <f t="shared" si="7"/>
        <v>-9.8039215686274508E-3</v>
      </c>
    </row>
    <row r="67" spans="1:9" s="24" customFormat="1" ht="15" x14ac:dyDescent="0.2">
      <c r="A67" s="72"/>
      <c r="B67" s="3" t="s">
        <v>173</v>
      </c>
      <c r="C67" s="62">
        <v>1</v>
      </c>
      <c r="D67" s="62">
        <f>VLOOKUP(B67,'[1]Deptos 2011-2019'!$BE$15826:$BF$16370,2,0)</f>
        <v>1</v>
      </c>
      <c r="E67" s="40">
        <f t="shared" si="4"/>
        <v>9.8039215686274508E-3</v>
      </c>
      <c r="F67" s="40">
        <f t="shared" si="5"/>
        <v>3.3333333333333333E-2</v>
      </c>
      <c r="G67" s="59">
        <f t="shared" si="6"/>
        <v>0</v>
      </c>
      <c r="H67" s="40">
        <f t="shared" si="7"/>
        <v>0</v>
      </c>
    </row>
    <row r="68" spans="1:9" s="24" customFormat="1" ht="15" x14ac:dyDescent="0.2">
      <c r="A68" s="72"/>
      <c r="B68" s="3" t="s">
        <v>174</v>
      </c>
      <c r="C68" s="62">
        <v>3</v>
      </c>
      <c r="D68" s="62">
        <f>VLOOKUP(B68,'[1]Deptos 2011-2019'!$BE$15826:$BF$16370,2,0)</f>
        <v>0</v>
      </c>
      <c r="E68" s="40">
        <f t="shared" si="4"/>
        <v>2.9411764705882353E-2</v>
      </c>
      <c r="F68" s="40" t="str">
        <f t="shared" si="5"/>
        <v/>
      </c>
      <c r="G68" s="59">
        <f t="shared" si="6"/>
        <v>-1</v>
      </c>
      <c r="H68" s="40">
        <f t="shared" si="7"/>
        <v>-2.9411764705882353E-2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1019</v>
      </c>
      <c r="D74" s="54">
        <f>SUM(D75:D163)</f>
        <v>659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-0.35328753680078506</v>
      </c>
      <c r="H74" s="56">
        <f>+IF(OR(AND(E74=""),(G74="")),"",E74*G74)</f>
        <v>-0.35328753680078506</v>
      </c>
      <c r="I74" s="24"/>
    </row>
    <row r="75" spans="1:9" ht="15" x14ac:dyDescent="0.2">
      <c r="B75" s="57" t="s">
        <v>425</v>
      </c>
      <c r="C75" s="62">
        <v>12</v>
      </c>
      <c r="D75" s="62">
        <f>VLOOKUP(B75,'[1]Deptos 2011-2019'!$BE$15826:$BF$16370,2,0)</f>
        <v>8</v>
      </c>
      <c r="E75" s="60">
        <f>+IF(C75=0,"",C75/C$74)</f>
        <v>1.1776251226692836E-2</v>
      </c>
      <c r="F75" s="60">
        <f>+IF(D75=0,"",D75/D$74)</f>
        <v>1.2139605462822459E-2</v>
      </c>
      <c r="G75" s="59">
        <f t="shared" ref="G75:G138" si="18">+IF(AND(C75=0,D75=0)," ",IF(C75=0,1,IF(D75=0,-1,(D75-C75)/C75)))</f>
        <v>-0.33333333333333331</v>
      </c>
      <c r="H75" s="51">
        <f>+IF(OR(AND(E75=""),(G75="")),"",E75*G75)</f>
        <v>-3.9254170755642784E-3</v>
      </c>
      <c r="I75" s="24"/>
    </row>
    <row r="76" spans="1:9" ht="15" x14ac:dyDescent="0.2">
      <c r="B76" s="3" t="s">
        <v>568</v>
      </c>
      <c r="C76" s="62">
        <v>22</v>
      </c>
      <c r="D76" s="62">
        <f>VLOOKUP(B76,'[1]Deptos 2011-2019'!$BE$15826:$BF$16370,2,0)</f>
        <v>2</v>
      </c>
      <c r="E76" s="44">
        <f t="shared" ref="E76:E148" si="19">+IF(C76=0,"",C76/C$74)</f>
        <v>2.1589793915603533E-2</v>
      </c>
      <c r="F76" s="44">
        <f t="shared" ref="F76:F148" si="20">+IF(D76=0,"",D76/D$74)</f>
        <v>3.0349013657056147E-3</v>
      </c>
      <c r="G76" s="59">
        <f t="shared" si="18"/>
        <v>-0.90909090909090906</v>
      </c>
      <c r="H76" s="40">
        <f t="shared" ref="H76:H148" si="21">+IF(OR(AND(E76=""),(G76="")),"",E76*G76)</f>
        <v>-1.9627085377821395E-2</v>
      </c>
      <c r="I76" s="24"/>
    </row>
    <row r="77" spans="1:9" s="34" customFormat="1" ht="15" x14ac:dyDescent="0.2">
      <c r="A77" s="36"/>
      <c r="B77" s="35" t="s">
        <v>518</v>
      </c>
      <c r="C77" s="62">
        <v>4</v>
      </c>
      <c r="D77" s="62">
        <f>VLOOKUP(B77,'[1]Deptos 2011-2019'!$BE$15826:$BF$16370,2,0)</f>
        <v>1</v>
      </c>
      <c r="E77" s="43">
        <f t="shared" ref="E77" si="22">+IF(C77=0,"",C77/C$74)</f>
        <v>3.9254170755642784E-3</v>
      </c>
      <c r="F77" s="43">
        <f t="shared" ref="F77" si="23">+IF(D77=0,"",D77/D$74)</f>
        <v>1.5174506828528073E-3</v>
      </c>
      <c r="G77" s="59">
        <f t="shared" si="18"/>
        <v>-0.75</v>
      </c>
      <c r="H77" s="42">
        <f t="shared" ref="H77" si="24">+IF(OR(AND(E77=""),(G77="")),"",E77*G77)</f>
        <v>-2.944062806673209E-3</v>
      </c>
      <c r="I77" s="24"/>
    </row>
    <row r="78" spans="1:9" s="34" customFormat="1" ht="15" x14ac:dyDescent="0.2">
      <c r="A78" s="74"/>
      <c r="B78" s="35" t="s">
        <v>569</v>
      </c>
      <c r="C78" s="62">
        <v>21</v>
      </c>
      <c r="D78" s="62">
        <f>VLOOKUP(B78,'[1]Deptos 2011-2019'!$BE$15826:$BF$16370,2,0)</f>
        <v>6</v>
      </c>
      <c r="E78" s="43">
        <f t="shared" si="19"/>
        <v>2.0608439646712464E-2</v>
      </c>
      <c r="F78" s="43">
        <f t="shared" si="20"/>
        <v>9.104704097116844E-3</v>
      </c>
      <c r="G78" s="59">
        <f t="shared" si="18"/>
        <v>-0.7142857142857143</v>
      </c>
      <c r="H78" s="42">
        <f t="shared" si="21"/>
        <v>-1.4720314033366046E-2</v>
      </c>
      <c r="I78" s="24"/>
    </row>
    <row r="79" spans="1:9" s="34" customFormat="1" ht="15" x14ac:dyDescent="0.2">
      <c r="A79" s="74"/>
      <c r="B79" s="35" t="s">
        <v>175</v>
      </c>
      <c r="C79" s="62">
        <v>43</v>
      </c>
      <c r="D79" s="62">
        <f>VLOOKUP(B79,'[1]Deptos 2011-2019'!$BE$15826:$BF$16370,2,0)</f>
        <v>4</v>
      </c>
      <c r="E79" s="43">
        <f t="shared" si="19"/>
        <v>4.2198233562315994E-2</v>
      </c>
      <c r="F79" s="43">
        <f t="shared" si="20"/>
        <v>6.0698027314112293E-3</v>
      </c>
      <c r="G79" s="59">
        <f t="shared" si="18"/>
        <v>-0.90697674418604646</v>
      </c>
      <c r="H79" s="42">
        <f t="shared" si="21"/>
        <v>-3.8272816486751716E-2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2011-2019'!$BE$15826:$BF$16370,2,0)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3</v>
      </c>
      <c r="D81" s="62">
        <f>VLOOKUP(B81,'[1]Deptos 2011-2019'!$BE$15826:$BF$16370,2,0)</f>
        <v>3</v>
      </c>
      <c r="E81" s="43">
        <f t="shared" ref="E81" si="25">+IF(C81=0,"",C81/C$74)</f>
        <v>2.944062806673209E-3</v>
      </c>
      <c r="F81" s="43">
        <f t="shared" ref="F81" si="26">+IF(D81=0,"",D81/D$74)</f>
        <v>4.552352048558422E-3</v>
      </c>
      <c r="G81" s="59">
        <f t="shared" si="18"/>
        <v>0</v>
      </c>
      <c r="H81" s="42">
        <f t="shared" ref="H81" si="27">+IF(OR(AND(E81=""),(G81="")),"",E81*G81)</f>
        <v>0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2011-2019'!$BE$15826:$BF$16370,2,0)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3</v>
      </c>
      <c r="D83" s="62">
        <f>VLOOKUP(B83,'[1]Deptos 2011-2019'!$BE$15826:$BF$16370,2,0)</f>
        <v>1</v>
      </c>
      <c r="E83" s="43">
        <f t="shared" si="19"/>
        <v>2.944062806673209E-3</v>
      </c>
      <c r="F83" s="43">
        <f t="shared" si="20"/>
        <v>1.5174506828528073E-3</v>
      </c>
      <c r="G83" s="59">
        <f t="shared" si="18"/>
        <v>-0.66666666666666663</v>
      </c>
      <c r="H83" s="42">
        <f t="shared" si="21"/>
        <v>-1.9627085377821392E-3</v>
      </c>
      <c r="I83" s="24"/>
    </row>
    <row r="84" spans="1:9" s="34" customFormat="1" ht="15" x14ac:dyDescent="0.2">
      <c r="A84" s="74"/>
      <c r="B84" s="35" t="s">
        <v>426</v>
      </c>
      <c r="C84" s="62">
        <v>1</v>
      </c>
      <c r="D84" s="62">
        <f>VLOOKUP(B84,'[1]Deptos 2011-2019'!$BE$15826:$BF$16370,2,0)</f>
        <v>1</v>
      </c>
      <c r="E84" s="43">
        <f t="shared" si="19"/>
        <v>9.813542688910696E-4</v>
      </c>
      <c r="F84" s="43">
        <f t="shared" si="20"/>
        <v>1.5174506828528073E-3</v>
      </c>
      <c r="G84" s="59">
        <f t="shared" si="18"/>
        <v>0</v>
      </c>
      <c r="H84" s="42">
        <f t="shared" si="21"/>
        <v>0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2011-2019'!$BE$15826:$BF$16370,2,0)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11</v>
      </c>
      <c r="D86" s="62">
        <f>VLOOKUP(B86,'[1]Deptos 2011-2019'!$BE$15826:$BF$16370,2,0)</f>
        <v>2</v>
      </c>
      <c r="E86" s="43">
        <f t="shared" si="19"/>
        <v>1.0794896957801767E-2</v>
      </c>
      <c r="F86" s="43">
        <f t="shared" si="20"/>
        <v>3.0349013657056147E-3</v>
      </c>
      <c r="G86" s="59">
        <f t="shared" si="18"/>
        <v>-0.81818181818181823</v>
      </c>
      <c r="H86" s="42">
        <f t="shared" si="21"/>
        <v>-8.832188420019628E-3</v>
      </c>
      <c r="I86" s="24"/>
    </row>
    <row r="87" spans="1:9" s="34" customFormat="1" ht="15" x14ac:dyDescent="0.2">
      <c r="A87" s="74"/>
      <c r="B87" s="35" t="s">
        <v>17</v>
      </c>
      <c r="C87" s="62">
        <v>14</v>
      </c>
      <c r="D87" s="62">
        <f>VLOOKUP(B87,'[1]Deptos 2011-2019'!$BE$15826:$BF$16370,2,0)</f>
        <v>3</v>
      </c>
      <c r="E87" s="43">
        <f t="shared" si="19"/>
        <v>1.3738959764474975E-2</v>
      </c>
      <c r="F87" s="43">
        <f t="shared" si="20"/>
        <v>4.552352048558422E-3</v>
      </c>
      <c r="G87" s="59">
        <f t="shared" si="18"/>
        <v>-0.7857142857142857</v>
      </c>
      <c r="H87" s="42">
        <f t="shared" si="21"/>
        <v>-1.0794896957801765E-2</v>
      </c>
      <c r="I87" s="24"/>
    </row>
    <row r="88" spans="1:9" s="34" customFormat="1" ht="15" x14ac:dyDescent="0.2">
      <c r="A88" s="74"/>
      <c r="B88" s="35" t="s">
        <v>180</v>
      </c>
      <c r="C88" s="62">
        <v>26</v>
      </c>
      <c r="D88" s="62">
        <f>VLOOKUP(B88,'[1]Deptos 2011-2019'!$BE$15826:$BF$16370,2,0)</f>
        <v>231</v>
      </c>
      <c r="E88" s="43">
        <f t="shared" si="19"/>
        <v>2.5515210991167811E-2</v>
      </c>
      <c r="F88" s="43">
        <f t="shared" si="20"/>
        <v>0.35053110773899848</v>
      </c>
      <c r="G88" s="59">
        <f t="shared" si="18"/>
        <v>7.884615384615385</v>
      </c>
      <c r="H88" s="42">
        <f t="shared" si="21"/>
        <v>0.20117762512266929</v>
      </c>
      <c r="I88" s="24"/>
    </row>
    <row r="89" spans="1:9" s="34" customFormat="1" ht="15" x14ac:dyDescent="0.2">
      <c r="A89" s="36"/>
      <c r="B89" s="35" t="s">
        <v>570</v>
      </c>
      <c r="C89" s="62">
        <v>58</v>
      </c>
      <c r="D89" s="62">
        <f>VLOOKUP(B89,'[1]Deptos 2011-2019'!$BE$15826:$BF$16370,2,0)</f>
        <v>30</v>
      </c>
      <c r="E89" s="43">
        <f t="shared" ref="E89" si="28">+IF(C89=0,"",C89/C$74)</f>
        <v>5.6918547595682038E-2</v>
      </c>
      <c r="F89" s="43">
        <f t="shared" ref="F89" si="29">+IF(D89=0,"",D89/D$74)</f>
        <v>4.5523520485584217E-2</v>
      </c>
      <c r="G89" s="59">
        <f t="shared" si="18"/>
        <v>-0.48275862068965519</v>
      </c>
      <c r="H89" s="42">
        <f t="shared" ref="H89" si="30">+IF(OR(AND(E89=""),(G89="")),"",E89*G89)</f>
        <v>-2.747791952894995E-2</v>
      </c>
      <c r="I89" s="24"/>
    </row>
    <row r="90" spans="1:9" s="34" customFormat="1" ht="15" x14ac:dyDescent="0.2">
      <c r="A90" s="74"/>
      <c r="B90" s="35" t="s">
        <v>181</v>
      </c>
      <c r="C90" s="62">
        <v>57</v>
      </c>
      <c r="D90" s="62">
        <f>VLOOKUP(B90,'[1]Deptos 2011-2019'!$BE$15826:$BF$16370,2,0)</f>
        <v>7</v>
      </c>
      <c r="E90" s="43">
        <f t="shared" si="19"/>
        <v>5.5937193326790972E-2</v>
      </c>
      <c r="F90" s="43">
        <f t="shared" si="20"/>
        <v>1.0622154779969651E-2</v>
      </c>
      <c r="G90" s="59">
        <f t="shared" si="18"/>
        <v>-0.8771929824561403</v>
      </c>
      <c r="H90" s="42">
        <f t="shared" si="21"/>
        <v>-4.9067713444553483E-2</v>
      </c>
      <c r="I90" s="24"/>
    </row>
    <row r="91" spans="1:9" s="34" customFormat="1" ht="15" x14ac:dyDescent="0.2">
      <c r="A91" s="74"/>
      <c r="B91" s="35" t="s">
        <v>182</v>
      </c>
      <c r="C91" s="62">
        <v>15</v>
      </c>
      <c r="D91" s="62">
        <f>VLOOKUP(B91,'[1]Deptos 2011-2019'!$BE$15826:$BF$16370,2,0)</f>
        <v>5</v>
      </c>
      <c r="E91" s="43">
        <f t="shared" si="19"/>
        <v>1.4720314033366046E-2</v>
      </c>
      <c r="F91" s="43">
        <f t="shared" si="20"/>
        <v>7.5872534142640367E-3</v>
      </c>
      <c r="G91" s="59">
        <f t="shared" si="18"/>
        <v>-0.66666666666666663</v>
      </c>
      <c r="H91" s="42">
        <f t="shared" si="21"/>
        <v>-9.8135426889106973E-3</v>
      </c>
      <c r="I91" s="24"/>
    </row>
    <row r="92" spans="1:9" s="34" customFormat="1" ht="15" x14ac:dyDescent="0.2">
      <c r="A92" s="74"/>
      <c r="B92" s="35" t="s">
        <v>21</v>
      </c>
      <c r="C92" s="62">
        <v>2</v>
      </c>
      <c r="D92" s="62">
        <f>VLOOKUP(B92,'[1]Deptos 2011-2019'!$BE$15826:$BF$16370,2,0)</f>
        <v>0</v>
      </c>
      <c r="E92" s="43">
        <f t="shared" si="19"/>
        <v>1.9627085377821392E-3</v>
      </c>
      <c r="F92" s="43" t="str">
        <f t="shared" si="20"/>
        <v/>
      </c>
      <c r="G92" s="59">
        <f t="shared" si="18"/>
        <v>-1</v>
      </c>
      <c r="H92" s="42">
        <f t="shared" si="21"/>
        <v>-1.9627085377821392E-3</v>
      </c>
      <c r="I92" s="24"/>
    </row>
    <row r="93" spans="1:9" s="34" customFormat="1" ht="15" x14ac:dyDescent="0.2">
      <c r="A93" s="74"/>
      <c r="B93" s="35" t="s">
        <v>427</v>
      </c>
      <c r="C93" s="62">
        <v>8</v>
      </c>
      <c r="D93" s="62">
        <f>VLOOKUP(B93,'[1]Deptos 2011-2019'!$BE$15826:$BF$16370,2,0)</f>
        <v>0</v>
      </c>
      <c r="E93" s="43">
        <f t="shared" si="19"/>
        <v>7.8508341511285568E-3</v>
      </c>
      <c r="F93" s="43" t="str">
        <f t="shared" si="20"/>
        <v/>
      </c>
      <c r="G93" s="59">
        <f t="shared" si="18"/>
        <v>-1</v>
      </c>
      <c r="H93" s="42">
        <f t="shared" si="21"/>
        <v>-7.8508341511285568E-3</v>
      </c>
      <c r="I93" s="24"/>
    </row>
    <row r="94" spans="1:9" s="34" customFormat="1" ht="15" x14ac:dyDescent="0.2">
      <c r="A94" s="74"/>
      <c r="B94" s="35" t="s">
        <v>183</v>
      </c>
      <c r="C94" s="62">
        <v>4</v>
      </c>
      <c r="D94" s="62">
        <f>VLOOKUP(B94,'[1]Deptos 2011-2019'!$BE$15826:$BF$16370,2,0)</f>
        <v>0</v>
      </c>
      <c r="E94" s="43">
        <f t="shared" si="19"/>
        <v>3.9254170755642784E-3</v>
      </c>
      <c r="F94" s="43" t="str">
        <f t="shared" si="20"/>
        <v/>
      </c>
      <c r="G94" s="59">
        <f t="shared" si="18"/>
        <v>-1</v>
      </c>
      <c r="H94" s="42">
        <f t="shared" si="21"/>
        <v>-3.9254170755642784E-3</v>
      </c>
      <c r="I94" s="24"/>
    </row>
    <row r="95" spans="1:9" s="34" customFormat="1" ht="15" x14ac:dyDescent="0.2">
      <c r="A95" s="36"/>
      <c r="B95" s="35" t="s">
        <v>519</v>
      </c>
      <c r="C95" s="62">
        <v>2</v>
      </c>
      <c r="D95" s="62">
        <f>VLOOKUP(B95,'[1]Deptos 2011-2019'!$BE$15826:$BF$16370,2,0)</f>
        <v>0</v>
      </c>
      <c r="E95" s="43">
        <f t="shared" ref="E95:E96" si="31">+IF(C95=0,"",C95/C$74)</f>
        <v>1.9627085377821392E-3</v>
      </c>
      <c r="F95" s="43" t="str">
        <f t="shared" ref="F95:F96" si="32">+IF(D95=0,"",D95/D$74)</f>
        <v/>
      </c>
      <c r="G95" s="59">
        <f t="shared" si="18"/>
        <v>-1</v>
      </c>
      <c r="H95" s="42">
        <f t="shared" ref="H95:H96" si="33">+IF(OR(AND(E95=""),(G95="")),"",E95*G95)</f>
        <v>-1.9627085377821392E-3</v>
      </c>
      <c r="I95" s="24"/>
    </row>
    <row r="96" spans="1:9" s="34" customFormat="1" ht="15" x14ac:dyDescent="0.2">
      <c r="A96" s="36"/>
      <c r="B96" s="35" t="s">
        <v>602</v>
      </c>
      <c r="C96" s="62">
        <v>2</v>
      </c>
      <c r="D96" s="62">
        <f>VLOOKUP(B96,'[1]Deptos 2011-2019'!$BE$15826:$BF$16370,2,0)</f>
        <v>0</v>
      </c>
      <c r="E96" s="43">
        <f t="shared" si="31"/>
        <v>1.9627085377821392E-3</v>
      </c>
      <c r="F96" s="43" t="str">
        <f t="shared" si="32"/>
        <v/>
      </c>
      <c r="G96" s="59">
        <f t="shared" si="18"/>
        <v>-1</v>
      </c>
      <c r="H96" s="42">
        <f t="shared" si="33"/>
        <v>-1.9627085377821392E-3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2011-2019'!$BE$15826:$BF$16370,2,0)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16</v>
      </c>
      <c r="D98" s="62">
        <f>VLOOKUP(B98,'[1]Deptos 2011-2019'!$BE$15826:$BF$16370,2,0)</f>
        <v>5</v>
      </c>
      <c r="E98" s="43">
        <f t="shared" si="19"/>
        <v>1.5701668302257114E-2</v>
      </c>
      <c r="F98" s="43">
        <f t="shared" si="20"/>
        <v>7.5872534142640367E-3</v>
      </c>
      <c r="G98" s="59">
        <f t="shared" si="18"/>
        <v>-0.6875</v>
      </c>
      <c r="H98" s="42">
        <f t="shared" si="21"/>
        <v>-1.0794896957801765E-2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2011-2019'!$BE$15826:$BF$16370,2,0)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2011-2019'!$BE$15826:$BF$16370,2,0)</f>
        <v>1</v>
      </c>
      <c r="E100" s="43" t="str">
        <f t="shared" si="19"/>
        <v/>
      </c>
      <c r="F100" s="43">
        <f t="shared" si="20"/>
        <v>1.5174506828528073E-3</v>
      </c>
      <c r="G100" s="59">
        <f t="shared" si="18"/>
        <v>1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5</v>
      </c>
      <c r="D101" s="62">
        <f>VLOOKUP(B101,'[1]Deptos 2011-2019'!$BE$15826:$BF$16370,2,0)</f>
        <v>0</v>
      </c>
      <c r="E101" s="44">
        <f t="shared" si="19"/>
        <v>4.9067713444553487E-3</v>
      </c>
      <c r="F101" s="44" t="str">
        <f t="shared" si="20"/>
        <v/>
      </c>
      <c r="G101" s="59">
        <f t="shared" si="18"/>
        <v>-1</v>
      </c>
      <c r="H101" s="40">
        <f t="shared" si="21"/>
        <v>-4.9067713444553487E-3</v>
      </c>
      <c r="I101" s="24"/>
    </row>
    <row r="102" spans="1:9" ht="15" x14ac:dyDescent="0.2">
      <c r="B102" s="3" t="s">
        <v>603</v>
      </c>
      <c r="C102" s="62">
        <v>18</v>
      </c>
      <c r="D102" s="62">
        <f>VLOOKUP(B102,'[1]Deptos 2011-2019'!$BE$15826:$BF$16370,2,0)</f>
        <v>3</v>
      </c>
      <c r="E102" s="44">
        <f t="shared" si="19"/>
        <v>1.7664376840039256E-2</v>
      </c>
      <c r="F102" s="44">
        <f t="shared" si="20"/>
        <v>4.552352048558422E-3</v>
      </c>
      <c r="G102" s="59">
        <f t="shared" si="18"/>
        <v>-0.83333333333333337</v>
      </c>
      <c r="H102" s="40">
        <f t="shared" si="21"/>
        <v>-1.4720314033366048E-2</v>
      </c>
      <c r="I102" s="24"/>
    </row>
    <row r="103" spans="1:9" ht="15" x14ac:dyDescent="0.2">
      <c r="B103" s="3" t="s">
        <v>428</v>
      </c>
      <c r="C103" s="62">
        <v>17</v>
      </c>
      <c r="D103" s="62">
        <f>VLOOKUP(B103,'[1]Deptos 2011-2019'!$BE$15826:$BF$16370,2,0)</f>
        <v>50</v>
      </c>
      <c r="E103" s="44">
        <f t="shared" si="19"/>
        <v>1.6683022571148183E-2</v>
      </c>
      <c r="F103" s="44">
        <f t="shared" si="20"/>
        <v>7.5872534142640363E-2</v>
      </c>
      <c r="G103" s="59">
        <f t="shared" si="18"/>
        <v>1.9411764705882353</v>
      </c>
      <c r="H103" s="40">
        <f t="shared" si="21"/>
        <v>3.2384690873405293E-2</v>
      </c>
      <c r="I103" s="24"/>
    </row>
    <row r="104" spans="1:9" ht="15" x14ac:dyDescent="0.2">
      <c r="B104" s="3" t="s">
        <v>18</v>
      </c>
      <c r="C104" s="62">
        <v>24</v>
      </c>
      <c r="D104" s="62">
        <f>VLOOKUP(B104,'[1]Deptos 2011-2019'!$BE$15826:$BF$16370,2,0)</f>
        <v>8</v>
      </c>
      <c r="E104" s="44">
        <f t="shared" si="19"/>
        <v>2.3552502453385672E-2</v>
      </c>
      <c r="F104" s="44">
        <f t="shared" si="20"/>
        <v>1.2139605462822459E-2</v>
      </c>
      <c r="G104" s="59">
        <f t="shared" si="18"/>
        <v>-0.66666666666666663</v>
      </c>
      <c r="H104" s="40">
        <f t="shared" si="21"/>
        <v>-1.5701668302257114E-2</v>
      </c>
      <c r="I104" s="24"/>
    </row>
    <row r="105" spans="1:9" ht="15" x14ac:dyDescent="0.2">
      <c r="B105" s="3" t="s">
        <v>20</v>
      </c>
      <c r="C105" s="62">
        <v>1</v>
      </c>
      <c r="D105" s="62">
        <f>VLOOKUP(B105,'[1]Deptos 2011-2019'!$BE$15826:$BF$16370,2,0)</f>
        <v>0</v>
      </c>
      <c r="E105" s="44">
        <f t="shared" si="19"/>
        <v>9.813542688910696E-4</v>
      </c>
      <c r="F105" s="44" t="str">
        <f t="shared" si="20"/>
        <v/>
      </c>
      <c r="G105" s="59">
        <f t="shared" si="18"/>
        <v>-1</v>
      </c>
      <c r="H105" s="40">
        <f t="shared" si="21"/>
        <v>-9.813542688910696E-4</v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2011-2019'!$BE$15826:$BF$16370,2,0)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2011-2019'!$BE$15826:$BF$16370,2,0)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2</v>
      </c>
      <c r="D108" s="62">
        <f>VLOOKUP(B108,'[1]Deptos 2011-2019'!$BE$15826:$BF$16370,2,0)</f>
        <v>116</v>
      </c>
      <c r="E108" s="44">
        <f t="shared" si="19"/>
        <v>1.9627085377821392E-3</v>
      </c>
      <c r="F108" s="44">
        <f t="shared" si="20"/>
        <v>0.17602427921092564</v>
      </c>
      <c r="G108" s="59">
        <f t="shared" si="18"/>
        <v>57</v>
      </c>
      <c r="H108" s="40">
        <f t="shared" si="21"/>
        <v>0.11187438665358193</v>
      </c>
      <c r="I108" s="24"/>
    </row>
    <row r="109" spans="1:9" ht="15" x14ac:dyDescent="0.2">
      <c r="B109" s="3" t="s">
        <v>188</v>
      </c>
      <c r="C109" s="62">
        <v>135</v>
      </c>
      <c r="D109" s="62">
        <f>VLOOKUP(B109,'[1]Deptos 2011-2019'!$BE$15826:$BF$16370,2,0)</f>
        <v>37</v>
      </c>
      <c r="E109" s="44">
        <f t="shared" si="19"/>
        <v>0.1324828263002944</v>
      </c>
      <c r="F109" s="44">
        <f t="shared" si="20"/>
        <v>5.614567526555387E-2</v>
      </c>
      <c r="G109" s="59">
        <f t="shared" si="18"/>
        <v>-0.72592592592592597</v>
      </c>
      <c r="H109" s="40">
        <f t="shared" si="21"/>
        <v>-9.6172718351324835E-2</v>
      </c>
      <c r="I109" s="24"/>
    </row>
    <row r="110" spans="1:9" ht="15" x14ac:dyDescent="0.2">
      <c r="B110" s="3" t="s">
        <v>604</v>
      </c>
      <c r="C110" s="62">
        <v>12</v>
      </c>
      <c r="D110" s="62">
        <f>VLOOKUP(B110,'[1]Deptos 2011-2019'!$BE$15826:$BF$16370,2,0)</f>
        <v>4</v>
      </c>
      <c r="E110" s="44">
        <f t="shared" si="19"/>
        <v>1.1776251226692836E-2</v>
      </c>
      <c r="F110" s="44">
        <f t="shared" si="20"/>
        <v>6.0698027314112293E-3</v>
      </c>
      <c r="G110" s="59">
        <f t="shared" si="18"/>
        <v>-0.66666666666666663</v>
      </c>
      <c r="H110" s="40">
        <f t="shared" si="21"/>
        <v>-7.8508341511285568E-3</v>
      </c>
      <c r="I110" s="24"/>
    </row>
    <row r="111" spans="1:9" ht="15" x14ac:dyDescent="0.2">
      <c r="B111" s="3" t="s">
        <v>605</v>
      </c>
      <c r="C111" s="62">
        <v>6</v>
      </c>
      <c r="D111" s="62">
        <f>VLOOKUP(B111,'[1]Deptos 2011-2019'!$BE$15826:$BF$16370,2,0)</f>
        <v>3</v>
      </c>
      <c r="E111" s="44">
        <f t="shared" si="19"/>
        <v>5.8881256133464181E-3</v>
      </c>
      <c r="F111" s="44">
        <f t="shared" si="20"/>
        <v>4.552352048558422E-3</v>
      </c>
      <c r="G111" s="59">
        <f t="shared" si="18"/>
        <v>-0.5</v>
      </c>
      <c r="H111" s="40">
        <f t="shared" si="21"/>
        <v>-2.944062806673209E-3</v>
      </c>
      <c r="I111" s="24"/>
    </row>
    <row r="112" spans="1:9" ht="15" x14ac:dyDescent="0.2">
      <c r="B112" s="3" t="s">
        <v>189</v>
      </c>
      <c r="C112" s="62">
        <v>3</v>
      </c>
      <c r="D112" s="62">
        <f>VLOOKUP(B112,'[1]Deptos 2011-2019'!$BE$15826:$BF$16370,2,0)</f>
        <v>1</v>
      </c>
      <c r="E112" s="44">
        <f t="shared" si="19"/>
        <v>2.944062806673209E-3</v>
      </c>
      <c r="F112" s="44">
        <f t="shared" si="20"/>
        <v>1.5174506828528073E-3</v>
      </c>
      <c r="G112" s="59">
        <f t="shared" si="18"/>
        <v>-0.66666666666666663</v>
      </c>
      <c r="H112" s="40">
        <f t="shared" si="21"/>
        <v>-1.9627085377821392E-3</v>
      </c>
      <c r="I112" s="24"/>
    </row>
    <row r="113" spans="2:9" ht="15" x14ac:dyDescent="0.2">
      <c r="B113" s="3" t="s">
        <v>190</v>
      </c>
      <c r="C113" s="62">
        <v>14</v>
      </c>
      <c r="D113" s="62">
        <f>VLOOKUP(B113,'[1]Deptos 2011-2019'!$BE$15826:$BF$16370,2,0)</f>
        <v>4</v>
      </c>
      <c r="E113" s="44">
        <f t="shared" si="19"/>
        <v>1.3738959764474975E-2</v>
      </c>
      <c r="F113" s="44">
        <f t="shared" si="20"/>
        <v>6.0698027314112293E-3</v>
      </c>
      <c r="G113" s="59">
        <f t="shared" si="18"/>
        <v>-0.7142857142857143</v>
      </c>
      <c r="H113" s="40">
        <f t="shared" si="21"/>
        <v>-9.8135426889106973E-3</v>
      </c>
      <c r="I113" s="24"/>
    </row>
    <row r="114" spans="2:9" ht="15" x14ac:dyDescent="0.2">
      <c r="B114" s="3" t="s">
        <v>191</v>
      </c>
      <c r="C114" s="62">
        <v>10</v>
      </c>
      <c r="D114" s="62">
        <f>VLOOKUP(B114,'[1]Deptos 2011-2019'!$BE$15826:$BF$16370,2,0)</f>
        <v>0</v>
      </c>
      <c r="E114" s="44">
        <f t="shared" si="19"/>
        <v>9.8135426889106973E-3</v>
      </c>
      <c r="F114" s="44" t="str">
        <f t="shared" si="20"/>
        <v/>
      </c>
      <c r="G114" s="59">
        <f t="shared" si="18"/>
        <v>-1</v>
      </c>
      <c r="H114" s="40">
        <f t="shared" si="21"/>
        <v>-9.8135426889106973E-3</v>
      </c>
      <c r="I114" s="24"/>
    </row>
    <row r="115" spans="2:9" ht="15" x14ac:dyDescent="0.2">
      <c r="B115" s="3" t="s">
        <v>27</v>
      </c>
      <c r="C115" s="62">
        <v>17</v>
      </c>
      <c r="D115" s="62">
        <f>VLOOKUP(B115,'[1]Deptos 2011-2019'!$BE$15826:$BF$16370,2,0)</f>
        <v>7</v>
      </c>
      <c r="E115" s="44">
        <f t="shared" si="19"/>
        <v>1.6683022571148183E-2</v>
      </c>
      <c r="F115" s="44">
        <f t="shared" si="20"/>
        <v>1.0622154779969651E-2</v>
      </c>
      <c r="G115" s="59">
        <f t="shared" si="18"/>
        <v>-0.58823529411764708</v>
      </c>
      <c r="H115" s="40">
        <f t="shared" si="21"/>
        <v>-9.8135426889106956E-3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2011-2019'!$BE$15826:$BF$16370,2,0)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2011-2019'!$BE$15826:$BF$16370,2,0)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2011-2019'!$BE$15826:$BF$16370,2,0)</f>
        <v>2</v>
      </c>
      <c r="E118" s="44" t="str">
        <f t="shared" si="19"/>
        <v/>
      </c>
      <c r="F118" s="44">
        <f t="shared" si="20"/>
        <v>3.0349013657056147E-3</v>
      </c>
      <c r="G118" s="59">
        <f t="shared" si="18"/>
        <v>1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2</v>
      </c>
      <c r="D119" s="62">
        <f>VLOOKUP(B119,'[1]Deptos 2011-2019'!$BE$15826:$BF$16370,2,0)</f>
        <v>0</v>
      </c>
      <c r="E119" s="44">
        <f t="shared" si="19"/>
        <v>1.9627085377821392E-3</v>
      </c>
      <c r="F119" s="44" t="str">
        <f t="shared" si="20"/>
        <v/>
      </c>
      <c r="G119" s="59">
        <f t="shared" si="18"/>
        <v>-1</v>
      </c>
      <c r="H119" s="40">
        <f t="shared" si="21"/>
        <v>-1.9627085377821392E-3</v>
      </c>
      <c r="I119" s="24"/>
    </row>
    <row r="120" spans="2:9" ht="15" x14ac:dyDescent="0.2">
      <c r="B120" s="3" t="s">
        <v>194</v>
      </c>
      <c r="C120" s="62">
        <v>2</v>
      </c>
      <c r="D120" s="62">
        <f>VLOOKUP(B120,'[1]Deptos 2011-2019'!$BE$15826:$BF$16370,2,0)</f>
        <v>0</v>
      </c>
      <c r="E120" s="44">
        <f t="shared" si="19"/>
        <v>1.9627085377821392E-3</v>
      </c>
      <c r="F120" s="44" t="str">
        <f t="shared" si="20"/>
        <v/>
      </c>
      <c r="G120" s="59">
        <f t="shared" si="18"/>
        <v>-1</v>
      </c>
      <c r="H120" s="40">
        <f t="shared" si="21"/>
        <v>-1.9627085377821392E-3</v>
      </c>
      <c r="I120" s="24"/>
    </row>
    <row r="121" spans="2:9" ht="15" x14ac:dyDescent="0.2">
      <c r="B121" s="3" t="s">
        <v>25</v>
      </c>
      <c r="C121" s="62">
        <v>3</v>
      </c>
      <c r="D121" s="62">
        <f>VLOOKUP(B121,'[1]Deptos 2011-2019'!$BE$15826:$BF$16370,2,0)</f>
        <v>4</v>
      </c>
      <c r="E121" s="44">
        <f t="shared" si="19"/>
        <v>2.944062806673209E-3</v>
      </c>
      <c r="F121" s="44">
        <f t="shared" si="20"/>
        <v>6.0698027314112293E-3</v>
      </c>
      <c r="G121" s="59">
        <f t="shared" si="18"/>
        <v>0.33333333333333331</v>
      </c>
      <c r="H121" s="40">
        <f t="shared" si="21"/>
        <v>9.813542688910696E-4</v>
      </c>
      <c r="I121" s="24"/>
    </row>
    <row r="122" spans="2:9" ht="15" x14ac:dyDescent="0.2">
      <c r="B122" s="3" t="s">
        <v>23</v>
      </c>
      <c r="C122" s="62">
        <v>2</v>
      </c>
      <c r="D122" s="62">
        <f>VLOOKUP(B122,'[1]Deptos 2011-2019'!$BE$15826:$BF$16370,2,0)</f>
        <v>0</v>
      </c>
      <c r="E122" s="44">
        <f t="shared" si="19"/>
        <v>1.9627085377821392E-3</v>
      </c>
      <c r="F122" s="44" t="str">
        <f t="shared" si="20"/>
        <v/>
      </c>
      <c r="G122" s="59">
        <f t="shared" si="18"/>
        <v>-1</v>
      </c>
      <c r="H122" s="40">
        <f t="shared" si="21"/>
        <v>-1.9627085377821392E-3</v>
      </c>
      <c r="I122" s="24"/>
    </row>
    <row r="123" spans="2:9" ht="15" x14ac:dyDescent="0.2">
      <c r="B123" s="3" t="s">
        <v>26</v>
      </c>
      <c r="C123" s="62">
        <v>20</v>
      </c>
      <c r="D123" s="62">
        <f>VLOOKUP(B123,'[1]Deptos 2011-2019'!$BE$15826:$BF$16370,2,0)</f>
        <v>7</v>
      </c>
      <c r="E123" s="44">
        <f t="shared" si="19"/>
        <v>1.9627085377821395E-2</v>
      </c>
      <c r="F123" s="44">
        <f t="shared" si="20"/>
        <v>1.0622154779969651E-2</v>
      </c>
      <c r="G123" s="59">
        <f t="shared" si="18"/>
        <v>-0.65</v>
      </c>
      <c r="H123" s="40">
        <f t="shared" si="21"/>
        <v>-1.2757605495583907E-2</v>
      </c>
      <c r="I123" s="24"/>
    </row>
    <row r="124" spans="2:9" ht="15" x14ac:dyDescent="0.2">
      <c r="B124" s="3" t="s">
        <v>195</v>
      </c>
      <c r="C124" s="62">
        <v>60</v>
      </c>
      <c r="D124" s="62">
        <f>VLOOKUP(B124,'[1]Deptos 2011-2019'!$BE$15826:$BF$16370,2,0)</f>
        <v>15</v>
      </c>
      <c r="E124" s="44">
        <f t="shared" si="19"/>
        <v>5.8881256133464184E-2</v>
      </c>
      <c r="F124" s="44">
        <f t="shared" si="20"/>
        <v>2.2761760242792108E-2</v>
      </c>
      <c r="G124" s="59">
        <f t="shared" si="18"/>
        <v>-0.75</v>
      </c>
      <c r="H124" s="40">
        <f t="shared" si="21"/>
        <v>-4.416094210009814E-2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2011-2019'!$BE$15826:$BF$16370,2,0)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53</v>
      </c>
      <c r="D126" s="62">
        <f>VLOOKUP(B126,'[1]Deptos 2011-2019'!$BE$15826:$BF$16370,2,0)</f>
        <v>9</v>
      </c>
      <c r="E126" s="44">
        <f t="shared" si="19"/>
        <v>5.2011776251226695E-2</v>
      </c>
      <c r="F126" s="44">
        <f t="shared" si="20"/>
        <v>1.3657056145675266E-2</v>
      </c>
      <c r="G126" s="59">
        <f t="shared" si="18"/>
        <v>-0.83018867924528306</v>
      </c>
      <c r="H126" s="40">
        <f t="shared" si="21"/>
        <v>-4.3179587831207067E-2</v>
      </c>
      <c r="I126" s="24"/>
    </row>
    <row r="127" spans="2:9" ht="15" x14ac:dyDescent="0.2">
      <c r="B127" s="3" t="s">
        <v>196</v>
      </c>
      <c r="C127" s="62">
        <v>23</v>
      </c>
      <c r="D127" s="62">
        <f>VLOOKUP(B127,'[1]Deptos 2011-2019'!$BE$15826:$BF$16370,2,0)</f>
        <v>9</v>
      </c>
      <c r="E127" s="44">
        <f t="shared" si="19"/>
        <v>2.2571148184494603E-2</v>
      </c>
      <c r="F127" s="44">
        <f t="shared" si="20"/>
        <v>1.3657056145675266E-2</v>
      </c>
      <c r="G127" s="59">
        <f t="shared" si="18"/>
        <v>-0.60869565217391308</v>
      </c>
      <c r="H127" s="40">
        <f t="shared" si="21"/>
        <v>-1.3738959764474977E-2</v>
      </c>
      <c r="I127" s="24"/>
    </row>
    <row r="128" spans="2:9" ht="15" x14ac:dyDescent="0.2">
      <c r="B128" s="3" t="s">
        <v>430</v>
      </c>
      <c r="C128" s="62">
        <v>1</v>
      </c>
      <c r="D128" s="62">
        <f>VLOOKUP(B128,'[1]Deptos 2011-2019'!$BE$15826:$BF$16370,2,0)</f>
        <v>0</v>
      </c>
      <c r="E128" s="44">
        <f t="shared" si="19"/>
        <v>9.813542688910696E-4</v>
      </c>
      <c r="F128" s="44" t="str">
        <f t="shared" si="20"/>
        <v/>
      </c>
      <c r="G128" s="59">
        <f t="shared" si="18"/>
        <v>-1</v>
      </c>
      <c r="H128" s="40">
        <f t="shared" si="21"/>
        <v>-9.813542688910696E-4</v>
      </c>
      <c r="I128" s="24"/>
    </row>
    <row r="129" spans="1:9" ht="15" x14ac:dyDescent="0.2">
      <c r="B129" s="3" t="s">
        <v>431</v>
      </c>
      <c r="C129" s="62">
        <v>61</v>
      </c>
      <c r="D129" s="62">
        <f>VLOOKUP(B129,'[1]Deptos 2011-2019'!$BE$15826:$BF$16370,2,0)</f>
        <v>11</v>
      </c>
      <c r="E129" s="44">
        <f t="shared" si="19"/>
        <v>5.986261040235525E-2</v>
      </c>
      <c r="F129" s="44">
        <f t="shared" si="20"/>
        <v>1.6691957511380879E-2</v>
      </c>
      <c r="G129" s="59">
        <f t="shared" si="18"/>
        <v>-0.81967213114754101</v>
      </c>
      <c r="H129" s="40">
        <f t="shared" si="21"/>
        <v>-4.9067713444553483E-2</v>
      </c>
      <c r="I129" s="24"/>
    </row>
    <row r="130" spans="1:9" ht="15" x14ac:dyDescent="0.2">
      <c r="B130" s="3" t="s">
        <v>197</v>
      </c>
      <c r="C130" s="62">
        <v>36</v>
      </c>
      <c r="D130" s="62">
        <f>VLOOKUP(B130,'[1]Deptos 2011-2019'!$BE$15826:$BF$16370,2,0)</f>
        <v>17</v>
      </c>
      <c r="E130" s="44">
        <f t="shared" si="19"/>
        <v>3.5328753680078512E-2</v>
      </c>
      <c r="F130" s="44">
        <f t="shared" si="20"/>
        <v>2.5796661608497723E-2</v>
      </c>
      <c r="G130" s="59">
        <f t="shared" si="18"/>
        <v>-0.52777777777777779</v>
      </c>
      <c r="H130" s="40">
        <f t="shared" si="21"/>
        <v>-1.8645731108930325E-2</v>
      </c>
      <c r="I130" s="24"/>
    </row>
    <row r="131" spans="1:9" ht="15" x14ac:dyDescent="0.2">
      <c r="B131" s="3" t="s">
        <v>198</v>
      </c>
      <c r="C131" s="62">
        <v>21</v>
      </c>
      <c r="D131" s="62">
        <f>VLOOKUP(B131,'[1]Deptos 2011-2019'!$BE$15826:$BF$16370,2,0)</f>
        <v>15</v>
      </c>
      <c r="E131" s="44">
        <f t="shared" si="19"/>
        <v>2.0608439646712464E-2</v>
      </c>
      <c r="F131" s="44">
        <f t="shared" si="20"/>
        <v>2.2761760242792108E-2</v>
      </c>
      <c r="G131" s="59">
        <f t="shared" si="18"/>
        <v>-0.2857142857142857</v>
      </c>
      <c r="H131" s="40">
        <f t="shared" si="21"/>
        <v>-5.8881256133464181E-3</v>
      </c>
      <c r="I131" s="24"/>
    </row>
    <row r="132" spans="1:9" ht="15" x14ac:dyDescent="0.2">
      <c r="B132" s="3" t="s">
        <v>28</v>
      </c>
      <c r="C132" s="62">
        <v>20</v>
      </c>
      <c r="D132" s="62">
        <f>VLOOKUP(B132,'[1]Deptos 2011-2019'!$BE$15826:$BF$16370,2,0)</f>
        <v>6</v>
      </c>
      <c r="E132" s="44">
        <f t="shared" si="19"/>
        <v>1.9627085377821395E-2</v>
      </c>
      <c r="F132" s="44">
        <f t="shared" si="20"/>
        <v>9.104704097116844E-3</v>
      </c>
      <c r="G132" s="59">
        <f t="shared" si="18"/>
        <v>-0.7</v>
      </c>
      <c r="H132" s="40">
        <f t="shared" si="21"/>
        <v>-1.3738959764474975E-2</v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2011-2019'!$BE$15826:$BF$16370,2,0)</f>
        <v>2</v>
      </c>
      <c r="E133" s="44" t="str">
        <f t="shared" si="19"/>
        <v/>
      </c>
      <c r="F133" s="44">
        <f t="shared" si="20"/>
        <v>3.0349013657056147E-3</v>
      </c>
      <c r="G133" s="59">
        <f t="shared" si="18"/>
        <v>1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12</v>
      </c>
      <c r="D134" s="62">
        <f>VLOOKUP(B134,'[1]Deptos 2011-2019'!$BE$15826:$BF$16370,2,0)</f>
        <v>1</v>
      </c>
      <c r="E134" s="43">
        <f t="shared" ref="E134" si="41">+IF(C134=0,"",C134/C$74)</f>
        <v>1.1776251226692836E-2</v>
      </c>
      <c r="F134" s="43">
        <f t="shared" ref="F134" si="42">+IF(D134=0,"",D134/D$74)</f>
        <v>1.5174506828528073E-3</v>
      </c>
      <c r="G134" s="59">
        <f t="shared" si="18"/>
        <v>-0.91666666666666663</v>
      </c>
      <c r="H134" s="42">
        <f t="shared" ref="H134" si="43">+IF(OR(AND(E134=""),(G134="")),"",E134*G134)</f>
        <v>-1.0794896957801767E-2</v>
      </c>
      <c r="I134" s="24"/>
    </row>
    <row r="135" spans="1:9" ht="15" x14ac:dyDescent="0.2">
      <c r="B135" s="3" t="s">
        <v>30</v>
      </c>
      <c r="C135" s="62">
        <v>1</v>
      </c>
      <c r="D135" s="62">
        <f>VLOOKUP(B135,'[1]Deptos 2011-2019'!$BE$15826:$BF$16370,2,0)</f>
        <v>1</v>
      </c>
      <c r="E135" s="44">
        <f t="shared" si="19"/>
        <v>9.813542688910696E-4</v>
      </c>
      <c r="F135" s="44">
        <f t="shared" si="20"/>
        <v>1.5174506828528073E-3</v>
      </c>
      <c r="G135" s="59">
        <f t="shared" si="18"/>
        <v>0</v>
      </c>
      <c r="H135" s="40">
        <f t="shared" si="21"/>
        <v>0</v>
      </c>
      <c r="I135" s="24"/>
    </row>
    <row r="136" spans="1:9" ht="15" x14ac:dyDescent="0.2">
      <c r="B136" s="3" t="s">
        <v>29</v>
      </c>
      <c r="C136" s="62">
        <v>1</v>
      </c>
      <c r="D136" s="62">
        <f>VLOOKUP(B136,'[1]Deptos 2011-2019'!$BE$15826:$BF$16370,2,0)</f>
        <v>0</v>
      </c>
      <c r="E136" s="44">
        <f t="shared" si="19"/>
        <v>9.813542688910696E-4</v>
      </c>
      <c r="F136" s="44" t="str">
        <f t="shared" si="20"/>
        <v/>
      </c>
      <c r="G136" s="59">
        <f t="shared" si="18"/>
        <v>-1</v>
      </c>
      <c r="H136" s="40">
        <f t="shared" si="21"/>
        <v>-9.813542688910696E-4</v>
      </c>
      <c r="I136" s="24"/>
    </row>
    <row r="137" spans="1:9" ht="15" x14ac:dyDescent="0.2">
      <c r="B137" s="3" t="s">
        <v>199</v>
      </c>
      <c r="C137" s="62">
        <v>6</v>
      </c>
      <c r="D137" s="62">
        <f>VLOOKUP(B137,'[1]Deptos 2011-2019'!$BE$15826:$BF$16370,2,0)</f>
        <v>2</v>
      </c>
      <c r="E137" s="44">
        <f t="shared" si="19"/>
        <v>5.8881256133464181E-3</v>
      </c>
      <c r="F137" s="44">
        <f t="shared" si="20"/>
        <v>3.0349013657056147E-3</v>
      </c>
      <c r="G137" s="59">
        <f t="shared" si="18"/>
        <v>-0.66666666666666663</v>
      </c>
      <c r="H137" s="40">
        <f t="shared" si="21"/>
        <v>-3.9254170755642784E-3</v>
      </c>
      <c r="I137" s="24"/>
    </row>
    <row r="138" spans="1:9" ht="15" x14ac:dyDescent="0.2">
      <c r="B138" s="3" t="s">
        <v>200</v>
      </c>
      <c r="C138" s="62">
        <v>1</v>
      </c>
      <c r="D138" s="62">
        <f>VLOOKUP(B138,'[1]Deptos 2011-2019'!$BE$15826:$BF$16370,2,0)</f>
        <v>0</v>
      </c>
      <c r="E138" s="44">
        <f t="shared" si="19"/>
        <v>9.813542688910696E-4</v>
      </c>
      <c r="F138" s="44" t="str">
        <f t="shared" si="20"/>
        <v/>
      </c>
      <c r="G138" s="59">
        <f t="shared" si="18"/>
        <v>-1</v>
      </c>
      <c r="H138" s="40">
        <f t="shared" si="21"/>
        <v>-9.813542688910696E-4</v>
      </c>
      <c r="I138" s="24"/>
    </row>
    <row r="139" spans="1:9" ht="15" x14ac:dyDescent="0.2">
      <c r="B139" s="3" t="s">
        <v>201</v>
      </c>
      <c r="C139" s="62">
        <v>12</v>
      </c>
      <c r="D139" s="62">
        <f>VLOOKUP(B139,'[1]Deptos 2011-2019'!$BE$15826:$BF$16370,2,0)</f>
        <v>0</v>
      </c>
      <c r="E139" s="44">
        <f t="shared" si="19"/>
        <v>1.1776251226692836E-2</v>
      </c>
      <c r="F139" s="44" t="str">
        <f t="shared" si="20"/>
        <v/>
      </c>
      <c r="G139" s="59">
        <f t="shared" ref="G139:G163" si="44">+IF(AND(C139=0,D139=0)," ",IF(C139=0,1,IF(D139=0,-1,(D139-C139)/C139)))</f>
        <v>-1</v>
      </c>
      <c r="H139" s="40">
        <f t="shared" si="21"/>
        <v>-1.1776251226692836E-2</v>
      </c>
      <c r="I139" s="24"/>
    </row>
    <row r="140" spans="1:9" ht="15" x14ac:dyDescent="0.2">
      <c r="B140" s="3" t="s">
        <v>202</v>
      </c>
      <c r="C140" s="62">
        <v>8</v>
      </c>
      <c r="D140" s="62">
        <f>VLOOKUP(B140,'[1]Deptos 2011-2019'!$BE$15826:$BF$16370,2,0)</f>
        <v>1</v>
      </c>
      <c r="E140" s="44">
        <f t="shared" si="19"/>
        <v>7.8508341511285568E-3</v>
      </c>
      <c r="F140" s="44">
        <f t="shared" si="20"/>
        <v>1.5174506828528073E-3</v>
      </c>
      <c r="G140" s="59">
        <f t="shared" si="44"/>
        <v>-0.875</v>
      </c>
      <c r="H140" s="40">
        <f t="shared" si="21"/>
        <v>-6.8694798822374874E-3</v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2011-2019'!$BE$15826:$BF$16370,2,0)</f>
        <v>0</v>
      </c>
      <c r="E141" s="44">
        <f t="shared" si="19"/>
        <v>9.813542688910696E-4</v>
      </c>
      <c r="F141" s="44" t="str">
        <f t="shared" si="20"/>
        <v/>
      </c>
      <c r="G141" s="59">
        <f t="shared" si="44"/>
        <v>-1</v>
      </c>
      <c r="H141" s="40">
        <f t="shared" si="21"/>
        <v>-9.813542688910696E-4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2011-2019'!$BE$15826:$BF$16370,2,0)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1</v>
      </c>
      <c r="D143" s="62">
        <f>VLOOKUP(B143,'[1]Deptos 2011-2019'!$BE$15826:$BF$16370,2,0)</f>
        <v>0</v>
      </c>
      <c r="E143" s="44">
        <f t="shared" si="19"/>
        <v>9.813542688910696E-4</v>
      </c>
      <c r="F143" s="44" t="str">
        <f t="shared" si="20"/>
        <v/>
      </c>
      <c r="G143" s="59">
        <f t="shared" si="44"/>
        <v>-1</v>
      </c>
      <c r="H143" s="40">
        <f t="shared" si="21"/>
        <v>-9.813542688910696E-4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2011-2019'!$BE$15826:$BF$16370,2,0)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2011-2019'!$BE$15826:$BF$16370,2,0)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1</v>
      </c>
      <c r="D146" s="62">
        <f>VLOOKUP(B146,'[1]Deptos 2011-2019'!$BE$15826:$BF$16370,2,0)</f>
        <v>0</v>
      </c>
      <c r="E146" s="44">
        <f t="shared" si="19"/>
        <v>9.813542688910696E-4</v>
      </c>
      <c r="F146" s="44" t="str">
        <f t="shared" si="20"/>
        <v/>
      </c>
      <c r="G146" s="59">
        <f t="shared" si="44"/>
        <v>-1</v>
      </c>
      <c r="H146" s="40">
        <f t="shared" si="21"/>
        <v>-9.813542688910696E-4</v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2011-2019'!$BE$15826:$BF$16370,2,0)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2011-2019'!$BE$15826:$BF$16370,2,0)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2011-2019'!$BE$15826:$BF$16370,2,0)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10</v>
      </c>
      <c r="D150" s="62">
        <f>VLOOKUP(B150,'[1]Deptos 2011-2019'!$BE$15826:$BF$16370,2,0)</f>
        <v>1</v>
      </c>
      <c r="E150" s="44">
        <f t="shared" si="51"/>
        <v>9.8135426889106973E-3</v>
      </c>
      <c r="F150" s="44">
        <f t="shared" si="52"/>
        <v>1.5174506828528073E-3</v>
      </c>
      <c r="G150" s="59">
        <f t="shared" si="44"/>
        <v>-0.9</v>
      </c>
      <c r="H150" s="40">
        <f t="shared" si="53"/>
        <v>-8.832188420019628E-3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2011-2019'!$BE$15826:$BF$16370,2,0)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11</v>
      </c>
      <c r="D152" s="62">
        <f>VLOOKUP(B152,'[1]Deptos 2011-2019'!$BE$15826:$BF$16370,2,0)</f>
        <v>0</v>
      </c>
      <c r="E152" s="44">
        <f t="shared" si="51"/>
        <v>1.0794896957801767E-2</v>
      </c>
      <c r="F152" s="44" t="str">
        <f t="shared" si="52"/>
        <v/>
      </c>
      <c r="G152" s="59">
        <f t="shared" si="44"/>
        <v>-1</v>
      </c>
      <c r="H152" s="40">
        <f t="shared" si="53"/>
        <v>-1.0794896957801767E-2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1</v>
      </c>
      <c r="D154" s="62">
        <f>VLOOKUP(B154,'[1]Deptos 2011-2019'!$BE$15826:$BF$16370,2,0)</f>
        <v>0</v>
      </c>
      <c r="E154" s="44">
        <f t="shared" si="51"/>
        <v>9.813542688910696E-4</v>
      </c>
      <c r="F154" s="44" t="str">
        <f t="shared" si="52"/>
        <v/>
      </c>
      <c r="G154" s="59">
        <f t="shared" si="44"/>
        <v>-1</v>
      </c>
      <c r="H154" s="40">
        <f t="shared" si="53"/>
        <v>-9.813542688910696E-4</v>
      </c>
      <c r="I154" s="24"/>
    </row>
    <row r="155" spans="1:9" ht="15" x14ac:dyDescent="0.2">
      <c r="B155" s="3" t="s">
        <v>606</v>
      </c>
      <c r="C155" s="62">
        <v>2</v>
      </c>
      <c r="D155" s="62">
        <f>VLOOKUP(B155,'[1]Deptos 2011-2019'!$BE$15826:$BF$16370,2,0)</f>
        <v>3</v>
      </c>
      <c r="E155" s="44">
        <f t="shared" si="51"/>
        <v>1.9627085377821392E-3</v>
      </c>
      <c r="F155" s="44">
        <f t="shared" si="52"/>
        <v>4.552352048558422E-3</v>
      </c>
      <c r="G155" s="59">
        <f t="shared" si="44"/>
        <v>0.5</v>
      </c>
      <c r="H155" s="40">
        <f t="shared" si="53"/>
        <v>9.813542688910696E-4</v>
      </c>
      <c r="I155" s="24"/>
    </row>
    <row r="156" spans="1:9" ht="15" x14ac:dyDescent="0.2">
      <c r="B156" s="3" t="s">
        <v>39</v>
      </c>
      <c r="C156" s="62">
        <v>3</v>
      </c>
      <c r="D156" s="62">
        <f>VLOOKUP(B156,'[1]Deptos 2011-2019'!$BE$15826:$BF$16370,2,0)</f>
        <v>1</v>
      </c>
      <c r="E156" s="44">
        <f t="shared" si="51"/>
        <v>2.944062806673209E-3</v>
      </c>
      <c r="F156" s="44">
        <f t="shared" si="52"/>
        <v>1.5174506828528073E-3</v>
      </c>
      <c r="G156" s="59">
        <f t="shared" si="44"/>
        <v>-0.66666666666666663</v>
      </c>
      <c r="H156" s="40">
        <f t="shared" si="53"/>
        <v>-1.9627085377821392E-3</v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2011-2019'!$BE$15826:$BF$16370,2,0)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2011-2019'!$BE$15826:$BF$16370,2,0)</f>
        <v>0</v>
      </c>
      <c r="E158" s="44">
        <f t="shared" si="51"/>
        <v>9.813542688910696E-4</v>
      </c>
      <c r="F158" s="44" t="str">
        <f t="shared" si="52"/>
        <v/>
      </c>
      <c r="G158" s="59">
        <f t="shared" si="44"/>
        <v>-1</v>
      </c>
      <c r="H158" s="40">
        <f t="shared" si="53"/>
        <v>-9.813542688910696E-4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55</v>
      </c>
      <c r="D160" s="62">
        <f>VLOOKUP(B160,'[1]Deptos 2011-2019'!$BE$15826:$BF$16370,2,0)</f>
        <v>8</v>
      </c>
      <c r="E160" s="43">
        <f t="shared" ref="E160:E162" si="61">+IF(C160=0,"",C160/C$74)</f>
        <v>5.3974484789008834E-2</v>
      </c>
      <c r="F160" s="43">
        <f t="shared" ref="F160:F162" si="62">+IF(D160=0,"",D160/D$74)</f>
        <v>1.2139605462822459E-2</v>
      </c>
      <c r="G160" s="59">
        <f t="shared" si="44"/>
        <v>-0.8545454545454545</v>
      </c>
      <c r="H160" s="42">
        <f t="shared" ref="H160:H162" si="63">+IF(OR(AND(E160=""),(G160="")),"",E160*G160)</f>
        <v>-4.6123650637880272E-2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2011-2019'!$BE$15826:$BF$16370,2,0)</f>
        <v>0</v>
      </c>
      <c r="E161" s="43" t="str">
        <f t="shared" si="61"/>
        <v/>
      </c>
      <c r="F161" s="43" t="str">
        <f t="shared" si="62"/>
        <v/>
      </c>
      <c r="G161" s="59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2011-2019'!$BE$15826:$BF$16370,2,0)</f>
        <v>1</v>
      </c>
      <c r="E162" s="43" t="str">
        <f t="shared" si="61"/>
        <v/>
      </c>
      <c r="F162" s="43">
        <f t="shared" si="62"/>
        <v>1.5174506828528073E-3</v>
      </c>
      <c r="G162" s="59">
        <f t="shared" si="44"/>
        <v>1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2011-2019'!$BE$15826:$BF$16370,2,0)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1917</v>
      </c>
      <c r="D169" s="54">
        <f>SUM(D170:D339)</f>
        <v>1376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-0.28221178925404278</v>
      </c>
      <c r="H169" s="56">
        <f>+IF(OR(AND(E169=""),(G169="")),"",E169*G169)</f>
        <v>-0.28221178925404278</v>
      </c>
      <c r="I169" s="24"/>
    </row>
    <row r="170" spans="1:9" s="24" customFormat="1" ht="15" x14ac:dyDescent="0.2">
      <c r="A170" s="72"/>
      <c r="B170" s="61" t="s">
        <v>434</v>
      </c>
      <c r="C170" s="62">
        <v>7</v>
      </c>
      <c r="D170" s="62">
        <f>VLOOKUP(B170,'[1]Deptos 2011-2019'!$BE$15826:$BF$16370,2,0)</f>
        <v>4</v>
      </c>
      <c r="E170" s="60">
        <f t="shared" si="67"/>
        <v>3.6515388628064684E-3</v>
      </c>
      <c r="F170" s="60">
        <f t="shared" si="68"/>
        <v>2.9069767441860465E-3</v>
      </c>
      <c r="G170" s="59">
        <f t="shared" ref="G170:G236" si="69">+IF(AND(C170=0,D170=0)," ",IF(C170=0,1,IF(D170=0,-1,(D170-C170)/C170)))</f>
        <v>-0.42857142857142855</v>
      </c>
      <c r="H170" s="51">
        <f>+IF(OR(AND(E170=""),(G170="")),"",E170*G170)</f>
        <v>-1.5649452269170577E-3</v>
      </c>
    </row>
    <row r="171" spans="1:9" s="24" customFormat="1" ht="15" x14ac:dyDescent="0.2">
      <c r="A171" s="72"/>
      <c r="B171" s="39" t="s">
        <v>575</v>
      </c>
      <c r="C171" s="62">
        <v>4</v>
      </c>
      <c r="D171" s="62">
        <f>VLOOKUP(B171,'[1]Deptos 2011-2019'!$BE$15826:$BF$16370,2,0)</f>
        <v>1</v>
      </c>
      <c r="E171" s="44">
        <f t="shared" si="67"/>
        <v>2.0865936358894104E-3</v>
      </c>
      <c r="F171" s="44">
        <f t="shared" si="68"/>
        <v>7.2674418604651162E-4</v>
      </c>
      <c r="G171" s="59">
        <f t="shared" si="69"/>
        <v>-0.75</v>
      </c>
      <c r="H171" s="40">
        <f t="shared" ref="H171:H244" si="70">+IF(OR(AND(E171=""),(G171="")),"",E171*G171)</f>
        <v>-1.5649452269170579E-3</v>
      </c>
    </row>
    <row r="172" spans="1:9" s="24" customFormat="1" ht="30" x14ac:dyDescent="0.2">
      <c r="A172" s="72"/>
      <c r="B172" s="39" t="s">
        <v>435</v>
      </c>
      <c r="C172" s="62">
        <v>11</v>
      </c>
      <c r="D172" s="62">
        <f>VLOOKUP(B172,'[1]Deptos 2011-2019'!$BE$15826:$BF$16370,2,0)</f>
        <v>3</v>
      </c>
      <c r="E172" s="44">
        <f t="shared" si="67"/>
        <v>5.7381324986958788E-3</v>
      </c>
      <c r="F172" s="44">
        <f t="shared" si="68"/>
        <v>2.1802325581395349E-3</v>
      </c>
      <c r="G172" s="59">
        <f t="shared" si="69"/>
        <v>-0.72727272727272729</v>
      </c>
      <c r="H172" s="40">
        <f t="shared" si="70"/>
        <v>-4.1731872717788209E-3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2011-2019'!$BE$15826:$BF$16370,2,0)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16</v>
      </c>
      <c r="D174" s="62">
        <f>VLOOKUP(B174,'[1]Deptos 2011-2019'!$BE$15826:$BF$16370,2,0)</f>
        <v>5</v>
      </c>
      <c r="E174" s="44">
        <f t="shared" si="67"/>
        <v>8.3463745435576418E-3</v>
      </c>
      <c r="F174" s="44">
        <f t="shared" si="68"/>
        <v>3.6337209302325581E-3</v>
      </c>
      <c r="G174" s="59">
        <f t="shared" si="69"/>
        <v>-0.6875</v>
      </c>
      <c r="H174" s="40">
        <f t="shared" si="70"/>
        <v>-5.7381324986958788E-3</v>
      </c>
    </row>
    <row r="175" spans="1:9" s="24" customFormat="1" ht="15" x14ac:dyDescent="0.2">
      <c r="A175" s="72"/>
      <c r="B175" s="39" t="s">
        <v>42</v>
      </c>
      <c r="C175" s="62">
        <v>204</v>
      </c>
      <c r="D175" s="62">
        <f>VLOOKUP(B175,'[1]Deptos 2011-2019'!$BE$15826:$BF$16370,2,0)</f>
        <v>237</v>
      </c>
      <c r="E175" s="44">
        <f t="shared" si="67"/>
        <v>0.10641627543035993</v>
      </c>
      <c r="F175" s="44">
        <f t="shared" si="68"/>
        <v>0.17223837209302326</v>
      </c>
      <c r="G175" s="59">
        <f t="shared" si="69"/>
        <v>0.16176470588235295</v>
      </c>
      <c r="H175" s="40">
        <f t="shared" si="70"/>
        <v>1.7214397496087636E-2</v>
      </c>
    </row>
    <row r="176" spans="1:9" s="24" customFormat="1" ht="15" x14ac:dyDescent="0.2">
      <c r="A176" s="72"/>
      <c r="B176" s="39" t="s">
        <v>577</v>
      </c>
      <c r="C176" s="62">
        <v>2</v>
      </c>
      <c r="D176" s="62">
        <f>VLOOKUP(B176,'[1]Deptos 2011-2019'!$BE$15826:$BF$16370,2,0)</f>
        <v>1</v>
      </c>
      <c r="E176" s="44">
        <f t="shared" si="67"/>
        <v>1.0432968179447052E-3</v>
      </c>
      <c r="F176" s="44">
        <f t="shared" si="68"/>
        <v>7.2674418604651162E-4</v>
      </c>
      <c r="G176" s="59">
        <f t="shared" si="69"/>
        <v>-0.5</v>
      </c>
      <c r="H176" s="40">
        <f t="shared" si="70"/>
        <v>-5.2164840897235261E-4</v>
      </c>
    </row>
    <row r="177" spans="1:9" s="24" customFormat="1" ht="15" x14ac:dyDescent="0.2">
      <c r="A177" s="72"/>
      <c r="B177" s="39" t="s">
        <v>578</v>
      </c>
      <c r="C177" s="62">
        <v>6</v>
      </c>
      <c r="D177" s="62">
        <f>VLOOKUP(B177,'[1]Deptos 2011-2019'!$BE$15826:$BF$16370,2,0)</f>
        <v>3</v>
      </c>
      <c r="E177" s="44">
        <f t="shared" si="67"/>
        <v>3.1298904538341159E-3</v>
      </c>
      <c r="F177" s="44">
        <f t="shared" si="68"/>
        <v>2.1802325581395349E-3</v>
      </c>
      <c r="G177" s="59">
        <f t="shared" si="69"/>
        <v>-0.5</v>
      </c>
      <c r="H177" s="40">
        <f t="shared" si="70"/>
        <v>-1.5649452269170579E-3</v>
      </c>
    </row>
    <row r="178" spans="1:9" s="24" customFormat="1" ht="15" x14ac:dyDescent="0.2">
      <c r="A178" s="72"/>
      <c r="B178" s="39" t="s">
        <v>579</v>
      </c>
      <c r="C178" s="62">
        <v>1</v>
      </c>
      <c r="D178" s="62">
        <f>VLOOKUP(B178,'[1]Deptos 2011-2019'!$BE$15826:$BF$16370,2,0)</f>
        <v>0</v>
      </c>
      <c r="E178" s="44">
        <f t="shared" si="67"/>
        <v>5.2164840897235261E-4</v>
      </c>
      <c r="F178" s="44" t="str">
        <f t="shared" si="68"/>
        <v/>
      </c>
      <c r="G178" s="59">
        <f t="shared" si="69"/>
        <v>-1</v>
      </c>
      <c r="H178" s="40">
        <f t="shared" si="70"/>
        <v>-5.2164840897235261E-4</v>
      </c>
    </row>
    <row r="179" spans="1:9" s="24" customFormat="1" ht="15" x14ac:dyDescent="0.2">
      <c r="A179" s="72"/>
      <c r="B179" s="39" t="s">
        <v>40</v>
      </c>
      <c r="C179" s="62">
        <v>1</v>
      </c>
      <c r="D179" s="62">
        <f>VLOOKUP(B179,'[1]Deptos 2011-2019'!$BE$15826:$BF$16370,2,0)</f>
        <v>0</v>
      </c>
      <c r="E179" s="44">
        <f t="shared" si="67"/>
        <v>5.2164840897235261E-4</v>
      </c>
      <c r="F179" s="44" t="str">
        <f t="shared" si="68"/>
        <v/>
      </c>
      <c r="G179" s="59">
        <f t="shared" si="69"/>
        <v>-1</v>
      </c>
      <c r="H179" s="40">
        <f t="shared" si="70"/>
        <v>-5.2164840897235261E-4</v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2011-2019'!$BE$15826:$BF$16370,2,0)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2</v>
      </c>
      <c r="D181" s="62">
        <f>VLOOKUP(B181,'[1]Deptos 2011-2019'!$BE$15826:$BF$16370,2,0)</f>
        <v>1</v>
      </c>
      <c r="E181" s="44">
        <f t="shared" si="67"/>
        <v>1.0432968179447052E-3</v>
      </c>
      <c r="F181" s="44">
        <f t="shared" si="68"/>
        <v>7.2674418604651162E-4</v>
      </c>
      <c r="G181" s="59">
        <f t="shared" si="69"/>
        <v>-0.5</v>
      </c>
      <c r="H181" s="40">
        <f t="shared" si="70"/>
        <v>-5.2164840897235261E-4</v>
      </c>
    </row>
    <row r="182" spans="1:9" s="24" customFormat="1" ht="15" x14ac:dyDescent="0.2">
      <c r="A182" s="72"/>
      <c r="B182" s="39" t="s">
        <v>43</v>
      </c>
      <c r="C182" s="62">
        <v>6</v>
      </c>
      <c r="D182" s="62">
        <f>VLOOKUP(B182,'[1]Deptos 2011-2019'!$BE$15826:$BF$16370,2,0)</f>
        <v>0</v>
      </c>
      <c r="E182" s="44">
        <f t="shared" si="67"/>
        <v>3.1298904538341159E-3</v>
      </c>
      <c r="F182" s="44" t="str">
        <f t="shared" si="68"/>
        <v/>
      </c>
      <c r="G182" s="59">
        <f t="shared" si="69"/>
        <v>-1</v>
      </c>
      <c r="H182" s="40">
        <f t="shared" si="70"/>
        <v>-3.1298904538341159E-3</v>
      </c>
    </row>
    <row r="183" spans="1:9" s="63" customFormat="1" ht="15" x14ac:dyDescent="0.2">
      <c r="A183" s="36"/>
      <c r="B183" s="37" t="s">
        <v>524</v>
      </c>
      <c r="C183" s="62">
        <v>35</v>
      </c>
      <c r="D183" s="62">
        <f>VLOOKUP(B183,'[1]Deptos 2011-2019'!$BE$15826:$BF$16370,2,0)</f>
        <v>3</v>
      </c>
      <c r="E183" s="43">
        <f t="shared" ref="E183" si="71">+IF(C183=0,"",C183/C$169)</f>
        <v>1.8257694314032343E-2</v>
      </c>
      <c r="F183" s="43">
        <f t="shared" ref="F183" si="72">+IF(D183=0,"",D183/D$169)</f>
        <v>2.1802325581395349E-3</v>
      </c>
      <c r="G183" s="59">
        <f t="shared" si="69"/>
        <v>-0.91428571428571426</v>
      </c>
      <c r="H183" s="42">
        <f t="shared" ref="H183" si="73">+IF(OR(AND(E183=""),(G183="")),"",E183*G183)</f>
        <v>-1.6692749087115284E-2</v>
      </c>
      <c r="I183" s="24"/>
    </row>
    <row r="184" spans="1:9" s="24" customFormat="1" ht="15" x14ac:dyDescent="0.2">
      <c r="A184" s="72"/>
      <c r="B184" s="39" t="s">
        <v>437</v>
      </c>
      <c r="C184" s="62">
        <v>28</v>
      </c>
      <c r="D184" s="62">
        <f>VLOOKUP(B184,'[1]Deptos 2011-2019'!$BE$15826:$BF$16370,2,0)</f>
        <v>39</v>
      </c>
      <c r="E184" s="44">
        <f t="shared" ref="E184:F187" si="74">+IF(C184=0,"",C184/C$169)</f>
        <v>1.4606155451225874E-2</v>
      </c>
      <c r="F184" s="44">
        <f t="shared" si="74"/>
        <v>2.8343023255813952E-2</v>
      </c>
      <c r="G184" s="59">
        <f t="shared" si="69"/>
        <v>0.39285714285714285</v>
      </c>
      <c r="H184" s="40">
        <f t="shared" si="70"/>
        <v>5.7381324986958788E-3</v>
      </c>
    </row>
    <row r="185" spans="1:9" s="24" customFormat="1" ht="15" x14ac:dyDescent="0.2">
      <c r="A185" s="72"/>
      <c r="B185" s="39" t="s">
        <v>580</v>
      </c>
      <c r="C185" s="62">
        <v>6</v>
      </c>
      <c r="D185" s="62">
        <f>VLOOKUP(B185,'[1]Deptos 2011-2019'!$BE$15826:$BF$16370,2,0)</f>
        <v>0</v>
      </c>
      <c r="E185" s="44">
        <f t="shared" si="74"/>
        <v>3.1298904538341159E-3</v>
      </c>
      <c r="F185" s="44" t="str">
        <f t="shared" si="74"/>
        <v/>
      </c>
      <c r="G185" s="59">
        <f t="shared" si="69"/>
        <v>-1</v>
      </c>
      <c r="H185" s="40">
        <f t="shared" si="70"/>
        <v>-3.1298904538341159E-3</v>
      </c>
    </row>
    <row r="186" spans="1:9" s="24" customFormat="1" ht="15" x14ac:dyDescent="0.2">
      <c r="A186" s="72"/>
      <c r="B186" s="39" t="s">
        <v>41</v>
      </c>
      <c r="C186" s="62">
        <v>9</v>
      </c>
      <c r="D186" s="62">
        <f>VLOOKUP(B186,'[1]Deptos 2011-2019'!$BE$15826:$BF$16370,2,0)</f>
        <v>2</v>
      </c>
      <c r="E186" s="44">
        <f t="shared" si="74"/>
        <v>4.6948356807511738E-3</v>
      </c>
      <c r="F186" s="44">
        <f t="shared" si="74"/>
        <v>1.4534883720930232E-3</v>
      </c>
      <c r="G186" s="59">
        <f t="shared" si="69"/>
        <v>-0.77777777777777779</v>
      </c>
      <c r="H186" s="40">
        <f t="shared" si="70"/>
        <v>-3.6515388628064684E-3</v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2011-2019'!$BE$15826:$BF$16370,2,0)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3</v>
      </c>
      <c r="D188" s="62">
        <f>VLOOKUP(B188,'[1]Deptos 2011-2019'!$BE$15826:$BF$16370,2,0)</f>
        <v>0</v>
      </c>
      <c r="E188" s="43">
        <f t="shared" ref="E188:E190" si="75">+IF(C188=0,"",C188/C$169)</f>
        <v>1.5649452269170579E-3</v>
      </c>
      <c r="F188" s="43" t="str">
        <f t="shared" ref="F188:F189" si="76">+IF(D188=0,"",D188/D$169)</f>
        <v/>
      </c>
      <c r="G188" s="59">
        <f t="shared" si="69"/>
        <v>-1</v>
      </c>
      <c r="H188" s="42">
        <f t="shared" ref="H188:H189" si="77">+IF(OR(AND(E188=""),(G188="")),"",E188*G188)</f>
        <v>-1.5649452269170579E-3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2011-2019'!$BE$15826:$BF$16370,2,0)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2</v>
      </c>
      <c r="D191" s="62">
        <f>VLOOKUP(B191,'[1]Deptos 2011-2019'!$BE$15826:$BF$16370,2,0)</f>
        <v>5</v>
      </c>
      <c r="E191" s="43">
        <f t="shared" ref="E191:F196" si="81">+IF(C191=0,"",C191/C$169)</f>
        <v>1.0432968179447052E-3</v>
      </c>
      <c r="F191" s="43">
        <f t="shared" si="81"/>
        <v>3.6337209302325581E-3</v>
      </c>
      <c r="G191" s="59">
        <f t="shared" si="69"/>
        <v>1.5</v>
      </c>
      <c r="H191" s="42">
        <f t="shared" si="70"/>
        <v>1.5649452269170579E-3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2011-2019'!$BE$15826:$BF$16370,2,0)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2011-2019'!$BE$15826:$BF$16370,2,0)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2011-2019'!$BE$15826:$BF$16370,2,0)</f>
        <v>1</v>
      </c>
      <c r="E194" s="43" t="str">
        <f t="shared" si="81"/>
        <v/>
      </c>
      <c r="F194" s="43">
        <f t="shared" si="81"/>
        <v>7.2674418604651162E-4</v>
      </c>
      <c r="G194" s="59">
        <f t="shared" si="69"/>
        <v>1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2011-2019'!$BE$15826:$BF$16370,2,0)</f>
        <v>0</v>
      </c>
      <c r="E195" s="43" t="str">
        <f t="shared" si="81"/>
        <v/>
      </c>
      <c r="F195" s="43" t="str">
        <f t="shared" si="81"/>
        <v/>
      </c>
      <c r="G195" s="59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107</v>
      </c>
      <c r="D196" s="62">
        <f>VLOOKUP(B196,'[1]Deptos 2011-2019'!$BE$15826:$BF$16370,2,0)</f>
        <v>191</v>
      </c>
      <c r="E196" s="43">
        <f t="shared" si="81"/>
        <v>5.581637976004173E-2</v>
      </c>
      <c r="F196" s="43">
        <f t="shared" si="81"/>
        <v>0.13880813953488372</v>
      </c>
      <c r="G196" s="59">
        <f t="shared" si="69"/>
        <v>0.78504672897196259</v>
      </c>
      <c r="H196" s="42">
        <f t="shared" si="70"/>
        <v>4.3818466353677615E-2</v>
      </c>
      <c r="I196" s="24"/>
    </row>
    <row r="197" spans="1:9" s="63" customFormat="1" ht="15" x14ac:dyDescent="0.2">
      <c r="A197" s="36"/>
      <c r="B197" s="37" t="s">
        <v>527</v>
      </c>
      <c r="C197" s="62">
        <v>50</v>
      </c>
      <c r="D197" s="62">
        <f>VLOOKUP(B197,'[1]Deptos 2011-2019'!$BE$15826:$BF$16370,2,0)</f>
        <v>1</v>
      </c>
      <c r="E197" s="43">
        <f t="shared" ref="E197" si="83">+IF(C197=0,"",C197/C$169)</f>
        <v>2.6082420448617631E-2</v>
      </c>
      <c r="F197" s="43">
        <f t="shared" ref="F197" si="84">+IF(D197=0,"",D197/D$169)</f>
        <v>7.2674418604651162E-4</v>
      </c>
      <c r="G197" s="59">
        <f t="shared" si="69"/>
        <v>-0.98</v>
      </c>
      <c r="H197" s="42">
        <f t="shared" ref="H197" si="85">+IF(OR(AND(E197=""),(G197="")),"",E197*G197)</f>
        <v>-2.5560772039645279E-2</v>
      </c>
      <c r="I197" s="24"/>
    </row>
    <row r="198" spans="1:9" s="63" customFormat="1" ht="15" x14ac:dyDescent="0.2">
      <c r="A198" s="75"/>
      <c r="B198" s="37" t="s">
        <v>213</v>
      </c>
      <c r="C198" s="62">
        <v>79</v>
      </c>
      <c r="D198" s="62">
        <f>VLOOKUP(B198,'[1]Deptos 2011-2019'!$BE$15826:$BF$16370,2,0)</f>
        <v>18</v>
      </c>
      <c r="E198" s="43">
        <f t="shared" ref="E198:F204" si="86">+IF(C198=0,"",C198/C$169)</f>
        <v>4.1210224308815858E-2</v>
      </c>
      <c r="F198" s="43">
        <f t="shared" si="86"/>
        <v>1.308139534883721E-2</v>
      </c>
      <c r="G198" s="59">
        <f t="shared" si="69"/>
        <v>-0.77215189873417722</v>
      </c>
      <c r="H198" s="42">
        <f t="shared" si="70"/>
        <v>-3.1820552947313514E-2</v>
      </c>
      <c r="I198" s="24"/>
    </row>
    <row r="199" spans="1:9" s="63" customFormat="1" ht="15" x14ac:dyDescent="0.2">
      <c r="A199" s="75"/>
      <c r="B199" s="37" t="s">
        <v>214</v>
      </c>
      <c r="C199" s="62">
        <v>10</v>
      </c>
      <c r="D199" s="62">
        <f>VLOOKUP(B199,'[1]Deptos 2011-2019'!$BE$15826:$BF$16370,2,0)</f>
        <v>7</v>
      </c>
      <c r="E199" s="43">
        <f t="shared" si="86"/>
        <v>5.2164840897235268E-3</v>
      </c>
      <c r="F199" s="43">
        <f t="shared" si="86"/>
        <v>5.0872093023255818E-3</v>
      </c>
      <c r="G199" s="59">
        <f t="shared" si="69"/>
        <v>-0.3</v>
      </c>
      <c r="H199" s="42">
        <f t="shared" si="70"/>
        <v>-1.5649452269170579E-3</v>
      </c>
      <c r="I199" s="24"/>
    </row>
    <row r="200" spans="1:9" s="63" customFormat="1" ht="15" x14ac:dyDescent="0.2">
      <c r="A200" s="75"/>
      <c r="B200" s="37" t="s">
        <v>215</v>
      </c>
      <c r="C200" s="62">
        <v>49</v>
      </c>
      <c r="D200" s="62">
        <f>VLOOKUP(B200,'[1]Deptos 2011-2019'!$BE$15826:$BF$16370,2,0)</f>
        <v>2</v>
      </c>
      <c r="E200" s="43">
        <f t="shared" si="86"/>
        <v>2.5560772039645279E-2</v>
      </c>
      <c r="F200" s="43">
        <f t="shared" si="86"/>
        <v>1.4534883720930232E-3</v>
      </c>
      <c r="G200" s="59">
        <f t="shared" si="69"/>
        <v>-0.95918367346938771</v>
      </c>
      <c r="H200" s="42">
        <f t="shared" si="70"/>
        <v>-2.4517475221700571E-2</v>
      </c>
      <c r="I200" s="24"/>
    </row>
    <row r="201" spans="1:9" s="63" customFormat="1" ht="15" x14ac:dyDescent="0.2">
      <c r="A201" s="75"/>
      <c r="B201" s="37" t="s">
        <v>216</v>
      </c>
      <c r="C201" s="62">
        <v>2</v>
      </c>
      <c r="D201" s="62">
        <f>VLOOKUP(B201,'[1]Deptos 2011-2019'!$BE$15826:$BF$16370,2,0)</f>
        <v>1</v>
      </c>
      <c r="E201" s="43">
        <f t="shared" si="86"/>
        <v>1.0432968179447052E-3</v>
      </c>
      <c r="F201" s="43">
        <f t="shared" si="86"/>
        <v>7.2674418604651162E-4</v>
      </c>
      <c r="G201" s="59">
        <f t="shared" si="69"/>
        <v>-0.5</v>
      </c>
      <c r="H201" s="42">
        <f t="shared" si="70"/>
        <v>-5.2164840897235261E-4</v>
      </c>
      <c r="I201" s="24"/>
    </row>
    <row r="202" spans="1:9" s="63" customFormat="1" ht="15" x14ac:dyDescent="0.2">
      <c r="A202" s="75"/>
      <c r="B202" s="37" t="s">
        <v>439</v>
      </c>
      <c r="C202" s="62">
        <v>3</v>
      </c>
      <c r="D202" s="62">
        <f>VLOOKUP(B202,'[1]Deptos 2011-2019'!$BE$15826:$BF$16370,2,0)</f>
        <v>1</v>
      </c>
      <c r="E202" s="43">
        <f t="shared" si="86"/>
        <v>1.5649452269170579E-3</v>
      </c>
      <c r="F202" s="43">
        <f t="shared" si="86"/>
        <v>7.2674418604651162E-4</v>
      </c>
      <c r="G202" s="59">
        <f t="shared" si="69"/>
        <v>-0.66666666666666663</v>
      </c>
      <c r="H202" s="42">
        <f t="shared" si="70"/>
        <v>-1.0432968179447052E-3</v>
      </c>
      <c r="I202" s="24"/>
    </row>
    <row r="203" spans="1:9" s="63" customFormat="1" ht="15" x14ac:dyDescent="0.2">
      <c r="A203" s="75"/>
      <c r="B203" s="37" t="s">
        <v>440</v>
      </c>
      <c r="C203" s="62">
        <v>1</v>
      </c>
      <c r="D203" s="62">
        <f>VLOOKUP(B203,'[1]Deptos 2011-2019'!$BE$15826:$BF$16370,2,0)</f>
        <v>0</v>
      </c>
      <c r="E203" s="43">
        <f t="shared" si="86"/>
        <v>5.2164840897235261E-4</v>
      </c>
      <c r="F203" s="43" t="str">
        <f t="shared" si="86"/>
        <v/>
      </c>
      <c r="G203" s="59">
        <f t="shared" si="69"/>
        <v>-1</v>
      </c>
      <c r="H203" s="42">
        <f t="shared" si="70"/>
        <v>-5.2164840897235261E-4</v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2011-2019'!$BE$15826:$BF$16370,2,0)</f>
        <v>1</v>
      </c>
      <c r="E204" s="43" t="str">
        <f t="shared" si="86"/>
        <v/>
      </c>
      <c r="F204" s="43">
        <f t="shared" si="86"/>
        <v>7.2674418604651162E-4</v>
      </c>
      <c r="G204" s="59">
        <f t="shared" si="69"/>
        <v>1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9</v>
      </c>
      <c r="D205" s="62">
        <f>VLOOKUP(B205,'[1]Deptos 2011-2019'!$BE$15826:$BF$16370,2,0)</f>
        <v>2</v>
      </c>
      <c r="E205" s="43">
        <f t="shared" ref="E205" si="87">+IF(C205=0,"",C205/C$169)</f>
        <v>4.6948356807511738E-3</v>
      </c>
      <c r="F205" s="43">
        <f t="shared" ref="F205" si="88">+IF(D205=0,"",D205/D$169)</f>
        <v>1.4534883720930232E-3</v>
      </c>
      <c r="G205" s="59">
        <f t="shared" si="69"/>
        <v>-0.77777777777777779</v>
      </c>
      <c r="H205" s="42">
        <f t="shared" ref="H205" si="89">+IF(OR(AND(E205=""),(G205="")),"",E205*G205)</f>
        <v>-3.6515388628064684E-3</v>
      </c>
      <c r="I205" s="24"/>
    </row>
    <row r="206" spans="1:9" s="63" customFormat="1" ht="15" x14ac:dyDescent="0.2">
      <c r="A206" s="75"/>
      <c r="B206" s="37" t="s">
        <v>218</v>
      </c>
      <c r="C206" s="62">
        <v>26</v>
      </c>
      <c r="D206" s="62">
        <f>VLOOKUP(B206,'[1]Deptos 2011-2019'!$BE$15826:$BF$16370,2,0)</f>
        <v>1</v>
      </c>
      <c r="E206" s="43">
        <f t="shared" ref="E206:F213" si="90">+IF(C206=0,"",C206/C$169)</f>
        <v>1.3562858633281168E-2</v>
      </c>
      <c r="F206" s="43">
        <f t="shared" si="90"/>
        <v>7.2674418604651162E-4</v>
      </c>
      <c r="G206" s="59">
        <f t="shared" si="69"/>
        <v>-0.96153846153846156</v>
      </c>
      <c r="H206" s="42">
        <f t="shared" si="70"/>
        <v>-1.3041210224308816E-2</v>
      </c>
      <c r="I206" s="24"/>
    </row>
    <row r="207" spans="1:9" s="24" customFormat="1" ht="15" x14ac:dyDescent="0.2">
      <c r="A207" s="72"/>
      <c r="B207" s="39" t="s">
        <v>219</v>
      </c>
      <c r="C207" s="62">
        <v>8</v>
      </c>
      <c r="D207" s="62">
        <f>VLOOKUP(B207,'[1]Deptos 2011-2019'!$BE$15826:$BF$16370,2,0)</f>
        <v>0</v>
      </c>
      <c r="E207" s="44">
        <f t="shared" si="90"/>
        <v>4.1731872717788209E-3</v>
      </c>
      <c r="F207" s="44" t="str">
        <f t="shared" si="90"/>
        <v/>
      </c>
      <c r="G207" s="59">
        <f t="shared" si="69"/>
        <v>-1</v>
      </c>
      <c r="H207" s="40">
        <f t="shared" si="70"/>
        <v>-4.1731872717788209E-3</v>
      </c>
    </row>
    <row r="208" spans="1:9" s="24" customFormat="1" ht="15" x14ac:dyDescent="0.2">
      <c r="A208" s="72"/>
      <c r="B208" s="39" t="s">
        <v>220</v>
      </c>
      <c r="C208" s="62">
        <v>1</v>
      </c>
      <c r="D208" s="62">
        <f>VLOOKUP(B208,'[1]Deptos 2011-2019'!$BE$15826:$BF$16370,2,0)</f>
        <v>0</v>
      </c>
      <c r="E208" s="44">
        <f t="shared" si="90"/>
        <v>5.2164840897235261E-4</v>
      </c>
      <c r="F208" s="44" t="str">
        <f t="shared" si="90"/>
        <v/>
      </c>
      <c r="G208" s="59">
        <f t="shared" si="69"/>
        <v>-1</v>
      </c>
      <c r="H208" s="40">
        <f t="shared" si="70"/>
        <v>-5.2164840897235261E-4</v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2011-2019'!$BE$15826:$BF$16370,2,0)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59</v>
      </c>
      <c r="D210" s="62">
        <f>VLOOKUP(B210,'[1]Deptos 2011-2019'!$BE$15826:$BF$16370,2,0)</f>
        <v>6</v>
      </c>
      <c r="E210" s="44">
        <f t="shared" si="90"/>
        <v>3.0777256129368807E-2</v>
      </c>
      <c r="F210" s="44">
        <f t="shared" si="90"/>
        <v>4.3604651162790697E-3</v>
      </c>
      <c r="G210" s="59">
        <f t="shared" si="69"/>
        <v>-0.89830508474576276</v>
      </c>
      <c r="H210" s="40">
        <f t="shared" si="70"/>
        <v>-2.7647365675534691E-2</v>
      </c>
    </row>
    <row r="211" spans="1:9" s="24" customFormat="1" ht="15" x14ac:dyDescent="0.2">
      <c r="A211" s="72"/>
      <c r="B211" s="39" t="s">
        <v>221</v>
      </c>
      <c r="C211" s="62">
        <v>2</v>
      </c>
      <c r="D211" s="62">
        <f>VLOOKUP(B211,'[1]Deptos 2011-2019'!$BE$15826:$BF$16370,2,0)</f>
        <v>0</v>
      </c>
      <c r="E211" s="44">
        <f t="shared" si="90"/>
        <v>1.0432968179447052E-3</v>
      </c>
      <c r="F211" s="44" t="str">
        <f t="shared" si="90"/>
        <v/>
      </c>
      <c r="G211" s="59">
        <f t="shared" si="69"/>
        <v>-1</v>
      </c>
      <c r="H211" s="40">
        <f t="shared" si="70"/>
        <v>-1.0432968179447052E-3</v>
      </c>
    </row>
    <row r="212" spans="1:9" s="24" customFormat="1" ht="15" x14ac:dyDescent="0.2">
      <c r="A212" s="72"/>
      <c r="B212" s="39" t="s">
        <v>222</v>
      </c>
      <c r="C212" s="62">
        <v>1</v>
      </c>
      <c r="D212" s="62">
        <f>VLOOKUP(B212,'[1]Deptos 2011-2019'!$BE$15826:$BF$16370,2,0)</f>
        <v>0</v>
      </c>
      <c r="E212" s="44">
        <f t="shared" si="90"/>
        <v>5.2164840897235261E-4</v>
      </c>
      <c r="F212" s="44" t="str">
        <f t="shared" si="90"/>
        <v/>
      </c>
      <c r="G212" s="59">
        <f t="shared" si="69"/>
        <v>-1</v>
      </c>
      <c r="H212" s="40">
        <f t="shared" si="70"/>
        <v>-5.2164840897235261E-4</v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2011-2019'!$BE$15826:$BF$16370,2,0)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2011-2019'!$BE$15826:$BF$16370,2,0)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2011-2019'!$BE$15826:$BF$16370,2,0)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2011-2019'!$BE$15826:$BF$16370,2,0)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2011-2019'!$BE$15826:$BF$16370,2,0)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1</v>
      </c>
      <c r="D219" s="62">
        <f>VLOOKUP(B219,'[1]Deptos 2011-2019'!$BE$15826:$BF$16370,2,0)</f>
        <v>0</v>
      </c>
      <c r="E219" s="44">
        <f t="shared" si="97"/>
        <v>5.2164840897235261E-4</v>
      </c>
      <c r="F219" s="44" t="str">
        <f t="shared" si="98"/>
        <v/>
      </c>
      <c r="G219" s="59">
        <f t="shared" si="69"/>
        <v>-1</v>
      </c>
      <c r="H219" s="40">
        <f t="shared" si="70"/>
        <v>-5.2164840897235261E-4</v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2011-2019'!$BE$15826:$BF$16370,2,0)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2011-2019'!$BE$15826:$BF$16370,2,0)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660</v>
      </c>
      <c r="D222" s="62">
        <f>VLOOKUP(B222,'[1]Deptos 2011-2019'!$BE$15826:$BF$16370,2,0)</f>
        <v>265</v>
      </c>
      <c r="E222" s="44">
        <f t="shared" si="97"/>
        <v>0.34428794992175271</v>
      </c>
      <c r="F222" s="44">
        <f t="shared" si="98"/>
        <v>0.19258720930232559</v>
      </c>
      <c r="G222" s="59">
        <f t="shared" si="69"/>
        <v>-0.59848484848484851</v>
      </c>
      <c r="H222" s="40">
        <f t="shared" si="70"/>
        <v>-0.20605112154407929</v>
      </c>
    </row>
    <row r="223" spans="1:9" s="24" customFormat="1" ht="15" x14ac:dyDescent="0.2">
      <c r="A223" s="72"/>
      <c r="B223" s="39" t="s">
        <v>226</v>
      </c>
      <c r="C223" s="62">
        <v>1</v>
      </c>
      <c r="D223" s="62">
        <f>VLOOKUP(B223,'[1]Deptos 2011-2019'!$BE$15826:$BF$16370,2,0)</f>
        <v>0</v>
      </c>
      <c r="E223" s="44">
        <f t="shared" si="97"/>
        <v>5.2164840897235261E-4</v>
      </c>
      <c r="F223" s="44" t="str">
        <f t="shared" si="98"/>
        <v/>
      </c>
      <c r="G223" s="59">
        <f t="shared" si="69"/>
        <v>-1</v>
      </c>
      <c r="H223" s="40">
        <f t="shared" si="70"/>
        <v>-5.2164840897235261E-4</v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2011-2019'!$BE$15826:$BF$16370,2,0)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1</v>
      </c>
      <c r="D225" s="62">
        <f>VLOOKUP(B225,'[1]Deptos 2011-2019'!$BE$15826:$BF$16370,2,0)</f>
        <v>0</v>
      </c>
      <c r="E225" s="44">
        <f t="shared" si="97"/>
        <v>5.2164840897235261E-4</v>
      </c>
      <c r="F225" s="44" t="str">
        <f t="shared" si="98"/>
        <v/>
      </c>
      <c r="G225" s="59">
        <f t="shared" si="69"/>
        <v>-1</v>
      </c>
      <c r="H225" s="40">
        <f t="shared" si="70"/>
        <v>-5.2164840897235261E-4</v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2011-2019'!$BE$15826:$BF$16370,2,0)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2011-2019'!$BE$15826:$BF$16370,2,0)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2011-2019'!$BE$15826:$BF$16370,2,0)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1</v>
      </c>
      <c r="D230" s="62">
        <f>VLOOKUP(B230,'[1]Deptos 2011-2019'!$BE$15826:$BF$16370,2,0)</f>
        <v>0</v>
      </c>
      <c r="E230" s="44">
        <f t="shared" si="97"/>
        <v>5.2164840897235261E-4</v>
      </c>
      <c r="F230" s="44" t="str">
        <f t="shared" si="98"/>
        <v/>
      </c>
      <c r="G230" s="59">
        <f t="shared" si="69"/>
        <v>-1</v>
      </c>
      <c r="H230" s="40">
        <f t="shared" si="70"/>
        <v>-5.2164840897235261E-4</v>
      </c>
    </row>
    <row r="231" spans="1:9" s="24" customFormat="1" ht="15" x14ac:dyDescent="0.2">
      <c r="A231" s="72"/>
      <c r="B231" s="39" t="s">
        <v>51</v>
      </c>
      <c r="C231" s="62">
        <v>3</v>
      </c>
      <c r="D231" s="62">
        <f>VLOOKUP(B231,'[1]Deptos 2011-2019'!$BE$15826:$BF$16370,2,0)</f>
        <v>1</v>
      </c>
      <c r="E231" s="44">
        <f t="shared" si="97"/>
        <v>1.5649452269170579E-3</v>
      </c>
      <c r="F231" s="44">
        <f t="shared" si="98"/>
        <v>7.2674418604651162E-4</v>
      </c>
      <c r="G231" s="59">
        <f t="shared" si="69"/>
        <v>-0.66666666666666663</v>
      </c>
      <c r="H231" s="40">
        <f t="shared" si="70"/>
        <v>-1.0432968179447052E-3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2011-2019'!$BE$15826:$BF$16370,2,0)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2011-2019'!$BE$15826:$BF$16370,2,0)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2011-2019'!$BE$15826:$BF$16370,2,0)</f>
        <v>1</v>
      </c>
      <c r="E234" s="44" t="str">
        <f t="shared" si="97"/>
        <v/>
      </c>
      <c r="F234" s="44">
        <f t="shared" si="98"/>
        <v>7.2674418604651162E-4</v>
      </c>
      <c r="G234" s="59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2011-2019'!$BE$15826:$BF$16370,2,0)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12</v>
      </c>
      <c r="D236" s="62">
        <f>VLOOKUP(B236,'[1]Deptos 2011-2019'!$BE$15826:$BF$16370,2,0)</f>
        <v>2</v>
      </c>
      <c r="E236" s="44">
        <f t="shared" si="97"/>
        <v>6.2597809076682318E-3</v>
      </c>
      <c r="F236" s="44">
        <f t="shared" si="98"/>
        <v>1.4534883720930232E-3</v>
      </c>
      <c r="G236" s="59">
        <f t="shared" si="69"/>
        <v>-0.83333333333333337</v>
      </c>
      <c r="H236" s="40">
        <f t="shared" si="70"/>
        <v>-5.2164840897235268E-3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2011-2019'!$BE$15826:$BF$16370,2,0)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2011-2019'!$BE$15826:$BF$16370,2,0)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1</v>
      </c>
      <c r="D239" s="62">
        <f>VLOOKUP(B239,'[1]Deptos 2011-2019'!$BE$15826:$BF$16370,2,0)</f>
        <v>5</v>
      </c>
      <c r="E239" s="44">
        <f t="shared" si="97"/>
        <v>5.2164840897235261E-4</v>
      </c>
      <c r="F239" s="44">
        <f t="shared" si="98"/>
        <v>3.6337209302325581E-3</v>
      </c>
      <c r="G239" s="59">
        <f t="shared" si="103"/>
        <v>4</v>
      </c>
      <c r="H239" s="40">
        <f t="shared" si="70"/>
        <v>2.0865936358894104E-3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2011-2019'!$BE$15826:$BF$16370,2,0)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4</v>
      </c>
      <c r="D241" s="62">
        <f>VLOOKUP(B241,'[1]Deptos 2011-2019'!$BE$15826:$BF$16370,2,0)</f>
        <v>3</v>
      </c>
      <c r="E241" s="44">
        <f t="shared" si="97"/>
        <v>2.0865936358894104E-3</v>
      </c>
      <c r="F241" s="44">
        <f t="shared" si="98"/>
        <v>2.1802325581395349E-3</v>
      </c>
      <c r="G241" s="59">
        <f t="shared" si="103"/>
        <v>-0.25</v>
      </c>
      <c r="H241" s="40">
        <f t="shared" si="70"/>
        <v>-5.2164840897235261E-4</v>
      </c>
    </row>
    <row r="242" spans="1:9" s="24" customFormat="1" ht="15" x14ac:dyDescent="0.2">
      <c r="A242" s="72"/>
      <c r="B242" s="39" t="s">
        <v>54</v>
      </c>
      <c r="C242" s="62">
        <v>7</v>
      </c>
      <c r="D242" s="62">
        <f>VLOOKUP(B242,'[1]Deptos 2011-2019'!$BE$15826:$BF$16370,2,0)</f>
        <v>1</v>
      </c>
      <c r="E242" s="44">
        <f t="shared" si="97"/>
        <v>3.6515388628064684E-3</v>
      </c>
      <c r="F242" s="44">
        <f t="shared" si="98"/>
        <v>7.2674418604651162E-4</v>
      </c>
      <c r="G242" s="59">
        <f t="shared" si="103"/>
        <v>-0.8571428571428571</v>
      </c>
      <c r="H242" s="40">
        <f t="shared" si="70"/>
        <v>-3.1298904538341154E-3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2011-2019'!$BE$15826:$BF$16370,2,0)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1</v>
      </c>
      <c r="D244" s="62">
        <f>VLOOKUP(B244,'[1]Deptos 2011-2019'!$BE$15826:$BF$16370,2,0)</f>
        <v>0</v>
      </c>
      <c r="E244" s="44">
        <f t="shared" si="97"/>
        <v>5.2164840897235261E-4</v>
      </c>
      <c r="F244" s="44" t="str">
        <f t="shared" si="98"/>
        <v/>
      </c>
      <c r="G244" s="59">
        <f t="shared" si="103"/>
        <v>-1</v>
      </c>
      <c r="H244" s="40">
        <f t="shared" si="70"/>
        <v>-5.2164840897235261E-4</v>
      </c>
    </row>
    <row r="245" spans="1:9" s="24" customFormat="1" ht="15" x14ac:dyDescent="0.2">
      <c r="A245" s="72"/>
      <c r="B245" s="39" t="s">
        <v>334</v>
      </c>
      <c r="C245" s="62">
        <v>1</v>
      </c>
      <c r="D245" s="62">
        <f>VLOOKUP(B245,'[1]Deptos 2011-2019'!$BE$15826:$BF$16370,2,0)</f>
        <v>0</v>
      </c>
      <c r="E245" s="44">
        <f t="shared" si="97"/>
        <v>5.2164840897235261E-4</v>
      </c>
      <c r="F245" s="44" t="str">
        <f t="shared" si="98"/>
        <v/>
      </c>
      <c r="G245" s="59">
        <f t="shared" si="103"/>
        <v>-1</v>
      </c>
      <c r="H245" s="40">
        <f t="shared" ref="H245:H328" si="104">+IF(OR(AND(E245=""),(G245="")),"",E245*G245)</f>
        <v>-5.2164840897235261E-4</v>
      </c>
    </row>
    <row r="246" spans="1:9" s="24" customFormat="1" ht="15" x14ac:dyDescent="0.2">
      <c r="A246" s="72"/>
      <c r="B246" s="39" t="s">
        <v>233</v>
      </c>
      <c r="C246" s="62">
        <v>1</v>
      </c>
      <c r="D246" s="62">
        <f>VLOOKUP(B246,'[1]Deptos 2011-2019'!$BE$15826:$BF$16370,2,0)</f>
        <v>2</v>
      </c>
      <c r="E246" s="44">
        <f t="shared" si="97"/>
        <v>5.2164840897235261E-4</v>
      </c>
      <c r="F246" s="44">
        <f t="shared" si="98"/>
        <v>1.4534883720930232E-3</v>
      </c>
      <c r="G246" s="59">
        <f t="shared" si="103"/>
        <v>1</v>
      </c>
      <c r="H246" s="40">
        <f t="shared" si="104"/>
        <v>5.2164840897235261E-4</v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2011-2019'!$BE$15826:$BF$16370,2,0)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1</v>
      </c>
      <c r="D248" s="62">
        <f>VLOOKUP(B248,'[1]Deptos 2011-2019'!$BE$15826:$BF$16370,2,0)</f>
        <v>0</v>
      </c>
      <c r="E248" s="44">
        <f t="shared" si="97"/>
        <v>5.2164840897235261E-4</v>
      </c>
      <c r="F248" s="44" t="str">
        <f t="shared" si="98"/>
        <v/>
      </c>
      <c r="G248" s="59">
        <f t="shared" si="103"/>
        <v>-1</v>
      </c>
      <c r="H248" s="40">
        <f t="shared" si="104"/>
        <v>-5.2164840897235261E-4</v>
      </c>
    </row>
    <row r="249" spans="1:9" s="24" customFormat="1" ht="15" x14ac:dyDescent="0.2">
      <c r="A249" s="72"/>
      <c r="B249" s="39" t="s">
        <v>235</v>
      </c>
      <c r="C249" s="62">
        <v>1</v>
      </c>
      <c r="D249" s="62">
        <f>VLOOKUP(B249,'[1]Deptos 2011-2019'!$BE$15826:$BF$16370,2,0)</f>
        <v>0</v>
      </c>
      <c r="E249" s="44">
        <f t="shared" si="97"/>
        <v>5.2164840897235261E-4</v>
      </c>
      <c r="F249" s="44" t="str">
        <f t="shared" si="98"/>
        <v/>
      </c>
      <c r="G249" s="59">
        <f t="shared" si="103"/>
        <v>-1</v>
      </c>
      <c r="H249" s="40">
        <f t="shared" si="104"/>
        <v>-5.2164840897235261E-4</v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2011-2019'!$BE$15826:$BF$16370,2,0)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2011-2019'!$BE$15826:$BF$16370,2,0)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1</v>
      </c>
      <c r="D252" s="62">
        <f>VLOOKUP(B252,'[1]Deptos 2011-2019'!$BE$15826:$BF$16370,2,0)</f>
        <v>1</v>
      </c>
      <c r="E252" s="44">
        <f t="shared" si="97"/>
        <v>5.2164840897235261E-4</v>
      </c>
      <c r="F252" s="44">
        <f t="shared" si="98"/>
        <v>7.2674418604651162E-4</v>
      </c>
      <c r="G252" s="59">
        <f t="shared" si="103"/>
        <v>0</v>
      </c>
      <c r="H252" s="40">
        <f t="shared" si="104"/>
        <v>0</v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2011-2019'!$BE$15826:$BF$16370,2,0)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2011-2019'!$BE$15826:$BF$16370,2,0)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2011-2019'!$BE$15826:$BF$16370,2,0)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2011-2019'!$BE$15826:$BF$16370,2,0)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1</v>
      </c>
      <c r="D257" s="62">
        <f>VLOOKUP(B257,'[1]Deptos 2011-2019'!$BE$15826:$BF$16370,2,0)</f>
        <v>3</v>
      </c>
      <c r="E257" s="43">
        <f t="shared" si="97"/>
        <v>5.2164840897235261E-4</v>
      </c>
      <c r="F257" s="43">
        <f t="shared" si="98"/>
        <v>2.1802325581395349E-3</v>
      </c>
      <c r="G257" s="59">
        <f t="shared" si="103"/>
        <v>2</v>
      </c>
      <c r="H257" s="42">
        <f t="shared" si="104"/>
        <v>1.0432968179447052E-3</v>
      </c>
      <c r="I257" s="24"/>
    </row>
    <row r="258" spans="1:9" s="63" customFormat="1" ht="15" x14ac:dyDescent="0.2">
      <c r="A258" s="75"/>
      <c r="B258" s="37" t="s">
        <v>452</v>
      </c>
      <c r="C258" s="62">
        <v>4</v>
      </c>
      <c r="D258" s="62">
        <f>VLOOKUP(B258,'[1]Deptos 2011-2019'!$BE$15826:$BF$16370,2,0)</f>
        <v>2</v>
      </c>
      <c r="E258" s="43">
        <f t="shared" si="97"/>
        <v>2.0865936358894104E-3</v>
      </c>
      <c r="F258" s="43">
        <f t="shared" si="98"/>
        <v>1.4534883720930232E-3</v>
      </c>
      <c r="G258" s="59">
        <f t="shared" si="103"/>
        <v>-0.5</v>
      </c>
      <c r="H258" s="42">
        <f t="shared" si="104"/>
        <v>-1.0432968179447052E-3</v>
      </c>
      <c r="I258" s="24"/>
    </row>
    <row r="259" spans="1:9" s="63" customFormat="1" ht="15" x14ac:dyDescent="0.2">
      <c r="A259" s="75"/>
      <c r="B259" s="37" t="s">
        <v>453</v>
      </c>
      <c r="C259" s="62">
        <v>2</v>
      </c>
      <c r="D259" s="62">
        <f>VLOOKUP(B259,'[1]Deptos 2011-2019'!$BE$15826:$BF$16370,2,0)</f>
        <v>0</v>
      </c>
      <c r="E259" s="43">
        <f t="shared" si="97"/>
        <v>1.0432968179447052E-3</v>
      </c>
      <c r="F259" s="43" t="str">
        <f t="shared" si="98"/>
        <v/>
      </c>
      <c r="G259" s="59">
        <f t="shared" si="103"/>
        <v>-1</v>
      </c>
      <c r="H259" s="42">
        <f t="shared" si="104"/>
        <v>-1.0432968179447052E-3</v>
      </c>
      <c r="I259" s="24"/>
    </row>
    <row r="260" spans="1:9" s="63" customFormat="1" ht="15" x14ac:dyDescent="0.2">
      <c r="A260" s="36"/>
      <c r="B260" s="37" t="s">
        <v>532</v>
      </c>
      <c r="C260" s="62">
        <v>1</v>
      </c>
      <c r="D260" s="62">
        <f>VLOOKUP(B260,'[1]Deptos 2011-2019'!$BE$15826:$BF$16370,2,0)</f>
        <v>0</v>
      </c>
      <c r="E260" s="43">
        <f t="shared" ref="E260:E261" si="105">+IF(C260=0,"",C260/C$169)</f>
        <v>5.2164840897235261E-4</v>
      </c>
      <c r="F260" s="43" t="str">
        <f t="shared" ref="F260:F261" si="106">+IF(D260=0,"",D260/D$169)</f>
        <v/>
      </c>
      <c r="G260" s="59">
        <f t="shared" si="103"/>
        <v>-1</v>
      </c>
      <c r="H260" s="42">
        <f t="shared" ref="H260:H261" si="107">+IF(OR(AND(E260=""),(G260="")),"",E260*G260)</f>
        <v>-5.2164840897235261E-4</v>
      </c>
      <c r="I260" s="24"/>
    </row>
    <row r="261" spans="1:9" s="63" customFormat="1" ht="15" x14ac:dyDescent="0.2">
      <c r="A261" s="36"/>
      <c r="B261" s="37" t="s">
        <v>533</v>
      </c>
      <c r="C261" s="62">
        <v>20</v>
      </c>
      <c r="D261" s="62">
        <f>VLOOKUP(B261,'[1]Deptos 2011-2019'!$BE$15826:$BF$16370,2,0)</f>
        <v>0</v>
      </c>
      <c r="E261" s="43">
        <f t="shared" si="105"/>
        <v>1.0432968179447054E-2</v>
      </c>
      <c r="F261" s="43" t="str">
        <f t="shared" si="106"/>
        <v/>
      </c>
      <c r="G261" s="59">
        <f t="shared" si="103"/>
        <v>-1</v>
      </c>
      <c r="H261" s="42">
        <f t="shared" si="107"/>
        <v>-1.0432968179447054E-2</v>
      </c>
      <c r="I261" s="24"/>
    </row>
    <row r="262" spans="1:9" s="63" customFormat="1" ht="15" x14ac:dyDescent="0.2">
      <c r="A262" s="75"/>
      <c r="B262" s="37" t="s">
        <v>57</v>
      </c>
      <c r="C262" s="62">
        <v>3</v>
      </c>
      <c r="D262" s="62">
        <f>VLOOKUP(B262,'[1]Deptos 2011-2019'!$BE$15826:$BF$16370,2,0)</f>
        <v>0</v>
      </c>
      <c r="E262" s="43">
        <f t="shared" ref="E262:F264" si="108">+IF(C262=0,"",C262/C$169)</f>
        <v>1.5649452269170579E-3</v>
      </c>
      <c r="F262" s="43" t="str">
        <f t="shared" si="108"/>
        <v/>
      </c>
      <c r="G262" s="59">
        <f t="shared" si="103"/>
        <v>-1</v>
      </c>
      <c r="H262" s="42">
        <f t="shared" si="104"/>
        <v>-1.5649452269170579E-3</v>
      </c>
      <c r="I262" s="24"/>
    </row>
    <row r="263" spans="1:9" s="63" customFormat="1" ht="15" x14ac:dyDescent="0.2">
      <c r="A263" s="75"/>
      <c r="B263" s="37" t="s">
        <v>237</v>
      </c>
      <c r="C263" s="62">
        <v>36</v>
      </c>
      <c r="D263" s="62">
        <f>VLOOKUP(B263,'[1]Deptos 2011-2019'!$BE$15826:$BF$16370,2,0)</f>
        <v>9</v>
      </c>
      <c r="E263" s="43">
        <f t="shared" si="108"/>
        <v>1.8779342723004695E-2</v>
      </c>
      <c r="F263" s="43">
        <f t="shared" si="108"/>
        <v>6.540697674418605E-3</v>
      </c>
      <c r="G263" s="59">
        <f t="shared" si="103"/>
        <v>-0.75</v>
      </c>
      <c r="H263" s="42">
        <f t="shared" si="104"/>
        <v>-1.4084507042253521E-2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2011-2019'!$BE$15826:$BF$16370,2,0)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50</v>
      </c>
      <c r="D265" s="62">
        <f>VLOOKUP(B265,'[1]Deptos 2011-2019'!$BE$15826:$BF$16370,2,0)</f>
        <v>0</v>
      </c>
      <c r="E265" s="43">
        <f t="shared" ref="E265:E270" si="109">+IF(C265=0,"",C265/C$169)</f>
        <v>2.6082420448617631E-2</v>
      </c>
      <c r="F265" s="43" t="str">
        <f t="shared" ref="F265:F270" si="110">+IF(D265=0,"",D265/D$169)</f>
        <v/>
      </c>
      <c r="G265" s="59">
        <f t="shared" si="103"/>
        <v>-1</v>
      </c>
      <c r="H265" s="42">
        <f t="shared" ref="H265:H270" si="111">+IF(OR(AND(E265=""),(G265="")),"",E265*G265)</f>
        <v>-2.6082420448617631E-2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2011-2019'!$BE$15826:$BF$16370,2,0)</f>
        <v>0</v>
      </c>
      <c r="E266" s="43" t="str">
        <f t="shared" si="109"/>
        <v/>
      </c>
      <c r="F266" s="43" t="str">
        <f t="shared" si="110"/>
        <v/>
      </c>
      <c r="G266" s="59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7</v>
      </c>
      <c r="D267" s="62">
        <f>VLOOKUP(B267,'[1]Deptos 2011-2019'!$BE$15826:$BF$16370,2,0)</f>
        <v>1</v>
      </c>
      <c r="E267" s="43">
        <f t="shared" si="109"/>
        <v>3.6515388628064684E-3</v>
      </c>
      <c r="F267" s="43">
        <f t="shared" si="110"/>
        <v>7.2674418604651162E-4</v>
      </c>
      <c r="G267" s="59">
        <f t="shared" si="103"/>
        <v>-0.8571428571428571</v>
      </c>
      <c r="H267" s="42">
        <f t="shared" si="111"/>
        <v>-3.1298904538341154E-3</v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2011-2019'!$BE$15826:$BF$16370,2,0)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1</v>
      </c>
      <c r="D269" s="62">
        <f>VLOOKUP(B269,'[1]Deptos 2011-2019'!$BE$15826:$BF$16370,2,0)</f>
        <v>0</v>
      </c>
      <c r="E269" s="43">
        <f t="shared" si="109"/>
        <v>5.2164840897235261E-4</v>
      </c>
      <c r="F269" s="43" t="str">
        <f t="shared" si="110"/>
        <v/>
      </c>
      <c r="G269" s="59">
        <f t="shared" si="103"/>
        <v>-1</v>
      </c>
      <c r="H269" s="42">
        <f t="shared" si="111"/>
        <v>-5.2164840897235261E-4</v>
      </c>
      <c r="I269" s="24"/>
    </row>
    <row r="270" spans="1:9" s="63" customFormat="1" ht="15" x14ac:dyDescent="0.2">
      <c r="A270" s="36"/>
      <c r="B270" s="37" t="s">
        <v>538</v>
      </c>
      <c r="C270" s="62">
        <v>1</v>
      </c>
      <c r="D270" s="62">
        <f>VLOOKUP(B270,'[1]Deptos 2011-2019'!$BE$15826:$BF$16370,2,0)</f>
        <v>7</v>
      </c>
      <c r="E270" s="43">
        <f t="shared" si="109"/>
        <v>5.2164840897235261E-4</v>
      </c>
      <c r="F270" s="43">
        <f t="shared" si="110"/>
        <v>5.0872093023255818E-3</v>
      </c>
      <c r="G270" s="59">
        <f t="shared" si="103"/>
        <v>6</v>
      </c>
      <c r="H270" s="42">
        <f t="shared" si="111"/>
        <v>3.1298904538341159E-3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2011-2019'!$BE$15826:$BF$16370,2,0)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2011-2019'!$BE$15826:$BF$16370,2,0)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2011-2019'!$BE$15826:$BF$16370,2,0)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6</v>
      </c>
      <c r="D274" s="62">
        <f>VLOOKUP(B274,'[1]Deptos 2011-2019'!$BE$15826:$BF$16370,2,0)</f>
        <v>2</v>
      </c>
      <c r="E274" s="43">
        <f t="shared" si="112"/>
        <v>3.1298904538341159E-3</v>
      </c>
      <c r="F274" s="43">
        <f t="shared" si="113"/>
        <v>1.4534883720930232E-3</v>
      </c>
      <c r="G274" s="59">
        <f t="shared" si="114"/>
        <v>-0.66666666666666663</v>
      </c>
      <c r="H274" s="42">
        <f t="shared" si="115"/>
        <v>-2.0865936358894104E-3</v>
      </c>
      <c r="I274" s="24"/>
    </row>
    <row r="275" spans="1:9" s="63" customFormat="1" ht="15" x14ac:dyDescent="0.2">
      <c r="A275" s="75"/>
      <c r="B275" s="37" t="s">
        <v>64</v>
      </c>
      <c r="C275" s="62">
        <v>66</v>
      </c>
      <c r="D275" s="62">
        <f>VLOOKUP(B275,'[1]Deptos 2011-2019'!$BE$15826:$BF$16370,2,0)</f>
        <v>11</v>
      </c>
      <c r="E275" s="43">
        <f t="shared" ref="E275:F278" si="116">+IF(C275=0,"",C275/C$169)</f>
        <v>3.4428794992175271E-2</v>
      </c>
      <c r="F275" s="43">
        <f t="shared" si="116"/>
        <v>7.9941860465116282E-3</v>
      </c>
      <c r="G275" s="59">
        <f t="shared" si="103"/>
        <v>-0.83333333333333337</v>
      </c>
      <c r="H275" s="42">
        <f t="shared" si="104"/>
        <v>-2.8690662493479395E-2</v>
      </c>
      <c r="I275" s="24"/>
    </row>
    <row r="276" spans="1:9" s="63" customFormat="1" ht="15" x14ac:dyDescent="0.2">
      <c r="A276" s="75"/>
      <c r="B276" s="37" t="s">
        <v>61</v>
      </c>
      <c r="C276" s="62">
        <v>4</v>
      </c>
      <c r="D276" s="62">
        <f>VLOOKUP(B276,'[1]Deptos 2011-2019'!$BE$15826:$BF$16370,2,0)</f>
        <v>4</v>
      </c>
      <c r="E276" s="43">
        <f t="shared" si="116"/>
        <v>2.0865936358894104E-3</v>
      </c>
      <c r="F276" s="43">
        <f t="shared" si="116"/>
        <v>2.9069767441860465E-3</v>
      </c>
      <c r="G276" s="59">
        <f t="shared" si="103"/>
        <v>0</v>
      </c>
      <c r="H276" s="42">
        <f t="shared" si="104"/>
        <v>0</v>
      </c>
      <c r="I276" s="24"/>
    </row>
    <row r="277" spans="1:9" s="63" customFormat="1" ht="15" x14ac:dyDescent="0.2">
      <c r="A277" s="75"/>
      <c r="B277" s="37" t="s">
        <v>238</v>
      </c>
      <c r="C277" s="62">
        <v>3</v>
      </c>
      <c r="D277" s="62">
        <f>VLOOKUP(B277,'[1]Deptos 2011-2019'!$BE$15826:$BF$16370,2,0)</f>
        <v>2</v>
      </c>
      <c r="E277" s="43">
        <f t="shared" si="116"/>
        <v>1.5649452269170579E-3</v>
      </c>
      <c r="F277" s="43">
        <f t="shared" si="116"/>
        <v>1.4534883720930232E-3</v>
      </c>
      <c r="G277" s="59">
        <f t="shared" si="103"/>
        <v>-0.33333333333333331</v>
      </c>
      <c r="H277" s="42">
        <f t="shared" si="104"/>
        <v>-5.2164840897235261E-4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2011-2019'!$BE$15826:$BF$16370,2,0)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2</v>
      </c>
      <c r="D279" s="62">
        <f>VLOOKUP(B279,'[1]Deptos 2011-2019'!$BE$15826:$BF$16370,2,0)</f>
        <v>11</v>
      </c>
      <c r="E279" s="43">
        <f t="shared" ref="E279" si="117">+IF(C279=0,"",C279/C$169)</f>
        <v>1.0432968179447052E-3</v>
      </c>
      <c r="F279" s="43">
        <f t="shared" ref="F279" si="118">+IF(D279=0,"",D279/D$169)</f>
        <v>7.9941860465116282E-3</v>
      </c>
      <c r="G279" s="59">
        <f t="shared" si="103"/>
        <v>4.5</v>
      </c>
      <c r="H279" s="42">
        <f t="shared" ref="H279" si="119">+IF(OR(AND(E279=""),(G279="")),"",E279*G279)</f>
        <v>4.6948356807511738E-3</v>
      </c>
      <c r="I279" s="24"/>
    </row>
    <row r="280" spans="1:9" s="63" customFormat="1" ht="15" x14ac:dyDescent="0.2">
      <c r="A280" s="75"/>
      <c r="B280" s="37" t="s">
        <v>62</v>
      </c>
      <c r="C280" s="62">
        <v>59</v>
      </c>
      <c r="D280" s="62">
        <f>VLOOKUP(B280,'[1]Deptos 2011-2019'!$BE$15826:$BF$16370,2,0)</f>
        <v>0</v>
      </c>
      <c r="E280" s="43">
        <f t="shared" ref="E280:F288" si="120">+IF(C280=0,"",C280/C$169)</f>
        <v>3.0777256129368807E-2</v>
      </c>
      <c r="F280" s="43" t="str">
        <f t="shared" si="120"/>
        <v/>
      </c>
      <c r="G280" s="59">
        <f t="shared" si="103"/>
        <v>-1</v>
      </c>
      <c r="H280" s="42">
        <f t="shared" si="104"/>
        <v>-3.0777256129368807E-2</v>
      </c>
      <c r="I280" s="24"/>
    </row>
    <row r="281" spans="1:9" s="63" customFormat="1" ht="15" x14ac:dyDescent="0.2">
      <c r="A281" s="75"/>
      <c r="B281" s="37" t="s">
        <v>454</v>
      </c>
      <c r="C281" s="62">
        <v>4</v>
      </c>
      <c r="D281" s="62">
        <f>VLOOKUP(B281,'[1]Deptos 2011-2019'!$BE$15826:$BF$16370,2,0)</f>
        <v>0</v>
      </c>
      <c r="E281" s="43">
        <f t="shared" si="120"/>
        <v>2.0865936358894104E-3</v>
      </c>
      <c r="F281" s="43" t="str">
        <f t="shared" si="120"/>
        <v/>
      </c>
      <c r="G281" s="59">
        <f t="shared" si="103"/>
        <v>-1</v>
      </c>
      <c r="H281" s="42">
        <f t="shared" si="104"/>
        <v>-2.0865936358894104E-3</v>
      </c>
      <c r="I281" s="24"/>
    </row>
    <row r="282" spans="1:9" s="24" customFormat="1" ht="15" x14ac:dyDescent="0.2">
      <c r="A282" s="72"/>
      <c r="B282" s="39" t="s">
        <v>59</v>
      </c>
      <c r="C282" s="62">
        <v>5</v>
      </c>
      <c r="D282" s="62">
        <f>VLOOKUP(B282,'[1]Deptos 2011-2019'!$BE$15826:$BF$16370,2,0)</f>
        <v>1</v>
      </c>
      <c r="E282" s="44">
        <f t="shared" si="120"/>
        <v>2.6082420448617634E-3</v>
      </c>
      <c r="F282" s="44">
        <f t="shared" si="120"/>
        <v>7.2674418604651162E-4</v>
      </c>
      <c r="G282" s="59">
        <f t="shared" si="103"/>
        <v>-0.8</v>
      </c>
      <c r="H282" s="40">
        <f t="shared" si="104"/>
        <v>-2.0865936358894109E-3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2011-2019'!$BE$15826:$BF$16370,2,0)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2011-2019'!$BE$15826:$BF$16370,2,0)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4</v>
      </c>
      <c r="D285" s="62">
        <f>VLOOKUP(B285,'[1]Deptos 2011-2019'!$BE$15826:$BF$16370,2,0)</f>
        <v>0</v>
      </c>
      <c r="E285" s="44">
        <f t="shared" si="121"/>
        <v>2.0865936358894104E-3</v>
      </c>
      <c r="F285" s="44" t="str">
        <f t="shared" si="122"/>
        <v/>
      </c>
      <c r="G285" s="59">
        <f t="shared" si="123"/>
        <v>-1</v>
      </c>
      <c r="H285" s="40">
        <f t="shared" si="124"/>
        <v>-2.0865936358894104E-3</v>
      </c>
    </row>
    <row r="286" spans="1:9" s="24" customFormat="1" ht="15" x14ac:dyDescent="0.2">
      <c r="A286" s="72"/>
      <c r="B286" s="39" t="s">
        <v>239</v>
      </c>
      <c r="C286" s="62">
        <v>2</v>
      </c>
      <c r="D286" s="62">
        <f>VLOOKUP(B286,'[1]Deptos 2011-2019'!$BE$15826:$BF$16370,2,0)</f>
        <v>1</v>
      </c>
      <c r="E286" s="44">
        <f t="shared" si="120"/>
        <v>1.0432968179447052E-3</v>
      </c>
      <c r="F286" s="44">
        <f t="shared" si="120"/>
        <v>7.2674418604651162E-4</v>
      </c>
      <c r="G286" s="59">
        <f t="shared" si="103"/>
        <v>-0.5</v>
      </c>
      <c r="H286" s="40">
        <f t="shared" si="104"/>
        <v>-5.2164840897235261E-4</v>
      </c>
    </row>
    <row r="287" spans="1:9" s="24" customFormat="1" ht="15" x14ac:dyDescent="0.2">
      <c r="A287" s="72"/>
      <c r="B287" s="39" t="s">
        <v>455</v>
      </c>
      <c r="C287" s="62">
        <v>11</v>
      </c>
      <c r="D287" s="62">
        <f>VLOOKUP(B287,'[1]Deptos 2011-2019'!$BE$15826:$BF$16370,2,0)</f>
        <v>6</v>
      </c>
      <c r="E287" s="44">
        <f t="shared" si="120"/>
        <v>5.7381324986958788E-3</v>
      </c>
      <c r="F287" s="44">
        <f t="shared" si="120"/>
        <v>4.3604651162790697E-3</v>
      </c>
      <c r="G287" s="59">
        <f t="shared" si="103"/>
        <v>-0.45454545454545453</v>
      </c>
      <c r="H287" s="40">
        <f t="shared" si="104"/>
        <v>-2.6082420448617629E-3</v>
      </c>
    </row>
    <row r="288" spans="1:9" s="63" customFormat="1" ht="15" x14ac:dyDescent="0.2">
      <c r="A288" s="75"/>
      <c r="B288" s="37" t="s">
        <v>65</v>
      </c>
      <c r="C288" s="62">
        <v>3</v>
      </c>
      <c r="D288" s="62">
        <f>VLOOKUP(B288,'[1]Deptos 2011-2019'!$BE$15826:$BF$16370,2,0)</f>
        <v>1</v>
      </c>
      <c r="E288" s="43">
        <f t="shared" si="120"/>
        <v>1.5649452269170579E-3</v>
      </c>
      <c r="F288" s="43">
        <f t="shared" si="120"/>
        <v>7.2674418604651162E-4</v>
      </c>
      <c r="G288" s="59">
        <f t="shared" si="103"/>
        <v>-0.66666666666666663</v>
      </c>
      <c r="H288" s="42">
        <f t="shared" si="104"/>
        <v>-1.0432968179447052E-3</v>
      </c>
      <c r="I288" s="24"/>
    </row>
    <row r="289" spans="1:9" s="63" customFormat="1" ht="15" x14ac:dyDescent="0.2">
      <c r="A289" s="36"/>
      <c r="B289" s="37" t="s">
        <v>540</v>
      </c>
      <c r="C289" s="62">
        <v>2</v>
      </c>
      <c r="D289" s="62">
        <f>VLOOKUP(B289,'[1]Deptos 2011-2019'!$BE$15826:$BF$16370,2,0)</f>
        <v>0</v>
      </c>
      <c r="E289" s="43">
        <f t="shared" ref="E289:E290" si="125">+IF(C289=0,"",C289/C$169)</f>
        <v>1.0432968179447052E-3</v>
      </c>
      <c r="F289" s="43" t="str">
        <f t="shared" ref="F289:F290" si="126">+IF(D289=0,"",D289/D$169)</f>
        <v/>
      </c>
      <c r="G289" s="59">
        <f t="shared" si="103"/>
        <v>-1</v>
      </c>
      <c r="H289" s="42">
        <f t="shared" ref="H289:H290" si="127">+IF(OR(AND(E289=""),(G289="")),"",E289*G289)</f>
        <v>-1.0432968179447052E-3</v>
      </c>
      <c r="I289" s="24"/>
    </row>
    <row r="290" spans="1:9" s="63" customFormat="1" ht="15" x14ac:dyDescent="0.2">
      <c r="A290" s="36"/>
      <c r="B290" s="37" t="s">
        <v>541</v>
      </c>
      <c r="C290" s="62">
        <v>1</v>
      </c>
      <c r="D290" s="62">
        <f>VLOOKUP(B290,'[1]Deptos 2011-2019'!$BE$15826:$BF$16370,2,0)</f>
        <v>0</v>
      </c>
      <c r="E290" s="43">
        <f t="shared" si="125"/>
        <v>5.2164840897235261E-4</v>
      </c>
      <c r="F290" s="43" t="str">
        <f t="shared" si="126"/>
        <v/>
      </c>
      <c r="G290" s="59">
        <f t="shared" si="103"/>
        <v>-1</v>
      </c>
      <c r="H290" s="42">
        <f t="shared" si="127"/>
        <v>-5.2164840897235261E-4</v>
      </c>
      <c r="I290" s="24"/>
    </row>
    <row r="291" spans="1:9" s="63" customFormat="1" ht="15" x14ac:dyDescent="0.2">
      <c r="A291" s="75"/>
      <c r="B291" s="37" t="s">
        <v>66</v>
      </c>
      <c r="C291" s="62">
        <v>12</v>
      </c>
      <c r="D291" s="62">
        <f>VLOOKUP(B291,'[1]Deptos 2011-2019'!$BE$15826:$BF$16370,2,0)</f>
        <v>2</v>
      </c>
      <c r="E291" s="43">
        <f>+IF(C291=0,"",C291/C$169)</f>
        <v>6.2597809076682318E-3</v>
      </c>
      <c r="F291" s="43">
        <f>+IF(D291=0,"",D291/D$169)</f>
        <v>1.4534883720930232E-3</v>
      </c>
      <c r="G291" s="59">
        <f t="shared" si="103"/>
        <v>-0.83333333333333337</v>
      </c>
      <c r="H291" s="42">
        <f t="shared" si="104"/>
        <v>-5.2164840897235268E-3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2011-2019'!$BE$15826:$BF$16370,2,0)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2011-2019'!$BE$15826:$BF$16370,2,0)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1</v>
      </c>
      <c r="D294" s="62">
        <f>VLOOKUP(B294,'[1]Deptos 2011-2019'!$BE$15826:$BF$16370,2,0)</f>
        <v>0</v>
      </c>
      <c r="E294" s="43">
        <f t="shared" si="128"/>
        <v>5.2164840897235261E-4</v>
      </c>
      <c r="F294" s="43" t="str">
        <f t="shared" si="129"/>
        <v/>
      </c>
      <c r="G294" s="59">
        <f t="shared" si="103"/>
        <v>-1</v>
      </c>
      <c r="H294" s="42">
        <f t="shared" si="130"/>
        <v>-5.2164840897235261E-4</v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2011-2019'!$BE$15826:$BF$16370,2,0)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2011-2019'!$BE$15826:$BF$16370,2,0)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32</v>
      </c>
      <c r="D297" s="62">
        <f>VLOOKUP(B297,'[1]Deptos 2011-2019'!$BE$15826:$BF$16370,2,0)</f>
        <v>5</v>
      </c>
      <c r="E297" s="43">
        <f t="shared" si="131"/>
        <v>1.6692749087115284E-2</v>
      </c>
      <c r="F297" s="43">
        <f t="shared" si="132"/>
        <v>3.6337209302325581E-3</v>
      </c>
      <c r="G297" s="59">
        <f t="shared" si="103"/>
        <v>-0.84375</v>
      </c>
      <c r="H297" s="42">
        <f t="shared" si="133"/>
        <v>-1.408450704225352E-2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2011-2019'!$BE$15826:$BF$16370,2,0)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6</v>
      </c>
      <c r="D299" s="62">
        <f>VLOOKUP(B299,'[1]Deptos 2011-2019'!$BE$15826:$BF$16370,2,0)</f>
        <v>1</v>
      </c>
      <c r="E299" s="43">
        <f>+IF(C299=0,"",C299/C$169)</f>
        <v>3.1298904538341159E-3</v>
      </c>
      <c r="F299" s="43">
        <f>+IF(D299=0,"",D299/D$169)</f>
        <v>7.2674418604651162E-4</v>
      </c>
      <c r="G299" s="59">
        <f t="shared" si="103"/>
        <v>-0.83333333333333337</v>
      </c>
      <c r="H299" s="42">
        <f t="shared" si="104"/>
        <v>-2.6082420448617634E-3</v>
      </c>
      <c r="I299" s="24"/>
    </row>
    <row r="300" spans="1:9" s="63" customFormat="1" ht="15" x14ac:dyDescent="0.2">
      <c r="A300" s="36"/>
      <c r="B300" s="37" t="s">
        <v>614</v>
      </c>
      <c r="C300" s="62">
        <v>1</v>
      </c>
      <c r="D300" s="62">
        <f>VLOOKUP(B300,'[1]Deptos 2011-2019'!$BE$15826:$BF$16370,2,0)</f>
        <v>0</v>
      </c>
      <c r="E300" s="43">
        <f t="shared" ref="E300" si="134">+IF(C300=0,"",C300/C$169)</f>
        <v>5.2164840897235261E-4</v>
      </c>
      <c r="F300" s="43" t="str">
        <f t="shared" ref="F300" si="135">+IF(D300=0,"",D300/D$169)</f>
        <v/>
      </c>
      <c r="G300" s="59">
        <f t="shared" si="103"/>
        <v>-1</v>
      </c>
      <c r="H300" s="42">
        <f t="shared" ref="H300" si="136">+IF(OR(AND(E300=""),(G300="")),"",E300*G300)</f>
        <v>-5.2164840897235261E-4</v>
      </c>
      <c r="I300" s="24"/>
    </row>
    <row r="301" spans="1:9" s="63" customFormat="1" ht="15" x14ac:dyDescent="0.2">
      <c r="A301" s="75"/>
      <c r="B301" s="37" t="s">
        <v>458</v>
      </c>
      <c r="C301" s="62">
        <v>2</v>
      </c>
      <c r="D301" s="62">
        <f>VLOOKUP(B301,'[1]Deptos 2011-2019'!$BE$15826:$BF$16370,2,0)</f>
        <v>92</v>
      </c>
      <c r="E301" s="43">
        <f t="shared" ref="E301:E323" si="137">+IF(C301=0,"",C301/C$169)</f>
        <v>1.0432968179447052E-3</v>
      </c>
      <c r="F301" s="43">
        <f t="shared" ref="F301:F323" si="138">+IF(D301=0,"",D301/D$169)</f>
        <v>6.6860465116279064E-2</v>
      </c>
      <c r="G301" s="59">
        <f t="shared" ref="G301:G339" si="139">+IF(AND(C301=0,D301=0)," ",IF(C301=0,1,IF(D301=0,-1,(D301-C301)/C301)))</f>
        <v>45</v>
      </c>
      <c r="H301" s="42">
        <f t="shared" si="104"/>
        <v>4.6948356807511735E-2</v>
      </c>
      <c r="I301" s="24"/>
    </row>
    <row r="302" spans="1:9" s="63" customFormat="1" ht="15" x14ac:dyDescent="0.2">
      <c r="A302" s="75"/>
      <c r="B302" s="37" t="s">
        <v>459</v>
      </c>
      <c r="C302" s="62">
        <v>1</v>
      </c>
      <c r="D302" s="62">
        <f>VLOOKUP(B302,'[1]Deptos 2011-2019'!$BE$15826:$BF$16370,2,0)</f>
        <v>0</v>
      </c>
      <c r="E302" s="43">
        <f t="shared" si="137"/>
        <v>5.2164840897235261E-4</v>
      </c>
      <c r="F302" s="43" t="str">
        <f t="shared" si="138"/>
        <v/>
      </c>
      <c r="G302" s="59">
        <f t="shared" si="139"/>
        <v>-1</v>
      </c>
      <c r="H302" s="42">
        <f t="shared" si="104"/>
        <v>-5.2164840897235261E-4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2011-2019'!$BE$15826:$BF$16370,2,0)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91</v>
      </c>
      <c r="D304" s="62">
        <f>VLOOKUP(B304,'[1]Deptos 2011-2019'!$BE$15826:$BF$16370,2,0)</f>
        <v>324</v>
      </c>
      <c r="E304" s="44">
        <f t="shared" si="137"/>
        <v>4.747000521648409E-2</v>
      </c>
      <c r="F304" s="44">
        <f t="shared" si="138"/>
        <v>0.23546511627906977</v>
      </c>
      <c r="G304" s="59">
        <f t="shared" si="139"/>
        <v>2.5604395604395602</v>
      </c>
      <c r="H304" s="40">
        <f t="shared" si="104"/>
        <v>0.12154407929055816</v>
      </c>
    </row>
    <row r="305" spans="1:8" s="24" customFormat="1" ht="15" x14ac:dyDescent="0.2">
      <c r="A305" s="72"/>
      <c r="B305" s="39" t="s">
        <v>240</v>
      </c>
      <c r="C305" s="62">
        <v>1</v>
      </c>
      <c r="D305" s="62">
        <f>VLOOKUP(B305,'[1]Deptos 2011-2019'!$BE$15826:$BF$16370,2,0)</f>
        <v>1</v>
      </c>
      <c r="E305" s="44">
        <f t="shared" si="137"/>
        <v>5.2164840897235261E-4</v>
      </c>
      <c r="F305" s="44">
        <f t="shared" si="138"/>
        <v>7.2674418604651162E-4</v>
      </c>
      <c r="G305" s="59">
        <f t="shared" si="139"/>
        <v>0</v>
      </c>
      <c r="H305" s="40">
        <f t="shared" si="104"/>
        <v>0</v>
      </c>
    </row>
    <row r="306" spans="1:8" s="24" customFormat="1" ht="15" x14ac:dyDescent="0.2">
      <c r="A306" s="72"/>
      <c r="B306" s="39" t="s">
        <v>241</v>
      </c>
      <c r="C306" s="62">
        <v>2</v>
      </c>
      <c r="D306" s="62">
        <f>VLOOKUP(B306,'[1]Deptos 2011-2019'!$BE$15826:$BF$16370,2,0)</f>
        <v>0</v>
      </c>
      <c r="E306" s="44">
        <f t="shared" si="137"/>
        <v>1.0432968179447052E-3</v>
      </c>
      <c r="F306" s="44" t="str">
        <f t="shared" si="138"/>
        <v/>
      </c>
      <c r="G306" s="59">
        <f t="shared" si="139"/>
        <v>-1</v>
      </c>
      <c r="H306" s="40">
        <f t="shared" si="104"/>
        <v>-1.0432968179447052E-3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2011-2019'!$BE$15826:$BF$16370,2,0)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2011-2019'!$BE$15826:$BF$16370,2,0)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2011-2019'!$BE$15826:$BF$16370,2,0)</f>
        <v>1</v>
      </c>
      <c r="E309" s="44" t="str">
        <f t="shared" si="137"/>
        <v/>
      </c>
      <c r="F309" s="44">
        <f t="shared" si="138"/>
        <v>7.2674418604651162E-4</v>
      </c>
      <c r="G309" s="59">
        <f t="shared" si="139"/>
        <v>1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3</v>
      </c>
      <c r="D310" s="62">
        <f>VLOOKUP(B310,'[1]Deptos 2011-2019'!$BE$15826:$BF$16370,2,0)</f>
        <v>0</v>
      </c>
      <c r="E310" s="44">
        <f t="shared" si="137"/>
        <v>1.5649452269170579E-3</v>
      </c>
      <c r="F310" s="44" t="str">
        <f t="shared" si="138"/>
        <v/>
      </c>
      <c r="G310" s="59">
        <f t="shared" si="139"/>
        <v>-1</v>
      </c>
      <c r="H310" s="40">
        <f t="shared" si="104"/>
        <v>-1.5649452269170579E-3</v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2011-2019'!$BE$15826:$BF$16370,2,0)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2011-2019'!$BE$15826:$BF$16370,2,0)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2011-2019'!$BE$15826:$BF$16370,2,0)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2011-2019'!$BE$15826:$BF$16370,2,0)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14</v>
      </c>
      <c r="D315" s="62">
        <f>VLOOKUP(B315,'[1]Deptos 2011-2019'!$BE$15826:$BF$16370,2,0)</f>
        <v>12</v>
      </c>
      <c r="E315" s="44">
        <f t="shared" si="137"/>
        <v>7.3030777256129368E-3</v>
      </c>
      <c r="F315" s="44">
        <f t="shared" si="138"/>
        <v>8.7209302325581394E-3</v>
      </c>
      <c r="G315" s="59">
        <f t="shared" si="139"/>
        <v>-0.14285714285714285</v>
      </c>
      <c r="H315" s="40">
        <f t="shared" si="104"/>
        <v>-1.0432968179447052E-3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2011-2019'!$BE$15826:$BF$16370,2,0)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1</v>
      </c>
      <c r="D317" s="62">
        <f>VLOOKUP(B317,'[1]Deptos 2011-2019'!$BE$15826:$BF$16370,2,0)</f>
        <v>0</v>
      </c>
      <c r="E317" s="44">
        <f t="shared" si="137"/>
        <v>5.2164840897235261E-4</v>
      </c>
      <c r="F317" s="44" t="str">
        <f t="shared" si="138"/>
        <v/>
      </c>
      <c r="G317" s="59">
        <f t="shared" si="139"/>
        <v>-1</v>
      </c>
      <c r="H317" s="40">
        <f t="shared" si="104"/>
        <v>-5.2164840897235261E-4</v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2011-2019'!$BE$15826:$BF$16370,2,0)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2011-2019'!$BE$15826:$BF$16370,2,0)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2</v>
      </c>
      <c r="D320" s="62">
        <f>VLOOKUP(B320,'[1]Deptos 2011-2019'!$BE$15826:$BF$16370,2,0)</f>
        <v>0</v>
      </c>
      <c r="E320" s="44">
        <f t="shared" si="137"/>
        <v>1.0432968179447052E-3</v>
      </c>
      <c r="F320" s="44" t="str">
        <f t="shared" si="138"/>
        <v/>
      </c>
      <c r="G320" s="59">
        <f t="shared" si="139"/>
        <v>-1</v>
      </c>
      <c r="H320" s="40">
        <f t="shared" si="104"/>
        <v>-1.0432968179447052E-3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2011-2019'!$BE$15826:$BF$16370,2,0)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2011-2019'!$BE$15826:$BF$16370,2,0)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2011-2019'!$BE$15826:$BF$16370,2,0)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2011-2019'!$BE$15826:$BF$16370,2,0)</f>
        <v>59</v>
      </c>
      <c r="E324" s="43" t="str">
        <f t="shared" ref="E324" si="140">+IF(C324=0,"",C324/C$169)</f>
        <v/>
      </c>
      <c r="F324" s="43">
        <f t="shared" ref="F324" si="141">+IF(D324=0,"",D324/D$169)</f>
        <v>4.2877906976744186E-2</v>
      </c>
      <c r="G324" s="59">
        <f t="shared" si="139"/>
        <v>1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2011-2019'!$BE$15826:$BF$16370,2,0)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2011-2019'!$BE$15826:$BF$16370,2,0)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2011-2019'!$BE$15826:$BF$16370,2,0)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2011-2019'!$BE$15826:$BF$16370,2,0)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2011-2019'!$BE$15826:$BF$16370,2,0)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2011-2019'!$BE$15826:$BF$16370,2,0)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2011-2019'!$BE$15826:$BF$16370,2,0)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2011-2019'!$BE$15826:$BF$16370,2,0)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2011-2019'!$BE$15826:$BF$16370,2,0)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2</v>
      </c>
      <c r="D334" s="62">
        <f>VLOOKUP(B334,'[1]Deptos 2011-2019'!$BE$15826:$BF$16370,2,0)</f>
        <v>1</v>
      </c>
      <c r="E334" s="44">
        <f t="shared" si="144"/>
        <v>1.0432968179447052E-3</v>
      </c>
      <c r="F334" s="44">
        <f t="shared" si="145"/>
        <v>7.2674418604651162E-4</v>
      </c>
      <c r="G334" s="59">
        <f t="shared" si="139"/>
        <v>-0.5</v>
      </c>
      <c r="H334" s="40">
        <f t="shared" si="146"/>
        <v>-5.2164840897235261E-4</v>
      </c>
    </row>
    <row r="335" spans="1:9" s="24" customFormat="1" ht="15" x14ac:dyDescent="0.2">
      <c r="A335" s="72"/>
      <c r="B335" s="39" t="s">
        <v>245</v>
      </c>
      <c r="C335" s="62">
        <v>1</v>
      </c>
      <c r="D335" s="62">
        <f>VLOOKUP(B335,'[1]Deptos 2011-2019'!$BE$15826:$BF$16370,2,0)</f>
        <v>0</v>
      </c>
      <c r="E335" s="44">
        <f t="shared" si="144"/>
        <v>5.2164840897235261E-4</v>
      </c>
      <c r="F335" s="44" t="str">
        <f t="shared" si="145"/>
        <v/>
      </c>
      <c r="G335" s="59">
        <f t="shared" si="139"/>
        <v>-1</v>
      </c>
      <c r="H335" s="40">
        <f t="shared" si="146"/>
        <v>-5.2164840897235261E-4</v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2011-2019'!$BE$15826:$BF$16370,2,0)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2011-2019'!$BE$15826:$BF$16370,2,0)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2011-2019'!$BE$15826:$BF$16370,2,0)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2011-2019'!$BE$15826:$BF$16370,2,0)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4555</v>
      </c>
      <c r="D345" s="54">
        <f>SUM(D346:D564)</f>
        <v>2080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-0.54335894621295278</v>
      </c>
      <c r="H345" s="56">
        <f>+IF(OR(AND(E345=""),(G345="")),"",E345*G345)</f>
        <v>-0.54335894621295278</v>
      </c>
      <c r="I345" s="24"/>
    </row>
    <row r="346" spans="1:9" s="24" customFormat="1" ht="15" x14ac:dyDescent="0.2">
      <c r="A346" s="72"/>
      <c r="B346" s="57" t="s">
        <v>74</v>
      </c>
      <c r="C346" s="62">
        <v>33</v>
      </c>
      <c r="D346" s="62">
        <f>VLOOKUP(B346,'[1]Deptos 2011-2019'!$BE$15826:$BF$16370,2,0)</f>
        <v>14</v>
      </c>
      <c r="E346" s="60">
        <f t="shared" si="150"/>
        <v>7.2447859495060373E-3</v>
      </c>
      <c r="F346" s="60">
        <f t="shared" si="151"/>
        <v>6.7307692307692311E-3</v>
      </c>
      <c r="G346" s="59">
        <f t="shared" ref="G346:G410" si="152">+IF(AND(C346=0,D346=0)," ",IF(C346=0,1,IF(D346=0,-1,(D346-C346)/C346)))</f>
        <v>-0.5757575757575758</v>
      </c>
      <c r="H346" s="51">
        <f>+IF(OR(AND(E346=""),(G346="")),"",E346*G346)</f>
        <v>-4.1712403951701428E-3</v>
      </c>
    </row>
    <row r="347" spans="1:9" s="24" customFormat="1" ht="15" x14ac:dyDescent="0.2">
      <c r="A347" s="72"/>
      <c r="B347" s="3" t="s">
        <v>77</v>
      </c>
      <c r="C347" s="62">
        <v>24</v>
      </c>
      <c r="D347" s="62">
        <f>VLOOKUP(B347,'[1]Deptos 2011-2019'!$BE$15826:$BF$16370,2,0)</f>
        <v>6</v>
      </c>
      <c r="E347" s="44">
        <f t="shared" si="150"/>
        <v>5.2689352360043911E-3</v>
      </c>
      <c r="F347" s="44">
        <f t="shared" si="151"/>
        <v>2.8846153846153848E-3</v>
      </c>
      <c r="G347" s="59">
        <f t="shared" si="152"/>
        <v>-0.75</v>
      </c>
      <c r="H347" s="40">
        <f t="shared" ref="H347:H414" si="153">+IF(OR(AND(E347=""),(G347="")),"",E347*G347)</f>
        <v>-3.9517014270032931E-3</v>
      </c>
    </row>
    <row r="348" spans="1:9" s="24" customFormat="1" ht="15" x14ac:dyDescent="0.2">
      <c r="A348" s="72"/>
      <c r="B348" s="3" t="s">
        <v>70</v>
      </c>
      <c r="C348" s="62">
        <v>8</v>
      </c>
      <c r="D348" s="62">
        <f>VLOOKUP(B348,'[1]Deptos 2011-2019'!$BE$15826:$BF$16370,2,0)</f>
        <v>11</v>
      </c>
      <c r="E348" s="44">
        <f t="shared" si="150"/>
        <v>1.7563117453347969E-3</v>
      </c>
      <c r="F348" s="44">
        <f t="shared" si="151"/>
        <v>5.2884615384615388E-3</v>
      </c>
      <c r="G348" s="59">
        <f t="shared" si="152"/>
        <v>0.375</v>
      </c>
      <c r="H348" s="40">
        <f t="shared" si="153"/>
        <v>6.5861690450054878E-4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2011-2019'!$BE$15826:$BF$16370,2,0)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1</v>
      </c>
      <c r="D350" s="62">
        <f>VLOOKUP(B350,'[1]Deptos 2011-2019'!$BE$15826:$BF$16370,2,0)</f>
        <v>0</v>
      </c>
      <c r="E350" s="44">
        <f t="shared" si="150"/>
        <v>2.1953896816684961E-4</v>
      </c>
      <c r="F350" s="44" t="str">
        <f t="shared" si="151"/>
        <v/>
      </c>
      <c r="G350" s="59">
        <f t="shared" si="152"/>
        <v>-1</v>
      </c>
      <c r="H350" s="40">
        <f t="shared" si="153"/>
        <v>-2.1953896816684961E-4</v>
      </c>
    </row>
    <row r="351" spans="1:9" s="24" customFormat="1" ht="15" x14ac:dyDescent="0.2">
      <c r="A351" s="72"/>
      <c r="B351" s="3" t="s">
        <v>482</v>
      </c>
      <c r="C351" s="62">
        <v>151</v>
      </c>
      <c r="D351" s="62">
        <f>VLOOKUP(B351,'[1]Deptos 2011-2019'!$BE$15826:$BF$16370,2,0)</f>
        <v>132</v>
      </c>
      <c r="E351" s="44">
        <f t="shared" si="150"/>
        <v>3.3150384193194292E-2</v>
      </c>
      <c r="F351" s="44">
        <f t="shared" si="151"/>
        <v>6.3461538461538458E-2</v>
      </c>
      <c r="G351" s="59">
        <f t="shared" si="152"/>
        <v>-0.12582781456953643</v>
      </c>
      <c r="H351" s="40">
        <f t="shared" si="153"/>
        <v>-4.1712403951701428E-3</v>
      </c>
    </row>
    <row r="352" spans="1:9" s="24" customFormat="1" ht="15" x14ac:dyDescent="0.2">
      <c r="A352" s="72"/>
      <c r="B352" s="3" t="s">
        <v>80</v>
      </c>
      <c r="C352" s="62">
        <v>1</v>
      </c>
      <c r="D352" s="62">
        <f>VLOOKUP(B352,'[1]Deptos 2011-2019'!$BE$15826:$BF$16370,2,0)</f>
        <v>6</v>
      </c>
      <c r="E352" s="44">
        <f t="shared" si="150"/>
        <v>2.1953896816684961E-4</v>
      </c>
      <c r="F352" s="44">
        <f t="shared" si="151"/>
        <v>2.8846153846153848E-3</v>
      </c>
      <c r="G352" s="59">
        <f t="shared" si="152"/>
        <v>5</v>
      </c>
      <c r="H352" s="40">
        <f t="shared" si="153"/>
        <v>1.0976948408342481E-3</v>
      </c>
    </row>
    <row r="353" spans="1:9" s="24" customFormat="1" ht="15" x14ac:dyDescent="0.2">
      <c r="A353" s="72"/>
      <c r="B353" s="3" t="s">
        <v>582</v>
      </c>
      <c r="C353" s="62">
        <v>6</v>
      </c>
      <c r="D353" s="62">
        <f>VLOOKUP(B353,'[1]Deptos 2011-2019'!$BE$15826:$BF$16370,2,0)</f>
        <v>1</v>
      </c>
      <c r="E353" s="44">
        <f t="shared" si="150"/>
        <v>1.3172338090010978E-3</v>
      </c>
      <c r="F353" s="44">
        <f t="shared" si="151"/>
        <v>4.807692307692308E-4</v>
      </c>
      <c r="G353" s="59">
        <f t="shared" si="152"/>
        <v>-0.83333333333333337</v>
      </c>
      <c r="H353" s="40">
        <f t="shared" si="153"/>
        <v>-1.0976948408342481E-3</v>
      </c>
    </row>
    <row r="354" spans="1:9" s="24" customFormat="1" ht="15" x14ac:dyDescent="0.2">
      <c r="A354" s="72"/>
      <c r="B354" s="3" t="s">
        <v>79</v>
      </c>
      <c r="C354" s="62">
        <v>6</v>
      </c>
      <c r="D354" s="62">
        <f>VLOOKUP(B354,'[1]Deptos 2011-2019'!$BE$15826:$BF$16370,2,0)</f>
        <v>1</v>
      </c>
      <c r="E354" s="44">
        <f t="shared" si="150"/>
        <v>1.3172338090010978E-3</v>
      </c>
      <c r="F354" s="44">
        <f t="shared" si="151"/>
        <v>4.807692307692308E-4</v>
      </c>
      <c r="G354" s="59">
        <f t="shared" si="152"/>
        <v>-0.83333333333333337</v>
      </c>
      <c r="H354" s="40">
        <f t="shared" si="153"/>
        <v>-1.0976948408342481E-3</v>
      </c>
    </row>
    <row r="355" spans="1:9" s="24" customFormat="1" ht="15" x14ac:dyDescent="0.2">
      <c r="A355" s="72"/>
      <c r="B355" s="3" t="s">
        <v>247</v>
      </c>
      <c r="C355" s="62">
        <v>4</v>
      </c>
      <c r="D355" s="62">
        <f>VLOOKUP(B355,'[1]Deptos 2011-2019'!$BE$15826:$BF$16370,2,0)</f>
        <v>0</v>
      </c>
      <c r="E355" s="44">
        <f t="shared" si="150"/>
        <v>8.7815587266739845E-4</v>
      </c>
      <c r="F355" s="44" t="str">
        <f t="shared" si="151"/>
        <v/>
      </c>
      <c r="G355" s="59">
        <f t="shared" si="152"/>
        <v>-1</v>
      </c>
      <c r="H355" s="40">
        <f t="shared" si="153"/>
        <v>-8.7815587266739845E-4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2011-2019'!$BE$15826:$BF$16370,2,0)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435</v>
      </c>
      <c r="D357" s="62">
        <f>VLOOKUP(B357,'[1]Deptos 2011-2019'!$BE$15826:$BF$16370,2,0)</f>
        <v>147</v>
      </c>
      <c r="E357" s="44">
        <f t="shared" si="150"/>
        <v>9.5499451152579587E-2</v>
      </c>
      <c r="F357" s="44">
        <f t="shared" si="151"/>
        <v>7.0673076923076922E-2</v>
      </c>
      <c r="G357" s="59">
        <f t="shared" si="152"/>
        <v>-0.66206896551724137</v>
      </c>
      <c r="H357" s="40">
        <f t="shared" si="153"/>
        <v>-6.322722283205269E-2</v>
      </c>
    </row>
    <row r="358" spans="1:9" s="24" customFormat="1" ht="15" x14ac:dyDescent="0.2">
      <c r="A358" s="72"/>
      <c r="B358" s="3" t="s">
        <v>583</v>
      </c>
      <c r="C358" s="62">
        <v>35</v>
      </c>
      <c r="D358" s="62">
        <f>VLOOKUP(B358,'[1]Deptos 2011-2019'!$BE$15826:$BF$16370,2,0)</f>
        <v>8</v>
      </c>
      <c r="E358" s="44">
        <f t="shared" si="150"/>
        <v>7.6838638858397366E-3</v>
      </c>
      <c r="F358" s="44">
        <f t="shared" si="151"/>
        <v>3.8461538461538464E-3</v>
      </c>
      <c r="G358" s="59">
        <f t="shared" si="152"/>
        <v>-0.77142857142857146</v>
      </c>
      <c r="H358" s="40">
        <f t="shared" si="153"/>
        <v>-5.9275521405049401E-3</v>
      </c>
    </row>
    <row r="359" spans="1:9" s="24" customFormat="1" ht="15" x14ac:dyDescent="0.2">
      <c r="A359" s="72"/>
      <c r="B359" s="3" t="s">
        <v>71</v>
      </c>
      <c r="C359" s="62">
        <v>2</v>
      </c>
      <c r="D359" s="62">
        <f>VLOOKUP(B359,'[1]Deptos 2011-2019'!$BE$15826:$BF$16370,2,0)</f>
        <v>0</v>
      </c>
      <c r="E359" s="44">
        <f t="shared" si="150"/>
        <v>4.3907793633369923E-4</v>
      </c>
      <c r="F359" s="44" t="str">
        <f t="shared" si="151"/>
        <v/>
      </c>
      <c r="G359" s="59">
        <f t="shared" si="152"/>
        <v>-1</v>
      </c>
      <c r="H359" s="40">
        <f t="shared" si="153"/>
        <v>-4.3907793633369923E-4</v>
      </c>
    </row>
    <row r="360" spans="1:9" s="24" customFormat="1" ht="15" x14ac:dyDescent="0.2">
      <c r="A360" s="72"/>
      <c r="B360" s="3" t="s">
        <v>78</v>
      </c>
      <c r="C360" s="62">
        <v>55</v>
      </c>
      <c r="D360" s="62">
        <f>VLOOKUP(B360,'[1]Deptos 2011-2019'!$BE$15826:$BF$16370,2,0)</f>
        <v>86</v>
      </c>
      <c r="E360" s="44">
        <f t="shared" si="150"/>
        <v>1.2074643249176729E-2</v>
      </c>
      <c r="F360" s="44">
        <f t="shared" si="151"/>
        <v>4.1346153846153845E-2</v>
      </c>
      <c r="G360" s="59">
        <f t="shared" si="152"/>
        <v>0.5636363636363636</v>
      </c>
      <c r="H360" s="40">
        <f t="shared" si="153"/>
        <v>6.8057080131723379E-3</v>
      </c>
    </row>
    <row r="361" spans="1:9" s="24" customFormat="1" ht="15" x14ac:dyDescent="0.2">
      <c r="A361" s="72"/>
      <c r="B361" s="3" t="s">
        <v>616</v>
      </c>
      <c r="C361" s="62">
        <v>4</v>
      </c>
      <c r="D361" s="62">
        <f>VLOOKUP(B361,'[1]Deptos 2011-2019'!$BE$15826:$BF$16370,2,0)</f>
        <v>21</v>
      </c>
      <c r="E361" s="44">
        <f t="shared" si="150"/>
        <v>8.7815587266739845E-4</v>
      </c>
      <c r="F361" s="44">
        <f t="shared" si="151"/>
        <v>1.0096153846153847E-2</v>
      </c>
      <c r="G361" s="59">
        <f t="shared" si="152"/>
        <v>4.25</v>
      </c>
      <c r="H361" s="40">
        <f t="shared" si="153"/>
        <v>3.7321624588364435E-3</v>
      </c>
    </row>
    <row r="362" spans="1:9" s="63" customFormat="1" ht="15" x14ac:dyDescent="0.2">
      <c r="A362" s="69"/>
      <c r="B362" s="35" t="s">
        <v>591</v>
      </c>
      <c r="C362" s="62">
        <v>1</v>
      </c>
      <c r="D362" s="62">
        <f>VLOOKUP(B362,'[1]Deptos 2011-2019'!$BE$15826:$BF$16370,2,0)</f>
        <v>0</v>
      </c>
      <c r="E362" s="43">
        <f t="shared" si="150"/>
        <v>2.1953896816684961E-4</v>
      </c>
      <c r="F362" s="43" t="str">
        <f t="shared" si="151"/>
        <v/>
      </c>
      <c r="G362" s="59">
        <f t="shared" si="152"/>
        <v>-1</v>
      </c>
      <c r="H362" s="42">
        <f t="shared" ref="H362" si="154">+IF(OR(AND(E362=""),(G362="")),"",E362*G362)</f>
        <v>-2.1953896816684961E-4</v>
      </c>
      <c r="I362" s="24"/>
    </row>
    <row r="363" spans="1:9" s="24" customFormat="1" ht="15" x14ac:dyDescent="0.2">
      <c r="A363" s="72"/>
      <c r="B363" s="3" t="s">
        <v>72</v>
      </c>
      <c r="C363" s="62">
        <v>1</v>
      </c>
      <c r="D363" s="62">
        <f>VLOOKUP(B363,'[1]Deptos 2011-2019'!$BE$15826:$BF$16370,2,0)</f>
        <v>0</v>
      </c>
      <c r="E363" s="44">
        <f t="shared" si="150"/>
        <v>2.1953896816684961E-4</v>
      </c>
      <c r="F363" s="44" t="str">
        <f t="shared" si="151"/>
        <v/>
      </c>
      <c r="G363" s="59">
        <f t="shared" si="152"/>
        <v>-1</v>
      </c>
      <c r="H363" s="40">
        <f t="shared" si="153"/>
        <v>-2.1953896816684961E-4</v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2011-2019'!$BE$15826:$BF$16370,2,0)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558</v>
      </c>
      <c r="D365" s="62">
        <f>VLOOKUP(B365,'[1]Deptos 2011-2019'!$BE$15826:$BF$16370,2,0)</f>
        <v>121</v>
      </c>
      <c r="E365" s="44">
        <f t="shared" si="150"/>
        <v>0.12250274423710208</v>
      </c>
      <c r="F365" s="44">
        <f t="shared" si="151"/>
        <v>5.8173076923076925E-2</v>
      </c>
      <c r="G365" s="59">
        <f t="shared" si="152"/>
        <v>-0.78315412186379929</v>
      </c>
      <c r="H365" s="40">
        <f t="shared" si="153"/>
        <v>-9.5938529088913288E-2</v>
      </c>
    </row>
    <row r="366" spans="1:9" s="24" customFormat="1" ht="15" x14ac:dyDescent="0.2">
      <c r="A366" s="72"/>
      <c r="B366" s="3" t="s">
        <v>250</v>
      </c>
      <c r="C366" s="62">
        <v>5</v>
      </c>
      <c r="D366" s="62">
        <f>VLOOKUP(B366,'[1]Deptos 2011-2019'!$BE$15826:$BF$16370,2,0)</f>
        <v>0</v>
      </c>
      <c r="E366" s="44">
        <f t="shared" si="150"/>
        <v>1.0976948408342481E-3</v>
      </c>
      <c r="F366" s="44" t="str">
        <f t="shared" si="151"/>
        <v/>
      </c>
      <c r="G366" s="59">
        <f t="shared" si="152"/>
        <v>-1</v>
      </c>
      <c r="H366" s="40">
        <f t="shared" si="153"/>
        <v>-1.0976948408342481E-3</v>
      </c>
    </row>
    <row r="367" spans="1:9" s="24" customFormat="1" ht="15" x14ac:dyDescent="0.2">
      <c r="A367" s="72"/>
      <c r="B367" s="3" t="s">
        <v>75</v>
      </c>
      <c r="C367" s="62">
        <v>1</v>
      </c>
      <c r="D367" s="62">
        <f>VLOOKUP(B367,'[1]Deptos 2011-2019'!$BE$15826:$BF$16370,2,0)</f>
        <v>0</v>
      </c>
      <c r="E367" s="44">
        <f t="shared" si="150"/>
        <v>2.1953896816684961E-4</v>
      </c>
      <c r="F367" s="44" t="str">
        <f t="shared" si="151"/>
        <v/>
      </c>
      <c r="G367" s="59">
        <f t="shared" si="152"/>
        <v>-1</v>
      </c>
      <c r="H367" s="40">
        <f t="shared" si="153"/>
        <v>-2.1953896816684961E-4</v>
      </c>
    </row>
    <row r="368" spans="1:9" s="24" customFormat="1" ht="15" x14ac:dyDescent="0.2">
      <c r="A368" s="72"/>
      <c r="B368" s="3" t="s">
        <v>76</v>
      </c>
      <c r="C368" s="62">
        <v>16</v>
      </c>
      <c r="D368" s="62">
        <f>VLOOKUP(B368,'[1]Deptos 2011-2019'!$BE$15826:$BF$16370,2,0)</f>
        <v>1</v>
      </c>
      <c r="E368" s="44">
        <f t="shared" si="150"/>
        <v>3.5126234906695938E-3</v>
      </c>
      <c r="F368" s="44">
        <f t="shared" si="151"/>
        <v>4.807692307692308E-4</v>
      </c>
      <c r="G368" s="59">
        <f t="shared" si="152"/>
        <v>-0.9375</v>
      </c>
      <c r="H368" s="40">
        <f t="shared" si="153"/>
        <v>-3.2930845225027441E-3</v>
      </c>
    </row>
    <row r="369" spans="1:8" s="24" customFormat="1" ht="15" x14ac:dyDescent="0.2">
      <c r="A369" s="72"/>
      <c r="B369" s="3" t="s">
        <v>584</v>
      </c>
      <c r="C369" s="62">
        <v>294</v>
      </c>
      <c r="D369" s="62">
        <f>VLOOKUP(B369,'[1]Deptos 2011-2019'!$BE$15826:$BF$16370,2,0)</f>
        <v>109</v>
      </c>
      <c r="E369" s="44">
        <f t="shared" si="150"/>
        <v>6.4544456641053793E-2</v>
      </c>
      <c r="F369" s="44">
        <f t="shared" si="151"/>
        <v>5.2403846153846155E-2</v>
      </c>
      <c r="G369" s="59">
        <f t="shared" si="152"/>
        <v>-0.62925170068027214</v>
      </c>
      <c r="H369" s="40">
        <f t="shared" si="153"/>
        <v>-4.0614709110867182E-2</v>
      </c>
    </row>
    <row r="370" spans="1:8" s="24" customFormat="1" ht="15" x14ac:dyDescent="0.2">
      <c r="A370" s="72"/>
      <c r="B370" s="3" t="s">
        <v>85</v>
      </c>
      <c r="C370" s="62">
        <v>6</v>
      </c>
      <c r="D370" s="62">
        <f>VLOOKUP(B370,'[1]Deptos 2011-2019'!$BE$15826:$BF$16370,2,0)</f>
        <v>1</v>
      </c>
      <c r="E370" s="44">
        <f t="shared" si="150"/>
        <v>1.3172338090010978E-3</v>
      </c>
      <c r="F370" s="44">
        <f t="shared" si="151"/>
        <v>4.807692307692308E-4</v>
      </c>
      <c r="G370" s="59">
        <f t="shared" si="152"/>
        <v>-0.83333333333333337</v>
      </c>
      <c r="H370" s="40">
        <f t="shared" si="153"/>
        <v>-1.0976948408342481E-3</v>
      </c>
    </row>
    <row r="371" spans="1:8" s="24" customFormat="1" ht="15" x14ac:dyDescent="0.2">
      <c r="A371" s="72"/>
      <c r="B371" s="3" t="s">
        <v>84</v>
      </c>
      <c r="C371" s="62">
        <v>1</v>
      </c>
      <c r="D371" s="62">
        <f>VLOOKUP(B371,'[1]Deptos 2011-2019'!$BE$15826:$BF$16370,2,0)</f>
        <v>0</v>
      </c>
      <c r="E371" s="44">
        <f t="shared" si="150"/>
        <v>2.1953896816684961E-4</v>
      </c>
      <c r="F371" s="44" t="str">
        <f t="shared" si="151"/>
        <v/>
      </c>
      <c r="G371" s="59">
        <f t="shared" si="152"/>
        <v>-1</v>
      </c>
      <c r="H371" s="40">
        <f t="shared" si="153"/>
        <v>-2.1953896816684961E-4</v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2011-2019'!$BE$15826:$BF$16370,2,0)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2011-2019'!$BE$15826:$BF$16370,2,0)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2011-2019'!$BE$15826:$BF$16370,2,0)</f>
        <v>3</v>
      </c>
      <c r="E374" s="44" t="str">
        <f t="shared" si="150"/>
        <v/>
      </c>
      <c r="F374" s="44">
        <f t="shared" si="151"/>
        <v>1.4423076923076924E-3</v>
      </c>
      <c r="G374" s="59">
        <f t="shared" si="152"/>
        <v>1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1</v>
      </c>
      <c r="D375" s="62">
        <f>VLOOKUP(B375,'[1]Deptos 2011-2019'!$BE$15826:$BF$16370,2,0)</f>
        <v>1</v>
      </c>
      <c r="E375" s="44">
        <f t="shared" si="150"/>
        <v>2.1953896816684961E-4</v>
      </c>
      <c r="F375" s="44">
        <f t="shared" si="151"/>
        <v>4.807692307692308E-4</v>
      </c>
      <c r="G375" s="59">
        <f t="shared" si="152"/>
        <v>0</v>
      </c>
      <c r="H375" s="40">
        <f t="shared" si="153"/>
        <v>0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2</v>
      </c>
      <c r="D377" s="62">
        <f>VLOOKUP(B377,'[1]Deptos 2011-2019'!$BE$15826:$BF$16370,2,0)</f>
        <v>1</v>
      </c>
      <c r="E377" s="44">
        <f t="shared" si="150"/>
        <v>4.3907793633369923E-4</v>
      </c>
      <c r="F377" s="44">
        <f t="shared" si="151"/>
        <v>4.807692307692308E-4</v>
      </c>
      <c r="G377" s="59">
        <f t="shared" si="152"/>
        <v>-0.5</v>
      </c>
      <c r="H377" s="40">
        <f t="shared" si="153"/>
        <v>-2.1953896816684961E-4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2011-2019'!$BE$15826:$BF$16370,2,0)</f>
        <v>146</v>
      </c>
      <c r="E378" s="43" t="str">
        <f t="shared" ref="E378:E379" si="159">+IF(C378=0,"",C378/C$345)</f>
        <v/>
      </c>
      <c r="F378" s="43">
        <f t="shared" ref="F378:F379" si="160">+IF(D378=0,"",D378/D$345)</f>
        <v>7.0192307692307693E-2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79</v>
      </c>
      <c r="D379" s="62">
        <f>VLOOKUP(B379,'[1]Deptos 2011-2019'!$BE$15826:$BF$16370,2,0)</f>
        <v>48</v>
      </c>
      <c r="E379" s="44">
        <f t="shared" si="159"/>
        <v>1.7343578485181119E-2</v>
      </c>
      <c r="F379" s="44">
        <f t="shared" si="160"/>
        <v>2.3076923076923078E-2</v>
      </c>
      <c r="G379" s="59">
        <f t="shared" si="161"/>
        <v>-0.39240506329113922</v>
      </c>
      <c r="H379" s="40">
        <f t="shared" si="162"/>
        <v>-6.8057080131723379E-3</v>
      </c>
    </row>
    <row r="380" spans="1:8" s="24" customFormat="1" ht="15" x14ac:dyDescent="0.2">
      <c r="A380" s="72"/>
      <c r="B380" s="3" t="s">
        <v>485</v>
      </c>
      <c r="C380" s="62">
        <v>9</v>
      </c>
      <c r="D380" s="62">
        <f>VLOOKUP(B380,'[1]Deptos 2011-2019'!$BE$15826:$BF$16370,2,0)</f>
        <v>0</v>
      </c>
      <c r="E380" s="44">
        <f t="shared" ref="E380:E401" si="163">+IF(C380=0,"",C380/C$345)</f>
        <v>1.9758507135016466E-3</v>
      </c>
      <c r="F380" s="44" t="str">
        <f t="shared" ref="F380:F401" si="164">+IF(D380=0,"",D380/D$345)</f>
        <v/>
      </c>
      <c r="G380" s="59">
        <f t="shared" si="152"/>
        <v>-1</v>
      </c>
      <c r="H380" s="40">
        <f t="shared" si="153"/>
        <v>-1.9758507135016466E-3</v>
      </c>
    </row>
    <row r="381" spans="1:8" s="24" customFormat="1" ht="15" x14ac:dyDescent="0.2">
      <c r="A381" s="72"/>
      <c r="B381" s="3" t="s">
        <v>486</v>
      </c>
      <c r="C381" s="62">
        <v>9</v>
      </c>
      <c r="D381" s="62">
        <f>VLOOKUP(B381,'[1]Deptos 2011-2019'!$BE$15826:$BF$16370,2,0)</f>
        <v>1</v>
      </c>
      <c r="E381" s="44">
        <f t="shared" si="163"/>
        <v>1.9758507135016466E-3</v>
      </c>
      <c r="F381" s="44">
        <f t="shared" si="164"/>
        <v>4.807692307692308E-4</v>
      </c>
      <c r="G381" s="59">
        <f t="shared" si="152"/>
        <v>-0.88888888888888884</v>
      </c>
      <c r="H381" s="40">
        <f t="shared" si="153"/>
        <v>-1.7563117453347969E-3</v>
      </c>
    </row>
    <row r="382" spans="1:8" s="24" customFormat="1" ht="15" x14ac:dyDescent="0.2">
      <c r="A382" s="72"/>
      <c r="B382" s="3" t="s">
        <v>252</v>
      </c>
      <c r="C382" s="62">
        <v>2</v>
      </c>
      <c r="D382" s="62">
        <f>VLOOKUP(B382,'[1]Deptos 2011-2019'!$BE$15826:$BF$16370,2,0)</f>
        <v>0</v>
      </c>
      <c r="E382" s="44">
        <f t="shared" si="163"/>
        <v>4.3907793633369923E-4</v>
      </c>
      <c r="F382" s="44" t="str">
        <f t="shared" si="164"/>
        <v/>
      </c>
      <c r="G382" s="59">
        <f t="shared" si="152"/>
        <v>-1</v>
      </c>
      <c r="H382" s="40">
        <f t="shared" si="153"/>
        <v>-4.3907793633369923E-4</v>
      </c>
    </row>
    <row r="383" spans="1:8" s="24" customFormat="1" ht="15" x14ac:dyDescent="0.2">
      <c r="A383" s="72"/>
      <c r="B383" s="3" t="s">
        <v>253</v>
      </c>
      <c r="C383" s="62">
        <v>12</v>
      </c>
      <c r="D383" s="62">
        <f>VLOOKUP(B383,'[1]Deptos 2011-2019'!$BE$15826:$BF$16370,2,0)</f>
        <v>5</v>
      </c>
      <c r="E383" s="44">
        <f t="shared" si="163"/>
        <v>2.6344676180021956E-3</v>
      </c>
      <c r="F383" s="44">
        <f t="shared" si="164"/>
        <v>2.403846153846154E-3</v>
      </c>
      <c r="G383" s="59">
        <f t="shared" si="152"/>
        <v>-0.58333333333333337</v>
      </c>
      <c r="H383" s="40">
        <f t="shared" si="153"/>
        <v>-1.5367727771679475E-3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2011-2019'!$BE$15826:$BF$16370,2,0)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13</v>
      </c>
      <c r="D385" s="62">
        <f>VLOOKUP(B385,'[1]Deptos 2011-2019'!$BE$15826:$BF$16370,2,0)</f>
        <v>4</v>
      </c>
      <c r="E385" s="43">
        <f t="shared" si="163"/>
        <v>2.8540065861690448E-3</v>
      </c>
      <c r="F385" s="43">
        <f t="shared" si="164"/>
        <v>1.9230769230769232E-3</v>
      </c>
      <c r="G385" s="59">
        <f t="shared" si="152"/>
        <v>-0.69230769230769229</v>
      </c>
      <c r="H385" s="42">
        <f t="shared" ref="H385" si="165">+IF(OR(AND(E385=""),(G385="")),"",E385*G385)</f>
        <v>-1.9758507135016466E-3</v>
      </c>
      <c r="I385" s="24"/>
    </row>
    <row r="386" spans="1:9" s="24" customFormat="1" ht="15" x14ac:dyDescent="0.2">
      <c r="A386" s="72"/>
      <c r="B386" s="3" t="s">
        <v>488</v>
      </c>
      <c r="C386" s="62">
        <v>867</v>
      </c>
      <c r="D386" s="62">
        <f>VLOOKUP(B386,'[1]Deptos 2011-2019'!$BE$15826:$BF$16370,2,0)</f>
        <v>156</v>
      </c>
      <c r="E386" s="44">
        <f t="shared" si="163"/>
        <v>0.19034028540065862</v>
      </c>
      <c r="F386" s="44">
        <f t="shared" si="164"/>
        <v>7.4999999999999997E-2</v>
      </c>
      <c r="G386" s="59">
        <f t="shared" si="152"/>
        <v>-0.82006920415224915</v>
      </c>
      <c r="H386" s="40">
        <f t="shared" si="153"/>
        <v>-0.15609220636663007</v>
      </c>
    </row>
    <row r="387" spans="1:9" s="24" customFormat="1" ht="15" x14ac:dyDescent="0.2">
      <c r="A387" s="72"/>
      <c r="B387" s="3" t="s">
        <v>93</v>
      </c>
      <c r="C387" s="62">
        <v>165</v>
      </c>
      <c r="D387" s="62">
        <f>VLOOKUP(B387,'[1]Deptos 2011-2019'!$BE$15826:$BF$16370,2,0)</f>
        <v>61</v>
      </c>
      <c r="E387" s="44">
        <f t="shared" si="163"/>
        <v>3.6223929747530186E-2</v>
      </c>
      <c r="F387" s="44">
        <f t="shared" si="164"/>
        <v>2.9326923076923077E-2</v>
      </c>
      <c r="G387" s="59">
        <f t="shared" si="152"/>
        <v>-0.63030303030303025</v>
      </c>
      <c r="H387" s="40">
        <f t="shared" si="153"/>
        <v>-2.2832052689352358E-2</v>
      </c>
    </row>
    <row r="388" spans="1:9" s="24" customFormat="1" ht="15" x14ac:dyDescent="0.2">
      <c r="A388" s="72"/>
      <c r="B388" s="3" t="s">
        <v>86</v>
      </c>
      <c r="C388" s="62">
        <v>403</v>
      </c>
      <c r="D388" s="62">
        <f>VLOOKUP(B388,'[1]Deptos 2011-2019'!$BE$15826:$BF$16370,2,0)</f>
        <v>128</v>
      </c>
      <c r="E388" s="44">
        <f t="shared" si="163"/>
        <v>8.8474204171240398E-2</v>
      </c>
      <c r="F388" s="44">
        <f t="shared" si="164"/>
        <v>6.1538461538461542E-2</v>
      </c>
      <c r="G388" s="59">
        <f t="shared" si="152"/>
        <v>-0.68238213399503722</v>
      </c>
      <c r="H388" s="40">
        <f t="shared" si="153"/>
        <v>-6.0373216245883647E-2</v>
      </c>
    </row>
    <row r="389" spans="1:9" s="24" customFormat="1" ht="15" x14ac:dyDescent="0.2">
      <c r="A389" s="72"/>
      <c r="B389" s="3" t="s">
        <v>92</v>
      </c>
      <c r="C389" s="62">
        <v>103</v>
      </c>
      <c r="D389" s="62">
        <f>VLOOKUP(B389,'[1]Deptos 2011-2019'!$BE$15826:$BF$16370,2,0)</f>
        <v>32</v>
      </c>
      <c r="E389" s="44">
        <f t="shared" si="163"/>
        <v>2.2612513721185511E-2</v>
      </c>
      <c r="F389" s="44">
        <f t="shared" si="164"/>
        <v>1.5384615384615385E-2</v>
      </c>
      <c r="G389" s="59">
        <f t="shared" si="152"/>
        <v>-0.68932038834951459</v>
      </c>
      <c r="H389" s="40">
        <f t="shared" si="153"/>
        <v>-1.5587266739846324E-2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2011-2019'!$BE$15826:$BF$16370,2,0)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4</v>
      </c>
      <c r="D391" s="62">
        <f>VLOOKUP(B391,'[1]Deptos 2011-2019'!$BE$15826:$BF$16370,2,0)</f>
        <v>2</v>
      </c>
      <c r="E391" s="44">
        <f t="shared" si="163"/>
        <v>8.7815587266739845E-4</v>
      </c>
      <c r="F391" s="44">
        <f t="shared" si="164"/>
        <v>9.6153846153846159E-4</v>
      </c>
      <c r="G391" s="59">
        <f t="shared" si="152"/>
        <v>-0.5</v>
      </c>
      <c r="H391" s="40">
        <f t="shared" si="153"/>
        <v>-4.3907793633369923E-4</v>
      </c>
    </row>
    <row r="392" spans="1:9" s="24" customFormat="1" ht="15" x14ac:dyDescent="0.2">
      <c r="A392" s="72"/>
      <c r="B392" s="3" t="s">
        <v>254</v>
      </c>
      <c r="C392" s="62">
        <v>3</v>
      </c>
      <c r="D392" s="62">
        <f>VLOOKUP(B392,'[1]Deptos 2011-2019'!$BE$15826:$BF$16370,2,0)</f>
        <v>1</v>
      </c>
      <c r="E392" s="44">
        <f t="shared" si="163"/>
        <v>6.5861690450054889E-4</v>
      </c>
      <c r="F392" s="44">
        <f t="shared" si="164"/>
        <v>4.807692307692308E-4</v>
      </c>
      <c r="G392" s="59">
        <f t="shared" si="152"/>
        <v>-0.66666666666666663</v>
      </c>
      <c r="H392" s="40">
        <f t="shared" si="153"/>
        <v>-4.3907793633369923E-4</v>
      </c>
    </row>
    <row r="393" spans="1:9" s="24" customFormat="1" ht="15" x14ac:dyDescent="0.2">
      <c r="A393" s="72"/>
      <c r="B393" s="3" t="s">
        <v>255</v>
      </c>
      <c r="C393" s="62">
        <v>7</v>
      </c>
      <c r="D393" s="62">
        <f>VLOOKUP(B393,'[1]Deptos 2011-2019'!$BE$15826:$BF$16370,2,0)</f>
        <v>1</v>
      </c>
      <c r="E393" s="44">
        <f t="shared" si="163"/>
        <v>1.5367727771679472E-3</v>
      </c>
      <c r="F393" s="44">
        <f t="shared" si="164"/>
        <v>4.807692307692308E-4</v>
      </c>
      <c r="G393" s="59">
        <f t="shared" si="152"/>
        <v>-0.8571428571428571</v>
      </c>
      <c r="H393" s="40">
        <f t="shared" si="153"/>
        <v>-1.3172338090010976E-3</v>
      </c>
    </row>
    <row r="394" spans="1:9" s="24" customFormat="1" ht="15" x14ac:dyDescent="0.2">
      <c r="A394" s="72"/>
      <c r="B394" s="3" t="s">
        <v>585</v>
      </c>
      <c r="C394" s="62">
        <v>24</v>
      </c>
      <c r="D394" s="62">
        <f>VLOOKUP(B394,'[1]Deptos 2011-2019'!$BE$15826:$BF$16370,2,0)</f>
        <v>2</v>
      </c>
      <c r="E394" s="44">
        <f t="shared" si="163"/>
        <v>5.2689352360043911E-3</v>
      </c>
      <c r="F394" s="44">
        <f t="shared" si="164"/>
        <v>9.6153846153846159E-4</v>
      </c>
      <c r="G394" s="59">
        <f t="shared" si="152"/>
        <v>-0.91666666666666663</v>
      </c>
      <c r="H394" s="40">
        <f t="shared" si="153"/>
        <v>-4.8298572996706918E-3</v>
      </c>
    </row>
    <row r="395" spans="1:9" s="24" customFormat="1" ht="15" x14ac:dyDescent="0.2">
      <c r="A395" s="72"/>
      <c r="B395" s="3" t="s">
        <v>586</v>
      </c>
      <c r="C395" s="62">
        <v>27</v>
      </c>
      <c r="D395" s="62">
        <f>VLOOKUP(B395,'[1]Deptos 2011-2019'!$BE$15826:$BF$16370,2,0)</f>
        <v>106</v>
      </c>
      <c r="E395" s="44">
        <f t="shared" si="163"/>
        <v>5.9275521405049393E-3</v>
      </c>
      <c r="F395" s="44">
        <f t="shared" si="164"/>
        <v>5.0961538461538461E-2</v>
      </c>
      <c r="G395" s="59">
        <f t="shared" si="152"/>
        <v>2.925925925925926</v>
      </c>
      <c r="H395" s="40">
        <f t="shared" si="153"/>
        <v>1.7343578485181119E-2</v>
      </c>
    </row>
    <row r="396" spans="1:9" s="24" customFormat="1" ht="15" x14ac:dyDescent="0.2">
      <c r="A396" s="72"/>
      <c r="B396" s="3" t="s">
        <v>256</v>
      </c>
      <c r="C396" s="62">
        <v>1</v>
      </c>
      <c r="D396" s="62">
        <f>VLOOKUP(B396,'[1]Deptos 2011-2019'!$BE$15826:$BF$16370,2,0)</f>
        <v>0</v>
      </c>
      <c r="E396" s="44">
        <f t="shared" si="163"/>
        <v>2.1953896816684961E-4</v>
      </c>
      <c r="F396" s="44" t="str">
        <f t="shared" si="164"/>
        <v/>
      </c>
      <c r="G396" s="59">
        <f t="shared" si="152"/>
        <v>-1</v>
      </c>
      <c r="H396" s="40">
        <f t="shared" si="153"/>
        <v>-2.1953896816684961E-4</v>
      </c>
    </row>
    <row r="397" spans="1:9" s="24" customFormat="1" ht="15" x14ac:dyDescent="0.2">
      <c r="A397" s="72"/>
      <c r="B397" s="3" t="s">
        <v>489</v>
      </c>
      <c r="C397" s="62">
        <v>2</v>
      </c>
      <c r="D397" s="62">
        <f>VLOOKUP(B397,'[1]Deptos 2011-2019'!$BE$15826:$BF$16370,2,0)</f>
        <v>0</v>
      </c>
      <c r="E397" s="44">
        <f t="shared" si="163"/>
        <v>4.3907793633369923E-4</v>
      </c>
      <c r="F397" s="44" t="str">
        <f t="shared" si="164"/>
        <v/>
      </c>
      <c r="G397" s="59">
        <f t="shared" si="152"/>
        <v>-1</v>
      </c>
      <c r="H397" s="40">
        <f t="shared" si="153"/>
        <v>-4.3907793633369923E-4</v>
      </c>
    </row>
    <row r="398" spans="1:9" s="24" customFormat="1" ht="15" x14ac:dyDescent="0.2">
      <c r="A398" s="72"/>
      <c r="B398" s="3" t="s">
        <v>94</v>
      </c>
      <c r="C398" s="62">
        <v>14</v>
      </c>
      <c r="D398" s="62">
        <f>VLOOKUP(B398,'[1]Deptos 2011-2019'!$BE$15826:$BF$16370,2,0)</f>
        <v>2</v>
      </c>
      <c r="E398" s="44">
        <f t="shared" si="163"/>
        <v>3.0735455543358945E-3</v>
      </c>
      <c r="F398" s="44">
        <f t="shared" si="164"/>
        <v>9.6153846153846159E-4</v>
      </c>
      <c r="G398" s="59">
        <f t="shared" si="152"/>
        <v>-0.8571428571428571</v>
      </c>
      <c r="H398" s="40">
        <f t="shared" si="153"/>
        <v>-2.6344676180021951E-3</v>
      </c>
    </row>
    <row r="399" spans="1:9" s="24" customFormat="1" ht="15" x14ac:dyDescent="0.2">
      <c r="A399" s="72"/>
      <c r="B399" s="3" t="s">
        <v>257</v>
      </c>
      <c r="C399" s="62">
        <v>62</v>
      </c>
      <c r="D399" s="62">
        <f>VLOOKUP(B399,'[1]Deptos 2011-2019'!$BE$15826:$BF$16370,2,0)</f>
        <v>40</v>
      </c>
      <c r="E399" s="44">
        <f t="shared" si="163"/>
        <v>1.3611416026344676E-2</v>
      </c>
      <c r="F399" s="44">
        <f t="shared" si="164"/>
        <v>1.9230769230769232E-2</v>
      </c>
      <c r="G399" s="59">
        <f t="shared" si="152"/>
        <v>-0.35483870967741937</v>
      </c>
      <c r="H399" s="40">
        <f t="shared" si="153"/>
        <v>-4.8298572996706918E-3</v>
      </c>
    </row>
    <row r="400" spans="1:9" s="24" customFormat="1" ht="15" x14ac:dyDescent="0.2">
      <c r="A400" s="72"/>
      <c r="B400" s="3" t="s">
        <v>587</v>
      </c>
      <c r="C400" s="62">
        <v>2</v>
      </c>
      <c r="D400" s="62">
        <f>VLOOKUP(B400,'[1]Deptos 2011-2019'!$BE$15826:$BF$16370,2,0)</f>
        <v>0</v>
      </c>
      <c r="E400" s="44">
        <f t="shared" si="163"/>
        <v>4.3907793633369923E-4</v>
      </c>
      <c r="F400" s="44" t="str">
        <f t="shared" si="164"/>
        <v/>
      </c>
      <c r="G400" s="59">
        <f t="shared" si="152"/>
        <v>-1</v>
      </c>
      <c r="H400" s="40">
        <f t="shared" si="153"/>
        <v>-4.3907793633369923E-4</v>
      </c>
    </row>
    <row r="401" spans="1:9" s="24" customFormat="1" ht="15" x14ac:dyDescent="0.2">
      <c r="A401" s="72"/>
      <c r="B401" s="3" t="s">
        <v>88</v>
      </c>
      <c r="C401" s="62">
        <v>44</v>
      </c>
      <c r="D401" s="62">
        <f>VLOOKUP(B401,'[1]Deptos 2011-2019'!$BE$15826:$BF$16370,2,0)</f>
        <v>38</v>
      </c>
      <c r="E401" s="44">
        <f t="shared" si="163"/>
        <v>9.6597145993413836E-3</v>
      </c>
      <c r="F401" s="44">
        <f t="shared" si="164"/>
        <v>1.826923076923077E-2</v>
      </c>
      <c r="G401" s="59">
        <f t="shared" si="152"/>
        <v>-0.13636363636363635</v>
      </c>
      <c r="H401" s="40">
        <f t="shared" si="153"/>
        <v>-1.3172338090010976E-3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2011-2019'!$BE$15826:$BF$16370,2,0)</f>
        <v>4</v>
      </c>
      <c r="E402" s="43" t="str">
        <f t="shared" ref="E402" si="166">+IF(C402=0,"",C402/C$345)</f>
        <v/>
      </c>
      <c r="F402" s="43">
        <f t="shared" ref="F402" si="167">+IF(D402=0,"",D402/D$345)</f>
        <v>1.9230769230769232E-3</v>
      </c>
      <c r="G402" s="59">
        <f t="shared" si="152"/>
        <v>1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2011-2019'!$BE$15826:$BF$16370,2,0)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2011-2019'!$BE$15826:$BF$16370,2,0)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31</v>
      </c>
      <c r="D405" s="62">
        <f>VLOOKUP(B405,'[1]Deptos 2011-2019'!$BE$15826:$BF$16370,2,0)</f>
        <v>3</v>
      </c>
      <c r="E405" s="44">
        <f t="shared" si="169"/>
        <v>6.8057080131723379E-3</v>
      </c>
      <c r="F405" s="44">
        <f t="shared" si="170"/>
        <v>1.4423076923076924E-3</v>
      </c>
      <c r="G405" s="59">
        <f t="shared" si="152"/>
        <v>-0.90322580645161288</v>
      </c>
      <c r="H405" s="40">
        <f t="shared" si="153"/>
        <v>-6.1470911086717889E-3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2011-2019'!$BE$15826:$BF$16370,2,0)</f>
        <v>1</v>
      </c>
      <c r="E406" s="44" t="str">
        <f t="shared" si="169"/>
        <v/>
      </c>
      <c r="F406" s="44">
        <f t="shared" si="170"/>
        <v>4.807692307692308E-4</v>
      </c>
      <c r="G406" s="59">
        <f t="shared" si="152"/>
        <v>1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2011-2019'!$BE$15826:$BF$16370,2,0)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26</v>
      </c>
      <c r="D408" s="62">
        <f>VLOOKUP(B408,'[1]Deptos 2011-2019'!$BE$15826:$BF$16370,2,0)</f>
        <v>9</v>
      </c>
      <c r="E408" s="44">
        <f t="shared" si="169"/>
        <v>5.7080131723380896E-3</v>
      </c>
      <c r="F408" s="44">
        <f t="shared" si="170"/>
        <v>4.3269230769230772E-3</v>
      </c>
      <c r="G408" s="59">
        <f t="shared" si="152"/>
        <v>-0.65384615384615385</v>
      </c>
      <c r="H408" s="40">
        <f t="shared" si="153"/>
        <v>-3.732162458836443E-3</v>
      </c>
    </row>
    <row r="409" spans="1:9" s="24" customFormat="1" ht="15" x14ac:dyDescent="0.2">
      <c r="A409" s="72"/>
      <c r="B409" s="3" t="s">
        <v>90</v>
      </c>
      <c r="C409" s="62">
        <v>173</v>
      </c>
      <c r="D409" s="62">
        <f>VLOOKUP(B409,'[1]Deptos 2011-2019'!$BE$15826:$BF$16370,2,0)</f>
        <v>89</v>
      </c>
      <c r="E409" s="44">
        <f t="shared" si="169"/>
        <v>3.7980241492864983E-2</v>
      </c>
      <c r="F409" s="44">
        <f t="shared" si="170"/>
        <v>4.2788461538461539E-2</v>
      </c>
      <c r="G409" s="59">
        <f t="shared" si="152"/>
        <v>-0.48554913294797686</v>
      </c>
      <c r="H409" s="40">
        <f t="shared" si="153"/>
        <v>-1.8441273326015365E-2</v>
      </c>
    </row>
    <row r="410" spans="1:9" s="24" customFormat="1" ht="15" x14ac:dyDescent="0.2">
      <c r="A410" s="72"/>
      <c r="B410" s="3" t="s">
        <v>490</v>
      </c>
      <c r="C410" s="62">
        <v>3</v>
      </c>
      <c r="D410" s="62">
        <f>VLOOKUP(B410,'[1]Deptos 2011-2019'!$BE$15826:$BF$16370,2,0)</f>
        <v>0</v>
      </c>
      <c r="E410" s="44">
        <f t="shared" si="169"/>
        <v>6.5861690450054889E-4</v>
      </c>
      <c r="F410" s="44" t="str">
        <f t="shared" si="170"/>
        <v/>
      </c>
      <c r="G410" s="59">
        <f t="shared" si="152"/>
        <v>-1</v>
      </c>
      <c r="H410" s="40">
        <f t="shared" si="153"/>
        <v>-6.5861690450054889E-4</v>
      </c>
    </row>
    <row r="411" spans="1:9" s="24" customFormat="1" ht="15" x14ac:dyDescent="0.2">
      <c r="A411" s="72"/>
      <c r="B411" s="3" t="s">
        <v>261</v>
      </c>
      <c r="C411" s="62">
        <v>1</v>
      </c>
      <c r="D411" s="62">
        <f>VLOOKUP(B411,'[1]Deptos 2011-2019'!$BE$15826:$BF$16370,2,0)</f>
        <v>1</v>
      </c>
      <c r="E411" s="44">
        <f t="shared" si="169"/>
        <v>2.1953896816684961E-4</v>
      </c>
      <c r="F411" s="44">
        <f t="shared" si="170"/>
        <v>4.807692307692308E-4</v>
      </c>
      <c r="G411" s="59">
        <f t="shared" ref="G411:G477" si="171">+IF(AND(C411=0,D411=0)," ",IF(C411=0,1,IF(D411=0,-1,(D411-C411)/C411)))</f>
        <v>0</v>
      </c>
      <c r="H411" s="40">
        <f t="shared" si="153"/>
        <v>0</v>
      </c>
    </row>
    <row r="412" spans="1:9" s="24" customFormat="1" ht="15" x14ac:dyDescent="0.2">
      <c r="A412" s="72"/>
      <c r="B412" s="3" t="s">
        <v>262</v>
      </c>
      <c r="C412" s="62">
        <v>4</v>
      </c>
      <c r="D412" s="62">
        <f>VLOOKUP(B412,'[1]Deptos 2011-2019'!$BE$15826:$BF$16370,2,0)</f>
        <v>3</v>
      </c>
      <c r="E412" s="44">
        <f t="shared" si="169"/>
        <v>8.7815587266739845E-4</v>
      </c>
      <c r="F412" s="44">
        <f t="shared" si="170"/>
        <v>1.4423076923076924E-3</v>
      </c>
      <c r="G412" s="59">
        <f t="shared" si="171"/>
        <v>-0.25</v>
      </c>
      <c r="H412" s="40">
        <f t="shared" si="153"/>
        <v>-2.1953896816684961E-4</v>
      </c>
    </row>
    <row r="413" spans="1:9" s="24" customFormat="1" ht="15" x14ac:dyDescent="0.2">
      <c r="A413" s="72"/>
      <c r="B413" s="3" t="s">
        <v>491</v>
      </c>
      <c r="C413" s="62">
        <v>70</v>
      </c>
      <c r="D413" s="62">
        <f>VLOOKUP(B413,'[1]Deptos 2011-2019'!$BE$15826:$BF$16370,2,0)</f>
        <v>15</v>
      </c>
      <c r="E413" s="44">
        <f t="shared" si="169"/>
        <v>1.5367727771679473E-2</v>
      </c>
      <c r="F413" s="44">
        <f t="shared" si="170"/>
        <v>7.2115384615384619E-3</v>
      </c>
      <c r="G413" s="59">
        <f t="shared" si="171"/>
        <v>-0.7857142857142857</v>
      </c>
      <c r="H413" s="40">
        <f t="shared" si="153"/>
        <v>-1.2074643249176729E-2</v>
      </c>
    </row>
    <row r="414" spans="1:9" s="24" customFormat="1" ht="15" x14ac:dyDescent="0.2">
      <c r="A414" s="72"/>
      <c r="B414" s="3" t="s">
        <v>89</v>
      </c>
      <c r="C414" s="62">
        <v>3</v>
      </c>
      <c r="D414" s="62">
        <f>VLOOKUP(B414,'[1]Deptos 2011-2019'!$BE$15826:$BF$16370,2,0)</f>
        <v>3</v>
      </c>
      <c r="E414" s="44">
        <f t="shared" si="169"/>
        <v>6.5861690450054889E-4</v>
      </c>
      <c r="F414" s="44">
        <f t="shared" si="170"/>
        <v>1.4423076923076924E-3</v>
      </c>
      <c r="G414" s="59">
        <f t="shared" si="171"/>
        <v>0</v>
      </c>
      <c r="H414" s="40">
        <f t="shared" si="153"/>
        <v>0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2011-2019'!$BE$15826:$BF$16370,2,0)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2011-2019'!$BE$15826:$BF$16370,2,0)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30</v>
      </c>
      <c r="D417" s="62">
        <f>VLOOKUP(B417,'[1]Deptos 2011-2019'!$BE$15826:$BF$16370,2,0)</f>
        <v>32</v>
      </c>
      <c r="E417" s="43">
        <f t="shared" ref="E417:E419" si="175">+IF(C417=0,"",C417/C$345)</f>
        <v>6.5861690450054883E-3</v>
      </c>
      <c r="F417" s="43">
        <f t="shared" ref="F417:F419" si="176">+IF(D417=0,"",D417/D$345)</f>
        <v>1.5384615384615385E-2</v>
      </c>
      <c r="G417" s="59">
        <f t="shared" si="171"/>
        <v>6.6666666666666666E-2</v>
      </c>
      <c r="H417" s="42">
        <f t="shared" ref="H417:H419" si="177">+IF(OR(AND(E417=""),(G417="")),"",E417*G417)</f>
        <v>4.3907793633369923E-4</v>
      </c>
      <c r="I417" s="24"/>
    </row>
    <row r="418" spans="1:9" s="63" customFormat="1" ht="15" x14ac:dyDescent="0.2">
      <c r="A418" s="36"/>
      <c r="B418" s="35" t="s">
        <v>550</v>
      </c>
      <c r="C418" s="62">
        <v>3</v>
      </c>
      <c r="D418" s="62">
        <f>VLOOKUP(B418,'[1]Deptos 2011-2019'!$BE$15826:$BF$16370,2,0)</f>
        <v>2</v>
      </c>
      <c r="E418" s="43">
        <f t="shared" si="175"/>
        <v>6.5861690450054889E-4</v>
      </c>
      <c r="F418" s="43">
        <f t="shared" si="176"/>
        <v>9.6153846153846159E-4</v>
      </c>
      <c r="G418" s="59">
        <f t="shared" si="171"/>
        <v>-0.33333333333333331</v>
      </c>
      <c r="H418" s="42">
        <f t="shared" si="177"/>
        <v>-2.1953896816684961E-4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2011-2019'!$BE$15826:$BF$16370,2,0)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2011-2019'!$BE$15826:$BF$16370,2,0)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7</v>
      </c>
      <c r="D421" s="62">
        <f>VLOOKUP(B421,'[1]Deptos 2011-2019'!$BE$15826:$BF$16370,2,0)</f>
        <v>34</v>
      </c>
      <c r="E421" s="44">
        <f t="shared" si="172"/>
        <v>1.5367727771679472E-3</v>
      </c>
      <c r="F421" s="44">
        <f t="shared" si="173"/>
        <v>1.6346153846153847E-2</v>
      </c>
      <c r="G421" s="59">
        <f t="shared" si="171"/>
        <v>3.8571428571428572</v>
      </c>
      <c r="H421" s="40">
        <f t="shared" si="174"/>
        <v>5.9275521405049393E-3</v>
      </c>
    </row>
    <row r="422" spans="1:9" s="24" customFormat="1" ht="15" x14ac:dyDescent="0.2">
      <c r="A422" s="72"/>
      <c r="B422" s="3" t="s">
        <v>492</v>
      </c>
      <c r="C422" s="62">
        <v>1</v>
      </c>
      <c r="D422" s="62">
        <f>VLOOKUP(B422,'[1]Deptos 2011-2019'!$BE$15826:$BF$16370,2,0)</f>
        <v>0</v>
      </c>
      <c r="E422" s="44">
        <f t="shared" si="172"/>
        <v>2.1953896816684961E-4</v>
      </c>
      <c r="F422" s="44" t="str">
        <f t="shared" si="173"/>
        <v/>
      </c>
      <c r="G422" s="59">
        <f t="shared" si="171"/>
        <v>-1</v>
      </c>
      <c r="H422" s="40">
        <f t="shared" si="174"/>
        <v>-2.1953896816684961E-4</v>
      </c>
    </row>
    <row r="423" spans="1:9" s="24" customFormat="1" ht="15" x14ac:dyDescent="0.2">
      <c r="A423" s="72"/>
      <c r="B423" s="3" t="s">
        <v>266</v>
      </c>
      <c r="C423" s="62">
        <v>2</v>
      </c>
      <c r="D423" s="62">
        <f>VLOOKUP(B423,'[1]Deptos 2011-2019'!$BE$15826:$BF$16370,2,0)</f>
        <v>2</v>
      </c>
      <c r="E423" s="44">
        <f t="shared" si="172"/>
        <v>4.3907793633369923E-4</v>
      </c>
      <c r="F423" s="44">
        <f t="shared" si="173"/>
        <v>9.6153846153846159E-4</v>
      </c>
      <c r="G423" s="59">
        <f t="shared" si="171"/>
        <v>0</v>
      </c>
      <c r="H423" s="40">
        <f t="shared" si="174"/>
        <v>0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2011-2019'!$BE$15826:$BF$16370,2,0)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2011-2019'!$BE$15826:$BF$16370,2,0)</f>
        <v>2</v>
      </c>
      <c r="E425" s="43" t="str">
        <f t="shared" ref="E425" si="178">+IF(C425=0,"",C425/C$345)</f>
        <v/>
      </c>
      <c r="F425" s="43">
        <f t="shared" ref="F425" si="179">+IF(D425=0,"",D425/D$345)</f>
        <v>9.6153846153846159E-4</v>
      </c>
      <c r="G425" s="59">
        <f t="shared" si="171"/>
        <v>1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2011-2019'!$BE$15826:$BF$16370,2,0)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3</v>
      </c>
      <c r="D430" s="62">
        <f>VLOOKUP(B430,'[1]Deptos 2011-2019'!$BE$15826:$BF$16370,2,0)</f>
        <v>0</v>
      </c>
      <c r="E430" s="43">
        <f t="shared" si="172"/>
        <v>6.5861690450054889E-4</v>
      </c>
      <c r="F430" s="43" t="str">
        <f t="shared" si="173"/>
        <v/>
      </c>
      <c r="G430" s="59">
        <f t="shared" si="171"/>
        <v>-1</v>
      </c>
      <c r="H430" s="42">
        <f t="shared" si="174"/>
        <v>-6.5861690450054889E-4</v>
      </c>
      <c r="I430" s="24"/>
    </row>
    <row r="431" spans="1:9" s="63" customFormat="1" ht="15" x14ac:dyDescent="0.2">
      <c r="A431" s="75"/>
      <c r="B431" s="35" t="s">
        <v>269</v>
      </c>
      <c r="C431" s="62">
        <v>7</v>
      </c>
      <c r="D431" s="62">
        <f>VLOOKUP(B431,'[1]Deptos 2011-2019'!$BE$15826:$BF$16370,2,0)</f>
        <v>22</v>
      </c>
      <c r="E431" s="43">
        <f t="shared" si="172"/>
        <v>1.5367727771679472E-3</v>
      </c>
      <c r="F431" s="43">
        <f t="shared" si="173"/>
        <v>1.0576923076923078E-2</v>
      </c>
      <c r="G431" s="59">
        <f t="shared" si="171"/>
        <v>2.1428571428571428</v>
      </c>
      <c r="H431" s="42">
        <f t="shared" si="174"/>
        <v>3.2930845225027441E-3</v>
      </c>
      <c r="I431" s="24"/>
    </row>
    <row r="432" spans="1:9" s="63" customFormat="1" ht="15" x14ac:dyDescent="0.2">
      <c r="A432" s="75"/>
      <c r="B432" s="35" t="s">
        <v>98</v>
      </c>
      <c r="C432" s="62">
        <v>2</v>
      </c>
      <c r="D432" s="62">
        <f>VLOOKUP(B432,'[1]Deptos 2011-2019'!$BE$15826:$BF$16370,2,0)</f>
        <v>4</v>
      </c>
      <c r="E432" s="43">
        <f t="shared" si="172"/>
        <v>4.3907793633369923E-4</v>
      </c>
      <c r="F432" s="43">
        <f t="shared" si="173"/>
        <v>1.9230769230769232E-3</v>
      </c>
      <c r="G432" s="59">
        <f t="shared" si="171"/>
        <v>1</v>
      </c>
      <c r="H432" s="42">
        <f t="shared" si="174"/>
        <v>4.3907793633369923E-4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2011-2019'!$BE$15826:$BF$16370,2,0)</f>
        <v>12</v>
      </c>
      <c r="E433" s="43" t="str">
        <f t="shared" si="172"/>
        <v/>
      </c>
      <c r="F433" s="43">
        <f t="shared" si="173"/>
        <v>5.7692307692307696E-3</v>
      </c>
      <c r="G433" s="59">
        <f t="shared" si="171"/>
        <v>1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41</v>
      </c>
      <c r="D434" s="62">
        <f>VLOOKUP(B434,'[1]Deptos 2011-2019'!$BE$15826:$BF$16370,2,0)</f>
        <v>31</v>
      </c>
      <c r="E434" s="43">
        <f t="shared" si="172"/>
        <v>9.0010976948408337E-3</v>
      </c>
      <c r="F434" s="43">
        <f t="shared" si="173"/>
        <v>1.4903846153846155E-2</v>
      </c>
      <c r="G434" s="59">
        <f t="shared" si="171"/>
        <v>-0.24390243902439024</v>
      </c>
      <c r="H434" s="42">
        <f t="shared" si="174"/>
        <v>-2.1953896816684958E-3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2011-2019'!$BE$15826:$BF$16370,2,0)</f>
        <v>1</v>
      </c>
      <c r="E435" s="43" t="str">
        <f t="shared" si="172"/>
        <v/>
      </c>
      <c r="F435" s="43">
        <f t="shared" si="173"/>
        <v>4.807692307692308E-4</v>
      </c>
      <c r="G435" s="59">
        <f t="shared" si="171"/>
        <v>1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2011-2019'!$BE$15826:$BF$16370,2,0)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2011-2019'!$BE$15826:$BF$16370,2,0)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2011-2019'!$BE$15826:$BF$16370,2,0)</f>
        <v>2</v>
      </c>
      <c r="E438" s="43" t="str">
        <f t="shared" si="172"/>
        <v/>
      </c>
      <c r="F438" s="43">
        <f t="shared" si="173"/>
        <v>9.6153846153846159E-4</v>
      </c>
      <c r="G438" s="59">
        <f t="shared" si="171"/>
        <v>1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5</v>
      </c>
      <c r="D439" s="62">
        <f>VLOOKUP(B439,'[1]Deptos 2011-2019'!$BE$15826:$BF$16370,2,0)</f>
        <v>0</v>
      </c>
      <c r="E439" s="43">
        <f t="shared" ref="E439:E441" si="188">+IF(C439=0,"",C439/C$345)</f>
        <v>1.0976948408342481E-3</v>
      </c>
      <c r="F439" s="43" t="str">
        <f t="shared" ref="F439:F441" si="189">+IF(D439=0,"",D439/D$345)</f>
        <v/>
      </c>
      <c r="G439" s="59">
        <f t="shared" si="171"/>
        <v>-1</v>
      </c>
      <c r="H439" s="42">
        <f t="shared" ref="H439:H441" si="190">+IF(OR(AND(E439=""),(G439="")),"",E439*G439)</f>
        <v>-1.0976948408342481E-3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2011-2019'!$BE$15826:$BF$16370,2,0)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2011-2019'!$BE$15826:$BF$16370,2,0)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1</v>
      </c>
      <c r="D442" s="62">
        <f>VLOOKUP(B442,'[1]Deptos 2011-2019'!$BE$15826:$BF$16370,2,0)</f>
        <v>0</v>
      </c>
      <c r="E442" s="44">
        <f t="shared" si="172"/>
        <v>2.1953896816684961E-4</v>
      </c>
      <c r="F442" s="44" t="str">
        <f t="shared" si="173"/>
        <v/>
      </c>
      <c r="G442" s="59">
        <f t="shared" si="171"/>
        <v>-1</v>
      </c>
      <c r="H442" s="40">
        <f t="shared" si="174"/>
        <v>-2.1953896816684961E-4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2011-2019'!$BE$15826:$BF$16370,2,0)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14</v>
      </c>
      <c r="D444" s="62">
        <f>VLOOKUP(B444,'[1]Deptos 2011-2019'!$BE$15826:$BF$16370,2,0)</f>
        <v>0</v>
      </c>
      <c r="E444" s="44">
        <f t="shared" si="172"/>
        <v>3.0735455543358945E-3</v>
      </c>
      <c r="F444" s="44" t="str">
        <f t="shared" si="173"/>
        <v/>
      </c>
      <c r="G444" s="59">
        <f t="shared" si="171"/>
        <v>-1</v>
      </c>
      <c r="H444" s="40">
        <f t="shared" si="174"/>
        <v>-3.0735455543358945E-3</v>
      </c>
    </row>
    <row r="445" spans="1:9" s="24" customFormat="1" ht="15" x14ac:dyDescent="0.2">
      <c r="A445" s="72"/>
      <c r="B445" s="3" t="s">
        <v>112</v>
      </c>
      <c r="C445" s="62">
        <v>14</v>
      </c>
      <c r="D445" s="62">
        <f>VLOOKUP(B445,'[1]Deptos 2011-2019'!$BE$15826:$BF$16370,2,0)</f>
        <v>22</v>
      </c>
      <c r="E445" s="44">
        <f t="shared" si="172"/>
        <v>3.0735455543358945E-3</v>
      </c>
      <c r="F445" s="44">
        <f t="shared" si="173"/>
        <v>1.0576923076923078E-2</v>
      </c>
      <c r="G445" s="59">
        <f t="shared" si="171"/>
        <v>0.5714285714285714</v>
      </c>
      <c r="H445" s="40">
        <f t="shared" si="174"/>
        <v>1.7563117453347967E-3</v>
      </c>
    </row>
    <row r="446" spans="1:9" s="24" customFormat="1" ht="15" x14ac:dyDescent="0.2">
      <c r="A446" s="72"/>
      <c r="B446" s="3" t="s">
        <v>271</v>
      </c>
      <c r="C446" s="62">
        <v>5</v>
      </c>
      <c r="D446" s="62">
        <f>VLOOKUP(B446,'[1]Deptos 2011-2019'!$BE$15826:$BF$16370,2,0)</f>
        <v>2</v>
      </c>
      <c r="E446" s="44">
        <f t="shared" si="172"/>
        <v>1.0976948408342481E-3</v>
      </c>
      <c r="F446" s="44">
        <f t="shared" si="173"/>
        <v>9.6153846153846159E-4</v>
      </c>
      <c r="G446" s="59">
        <f t="shared" si="171"/>
        <v>-0.6</v>
      </c>
      <c r="H446" s="40">
        <f t="shared" si="174"/>
        <v>-6.5861690450054889E-4</v>
      </c>
    </row>
    <row r="447" spans="1:9" s="24" customFormat="1" ht="15" x14ac:dyDescent="0.2">
      <c r="A447" s="72"/>
      <c r="B447" s="3" t="s">
        <v>495</v>
      </c>
      <c r="C447" s="62">
        <v>1</v>
      </c>
      <c r="D447" s="62">
        <f>VLOOKUP(B447,'[1]Deptos 2011-2019'!$BE$15826:$BF$16370,2,0)</f>
        <v>0</v>
      </c>
      <c r="E447" s="44">
        <f t="shared" si="172"/>
        <v>2.1953896816684961E-4</v>
      </c>
      <c r="F447" s="44" t="str">
        <f t="shared" si="173"/>
        <v/>
      </c>
      <c r="G447" s="59">
        <f t="shared" si="171"/>
        <v>-1</v>
      </c>
      <c r="H447" s="40">
        <f t="shared" si="174"/>
        <v>-2.1953896816684961E-4</v>
      </c>
    </row>
    <row r="448" spans="1:9" s="24" customFormat="1" ht="30" x14ac:dyDescent="0.2">
      <c r="A448" s="72"/>
      <c r="B448" s="3" t="s">
        <v>496</v>
      </c>
      <c r="C448" s="62">
        <v>10</v>
      </c>
      <c r="D448" s="62">
        <f>VLOOKUP(B448,'[1]Deptos 2011-2019'!$BE$15826:$BF$16370,2,0)</f>
        <v>3</v>
      </c>
      <c r="E448" s="44">
        <f t="shared" si="172"/>
        <v>2.1953896816684962E-3</v>
      </c>
      <c r="F448" s="44">
        <f t="shared" si="173"/>
        <v>1.4423076923076924E-3</v>
      </c>
      <c r="G448" s="59">
        <f t="shared" si="171"/>
        <v>-0.7</v>
      </c>
      <c r="H448" s="40">
        <f t="shared" si="174"/>
        <v>-1.5367727771679472E-3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2011-2019'!$BE$15826:$BF$16370,2,0)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2</v>
      </c>
      <c r="D450" s="62">
        <f>VLOOKUP(B450,'[1]Deptos 2011-2019'!$BE$15826:$BF$16370,2,0)</f>
        <v>0</v>
      </c>
      <c r="E450" s="44">
        <f t="shared" si="172"/>
        <v>4.3907793633369923E-4</v>
      </c>
      <c r="F450" s="44" t="str">
        <f t="shared" si="173"/>
        <v/>
      </c>
      <c r="G450" s="59">
        <f t="shared" si="171"/>
        <v>-1</v>
      </c>
      <c r="H450" s="40">
        <f t="shared" si="174"/>
        <v>-4.3907793633369923E-4</v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2011-2019'!$BE$15826:$BF$16370,2,0)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2011-2019'!$BE$15826:$BF$16370,2,0)</f>
        <v>0</v>
      </c>
      <c r="E452" s="44" t="str">
        <f t="shared" si="172"/>
        <v/>
      </c>
      <c r="F452" s="44" t="str">
        <f t="shared" si="173"/>
        <v/>
      </c>
      <c r="G452" s="59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1</v>
      </c>
      <c r="D453" s="62">
        <f>VLOOKUP(B453,'[1]Deptos 2011-2019'!$BE$15826:$BF$16370,2,0)</f>
        <v>0</v>
      </c>
      <c r="E453" s="44">
        <f t="shared" si="172"/>
        <v>2.1953896816684961E-4</v>
      </c>
      <c r="F453" s="44" t="str">
        <f t="shared" si="173"/>
        <v/>
      </c>
      <c r="G453" s="59">
        <f t="shared" si="171"/>
        <v>-1</v>
      </c>
      <c r="H453" s="40">
        <f t="shared" si="174"/>
        <v>-2.1953896816684961E-4</v>
      </c>
    </row>
    <row r="454" spans="1:8" s="24" customFormat="1" ht="15" x14ac:dyDescent="0.2">
      <c r="A454" s="72"/>
      <c r="B454" s="3" t="s">
        <v>107</v>
      </c>
      <c r="C454" s="62">
        <v>14</v>
      </c>
      <c r="D454" s="62">
        <f>VLOOKUP(B454,'[1]Deptos 2011-2019'!$BE$15826:$BF$16370,2,0)</f>
        <v>20</v>
      </c>
      <c r="E454" s="44">
        <f t="shared" si="172"/>
        <v>3.0735455543358945E-3</v>
      </c>
      <c r="F454" s="44">
        <f t="shared" si="173"/>
        <v>9.6153846153846159E-3</v>
      </c>
      <c r="G454" s="59">
        <f t="shared" si="171"/>
        <v>0.42857142857142855</v>
      </c>
      <c r="H454" s="40">
        <f t="shared" si="174"/>
        <v>1.3172338090010976E-3</v>
      </c>
    </row>
    <row r="455" spans="1:8" s="24" customFormat="1" ht="15" x14ac:dyDescent="0.2">
      <c r="A455" s="72"/>
      <c r="B455" s="3" t="s">
        <v>272</v>
      </c>
      <c r="C455" s="62">
        <v>2</v>
      </c>
      <c r="D455" s="62">
        <f>VLOOKUP(B455,'[1]Deptos 2011-2019'!$BE$15826:$BF$16370,2,0)</f>
        <v>0</v>
      </c>
      <c r="E455" s="44">
        <f t="shared" si="172"/>
        <v>4.3907793633369923E-4</v>
      </c>
      <c r="F455" s="44" t="str">
        <f t="shared" si="173"/>
        <v/>
      </c>
      <c r="G455" s="59">
        <f t="shared" si="171"/>
        <v>-1</v>
      </c>
      <c r="H455" s="40">
        <f t="shared" si="174"/>
        <v>-4.3907793633369923E-4</v>
      </c>
    </row>
    <row r="456" spans="1:8" s="24" customFormat="1" ht="15" x14ac:dyDescent="0.2">
      <c r="A456" s="72"/>
      <c r="B456" s="3" t="s">
        <v>106</v>
      </c>
      <c r="C456" s="62">
        <v>1</v>
      </c>
      <c r="D456" s="62">
        <f>VLOOKUP(B456,'[1]Deptos 2011-2019'!$BE$15826:$BF$16370,2,0)</f>
        <v>1</v>
      </c>
      <c r="E456" s="44">
        <f t="shared" si="172"/>
        <v>2.1953896816684961E-4</v>
      </c>
      <c r="F456" s="44">
        <f t="shared" si="173"/>
        <v>4.807692307692308E-4</v>
      </c>
      <c r="G456" s="59">
        <f t="shared" si="171"/>
        <v>0</v>
      </c>
      <c r="H456" s="40">
        <f t="shared" si="174"/>
        <v>0</v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2011-2019'!$BE$15826:$BF$16370,2,0)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10</v>
      </c>
      <c r="D458" s="62">
        <f>VLOOKUP(B458,'[1]Deptos 2011-2019'!$BE$15826:$BF$16370,2,0)</f>
        <v>3</v>
      </c>
      <c r="E458" s="44">
        <f t="shared" si="172"/>
        <v>2.1953896816684962E-3</v>
      </c>
      <c r="F458" s="44">
        <f t="shared" si="173"/>
        <v>1.4423076923076924E-3</v>
      </c>
      <c r="G458" s="59">
        <f t="shared" si="171"/>
        <v>-0.7</v>
      </c>
      <c r="H458" s="40">
        <f t="shared" si="174"/>
        <v>-1.5367727771679472E-3</v>
      </c>
    </row>
    <row r="459" spans="1:8" s="24" customFormat="1" ht="15" x14ac:dyDescent="0.2">
      <c r="A459" s="72"/>
      <c r="B459" s="3" t="s">
        <v>103</v>
      </c>
      <c r="C459" s="62">
        <v>1</v>
      </c>
      <c r="D459" s="62">
        <f>VLOOKUP(B459,'[1]Deptos 2011-2019'!$BE$15826:$BF$16370,2,0)</f>
        <v>0</v>
      </c>
      <c r="E459" s="44">
        <f t="shared" si="172"/>
        <v>2.1953896816684961E-4</v>
      </c>
      <c r="F459" s="44" t="str">
        <f t="shared" si="173"/>
        <v/>
      </c>
      <c r="G459" s="59">
        <f t="shared" si="171"/>
        <v>-1</v>
      </c>
      <c r="H459" s="40">
        <f t="shared" si="174"/>
        <v>-2.1953896816684961E-4</v>
      </c>
    </row>
    <row r="460" spans="1:8" s="24" customFormat="1" ht="15" x14ac:dyDescent="0.2">
      <c r="A460" s="72"/>
      <c r="B460" s="3" t="s">
        <v>273</v>
      </c>
      <c r="C460" s="62">
        <v>42</v>
      </c>
      <c r="D460" s="62">
        <f>VLOOKUP(B460,'[1]Deptos 2011-2019'!$BE$15826:$BF$16370,2,0)</f>
        <v>29</v>
      </c>
      <c r="E460" s="44">
        <f t="shared" si="172"/>
        <v>9.2206366630076843E-3</v>
      </c>
      <c r="F460" s="44">
        <f t="shared" si="173"/>
        <v>1.3942307692307693E-2</v>
      </c>
      <c r="G460" s="59">
        <f t="shared" si="171"/>
        <v>-0.30952380952380953</v>
      </c>
      <c r="H460" s="40">
        <f t="shared" si="174"/>
        <v>-2.8540065861690452E-3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2011-2019'!$BE$15826:$BF$16370,2,0)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2011-2019'!$BE$15826:$BF$16370,2,0)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2011-2019'!$BE$15826:$BF$16370,2,0)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2011-2019'!$BE$15826:$BF$16370,2,0)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2</v>
      </c>
      <c r="D465" s="62">
        <f>VLOOKUP(B465,'[1]Deptos 2011-2019'!$BE$15826:$BF$16370,2,0)</f>
        <v>0</v>
      </c>
      <c r="E465" s="44">
        <f t="shared" si="172"/>
        <v>4.3907793633369923E-4</v>
      </c>
      <c r="F465" s="44" t="str">
        <f t="shared" si="173"/>
        <v/>
      </c>
      <c r="G465" s="59">
        <f t="shared" si="171"/>
        <v>-1</v>
      </c>
      <c r="H465" s="40">
        <f t="shared" si="174"/>
        <v>-4.3907793633369923E-4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2011-2019'!$BE$15826:$BF$16370,2,0)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2011-2019'!$BE$15826:$BF$16370,2,0)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3</v>
      </c>
      <c r="D468" s="62">
        <f>VLOOKUP(B468,'[1]Deptos 2011-2019'!$BE$15826:$BF$16370,2,0)</f>
        <v>4</v>
      </c>
      <c r="E468" s="44">
        <f t="shared" si="172"/>
        <v>6.5861690450054889E-4</v>
      </c>
      <c r="F468" s="44">
        <f t="shared" si="173"/>
        <v>1.9230769230769232E-3</v>
      </c>
      <c r="G468" s="59">
        <f t="shared" si="171"/>
        <v>0.33333333333333331</v>
      </c>
      <c r="H468" s="40">
        <f t="shared" si="174"/>
        <v>2.1953896816684961E-4</v>
      </c>
    </row>
    <row r="469" spans="1:8" s="24" customFormat="1" ht="15" x14ac:dyDescent="0.2">
      <c r="A469" s="72"/>
      <c r="B469" s="3" t="s">
        <v>499</v>
      </c>
      <c r="C469" s="62">
        <v>2</v>
      </c>
      <c r="D469" s="62">
        <f>VLOOKUP(B469,'[1]Deptos 2011-2019'!$BE$15826:$BF$16370,2,0)</f>
        <v>0</v>
      </c>
      <c r="E469" s="44">
        <f t="shared" si="172"/>
        <v>4.3907793633369923E-4</v>
      </c>
      <c r="F469" s="44" t="str">
        <f t="shared" si="173"/>
        <v/>
      </c>
      <c r="G469" s="59">
        <f t="shared" si="171"/>
        <v>-1</v>
      </c>
      <c r="H469" s="40">
        <f t="shared" si="174"/>
        <v>-4.3907793633369923E-4</v>
      </c>
    </row>
    <row r="470" spans="1:8" s="24" customFormat="1" ht="15" x14ac:dyDescent="0.2">
      <c r="A470" s="72"/>
      <c r="B470" s="3" t="s">
        <v>275</v>
      </c>
      <c r="C470" s="62">
        <v>2</v>
      </c>
      <c r="D470" s="62">
        <f>VLOOKUP(B470,'[1]Deptos 2011-2019'!$BE$15826:$BF$16370,2,0)</f>
        <v>14</v>
      </c>
      <c r="E470" s="44">
        <f t="shared" si="172"/>
        <v>4.3907793633369923E-4</v>
      </c>
      <c r="F470" s="44">
        <f t="shared" si="173"/>
        <v>6.7307692307692311E-3</v>
      </c>
      <c r="G470" s="59">
        <f t="shared" si="171"/>
        <v>6</v>
      </c>
      <c r="H470" s="40">
        <f t="shared" si="174"/>
        <v>2.6344676180021951E-3</v>
      </c>
    </row>
    <row r="471" spans="1:8" s="24" customFormat="1" ht="15" x14ac:dyDescent="0.2">
      <c r="A471" s="72"/>
      <c r="B471" s="3" t="s">
        <v>276</v>
      </c>
      <c r="C471" s="62">
        <v>2</v>
      </c>
      <c r="D471" s="62">
        <f>VLOOKUP(B471,'[1]Deptos 2011-2019'!$BE$15826:$BF$16370,2,0)</f>
        <v>1</v>
      </c>
      <c r="E471" s="44">
        <f t="shared" si="172"/>
        <v>4.3907793633369923E-4</v>
      </c>
      <c r="F471" s="44">
        <f t="shared" si="173"/>
        <v>4.807692307692308E-4</v>
      </c>
      <c r="G471" s="59">
        <f t="shared" si="171"/>
        <v>-0.5</v>
      </c>
      <c r="H471" s="40">
        <f t="shared" si="174"/>
        <v>-2.1953896816684961E-4</v>
      </c>
    </row>
    <row r="472" spans="1:8" s="24" customFormat="1" ht="15" x14ac:dyDescent="0.2">
      <c r="A472" s="72"/>
      <c r="B472" s="3" t="s">
        <v>500</v>
      </c>
      <c r="C472" s="62">
        <v>2</v>
      </c>
      <c r="D472" s="62">
        <f>VLOOKUP(B472,'[1]Deptos 2011-2019'!$BE$15826:$BF$16370,2,0)</f>
        <v>0</v>
      </c>
      <c r="E472" s="44">
        <f t="shared" si="172"/>
        <v>4.3907793633369923E-4</v>
      </c>
      <c r="F472" s="44" t="str">
        <f t="shared" si="173"/>
        <v/>
      </c>
      <c r="G472" s="59">
        <f t="shared" si="171"/>
        <v>-1</v>
      </c>
      <c r="H472" s="40">
        <f t="shared" si="174"/>
        <v>-4.3907793633369923E-4</v>
      </c>
    </row>
    <row r="473" spans="1:8" s="24" customFormat="1" ht="15" x14ac:dyDescent="0.2">
      <c r="A473" s="72"/>
      <c r="B473" s="3" t="s">
        <v>277</v>
      </c>
      <c r="C473" s="62">
        <v>4</v>
      </c>
      <c r="D473" s="62">
        <f>VLOOKUP(B473,'[1]Deptos 2011-2019'!$BE$15826:$BF$16370,2,0)</f>
        <v>4</v>
      </c>
      <c r="E473" s="44">
        <f t="shared" si="172"/>
        <v>8.7815587266739845E-4</v>
      </c>
      <c r="F473" s="44">
        <f t="shared" si="173"/>
        <v>1.9230769230769232E-3</v>
      </c>
      <c r="G473" s="59">
        <f t="shared" si="171"/>
        <v>0</v>
      </c>
      <c r="H473" s="40">
        <f t="shared" si="174"/>
        <v>0</v>
      </c>
    </row>
    <row r="474" spans="1:8" s="24" customFormat="1" ht="15" x14ac:dyDescent="0.2">
      <c r="A474" s="72"/>
      <c r="B474" s="3" t="s">
        <v>278</v>
      </c>
      <c r="C474" s="62">
        <v>1</v>
      </c>
      <c r="D474" s="62">
        <f>VLOOKUP(B474,'[1]Deptos 2011-2019'!$BE$15826:$BF$16370,2,0)</f>
        <v>1</v>
      </c>
      <c r="E474" s="44">
        <f t="shared" si="172"/>
        <v>2.1953896816684961E-4</v>
      </c>
      <c r="F474" s="44">
        <f t="shared" si="173"/>
        <v>4.807692307692308E-4</v>
      </c>
      <c r="G474" s="59">
        <f t="shared" si="171"/>
        <v>0</v>
      </c>
      <c r="H474" s="40">
        <f t="shared" si="174"/>
        <v>0</v>
      </c>
    </row>
    <row r="475" spans="1:8" s="24" customFormat="1" ht="15" x14ac:dyDescent="0.2">
      <c r="A475" s="72"/>
      <c r="B475" s="3" t="s">
        <v>279</v>
      </c>
      <c r="C475" s="62">
        <v>49</v>
      </c>
      <c r="D475" s="62">
        <f>VLOOKUP(B475,'[1]Deptos 2011-2019'!$BE$15826:$BF$16370,2,0)</f>
        <v>3</v>
      </c>
      <c r="E475" s="44">
        <f t="shared" si="172"/>
        <v>1.0757409440175631E-2</v>
      </c>
      <c r="F475" s="44">
        <f t="shared" si="173"/>
        <v>1.4423076923076924E-3</v>
      </c>
      <c r="G475" s="59">
        <f t="shared" si="171"/>
        <v>-0.93877551020408168</v>
      </c>
      <c r="H475" s="40">
        <f t="shared" si="174"/>
        <v>-1.0098792535675083E-2</v>
      </c>
    </row>
    <row r="476" spans="1:8" s="24" customFormat="1" ht="15" x14ac:dyDescent="0.2">
      <c r="A476" s="72"/>
      <c r="B476" s="3" t="s">
        <v>102</v>
      </c>
      <c r="C476" s="62">
        <v>1</v>
      </c>
      <c r="D476" s="62">
        <f>VLOOKUP(B476,'[1]Deptos 2011-2019'!$BE$15826:$BF$16370,2,0)</f>
        <v>1</v>
      </c>
      <c r="E476" s="44">
        <f t="shared" si="172"/>
        <v>2.1953896816684961E-4</v>
      </c>
      <c r="F476" s="44">
        <f t="shared" si="173"/>
        <v>4.807692307692308E-4</v>
      </c>
      <c r="G476" s="59">
        <f t="shared" si="171"/>
        <v>0</v>
      </c>
      <c r="H476" s="40">
        <f t="shared" si="174"/>
        <v>0</v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2011-2019'!$BE$15826:$BF$16370,2,0)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5</v>
      </c>
      <c r="D478" s="62">
        <f>VLOOKUP(B478,'[1]Deptos 2011-2019'!$BE$15826:$BF$16370,2,0)</f>
        <v>7</v>
      </c>
      <c r="E478" s="44">
        <f t="shared" si="172"/>
        <v>1.0976948408342481E-3</v>
      </c>
      <c r="F478" s="44">
        <f t="shared" si="173"/>
        <v>3.3653846153846156E-3</v>
      </c>
      <c r="G478" s="59">
        <f t="shared" ref="G478:G541" si="191">+IF(AND(C478=0,D478=0)," ",IF(C478=0,1,IF(D478=0,-1,(D478-C478)/C478)))</f>
        <v>0.4</v>
      </c>
      <c r="H478" s="40">
        <f t="shared" si="174"/>
        <v>4.3907793633369928E-4</v>
      </c>
    </row>
    <row r="479" spans="1:8" s="24" customFormat="1" ht="15" x14ac:dyDescent="0.2">
      <c r="A479" s="72"/>
      <c r="B479" s="3" t="s">
        <v>501</v>
      </c>
      <c r="C479" s="62">
        <v>13</v>
      </c>
      <c r="D479" s="62">
        <f>VLOOKUP(B479,'[1]Deptos 2011-2019'!$BE$15826:$BF$16370,2,0)</f>
        <v>3</v>
      </c>
      <c r="E479" s="44">
        <f t="shared" si="172"/>
        <v>2.8540065861690448E-3</v>
      </c>
      <c r="F479" s="44">
        <f t="shared" si="173"/>
        <v>1.4423076923076924E-3</v>
      </c>
      <c r="G479" s="59">
        <f t="shared" si="191"/>
        <v>-0.76923076923076927</v>
      </c>
      <c r="H479" s="40">
        <f t="shared" si="174"/>
        <v>-2.1953896816684962E-3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2011-2019'!$BE$15826:$BF$16370,2,0)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2011-2019'!$BE$15826:$BF$16370,2,0)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2011-2019'!$BE$15826:$BF$16370,2,0)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2011-2019'!$BE$15826:$BF$16370,2,0)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2</v>
      </c>
      <c r="D484" s="62">
        <f>VLOOKUP(B484,'[1]Deptos 2011-2019'!$BE$15826:$BF$16370,2,0)</f>
        <v>0</v>
      </c>
      <c r="E484" s="44">
        <f t="shared" si="172"/>
        <v>4.3907793633369923E-4</v>
      </c>
      <c r="F484" s="44" t="str">
        <f t="shared" si="173"/>
        <v/>
      </c>
      <c r="G484" s="59">
        <f t="shared" si="191"/>
        <v>-1</v>
      </c>
      <c r="H484" s="40">
        <f t="shared" si="174"/>
        <v>-4.3907793633369923E-4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2011-2019'!$BE$15826:$BF$16370,2,0)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2011-2019'!$BE$15826:$BF$16370,2,0)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1</v>
      </c>
      <c r="D487" s="62">
        <f>VLOOKUP(B487,'[1]Deptos 2011-2019'!$BE$15826:$BF$16370,2,0)</f>
        <v>0</v>
      </c>
      <c r="E487" s="44">
        <f t="shared" si="172"/>
        <v>2.1953896816684961E-4</v>
      </c>
      <c r="F487" s="44" t="str">
        <f t="shared" si="173"/>
        <v/>
      </c>
      <c r="G487" s="59">
        <f t="shared" si="191"/>
        <v>-1</v>
      </c>
      <c r="H487" s="40">
        <f t="shared" si="174"/>
        <v>-2.1953896816684961E-4</v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2011-2019'!$BE$15826:$BF$16370,2,0)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5</v>
      </c>
      <c r="D489" s="62">
        <f>VLOOKUP(B489,'[1]Deptos 2011-2019'!$BE$15826:$BF$16370,2,0)</f>
        <v>1</v>
      </c>
      <c r="E489" s="44">
        <f t="shared" si="172"/>
        <v>1.0976948408342481E-3</v>
      </c>
      <c r="F489" s="44">
        <f t="shared" si="173"/>
        <v>4.807692307692308E-4</v>
      </c>
      <c r="G489" s="59">
        <f t="shared" si="191"/>
        <v>-0.8</v>
      </c>
      <c r="H489" s="40">
        <f t="shared" si="174"/>
        <v>-8.7815587266739856E-4</v>
      </c>
    </row>
    <row r="490" spans="1:8" s="24" customFormat="1" ht="15" x14ac:dyDescent="0.2">
      <c r="A490" s="72"/>
      <c r="B490" s="3" t="s">
        <v>289</v>
      </c>
      <c r="C490" s="62">
        <v>1</v>
      </c>
      <c r="D490" s="62">
        <f>VLOOKUP(B490,'[1]Deptos 2011-2019'!$BE$15826:$BF$16370,2,0)</f>
        <v>2</v>
      </c>
      <c r="E490" s="44">
        <f t="shared" si="172"/>
        <v>2.1953896816684961E-4</v>
      </c>
      <c r="F490" s="44">
        <f t="shared" si="173"/>
        <v>9.6153846153846159E-4</v>
      </c>
      <c r="G490" s="59">
        <f t="shared" si="191"/>
        <v>1</v>
      </c>
      <c r="H490" s="40">
        <f t="shared" si="174"/>
        <v>2.1953896816684961E-4</v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2011-2019'!$BE$15826:$BF$16370,2,0)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2011-2019'!$BE$15826:$BF$16370,2,0)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2011-2019'!$BE$15826:$BF$16370,2,0)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2011-2019'!$BE$15826:$BF$16370,2,0)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1</v>
      </c>
      <c r="D495" s="62">
        <f>VLOOKUP(B495,'[1]Deptos 2011-2019'!$BE$15826:$BF$16370,2,0)</f>
        <v>4</v>
      </c>
      <c r="E495" s="44">
        <f t="shared" si="192"/>
        <v>2.1953896816684961E-4</v>
      </c>
      <c r="F495" s="44">
        <f t="shared" si="193"/>
        <v>1.9230769230769232E-3</v>
      </c>
      <c r="G495" s="59">
        <f t="shared" si="191"/>
        <v>3</v>
      </c>
      <c r="H495" s="40">
        <f t="shared" si="194"/>
        <v>6.5861690450054878E-4</v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2011-2019'!$BE$15826:$BF$16370,2,0)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1</v>
      </c>
      <c r="D497" s="62">
        <f>VLOOKUP(B497,'[1]Deptos 2011-2019'!$BE$15826:$BF$16370,2,0)</f>
        <v>0</v>
      </c>
      <c r="E497" s="44">
        <f t="shared" si="192"/>
        <v>2.1953896816684961E-4</v>
      </c>
      <c r="F497" s="44" t="str">
        <f t="shared" si="193"/>
        <v/>
      </c>
      <c r="G497" s="59">
        <f t="shared" si="191"/>
        <v>-1</v>
      </c>
      <c r="H497" s="40">
        <f t="shared" si="194"/>
        <v>-2.1953896816684961E-4</v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2011-2019'!$BE$15826:$BF$16370,2,0)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22</v>
      </c>
      <c r="D499" s="62">
        <f>VLOOKUP(B499,'[1]Deptos 2011-2019'!$BE$15826:$BF$16370,2,0)</f>
        <v>24</v>
      </c>
      <c r="E499" s="44">
        <f t="shared" si="192"/>
        <v>4.8298572996706918E-3</v>
      </c>
      <c r="F499" s="44">
        <f t="shared" si="193"/>
        <v>1.1538461538461539E-2</v>
      </c>
      <c r="G499" s="59">
        <f t="shared" si="191"/>
        <v>9.0909090909090912E-2</v>
      </c>
      <c r="H499" s="40">
        <f t="shared" si="194"/>
        <v>4.3907793633369928E-4</v>
      </c>
    </row>
    <row r="500" spans="1:9" s="24" customFormat="1" ht="15" x14ac:dyDescent="0.2">
      <c r="A500" s="72"/>
      <c r="B500" s="3" t="s">
        <v>122</v>
      </c>
      <c r="C500" s="62">
        <v>53</v>
      </c>
      <c r="D500" s="62">
        <f>VLOOKUP(B500,'[1]Deptos 2011-2019'!$BE$15826:$BF$16370,2,0)</f>
        <v>6</v>
      </c>
      <c r="E500" s="44">
        <f t="shared" si="192"/>
        <v>1.163556531284303E-2</v>
      </c>
      <c r="F500" s="44">
        <f t="shared" si="193"/>
        <v>2.8846153846153848E-3</v>
      </c>
      <c r="G500" s="59">
        <f t="shared" si="191"/>
        <v>-0.8867924528301887</v>
      </c>
      <c r="H500" s="40">
        <f t="shared" si="194"/>
        <v>-1.0318331503841932E-2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2011-2019'!$BE$15826:$BF$16370,2,0)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2011-2019'!$BE$15826:$BF$16370,2,0)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4</v>
      </c>
      <c r="D503" s="62">
        <f>VLOOKUP(B503,'[1]Deptos 2011-2019'!$BE$15826:$BF$16370,2,0)</f>
        <v>0</v>
      </c>
      <c r="E503" s="44">
        <f t="shared" si="192"/>
        <v>8.7815587266739845E-4</v>
      </c>
      <c r="F503" s="44" t="str">
        <f t="shared" si="193"/>
        <v/>
      </c>
      <c r="G503" s="59">
        <f t="shared" si="191"/>
        <v>-1</v>
      </c>
      <c r="H503" s="40">
        <f t="shared" si="194"/>
        <v>-8.7815587266739845E-4</v>
      </c>
    </row>
    <row r="504" spans="1:9" s="24" customFormat="1" ht="15" customHeight="1" x14ac:dyDescent="0.2">
      <c r="A504" s="72"/>
      <c r="B504" s="3" t="s">
        <v>297</v>
      </c>
      <c r="C504" s="62">
        <v>5</v>
      </c>
      <c r="D504" s="62">
        <f>VLOOKUP(B504,'[1]Deptos 2011-2019'!$BE$15826:$BF$16370,2,0)</f>
        <v>27</v>
      </c>
      <c r="E504" s="44">
        <f t="shared" si="192"/>
        <v>1.0976948408342481E-3</v>
      </c>
      <c r="F504" s="44">
        <f t="shared" si="193"/>
        <v>1.2980769230769231E-2</v>
      </c>
      <c r="G504" s="59">
        <f t="shared" si="191"/>
        <v>4.4000000000000004</v>
      </c>
      <c r="H504" s="40">
        <f t="shared" si="194"/>
        <v>4.8298572996706918E-3</v>
      </c>
    </row>
    <row r="505" spans="1:9" s="24" customFormat="1" ht="15" x14ac:dyDescent="0.2">
      <c r="A505" s="72"/>
      <c r="B505" s="3" t="s">
        <v>117</v>
      </c>
      <c r="C505" s="62">
        <v>1</v>
      </c>
      <c r="D505" s="62">
        <f>VLOOKUP(B505,'[1]Deptos 2011-2019'!$BE$15826:$BF$16370,2,0)</f>
        <v>1</v>
      </c>
      <c r="E505" s="44">
        <f t="shared" si="192"/>
        <v>2.1953896816684961E-4</v>
      </c>
      <c r="F505" s="44">
        <f t="shared" si="193"/>
        <v>4.807692307692308E-4</v>
      </c>
      <c r="G505" s="59">
        <f t="shared" si="191"/>
        <v>0</v>
      </c>
      <c r="H505" s="40">
        <f t="shared" si="194"/>
        <v>0</v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2011-2019'!$BE$15826:$BF$16370,2,0)</f>
        <v>2</v>
      </c>
      <c r="E506" s="44" t="str">
        <f t="shared" si="192"/>
        <v/>
      </c>
      <c r="F506" s="44">
        <f t="shared" si="193"/>
        <v>9.6153846153846159E-4</v>
      </c>
      <c r="G506" s="59">
        <f t="shared" si="191"/>
        <v>1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2011-2019'!$BE$15826:$BF$16370,2,0)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2011-2019'!$BE$15826:$BF$16370,2,0)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2011-2019'!$BE$15826:$BF$16370,2,0)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3</v>
      </c>
      <c r="D510" s="62">
        <f>VLOOKUP(B510,'[1]Deptos 2011-2019'!$BE$15826:$BF$16370,2,0)</f>
        <v>0</v>
      </c>
      <c r="E510" s="43">
        <f t="shared" si="192"/>
        <v>6.5861690450054889E-4</v>
      </c>
      <c r="F510" s="43" t="str">
        <f t="shared" si="193"/>
        <v/>
      </c>
      <c r="G510" s="59">
        <f t="shared" si="191"/>
        <v>-1</v>
      </c>
      <c r="H510" s="42">
        <f t="shared" si="194"/>
        <v>-6.5861690450054889E-4</v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2011-2019'!$BE$15826:$BF$16370,2,0)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1</v>
      </c>
      <c r="D512" s="62">
        <f>VLOOKUP(B512,'[1]Deptos 2011-2019'!$BE$15826:$BF$16370,2,0)</f>
        <v>1</v>
      </c>
      <c r="E512" s="44">
        <f t="shared" si="192"/>
        <v>2.1953896816684961E-4</v>
      </c>
      <c r="F512" s="44">
        <f t="shared" si="193"/>
        <v>4.807692307692308E-4</v>
      </c>
      <c r="G512" s="59">
        <f t="shared" si="191"/>
        <v>0</v>
      </c>
      <c r="H512" s="40">
        <f t="shared" si="194"/>
        <v>0</v>
      </c>
    </row>
    <row r="513" spans="1:9" s="24" customFormat="1" ht="15" x14ac:dyDescent="0.2">
      <c r="A513" s="72"/>
      <c r="B513" s="3" t="s">
        <v>302</v>
      </c>
      <c r="C513" s="62">
        <v>1</v>
      </c>
      <c r="D513" s="62">
        <f>VLOOKUP(B513,'[1]Deptos 2011-2019'!$BE$15826:$BF$16370,2,0)</f>
        <v>0</v>
      </c>
      <c r="E513" s="44">
        <f t="shared" si="192"/>
        <v>2.1953896816684961E-4</v>
      </c>
      <c r="F513" s="44" t="str">
        <f t="shared" si="193"/>
        <v/>
      </c>
      <c r="G513" s="59">
        <f t="shared" si="191"/>
        <v>-1</v>
      </c>
      <c r="H513" s="40">
        <f t="shared" si="194"/>
        <v>-2.1953896816684961E-4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2011-2019'!$BE$15826:$BF$16370,2,0)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2011-2019'!$BE$15826:$BF$16370,2,0)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1</v>
      </c>
      <c r="D516" s="62">
        <f>VLOOKUP(B516,'[1]Deptos 2011-2019'!$BE$15826:$BF$16370,2,0)</f>
        <v>0</v>
      </c>
      <c r="E516" s="44">
        <f t="shared" si="192"/>
        <v>2.1953896816684961E-4</v>
      </c>
      <c r="F516" s="44" t="str">
        <f t="shared" si="193"/>
        <v/>
      </c>
      <c r="G516" s="59">
        <f t="shared" si="191"/>
        <v>-1</v>
      </c>
      <c r="H516" s="40">
        <f t="shared" si="194"/>
        <v>-2.1953896816684961E-4</v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2011-2019'!$BE$15826:$BF$16370,2,0)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2</v>
      </c>
      <c r="D518" s="62">
        <f>VLOOKUP(B518,'[1]Deptos 2011-2019'!$BE$15826:$BF$16370,2,0)</f>
        <v>1</v>
      </c>
      <c r="E518" s="44">
        <f t="shared" si="192"/>
        <v>4.3907793633369923E-4</v>
      </c>
      <c r="F518" s="44">
        <f t="shared" si="193"/>
        <v>4.807692307692308E-4</v>
      </c>
      <c r="G518" s="59">
        <f t="shared" si="191"/>
        <v>-0.5</v>
      </c>
      <c r="H518" s="40">
        <f t="shared" si="194"/>
        <v>-2.1953896816684961E-4</v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2011-2019'!$BE$15826:$BF$16370,2,0)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2011-2019'!$BE$15826:$BF$16370,2,0)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2011-2019'!$BE$15826:$BF$16370,2,0)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2011-2019'!$BE$15826:$BF$16370,2,0)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7</v>
      </c>
      <c r="D523" s="62">
        <f>VLOOKUP(B523,'[1]Deptos 2011-2019'!$BE$15826:$BF$16370,2,0)</f>
        <v>10</v>
      </c>
      <c r="E523" s="43">
        <f t="shared" ref="E523" si="195">+IF(C523=0,"",C523/C$345)</f>
        <v>1.5367727771679472E-3</v>
      </c>
      <c r="F523" s="43">
        <f t="shared" ref="F523" si="196">+IF(D523=0,"",D523/D$345)</f>
        <v>4.807692307692308E-3</v>
      </c>
      <c r="G523" s="59">
        <f t="shared" si="191"/>
        <v>0.42857142857142855</v>
      </c>
      <c r="H523" s="42">
        <f t="shared" ref="H523" si="197">+IF(OR(AND(E523=""),(G523="")),"",E523*G523)</f>
        <v>6.5861690450054878E-4</v>
      </c>
      <c r="I523" s="24"/>
    </row>
    <row r="524" spans="1:9" s="24" customFormat="1" ht="15" x14ac:dyDescent="0.2">
      <c r="A524" s="72"/>
      <c r="B524" s="3" t="s">
        <v>135</v>
      </c>
      <c r="C524" s="62">
        <v>14</v>
      </c>
      <c r="D524" s="62">
        <f>VLOOKUP(B524,'[1]Deptos 2011-2019'!$BE$15826:$BF$16370,2,0)</f>
        <v>7</v>
      </c>
      <c r="E524" s="44">
        <f t="shared" ref="E524:E549" si="198">+IF(C524=0,"",C524/C$345)</f>
        <v>3.0735455543358945E-3</v>
      </c>
      <c r="F524" s="44">
        <f t="shared" ref="F524:F549" si="199">+IF(D524=0,"",D524/D$345)</f>
        <v>3.3653846153846156E-3</v>
      </c>
      <c r="G524" s="59">
        <f t="shared" si="191"/>
        <v>-0.5</v>
      </c>
      <c r="H524" s="40">
        <f t="shared" si="194"/>
        <v>-1.5367727771679472E-3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2011-2019'!$BE$15826:$BF$16370,2,0)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2011-2019'!$BE$15826:$BF$16370,2,0)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38</v>
      </c>
      <c r="D527" s="62">
        <f>VLOOKUP(B527,'[1]Deptos 2011-2019'!$BE$15826:$BF$16370,2,0)</f>
        <v>38</v>
      </c>
      <c r="E527" s="44">
        <f t="shared" si="198"/>
        <v>8.3424807903402856E-3</v>
      </c>
      <c r="F527" s="44">
        <f t="shared" si="199"/>
        <v>1.826923076923077E-2</v>
      </c>
      <c r="G527" s="59">
        <f t="shared" si="191"/>
        <v>0</v>
      </c>
      <c r="H527" s="40">
        <f t="shared" si="194"/>
        <v>0</v>
      </c>
    </row>
    <row r="528" spans="1:9" s="24" customFormat="1" ht="15" x14ac:dyDescent="0.2">
      <c r="A528" s="72"/>
      <c r="B528" s="3" t="s">
        <v>339</v>
      </c>
      <c r="C528" s="62">
        <v>47</v>
      </c>
      <c r="D528" s="62">
        <f>VLOOKUP(B528,'[1]Deptos 2011-2019'!$BE$15826:$BF$16370,2,0)</f>
        <v>11</v>
      </c>
      <c r="E528" s="44">
        <f t="shared" si="198"/>
        <v>1.0318331503841932E-2</v>
      </c>
      <c r="F528" s="44">
        <f t="shared" si="199"/>
        <v>5.2884615384615388E-3</v>
      </c>
      <c r="G528" s="59">
        <f t="shared" si="191"/>
        <v>-0.76595744680851063</v>
      </c>
      <c r="H528" s="40">
        <f t="shared" si="194"/>
        <v>-7.9034028540065863E-3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2011-2019'!$BE$15826:$BF$16370,2,0)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2011-2019'!$BE$15826:$BF$16370,2,0)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4</v>
      </c>
      <c r="D531" s="62">
        <f>VLOOKUP(B531,'[1]Deptos 2011-2019'!$BE$15826:$BF$16370,2,0)</f>
        <v>15</v>
      </c>
      <c r="E531" s="44">
        <f t="shared" si="198"/>
        <v>8.7815587266739845E-4</v>
      </c>
      <c r="F531" s="44">
        <f t="shared" si="199"/>
        <v>7.2115384615384619E-3</v>
      </c>
      <c r="G531" s="59">
        <f t="shared" si="191"/>
        <v>2.75</v>
      </c>
      <c r="H531" s="40">
        <f t="shared" si="194"/>
        <v>2.4149286498353459E-3</v>
      </c>
    </row>
    <row r="532" spans="1:8" s="24" customFormat="1" ht="15" x14ac:dyDescent="0.2">
      <c r="A532" s="72"/>
      <c r="B532" s="3" t="s">
        <v>141</v>
      </c>
      <c r="C532" s="62">
        <v>1</v>
      </c>
      <c r="D532" s="62">
        <f>VLOOKUP(B532,'[1]Deptos 2011-2019'!$BE$15826:$BF$16370,2,0)</f>
        <v>1</v>
      </c>
      <c r="E532" s="44">
        <f t="shared" si="198"/>
        <v>2.1953896816684961E-4</v>
      </c>
      <c r="F532" s="44">
        <f t="shared" si="199"/>
        <v>4.807692307692308E-4</v>
      </c>
      <c r="G532" s="59">
        <f t="shared" si="191"/>
        <v>0</v>
      </c>
      <c r="H532" s="40">
        <f t="shared" si="194"/>
        <v>0</v>
      </c>
    </row>
    <row r="533" spans="1:8" s="24" customFormat="1" ht="15" x14ac:dyDescent="0.2">
      <c r="A533" s="72"/>
      <c r="B533" s="3" t="s">
        <v>134</v>
      </c>
      <c r="C533" s="62">
        <v>4</v>
      </c>
      <c r="D533" s="62">
        <f>VLOOKUP(B533,'[1]Deptos 2011-2019'!$BE$15826:$BF$16370,2,0)</f>
        <v>0</v>
      </c>
      <c r="E533" s="44">
        <f t="shared" si="198"/>
        <v>8.7815587266739845E-4</v>
      </c>
      <c r="F533" s="44" t="str">
        <f t="shared" si="199"/>
        <v/>
      </c>
      <c r="G533" s="59">
        <f t="shared" si="191"/>
        <v>-1</v>
      </c>
      <c r="H533" s="40">
        <f t="shared" si="194"/>
        <v>-8.7815587266739845E-4</v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2011-2019'!$BE$15826:$BF$16370,2,0)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2011-2019'!$BE$15826:$BF$16370,2,0)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2011-2019'!$BE$15826:$BF$16370,2,0)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1</v>
      </c>
      <c r="D537" s="62">
        <f>VLOOKUP(B537,'[1]Deptos 2011-2019'!$BE$15826:$BF$16370,2,0)</f>
        <v>0</v>
      </c>
      <c r="E537" s="44">
        <f t="shared" si="198"/>
        <v>2.1953896816684961E-4</v>
      </c>
      <c r="F537" s="44" t="str">
        <f t="shared" si="199"/>
        <v/>
      </c>
      <c r="G537" s="59">
        <f t="shared" si="191"/>
        <v>-1</v>
      </c>
      <c r="H537" s="40">
        <f t="shared" si="194"/>
        <v>-2.1953896816684961E-4</v>
      </c>
    </row>
    <row r="538" spans="1:8" s="24" customFormat="1" ht="15" x14ac:dyDescent="0.2">
      <c r="A538" s="72"/>
      <c r="B538" s="3" t="s">
        <v>308</v>
      </c>
      <c r="C538" s="62">
        <v>2</v>
      </c>
      <c r="D538" s="62">
        <f>VLOOKUP(B538,'[1]Deptos 2011-2019'!$BE$15826:$BF$16370,2,0)</f>
        <v>0</v>
      </c>
      <c r="E538" s="44">
        <f t="shared" si="198"/>
        <v>4.3907793633369923E-4</v>
      </c>
      <c r="F538" s="44" t="str">
        <f t="shared" si="199"/>
        <v/>
      </c>
      <c r="G538" s="59">
        <f t="shared" si="191"/>
        <v>-1</v>
      </c>
      <c r="H538" s="40">
        <f t="shared" si="194"/>
        <v>-4.3907793633369923E-4</v>
      </c>
    </row>
    <row r="539" spans="1:8" s="24" customFormat="1" ht="15" x14ac:dyDescent="0.2">
      <c r="A539" s="72"/>
      <c r="B539" s="3" t="s">
        <v>309</v>
      </c>
      <c r="C539" s="62">
        <v>4</v>
      </c>
      <c r="D539" s="62">
        <f>VLOOKUP(B539,'[1]Deptos 2011-2019'!$BE$15826:$BF$16370,2,0)</f>
        <v>0</v>
      </c>
      <c r="E539" s="44">
        <f t="shared" si="198"/>
        <v>8.7815587266739845E-4</v>
      </c>
      <c r="F539" s="44" t="str">
        <f t="shared" si="199"/>
        <v/>
      </c>
      <c r="G539" s="59">
        <f t="shared" si="191"/>
        <v>-1</v>
      </c>
      <c r="H539" s="40">
        <f t="shared" si="194"/>
        <v>-8.7815587266739845E-4</v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2011-2019'!$BE$15826:$BF$16370,2,0)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2011-2019'!$BE$15826:$BF$16370,2,0)</f>
        <v>1</v>
      </c>
      <c r="E541" s="44" t="str">
        <f t="shared" si="198"/>
        <v/>
      </c>
      <c r="F541" s="44">
        <f t="shared" si="199"/>
        <v>4.807692307692308E-4</v>
      </c>
      <c r="G541" s="59">
        <f t="shared" si="191"/>
        <v>1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18</v>
      </c>
      <c r="D542" s="62">
        <f>VLOOKUP(B542,'[1]Deptos 2011-2019'!$BE$15826:$BF$16370,2,0)</f>
        <v>2</v>
      </c>
      <c r="E542" s="44">
        <f t="shared" si="198"/>
        <v>3.9517014270032931E-3</v>
      </c>
      <c r="F542" s="44">
        <f t="shared" si="199"/>
        <v>9.6153846153846159E-4</v>
      </c>
      <c r="G542" s="59">
        <f t="shared" ref="G542:G564" si="200">+IF(AND(C542=0,D542=0)," ",IF(C542=0,1,IF(D542=0,-1,(D542-C542)/C542)))</f>
        <v>-0.88888888888888884</v>
      </c>
      <c r="H542" s="40">
        <f t="shared" si="194"/>
        <v>-3.5126234906695938E-3</v>
      </c>
    </row>
    <row r="543" spans="1:8" s="24" customFormat="1" ht="15" x14ac:dyDescent="0.2">
      <c r="A543" s="72"/>
      <c r="B543" s="3" t="s">
        <v>311</v>
      </c>
      <c r="C543" s="62">
        <v>1</v>
      </c>
      <c r="D543" s="62">
        <f>VLOOKUP(B543,'[1]Deptos 2011-2019'!$BE$15826:$BF$16370,2,0)</f>
        <v>0</v>
      </c>
      <c r="E543" s="44">
        <f t="shared" si="198"/>
        <v>2.1953896816684961E-4</v>
      </c>
      <c r="F543" s="44" t="str">
        <f t="shared" si="199"/>
        <v/>
      </c>
      <c r="G543" s="59">
        <f t="shared" si="200"/>
        <v>-1</v>
      </c>
      <c r="H543" s="40">
        <f t="shared" si="194"/>
        <v>-2.1953896816684961E-4</v>
      </c>
    </row>
    <row r="544" spans="1:8" s="24" customFormat="1" ht="15" x14ac:dyDescent="0.2">
      <c r="A544" s="72"/>
      <c r="B544" s="3" t="s">
        <v>312</v>
      </c>
      <c r="C544" s="62">
        <v>1</v>
      </c>
      <c r="D544" s="62">
        <f>VLOOKUP(B544,'[1]Deptos 2011-2019'!$BE$15826:$BF$16370,2,0)</f>
        <v>1</v>
      </c>
      <c r="E544" s="44">
        <f t="shared" si="198"/>
        <v>2.1953896816684961E-4</v>
      </c>
      <c r="F544" s="44">
        <f t="shared" si="199"/>
        <v>4.807692307692308E-4</v>
      </c>
      <c r="G544" s="59">
        <f t="shared" si="200"/>
        <v>0</v>
      </c>
      <c r="H544" s="40">
        <f t="shared" si="194"/>
        <v>0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2011-2019'!$BE$15826:$BF$16370,2,0)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2011-2019'!$BE$15826:$BF$16370,2,0)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41</v>
      </c>
      <c r="D547" s="62">
        <f>VLOOKUP(B547,'[1]Deptos 2011-2019'!$BE$15826:$BF$16370,2,0)</f>
        <v>14</v>
      </c>
      <c r="E547" s="44">
        <f t="shared" si="198"/>
        <v>9.0010976948408337E-3</v>
      </c>
      <c r="F547" s="44">
        <f t="shared" si="199"/>
        <v>6.7307692307692311E-3</v>
      </c>
      <c r="G547" s="59">
        <f t="shared" si="200"/>
        <v>-0.65853658536585369</v>
      </c>
      <c r="H547" s="40">
        <f t="shared" si="194"/>
        <v>-5.9275521405049393E-3</v>
      </c>
    </row>
    <row r="548" spans="1:9" s="24" customFormat="1" ht="15" x14ac:dyDescent="0.2">
      <c r="A548" s="72"/>
      <c r="B548" s="3" t="s">
        <v>142</v>
      </c>
      <c r="C548" s="62">
        <v>47</v>
      </c>
      <c r="D548" s="62">
        <f>VLOOKUP(B548,'[1]Deptos 2011-2019'!$BE$15826:$BF$16370,2,0)</f>
        <v>8</v>
      </c>
      <c r="E548" s="44">
        <f t="shared" si="198"/>
        <v>1.0318331503841932E-2</v>
      </c>
      <c r="F548" s="44">
        <f t="shared" si="199"/>
        <v>3.8461538461538464E-3</v>
      </c>
      <c r="G548" s="59">
        <f t="shared" si="200"/>
        <v>-0.82978723404255317</v>
      </c>
      <c r="H548" s="40">
        <f t="shared" si="194"/>
        <v>-8.5620197585071344E-3</v>
      </c>
    </row>
    <row r="549" spans="1:9" s="24" customFormat="1" ht="15" x14ac:dyDescent="0.2">
      <c r="A549" s="72"/>
      <c r="B549" s="3" t="s">
        <v>314</v>
      </c>
      <c r="C549" s="62">
        <v>82</v>
      </c>
      <c r="D549" s="62">
        <f>VLOOKUP(B549,'[1]Deptos 2011-2019'!$BE$15826:$BF$16370,2,0)</f>
        <v>62</v>
      </c>
      <c r="E549" s="44">
        <f t="shared" si="198"/>
        <v>1.8002195389681667E-2</v>
      </c>
      <c r="F549" s="44">
        <f t="shared" si="199"/>
        <v>2.9807692307692309E-2</v>
      </c>
      <c r="G549" s="59">
        <f t="shared" si="200"/>
        <v>-0.24390243902439024</v>
      </c>
      <c r="H549" s="40">
        <f t="shared" si="194"/>
        <v>-4.3907793633369916E-3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2011-2019'!$BE$15826:$BF$16370,2,0)</f>
        <v>4</v>
      </c>
      <c r="E550" s="43" t="str">
        <f t="shared" ref="E550" si="201">+IF(C550=0,"",C550/C$345)</f>
        <v/>
      </c>
      <c r="F550" s="43">
        <f t="shared" ref="F550" si="202">+IF(D550=0,"",D550/D$345)</f>
        <v>1.9230769230769232E-3</v>
      </c>
      <c r="G550" s="59">
        <f t="shared" si="200"/>
        <v>1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2011-2019'!$BE$15826:$BF$16370,2,0)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2011-2019'!$BE$15826:$BF$16370,2,0)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2011-2019'!$BE$15826:$BF$16370,2,0)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2011-2019'!$BE$15826:$BF$16370,2,0)</f>
        <v>0</v>
      </c>
      <c r="E554" s="44" t="str">
        <f t="shared" si="204"/>
        <v/>
      </c>
      <c r="F554" s="44" t="str">
        <f t="shared" si="205"/>
        <v/>
      </c>
      <c r="G554" s="59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2</v>
      </c>
      <c r="D555" s="62">
        <f>VLOOKUP(B555,'[1]Deptos 2011-2019'!$BE$15826:$BF$16370,2,0)</f>
        <v>0</v>
      </c>
      <c r="E555" s="44">
        <f t="shared" si="204"/>
        <v>4.3907793633369923E-4</v>
      </c>
      <c r="F555" s="44" t="str">
        <f t="shared" si="205"/>
        <v/>
      </c>
      <c r="G555" s="59">
        <f t="shared" si="200"/>
        <v>-1</v>
      </c>
      <c r="H555" s="40">
        <f t="shared" si="206"/>
        <v>-4.3907793633369923E-4</v>
      </c>
    </row>
    <row r="556" spans="1:9" s="24" customFormat="1" ht="15" x14ac:dyDescent="0.2">
      <c r="A556" s="72"/>
      <c r="B556" s="3" t="s">
        <v>139</v>
      </c>
      <c r="C556" s="62">
        <v>13</v>
      </c>
      <c r="D556" s="62">
        <f>VLOOKUP(B556,'[1]Deptos 2011-2019'!$BE$15826:$BF$16370,2,0)</f>
        <v>2</v>
      </c>
      <c r="E556" s="44">
        <f t="shared" si="204"/>
        <v>2.8540065861690448E-3</v>
      </c>
      <c r="F556" s="44">
        <f t="shared" si="205"/>
        <v>9.6153846153846159E-4</v>
      </c>
      <c r="G556" s="59">
        <f t="shared" si="200"/>
        <v>-0.84615384615384615</v>
      </c>
      <c r="H556" s="40">
        <f t="shared" si="206"/>
        <v>-2.4149286498353455E-3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2011-2019'!$BE$15826:$BF$16370,2,0)</f>
        <v>0</v>
      </c>
      <c r="E557" s="44" t="str">
        <f t="shared" si="204"/>
        <v/>
      </c>
      <c r="F557" s="44" t="str">
        <f t="shared" si="205"/>
        <v/>
      </c>
      <c r="G557" s="59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4</v>
      </c>
      <c r="D558" s="62">
        <f>VLOOKUP(B558,'[1]Deptos 2011-2019'!$BE$15826:$BF$16370,2,0)</f>
        <v>0</v>
      </c>
      <c r="E558" s="44">
        <f t="shared" si="204"/>
        <v>8.7815587266739845E-4</v>
      </c>
      <c r="F558" s="44" t="str">
        <f t="shared" si="205"/>
        <v/>
      </c>
      <c r="G558" s="59">
        <f t="shared" si="200"/>
        <v>-1</v>
      </c>
      <c r="H558" s="40">
        <f t="shared" si="206"/>
        <v>-8.7815587266739845E-4</v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2011-2019'!$BE$15826:$BF$16370,2,0)</f>
        <v>1</v>
      </c>
      <c r="E559" s="44" t="str">
        <f t="shared" si="204"/>
        <v/>
      </c>
      <c r="F559" s="44">
        <f t="shared" si="205"/>
        <v>4.807692307692308E-4</v>
      </c>
      <c r="G559" s="59">
        <f t="shared" si="200"/>
        <v>1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2011-2019'!$BE$15826:$BF$16370,2,0)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2011-2019'!$BE$15826:$BF$16370,2,0)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1</v>
      </c>
      <c r="D562" s="62">
        <f>VLOOKUP(B562,'[1]Deptos 2011-2019'!$BE$15826:$BF$16370,2,0)</f>
        <v>1</v>
      </c>
      <c r="E562" s="44">
        <f t="shared" si="204"/>
        <v>2.1953896816684961E-4</v>
      </c>
      <c r="F562" s="44">
        <f t="shared" si="205"/>
        <v>4.807692307692308E-4</v>
      </c>
      <c r="G562" s="59">
        <f t="shared" si="200"/>
        <v>0</v>
      </c>
      <c r="H562" s="40">
        <f t="shared" si="206"/>
        <v>0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2011-2019'!$BE$15826:$BF$16370,2,0)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2011-2019'!$BE$15826:$BF$16370,2,0)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832</v>
      </c>
      <c r="D570" s="54">
        <f>SUM(D571:D596)</f>
        <v>1060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0.27403846153846156</v>
      </c>
      <c r="H570" s="56">
        <f>+IF(OR(AND(E570=""),(G570="")),"",E570*G570)</f>
        <v>0.27403846153846156</v>
      </c>
      <c r="I570" s="24"/>
    </row>
    <row r="571" spans="1:9" s="24" customFormat="1" ht="15" x14ac:dyDescent="0.2">
      <c r="A571" s="72"/>
      <c r="B571" s="57" t="s">
        <v>322</v>
      </c>
      <c r="C571" s="62">
        <v>9</v>
      </c>
      <c r="D571" s="62">
        <f>VLOOKUP(B571,'[1]Deptos 2011-2019'!$BE$15826:$BF$16370,2,0)</f>
        <v>1</v>
      </c>
      <c r="E571" s="60">
        <f t="shared" si="207"/>
        <v>1.0817307692307692E-2</v>
      </c>
      <c r="F571" s="60">
        <f t="shared" si="208"/>
        <v>9.4339622641509435E-4</v>
      </c>
      <c r="G571" s="59">
        <f t="shared" ref="G571:G596" si="209">+IF(AND(C571=0,D571=0)," ",IF(C571=0,1,IF(D571=0,-1,(D571-C571)/C571)))</f>
        <v>-0.88888888888888884</v>
      </c>
      <c r="H571" s="51">
        <f>+IF(OR(AND(E571=""),(G571="")),"",E571*G571)</f>
        <v>-9.6153846153846142E-3</v>
      </c>
    </row>
    <row r="572" spans="1:9" s="24" customFormat="1" ht="15" x14ac:dyDescent="0.2">
      <c r="A572" s="72"/>
      <c r="B572" s="3" t="s">
        <v>144</v>
      </c>
      <c r="C572" s="62">
        <v>31</v>
      </c>
      <c r="D572" s="62">
        <f>VLOOKUP(B572,'[1]Deptos 2011-2019'!$BE$15826:$BF$16370,2,0)</f>
        <v>8</v>
      </c>
      <c r="E572" s="44">
        <f t="shared" si="207"/>
        <v>3.7259615384615384E-2</v>
      </c>
      <c r="F572" s="44">
        <f t="shared" si="208"/>
        <v>7.5471698113207548E-3</v>
      </c>
      <c r="G572" s="59">
        <f t="shared" si="209"/>
        <v>-0.74193548387096775</v>
      </c>
      <c r="H572" s="40">
        <f t="shared" ref="H572:H596" si="210">+IF(OR(AND(E572=""),(G572="")),"",E572*G572)</f>
        <v>-2.7644230769230768E-2</v>
      </c>
    </row>
    <row r="573" spans="1:9" s="24" customFormat="1" ht="15" x14ac:dyDescent="0.2">
      <c r="A573" s="72"/>
      <c r="B573" s="3" t="s">
        <v>590</v>
      </c>
      <c r="C573" s="62">
        <v>98</v>
      </c>
      <c r="D573" s="62">
        <f>VLOOKUP(B573,'[1]Deptos 2011-2019'!$BE$15826:$BF$16370,2,0)</f>
        <v>381</v>
      </c>
      <c r="E573" s="44">
        <f t="shared" si="207"/>
        <v>0.11778846153846154</v>
      </c>
      <c r="F573" s="44">
        <f t="shared" si="208"/>
        <v>0.35943396226415092</v>
      </c>
      <c r="G573" s="59">
        <f t="shared" si="209"/>
        <v>2.8877551020408165</v>
      </c>
      <c r="H573" s="40">
        <f t="shared" si="210"/>
        <v>0.34014423076923078</v>
      </c>
    </row>
    <row r="574" spans="1:9" s="24" customFormat="1" ht="15" x14ac:dyDescent="0.2">
      <c r="A574" s="72"/>
      <c r="B574" s="3" t="s">
        <v>323</v>
      </c>
      <c r="C574" s="62">
        <v>120</v>
      </c>
      <c r="D574" s="62">
        <f>VLOOKUP(B574,'[1]Deptos 2011-2019'!$BE$15826:$BF$16370,2,0)</f>
        <v>104</v>
      </c>
      <c r="E574" s="44">
        <f t="shared" si="207"/>
        <v>0.14423076923076922</v>
      </c>
      <c r="F574" s="44">
        <f t="shared" si="208"/>
        <v>9.8113207547169817E-2</v>
      </c>
      <c r="G574" s="59">
        <f t="shared" si="209"/>
        <v>-0.13333333333333333</v>
      </c>
      <c r="H574" s="40">
        <f t="shared" si="210"/>
        <v>-1.9230769230769228E-2</v>
      </c>
    </row>
    <row r="575" spans="1:9" s="24" customFormat="1" ht="15" x14ac:dyDescent="0.2">
      <c r="A575" s="72"/>
      <c r="B575" s="3" t="s">
        <v>145</v>
      </c>
      <c r="C575" s="62">
        <v>8</v>
      </c>
      <c r="D575" s="62">
        <f>VLOOKUP(B575,'[1]Deptos 2011-2019'!$BE$15826:$BF$16370,2,0)</f>
        <v>6</v>
      </c>
      <c r="E575" s="44">
        <f t="shared" si="207"/>
        <v>9.6153846153846159E-3</v>
      </c>
      <c r="F575" s="44">
        <f t="shared" si="208"/>
        <v>5.6603773584905656E-3</v>
      </c>
      <c r="G575" s="59">
        <f t="shared" si="209"/>
        <v>-0.25</v>
      </c>
      <c r="H575" s="40">
        <f t="shared" si="210"/>
        <v>-2.403846153846154E-3</v>
      </c>
    </row>
    <row r="576" spans="1:9" s="24" customFormat="1" ht="15" x14ac:dyDescent="0.2">
      <c r="A576" s="72"/>
      <c r="B576" s="3" t="s">
        <v>618</v>
      </c>
      <c r="C576" s="62">
        <v>1</v>
      </c>
      <c r="D576" s="62">
        <f>VLOOKUP(B576,'[1]Deptos 2011-2019'!$BE$15826:$BF$16370,2,0)</f>
        <v>0</v>
      </c>
      <c r="E576" s="44">
        <f t="shared" si="207"/>
        <v>1.201923076923077E-3</v>
      </c>
      <c r="F576" s="44" t="str">
        <f t="shared" si="208"/>
        <v/>
      </c>
      <c r="G576" s="59">
        <f t="shared" si="209"/>
        <v>-1</v>
      </c>
      <c r="H576" s="40">
        <f t="shared" si="210"/>
        <v>-1.201923076923077E-3</v>
      </c>
    </row>
    <row r="577" spans="1:9" s="24" customFormat="1" ht="15" x14ac:dyDescent="0.2">
      <c r="A577" s="72"/>
      <c r="B577" s="3" t="s">
        <v>146</v>
      </c>
      <c r="C577" s="62">
        <v>1</v>
      </c>
      <c r="D577" s="62">
        <f>VLOOKUP(B577,'[1]Deptos 2011-2019'!$BE$15826:$BF$16370,2,0)</f>
        <v>2</v>
      </c>
      <c r="E577" s="44">
        <f t="shared" si="207"/>
        <v>1.201923076923077E-3</v>
      </c>
      <c r="F577" s="44">
        <f t="shared" si="208"/>
        <v>1.8867924528301887E-3</v>
      </c>
      <c r="G577" s="59">
        <f t="shared" si="209"/>
        <v>1</v>
      </c>
      <c r="H577" s="40">
        <f t="shared" si="210"/>
        <v>1.201923076923077E-3</v>
      </c>
    </row>
    <row r="578" spans="1:9" s="24" customFormat="1" ht="15" x14ac:dyDescent="0.2">
      <c r="A578" s="72"/>
      <c r="B578" s="3" t="s">
        <v>324</v>
      </c>
      <c r="C578" s="62">
        <v>5</v>
      </c>
      <c r="D578" s="62">
        <f>VLOOKUP(B578,'[1]Deptos 2011-2019'!$BE$15826:$BF$16370,2,0)</f>
        <v>3</v>
      </c>
      <c r="E578" s="44">
        <f t="shared" si="207"/>
        <v>6.0096153846153849E-3</v>
      </c>
      <c r="F578" s="44">
        <f t="shared" si="208"/>
        <v>2.8301886792452828E-3</v>
      </c>
      <c r="G578" s="59">
        <f t="shared" si="209"/>
        <v>-0.4</v>
      </c>
      <c r="H578" s="40">
        <f t="shared" si="210"/>
        <v>-2.403846153846154E-3</v>
      </c>
    </row>
    <row r="579" spans="1:9" s="24" customFormat="1" ht="15" x14ac:dyDescent="0.2">
      <c r="A579" s="72"/>
      <c r="B579" s="3" t="s">
        <v>325</v>
      </c>
      <c r="C579" s="62">
        <v>4</v>
      </c>
      <c r="D579" s="62">
        <f>VLOOKUP(B579,'[1]Deptos 2011-2019'!$BE$15826:$BF$16370,2,0)</f>
        <v>3</v>
      </c>
      <c r="E579" s="44">
        <f t="shared" si="207"/>
        <v>4.807692307692308E-3</v>
      </c>
      <c r="F579" s="44">
        <f t="shared" si="208"/>
        <v>2.8301886792452828E-3</v>
      </c>
      <c r="G579" s="59">
        <f t="shared" si="209"/>
        <v>-0.25</v>
      </c>
      <c r="H579" s="40">
        <f t="shared" si="210"/>
        <v>-1.201923076923077E-3</v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2011-2019'!$BE$15826:$BF$16370,2,0)</f>
        <v>0</v>
      </c>
      <c r="E580" s="44" t="str">
        <f t="shared" si="207"/>
        <v/>
      </c>
      <c r="F580" s="44" t="str">
        <f t="shared" si="208"/>
        <v/>
      </c>
      <c r="G580" s="59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23</v>
      </c>
      <c r="D581" s="62">
        <f>VLOOKUP(B581,'[1]Deptos 2011-2019'!$BE$15826:$BF$16370,2,0)</f>
        <v>52</v>
      </c>
      <c r="E581" s="43">
        <f t="shared" ref="E581" si="211">+IF(C581=0,"",C581/C$570)</f>
        <v>2.7644230769230768E-2</v>
      </c>
      <c r="F581" s="43">
        <f t="shared" ref="F581" si="212">+IF(D581=0,"",D581/D$570)</f>
        <v>4.9056603773584909E-2</v>
      </c>
      <c r="G581" s="59">
        <f t="shared" si="209"/>
        <v>1.2608695652173914</v>
      </c>
      <c r="H581" s="42">
        <f t="shared" ref="H581" si="213">+IF(OR(AND(E581=""),(G581="")),"",E581*G581)</f>
        <v>3.4855769230769232E-2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2011-2019'!$BE$15826:$BF$16370,2,0)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2011-2019'!$BE$15826:$BF$16370,2,0)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50</v>
      </c>
      <c r="D584" s="62">
        <f>VLOOKUP(B584,'[1]Deptos 2011-2019'!$BE$15826:$BF$16370,2,0)</f>
        <v>17</v>
      </c>
      <c r="E584" s="44">
        <f t="shared" si="217"/>
        <v>6.0096153846153848E-2</v>
      </c>
      <c r="F584" s="44">
        <f t="shared" si="218"/>
        <v>1.6037735849056604E-2</v>
      </c>
      <c r="G584" s="59">
        <f t="shared" si="209"/>
        <v>-0.66</v>
      </c>
      <c r="H584" s="40">
        <f t="shared" si="210"/>
        <v>-3.9663461538461543E-2</v>
      </c>
    </row>
    <row r="585" spans="1:9" s="24" customFormat="1" ht="15" x14ac:dyDescent="0.2">
      <c r="A585" s="72"/>
      <c r="B585" s="3" t="s">
        <v>147</v>
      </c>
      <c r="C585" s="62">
        <v>19</v>
      </c>
      <c r="D585" s="62">
        <f>VLOOKUP(B585,'[1]Deptos 2011-2019'!$BE$15826:$BF$16370,2,0)</f>
        <v>96</v>
      </c>
      <c r="E585" s="44">
        <f t="shared" si="217"/>
        <v>2.283653846153846E-2</v>
      </c>
      <c r="F585" s="44">
        <f t="shared" si="218"/>
        <v>9.056603773584905E-2</v>
      </c>
      <c r="G585" s="59">
        <f t="shared" si="209"/>
        <v>4.0526315789473681</v>
      </c>
      <c r="H585" s="40">
        <f t="shared" si="210"/>
        <v>9.2548076923076913E-2</v>
      </c>
    </row>
    <row r="586" spans="1:9" s="24" customFormat="1" ht="15" x14ac:dyDescent="0.2">
      <c r="A586" s="72"/>
      <c r="B586" s="3" t="s">
        <v>148</v>
      </c>
      <c r="C586" s="62">
        <v>27</v>
      </c>
      <c r="D586" s="62">
        <f>VLOOKUP(B586,'[1]Deptos 2011-2019'!$BE$15826:$BF$16370,2,0)</f>
        <v>13</v>
      </c>
      <c r="E586" s="44">
        <f t="shared" si="217"/>
        <v>3.245192307692308E-2</v>
      </c>
      <c r="F586" s="44">
        <f t="shared" si="218"/>
        <v>1.2264150943396227E-2</v>
      </c>
      <c r="G586" s="59">
        <f t="shared" si="209"/>
        <v>-0.51851851851851849</v>
      </c>
      <c r="H586" s="40">
        <f t="shared" si="210"/>
        <v>-1.6826923076923076E-2</v>
      </c>
    </row>
    <row r="587" spans="1:9" s="24" customFormat="1" ht="15" x14ac:dyDescent="0.2">
      <c r="A587" s="72"/>
      <c r="B587" s="3" t="s">
        <v>328</v>
      </c>
      <c r="C587" s="62">
        <v>246</v>
      </c>
      <c r="D587" s="62">
        <f>VLOOKUP(B587,'[1]Deptos 2011-2019'!$BE$15826:$BF$16370,2,0)</f>
        <v>145</v>
      </c>
      <c r="E587" s="44">
        <f t="shared" si="217"/>
        <v>0.29567307692307693</v>
      </c>
      <c r="F587" s="44">
        <f t="shared" si="218"/>
        <v>0.13679245283018868</v>
      </c>
      <c r="G587" s="59">
        <f t="shared" si="209"/>
        <v>-0.41056910569105692</v>
      </c>
      <c r="H587" s="40">
        <f t="shared" si="210"/>
        <v>-0.12139423076923077</v>
      </c>
    </row>
    <row r="588" spans="1:9" s="24" customFormat="1" ht="15" x14ac:dyDescent="0.2">
      <c r="A588" s="72"/>
      <c r="B588" s="3" t="s">
        <v>149</v>
      </c>
      <c r="C588" s="62">
        <v>137</v>
      </c>
      <c r="D588" s="62">
        <f>VLOOKUP(B588,'[1]Deptos 2011-2019'!$BE$15826:$BF$16370,2,0)</f>
        <v>96</v>
      </c>
      <c r="E588" s="44">
        <f t="shared" si="217"/>
        <v>0.16466346153846154</v>
      </c>
      <c r="F588" s="44">
        <f t="shared" si="218"/>
        <v>9.056603773584905E-2</v>
      </c>
      <c r="G588" s="59">
        <f t="shared" si="209"/>
        <v>-0.29927007299270075</v>
      </c>
      <c r="H588" s="40">
        <f t="shared" si="210"/>
        <v>-4.9278846153846159E-2</v>
      </c>
    </row>
    <row r="589" spans="1:9" s="24" customFormat="1" ht="15" x14ac:dyDescent="0.2">
      <c r="A589" s="72"/>
      <c r="B589" s="3" t="s">
        <v>329</v>
      </c>
      <c r="C589" s="62">
        <v>7</v>
      </c>
      <c r="D589" s="62">
        <f>VLOOKUP(B589,'[1]Deptos 2011-2019'!$BE$15826:$BF$16370,2,0)</f>
        <v>7</v>
      </c>
      <c r="E589" s="44">
        <f t="shared" si="217"/>
        <v>8.4134615384615381E-3</v>
      </c>
      <c r="F589" s="44">
        <f t="shared" si="218"/>
        <v>6.6037735849056606E-3</v>
      </c>
      <c r="G589" s="59">
        <f t="shared" si="209"/>
        <v>0</v>
      </c>
      <c r="H589" s="40">
        <f t="shared" si="210"/>
        <v>0</v>
      </c>
    </row>
    <row r="590" spans="1:9" s="24" customFormat="1" ht="15" x14ac:dyDescent="0.2">
      <c r="A590" s="72"/>
      <c r="B590" s="3" t="s">
        <v>150</v>
      </c>
      <c r="C590" s="62">
        <v>5</v>
      </c>
      <c r="D590" s="62">
        <f>VLOOKUP(B590,'[1]Deptos 2011-2019'!$BE$15826:$BF$16370,2,0)</f>
        <v>2</v>
      </c>
      <c r="E590" s="44">
        <f t="shared" si="217"/>
        <v>6.0096153846153849E-3</v>
      </c>
      <c r="F590" s="44">
        <f t="shared" si="218"/>
        <v>1.8867924528301887E-3</v>
      </c>
      <c r="G590" s="59">
        <f t="shared" si="209"/>
        <v>-0.6</v>
      </c>
      <c r="H590" s="40">
        <f t="shared" si="210"/>
        <v>-3.605769230769231E-3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2011-2019'!$BE$15826:$BF$16370,2,0)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7</v>
      </c>
      <c r="D592" s="62">
        <f>VLOOKUP(B592,'[1]Deptos 2011-2019'!$BE$15826:$BF$16370,2,0)</f>
        <v>22</v>
      </c>
      <c r="E592" s="44">
        <f t="shared" si="217"/>
        <v>8.4134615384615381E-3</v>
      </c>
      <c r="F592" s="44">
        <f t="shared" si="218"/>
        <v>2.0754716981132074E-2</v>
      </c>
      <c r="G592" s="59">
        <f t="shared" si="209"/>
        <v>2.1428571428571428</v>
      </c>
      <c r="H592" s="40">
        <f t="shared" si="210"/>
        <v>1.8028846153846152E-2</v>
      </c>
    </row>
    <row r="593" spans="1:8" s="24" customFormat="1" ht="15" x14ac:dyDescent="0.2">
      <c r="A593" s="72"/>
      <c r="B593" s="3" t="s">
        <v>331</v>
      </c>
      <c r="C593" s="62">
        <v>1</v>
      </c>
      <c r="D593" s="62">
        <f>VLOOKUP(B593,'[1]Deptos 2011-2019'!$BE$15826:$BF$16370,2,0)</f>
        <v>1</v>
      </c>
      <c r="E593" s="44">
        <f t="shared" si="217"/>
        <v>1.201923076923077E-3</v>
      </c>
      <c r="F593" s="44">
        <f t="shared" si="218"/>
        <v>9.4339622641509435E-4</v>
      </c>
      <c r="G593" s="59">
        <f t="shared" si="209"/>
        <v>0</v>
      </c>
      <c r="H593" s="40">
        <f t="shared" si="210"/>
        <v>0</v>
      </c>
    </row>
    <row r="594" spans="1:8" s="24" customFormat="1" ht="15" x14ac:dyDescent="0.2">
      <c r="A594" s="72"/>
      <c r="B594" s="3" t="s">
        <v>332</v>
      </c>
      <c r="C594" s="62">
        <v>6</v>
      </c>
      <c r="D594" s="62">
        <f>VLOOKUP(B594,'[1]Deptos 2011-2019'!$BE$15826:$BF$16370,2,0)</f>
        <v>5</v>
      </c>
      <c r="E594" s="44">
        <f t="shared" si="217"/>
        <v>7.2115384615384619E-3</v>
      </c>
      <c r="F594" s="44">
        <f t="shared" si="218"/>
        <v>4.7169811320754715E-3</v>
      </c>
      <c r="G594" s="59">
        <f t="shared" si="209"/>
        <v>-0.16666666666666666</v>
      </c>
      <c r="H594" s="40">
        <f t="shared" si="210"/>
        <v>-1.201923076923077E-3</v>
      </c>
    </row>
    <row r="595" spans="1:8" s="24" customFormat="1" ht="15" x14ac:dyDescent="0.2">
      <c r="A595" s="72"/>
      <c r="B595" s="3" t="s">
        <v>333</v>
      </c>
      <c r="C595" s="62">
        <v>15</v>
      </c>
      <c r="D595" s="62">
        <f>VLOOKUP(B595,'[1]Deptos 2011-2019'!$BE$15826:$BF$16370,2,0)</f>
        <v>74</v>
      </c>
      <c r="E595" s="44">
        <f t="shared" si="217"/>
        <v>1.8028846153846152E-2</v>
      </c>
      <c r="F595" s="44">
        <f t="shared" si="218"/>
        <v>6.981132075471698E-2</v>
      </c>
      <c r="G595" s="59">
        <f t="shared" si="209"/>
        <v>3.9333333333333331</v>
      </c>
      <c r="H595" s="40">
        <f t="shared" si="210"/>
        <v>7.0913461538461522E-2</v>
      </c>
    </row>
    <row r="596" spans="1:8" s="24" customFormat="1" ht="15" x14ac:dyDescent="0.2">
      <c r="A596" s="72"/>
      <c r="B596" s="3" t="s">
        <v>516</v>
      </c>
      <c r="C596" s="62">
        <v>12</v>
      </c>
      <c r="D596" s="62">
        <f>VLOOKUP(B596,'[1]Deptos 2011-2019'!$BE$15826:$BF$16370,2,0)</f>
        <v>22</v>
      </c>
      <c r="E596" s="44">
        <f t="shared" si="217"/>
        <v>1.4423076923076924E-2</v>
      </c>
      <c r="F596" s="44">
        <f t="shared" si="218"/>
        <v>2.0754716981132074E-2</v>
      </c>
      <c r="G596" s="59">
        <f t="shared" si="209"/>
        <v>0.83333333333333337</v>
      </c>
      <c r="H596" s="40">
        <f t="shared" si="210"/>
        <v>1.201923076923077E-2</v>
      </c>
    </row>
    <row r="597" spans="1:8" x14ac:dyDescent="0.2">
      <c r="B597" s="8" t="s">
        <v>384</v>
      </c>
      <c r="C597" s="9"/>
      <c r="D597" s="9"/>
    </row>
    <row r="598" spans="1:8" x14ac:dyDescent="0.2">
      <c r="C598" s="9"/>
      <c r="D598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418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353</v>
      </c>
      <c r="C8" s="53">
        <f>+C18+C74+C169+C345+C570</f>
        <v>54108</v>
      </c>
      <c r="D8" s="54">
        <f>+D18+D74+D169+D345+D570</f>
        <v>14035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-0.74061136985288678</v>
      </c>
      <c r="H8" s="56">
        <f t="shared" ref="H8:H13" si="2">+IF(OR(AND(E8=""),(G8="")),"",E8*G8)</f>
        <v>-0.74061136985288678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199</v>
      </c>
      <c r="D9" s="97">
        <f>+D18</f>
        <v>111</v>
      </c>
      <c r="E9" s="98">
        <f t="shared" si="0"/>
        <v>3.6778295261329194E-3</v>
      </c>
      <c r="F9" s="98">
        <f t="shared" si="0"/>
        <v>7.9087994299964371E-3</v>
      </c>
      <c r="G9" s="102">
        <f>+IF(AND(C9=0,D9=0)," ",IF(C9=0,1,IF(D9=0,-1,(D9-C9)/C9)))</f>
        <v>-0.44221105527638194</v>
      </c>
      <c r="H9" s="99">
        <f t="shared" si="2"/>
        <v>-1.626376875877874E-3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1467</v>
      </c>
      <c r="D10" s="41">
        <f>+D74</f>
        <v>1130</v>
      </c>
      <c r="E10" s="40">
        <f t="shared" si="0"/>
        <v>2.7112441783100467E-2</v>
      </c>
      <c r="F10" s="40">
        <f t="shared" si="0"/>
        <v>8.0513003206270042E-2</v>
      </c>
      <c r="G10" s="59">
        <f t="shared" ref="G10:G13" si="3">+IF(AND(C10=0,D10=0)," ",IF(C10=0,1,IF(D10=0,-1,(D10-C10)/C10)))</f>
        <v>-0.22972051806407634</v>
      </c>
      <c r="H10" s="46">
        <f t="shared" si="2"/>
        <v>-6.2282841723959488E-3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5606</v>
      </c>
      <c r="D11" s="41">
        <f>D169</f>
        <v>3295</v>
      </c>
      <c r="E11" s="40">
        <f t="shared" si="0"/>
        <v>0.10360759961558365</v>
      </c>
      <c r="F11" s="40">
        <f t="shared" si="0"/>
        <v>0.23477021731385822</v>
      </c>
      <c r="G11" s="59">
        <f t="shared" si="3"/>
        <v>-0.41223688904744915</v>
      </c>
      <c r="H11" s="46">
        <f t="shared" si="2"/>
        <v>-4.2710874547201891E-2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26555</v>
      </c>
      <c r="D12" s="41">
        <f>+D345</f>
        <v>7174</v>
      </c>
      <c r="E12" s="40">
        <f t="shared" si="0"/>
        <v>0.49077770385155617</v>
      </c>
      <c r="F12" s="40">
        <f t="shared" si="0"/>
        <v>0.51115069469184182</v>
      </c>
      <c r="G12" s="59">
        <f t="shared" si="3"/>
        <v>-0.72984372057992841</v>
      </c>
      <c r="H12" s="46">
        <f t="shared" si="2"/>
        <v>-0.358191025356694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20281</v>
      </c>
      <c r="D13" s="48">
        <f>D570</f>
        <v>2325</v>
      </c>
      <c r="E13" s="49">
        <f t="shared" si="0"/>
        <v>0.3748244252236268</v>
      </c>
      <c r="F13" s="49">
        <f t="shared" si="0"/>
        <v>0.16565728535803348</v>
      </c>
      <c r="G13" s="103">
        <f t="shared" si="3"/>
        <v>-0.88536068241210986</v>
      </c>
      <c r="H13" s="50">
        <f t="shared" si="2"/>
        <v>-0.33185480890071706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199</v>
      </c>
      <c r="D18" s="54">
        <f>SUM(D19:D68)</f>
        <v>111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-0.44221105527638194</v>
      </c>
      <c r="H18" s="56">
        <f>+IF(OR(AND(E18=""),(G18="")),"",E18*G18)</f>
        <v>-0.44221105527638194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2011-2019'!$BE$16371:$BF$16917,2,0)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16</v>
      </c>
      <c r="D20" s="62">
        <f>VLOOKUP(B20,'[1]Deptos 2011-2019'!$BE$16371:$BF$16917,2,0)</f>
        <v>3</v>
      </c>
      <c r="E20" s="40">
        <f t="shared" ref="E20:E68" si="4">+IF(C20=0,"",C20/C$18)</f>
        <v>8.0402010050251257E-2</v>
      </c>
      <c r="F20" s="40">
        <f t="shared" ref="F20:F68" si="5">+IF(D20=0,"",D20/D$18)</f>
        <v>2.7027027027027029E-2</v>
      </c>
      <c r="G20" s="59">
        <f t="shared" ref="G20:G68" si="6">+IF(AND(C20=0,D20=0)," ",IF(C20=0,1,IF(D20=0,-1,(D20-C20)/C20)))</f>
        <v>-0.8125</v>
      </c>
      <c r="H20" s="40">
        <f t="shared" ref="H20:H68" si="7">+IF(OR(AND(E20=""),(G20="")),"",E20*G20)</f>
        <v>-6.5326633165829151E-2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2011-2019'!$BE$16371:$BF$16917,2,0)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2</v>
      </c>
      <c r="D22" s="62">
        <f>VLOOKUP(B22,'[1]Deptos 2011-2019'!$BE$16371:$BF$16917,2,0)</f>
        <v>3</v>
      </c>
      <c r="E22" s="40">
        <f t="shared" si="4"/>
        <v>1.0050251256281407E-2</v>
      </c>
      <c r="F22" s="40">
        <f t="shared" si="5"/>
        <v>2.7027027027027029E-2</v>
      </c>
      <c r="G22" s="59">
        <f t="shared" si="6"/>
        <v>0.5</v>
      </c>
      <c r="H22" s="40">
        <f t="shared" si="7"/>
        <v>5.0251256281407036E-3</v>
      </c>
    </row>
    <row r="23" spans="1:9" s="24" customFormat="1" ht="15" x14ac:dyDescent="0.2">
      <c r="A23" s="72"/>
      <c r="B23" s="3" t="s">
        <v>153</v>
      </c>
      <c r="C23" s="62">
        <v>4</v>
      </c>
      <c r="D23" s="62">
        <f>VLOOKUP(B23,'[1]Deptos 2011-2019'!$BE$16371:$BF$16917,2,0)</f>
        <v>0</v>
      </c>
      <c r="E23" s="40">
        <f t="shared" si="4"/>
        <v>2.0100502512562814E-2</v>
      </c>
      <c r="F23" s="40" t="str">
        <f t="shared" si="5"/>
        <v/>
      </c>
      <c r="G23" s="59">
        <f t="shared" si="6"/>
        <v>-1</v>
      </c>
      <c r="H23" s="40">
        <f t="shared" si="7"/>
        <v>-2.0100502512562814E-2</v>
      </c>
    </row>
    <row r="24" spans="1:9" s="24" customFormat="1" ht="30" x14ac:dyDescent="0.2">
      <c r="A24" s="72"/>
      <c r="B24" s="3" t="s">
        <v>154</v>
      </c>
      <c r="C24" s="62">
        <v>1</v>
      </c>
      <c r="D24" s="62">
        <f>VLOOKUP(B24,'[1]Deptos 2011-2019'!$BE$16371:$BF$16917,2,0)</f>
        <v>0</v>
      </c>
      <c r="E24" s="40">
        <f t="shared" si="4"/>
        <v>5.0251256281407036E-3</v>
      </c>
      <c r="F24" s="40" t="str">
        <f t="shared" si="5"/>
        <v/>
      </c>
      <c r="G24" s="59">
        <f t="shared" si="6"/>
        <v>-1</v>
      </c>
      <c r="H24" s="40">
        <f t="shared" si="7"/>
        <v>-5.0251256281407036E-3</v>
      </c>
    </row>
    <row r="25" spans="1:9" s="63" customFormat="1" ht="15" x14ac:dyDescent="0.2">
      <c r="A25" s="36"/>
      <c r="B25" s="35" t="s">
        <v>517</v>
      </c>
      <c r="C25" s="62">
        <v>1</v>
      </c>
      <c r="D25" s="62">
        <f>VLOOKUP(B25,'[1]Deptos 2011-2019'!$BE$16371:$BF$16917,2,0)</f>
        <v>0</v>
      </c>
      <c r="E25" s="42">
        <f t="shared" ref="E25" si="8">+IF(C25=0,"",C25/C$18)</f>
        <v>5.0251256281407036E-3</v>
      </c>
      <c r="F25" s="42" t="str">
        <f t="shared" ref="F25" si="9">+IF(D25=0,"",D25/D$18)</f>
        <v/>
      </c>
      <c r="G25" s="59">
        <f t="shared" si="6"/>
        <v>-1</v>
      </c>
      <c r="H25" s="42">
        <f t="shared" ref="H25" si="10">+IF(OR(AND(E25=""),(G25="")),"",E25*G25)</f>
        <v>-5.0251256281407036E-3</v>
      </c>
      <c r="I25" s="24"/>
    </row>
    <row r="26" spans="1:9" s="24" customFormat="1" ht="15" x14ac:dyDescent="0.2">
      <c r="A26" s="72"/>
      <c r="B26" s="3" t="s">
        <v>2</v>
      </c>
      <c r="C26" s="62">
        <v>6</v>
      </c>
      <c r="D26" s="62">
        <f>VLOOKUP(B26,'[1]Deptos 2011-2019'!$BE$16371:$BF$16917,2,0)</f>
        <v>3</v>
      </c>
      <c r="E26" s="40">
        <f t="shared" si="4"/>
        <v>3.015075376884422E-2</v>
      </c>
      <c r="F26" s="40">
        <f t="shared" si="5"/>
        <v>2.7027027027027029E-2</v>
      </c>
      <c r="G26" s="59">
        <f t="shared" si="6"/>
        <v>-0.5</v>
      </c>
      <c r="H26" s="40">
        <f t="shared" si="7"/>
        <v>-1.507537688442211E-2</v>
      </c>
    </row>
    <row r="27" spans="1:9" s="24" customFormat="1" ht="15" x14ac:dyDescent="0.2">
      <c r="A27" s="72"/>
      <c r="B27" s="3" t="s">
        <v>565</v>
      </c>
      <c r="C27" s="62">
        <v>2</v>
      </c>
      <c r="D27" s="62">
        <f>VLOOKUP(B27,'[1]Deptos 2011-2019'!$BE$16371:$BF$16917,2,0)</f>
        <v>1</v>
      </c>
      <c r="E27" s="40">
        <f t="shared" si="4"/>
        <v>1.0050251256281407E-2</v>
      </c>
      <c r="F27" s="40">
        <f t="shared" si="5"/>
        <v>9.0090090090090089E-3</v>
      </c>
      <c r="G27" s="59">
        <f t="shared" si="6"/>
        <v>-0.5</v>
      </c>
      <c r="H27" s="40">
        <f t="shared" si="7"/>
        <v>-5.0251256281407036E-3</v>
      </c>
    </row>
    <row r="28" spans="1:9" s="24" customFormat="1" ht="15" x14ac:dyDescent="0.2">
      <c r="A28" s="72"/>
      <c r="B28" s="3" t="s">
        <v>3</v>
      </c>
      <c r="C28" s="62">
        <v>3</v>
      </c>
      <c r="D28" s="62">
        <f>VLOOKUP(B28,'[1]Deptos 2011-2019'!$BE$16371:$BF$16917,2,0)</f>
        <v>1</v>
      </c>
      <c r="E28" s="40">
        <f t="shared" si="4"/>
        <v>1.507537688442211E-2</v>
      </c>
      <c r="F28" s="40">
        <f t="shared" si="5"/>
        <v>9.0090090090090089E-3</v>
      </c>
      <c r="G28" s="59">
        <f t="shared" si="6"/>
        <v>-0.66666666666666663</v>
      </c>
      <c r="H28" s="40">
        <f t="shared" si="7"/>
        <v>-1.0050251256281405E-2</v>
      </c>
    </row>
    <row r="29" spans="1:9" s="24" customFormat="1" ht="15" x14ac:dyDescent="0.2">
      <c r="A29" s="72"/>
      <c r="B29" s="3" t="s">
        <v>5</v>
      </c>
      <c r="C29" s="62">
        <v>28</v>
      </c>
      <c r="D29" s="62">
        <f>VLOOKUP(B29,'[1]Deptos 2011-2019'!$BE$16371:$BF$16917,2,0)</f>
        <v>12</v>
      </c>
      <c r="E29" s="40">
        <f t="shared" si="4"/>
        <v>0.1407035175879397</v>
      </c>
      <c r="F29" s="40">
        <f t="shared" si="5"/>
        <v>0.10810810810810811</v>
      </c>
      <c r="G29" s="59">
        <f t="shared" si="6"/>
        <v>-0.5714285714285714</v>
      </c>
      <c r="H29" s="40">
        <f t="shared" si="7"/>
        <v>-8.0402010050251257E-2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2011-2019'!$BE$16371:$BF$16917,2,0)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5</v>
      </c>
      <c r="D31" s="62">
        <f>VLOOKUP(B31,'[1]Deptos 2011-2019'!$BE$16371:$BF$16917,2,0)</f>
        <v>1</v>
      </c>
      <c r="E31" s="40">
        <f t="shared" si="4"/>
        <v>2.5125628140703519E-2</v>
      </c>
      <c r="F31" s="40">
        <f t="shared" si="5"/>
        <v>9.0090090090090089E-3</v>
      </c>
      <c r="G31" s="59">
        <f t="shared" si="6"/>
        <v>-0.8</v>
      </c>
      <c r="H31" s="40">
        <f t="shared" si="7"/>
        <v>-2.0100502512562818E-2</v>
      </c>
    </row>
    <row r="32" spans="1:9" s="24" customFormat="1" ht="15" x14ac:dyDescent="0.2">
      <c r="A32" s="72"/>
      <c r="B32" s="3" t="s">
        <v>4</v>
      </c>
      <c r="C32" s="62">
        <v>1</v>
      </c>
      <c r="D32" s="62">
        <f>VLOOKUP(B32,'[1]Deptos 2011-2019'!$BE$16371:$BF$16917,2,0)</f>
        <v>0</v>
      </c>
      <c r="E32" s="40">
        <f t="shared" si="4"/>
        <v>5.0251256281407036E-3</v>
      </c>
      <c r="F32" s="40" t="str">
        <f t="shared" si="5"/>
        <v/>
      </c>
      <c r="G32" s="59">
        <f t="shared" si="6"/>
        <v>-1</v>
      </c>
      <c r="H32" s="40">
        <f t="shared" si="7"/>
        <v>-5.0251256281407036E-3</v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2011-2019'!$BE$16371:$BF$16917,2,0)</f>
        <v>1</v>
      </c>
      <c r="E33" s="40" t="str">
        <f t="shared" si="4"/>
        <v/>
      </c>
      <c r="F33" s="40">
        <f t="shared" si="5"/>
        <v>9.0090090090090089E-3</v>
      </c>
      <c r="G33" s="59">
        <f t="shared" si="6"/>
        <v>1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2011-2019'!$BE$16371:$BF$16917,2,0)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1</v>
      </c>
      <c r="D35" s="62">
        <f>VLOOKUP(B35,'[1]Deptos 2011-2019'!$BE$16371:$BF$16917,2,0)</f>
        <v>2</v>
      </c>
      <c r="E35" s="40">
        <f t="shared" si="4"/>
        <v>5.0251256281407036E-3</v>
      </c>
      <c r="F35" s="40">
        <f t="shared" si="5"/>
        <v>1.8018018018018018E-2</v>
      </c>
      <c r="G35" s="59">
        <f t="shared" si="6"/>
        <v>1</v>
      </c>
      <c r="H35" s="40">
        <f t="shared" si="7"/>
        <v>5.0251256281407036E-3</v>
      </c>
    </row>
    <row r="36" spans="1:8" s="24" customFormat="1" ht="15" x14ac:dyDescent="0.2">
      <c r="A36" s="72"/>
      <c r="B36" s="3" t="s">
        <v>159</v>
      </c>
      <c r="C36" s="62">
        <v>2</v>
      </c>
      <c r="D36" s="62">
        <f>VLOOKUP(B36,'[1]Deptos 2011-2019'!$BE$16371:$BF$16917,2,0)</f>
        <v>0</v>
      </c>
      <c r="E36" s="40">
        <f t="shared" si="4"/>
        <v>1.0050251256281407E-2</v>
      </c>
      <c r="F36" s="40" t="str">
        <f t="shared" si="5"/>
        <v/>
      </c>
      <c r="G36" s="59">
        <f t="shared" si="6"/>
        <v>-1</v>
      </c>
      <c r="H36" s="40">
        <f t="shared" si="7"/>
        <v>-1.0050251256281407E-2</v>
      </c>
    </row>
    <row r="37" spans="1:8" s="24" customFormat="1" ht="15" x14ac:dyDescent="0.2">
      <c r="A37" s="72"/>
      <c r="B37" s="3" t="s">
        <v>160</v>
      </c>
      <c r="C37" s="62">
        <v>12</v>
      </c>
      <c r="D37" s="62">
        <f>VLOOKUP(B37,'[1]Deptos 2011-2019'!$BE$16371:$BF$16917,2,0)</f>
        <v>0</v>
      </c>
      <c r="E37" s="40">
        <f t="shared" si="4"/>
        <v>6.030150753768844E-2</v>
      </c>
      <c r="F37" s="40" t="str">
        <f t="shared" si="5"/>
        <v/>
      </c>
      <c r="G37" s="59">
        <f t="shared" si="6"/>
        <v>-1</v>
      </c>
      <c r="H37" s="40">
        <f t="shared" si="7"/>
        <v>-6.030150753768844E-2</v>
      </c>
    </row>
    <row r="38" spans="1:8" s="24" customFormat="1" ht="15" x14ac:dyDescent="0.2">
      <c r="A38" s="72"/>
      <c r="B38" s="3" t="s">
        <v>7</v>
      </c>
      <c r="C38" s="62">
        <v>3</v>
      </c>
      <c r="D38" s="62">
        <f>VLOOKUP(B38,'[1]Deptos 2011-2019'!$BE$16371:$BF$16917,2,0)</f>
        <v>3</v>
      </c>
      <c r="E38" s="40">
        <f t="shared" si="4"/>
        <v>1.507537688442211E-2</v>
      </c>
      <c r="F38" s="40">
        <f t="shared" si="5"/>
        <v>2.7027027027027029E-2</v>
      </c>
      <c r="G38" s="59">
        <f t="shared" si="6"/>
        <v>0</v>
      </c>
      <c r="H38" s="40">
        <f t="shared" si="7"/>
        <v>0</v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2011-2019'!$BE$16371:$BF$16917,2,0)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2011-2019'!$BE$16371:$BF$16917,2,0)</f>
        <v>1</v>
      </c>
      <c r="E40" s="40" t="str">
        <f t="shared" si="4"/>
        <v/>
      </c>
      <c r="F40" s="40">
        <f t="shared" si="5"/>
        <v>9.0090090090090089E-3</v>
      </c>
      <c r="G40" s="59">
        <f t="shared" si="6"/>
        <v>1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2011-2019'!$BE$16371:$BF$16917,2,0)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2011-2019'!$BE$16371:$BF$16917,2,0)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2011-2019'!$BE$16371:$BF$16917,2,0)</f>
        <v>1</v>
      </c>
      <c r="E43" s="40" t="str">
        <f t="shared" si="4"/>
        <v/>
      </c>
      <c r="F43" s="40">
        <f t="shared" si="5"/>
        <v>9.0090090090090089E-3</v>
      </c>
      <c r="G43" s="59">
        <f t="shared" si="6"/>
        <v>1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4</v>
      </c>
      <c r="D44" s="62">
        <f>VLOOKUP(B44,'[1]Deptos 2011-2019'!$BE$16371:$BF$16917,2,0)</f>
        <v>1</v>
      </c>
      <c r="E44" s="40">
        <f t="shared" si="4"/>
        <v>2.0100502512562814E-2</v>
      </c>
      <c r="F44" s="40">
        <f t="shared" si="5"/>
        <v>9.0090090090090089E-3</v>
      </c>
      <c r="G44" s="59">
        <f t="shared" si="6"/>
        <v>-0.75</v>
      </c>
      <c r="H44" s="40">
        <f t="shared" si="7"/>
        <v>-1.507537688442211E-2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2011-2019'!$BE$16371:$BF$16917,2,0)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2011-2019'!$BE$16371:$BF$16917,2,0)</f>
        <v>2</v>
      </c>
      <c r="E46" s="40" t="str">
        <f t="shared" si="4"/>
        <v/>
      </c>
      <c r="F46" s="40">
        <f t="shared" si="5"/>
        <v>1.8018018018018018E-2</v>
      </c>
      <c r="G46" s="59">
        <f t="shared" si="6"/>
        <v>1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1</v>
      </c>
      <c r="D47" s="62">
        <f>VLOOKUP(B47,'[1]Deptos 2011-2019'!$BE$16371:$BF$16917,2,0)</f>
        <v>0</v>
      </c>
      <c r="E47" s="40">
        <f t="shared" si="4"/>
        <v>5.0251256281407036E-3</v>
      </c>
      <c r="F47" s="40" t="str">
        <f t="shared" si="5"/>
        <v/>
      </c>
      <c r="G47" s="59">
        <f t="shared" si="6"/>
        <v>-1</v>
      </c>
      <c r="H47" s="40">
        <f t="shared" si="7"/>
        <v>-5.0251256281407036E-3</v>
      </c>
    </row>
    <row r="48" spans="1:8" s="24" customFormat="1" ht="15" x14ac:dyDescent="0.2">
      <c r="A48" s="72"/>
      <c r="B48" s="3" t="s">
        <v>566</v>
      </c>
      <c r="C48" s="62">
        <v>5</v>
      </c>
      <c r="D48" s="62">
        <f>VLOOKUP(B48,'[1]Deptos 2011-2019'!$BE$16371:$BF$16917,2,0)</f>
        <v>5</v>
      </c>
      <c r="E48" s="40">
        <f t="shared" si="4"/>
        <v>2.5125628140703519E-2</v>
      </c>
      <c r="F48" s="40">
        <f t="shared" si="5"/>
        <v>4.5045045045045043E-2</v>
      </c>
      <c r="G48" s="59">
        <f t="shared" si="6"/>
        <v>0</v>
      </c>
      <c r="H48" s="40">
        <f t="shared" si="7"/>
        <v>0</v>
      </c>
    </row>
    <row r="49" spans="1:9" s="24" customFormat="1" ht="15" x14ac:dyDescent="0.2">
      <c r="A49" s="72"/>
      <c r="B49" s="3" t="s">
        <v>9</v>
      </c>
      <c r="C49" s="62">
        <v>52</v>
      </c>
      <c r="D49" s="62">
        <f>VLOOKUP(B49,'[1]Deptos 2011-2019'!$BE$16371:$BF$16917,2,0)</f>
        <v>9</v>
      </c>
      <c r="E49" s="40">
        <f t="shared" si="4"/>
        <v>0.2613065326633166</v>
      </c>
      <c r="F49" s="40">
        <f t="shared" si="5"/>
        <v>8.1081081081081086E-2</v>
      </c>
      <c r="G49" s="59">
        <f t="shared" si="6"/>
        <v>-0.82692307692307687</v>
      </c>
      <c r="H49" s="40">
        <f t="shared" si="7"/>
        <v>-0.21608040201005024</v>
      </c>
    </row>
    <row r="50" spans="1:9" s="24" customFormat="1" ht="15" x14ac:dyDescent="0.2">
      <c r="A50" s="72"/>
      <c r="B50" s="3" t="s">
        <v>567</v>
      </c>
      <c r="C50" s="62">
        <v>1</v>
      </c>
      <c r="D50" s="62">
        <f>VLOOKUP(B50,'[1]Deptos 2011-2019'!$BE$16371:$BF$16917,2,0)</f>
        <v>3</v>
      </c>
      <c r="E50" s="40">
        <f t="shared" si="4"/>
        <v>5.0251256281407036E-3</v>
      </c>
      <c r="F50" s="40">
        <f t="shared" si="5"/>
        <v>2.7027027027027029E-2</v>
      </c>
      <c r="G50" s="59">
        <f t="shared" si="6"/>
        <v>2</v>
      </c>
      <c r="H50" s="40">
        <f t="shared" si="7"/>
        <v>1.0050251256281407E-2</v>
      </c>
    </row>
    <row r="51" spans="1:9" s="24" customFormat="1" ht="15" x14ac:dyDescent="0.2">
      <c r="A51" s="72"/>
      <c r="B51" s="3" t="s">
        <v>12</v>
      </c>
      <c r="C51" s="62">
        <v>1</v>
      </c>
      <c r="D51" s="62">
        <f>VLOOKUP(B51,'[1]Deptos 2011-2019'!$BE$16371:$BF$16917,2,0)</f>
        <v>0</v>
      </c>
      <c r="E51" s="40">
        <f t="shared" si="4"/>
        <v>5.0251256281407036E-3</v>
      </c>
      <c r="F51" s="40" t="str">
        <f t="shared" si="5"/>
        <v/>
      </c>
      <c r="G51" s="59">
        <f t="shared" si="6"/>
        <v>-1</v>
      </c>
      <c r="H51" s="40">
        <f t="shared" si="7"/>
        <v>-5.0251256281407036E-3</v>
      </c>
    </row>
    <row r="52" spans="1:9" s="24" customFormat="1" ht="15" x14ac:dyDescent="0.2">
      <c r="A52" s="72"/>
      <c r="B52" s="3" t="s">
        <v>11</v>
      </c>
      <c r="C52" s="62">
        <v>2</v>
      </c>
      <c r="D52" s="62">
        <f>VLOOKUP(B52,'[1]Deptos 2011-2019'!$BE$16371:$BF$16917,2,0)</f>
        <v>0</v>
      </c>
      <c r="E52" s="40">
        <f t="shared" si="4"/>
        <v>1.0050251256281407E-2</v>
      </c>
      <c r="F52" s="40" t="str">
        <f t="shared" si="5"/>
        <v/>
      </c>
      <c r="G52" s="59">
        <f t="shared" si="6"/>
        <v>-1</v>
      </c>
      <c r="H52" s="40">
        <f t="shared" si="7"/>
        <v>-1.0050251256281407E-2</v>
      </c>
    </row>
    <row r="53" spans="1:9" s="24" customFormat="1" ht="15" x14ac:dyDescent="0.2">
      <c r="A53" s="72"/>
      <c r="B53" s="3" t="s">
        <v>423</v>
      </c>
      <c r="C53" s="62">
        <v>4</v>
      </c>
      <c r="D53" s="62">
        <f>VLOOKUP(B53,'[1]Deptos 2011-2019'!$BE$16371:$BF$16917,2,0)</f>
        <v>3</v>
      </c>
      <c r="E53" s="40">
        <f t="shared" si="4"/>
        <v>2.0100502512562814E-2</v>
      </c>
      <c r="F53" s="40">
        <f t="shared" si="5"/>
        <v>2.7027027027027029E-2</v>
      </c>
      <c r="G53" s="59">
        <f t="shared" si="6"/>
        <v>-0.25</v>
      </c>
      <c r="H53" s="40">
        <f t="shared" si="7"/>
        <v>-5.0251256281407036E-3</v>
      </c>
    </row>
    <row r="54" spans="1:9" s="24" customFormat="1" ht="15" x14ac:dyDescent="0.2">
      <c r="A54" s="72"/>
      <c r="B54" s="3" t="s">
        <v>10</v>
      </c>
      <c r="C54" s="62">
        <v>1</v>
      </c>
      <c r="D54" s="62">
        <f>VLOOKUP(B54,'[1]Deptos 2011-2019'!$BE$16371:$BF$16917,2,0)</f>
        <v>0</v>
      </c>
      <c r="E54" s="40">
        <f t="shared" si="4"/>
        <v>5.0251256281407036E-3</v>
      </c>
      <c r="F54" s="40" t="str">
        <f t="shared" si="5"/>
        <v/>
      </c>
      <c r="G54" s="59">
        <f t="shared" si="6"/>
        <v>-1</v>
      </c>
      <c r="H54" s="40">
        <f t="shared" si="7"/>
        <v>-5.0251256281407036E-3</v>
      </c>
    </row>
    <row r="55" spans="1:9" s="24" customFormat="1" ht="15" x14ac:dyDescent="0.2">
      <c r="A55" s="72"/>
      <c r="B55" s="3" t="s">
        <v>168</v>
      </c>
      <c r="C55" s="62">
        <v>3</v>
      </c>
      <c r="D55" s="62">
        <f>VLOOKUP(B55,'[1]Deptos 2011-2019'!$BE$16371:$BF$16917,2,0)</f>
        <v>1</v>
      </c>
      <c r="E55" s="40">
        <f t="shared" si="4"/>
        <v>1.507537688442211E-2</v>
      </c>
      <c r="F55" s="40">
        <f t="shared" si="5"/>
        <v>9.0090090090090089E-3</v>
      </c>
      <c r="G55" s="59">
        <f t="shared" si="6"/>
        <v>-0.66666666666666663</v>
      </c>
      <c r="H55" s="40">
        <f t="shared" si="7"/>
        <v>-1.0050251256281405E-2</v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2011-2019'!$BE$16371:$BF$16917,2,0)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2011-2019'!$BE$16371:$BF$16917,2,0)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2011-2019'!$BE$16371:$BF$16917,2,0)</f>
        <v>1</v>
      </c>
      <c r="E58" s="40" t="str">
        <f t="shared" si="4"/>
        <v/>
      </c>
      <c r="F58" s="40">
        <f t="shared" si="5"/>
        <v>9.0090090090090089E-3</v>
      </c>
      <c r="G58" s="59">
        <f t="shared" si="6"/>
        <v>1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2011-2019'!$BE$16371:$BF$16917,2,0)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9</v>
      </c>
      <c r="D60" s="62">
        <f>VLOOKUP(B60,'[1]Deptos 2011-2019'!$BE$16371:$BF$16917,2,0)</f>
        <v>28</v>
      </c>
      <c r="E60" s="40">
        <f t="shared" si="4"/>
        <v>4.5226130653266333E-2</v>
      </c>
      <c r="F60" s="40">
        <f t="shared" si="5"/>
        <v>0.25225225225225223</v>
      </c>
      <c r="G60" s="59">
        <f t="shared" si="6"/>
        <v>2.1111111111111112</v>
      </c>
      <c r="H60" s="40">
        <f t="shared" si="7"/>
        <v>9.5477386934673378E-2</v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2011-2019'!$BE$16371:$BF$16917,2,0)</f>
        <v>1</v>
      </c>
      <c r="E61" s="40">
        <f t="shared" si="4"/>
        <v>5.0251256281407036E-3</v>
      </c>
      <c r="F61" s="40">
        <f t="shared" si="5"/>
        <v>9.0090090090090089E-3</v>
      </c>
      <c r="G61" s="59">
        <f t="shared" si="6"/>
        <v>0</v>
      </c>
      <c r="H61" s="40">
        <f t="shared" si="7"/>
        <v>0</v>
      </c>
    </row>
    <row r="62" spans="1:9" s="24" customFormat="1" ht="15" x14ac:dyDescent="0.2">
      <c r="A62" s="72"/>
      <c r="B62" s="3" t="s">
        <v>171</v>
      </c>
      <c r="C62" s="62">
        <v>1</v>
      </c>
      <c r="D62" s="62">
        <f>VLOOKUP(B62,'[1]Deptos 2011-2019'!$BE$16371:$BF$16917,2,0)</f>
        <v>0</v>
      </c>
      <c r="E62" s="40">
        <f t="shared" si="4"/>
        <v>5.0251256281407036E-3</v>
      </c>
      <c r="F62" s="40" t="str">
        <f t="shared" si="5"/>
        <v/>
      </c>
      <c r="G62" s="59">
        <f t="shared" si="6"/>
        <v>-1</v>
      </c>
      <c r="H62" s="40">
        <f t="shared" si="7"/>
        <v>-5.0251256281407036E-3</v>
      </c>
    </row>
    <row r="63" spans="1:9" s="63" customFormat="1" ht="15" x14ac:dyDescent="0.2">
      <c r="A63" s="69"/>
      <c r="B63" s="35" t="s">
        <v>563</v>
      </c>
      <c r="C63" s="62">
        <v>11</v>
      </c>
      <c r="D63" s="62">
        <f>VLOOKUP(B63,'[1]Deptos 2011-2019'!$BE$16371:$BF$16917,2,0)</f>
        <v>8</v>
      </c>
      <c r="E63" s="42">
        <f t="shared" ref="E63:E64" si="15">+IF(C63=0,"",C63/C$18)</f>
        <v>5.5276381909547742E-2</v>
      </c>
      <c r="F63" s="42">
        <f t="shared" ref="F63:F64" si="16">+IF(D63=0,"",D63/D$18)</f>
        <v>7.2072072072072071E-2</v>
      </c>
      <c r="G63" s="59">
        <f t="shared" si="6"/>
        <v>-0.27272727272727271</v>
      </c>
      <c r="H63" s="42">
        <f t="shared" ref="H63:H64" si="17">+IF(OR(AND(E63=""),(G63="")),"",E63*G63)</f>
        <v>-1.507537688442211E-2</v>
      </c>
      <c r="I63" s="24"/>
    </row>
    <row r="64" spans="1:9" s="63" customFormat="1" ht="15" x14ac:dyDescent="0.2">
      <c r="A64" s="69"/>
      <c r="B64" s="35" t="s">
        <v>564</v>
      </c>
      <c r="C64" s="62">
        <v>3</v>
      </c>
      <c r="D64" s="62">
        <f>VLOOKUP(B64,'[1]Deptos 2011-2019'!$BE$16371:$BF$16917,2,0)</f>
        <v>1</v>
      </c>
      <c r="E64" s="42">
        <f t="shared" si="15"/>
        <v>1.507537688442211E-2</v>
      </c>
      <c r="F64" s="42">
        <f t="shared" si="16"/>
        <v>9.0090090090090089E-3</v>
      </c>
      <c r="G64" s="59">
        <f t="shared" si="6"/>
        <v>-0.66666666666666663</v>
      </c>
      <c r="H64" s="42">
        <f t="shared" si="17"/>
        <v>-1.0050251256281405E-2</v>
      </c>
      <c r="I64" s="24"/>
    </row>
    <row r="65" spans="1:9" s="24" customFormat="1" ht="15" x14ac:dyDescent="0.2">
      <c r="A65" s="72"/>
      <c r="B65" s="3" t="s">
        <v>172</v>
      </c>
      <c r="C65" s="62">
        <v>4</v>
      </c>
      <c r="D65" s="62">
        <f>VLOOKUP(B65,'[1]Deptos 2011-2019'!$BE$16371:$BF$16917,2,0)</f>
        <v>1</v>
      </c>
      <c r="E65" s="40">
        <f t="shared" si="4"/>
        <v>2.0100502512562814E-2</v>
      </c>
      <c r="F65" s="40">
        <f t="shared" si="5"/>
        <v>9.0090090090090089E-3</v>
      </c>
      <c r="G65" s="59">
        <f t="shared" si="6"/>
        <v>-0.75</v>
      </c>
      <c r="H65" s="40">
        <f t="shared" si="7"/>
        <v>-1.507537688442211E-2</v>
      </c>
    </row>
    <row r="66" spans="1:9" s="24" customFormat="1" ht="15" x14ac:dyDescent="0.2">
      <c r="A66" s="72"/>
      <c r="B66" s="3" t="s">
        <v>15</v>
      </c>
      <c r="C66" s="62">
        <v>1</v>
      </c>
      <c r="D66" s="62">
        <f>VLOOKUP(B66,'[1]Deptos 2011-2019'!$BE$16371:$BF$16917,2,0)</f>
        <v>2</v>
      </c>
      <c r="E66" s="40">
        <f t="shared" si="4"/>
        <v>5.0251256281407036E-3</v>
      </c>
      <c r="F66" s="40">
        <f t="shared" si="5"/>
        <v>1.8018018018018018E-2</v>
      </c>
      <c r="G66" s="59">
        <f t="shared" si="6"/>
        <v>1</v>
      </c>
      <c r="H66" s="40">
        <f t="shared" si="7"/>
        <v>5.0251256281407036E-3</v>
      </c>
    </row>
    <row r="67" spans="1:9" s="24" customFormat="1" ht="15" x14ac:dyDescent="0.2">
      <c r="A67" s="72"/>
      <c r="B67" s="3" t="s">
        <v>173</v>
      </c>
      <c r="C67" s="62">
        <v>1</v>
      </c>
      <c r="D67" s="62">
        <f>VLOOKUP(B67,'[1]Deptos 2011-2019'!$BE$16371:$BF$16917,2,0)</f>
        <v>2</v>
      </c>
      <c r="E67" s="40">
        <f t="shared" si="4"/>
        <v>5.0251256281407036E-3</v>
      </c>
      <c r="F67" s="40">
        <f t="shared" si="5"/>
        <v>1.8018018018018018E-2</v>
      </c>
      <c r="G67" s="59">
        <f t="shared" si="6"/>
        <v>1</v>
      </c>
      <c r="H67" s="40">
        <f t="shared" si="7"/>
        <v>5.0251256281407036E-3</v>
      </c>
    </row>
    <row r="68" spans="1:9" s="24" customFormat="1" ht="15" x14ac:dyDescent="0.2">
      <c r="A68" s="72"/>
      <c r="B68" s="3" t="s">
        <v>174</v>
      </c>
      <c r="C68" s="62">
        <v>7</v>
      </c>
      <c r="D68" s="62">
        <f>VLOOKUP(B68,'[1]Deptos 2011-2019'!$BE$16371:$BF$16917,2,0)</f>
        <v>11</v>
      </c>
      <c r="E68" s="40">
        <f t="shared" si="4"/>
        <v>3.5175879396984924E-2</v>
      </c>
      <c r="F68" s="40">
        <f t="shared" si="5"/>
        <v>9.90990990990991E-2</v>
      </c>
      <c r="G68" s="59">
        <f t="shared" si="6"/>
        <v>0.5714285714285714</v>
      </c>
      <c r="H68" s="40">
        <f t="shared" si="7"/>
        <v>2.0100502512562814E-2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1467</v>
      </c>
      <c r="D74" s="54">
        <f>SUM(D75:D163)</f>
        <v>1130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-0.22972051806407634</v>
      </c>
      <c r="H74" s="56">
        <f>+IF(OR(AND(E74=""),(G74="")),"",E74*G74)</f>
        <v>-0.22972051806407634</v>
      </c>
      <c r="I74" s="24"/>
    </row>
    <row r="75" spans="1:9" ht="15" x14ac:dyDescent="0.2">
      <c r="B75" s="57" t="s">
        <v>425</v>
      </c>
      <c r="C75" s="62">
        <v>35</v>
      </c>
      <c r="D75" s="62">
        <f>VLOOKUP(B75,'[1]Deptos 2011-2019'!$BE$16371:$BF$16917,2,0)</f>
        <v>11</v>
      </c>
      <c r="E75" s="60">
        <f>+IF(C75=0,"",C75/C$74)</f>
        <v>2.3858214042263123E-2</v>
      </c>
      <c r="F75" s="60">
        <f>+IF(D75=0,"",D75/D$74)</f>
        <v>9.7345132743362831E-3</v>
      </c>
      <c r="G75" s="59">
        <f t="shared" ref="G75:G138" si="18">+IF(AND(C75=0,D75=0)," ",IF(C75=0,1,IF(D75=0,-1,(D75-C75)/C75)))</f>
        <v>-0.68571428571428572</v>
      </c>
      <c r="H75" s="51">
        <f>+IF(OR(AND(E75=""),(G75="")),"",E75*G75)</f>
        <v>-1.6359918200408999E-2</v>
      </c>
      <c r="I75" s="24"/>
    </row>
    <row r="76" spans="1:9" ht="15" x14ac:dyDescent="0.2">
      <c r="B76" s="3" t="s">
        <v>568</v>
      </c>
      <c r="C76" s="62">
        <v>57</v>
      </c>
      <c r="D76" s="62">
        <f>VLOOKUP(B76,'[1]Deptos 2011-2019'!$BE$16371:$BF$16917,2,0)</f>
        <v>15</v>
      </c>
      <c r="E76" s="44">
        <f t="shared" ref="E76:E148" si="19">+IF(C76=0,"",C76/C$74)</f>
        <v>3.8854805725971372E-2</v>
      </c>
      <c r="F76" s="44">
        <f t="shared" ref="F76:F148" si="20">+IF(D76=0,"",D76/D$74)</f>
        <v>1.3274336283185841E-2</v>
      </c>
      <c r="G76" s="59">
        <f t="shared" si="18"/>
        <v>-0.73684210526315785</v>
      </c>
      <c r="H76" s="40">
        <f t="shared" ref="H76:H148" si="21">+IF(OR(AND(E76=""),(G76="")),"",E76*G76)</f>
        <v>-2.8629856850715747E-2</v>
      </c>
      <c r="I76" s="24"/>
    </row>
    <row r="77" spans="1:9" s="34" customFormat="1" ht="15" x14ac:dyDescent="0.2">
      <c r="A77" s="36"/>
      <c r="B77" s="35" t="s">
        <v>518</v>
      </c>
      <c r="C77" s="62">
        <v>12</v>
      </c>
      <c r="D77" s="62">
        <f>VLOOKUP(B77,'[1]Deptos 2011-2019'!$BE$16371:$BF$16917,2,0)</f>
        <v>10</v>
      </c>
      <c r="E77" s="43">
        <f t="shared" ref="E77" si="22">+IF(C77=0,"",C77/C$74)</f>
        <v>8.1799591002044997E-3</v>
      </c>
      <c r="F77" s="43">
        <f t="shared" ref="F77" si="23">+IF(D77=0,"",D77/D$74)</f>
        <v>8.8495575221238937E-3</v>
      </c>
      <c r="G77" s="59">
        <f t="shared" si="18"/>
        <v>-0.16666666666666666</v>
      </c>
      <c r="H77" s="42">
        <f t="shared" ref="H77" si="24">+IF(OR(AND(E77=""),(G77="")),"",E77*G77)</f>
        <v>-1.3633265167007499E-3</v>
      </c>
      <c r="I77" s="24"/>
    </row>
    <row r="78" spans="1:9" s="34" customFormat="1" ht="15" x14ac:dyDescent="0.2">
      <c r="A78" s="74"/>
      <c r="B78" s="35" t="s">
        <v>569</v>
      </c>
      <c r="C78" s="62">
        <v>75</v>
      </c>
      <c r="D78" s="62">
        <f>VLOOKUP(B78,'[1]Deptos 2011-2019'!$BE$16371:$BF$16917,2,0)</f>
        <v>48</v>
      </c>
      <c r="E78" s="43">
        <f t="shared" si="19"/>
        <v>5.112474437627812E-2</v>
      </c>
      <c r="F78" s="43">
        <f t="shared" si="20"/>
        <v>4.247787610619469E-2</v>
      </c>
      <c r="G78" s="59">
        <f t="shared" si="18"/>
        <v>-0.36</v>
      </c>
      <c r="H78" s="42">
        <f t="shared" si="21"/>
        <v>-1.8404907975460124E-2</v>
      </c>
      <c r="I78" s="24"/>
    </row>
    <row r="79" spans="1:9" s="34" customFormat="1" ht="15" x14ac:dyDescent="0.2">
      <c r="A79" s="74"/>
      <c r="B79" s="35" t="s">
        <v>175</v>
      </c>
      <c r="C79" s="62">
        <v>81</v>
      </c>
      <c r="D79" s="62">
        <f>VLOOKUP(B79,'[1]Deptos 2011-2019'!$BE$16371:$BF$16917,2,0)</f>
        <v>50</v>
      </c>
      <c r="E79" s="43">
        <f t="shared" si="19"/>
        <v>5.5214723926380369E-2</v>
      </c>
      <c r="F79" s="43">
        <f t="shared" si="20"/>
        <v>4.4247787610619468E-2</v>
      </c>
      <c r="G79" s="59">
        <f t="shared" si="18"/>
        <v>-0.38271604938271603</v>
      </c>
      <c r="H79" s="42">
        <f t="shared" si="21"/>
        <v>-2.113156100886162E-2</v>
      </c>
      <c r="I79" s="24"/>
    </row>
    <row r="80" spans="1:9" s="34" customFormat="1" ht="15" x14ac:dyDescent="0.2">
      <c r="A80" s="74"/>
      <c r="B80" s="35" t="s">
        <v>16</v>
      </c>
      <c r="C80" s="62">
        <v>1</v>
      </c>
      <c r="D80" s="62">
        <f>VLOOKUP(B80,'[1]Deptos 2011-2019'!$BE$16371:$BF$16917,2,0)</f>
        <v>0</v>
      </c>
      <c r="E80" s="43">
        <f t="shared" si="19"/>
        <v>6.8166325835037494E-4</v>
      </c>
      <c r="F80" s="43" t="str">
        <f t="shared" si="20"/>
        <v/>
      </c>
      <c r="G80" s="59">
        <f t="shared" si="18"/>
        <v>-1</v>
      </c>
      <c r="H80" s="42">
        <f t="shared" si="21"/>
        <v>-6.8166325835037494E-4</v>
      </c>
      <c r="I80" s="24"/>
    </row>
    <row r="81" spans="1:9" s="34" customFormat="1" ht="15" x14ac:dyDescent="0.2">
      <c r="A81" s="74"/>
      <c r="B81" s="35" t="s">
        <v>35</v>
      </c>
      <c r="C81" s="62">
        <v>4</v>
      </c>
      <c r="D81" s="62">
        <f>VLOOKUP(B81,'[1]Deptos 2011-2019'!$BE$16371:$BF$16917,2,0)</f>
        <v>2</v>
      </c>
      <c r="E81" s="43">
        <f t="shared" ref="E81" si="25">+IF(C81=0,"",C81/C$74)</f>
        <v>2.7266530334014998E-3</v>
      </c>
      <c r="F81" s="43">
        <f t="shared" ref="F81" si="26">+IF(D81=0,"",D81/D$74)</f>
        <v>1.7699115044247787E-3</v>
      </c>
      <c r="G81" s="59">
        <f t="shared" si="18"/>
        <v>-0.5</v>
      </c>
      <c r="H81" s="42">
        <f t="shared" ref="H81" si="27">+IF(OR(AND(E81=""),(G81="")),"",E81*G81)</f>
        <v>-1.3633265167007499E-3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2011-2019'!$BE$16371:$BF$16917,2,0)</f>
        <v>1</v>
      </c>
      <c r="E82" s="43" t="str">
        <f t="shared" si="19"/>
        <v/>
      </c>
      <c r="F82" s="43">
        <f t="shared" si="20"/>
        <v>8.8495575221238937E-4</v>
      </c>
      <c r="G82" s="59">
        <f t="shared" si="18"/>
        <v>1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8</v>
      </c>
      <c r="D83" s="62">
        <f>VLOOKUP(B83,'[1]Deptos 2011-2019'!$BE$16371:$BF$16917,2,0)</f>
        <v>4</v>
      </c>
      <c r="E83" s="43">
        <f t="shared" si="19"/>
        <v>5.4533060668029995E-3</v>
      </c>
      <c r="F83" s="43">
        <f t="shared" si="20"/>
        <v>3.5398230088495575E-3</v>
      </c>
      <c r="G83" s="59">
        <f t="shared" si="18"/>
        <v>-0.5</v>
      </c>
      <c r="H83" s="42">
        <f t="shared" si="21"/>
        <v>-2.7266530334014998E-3</v>
      </c>
      <c r="I83" s="24"/>
    </row>
    <row r="84" spans="1:9" s="34" customFormat="1" ht="15" x14ac:dyDescent="0.2">
      <c r="A84" s="74"/>
      <c r="B84" s="35" t="s">
        <v>426</v>
      </c>
      <c r="C84" s="62">
        <v>2</v>
      </c>
      <c r="D84" s="62">
        <f>VLOOKUP(B84,'[1]Deptos 2011-2019'!$BE$16371:$BF$16917,2,0)</f>
        <v>1</v>
      </c>
      <c r="E84" s="43">
        <f t="shared" si="19"/>
        <v>1.3633265167007499E-3</v>
      </c>
      <c r="F84" s="43">
        <f t="shared" si="20"/>
        <v>8.8495575221238937E-4</v>
      </c>
      <c r="G84" s="59">
        <f t="shared" si="18"/>
        <v>-0.5</v>
      </c>
      <c r="H84" s="42">
        <f t="shared" si="21"/>
        <v>-6.8166325835037494E-4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2011-2019'!$BE$16371:$BF$16917,2,0)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13</v>
      </c>
      <c r="D86" s="62">
        <f>VLOOKUP(B86,'[1]Deptos 2011-2019'!$BE$16371:$BF$16917,2,0)</f>
        <v>5</v>
      </c>
      <c r="E86" s="43">
        <f t="shared" si="19"/>
        <v>8.8616223585548746E-3</v>
      </c>
      <c r="F86" s="43">
        <f t="shared" si="20"/>
        <v>4.4247787610619468E-3</v>
      </c>
      <c r="G86" s="59">
        <f t="shared" si="18"/>
        <v>-0.61538461538461542</v>
      </c>
      <c r="H86" s="42">
        <f t="shared" si="21"/>
        <v>-5.4533060668030004E-3</v>
      </c>
      <c r="I86" s="24"/>
    </row>
    <row r="87" spans="1:9" s="34" customFormat="1" ht="15" x14ac:dyDescent="0.2">
      <c r="A87" s="74"/>
      <c r="B87" s="35" t="s">
        <v>17</v>
      </c>
      <c r="C87" s="62">
        <v>2</v>
      </c>
      <c r="D87" s="62">
        <f>VLOOKUP(B87,'[1]Deptos 2011-2019'!$BE$16371:$BF$16917,2,0)</f>
        <v>0</v>
      </c>
      <c r="E87" s="43">
        <f t="shared" si="19"/>
        <v>1.3633265167007499E-3</v>
      </c>
      <c r="F87" s="43" t="str">
        <f t="shared" si="20"/>
        <v/>
      </c>
      <c r="G87" s="59">
        <f t="shared" si="18"/>
        <v>-1</v>
      </c>
      <c r="H87" s="42">
        <f t="shared" si="21"/>
        <v>-1.3633265167007499E-3</v>
      </c>
      <c r="I87" s="24"/>
    </row>
    <row r="88" spans="1:9" s="34" customFormat="1" ht="15" x14ac:dyDescent="0.2">
      <c r="A88" s="74"/>
      <c r="B88" s="35" t="s">
        <v>180</v>
      </c>
      <c r="C88" s="62">
        <v>43</v>
      </c>
      <c r="D88" s="62">
        <f>VLOOKUP(B88,'[1]Deptos 2011-2019'!$BE$16371:$BF$16917,2,0)</f>
        <v>6</v>
      </c>
      <c r="E88" s="43">
        <f t="shared" si="19"/>
        <v>2.9311520109066121E-2</v>
      </c>
      <c r="F88" s="43">
        <f t="shared" si="20"/>
        <v>5.3097345132743362E-3</v>
      </c>
      <c r="G88" s="59">
        <f t="shared" si="18"/>
        <v>-0.86046511627906974</v>
      </c>
      <c r="H88" s="42">
        <f t="shared" si="21"/>
        <v>-2.5221540558963872E-2</v>
      </c>
      <c r="I88" s="24"/>
    </row>
    <row r="89" spans="1:9" s="34" customFormat="1" ht="15" x14ac:dyDescent="0.2">
      <c r="A89" s="36"/>
      <c r="B89" s="35" t="s">
        <v>570</v>
      </c>
      <c r="C89" s="62">
        <v>70</v>
      </c>
      <c r="D89" s="62">
        <f>VLOOKUP(B89,'[1]Deptos 2011-2019'!$BE$16371:$BF$16917,2,0)</f>
        <v>116</v>
      </c>
      <c r="E89" s="43">
        <f t="shared" ref="E89" si="28">+IF(C89=0,"",C89/C$74)</f>
        <v>4.7716428084526245E-2</v>
      </c>
      <c r="F89" s="43">
        <f t="shared" ref="F89" si="29">+IF(D89=0,"",D89/D$74)</f>
        <v>0.10265486725663717</v>
      </c>
      <c r="G89" s="59">
        <f t="shared" si="18"/>
        <v>0.65714285714285714</v>
      </c>
      <c r="H89" s="42">
        <f t="shared" ref="H89" si="30">+IF(OR(AND(E89=""),(G89="")),"",E89*G89)</f>
        <v>3.1356509884117249E-2</v>
      </c>
      <c r="I89" s="24"/>
    </row>
    <row r="90" spans="1:9" s="34" customFormat="1" ht="15" x14ac:dyDescent="0.2">
      <c r="A90" s="74"/>
      <c r="B90" s="35" t="s">
        <v>181</v>
      </c>
      <c r="C90" s="62">
        <v>26</v>
      </c>
      <c r="D90" s="62">
        <f>VLOOKUP(B90,'[1]Deptos 2011-2019'!$BE$16371:$BF$16917,2,0)</f>
        <v>6</v>
      </c>
      <c r="E90" s="43">
        <f t="shared" si="19"/>
        <v>1.7723244717109749E-2</v>
      </c>
      <c r="F90" s="43">
        <f t="shared" si="20"/>
        <v>5.3097345132743362E-3</v>
      </c>
      <c r="G90" s="59">
        <f t="shared" si="18"/>
        <v>-0.76923076923076927</v>
      </c>
      <c r="H90" s="42">
        <f t="shared" si="21"/>
        <v>-1.36332651670075E-2</v>
      </c>
      <c r="I90" s="24"/>
    </row>
    <row r="91" spans="1:9" s="34" customFormat="1" ht="15" x14ac:dyDescent="0.2">
      <c r="A91" s="74"/>
      <c r="B91" s="35" t="s">
        <v>182</v>
      </c>
      <c r="C91" s="62">
        <v>12</v>
      </c>
      <c r="D91" s="62">
        <f>VLOOKUP(B91,'[1]Deptos 2011-2019'!$BE$16371:$BF$16917,2,0)</f>
        <v>4</v>
      </c>
      <c r="E91" s="43">
        <f t="shared" si="19"/>
        <v>8.1799591002044997E-3</v>
      </c>
      <c r="F91" s="43">
        <f t="shared" si="20"/>
        <v>3.5398230088495575E-3</v>
      </c>
      <c r="G91" s="59">
        <f t="shared" si="18"/>
        <v>-0.66666666666666663</v>
      </c>
      <c r="H91" s="42">
        <f t="shared" si="21"/>
        <v>-5.4533060668029995E-3</v>
      </c>
      <c r="I91" s="24"/>
    </row>
    <row r="92" spans="1:9" s="34" customFormat="1" ht="15" x14ac:dyDescent="0.2">
      <c r="A92" s="74"/>
      <c r="B92" s="35" t="s">
        <v>21</v>
      </c>
      <c r="C92" s="62">
        <v>7</v>
      </c>
      <c r="D92" s="62">
        <f>VLOOKUP(B92,'[1]Deptos 2011-2019'!$BE$16371:$BF$16917,2,0)</f>
        <v>9</v>
      </c>
      <c r="E92" s="43">
        <f t="shared" si="19"/>
        <v>4.7716428084526247E-3</v>
      </c>
      <c r="F92" s="43">
        <f t="shared" si="20"/>
        <v>7.9646017699115043E-3</v>
      </c>
      <c r="G92" s="59">
        <f t="shared" si="18"/>
        <v>0.2857142857142857</v>
      </c>
      <c r="H92" s="42">
        <f t="shared" si="21"/>
        <v>1.3633265167007499E-3</v>
      </c>
      <c r="I92" s="24"/>
    </row>
    <row r="93" spans="1:9" s="34" customFormat="1" ht="15" x14ac:dyDescent="0.2">
      <c r="A93" s="74"/>
      <c r="B93" s="35" t="s">
        <v>427</v>
      </c>
      <c r="C93" s="62">
        <v>12</v>
      </c>
      <c r="D93" s="62">
        <f>VLOOKUP(B93,'[1]Deptos 2011-2019'!$BE$16371:$BF$16917,2,0)</f>
        <v>9</v>
      </c>
      <c r="E93" s="43">
        <f t="shared" si="19"/>
        <v>8.1799591002044997E-3</v>
      </c>
      <c r="F93" s="43">
        <f t="shared" si="20"/>
        <v>7.9646017699115043E-3</v>
      </c>
      <c r="G93" s="59">
        <f t="shared" si="18"/>
        <v>-0.25</v>
      </c>
      <c r="H93" s="42">
        <f t="shared" si="21"/>
        <v>-2.0449897750511249E-3</v>
      </c>
      <c r="I93" s="24"/>
    </row>
    <row r="94" spans="1:9" s="34" customFormat="1" ht="15" x14ac:dyDescent="0.2">
      <c r="A94" s="74"/>
      <c r="B94" s="35" t="s">
        <v>183</v>
      </c>
      <c r="C94" s="62">
        <v>4</v>
      </c>
      <c r="D94" s="62">
        <f>VLOOKUP(B94,'[1]Deptos 2011-2019'!$BE$16371:$BF$16917,2,0)</f>
        <v>5</v>
      </c>
      <c r="E94" s="43">
        <f t="shared" si="19"/>
        <v>2.7266530334014998E-3</v>
      </c>
      <c r="F94" s="43">
        <f t="shared" si="20"/>
        <v>4.4247787610619468E-3</v>
      </c>
      <c r="G94" s="59">
        <f t="shared" si="18"/>
        <v>0.25</v>
      </c>
      <c r="H94" s="42">
        <f t="shared" si="21"/>
        <v>6.8166325835037494E-4</v>
      </c>
      <c r="I94" s="24"/>
    </row>
    <row r="95" spans="1:9" s="34" customFormat="1" ht="15" x14ac:dyDescent="0.2">
      <c r="A95" s="36"/>
      <c r="B95" s="35" t="s">
        <v>519</v>
      </c>
      <c r="C95" s="62">
        <v>2</v>
      </c>
      <c r="D95" s="62">
        <f>VLOOKUP(B95,'[1]Deptos 2011-2019'!$BE$16371:$BF$16917,2,0)</f>
        <v>2</v>
      </c>
      <c r="E95" s="43">
        <f t="shared" ref="E95:E96" si="31">+IF(C95=0,"",C95/C$74)</f>
        <v>1.3633265167007499E-3</v>
      </c>
      <c r="F95" s="43">
        <f t="shared" ref="F95:F96" si="32">+IF(D95=0,"",D95/D$74)</f>
        <v>1.7699115044247787E-3</v>
      </c>
      <c r="G95" s="59">
        <f t="shared" si="18"/>
        <v>0</v>
      </c>
      <c r="H95" s="42">
        <f t="shared" ref="H95:H96" si="33">+IF(OR(AND(E95=""),(G95="")),"",E95*G95)</f>
        <v>0</v>
      </c>
      <c r="I95" s="24"/>
    </row>
    <row r="96" spans="1:9" s="34" customFormat="1" ht="15" x14ac:dyDescent="0.2">
      <c r="A96" s="36"/>
      <c r="B96" s="35" t="s">
        <v>602</v>
      </c>
      <c r="C96" s="62">
        <v>1</v>
      </c>
      <c r="D96" s="62">
        <f>VLOOKUP(B96,'[1]Deptos 2011-2019'!$BE$16371:$BF$16917,2,0)</f>
        <v>5</v>
      </c>
      <c r="E96" s="43">
        <f t="shared" si="31"/>
        <v>6.8166325835037494E-4</v>
      </c>
      <c r="F96" s="43">
        <f t="shared" si="32"/>
        <v>4.4247787610619468E-3</v>
      </c>
      <c r="G96" s="59">
        <f t="shared" si="18"/>
        <v>4</v>
      </c>
      <c r="H96" s="42">
        <f t="shared" si="33"/>
        <v>2.7266530334014998E-3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2011-2019'!$BE$16371:$BF$16917,2,0)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56</v>
      </c>
      <c r="D98" s="62">
        <f>VLOOKUP(B98,'[1]Deptos 2011-2019'!$BE$16371:$BF$16917,2,0)</f>
        <v>22</v>
      </c>
      <c r="E98" s="43">
        <f t="shared" si="19"/>
        <v>3.8173142467620998E-2</v>
      </c>
      <c r="F98" s="43">
        <f t="shared" si="20"/>
        <v>1.9469026548672566E-2</v>
      </c>
      <c r="G98" s="59">
        <f t="shared" si="18"/>
        <v>-0.6071428571428571</v>
      </c>
      <c r="H98" s="42">
        <f t="shared" si="21"/>
        <v>-2.3176550783912748E-2</v>
      </c>
      <c r="I98" s="24"/>
    </row>
    <row r="99" spans="1:9" s="34" customFormat="1" ht="15" x14ac:dyDescent="0.2">
      <c r="A99" s="74"/>
      <c r="B99" s="35" t="s">
        <v>19</v>
      </c>
      <c r="C99" s="62">
        <v>5</v>
      </c>
      <c r="D99" s="62">
        <f>VLOOKUP(B99,'[1]Deptos 2011-2019'!$BE$16371:$BF$16917,2,0)</f>
        <v>2</v>
      </c>
      <c r="E99" s="43">
        <f t="shared" si="19"/>
        <v>3.4083162917518746E-3</v>
      </c>
      <c r="F99" s="43">
        <f t="shared" si="20"/>
        <v>1.7699115044247787E-3</v>
      </c>
      <c r="G99" s="59">
        <f t="shared" si="18"/>
        <v>-0.6</v>
      </c>
      <c r="H99" s="42">
        <f t="shared" si="21"/>
        <v>-2.0449897750511245E-3</v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2011-2019'!$BE$16371:$BF$16917,2,0)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1</v>
      </c>
      <c r="D101" s="62">
        <f>VLOOKUP(B101,'[1]Deptos 2011-2019'!$BE$16371:$BF$16917,2,0)</f>
        <v>2</v>
      </c>
      <c r="E101" s="44">
        <f t="shared" si="19"/>
        <v>6.8166325835037494E-4</v>
      </c>
      <c r="F101" s="44">
        <f t="shared" si="20"/>
        <v>1.7699115044247787E-3</v>
      </c>
      <c r="G101" s="59">
        <f t="shared" si="18"/>
        <v>1</v>
      </c>
      <c r="H101" s="40">
        <f t="shared" si="21"/>
        <v>6.8166325835037494E-4</v>
      </c>
      <c r="I101" s="24"/>
    </row>
    <row r="102" spans="1:9" ht="15" x14ac:dyDescent="0.2">
      <c r="B102" s="3" t="s">
        <v>603</v>
      </c>
      <c r="C102" s="62">
        <v>27</v>
      </c>
      <c r="D102" s="62">
        <f>VLOOKUP(B102,'[1]Deptos 2011-2019'!$BE$16371:$BF$16917,2,0)</f>
        <v>19</v>
      </c>
      <c r="E102" s="44">
        <f t="shared" si="19"/>
        <v>1.8404907975460124E-2</v>
      </c>
      <c r="F102" s="44">
        <f t="shared" si="20"/>
        <v>1.6814159292035398E-2</v>
      </c>
      <c r="G102" s="59">
        <f t="shared" si="18"/>
        <v>-0.29629629629629628</v>
      </c>
      <c r="H102" s="40">
        <f t="shared" si="21"/>
        <v>-5.4533060668029995E-3</v>
      </c>
      <c r="I102" s="24"/>
    </row>
    <row r="103" spans="1:9" ht="15" x14ac:dyDescent="0.2">
      <c r="B103" s="3" t="s">
        <v>428</v>
      </c>
      <c r="C103" s="62">
        <v>27</v>
      </c>
      <c r="D103" s="62">
        <f>VLOOKUP(B103,'[1]Deptos 2011-2019'!$BE$16371:$BF$16917,2,0)</f>
        <v>7</v>
      </c>
      <c r="E103" s="44">
        <f t="shared" si="19"/>
        <v>1.8404907975460124E-2</v>
      </c>
      <c r="F103" s="44">
        <f t="shared" si="20"/>
        <v>6.1946902654867256E-3</v>
      </c>
      <c r="G103" s="59">
        <f t="shared" si="18"/>
        <v>-0.7407407407407407</v>
      </c>
      <c r="H103" s="40">
        <f t="shared" si="21"/>
        <v>-1.3633265167007498E-2</v>
      </c>
      <c r="I103" s="24"/>
    </row>
    <row r="104" spans="1:9" ht="15" x14ac:dyDescent="0.2">
      <c r="B104" s="3" t="s">
        <v>18</v>
      </c>
      <c r="C104" s="62">
        <v>24</v>
      </c>
      <c r="D104" s="62">
        <f>VLOOKUP(B104,'[1]Deptos 2011-2019'!$BE$16371:$BF$16917,2,0)</f>
        <v>11</v>
      </c>
      <c r="E104" s="44">
        <f t="shared" si="19"/>
        <v>1.6359918200408999E-2</v>
      </c>
      <c r="F104" s="44">
        <f t="shared" si="20"/>
        <v>9.7345132743362831E-3</v>
      </c>
      <c r="G104" s="59">
        <f t="shared" si="18"/>
        <v>-0.54166666666666663</v>
      </c>
      <c r="H104" s="40">
        <f t="shared" si="21"/>
        <v>-8.8616223585548746E-3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2011-2019'!$BE$16371:$BF$16917,2,0)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2011-2019'!$BE$16371:$BF$16917,2,0)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8</v>
      </c>
      <c r="D107" s="62">
        <f>VLOOKUP(B107,'[1]Deptos 2011-2019'!$BE$16371:$BF$16917,2,0)</f>
        <v>7</v>
      </c>
      <c r="E107" s="43">
        <f t="shared" ref="E107" si="38">+IF(C107=0,"",C107/C$74)</f>
        <v>5.4533060668029995E-3</v>
      </c>
      <c r="F107" s="43">
        <f t="shared" ref="F107" si="39">+IF(D107=0,"",D107/D$74)</f>
        <v>6.1946902654867256E-3</v>
      </c>
      <c r="G107" s="59">
        <f t="shared" si="18"/>
        <v>-0.125</v>
      </c>
      <c r="H107" s="42">
        <f t="shared" ref="H107" si="40">+IF(OR(AND(E107=""),(G107="")),"",E107*G107)</f>
        <v>-6.8166325835037494E-4</v>
      </c>
      <c r="I107" s="24"/>
    </row>
    <row r="108" spans="1:9" ht="15" x14ac:dyDescent="0.2">
      <c r="B108" s="3" t="s">
        <v>187</v>
      </c>
      <c r="C108" s="62">
        <v>8</v>
      </c>
      <c r="D108" s="62">
        <f>VLOOKUP(B108,'[1]Deptos 2011-2019'!$BE$16371:$BF$16917,2,0)</f>
        <v>2</v>
      </c>
      <c r="E108" s="44">
        <f t="shared" si="19"/>
        <v>5.4533060668029995E-3</v>
      </c>
      <c r="F108" s="44">
        <f t="shared" si="20"/>
        <v>1.7699115044247787E-3</v>
      </c>
      <c r="G108" s="59">
        <f t="shared" si="18"/>
        <v>-0.75</v>
      </c>
      <c r="H108" s="40">
        <f t="shared" si="21"/>
        <v>-4.0899795501022499E-3</v>
      </c>
      <c r="I108" s="24"/>
    </row>
    <row r="109" spans="1:9" ht="15" x14ac:dyDescent="0.2">
      <c r="B109" s="3" t="s">
        <v>188</v>
      </c>
      <c r="C109" s="62">
        <v>62</v>
      </c>
      <c r="D109" s="62">
        <f>VLOOKUP(B109,'[1]Deptos 2011-2019'!$BE$16371:$BF$16917,2,0)</f>
        <v>64</v>
      </c>
      <c r="E109" s="44">
        <f t="shared" si="19"/>
        <v>4.2263122017723247E-2</v>
      </c>
      <c r="F109" s="44">
        <f t="shared" si="20"/>
        <v>5.663716814159292E-2</v>
      </c>
      <c r="G109" s="59">
        <f t="shared" si="18"/>
        <v>3.2258064516129031E-2</v>
      </c>
      <c r="H109" s="40">
        <f t="shared" si="21"/>
        <v>1.3633265167007499E-3</v>
      </c>
      <c r="I109" s="24"/>
    </row>
    <row r="110" spans="1:9" ht="15" x14ac:dyDescent="0.2">
      <c r="B110" s="3" t="s">
        <v>604</v>
      </c>
      <c r="C110" s="62">
        <v>22</v>
      </c>
      <c r="D110" s="62">
        <f>VLOOKUP(B110,'[1]Deptos 2011-2019'!$BE$16371:$BF$16917,2,0)</f>
        <v>14</v>
      </c>
      <c r="E110" s="44">
        <f t="shared" si="19"/>
        <v>1.4996591683708248E-2</v>
      </c>
      <c r="F110" s="44">
        <f t="shared" si="20"/>
        <v>1.2389380530973451E-2</v>
      </c>
      <c r="G110" s="59">
        <f t="shared" si="18"/>
        <v>-0.36363636363636365</v>
      </c>
      <c r="H110" s="40">
        <f t="shared" si="21"/>
        <v>-5.4533060668029995E-3</v>
      </c>
      <c r="I110" s="24"/>
    </row>
    <row r="111" spans="1:9" ht="15" x14ac:dyDescent="0.2">
      <c r="B111" s="3" t="s">
        <v>605</v>
      </c>
      <c r="C111" s="62">
        <v>142</v>
      </c>
      <c r="D111" s="62">
        <f>VLOOKUP(B111,'[1]Deptos 2011-2019'!$BE$16371:$BF$16917,2,0)</f>
        <v>197</v>
      </c>
      <c r="E111" s="44">
        <f t="shared" si="19"/>
        <v>9.679618268575324E-2</v>
      </c>
      <c r="F111" s="44">
        <f t="shared" si="20"/>
        <v>0.17433628318584071</v>
      </c>
      <c r="G111" s="59">
        <f t="shared" si="18"/>
        <v>0.38732394366197181</v>
      </c>
      <c r="H111" s="40">
        <f t="shared" si="21"/>
        <v>3.7491479209270623E-2</v>
      </c>
      <c r="I111" s="24"/>
    </row>
    <row r="112" spans="1:9" ht="15" x14ac:dyDescent="0.2">
      <c r="B112" s="3" t="s">
        <v>189</v>
      </c>
      <c r="C112" s="62">
        <v>4</v>
      </c>
      <c r="D112" s="62">
        <f>VLOOKUP(B112,'[1]Deptos 2011-2019'!$BE$16371:$BF$16917,2,0)</f>
        <v>0</v>
      </c>
      <c r="E112" s="44">
        <f t="shared" si="19"/>
        <v>2.7266530334014998E-3</v>
      </c>
      <c r="F112" s="44" t="str">
        <f t="shared" si="20"/>
        <v/>
      </c>
      <c r="G112" s="59">
        <f t="shared" si="18"/>
        <v>-1</v>
      </c>
      <c r="H112" s="40">
        <f t="shared" si="21"/>
        <v>-2.7266530334014998E-3</v>
      </c>
      <c r="I112" s="24"/>
    </row>
    <row r="113" spans="2:9" ht="15" x14ac:dyDescent="0.2">
      <c r="B113" s="3" t="s">
        <v>190</v>
      </c>
      <c r="C113" s="62">
        <v>22</v>
      </c>
      <c r="D113" s="62">
        <f>VLOOKUP(B113,'[1]Deptos 2011-2019'!$BE$16371:$BF$16917,2,0)</f>
        <v>12</v>
      </c>
      <c r="E113" s="44">
        <f t="shared" si="19"/>
        <v>1.4996591683708248E-2</v>
      </c>
      <c r="F113" s="44">
        <f t="shared" si="20"/>
        <v>1.0619469026548672E-2</v>
      </c>
      <c r="G113" s="59">
        <f t="shared" si="18"/>
        <v>-0.45454545454545453</v>
      </c>
      <c r="H113" s="40">
        <f t="shared" si="21"/>
        <v>-6.8166325835037492E-3</v>
      </c>
      <c r="I113" s="24"/>
    </row>
    <row r="114" spans="2:9" ht="15" x14ac:dyDescent="0.2">
      <c r="B114" s="3" t="s">
        <v>191</v>
      </c>
      <c r="C114" s="62">
        <v>7</v>
      </c>
      <c r="D114" s="62">
        <f>VLOOKUP(B114,'[1]Deptos 2011-2019'!$BE$16371:$BF$16917,2,0)</f>
        <v>3</v>
      </c>
      <c r="E114" s="44">
        <f t="shared" si="19"/>
        <v>4.7716428084526247E-3</v>
      </c>
      <c r="F114" s="44">
        <f t="shared" si="20"/>
        <v>2.6548672566371681E-3</v>
      </c>
      <c r="G114" s="59">
        <f t="shared" si="18"/>
        <v>-0.5714285714285714</v>
      </c>
      <c r="H114" s="40">
        <f t="shared" si="21"/>
        <v>-2.7266530334014998E-3</v>
      </c>
      <c r="I114" s="24"/>
    </row>
    <row r="115" spans="2:9" ht="15" x14ac:dyDescent="0.2">
      <c r="B115" s="3" t="s">
        <v>27</v>
      </c>
      <c r="C115" s="62">
        <v>4</v>
      </c>
      <c r="D115" s="62">
        <f>VLOOKUP(B115,'[1]Deptos 2011-2019'!$BE$16371:$BF$16917,2,0)</f>
        <v>1</v>
      </c>
      <c r="E115" s="44">
        <f t="shared" si="19"/>
        <v>2.7266530334014998E-3</v>
      </c>
      <c r="F115" s="44">
        <f t="shared" si="20"/>
        <v>8.8495575221238937E-4</v>
      </c>
      <c r="G115" s="59">
        <f t="shared" si="18"/>
        <v>-0.75</v>
      </c>
      <c r="H115" s="40">
        <f t="shared" si="21"/>
        <v>-2.0449897750511249E-3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2011-2019'!$BE$16371:$BF$16917,2,0)</f>
        <v>2</v>
      </c>
      <c r="E116" s="44" t="str">
        <f t="shared" si="19"/>
        <v/>
      </c>
      <c r="F116" s="44">
        <f t="shared" si="20"/>
        <v>1.7699115044247787E-3</v>
      </c>
      <c r="G116" s="59">
        <f t="shared" si="18"/>
        <v>1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2011-2019'!$BE$16371:$BF$16917,2,0)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8</v>
      </c>
      <c r="D118" s="62">
        <f>VLOOKUP(B118,'[1]Deptos 2011-2019'!$BE$16371:$BF$16917,2,0)</f>
        <v>4</v>
      </c>
      <c r="E118" s="44">
        <f t="shared" si="19"/>
        <v>5.4533060668029995E-3</v>
      </c>
      <c r="F118" s="44">
        <f t="shared" si="20"/>
        <v>3.5398230088495575E-3</v>
      </c>
      <c r="G118" s="59">
        <f t="shared" si="18"/>
        <v>-0.5</v>
      </c>
      <c r="H118" s="40">
        <f t="shared" si="21"/>
        <v>-2.7266530334014998E-3</v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2011-2019'!$BE$16371:$BF$16917,2,0)</f>
        <v>4</v>
      </c>
      <c r="E119" s="44" t="str">
        <f t="shared" si="19"/>
        <v/>
      </c>
      <c r="F119" s="44">
        <f t="shared" si="20"/>
        <v>3.5398230088495575E-3</v>
      </c>
      <c r="G119" s="59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3</v>
      </c>
      <c r="D120" s="62">
        <f>VLOOKUP(B120,'[1]Deptos 2011-2019'!$BE$16371:$BF$16917,2,0)</f>
        <v>2</v>
      </c>
      <c r="E120" s="44">
        <f t="shared" si="19"/>
        <v>2.0449897750511249E-3</v>
      </c>
      <c r="F120" s="44">
        <f t="shared" si="20"/>
        <v>1.7699115044247787E-3</v>
      </c>
      <c r="G120" s="59">
        <f t="shared" si="18"/>
        <v>-0.33333333333333331</v>
      </c>
      <c r="H120" s="40">
        <f t="shared" si="21"/>
        <v>-6.8166325835037494E-4</v>
      </c>
      <c r="I120" s="24"/>
    </row>
    <row r="121" spans="2:9" ht="15" x14ac:dyDescent="0.2">
      <c r="B121" s="3" t="s">
        <v>25</v>
      </c>
      <c r="C121" s="62">
        <v>20</v>
      </c>
      <c r="D121" s="62">
        <f>VLOOKUP(B121,'[1]Deptos 2011-2019'!$BE$16371:$BF$16917,2,0)</f>
        <v>9</v>
      </c>
      <c r="E121" s="44">
        <f t="shared" si="19"/>
        <v>1.3633265167007498E-2</v>
      </c>
      <c r="F121" s="44">
        <f t="shared" si="20"/>
        <v>7.9646017699115043E-3</v>
      </c>
      <c r="G121" s="59">
        <f t="shared" si="18"/>
        <v>-0.55000000000000004</v>
      </c>
      <c r="H121" s="40">
        <f t="shared" si="21"/>
        <v>-7.4982958418541249E-3</v>
      </c>
      <c r="I121" s="24"/>
    </row>
    <row r="122" spans="2:9" ht="15" x14ac:dyDescent="0.2">
      <c r="B122" s="3" t="s">
        <v>23</v>
      </c>
      <c r="C122" s="62">
        <v>1</v>
      </c>
      <c r="D122" s="62">
        <f>VLOOKUP(B122,'[1]Deptos 2011-2019'!$BE$16371:$BF$16917,2,0)</f>
        <v>0</v>
      </c>
      <c r="E122" s="44">
        <f t="shared" si="19"/>
        <v>6.8166325835037494E-4</v>
      </c>
      <c r="F122" s="44" t="str">
        <f t="shared" si="20"/>
        <v/>
      </c>
      <c r="G122" s="59">
        <f t="shared" si="18"/>
        <v>-1</v>
      </c>
      <c r="H122" s="40">
        <f t="shared" si="21"/>
        <v>-6.8166325835037494E-4</v>
      </c>
      <c r="I122" s="24"/>
    </row>
    <row r="123" spans="2:9" ht="15" x14ac:dyDescent="0.2">
      <c r="B123" s="3" t="s">
        <v>26</v>
      </c>
      <c r="C123" s="62">
        <v>39</v>
      </c>
      <c r="D123" s="62">
        <f>VLOOKUP(B123,'[1]Deptos 2011-2019'!$BE$16371:$BF$16917,2,0)</f>
        <v>32</v>
      </c>
      <c r="E123" s="44">
        <f t="shared" si="19"/>
        <v>2.6584867075664622E-2</v>
      </c>
      <c r="F123" s="44">
        <f t="shared" si="20"/>
        <v>2.831858407079646E-2</v>
      </c>
      <c r="G123" s="59">
        <f t="shared" si="18"/>
        <v>-0.17948717948717949</v>
      </c>
      <c r="H123" s="40">
        <f t="shared" si="21"/>
        <v>-4.7716428084526247E-3</v>
      </c>
      <c r="I123" s="24"/>
    </row>
    <row r="124" spans="2:9" ht="15" x14ac:dyDescent="0.2">
      <c r="B124" s="3" t="s">
        <v>195</v>
      </c>
      <c r="C124" s="62">
        <v>49</v>
      </c>
      <c r="D124" s="62">
        <f>VLOOKUP(B124,'[1]Deptos 2011-2019'!$BE$16371:$BF$16917,2,0)</f>
        <v>12</v>
      </c>
      <c r="E124" s="44">
        <f t="shared" si="19"/>
        <v>3.3401499659168374E-2</v>
      </c>
      <c r="F124" s="44">
        <f t="shared" si="20"/>
        <v>1.0619469026548672E-2</v>
      </c>
      <c r="G124" s="59">
        <f t="shared" si="18"/>
        <v>-0.75510204081632648</v>
      </c>
      <c r="H124" s="40">
        <f t="shared" si="21"/>
        <v>-2.5221540558963872E-2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2011-2019'!$BE$16371:$BF$16917,2,0)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39</v>
      </c>
      <c r="D126" s="62">
        <f>VLOOKUP(B126,'[1]Deptos 2011-2019'!$BE$16371:$BF$16917,2,0)</f>
        <v>17</v>
      </c>
      <c r="E126" s="44">
        <f t="shared" si="19"/>
        <v>2.6584867075664622E-2</v>
      </c>
      <c r="F126" s="44">
        <f t="shared" si="20"/>
        <v>1.5044247787610619E-2</v>
      </c>
      <c r="G126" s="59">
        <f t="shared" si="18"/>
        <v>-0.5641025641025641</v>
      </c>
      <c r="H126" s="40">
        <f t="shared" si="21"/>
        <v>-1.4996591683708248E-2</v>
      </c>
      <c r="I126" s="24"/>
    </row>
    <row r="127" spans="2:9" ht="15" x14ac:dyDescent="0.2">
      <c r="B127" s="3" t="s">
        <v>196</v>
      </c>
      <c r="C127" s="62">
        <v>51</v>
      </c>
      <c r="D127" s="62">
        <f>VLOOKUP(B127,'[1]Deptos 2011-2019'!$BE$16371:$BF$16917,2,0)</f>
        <v>43</v>
      </c>
      <c r="E127" s="44">
        <f t="shared" si="19"/>
        <v>3.4764826175869123E-2</v>
      </c>
      <c r="F127" s="44">
        <f t="shared" si="20"/>
        <v>3.8053097345132743E-2</v>
      </c>
      <c r="G127" s="59">
        <f t="shared" si="18"/>
        <v>-0.15686274509803921</v>
      </c>
      <c r="H127" s="40">
        <f t="shared" si="21"/>
        <v>-5.4533060668029995E-3</v>
      </c>
      <c r="I127" s="24"/>
    </row>
    <row r="128" spans="2:9" ht="15" x14ac:dyDescent="0.2">
      <c r="B128" s="3" t="s">
        <v>430</v>
      </c>
      <c r="C128" s="62">
        <v>1</v>
      </c>
      <c r="D128" s="62">
        <f>VLOOKUP(B128,'[1]Deptos 2011-2019'!$BE$16371:$BF$16917,2,0)</f>
        <v>0</v>
      </c>
      <c r="E128" s="44">
        <f t="shared" si="19"/>
        <v>6.8166325835037494E-4</v>
      </c>
      <c r="F128" s="44" t="str">
        <f t="shared" si="20"/>
        <v/>
      </c>
      <c r="G128" s="59">
        <f t="shared" si="18"/>
        <v>-1</v>
      </c>
      <c r="H128" s="40">
        <f t="shared" si="21"/>
        <v>-6.8166325835037494E-4</v>
      </c>
      <c r="I128" s="24"/>
    </row>
    <row r="129" spans="1:9" ht="15" x14ac:dyDescent="0.2">
      <c r="B129" s="3" t="s">
        <v>431</v>
      </c>
      <c r="C129" s="62">
        <v>72</v>
      </c>
      <c r="D129" s="62">
        <f>VLOOKUP(B129,'[1]Deptos 2011-2019'!$BE$16371:$BF$16917,2,0)</f>
        <v>24</v>
      </c>
      <c r="E129" s="44">
        <f t="shared" si="19"/>
        <v>4.9079754601226995E-2</v>
      </c>
      <c r="F129" s="44">
        <f t="shared" si="20"/>
        <v>2.1238938053097345E-2</v>
      </c>
      <c r="G129" s="59">
        <f t="shared" si="18"/>
        <v>-0.66666666666666663</v>
      </c>
      <c r="H129" s="40">
        <f t="shared" si="21"/>
        <v>-3.2719836400817992E-2</v>
      </c>
      <c r="I129" s="24"/>
    </row>
    <row r="130" spans="1:9" ht="15" x14ac:dyDescent="0.2">
      <c r="B130" s="3" t="s">
        <v>197</v>
      </c>
      <c r="C130" s="62">
        <v>34</v>
      </c>
      <c r="D130" s="62">
        <f>VLOOKUP(B130,'[1]Deptos 2011-2019'!$BE$16371:$BF$16917,2,0)</f>
        <v>41</v>
      </c>
      <c r="E130" s="44">
        <f t="shared" si="19"/>
        <v>2.3176550783912748E-2</v>
      </c>
      <c r="F130" s="44">
        <f t="shared" si="20"/>
        <v>3.6283185840707964E-2</v>
      </c>
      <c r="G130" s="59">
        <f t="shared" si="18"/>
        <v>0.20588235294117646</v>
      </c>
      <c r="H130" s="40">
        <f t="shared" si="21"/>
        <v>4.7716428084526247E-3</v>
      </c>
      <c r="I130" s="24"/>
    </row>
    <row r="131" spans="1:9" ht="15" x14ac:dyDescent="0.2">
      <c r="B131" s="3" t="s">
        <v>198</v>
      </c>
      <c r="C131" s="62">
        <v>37</v>
      </c>
      <c r="D131" s="62">
        <f>VLOOKUP(B131,'[1]Deptos 2011-2019'!$BE$16371:$BF$16917,2,0)</f>
        <v>18</v>
      </c>
      <c r="E131" s="44">
        <f t="shared" si="19"/>
        <v>2.5221540558963872E-2</v>
      </c>
      <c r="F131" s="44">
        <f t="shared" si="20"/>
        <v>1.5929203539823009E-2</v>
      </c>
      <c r="G131" s="59">
        <f t="shared" si="18"/>
        <v>-0.51351351351351349</v>
      </c>
      <c r="H131" s="40">
        <f t="shared" si="21"/>
        <v>-1.2951601908657124E-2</v>
      </c>
      <c r="I131" s="24"/>
    </row>
    <row r="132" spans="1:9" ht="15" x14ac:dyDescent="0.2">
      <c r="B132" s="3" t="s">
        <v>28</v>
      </c>
      <c r="C132" s="62">
        <v>25</v>
      </c>
      <c r="D132" s="62">
        <f>VLOOKUP(B132,'[1]Deptos 2011-2019'!$BE$16371:$BF$16917,2,0)</f>
        <v>9</v>
      </c>
      <c r="E132" s="44">
        <f t="shared" si="19"/>
        <v>1.7041581458759374E-2</v>
      </c>
      <c r="F132" s="44">
        <f t="shared" si="20"/>
        <v>7.9646017699115043E-3</v>
      </c>
      <c r="G132" s="59">
        <f t="shared" si="18"/>
        <v>-0.64</v>
      </c>
      <c r="H132" s="40">
        <f t="shared" si="21"/>
        <v>-1.0906612133605999E-2</v>
      </c>
      <c r="I132" s="24"/>
    </row>
    <row r="133" spans="1:9" ht="15" x14ac:dyDescent="0.2">
      <c r="B133" s="3" t="s">
        <v>32</v>
      </c>
      <c r="C133" s="62">
        <v>5</v>
      </c>
      <c r="D133" s="62">
        <f>VLOOKUP(B133,'[1]Deptos 2011-2019'!$BE$16371:$BF$16917,2,0)</f>
        <v>5</v>
      </c>
      <c r="E133" s="44">
        <f t="shared" si="19"/>
        <v>3.4083162917518746E-3</v>
      </c>
      <c r="F133" s="44">
        <f t="shared" si="20"/>
        <v>4.4247787610619468E-3</v>
      </c>
      <c r="G133" s="59">
        <f t="shared" si="18"/>
        <v>0</v>
      </c>
      <c r="H133" s="40">
        <f t="shared" si="21"/>
        <v>0</v>
      </c>
      <c r="I133" s="24"/>
    </row>
    <row r="134" spans="1:9" s="34" customFormat="1" ht="15" x14ac:dyDescent="0.2">
      <c r="A134" s="36"/>
      <c r="B134" s="35" t="s">
        <v>520</v>
      </c>
      <c r="C134" s="62">
        <v>21</v>
      </c>
      <c r="D134" s="62">
        <f>VLOOKUP(B134,'[1]Deptos 2011-2019'!$BE$16371:$BF$16917,2,0)</f>
        <v>15</v>
      </c>
      <c r="E134" s="43">
        <f t="shared" ref="E134" si="41">+IF(C134=0,"",C134/C$74)</f>
        <v>1.4314928425357873E-2</v>
      </c>
      <c r="F134" s="43">
        <f t="shared" ref="F134" si="42">+IF(D134=0,"",D134/D$74)</f>
        <v>1.3274336283185841E-2</v>
      </c>
      <c r="G134" s="59">
        <f t="shared" si="18"/>
        <v>-0.2857142857142857</v>
      </c>
      <c r="H134" s="42">
        <f t="shared" ref="H134" si="43">+IF(OR(AND(E134=""),(G134="")),"",E134*G134)</f>
        <v>-4.089979550102249E-3</v>
      </c>
      <c r="I134" s="24"/>
    </row>
    <row r="135" spans="1:9" ht="15" x14ac:dyDescent="0.2">
      <c r="B135" s="3" t="s">
        <v>30</v>
      </c>
      <c r="C135" s="62">
        <v>6</v>
      </c>
      <c r="D135" s="62">
        <f>VLOOKUP(B135,'[1]Deptos 2011-2019'!$BE$16371:$BF$16917,2,0)</f>
        <v>4</v>
      </c>
      <c r="E135" s="44">
        <f t="shared" si="19"/>
        <v>4.0899795501022499E-3</v>
      </c>
      <c r="F135" s="44">
        <f t="shared" si="20"/>
        <v>3.5398230088495575E-3</v>
      </c>
      <c r="G135" s="59">
        <f t="shared" si="18"/>
        <v>-0.33333333333333331</v>
      </c>
      <c r="H135" s="40">
        <f t="shared" si="21"/>
        <v>-1.3633265167007499E-3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2011-2019'!$BE$16371:$BF$16917,2,0)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4</v>
      </c>
      <c r="D137" s="62">
        <f>VLOOKUP(B137,'[1]Deptos 2011-2019'!$BE$16371:$BF$16917,2,0)</f>
        <v>2</v>
      </c>
      <c r="E137" s="44">
        <f t="shared" si="19"/>
        <v>2.7266530334014998E-3</v>
      </c>
      <c r="F137" s="44">
        <f t="shared" si="20"/>
        <v>1.7699115044247787E-3</v>
      </c>
      <c r="G137" s="59">
        <f t="shared" si="18"/>
        <v>-0.5</v>
      </c>
      <c r="H137" s="40">
        <f t="shared" si="21"/>
        <v>-1.3633265167007499E-3</v>
      </c>
      <c r="I137" s="24"/>
    </row>
    <row r="138" spans="1:9" ht="15" x14ac:dyDescent="0.2">
      <c r="B138" s="3" t="s">
        <v>200</v>
      </c>
      <c r="C138" s="62">
        <v>6</v>
      </c>
      <c r="D138" s="62">
        <f>VLOOKUP(B138,'[1]Deptos 2011-2019'!$BE$16371:$BF$16917,2,0)</f>
        <v>1</v>
      </c>
      <c r="E138" s="44">
        <f t="shared" si="19"/>
        <v>4.0899795501022499E-3</v>
      </c>
      <c r="F138" s="44">
        <f t="shared" si="20"/>
        <v>8.8495575221238937E-4</v>
      </c>
      <c r="G138" s="59">
        <f t="shared" si="18"/>
        <v>-0.83333333333333337</v>
      </c>
      <c r="H138" s="40">
        <f t="shared" si="21"/>
        <v>-3.408316291751875E-3</v>
      </c>
      <c r="I138" s="24"/>
    </row>
    <row r="139" spans="1:9" ht="15" x14ac:dyDescent="0.2">
      <c r="B139" s="3" t="s">
        <v>201</v>
      </c>
      <c r="C139" s="62">
        <v>17</v>
      </c>
      <c r="D139" s="62">
        <f>VLOOKUP(B139,'[1]Deptos 2011-2019'!$BE$16371:$BF$16917,2,0)</f>
        <v>33</v>
      </c>
      <c r="E139" s="44">
        <f t="shared" si="19"/>
        <v>1.1588275391956374E-2</v>
      </c>
      <c r="F139" s="44">
        <f t="shared" si="20"/>
        <v>2.9203539823008849E-2</v>
      </c>
      <c r="G139" s="59">
        <f t="shared" ref="G139:G163" si="44">+IF(AND(C139=0,D139=0)," ",IF(C139=0,1,IF(D139=0,-1,(D139-C139)/C139)))</f>
        <v>0.94117647058823528</v>
      </c>
      <c r="H139" s="40">
        <f t="shared" si="21"/>
        <v>1.0906612133605999E-2</v>
      </c>
      <c r="I139" s="24"/>
    </row>
    <row r="140" spans="1:9" ht="15" x14ac:dyDescent="0.2">
      <c r="B140" s="3" t="s">
        <v>202</v>
      </c>
      <c r="C140" s="62">
        <v>15</v>
      </c>
      <c r="D140" s="62">
        <f>VLOOKUP(B140,'[1]Deptos 2011-2019'!$BE$16371:$BF$16917,2,0)</f>
        <v>2</v>
      </c>
      <c r="E140" s="44">
        <f t="shared" si="19"/>
        <v>1.0224948875255624E-2</v>
      </c>
      <c r="F140" s="44">
        <f t="shared" si="20"/>
        <v>1.7699115044247787E-3</v>
      </c>
      <c r="G140" s="59">
        <f t="shared" si="44"/>
        <v>-0.8666666666666667</v>
      </c>
      <c r="H140" s="40">
        <f t="shared" si="21"/>
        <v>-8.8616223585548746E-3</v>
      </c>
      <c r="I140" s="24"/>
    </row>
    <row r="141" spans="1:9" ht="15" x14ac:dyDescent="0.2">
      <c r="B141" s="3" t="s">
        <v>432</v>
      </c>
      <c r="C141" s="62">
        <v>3</v>
      </c>
      <c r="D141" s="62">
        <f>VLOOKUP(B141,'[1]Deptos 2011-2019'!$BE$16371:$BF$16917,2,0)</f>
        <v>3</v>
      </c>
      <c r="E141" s="44">
        <f t="shared" si="19"/>
        <v>2.0449897750511249E-3</v>
      </c>
      <c r="F141" s="44">
        <f t="shared" si="20"/>
        <v>2.6548672566371681E-3</v>
      </c>
      <c r="G141" s="59">
        <f t="shared" si="44"/>
        <v>0</v>
      </c>
      <c r="H141" s="40">
        <f t="shared" si="21"/>
        <v>0</v>
      </c>
      <c r="I141" s="24"/>
    </row>
    <row r="142" spans="1:9" ht="15" x14ac:dyDescent="0.2">
      <c r="B142" s="3" t="s">
        <v>203</v>
      </c>
      <c r="C142" s="62">
        <v>1</v>
      </c>
      <c r="D142" s="62">
        <f>VLOOKUP(B142,'[1]Deptos 2011-2019'!$BE$16371:$BF$16917,2,0)</f>
        <v>0</v>
      </c>
      <c r="E142" s="44">
        <f t="shared" si="19"/>
        <v>6.8166325835037494E-4</v>
      </c>
      <c r="F142" s="44" t="str">
        <f t="shared" si="20"/>
        <v/>
      </c>
      <c r="G142" s="59">
        <f t="shared" si="44"/>
        <v>-1</v>
      </c>
      <c r="H142" s="40">
        <f t="shared" si="21"/>
        <v>-6.8166325835037494E-4</v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2011-2019'!$BE$16371:$BF$16917,2,0)</f>
        <v>1</v>
      </c>
      <c r="E143" s="44" t="str">
        <f t="shared" si="19"/>
        <v/>
      </c>
      <c r="F143" s="44">
        <f t="shared" si="20"/>
        <v>8.8495575221238937E-4</v>
      </c>
      <c r="G143" s="59">
        <f t="shared" si="44"/>
        <v>1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1</v>
      </c>
      <c r="D144" s="62">
        <f>VLOOKUP(B144,'[1]Deptos 2011-2019'!$BE$16371:$BF$16917,2,0)</f>
        <v>0</v>
      </c>
      <c r="E144" s="43">
        <f t="shared" ref="E144" si="45">+IF(C144=0,"",C144/C$74)</f>
        <v>6.8166325835037494E-4</v>
      </c>
      <c r="F144" s="43" t="str">
        <f t="shared" ref="F144" si="46">+IF(D144=0,"",D144/D$74)</f>
        <v/>
      </c>
      <c r="G144" s="59">
        <f t="shared" si="44"/>
        <v>-1</v>
      </c>
      <c r="H144" s="42">
        <f t="shared" ref="H144" si="47">+IF(OR(AND(E144=""),(G144="")),"",E144*G144)</f>
        <v>-6.8166325835037494E-4</v>
      </c>
      <c r="I144" s="24"/>
    </row>
    <row r="145" spans="1:9" ht="15" x14ac:dyDescent="0.2">
      <c r="B145" s="3" t="s">
        <v>572</v>
      </c>
      <c r="C145" s="62">
        <v>1</v>
      </c>
      <c r="D145" s="62">
        <f>VLOOKUP(B145,'[1]Deptos 2011-2019'!$BE$16371:$BF$16917,2,0)</f>
        <v>0</v>
      </c>
      <c r="E145" s="44">
        <f t="shared" si="19"/>
        <v>6.8166325835037494E-4</v>
      </c>
      <c r="F145" s="44" t="str">
        <f t="shared" si="20"/>
        <v/>
      </c>
      <c r="G145" s="59">
        <f t="shared" si="44"/>
        <v>-1</v>
      </c>
      <c r="H145" s="40">
        <f t="shared" si="21"/>
        <v>-6.8166325835037494E-4</v>
      </c>
      <c r="I145" s="24"/>
    </row>
    <row r="146" spans="1:9" ht="15" x14ac:dyDescent="0.2">
      <c r="B146" s="3" t="s">
        <v>573</v>
      </c>
      <c r="C146" s="62">
        <v>1</v>
      </c>
      <c r="D146" s="62">
        <f>VLOOKUP(B146,'[1]Deptos 2011-2019'!$BE$16371:$BF$16917,2,0)</f>
        <v>0</v>
      </c>
      <c r="E146" s="44">
        <f t="shared" si="19"/>
        <v>6.8166325835037494E-4</v>
      </c>
      <c r="F146" s="44" t="str">
        <f t="shared" si="20"/>
        <v/>
      </c>
      <c r="G146" s="59">
        <f t="shared" si="44"/>
        <v>-1</v>
      </c>
      <c r="H146" s="40">
        <f t="shared" si="21"/>
        <v>-6.8166325835037494E-4</v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2011-2019'!$BE$16371:$BF$16917,2,0)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2</v>
      </c>
      <c r="D148" s="62">
        <f>VLOOKUP(B148,'[1]Deptos 2011-2019'!$BE$16371:$BF$16917,2,0)</f>
        <v>1</v>
      </c>
      <c r="E148" s="44">
        <f t="shared" si="19"/>
        <v>1.3633265167007499E-3</v>
      </c>
      <c r="F148" s="44">
        <f t="shared" si="20"/>
        <v>8.8495575221238937E-4</v>
      </c>
      <c r="G148" s="59">
        <f t="shared" si="44"/>
        <v>-0.5</v>
      </c>
      <c r="H148" s="40">
        <f t="shared" si="21"/>
        <v>-6.8166325835037494E-4</v>
      </c>
      <c r="I148" s="24"/>
    </row>
    <row r="149" spans="1:9" ht="15" x14ac:dyDescent="0.2">
      <c r="B149" s="3" t="s">
        <v>433</v>
      </c>
      <c r="C149" s="62">
        <v>3</v>
      </c>
      <c r="D149" s="62">
        <f>VLOOKUP(B149,'[1]Deptos 2011-2019'!$BE$16371:$BF$16917,2,0)</f>
        <v>1</v>
      </c>
      <c r="E149" s="44">
        <f t="shared" ref="E149:E159" si="51">+IF(C149=0,"",C149/C$74)</f>
        <v>2.0449897750511249E-3</v>
      </c>
      <c r="F149" s="44">
        <f t="shared" ref="F149:F158" si="52">+IF(D149=0,"",D149/D$74)</f>
        <v>8.8495575221238937E-4</v>
      </c>
      <c r="G149" s="59">
        <f t="shared" si="44"/>
        <v>-0.66666666666666663</v>
      </c>
      <c r="H149" s="40">
        <f t="shared" ref="H149:H158" si="53">+IF(OR(AND(E149=""),(G149="")),"",E149*G149)</f>
        <v>-1.3633265167007499E-3</v>
      </c>
      <c r="I149" s="24"/>
    </row>
    <row r="150" spans="1:9" ht="15" x14ac:dyDescent="0.2">
      <c r="B150" s="3" t="s">
        <v>34</v>
      </c>
      <c r="C150" s="62">
        <v>21</v>
      </c>
      <c r="D150" s="62">
        <f>VLOOKUP(B150,'[1]Deptos 2011-2019'!$BE$16371:$BF$16917,2,0)</f>
        <v>5</v>
      </c>
      <c r="E150" s="44">
        <f t="shared" si="51"/>
        <v>1.4314928425357873E-2</v>
      </c>
      <c r="F150" s="44">
        <f t="shared" si="52"/>
        <v>4.4247787610619468E-3</v>
      </c>
      <c r="G150" s="59">
        <f t="shared" si="44"/>
        <v>-0.76190476190476186</v>
      </c>
      <c r="H150" s="40">
        <f t="shared" si="53"/>
        <v>-1.0906612133605997E-2</v>
      </c>
      <c r="I150" s="24"/>
    </row>
    <row r="151" spans="1:9" ht="15" x14ac:dyDescent="0.2">
      <c r="B151" s="3" t="s">
        <v>205</v>
      </c>
      <c r="C151" s="62">
        <v>3</v>
      </c>
      <c r="D151" s="62">
        <f>VLOOKUP(B151,'[1]Deptos 2011-2019'!$BE$16371:$BF$16917,2,0)</f>
        <v>0</v>
      </c>
      <c r="E151" s="44">
        <f t="shared" si="51"/>
        <v>2.0449897750511249E-3</v>
      </c>
      <c r="F151" s="44" t="str">
        <f t="shared" si="52"/>
        <v/>
      </c>
      <c r="G151" s="59">
        <f t="shared" si="44"/>
        <v>-1</v>
      </c>
      <c r="H151" s="40">
        <f t="shared" si="53"/>
        <v>-2.0449897750511249E-3</v>
      </c>
      <c r="I151" s="24"/>
    </row>
    <row r="152" spans="1:9" ht="15" x14ac:dyDescent="0.2">
      <c r="B152" s="3" t="s">
        <v>206</v>
      </c>
      <c r="C152" s="62">
        <v>8</v>
      </c>
      <c r="D152" s="62">
        <f>VLOOKUP(B152,'[1]Deptos 2011-2019'!$BE$16371:$BF$16917,2,0)</f>
        <v>8</v>
      </c>
      <c r="E152" s="44">
        <f t="shared" si="51"/>
        <v>5.4533060668029995E-3</v>
      </c>
      <c r="F152" s="44">
        <f t="shared" si="52"/>
        <v>7.0796460176991149E-3</v>
      </c>
      <c r="G152" s="59">
        <f t="shared" si="44"/>
        <v>0</v>
      </c>
      <c r="H152" s="40">
        <f t="shared" si="53"/>
        <v>0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2</v>
      </c>
      <c r="D154" s="62">
        <f>VLOOKUP(B154,'[1]Deptos 2011-2019'!$BE$16371:$BF$16917,2,0)</f>
        <v>0</v>
      </c>
      <c r="E154" s="44">
        <f t="shared" si="51"/>
        <v>1.3633265167007499E-3</v>
      </c>
      <c r="F154" s="44" t="str">
        <f t="shared" si="52"/>
        <v/>
      </c>
      <c r="G154" s="59">
        <f t="shared" si="44"/>
        <v>-1</v>
      </c>
      <c r="H154" s="40">
        <f t="shared" si="53"/>
        <v>-1.3633265167007499E-3</v>
      </c>
      <c r="I154" s="24"/>
    </row>
    <row r="155" spans="1:9" ht="15" x14ac:dyDescent="0.2">
      <c r="B155" s="3" t="s">
        <v>606</v>
      </c>
      <c r="C155" s="62">
        <v>15</v>
      </c>
      <c r="D155" s="62">
        <f>VLOOKUP(B155,'[1]Deptos 2011-2019'!$BE$16371:$BF$16917,2,0)</f>
        <v>3</v>
      </c>
      <c r="E155" s="44">
        <f t="shared" si="51"/>
        <v>1.0224948875255624E-2</v>
      </c>
      <c r="F155" s="44">
        <f t="shared" si="52"/>
        <v>2.6548672566371681E-3</v>
      </c>
      <c r="G155" s="59">
        <f t="shared" si="44"/>
        <v>-0.8</v>
      </c>
      <c r="H155" s="40">
        <f t="shared" si="53"/>
        <v>-8.1799591002044997E-3</v>
      </c>
      <c r="I155" s="24"/>
    </row>
    <row r="156" spans="1:9" ht="15" x14ac:dyDescent="0.2">
      <c r="B156" s="3" t="s">
        <v>39</v>
      </c>
      <c r="C156" s="62">
        <v>2</v>
      </c>
      <c r="D156" s="62">
        <f>VLOOKUP(B156,'[1]Deptos 2011-2019'!$BE$16371:$BF$16917,2,0)</f>
        <v>0</v>
      </c>
      <c r="E156" s="44">
        <f t="shared" si="51"/>
        <v>1.3633265167007499E-3</v>
      </c>
      <c r="F156" s="44" t="str">
        <f t="shared" si="52"/>
        <v/>
      </c>
      <c r="G156" s="59">
        <f t="shared" si="44"/>
        <v>-1</v>
      </c>
      <c r="H156" s="40">
        <f t="shared" si="53"/>
        <v>-1.3633265167007499E-3</v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2011-2019'!$BE$16371:$BF$16917,2,0)</f>
        <v>1</v>
      </c>
      <c r="E157" s="44" t="str">
        <f t="shared" si="51"/>
        <v/>
      </c>
      <c r="F157" s="44">
        <f t="shared" si="52"/>
        <v>8.8495575221238937E-4</v>
      </c>
      <c r="G157" s="59">
        <f t="shared" si="44"/>
        <v>1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2011-2019'!$BE$16371:$BF$16917,2,0)</f>
        <v>1</v>
      </c>
      <c r="E158" s="44">
        <f t="shared" si="51"/>
        <v>6.8166325835037494E-4</v>
      </c>
      <c r="F158" s="44">
        <f t="shared" si="52"/>
        <v>8.8495575221238937E-4</v>
      </c>
      <c r="G158" s="59">
        <f t="shared" si="44"/>
        <v>0</v>
      </c>
      <c r="H158" s="40">
        <f t="shared" si="53"/>
        <v>0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50</v>
      </c>
      <c r="D160" s="62">
        <f>VLOOKUP(B160,'[1]Deptos 2011-2019'!$BE$16371:$BF$16917,2,0)</f>
        <v>155</v>
      </c>
      <c r="E160" s="43">
        <f t="shared" ref="E160:E162" si="61">+IF(C160=0,"",C160/C$74)</f>
        <v>3.4083162917518749E-2</v>
      </c>
      <c r="F160" s="43">
        <f t="shared" ref="F160:F162" si="62">+IF(D160=0,"",D160/D$74)</f>
        <v>0.13716814159292035</v>
      </c>
      <c r="G160" s="59">
        <f t="shared" si="44"/>
        <v>2.1</v>
      </c>
      <c r="H160" s="42">
        <f t="shared" ref="H160:H162" si="63">+IF(OR(AND(E160=""),(G160="")),"",E160*G160)</f>
        <v>7.1574642126789378E-2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2011-2019'!$BE$16371:$BF$16917,2,0)</f>
        <v>0</v>
      </c>
      <c r="E161" s="43" t="str">
        <f t="shared" si="61"/>
        <v/>
      </c>
      <c r="F161" s="43" t="str">
        <f t="shared" si="62"/>
        <v/>
      </c>
      <c r="G161" s="59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14</v>
      </c>
      <c r="D162" s="62">
        <f>VLOOKUP(B162,'[1]Deptos 2011-2019'!$BE$16371:$BF$16917,2,0)</f>
        <v>0</v>
      </c>
      <c r="E162" s="43">
        <f t="shared" si="61"/>
        <v>9.5432856169052494E-3</v>
      </c>
      <c r="F162" s="43" t="str">
        <f t="shared" si="62"/>
        <v/>
      </c>
      <c r="G162" s="59">
        <f t="shared" si="44"/>
        <v>-1</v>
      </c>
      <c r="H162" s="42">
        <f t="shared" si="63"/>
        <v>-9.5432856169052494E-3</v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2011-2019'!$BE$16371:$BF$16917,2,0)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5606</v>
      </c>
      <c r="D169" s="54">
        <f>SUM(D170:D339)</f>
        <v>3295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-0.41223688904744915</v>
      </c>
      <c r="H169" s="56">
        <f>+IF(OR(AND(E169=""),(G169="")),"",E169*G169)</f>
        <v>-0.41223688904744915</v>
      </c>
      <c r="I169" s="24"/>
    </row>
    <row r="170" spans="1:9" s="24" customFormat="1" ht="15" x14ac:dyDescent="0.2">
      <c r="A170" s="72"/>
      <c r="B170" s="61" t="s">
        <v>434</v>
      </c>
      <c r="C170" s="62">
        <v>19</v>
      </c>
      <c r="D170" s="62">
        <f>VLOOKUP(B170,'[1]Deptos 2011-2019'!$BE$16371:$BF$16917,2,0)</f>
        <v>5</v>
      </c>
      <c r="E170" s="60">
        <f t="shared" si="67"/>
        <v>3.3892258294684267E-3</v>
      </c>
      <c r="F170" s="60">
        <f t="shared" si="68"/>
        <v>1.5174506828528073E-3</v>
      </c>
      <c r="G170" s="59">
        <f t="shared" ref="G170:G236" si="69">+IF(AND(C170=0,D170=0)," ",IF(C170=0,1,IF(D170=0,-1,(D170-C170)/C170)))</f>
        <v>-0.73684210526315785</v>
      </c>
      <c r="H170" s="51">
        <f>+IF(OR(AND(E170=""),(G170="")),"",E170*G170)</f>
        <v>-2.4973242953977878E-3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2011-2019'!$BE$16371:$BF$16917,2,0)</f>
        <v>2</v>
      </c>
      <c r="E171" s="44" t="str">
        <f t="shared" si="67"/>
        <v/>
      </c>
      <c r="F171" s="44">
        <f t="shared" si="68"/>
        <v>6.0698027314112291E-4</v>
      </c>
      <c r="G171" s="59">
        <f t="shared" si="69"/>
        <v>1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8</v>
      </c>
      <c r="D172" s="62">
        <f>VLOOKUP(B172,'[1]Deptos 2011-2019'!$BE$16371:$BF$16917,2,0)</f>
        <v>1</v>
      </c>
      <c r="E172" s="44">
        <f t="shared" si="67"/>
        <v>1.4270424545130217E-3</v>
      </c>
      <c r="F172" s="44">
        <f t="shared" si="68"/>
        <v>3.0349013657056146E-4</v>
      </c>
      <c r="G172" s="59">
        <f t="shared" si="69"/>
        <v>-0.875</v>
      </c>
      <c r="H172" s="40">
        <f t="shared" si="70"/>
        <v>-1.2486621476988941E-3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2011-2019'!$BE$16371:$BF$16917,2,0)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45</v>
      </c>
      <c r="D174" s="62">
        <f>VLOOKUP(B174,'[1]Deptos 2011-2019'!$BE$16371:$BF$16917,2,0)</f>
        <v>15</v>
      </c>
      <c r="E174" s="44">
        <f t="shared" si="67"/>
        <v>8.0271138066357467E-3</v>
      </c>
      <c r="F174" s="44">
        <f t="shared" si="68"/>
        <v>4.552352048558422E-3</v>
      </c>
      <c r="G174" s="59">
        <f t="shared" si="69"/>
        <v>-0.66666666666666663</v>
      </c>
      <c r="H174" s="40">
        <f t="shared" si="70"/>
        <v>-5.3514092044238308E-3</v>
      </c>
    </row>
    <row r="175" spans="1:9" s="24" customFormat="1" ht="15" x14ac:dyDescent="0.2">
      <c r="A175" s="72"/>
      <c r="B175" s="39" t="s">
        <v>42</v>
      </c>
      <c r="C175" s="62">
        <v>950</v>
      </c>
      <c r="D175" s="62">
        <f>VLOOKUP(B175,'[1]Deptos 2011-2019'!$BE$16371:$BF$16917,2,0)</f>
        <v>1078</v>
      </c>
      <c r="E175" s="44">
        <f t="shared" si="67"/>
        <v>0.16946129147342134</v>
      </c>
      <c r="F175" s="44">
        <f t="shared" si="68"/>
        <v>0.32716236722306524</v>
      </c>
      <c r="G175" s="59">
        <f t="shared" si="69"/>
        <v>0.13473684210526315</v>
      </c>
      <c r="H175" s="40">
        <f t="shared" si="70"/>
        <v>2.2832679272208348E-2</v>
      </c>
    </row>
    <row r="176" spans="1:9" s="24" customFormat="1" ht="15" x14ac:dyDescent="0.2">
      <c r="A176" s="72"/>
      <c r="B176" s="39" t="s">
        <v>577</v>
      </c>
      <c r="C176" s="62">
        <v>11</v>
      </c>
      <c r="D176" s="62">
        <f>VLOOKUP(B176,'[1]Deptos 2011-2019'!$BE$16371:$BF$16917,2,0)</f>
        <v>0</v>
      </c>
      <c r="E176" s="44">
        <f t="shared" si="67"/>
        <v>1.962183374955405E-3</v>
      </c>
      <c r="F176" s="44" t="str">
        <f t="shared" si="68"/>
        <v/>
      </c>
      <c r="G176" s="59">
        <f t="shared" si="69"/>
        <v>-1</v>
      </c>
      <c r="H176" s="40">
        <f t="shared" si="70"/>
        <v>-1.962183374955405E-3</v>
      </c>
    </row>
    <row r="177" spans="1:9" s="24" customFormat="1" ht="15" x14ac:dyDescent="0.2">
      <c r="A177" s="72"/>
      <c r="B177" s="39" t="s">
        <v>578</v>
      </c>
      <c r="C177" s="62">
        <v>22</v>
      </c>
      <c r="D177" s="62">
        <f>VLOOKUP(B177,'[1]Deptos 2011-2019'!$BE$16371:$BF$16917,2,0)</f>
        <v>36</v>
      </c>
      <c r="E177" s="44">
        <f t="shared" si="67"/>
        <v>3.92436674991081E-3</v>
      </c>
      <c r="F177" s="44">
        <f t="shared" si="68"/>
        <v>1.0925644916540212E-2</v>
      </c>
      <c r="G177" s="59">
        <f t="shared" si="69"/>
        <v>0.63636363636363635</v>
      </c>
      <c r="H177" s="40">
        <f t="shared" si="70"/>
        <v>2.4973242953977882E-3</v>
      </c>
    </row>
    <row r="178" spans="1:9" s="24" customFormat="1" ht="15" x14ac:dyDescent="0.2">
      <c r="A178" s="72"/>
      <c r="B178" s="39" t="s">
        <v>579</v>
      </c>
      <c r="C178" s="62">
        <v>20</v>
      </c>
      <c r="D178" s="62">
        <f>VLOOKUP(B178,'[1]Deptos 2011-2019'!$BE$16371:$BF$16917,2,0)</f>
        <v>4</v>
      </c>
      <c r="E178" s="44">
        <f t="shared" si="67"/>
        <v>3.5676061362825543E-3</v>
      </c>
      <c r="F178" s="44">
        <f t="shared" si="68"/>
        <v>1.2139605462822458E-3</v>
      </c>
      <c r="G178" s="59">
        <f t="shared" si="69"/>
        <v>-0.8</v>
      </c>
      <c r="H178" s="40">
        <f t="shared" si="70"/>
        <v>-2.8540849090260435E-3</v>
      </c>
    </row>
    <row r="179" spans="1:9" s="24" customFormat="1" ht="15" x14ac:dyDescent="0.2">
      <c r="A179" s="72"/>
      <c r="B179" s="39" t="s">
        <v>40</v>
      </c>
      <c r="C179" s="62">
        <v>3</v>
      </c>
      <c r="D179" s="62">
        <f>VLOOKUP(B179,'[1]Deptos 2011-2019'!$BE$16371:$BF$16917,2,0)</f>
        <v>0</v>
      </c>
      <c r="E179" s="44">
        <f t="shared" si="67"/>
        <v>5.3514092044238315E-4</v>
      </c>
      <c r="F179" s="44" t="str">
        <f t="shared" si="68"/>
        <v/>
      </c>
      <c r="G179" s="59">
        <f t="shared" si="69"/>
        <v>-1</v>
      </c>
      <c r="H179" s="40">
        <f t="shared" si="70"/>
        <v>-5.3514092044238315E-4</v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2011-2019'!$BE$16371:$BF$16917,2,0)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25</v>
      </c>
      <c r="D181" s="62">
        <f>VLOOKUP(B181,'[1]Deptos 2011-2019'!$BE$16371:$BF$16917,2,0)</f>
        <v>3</v>
      </c>
      <c r="E181" s="44">
        <f t="shared" si="67"/>
        <v>4.4595076703531928E-3</v>
      </c>
      <c r="F181" s="44">
        <f t="shared" si="68"/>
        <v>9.1047040971168442E-4</v>
      </c>
      <c r="G181" s="59">
        <f t="shared" si="69"/>
        <v>-0.88</v>
      </c>
      <c r="H181" s="40">
        <f t="shared" si="70"/>
        <v>-3.92436674991081E-3</v>
      </c>
    </row>
    <row r="182" spans="1:9" s="24" customFormat="1" ht="15" x14ac:dyDescent="0.2">
      <c r="A182" s="72"/>
      <c r="B182" s="39" t="s">
        <v>43</v>
      </c>
      <c r="C182" s="62">
        <v>1</v>
      </c>
      <c r="D182" s="62">
        <f>VLOOKUP(B182,'[1]Deptos 2011-2019'!$BE$16371:$BF$16917,2,0)</f>
        <v>25</v>
      </c>
      <c r="E182" s="44">
        <f t="shared" si="67"/>
        <v>1.7838030681412772E-4</v>
      </c>
      <c r="F182" s="44">
        <f t="shared" si="68"/>
        <v>7.5872534142640367E-3</v>
      </c>
      <c r="G182" s="59">
        <f t="shared" si="69"/>
        <v>24</v>
      </c>
      <c r="H182" s="40">
        <f t="shared" si="70"/>
        <v>4.2811273635390652E-3</v>
      </c>
    </row>
    <row r="183" spans="1:9" s="63" customFormat="1" ht="15" x14ac:dyDescent="0.2">
      <c r="A183" s="36"/>
      <c r="B183" s="37" t="s">
        <v>524</v>
      </c>
      <c r="C183" s="62">
        <v>18</v>
      </c>
      <c r="D183" s="62">
        <f>VLOOKUP(B183,'[1]Deptos 2011-2019'!$BE$16371:$BF$16917,2,0)</f>
        <v>19</v>
      </c>
      <c r="E183" s="43">
        <f t="shared" ref="E183" si="71">+IF(C183=0,"",C183/C$169)</f>
        <v>3.2108455226542991E-3</v>
      </c>
      <c r="F183" s="43">
        <f t="shared" ref="F183" si="72">+IF(D183=0,"",D183/D$169)</f>
        <v>5.766312594840668E-3</v>
      </c>
      <c r="G183" s="59">
        <f t="shared" si="69"/>
        <v>5.5555555555555552E-2</v>
      </c>
      <c r="H183" s="42">
        <f t="shared" ref="H183" si="73">+IF(OR(AND(E183=""),(G183="")),"",E183*G183)</f>
        <v>1.7838030681412772E-4</v>
      </c>
      <c r="I183" s="24"/>
    </row>
    <row r="184" spans="1:9" s="24" customFormat="1" ht="15" x14ac:dyDescent="0.2">
      <c r="A184" s="72"/>
      <c r="B184" s="39" t="s">
        <v>437</v>
      </c>
      <c r="C184" s="62">
        <v>369</v>
      </c>
      <c r="D184" s="62">
        <f>VLOOKUP(B184,'[1]Deptos 2011-2019'!$BE$16371:$BF$16917,2,0)</f>
        <v>37</v>
      </c>
      <c r="E184" s="44">
        <f t="shared" ref="E184:F187" si="74">+IF(C184=0,"",C184/C$169)</f>
        <v>6.5822333214413123E-2</v>
      </c>
      <c r="F184" s="44">
        <f t="shared" si="74"/>
        <v>1.1229135053110774E-2</v>
      </c>
      <c r="G184" s="59">
        <f t="shared" si="69"/>
        <v>-0.89972899728997291</v>
      </c>
      <c r="H184" s="40">
        <f t="shared" si="70"/>
        <v>-5.9222261862290397E-2</v>
      </c>
    </row>
    <row r="185" spans="1:9" s="24" customFormat="1" ht="15" x14ac:dyDescent="0.2">
      <c r="A185" s="72"/>
      <c r="B185" s="39" t="s">
        <v>580</v>
      </c>
      <c r="C185" s="62">
        <v>257</v>
      </c>
      <c r="D185" s="62">
        <f>VLOOKUP(B185,'[1]Deptos 2011-2019'!$BE$16371:$BF$16917,2,0)</f>
        <v>9</v>
      </c>
      <c r="E185" s="44">
        <f t="shared" si="74"/>
        <v>4.5843738851230824E-2</v>
      </c>
      <c r="F185" s="44">
        <f t="shared" si="74"/>
        <v>2.7314112291350529E-3</v>
      </c>
      <c r="G185" s="59">
        <f t="shared" si="69"/>
        <v>-0.96498054474708173</v>
      </c>
      <c r="H185" s="40">
        <f t="shared" si="70"/>
        <v>-4.4238316089903675E-2</v>
      </c>
    </row>
    <row r="186" spans="1:9" s="24" customFormat="1" ht="15" x14ac:dyDescent="0.2">
      <c r="A186" s="72"/>
      <c r="B186" s="39" t="s">
        <v>41</v>
      </c>
      <c r="C186" s="62">
        <v>2</v>
      </c>
      <c r="D186" s="62">
        <f>VLOOKUP(B186,'[1]Deptos 2011-2019'!$BE$16371:$BF$16917,2,0)</f>
        <v>3</v>
      </c>
      <c r="E186" s="44">
        <f t="shared" si="74"/>
        <v>3.5676061362825543E-4</v>
      </c>
      <c r="F186" s="44">
        <f t="shared" si="74"/>
        <v>9.1047040971168442E-4</v>
      </c>
      <c r="G186" s="59">
        <f t="shared" si="69"/>
        <v>0.5</v>
      </c>
      <c r="H186" s="40">
        <f t="shared" si="70"/>
        <v>1.7838030681412772E-4</v>
      </c>
    </row>
    <row r="187" spans="1:9" s="63" customFormat="1" ht="15" x14ac:dyDescent="0.2">
      <c r="A187" s="75"/>
      <c r="B187" s="37" t="s">
        <v>44</v>
      </c>
      <c r="C187" s="62">
        <v>64</v>
      </c>
      <c r="D187" s="62">
        <f>VLOOKUP(B187,'[1]Deptos 2011-2019'!$BE$16371:$BF$16917,2,0)</f>
        <v>69</v>
      </c>
      <c r="E187" s="43">
        <f t="shared" si="74"/>
        <v>1.1416339636104174E-2</v>
      </c>
      <c r="F187" s="43">
        <f t="shared" si="74"/>
        <v>2.0940819423368742E-2</v>
      </c>
      <c r="G187" s="59">
        <f t="shared" si="69"/>
        <v>7.8125E-2</v>
      </c>
      <c r="H187" s="42">
        <f t="shared" si="70"/>
        <v>8.9190153407063858E-4</v>
      </c>
      <c r="I187" s="24"/>
    </row>
    <row r="188" spans="1:9" s="63" customFormat="1" ht="15" x14ac:dyDescent="0.2">
      <c r="A188" s="36"/>
      <c r="B188" s="37" t="s">
        <v>525</v>
      </c>
      <c r="C188" s="62">
        <v>14</v>
      </c>
      <c r="D188" s="62">
        <f>VLOOKUP(B188,'[1]Deptos 2011-2019'!$BE$16371:$BF$16917,2,0)</f>
        <v>4</v>
      </c>
      <c r="E188" s="43">
        <f t="shared" ref="E188:E190" si="75">+IF(C188=0,"",C188/C$169)</f>
        <v>2.4973242953977882E-3</v>
      </c>
      <c r="F188" s="43">
        <f t="shared" ref="F188:F189" si="76">+IF(D188=0,"",D188/D$169)</f>
        <v>1.2139605462822458E-3</v>
      </c>
      <c r="G188" s="59">
        <f t="shared" si="69"/>
        <v>-0.7142857142857143</v>
      </c>
      <c r="H188" s="42">
        <f t="shared" ref="H188:H189" si="77">+IF(OR(AND(E188=""),(G188="")),"",E188*G188)</f>
        <v>-1.7838030681412774E-3</v>
      </c>
      <c r="I188" s="24"/>
    </row>
    <row r="189" spans="1:9" s="63" customFormat="1" ht="15" x14ac:dyDescent="0.2">
      <c r="A189" s="36"/>
      <c r="B189" s="37" t="s">
        <v>526</v>
      </c>
      <c r="C189" s="62">
        <v>2</v>
      </c>
      <c r="D189" s="62">
        <f>VLOOKUP(B189,'[1]Deptos 2011-2019'!$BE$16371:$BF$16917,2,0)</f>
        <v>2</v>
      </c>
      <c r="E189" s="43">
        <f t="shared" si="75"/>
        <v>3.5676061362825543E-4</v>
      </c>
      <c r="F189" s="43">
        <f t="shared" si="76"/>
        <v>6.0698027314112291E-4</v>
      </c>
      <c r="G189" s="59">
        <f t="shared" si="69"/>
        <v>0</v>
      </c>
      <c r="H189" s="42">
        <f t="shared" si="77"/>
        <v>0</v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f>VLOOKUP(B190,'[1]Deptos 2011-2019'!$BE$16371:$BF$16917,2,0)</f>
        <v>1</v>
      </c>
      <c r="E190" s="43" t="str">
        <f t="shared" si="75"/>
        <v/>
      </c>
      <c r="F190" s="43">
        <f t="shared" ref="F190" si="78">+IF(D190=0,"",D190/D$169)</f>
        <v>3.0349013657056146E-4</v>
      </c>
      <c r="G190" s="59">
        <f t="shared" ref="G190" si="79">+IF(AND(C190=0,D190=0)," ",IF(C190=0,1,IF(D190=0,-1,(D190-C190)/C190)))</f>
        <v>1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86</v>
      </c>
      <c r="D191" s="62">
        <f>VLOOKUP(B191,'[1]Deptos 2011-2019'!$BE$16371:$BF$16917,2,0)</f>
        <v>71</v>
      </c>
      <c r="E191" s="43">
        <f t="shared" ref="E191:F196" si="81">+IF(C191=0,"",C191/C$169)</f>
        <v>1.5340706386014985E-2</v>
      </c>
      <c r="F191" s="43">
        <f t="shared" si="81"/>
        <v>2.1547799696509863E-2</v>
      </c>
      <c r="G191" s="59">
        <f t="shared" si="69"/>
        <v>-0.1744186046511628</v>
      </c>
      <c r="H191" s="42">
        <f t="shared" si="70"/>
        <v>-2.6757046022119159E-3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2011-2019'!$BE$16371:$BF$16917,2,0)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2011-2019'!$BE$16371:$BF$16917,2,0)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15</v>
      </c>
      <c r="D194" s="62">
        <f>VLOOKUP(B194,'[1]Deptos 2011-2019'!$BE$16371:$BF$16917,2,0)</f>
        <v>0</v>
      </c>
      <c r="E194" s="43">
        <f t="shared" si="81"/>
        <v>2.6757046022119159E-3</v>
      </c>
      <c r="F194" s="43" t="str">
        <f t="shared" si="81"/>
        <v/>
      </c>
      <c r="G194" s="59">
        <f t="shared" si="69"/>
        <v>-1</v>
      </c>
      <c r="H194" s="42">
        <f t="shared" ref="H194" si="82">+IF(OR(AND(E194=""),(G194="")),"",E194*G194)</f>
        <v>-2.6757046022119159E-3</v>
      </c>
      <c r="I194" s="24"/>
    </row>
    <row r="195" spans="1:9" s="63" customFormat="1" ht="15" x14ac:dyDescent="0.2">
      <c r="A195" s="75"/>
      <c r="B195" s="37" t="s">
        <v>212</v>
      </c>
      <c r="C195" s="62">
        <v>2</v>
      </c>
      <c r="D195" s="62">
        <f>VLOOKUP(B195,'[1]Deptos 2011-2019'!$BE$16371:$BF$16917,2,0)</f>
        <v>1</v>
      </c>
      <c r="E195" s="43">
        <f t="shared" si="81"/>
        <v>3.5676061362825543E-4</v>
      </c>
      <c r="F195" s="43">
        <f t="shared" si="81"/>
        <v>3.0349013657056146E-4</v>
      </c>
      <c r="G195" s="59">
        <f t="shared" si="69"/>
        <v>-0.5</v>
      </c>
      <c r="H195" s="42">
        <f t="shared" si="70"/>
        <v>-1.7838030681412772E-4</v>
      </c>
      <c r="I195" s="24"/>
    </row>
    <row r="196" spans="1:9" s="63" customFormat="1" ht="15" x14ac:dyDescent="0.2">
      <c r="A196" s="75"/>
      <c r="B196" s="37" t="s">
        <v>438</v>
      </c>
      <c r="C196" s="62">
        <v>85</v>
      </c>
      <c r="D196" s="62">
        <f>VLOOKUP(B196,'[1]Deptos 2011-2019'!$BE$16371:$BF$16917,2,0)</f>
        <v>143</v>
      </c>
      <c r="E196" s="43">
        <f t="shared" si="81"/>
        <v>1.5162326079200856E-2</v>
      </c>
      <c r="F196" s="43">
        <f t="shared" si="81"/>
        <v>4.339908952959029E-2</v>
      </c>
      <c r="G196" s="59">
        <f t="shared" si="69"/>
        <v>0.68235294117647061</v>
      </c>
      <c r="H196" s="42">
        <f t="shared" si="70"/>
        <v>1.0346057795219408E-2</v>
      </c>
      <c r="I196" s="24"/>
    </row>
    <row r="197" spans="1:9" s="63" customFormat="1" ht="15" x14ac:dyDescent="0.2">
      <c r="A197" s="36"/>
      <c r="B197" s="37" t="s">
        <v>527</v>
      </c>
      <c r="C197" s="62">
        <v>143</v>
      </c>
      <c r="D197" s="62">
        <f>VLOOKUP(B197,'[1]Deptos 2011-2019'!$BE$16371:$BF$16917,2,0)</f>
        <v>68</v>
      </c>
      <c r="E197" s="43">
        <f t="shared" ref="E197" si="83">+IF(C197=0,"",C197/C$169)</f>
        <v>2.5508383874420264E-2</v>
      </c>
      <c r="F197" s="43">
        <f t="shared" ref="F197" si="84">+IF(D197=0,"",D197/D$169)</f>
        <v>2.0637329286798178E-2</v>
      </c>
      <c r="G197" s="59">
        <f t="shared" si="69"/>
        <v>-0.52447552447552448</v>
      </c>
      <c r="H197" s="42">
        <f t="shared" ref="H197" si="85">+IF(OR(AND(E197=""),(G197="")),"",E197*G197)</f>
        <v>-1.337852301105958E-2</v>
      </c>
      <c r="I197" s="24"/>
    </row>
    <row r="198" spans="1:9" s="63" customFormat="1" ht="15" x14ac:dyDescent="0.2">
      <c r="A198" s="75"/>
      <c r="B198" s="37" t="s">
        <v>213</v>
      </c>
      <c r="C198" s="62">
        <v>31</v>
      </c>
      <c r="D198" s="62">
        <f>VLOOKUP(B198,'[1]Deptos 2011-2019'!$BE$16371:$BF$16917,2,0)</f>
        <v>15</v>
      </c>
      <c r="E198" s="43">
        <f t="shared" ref="E198:F204" si="86">+IF(C198=0,"",C198/C$169)</f>
        <v>5.5297895112379593E-3</v>
      </c>
      <c r="F198" s="43">
        <f t="shared" si="86"/>
        <v>4.552352048558422E-3</v>
      </c>
      <c r="G198" s="59">
        <f t="shared" si="69"/>
        <v>-0.5161290322580645</v>
      </c>
      <c r="H198" s="42">
        <f t="shared" si="70"/>
        <v>-2.8540849090260435E-3</v>
      </c>
      <c r="I198" s="24"/>
    </row>
    <row r="199" spans="1:9" s="63" customFormat="1" ht="15" x14ac:dyDescent="0.2">
      <c r="A199" s="75"/>
      <c r="B199" s="37" t="s">
        <v>214</v>
      </c>
      <c r="C199" s="62">
        <v>19</v>
      </c>
      <c r="D199" s="62">
        <f>VLOOKUP(B199,'[1]Deptos 2011-2019'!$BE$16371:$BF$16917,2,0)</f>
        <v>31</v>
      </c>
      <c r="E199" s="43">
        <f t="shared" si="86"/>
        <v>3.3892258294684267E-3</v>
      </c>
      <c r="F199" s="43">
        <f t="shared" si="86"/>
        <v>9.4081942336874044E-3</v>
      </c>
      <c r="G199" s="59">
        <f t="shared" si="69"/>
        <v>0.63157894736842102</v>
      </c>
      <c r="H199" s="42">
        <f t="shared" si="70"/>
        <v>2.1405636817695326E-3</v>
      </c>
      <c r="I199" s="24"/>
    </row>
    <row r="200" spans="1:9" s="63" customFormat="1" ht="15" x14ac:dyDescent="0.2">
      <c r="A200" s="75"/>
      <c r="B200" s="37" t="s">
        <v>215</v>
      </c>
      <c r="C200" s="62">
        <v>80</v>
      </c>
      <c r="D200" s="62">
        <f>VLOOKUP(B200,'[1]Deptos 2011-2019'!$BE$16371:$BF$16917,2,0)</f>
        <v>45</v>
      </c>
      <c r="E200" s="43">
        <f t="shared" si="86"/>
        <v>1.4270424545130217E-2</v>
      </c>
      <c r="F200" s="43">
        <f t="shared" si="86"/>
        <v>1.3657056145675266E-2</v>
      </c>
      <c r="G200" s="59">
        <f t="shared" si="69"/>
        <v>-0.4375</v>
      </c>
      <c r="H200" s="42">
        <f t="shared" si="70"/>
        <v>-6.2433107384944697E-3</v>
      </c>
      <c r="I200" s="24"/>
    </row>
    <row r="201" spans="1:9" s="63" customFormat="1" ht="15" x14ac:dyDescent="0.2">
      <c r="A201" s="75"/>
      <c r="B201" s="37" t="s">
        <v>216</v>
      </c>
      <c r="C201" s="62">
        <v>20</v>
      </c>
      <c r="D201" s="62">
        <f>VLOOKUP(B201,'[1]Deptos 2011-2019'!$BE$16371:$BF$16917,2,0)</f>
        <v>28</v>
      </c>
      <c r="E201" s="43">
        <f t="shared" si="86"/>
        <v>3.5676061362825543E-3</v>
      </c>
      <c r="F201" s="43">
        <f t="shared" si="86"/>
        <v>8.4977238239757214E-3</v>
      </c>
      <c r="G201" s="59">
        <f t="shared" si="69"/>
        <v>0.4</v>
      </c>
      <c r="H201" s="42">
        <f t="shared" si="70"/>
        <v>1.4270424545130217E-3</v>
      </c>
      <c r="I201" s="24"/>
    </row>
    <row r="202" spans="1:9" s="63" customFormat="1" ht="15" x14ac:dyDescent="0.2">
      <c r="A202" s="75"/>
      <c r="B202" s="37" t="s">
        <v>439</v>
      </c>
      <c r="C202" s="62">
        <v>59</v>
      </c>
      <c r="D202" s="62">
        <f>VLOOKUP(B202,'[1]Deptos 2011-2019'!$BE$16371:$BF$16917,2,0)</f>
        <v>5</v>
      </c>
      <c r="E202" s="43">
        <f t="shared" si="86"/>
        <v>1.0524438102033535E-2</v>
      </c>
      <c r="F202" s="43">
        <f t="shared" si="86"/>
        <v>1.5174506828528073E-3</v>
      </c>
      <c r="G202" s="59">
        <f t="shared" si="69"/>
        <v>-0.9152542372881356</v>
      </c>
      <c r="H202" s="42">
        <f t="shared" si="70"/>
        <v>-9.632536567962896E-3</v>
      </c>
      <c r="I202" s="24"/>
    </row>
    <row r="203" spans="1:9" s="63" customFormat="1" ht="15" x14ac:dyDescent="0.2">
      <c r="A203" s="75"/>
      <c r="B203" s="37" t="s">
        <v>440</v>
      </c>
      <c r="C203" s="62">
        <v>34</v>
      </c>
      <c r="D203" s="62">
        <f>VLOOKUP(B203,'[1]Deptos 2011-2019'!$BE$16371:$BF$16917,2,0)</f>
        <v>7</v>
      </c>
      <c r="E203" s="43">
        <f t="shared" si="86"/>
        <v>6.0649304316803421E-3</v>
      </c>
      <c r="F203" s="43">
        <f t="shared" si="86"/>
        <v>2.1244309559939304E-3</v>
      </c>
      <c r="G203" s="59">
        <f t="shared" si="69"/>
        <v>-0.79411764705882348</v>
      </c>
      <c r="H203" s="42">
        <f t="shared" si="70"/>
        <v>-4.816268283981448E-3</v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2011-2019'!$BE$16371:$BF$16917,2,0)</f>
        <v>2</v>
      </c>
      <c r="E204" s="43" t="str">
        <f t="shared" si="86"/>
        <v/>
      </c>
      <c r="F204" s="43">
        <f t="shared" si="86"/>
        <v>6.0698027314112291E-4</v>
      </c>
      <c r="G204" s="59">
        <f t="shared" si="69"/>
        <v>1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16</v>
      </c>
      <c r="D205" s="62">
        <f>VLOOKUP(B205,'[1]Deptos 2011-2019'!$BE$16371:$BF$16917,2,0)</f>
        <v>7</v>
      </c>
      <c r="E205" s="43">
        <f t="shared" ref="E205" si="87">+IF(C205=0,"",C205/C$169)</f>
        <v>2.8540849090260435E-3</v>
      </c>
      <c r="F205" s="43">
        <f t="shared" ref="F205" si="88">+IF(D205=0,"",D205/D$169)</f>
        <v>2.1244309559939304E-3</v>
      </c>
      <c r="G205" s="59">
        <f t="shared" si="69"/>
        <v>-0.5625</v>
      </c>
      <c r="H205" s="42">
        <f t="shared" ref="H205" si="89">+IF(OR(AND(E205=""),(G205="")),"",E205*G205)</f>
        <v>-1.6054227613271493E-3</v>
      </c>
      <c r="I205" s="24"/>
    </row>
    <row r="206" spans="1:9" s="63" customFormat="1" ht="15" x14ac:dyDescent="0.2">
      <c r="A206" s="75"/>
      <c r="B206" s="37" t="s">
        <v>218</v>
      </c>
      <c r="C206" s="62">
        <v>35</v>
      </c>
      <c r="D206" s="62">
        <f>VLOOKUP(B206,'[1]Deptos 2011-2019'!$BE$16371:$BF$16917,2,0)</f>
        <v>61</v>
      </c>
      <c r="E206" s="43">
        <f t="shared" ref="E206:F213" si="90">+IF(C206=0,"",C206/C$169)</f>
        <v>6.2433107384944706E-3</v>
      </c>
      <c r="F206" s="43">
        <f t="shared" si="90"/>
        <v>1.8512898330804248E-2</v>
      </c>
      <c r="G206" s="59">
        <f t="shared" si="69"/>
        <v>0.74285714285714288</v>
      </c>
      <c r="H206" s="42">
        <f t="shared" si="70"/>
        <v>4.6378879771673213E-3</v>
      </c>
      <c r="I206" s="24"/>
    </row>
    <row r="207" spans="1:9" s="24" customFormat="1" ht="15" x14ac:dyDescent="0.2">
      <c r="A207" s="72"/>
      <c r="B207" s="39" t="s">
        <v>219</v>
      </c>
      <c r="C207" s="62">
        <v>12</v>
      </c>
      <c r="D207" s="62">
        <f>VLOOKUP(B207,'[1]Deptos 2011-2019'!$BE$16371:$BF$16917,2,0)</f>
        <v>5</v>
      </c>
      <c r="E207" s="44">
        <f t="shared" si="90"/>
        <v>2.1405636817695326E-3</v>
      </c>
      <c r="F207" s="44">
        <f t="shared" si="90"/>
        <v>1.5174506828528073E-3</v>
      </c>
      <c r="G207" s="59">
        <f t="shared" si="69"/>
        <v>-0.58333333333333337</v>
      </c>
      <c r="H207" s="40">
        <f t="shared" si="70"/>
        <v>-1.2486621476988941E-3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2011-2019'!$BE$16371:$BF$16917,2,0)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2011-2019'!$BE$16371:$BF$16917,2,0)</f>
        <v>2</v>
      </c>
      <c r="E209" s="44" t="str">
        <f t="shared" si="90"/>
        <v/>
      </c>
      <c r="F209" s="44">
        <f t="shared" si="90"/>
        <v>6.0698027314112291E-4</v>
      </c>
      <c r="G209" s="59">
        <f t="shared" si="69"/>
        <v>1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138</v>
      </c>
      <c r="D210" s="62">
        <f>VLOOKUP(B210,'[1]Deptos 2011-2019'!$BE$16371:$BF$16917,2,0)</f>
        <v>37</v>
      </c>
      <c r="E210" s="44">
        <f t="shared" si="90"/>
        <v>2.4616482340349626E-2</v>
      </c>
      <c r="F210" s="44">
        <f t="shared" si="90"/>
        <v>1.1229135053110774E-2</v>
      </c>
      <c r="G210" s="59">
        <f t="shared" si="69"/>
        <v>-0.73188405797101452</v>
      </c>
      <c r="H210" s="40">
        <f t="shared" si="70"/>
        <v>-1.80164109882269E-2</v>
      </c>
    </row>
    <row r="211" spans="1:9" s="24" customFormat="1" ht="15" x14ac:dyDescent="0.2">
      <c r="A211" s="72"/>
      <c r="B211" s="39" t="s">
        <v>221</v>
      </c>
      <c r="C211" s="62">
        <v>3</v>
      </c>
      <c r="D211" s="62">
        <f>VLOOKUP(B211,'[1]Deptos 2011-2019'!$BE$16371:$BF$16917,2,0)</f>
        <v>4</v>
      </c>
      <c r="E211" s="44">
        <f t="shared" si="90"/>
        <v>5.3514092044238315E-4</v>
      </c>
      <c r="F211" s="44">
        <f t="shared" si="90"/>
        <v>1.2139605462822458E-3</v>
      </c>
      <c r="G211" s="59">
        <f t="shared" si="69"/>
        <v>0.33333333333333331</v>
      </c>
      <c r="H211" s="40">
        <f t="shared" si="70"/>
        <v>1.7838030681412772E-4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2011-2019'!$BE$16371:$BF$16917,2,0)</f>
        <v>2</v>
      </c>
      <c r="E212" s="44" t="str">
        <f t="shared" si="90"/>
        <v/>
      </c>
      <c r="F212" s="44">
        <f t="shared" si="90"/>
        <v>6.0698027314112291E-4</v>
      </c>
      <c r="G212" s="59">
        <f t="shared" si="69"/>
        <v>1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2011-2019'!$BE$16371:$BF$16917,2,0)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2011-2019'!$BE$16371:$BF$16917,2,0)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f>VLOOKUP(B215,'[1]Deptos 2011-2019'!$BE$16371:$BF$16917,2,0)</f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2011-2019'!$BE$16371:$BF$16917,2,0)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2011-2019'!$BE$16371:$BF$16917,2,0)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1</v>
      </c>
      <c r="D218" s="62">
        <f>VLOOKUP(B218,'[1]Deptos 2011-2019'!$BE$16371:$BF$16917,2,0)</f>
        <v>0</v>
      </c>
      <c r="E218" s="43">
        <f t="shared" si="97"/>
        <v>1.7838030681412772E-4</v>
      </c>
      <c r="F218" s="43" t="str">
        <f t="shared" si="98"/>
        <v/>
      </c>
      <c r="G218" s="59">
        <f t="shared" si="69"/>
        <v>-1</v>
      </c>
      <c r="H218" s="42">
        <f t="shared" si="70"/>
        <v>-1.7838030681412772E-4</v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2011-2019'!$BE$16371:$BF$16917,2,0)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2011-2019'!$BE$16371:$BF$16917,2,0)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1</v>
      </c>
      <c r="D221" s="62">
        <f>VLOOKUP(B221,'[1]Deptos 2011-2019'!$BE$16371:$BF$16917,2,0)</f>
        <v>1</v>
      </c>
      <c r="E221" s="44">
        <f t="shared" si="97"/>
        <v>1.7838030681412772E-4</v>
      </c>
      <c r="F221" s="44">
        <f t="shared" si="98"/>
        <v>3.0349013657056146E-4</v>
      </c>
      <c r="G221" s="59">
        <f t="shared" si="69"/>
        <v>0</v>
      </c>
      <c r="H221" s="40">
        <f t="shared" si="70"/>
        <v>0</v>
      </c>
    </row>
    <row r="222" spans="1:9" s="24" customFormat="1" ht="15" x14ac:dyDescent="0.2">
      <c r="A222" s="72"/>
      <c r="B222" s="39" t="s">
        <v>607</v>
      </c>
      <c r="C222" s="62">
        <v>1511</v>
      </c>
      <c r="D222" s="62">
        <f>VLOOKUP(B222,'[1]Deptos 2011-2019'!$BE$16371:$BF$16917,2,0)</f>
        <v>918</v>
      </c>
      <c r="E222" s="44">
        <f t="shared" si="97"/>
        <v>0.26953264359614698</v>
      </c>
      <c r="F222" s="44">
        <f t="shared" si="98"/>
        <v>0.27860394537177541</v>
      </c>
      <c r="G222" s="59">
        <f t="shared" si="69"/>
        <v>-0.39245532759761748</v>
      </c>
      <c r="H222" s="40">
        <f t="shared" si="70"/>
        <v>-0.10577952194077773</v>
      </c>
    </row>
    <row r="223" spans="1:9" s="24" customFormat="1" ht="15" x14ac:dyDescent="0.2">
      <c r="A223" s="72"/>
      <c r="B223" s="39" t="s">
        <v>226</v>
      </c>
      <c r="C223" s="62">
        <v>1</v>
      </c>
      <c r="D223" s="62">
        <f>VLOOKUP(B223,'[1]Deptos 2011-2019'!$BE$16371:$BF$16917,2,0)</f>
        <v>0</v>
      </c>
      <c r="E223" s="44">
        <f t="shared" si="97"/>
        <v>1.7838030681412772E-4</v>
      </c>
      <c r="F223" s="44" t="str">
        <f t="shared" si="98"/>
        <v/>
      </c>
      <c r="G223" s="59">
        <f t="shared" si="69"/>
        <v>-1</v>
      </c>
      <c r="H223" s="40">
        <f t="shared" si="70"/>
        <v>-1.7838030681412772E-4</v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2011-2019'!$BE$16371:$BF$16917,2,0)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2011-2019'!$BE$16371:$BF$16917,2,0)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2011-2019'!$BE$16371:$BF$16917,2,0)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2011-2019'!$BE$16371:$BF$16917,2,0)</f>
        <v>1</v>
      </c>
      <c r="E227" s="44" t="str">
        <f t="shared" si="97"/>
        <v/>
      </c>
      <c r="F227" s="44">
        <f t="shared" si="98"/>
        <v>3.0349013657056146E-4</v>
      </c>
      <c r="G227" s="59">
        <f t="shared" si="69"/>
        <v>1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2011-2019'!$BE$16371:$BF$16917,2,0)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1</v>
      </c>
      <c r="D230" s="62">
        <f>VLOOKUP(B230,'[1]Deptos 2011-2019'!$BE$16371:$BF$16917,2,0)</f>
        <v>0</v>
      </c>
      <c r="E230" s="44">
        <f t="shared" si="97"/>
        <v>1.7838030681412772E-4</v>
      </c>
      <c r="F230" s="44" t="str">
        <f t="shared" si="98"/>
        <v/>
      </c>
      <c r="G230" s="59">
        <f t="shared" si="69"/>
        <v>-1</v>
      </c>
      <c r="H230" s="40">
        <f t="shared" si="70"/>
        <v>-1.7838030681412772E-4</v>
      </c>
    </row>
    <row r="231" spans="1:9" s="24" customFormat="1" ht="15" x14ac:dyDescent="0.2">
      <c r="A231" s="72"/>
      <c r="B231" s="39" t="s">
        <v>51</v>
      </c>
      <c r="C231" s="62">
        <v>1</v>
      </c>
      <c r="D231" s="62">
        <f>VLOOKUP(B231,'[1]Deptos 2011-2019'!$BE$16371:$BF$16917,2,0)</f>
        <v>0</v>
      </c>
      <c r="E231" s="44">
        <f t="shared" si="97"/>
        <v>1.7838030681412772E-4</v>
      </c>
      <c r="F231" s="44" t="str">
        <f t="shared" si="98"/>
        <v/>
      </c>
      <c r="G231" s="59">
        <f t="shared" si="69"/>
        <v>-1</v>
      </c>
      <c r="H231" s="40">
        <f t="shared" si="70"/>
        <v>-1.7838030681412772E-4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2011-2019'!$BE$16371:$BF$16917,2,0)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2011-2019'!$BE$16371:$BF$16917,2,0)</f>
        <v>1</v>
      </c>
      <c r="E233" s="44" t="str">
        <f t="shared" si="97"/>
        <v/>
      </c>
      <c r="F233" s="44">
        <f t="shared" si="98"/>
        <v>3.0349013657056146E-4</v>
      </c>
      <c r="G233" s="59">
        <f t="shared" si="69"/>
        <v>1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29</v>
      </c>
      <c r="D234" s="62">
        <f>VLOOKUP(B234,'[1]Deptos 2011-2019'!$BE$16371:$BF$16917,2,0)</f>
        <v>1</v>
      </c>
      <c r="E234" s="44">
        <f t="shared" si="97"/>
        <v>5.1730288976097041E-3</v>
      </c>
      <c r="F234" s="44">
        <f t="shared" si="98"/>
        <v>3.0349013657056146E-4</v>
      </c>
      <c r="G234" s="59">
        <f t="shared" si="69"/>
        <v>-0.96551724137931039</v>
      </c>
      <c r="H234" s="40">
        <f t="shared" si="70"/>
        <v>-4.9946485907955765E-3</v>
      </c>
    </row>
    <row r="235" spans="1:9" s="24" customFormat="1" ht="15" x14ac:dyDescent="0.2">
      <c r="A235" s="72"/>
      <c r="B235" s="39" t="s">
        <v>444</v>
      </c>
      <c r="C235" s="62">
        <v>1</v>
      </c>
      <c r="D235" s="62">
        <f>VLOOKUP(B235,'[1]Deptos 2011-2019'!$BE$16371:$BF$16917,2,0)</f>
        <v>0</v>
      </c>
      <c r="E235" s="44">
        <f t="shared" si="97"/>
        <v>1.7838030681412772E-4</v>
      </c>
      <c r="F235" s="44" t="str">
        <f t="shared" si="98"/>
        <v/>
      </c>
      <c r="G235" s="59">
        <f t="shared" si="69"/>
        <v>-1</v>
      </c>
      <c r="H235" s="40">
        <f t="shared" si="70"/>
        <v>-1.7838030681412772E-4</v>
      </c>
    </row>
    <row r="236" spans="1:9" s="24" customFormat="1" ht="15" x14ac:dyDescent="0.2">
      <c r="A236" s="72"/>
      <c r="B236" s="39" t="s">
        <v>56</v>
      </c>
      <c r="C236" s="62">
        <v>22</v>
      </c>
      <c r="D236" s="62">
        <f>VLOOKUP(B236,'[1]Deptos 2011-2019'!$BE$16371:$BF$16917,2,0)</f>
        <v>3</v>
      </c>
      <c r="E236" s="44">
        <f t="shared" si="97"/>
        <v>3.92436674991081E-3</v>
      </c>
      <c r="F236" s="44">
        <f t="shared" si="98"/>
        <v>9.1047040971168442E-4</v>
      </c>
      <c r="G236" s="59">
        <f t="shared" si="69"/>
        <v>-0.86363636363636365</v>
      </c>
      <c r="H236" s="40">
        <f t="shared" si="70"/>
        <v>-3.3892258294684267E-3</v>
      </c>
    </row>
    <row r="237" spans="1:9" s="24" customFormat="1" ht="15" x14ac:dyDescent="0.2">
      <c r="A237" s="72"/>
      <c r="B237" s="39" t="s">
        <v>55</v>
      </c>
      <c r="C237" s="62">
        <v>1</v>
      </c>
      <c r="D237" s="62">
        <f>VLOOKUP(B237,'[1]Deptos 2011-2019'!$BE$16371:$BF$16917,2,0)</f>
        <v>0</v>
      </c>
      <c r="E237" s="44">
        <f t="shared" si="97"/>
        <v>1.7838030681412772E-4</v>
      </c>
      <c r="F237" s="44" t="str">
        <f t="shared" si="98"/>
        <v/>
      </c>
      <c r="G237" s="59">
        <f t="shared" ref="G237:G300" si="103">+IF(AND(C237=0,D237=0)," ",IF(C237=0,1,IF(D237=0,-1,(D237-C237)/C237)))</f>
        <v>-1</v>
      </c>
      <c r="H237" s="40">
        <f t="shared" si="70"/>
        <v>-1.7838030681412772E-4</v>
      </c>
    </row>
    <row r="238" spans="1:9" s="24" customFormat="1" ht="15" x14ac:dyDescent="0.2">
      <c r="A238" s="72"/>
      <c r="B238" s="39" t="s">
        <v>445</v>
      </c>
      <c r="C238" s="62">
        <v>1</v>
      </c>
      <c r="D238" s="62">
        <f>VLOOKUP(B238,'[1]Deptos 2011-2019'!$BE$16371:$BF$16917,2,0)</f>
        <v>1</v>
      </c>
      <c r="E238" s="44">
        <f t="shared" si="97"/>
        <v>1.7838030681412772E-4</v>
      </c>
      <c r="F238" s="44">
        <f t="shared" si="98"/>
        <v>3.0349013657056146E-4</v>
      </c>
      <c r="G238" s="59">
        <f t="shared" si="103"/>
        <v>0</v>
      </c>
      <c r="H238" s="40">
        <f t="shared" si="70"/>
        <v>0</v>
      </c>
    </row>
    <row r="239" spans="1:9" s="24" customFormat="1" ht="15" x14ac:dyDescent="0.2">
      <c r="A239" s="72"/>
      <c r="B239" s="39" t="s">
        <v>53</v>
      </c>
      <c r="C239" s="62">
        <v>29</v>
      </c>
      <c r="D239" s="62">
        <f>VLOOKUP(B239,'[1]Deptos 2011-2019'!$BE$16371:$BF$16917,2,0)</f>
        <v>9</v>
      </c>
      <c r="E239" s="44">
        <f t="shared" si="97"/>
        <v>5.1730288976097041E-3</v>
      </c>
      <c r="F239" s="44">
        <f t="shared" si="98"/>
        <v>2.7314112291350529E-3</v>
      </c>
      <c r="G239" s="59">
        <f t="shared" si="103"/>
        <v>-0.68965517241379315</v>
      </c>
      <c r="H239" s="40">
        <f t="shared" si="70"/>
        <v>-3.5676061362825548E-3</v>
      </c>
    </row>
    <row r="240" spans="1:9" s="24" customFormat="1" ht="15" x14ac:dyDescent="0.2">
      <c r="A240" s="72"/>
      <c r="B240" s="39" t="s">
        <v>52</v>
      </c>
      <c r="C240" s="62">
        <v>1</v>
      </c>
      <c r="D240" s="62">
        <f>VLOOKUP(B240,'[1]Deptos 2011-2019'!$BE$16371:$BF$16917,2,0)</f>
        <v>1</v>
      </c>
      <c r="E240" s="44">
        <f t="shared" si="97"/>
        <v>1.7838030681412772E-4</v>
      </c>
      <c r="F240" s="44">
        <f t="shared" si="98"/>
        <v>3.0349013657056146E-4</v>
      </c>
      <c r="G240" s="59">
        <f t="shared" si="103"/>
        <v>0</v>
      </c>
      <c r="H240" s="40">
        <f t="shared" si="70"/>
        <v>0</v>
      </c>
    </row>
    <row r="241" spans="1:9" s="24" customFormat="1" ht="15" x14ac:dyDescent="0.2">
      <c r="A241" s="72"/>
      <c r="B241" s="39" t="s">
        <v>609</v>
      </c>
      <c r="C241" s="62">
        <v>12</v>
      </c>
      <c r="D241" s="62">
        <f>VLOOKUP(B241,'[1]Deptos 2011-2019'!$BE$16371:$BF$16917,2,0)</f>
        <v>2</v>
      </c>
      <c r="E241" s="44">
        <f t="shared" si="97"/>
        <v>2.1405636817695326E-3</v>
      </c>
      <c r="F241" s="44">
        <f t="shared" si="98"/>
        <v>6.0698027314112291E-4</v>
      </c>
      <c r="G241" s="59">
        <f t="shared" si="103"/>
        <v>-0.83333333333333337</v>
      </c>
      <c r="H241" s="40">
        <f t="shared" si="70"/>
        <v>-1.7838030681412772E-3</v>
      </c>
    </row>
    <row r="242" spans="1:9" s="24" customFormat="1" ht="15" x14ac:dyDescent="0.2">
      <c r="A242" s="72"/>
      <c r="B242" s="39" t="s">
        <v>54</v>
      </c>
      <c r="C242" s="62">
        <v>25</v>
      </c>
      <c r="D242" s="62">
        <f>VLOOKUP(B242,'[1]Deptos 2011-2019'!$BE$16371:$BF$16917,2,0)</f>
        <v>6</v>
      </c>
      <c r="E242" s="44">
        <f t="shared" si="97"/>
        <v>4.4595076703531928E-3</v>
      </c>
      <c r="F242" s="44">
        <f t="shared" si="98"/>
        <v>1.8209408194233688E-3</v>
      </c>
      <c r="G242" s="59">
        <f t="shared" si="103"/>
        <v>-0.76</v>
      </c>
      <c r="H242" s="40">
        <f t="shared" si="70"/>
        <v>-3.3892258294684267E-3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2011-2019'!$BE$16371:$BF$16917,2,0)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72</v>
      </c>
      <c r="D244" s="62">
        <f>VLOOKUP(B244,'[1]Deptos 2011-2019'!$BE$16371:$BF$16917,2,0)</f>
        <v>1</v>
      </c>
      <c r="E244" s="44">
        <f t="shared" si="97"/>
        <v>1.2843382090617196E-2</v>
      </c>
      <c r="F244" s="44">
        <f t="shared" si="98"/>
        <v>3.0349013657056146E-4</v>
      </c>
      <c r="G244" s="59">
        <f t="shared" si="103"/>
        <v>-0.98611111111111116</v>
      </c>
      <c r="H244" s="40">
        <f t="shared" si="70"/>
        <v>-1.266500178380307E-2</v>
      </c>
    </row>
    <row r="245" spans="1:9" s="24" customFormat="1" ht="15" x14ac:dyDescent="0.2">
      <c r="A245" s="72"/>
      <c r="B245" s="39" t="s">
        <v>334</v>
      </c>
      <c r="C245" s="62">
        <v>1</v>
      </c>
      <c r="D245" s="62">
        <f>VLOOKUP(B245,'[1]Deptos 2011-2019'!$BE$16371:$BF$16917,2,0)</f>
        <v>0</v>
      </c>
      <c r="E245" s="44">
        <f t="shared" si="97"/>
        <v>1.7838030681412772E-4</v>
      </c>
      <c r="F245" s="44" t="str">
        <f t="shared" si="98"/>
        <v/>
      </c>
      <c r="G245" s="59">
        <f t="shared" si="103"/>
        <v>-1</v>
      </c>
      <c r="H245" s="40">
        <f t="shared" ref="H245:H328" si="104">+IF(OR(AND(E245=""),(G245="")),"",E245*G245)</f>
        <v>-1.7838030681412772E-4</v>
      </c>
    </row>
    <row r="246" spans="1:9" s="24" customFormat="1" ht="15" x14ac:dyDescent="0.2">
      <c r="A246" s="72"/>
      <c r="B246" s="39" t="s">
        <v>233</v>
      </c>
      <c r="C246" s="62">
        <v>8</v>
      </c>
      <c r="D246" s="62">
        <f>VLOOKUP(B246,'[1]Deptos 2011-2019'!$BE$16371:$BF$16917,2,0)</f>
        <v>1</v>
      </c>
      <c r="E246" s="44">
        <f t="shared" si="97"/>
        <v>1.4270424545130217E-3</v>
      </c>
      <c r="F246" s="44">
        <f t="shared" si="98"/>
        <v>3.0349013657056146E-4</v>
      </c>
      <c r="G246" s="59">
        <f t="shared" si="103"/>
        <v>-0.875</v>
      </c>
      <c r="H246" s="40">
        <f t="shared" si="104"/>
        <v>-1.2486621476988941E-3</v>
      </c>
    </row>
    <row r="247" spans="1:9" s="24" customFormat="1" ht="15" x14ac:dyDescent="0.2">
      <c r="A247" s="72"/>
      <c r="B247" s="39" t="s">
        <v>234</v>
      </c>
      <c r="C247" s="62">
        <v>1</v>
      </c>
      <c r="D247" s="62">
        <f>VLOOKUP(B247,'[1]Deptos 2011-2019'!$BE$16371:$BF$16917,2,0)</f>
        <v>9</v>
      </c>
      <c r="E247" s="44">
        <f t="shared" si="97"/>
        <v>1.7838030681412772E-4</v>
      </c>
      <c r="F247" s="44">
        <f t="shared" si="98"/>
        <v>2.7314112291350529E-3</v>
      </c>
      <c r="G247" s="59">
        <f t="shared" si="103"/>
        <v>8</v>
      </c>
      <c r="H247" s="40">
        <f t="shared" si="104"/>
        <v>1.4270424545130217E-3</v>
      </c>
    </row>
    <row r="248" spans="1:9" s="24" customFormat="1" ht="15" x14ac:dyDescent="0.2">
      <c r="A248" s="72"/>
      <c r="B248" s="39" t="s">
        <v>447</v>
      </c>
      <c r="C248" s="62">
        <v>4</v>
      </c>
      <c r="D248" s="62">
        <f>VLOOKUP(B248,'[1]Deptos 2011-2019'!$BE$16371:$BF$16917,2,0)</f>
        <v>3</v>
      </c>
      <c r="E248" s="44">
        <f t="shared" si="97"/>
        <v>7.1352122725651087E-4</v>
      </c>
      <c r="F248" s="44">
        <f t="shared" si="98"/>
        <v>9.1047040971168442E-4</v>
      </c>
      <c r="G248" s="59">
        <f t="shared" si="103"/>
        <v>-0.25</v>
      </c>
      <c r="H248" s="40">
        <f t="shared" si="104"/>
        <v>-1.7838030681412772E-4</v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2011-2019'!$BE$16371:$BF$16917,2,0)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27</v>
      </c>
      <c r="D250" s="62">
        <f>VLOOKUP(B250,'[1]Deptos 2011-2019'!$BE$16371:$BF$16917,2,0)</f>
        <v>1</v>
      </c>
      <c r="E250" s="44">
        <f t="shared" si="97"/>
        <v>4.816268283981448E-3</v>
      </c>
      <c r="F250" s="44">
        <f t="shared" si="98"/>
        <v>3.0349013657056146E-4</v>
      </c>
      <c r="G250" s="59">
        <f t="shared" si="103"/>
        <v>-0.96296296296296291</v>
      </c>
      <c r="H250" s="40">
        <f t="shared" si="104"/>
        <v>-4.6378879771673204E-3</v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2011-2019'!$BE$16371:$BF$16917,2,0)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3</v>
      </c>
      <c r="D252" s="62">
        <f>VLOOKUP(B252,'[1]Deptos 2011-2019'!$BE$16371:$BF$16917,2,0)</f>
        <v>1</v>
      </c>
      <c r="E252" s="44">
        <f t="shared" si="97"/>
        <v>5.3514092044238315E-4</v>
      </c>
      <c r="F252" s="44">
        <f t="shared" si="98"/>
        <v>3.0349013657056146E-4</v>
      </c>
      <c r="G252" s="59">
        <f t="shared" si="103"/>
        <v>-0.66666666666666663</v>
      </c>
      <c r="H252" s="40">
        <f t="shared" si="104"/>
        <v>-3.5676061362825543E-4</v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2011-2019'!$BE$16371:$BF$16917,2,0)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4</v>
      </c>
      <c r="D254" s="62">
        <f>VLOOKUP(B254,'[1]Deptos 2011-2019'!$BE$16371:$BF$16917,2,0)</f>
        <v>1</v>
      </c>
      <c r="E254" s="44">
        <f t="shared" si="97"/>
        <v>7.1352122725651087E-4</v>
      </c>
      <c r="F254" s="44">
        <f t="shared" si="98"/>
        <v>3.0349013657056146E-4</v>
      </c>
      <c r="G254" s="59">
        <f t="shared" si="103"/>
        <v>-0.75</v>
      </c>
      <c r="H254" s="40">
        <f t="shared" si="104"/>
        <v>-5.3514092044238315E-4</v>
      </c>
    </row>
    <row r="255" spans="1:9" s="63" customFormat="1" ht="15" x14ac:dyDescent="0.2">
      <c r="A255" s="75"/>
      <c r="B255" s="37" t="s">
        <v>610</v>
      </c>
      <c r="C255" s="62">
        <v>3</v>
      </c>
      <c r="D255" s="62">
        <f>VLOOKUP(B255,'[1]Deptos 2011-2019'!$BE$16371:$BF$16917,2,0)</f>
        <v>1</v>
      </c>
      <c r="E255" s="43">
        <f t="shared" si="97"/>
        <v>5.3514092044238315E-4</v>
      </c>
      <c r="F255" s="43">
        <f t="shared" si="98"/>
        <v>3.0349013657056146E-4</v>
      </c>
      <c r="G255" s="59">
        <f t="shared" si="103"/>
        <v>-0.66666666666666663</v>
      </c>
      <c r="H255" s="42">
        <f t="shared" si="104"/>
        <v>-3.5676061362825543E-4</v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2011-2019'!$BE$16371:$BF$16917,2,0)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5</v>
      </c>
      <c r="D257" s="62">
        <f>VLOOKUP(B257,'[1]Deptos 2011-2019'!$BE$16371:$BF$16917,2,0)</f>
        <v>3</v>
      </c>
      <c r="E257" s="43">
        <f t="shared" si="97"/>
        <v>8.9190153407063858E-4</v>
      </c>
      <c r="F257" s="43">
        <f t="shared" si="98"/>
        <v>9.1047040971168442E-4</v>
      </c>
      <c r="G257" s="59">
        <f t="shared" si="103"/>
        <v>-0.4</v>
      </c>
      <c r="H257" s="42">
        <f t="shared" si="104"/>
        <v>-3.5676061362825543E-4</v>
      </c>
      <c r="I257" s="24"/>
    </row>
    <row r="258" spans="1:9" s="63" customFormat="1" ht="15" x14ac:dyDescent="0.2">
      <c r="A258" s="75"/>
      <c r="B258" s="37" t="s">
        <v>452</v>
      </c>
      <c r="C258" s="62">
        <v>3</v>
      </c>
      <c r="D258" s="62">
        <f>VLOOKUP(B258,'[1]Deptos 2011-2019'!$BE$16371:$BF$16917,2,0)</f>
        <v>6</v>
      </c>
      <c r="E258" s="43">
        <f t="shared" si="97"/>
        <v>5.3514092044238315E-4</v>
      </c>
      <c r="F258" s="43">
        <f t="shared" si="98"/>
        <v>1.8209408194233688E-3</v>
      </c>
      <c r="G258" s="59">
        <f t="shared" si="103"/>
        <v>1</v>
      </c>
      <c r="H258" s="42">
        <f t="shared" si="104"/>
        <v>5.3514092044238315E-4</v>
      </c>
      <c r="I258" s="24"/>
    </row>
    <row r="259" spans="1:9" s="63" customFormat="1" ht="15" x14ac:dyDescent="0.2">
      <c r="A259" s="75"/>
      <c r="B259" s="37" t="s">
        <v>453</v>
      </c>
      <c r="C259" s="62">
        <v>61</v>
      </c>
      <c r="D259" s="62">
        <f>VLOOKUP(B259,'[1]Deptos 2011-2019'!$BE$16371:$BF$16917,2,0)</f>
        <v>74</v>
      </c>
      <c r="E259" s="43">
        <f t="shared" si="97"/>
        <v>1.088119871566179E-2</v>
      </c>
      <c r="F259" s="43">
        <f t="shared" si="98"/>
        <v>2.2458270106221548E-2</v>
      </c>
      <c r="G259" s="59">
        <f t="shared" si="103"/>
        <v>0.21311475409836064</v>
      </c>
      <c r="H259" s="42">
        <f t="shared" si="104"/>
        <v>2.3189439885836602E-3</v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2011-2019'!$BE$16371:$BF$16917,2,0)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3</v>
      </c>
      <c r="D261" s="62">
        <f>VLOOKUP(B261,'[1]Deptos 2011-2019'!$BE$16371:$BF$16917,2,0)</f>
        <v>2</v>
      </c>
      <c r="E261" s="43">
        <f t="shared" si="105"/>
        <v>5.3514092044238315E-4</v>
      </c>
      <c r="F261" s="43">
        <f t="shared" si="106"/>
        <v>6.0698027314112291E-4</v>
      </c>
      <c r="G261" s="59">
        <f t="shared" si="103"/>
        <v>-0.33333333333333331</v>
      </c>
      <c r="H261" s="42">
        <f t="shared" si="107"/>
        <v>-1.7838030681412772E-4</v>
      </c>
      <c r="I261" s="24"/>
    </row>
    <row r="262" spans="1:9" s="63" customFormat="1" ht="15" x14ac:dyDescent="0.2">
      <c r="A262" s="75"/>
      <c r="B262" s="37" t="s">
        <v>57</v>
      </c>
      <c r="C262" s="62">
        <v>5</v>
      </c>
      <c r="D262" s="62">
        <f>VLOOKUP(B262,'[1]Deptos 2011-2019'!$BE$16371:$BF$16917,2,0)</f>
        <v>1</v>
      </c>
      <c r="E262" s="43">
        <f t="shared" ref="E262:F264" si="108">+IF(C262=0,"",C262/C$169)</f>
        <v>8.9190153407063858E-4</v>
      </c>
      <c r="F262" s="43">
        <f t="shared" si="108"/>
        <v>3.0349013657056146E-4</v>
      </c>
      <c r="G262" s="59">
        <f t="shared" si="103"/>
        <v>-0.8</v>
      </c>
      <c r="H262" s="42">
        <f t="shared" si="104"/>
        <v>-7.1352122725651087E-4</v>
      </c>
      <c r="I262" s="24"/>
    </row>
    <row r="263" spans="1:9" s="63" customFormat="1" ht="15" x14ac:dyDescent="0.2">
      <c r="A263" s="75"/>
      <c r="B263" s="37" t="s">
        <v>237</v>
      </c>
      <c r="C263" s="62">
        <v>138</v>
      </c>
      <c r="D263" s="62">
        <f>VLOOKUP(B263,'[1]Deptos 2011-2019'!$BE$16371:$BF$16917,2,0)</f>
        <v>33</v>
      </c>
      <c r="E263" s="43">
        <f t="shared" si="108"/>
        <v>2.4616482340349626E-2</v>
      </c>
      <c r="F263" s="43">
        <f t="shared" si="108"/>
        <v>1.0015174506828529E-2</v>
      </c>
      <c r="G263" s="59">
        <f t="shared" si="103"/>
        <v>-0.76086956521739135</v>
      </c>
      <c r="H263" s="42">
        <f t="shared" si="104"/>
        <v>-1.8729932215483414E-2</v>
      </c>
      <c r="I263" s="24"/>
    </row>
    <row r="264" spans="1:9" s="63" customFormat="1" ht="15" x14ac:dyDescent="0.2">
      <c r="A264" s="75"/>
      <c r="B264" s="37" t="s">
        <v>611</v>
      </c>
      <c r="C264" s="62">
        <v>10</v>
      </c>
      <c r="D264" s="62">
        <f>VLOOKUP(B264,'[1]Deptos 2011-2019'!$BE$16371:$BF$16917,2,0)</f>
        <v>1</v>
      </c>
      <c r="E264" s="43">
        <f t="shared" si="108"/>
        <v>1.7838030681412772E-3</v>
      </c>
      <c r="F264" s="43">
        <f t="shared" si="108"/>
        <v>3.0349013657056146E-4</v>
      </c>
      <c r="G264" s="59">
        <f t="shared" si="103"/>
        <v>-0.9</v>
      </c>
      <c r="H264" s="42">
        <f t="shared" si="104"/>
        <v>-1.6054227613271496E-3</v>
      </c>
      <c r="I264" s="24"/>
    </row>
    <row r="265" spans="1:9" s="63" customFormat="1" ht="15" x14ac:dyDescent="0.2">
      <c r="A265" s="36"/>
      <c r="B265" s="37" t="s">
        <v>534</v>
      </c>
      <c r="C265" s="62">
        <v>34</v>
      </c>
      <c r="D265" s="62">
        <f>VLOOKUP(B265,'[1]Deptos 2011-2019'!$BE$16371:$BF$16917,2,0)</f>
        <v>1</v>
      </c>
      <c r="E265" s="43">
        <f t="shared" ref="E265:E270" si="109">+IF(C265=0,"",C265/C$169)</f>
        <v>6.0649304316803421E-3</v>
      </c>
      <c r="F265" s="43">
        <f t="shared" ref="F265:F270" si="110">+IF(D265=0,"",D265/D$169)</f>
        <v>3.0349013657056146E-4</v>
      </c>
      <c r="G265" s="59">
        <f t="shared" si="103"/>
        <v>-0.97058823529411764</v>
      </c>
      <c r="H265" s="42">
        <f t="shared" ref="H265:H270" si="111">+IF(OR(AND(E265=""),(G265="")),"",E265*G265)</f>
        <v>-5.8865501248662145E-3</v>
      </c>
      <c r="I265" s="24"/>
    </row>
    <row r="266" spans="1:9" s="63" customFormat="1" ht="15" x14ac:dyDescent="0.2">
      <c r="A266" s="36"/>
      <c r="B266" s="37" t="s">
        <v>535</v>
      </c>
      <c r="C266" s="62">
        <v>6</v>
      </c>
      <c r="D266" s="62">
        <f>VLOOKUP(B266,'[1]Deptos 2011-2019'!$BE$16371:$BF$16917,2,0)</f>
        <v>0</v>
      </c>
      <c r="E266" s="43">
        <f t="shared" si="109"/>
        <v>1.0702818408847663E-3</v>
      </c>
      <c r="F266" s="43" t="str">
        <f t="shared" si="110"/>
        <v/>
      </c>
      <c r="G266" s="59">
        <f t="shared" si="103"/>
        <v>-1</v>
      </c>
      <c r="H266" s="42">
        <f t="shared" si="111"/>
        <v>-1.0702818408847663E-3</v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2011-2019'!$BE$16371:$BF$16917,2,0)</f>
        <v>0</v>
      </c>
      <c r="E267" s="43" t="str">
        <f t="shared" si="109"/>
        <v/>
      </c>
      <c r="F267" s="43" t="str">
        <f t="shared" si="110"/>
        <v/>
      </c>
      <c r="G267" s="59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3</v>
      </c>
      <c r="D268" s="62">
        <f>VLOOKUP(B268,'[1]Deptos 2011-2019'!$BE$16371:$BF$16917,2,0)</f>
        <v>0</v>
      </c>
      <c r="E268" s="43">
        <f t="shared" si="109"/>
        <v>5.3514092044238315E-4</v>
      </c>
      <c r="F268" s="43" t="str">
        <f t="shared" si="110"/>
        <v/>
      </c>
      <c r="G268" s="59">
        <f t="shared" si="103"/>
        <v>-1</v>
      </c>
      <c r="H268" s="42">
        <f t="shared" si="111"/>
        <v>-5.3514092044238315E-4</v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2011-2019'!$BE$16371:$BF$16917,2,0)</f>
        <v>1</v>
      </c>
      <c r="E269" s="43" t="str">
        <f t="shared" si="109"/>
        <v/>
      </c>
      <c r="F269" s="43">
        <f t="shared" si="110"/>
        <v>3.0349013657056146E-4</v>
      </c>
      <c r="G269" s="59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1</v>
      </c>
      <c r="D270" s="62">
        <f>VLOOKUP(B270,'[1]Deptos 2011-2019'!$BE$16371:$BF$16917,2,0)</f>
        <v>28</v>
      </c>
      <c r="E270" s="43">
        <f t="shared" si="109"/>
        <v>1.7838030681412772E-4</v>
      </c>
      <c r="F270" s="43">
        <f t="shared" si="110"/>
        <v>8.4977238239757214E-3</v>
      </c>
      <c r="G270" s="59">
        <f t="shared" si="103"/>
        <v>27</v>
      </c>
      <c r="H270" s="42">
        <f t="shared" si="111"/>
        <v>4.816268283981448E-3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2011-2019'!$BE$16371:$BF$16917,2,0)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2011-2019'!$BE$16371:$BF$16917,2,0)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2011-2019'!$BE$16371:$BF$16917,2,0)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116</v>
      </c>
      <c r="D274" s="62">
        <f>VLOOKUP(B274,'[1]Deptos 2011-2019'!$BE$16371:$BF$16917,2,0)</f>
        <v>7</v>
      </c>
      <c r="E274" s="43">
        <f t="shared" si="112"/>
        <v>2.0692115590438816E-2</v>
      </c>
      <c r="F274" s="43">
        <f t="shared" si="113"/>
        <v>2.1244309559939304E-3</v>
      </c>
      <c r="G274" s="59">
        <f t="shared" si="114"/>
        <v>-0.93965517241379315</v>
      </c>
      <c r="H274" s="42">
        <f t="shared" si="115"/>
        <v>-1.9443453442739924E-2</v>
      </c>
      <c r="I274" s="24"/>
    </row>
    <row r="275" spans="1:9" s="63" customFormat="1" ht="15" x14ac:dyDescent="0.2">
      <c r="A275" s="75"/>
      <c r="B275" s="37" t="s">
        <v>64</v>
      </c>
      <c r="C275" s="62">
        <v>105</v>
      </c>
      <c r="D275" s="62">
        <f>VLOOKUP(B275,'[1]Deptos 2011-2019'!$BE$16371:$BF$16917,2,0)</f>
        <v>22</v>
      </c>
      <c r="E275" s="43">
        <f t="shared" ref="E275:F278" si="116">+IF(C275=0,"",C275/C$169)</f>
        <v>1.872993221548341E-2</v>
      </c>
      <c r="F275" s="43">
        <f t="shared" si="116"/>
        <v>6.6767830045523519E-3</v>
      </c>
      <c r="G275" s="59">
        <f t="shared" si="103"/>
        <v>-0.79047619047619044</v>
      </c>
      <c r="H275" s="42">
        <f t="shared" si="104"/>
        <v>-1.4805565465572599E-2</v>
      </c>
      <c r="I275" s="24"/>
    </row>
    <row r="276" spans="1:9" s="63" customFormat="1" ht="15" x14ac:dyDescent="0.2">
      <c r="A276" s="75"/>
      <c r="B276" s="37" t="s">
        <v>61</v>
      </c>
      <c r="C276" s="62">
        <v>48</v>
      </c>
      <c r="D276" s="62">
        <f>VLOOKUP(B276,'[1]Deptos 2011-2019'!$BE$16371:$BF$16917,2,0)</f>
        <v>2</v>
      </c>
      <c r="E276" s="43">
        <f t="shared" si="116"/>
        <v>8.5622547270781304E-3</v>
      </c>
      <c r="F276" s="43">
        <f t="shared" si="116"/>
        <v>6.0698027314112291E-4</v>
      </c>
      <c r="G276" s="59">
        <f t="shared" si="103"/>
        <v>-0.95833333333333337</v>
      </c>
      <c r="H276" s="42">
        <f t="shared" si="104"/>
        <v>-8.2054941134498752E-3</v>
      </c>
      <c r="I276" s="24"/>
    </row>
    <row r="277" spans="1:9" s="63" customFormat="1" ht="15" x14ac:dyDescent="0.2">
      <c r="A277" s="75"/>
      <c r="B277" s="37" t="s">
        <v>238</v>
      </c>
      <c r="C277" s="62">
        <v>2</v>
      </c>
      <c r="D277" s="62">
        <f>VLOOKUP(B277,'[1]Deptos 2011-2019'!$BE$16371:$BF$16917,2,0)</f>
        <v>2</v>
      </c>
      <c r="E277" s="43">
        <f t="shared" si="116"/>
        <v>3.5676061362825543E-4</v>
      </c>
      <c r="F277" s="43">
        <f t="shared" si="116"/>
        <v>6.0698027314112291E-4</v>
      </c>
      <c r="G277" s="59">
        <f t="shared" si="103"/>
        <v>0</v>
      </c>
      <c r="H277" s="42">
        <f t="shared" si="104"/>
        <v>0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2011-2019'!$BE$16371:$BF$16917,2,0)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2</v>
      </c>
      <c r="D279" s="62">
        <f>VLOOKUP(B279,'[1]Deptos 2011-2019'!$BE$16371:$BF$16917,2,0)</f>
        <v>2</v>
      </c>
      <c r="E279" s="43">
        <f t="shared" ref="E279" si="117">+IF(C279=0,"",C279/C$169)</f>
        <v>3.5676061362825543E-4</v>
      </c>
      <c r="F279" s="43">
        <f t="shared" ref="F279" si="118">+IF(D279=0,"",D279/D$169)</f>
        <v>6.0698027314112291E-4</v>
      </c>
      <c r="G279" s="59">
        <f t="shared" si="103"/>
        <v>0</v>
      </c>
      <c r="H279" s="42">
        <f t="shared" ref="H279" si="119">+IF(OR(AND(E279=""),(G279="")),"",E279*G279)</f>
        <v>0</v>
      </c>
      <c r="I279" s="24"/>
    </row>
    <row r="280" spans="1:9" s="63" customFormat="1" ht="15" x14ac:dyDescent="0.2">
      <c r="A280" s="75"/>
      <c r="B280" s="37" t="s">
        <v>62</v>
      </c>
      <c r="C280" s="62">
        <v>2</v>
      </c>
      <c r="D280" s="62">
        <f>VLOOKUP(B280,'[1]Deptos 2011-2019'!$BE$16371:$BF$16917,2,0)</f>
        <v>1</v>
      </c>
      <c r="E280" s="43">
        <f t="shared" ref="E280:F288" si="120">+IF(C280=0,"",C280/C$169)</f>
        <v>3.5676061362825543E-4</v>
      </c>
      <c r="F280" s="43">
        <f t="shared" si="120"/>
        <v>3.0349013657056146E-4</v>
      </c>
      <c r="G280" s="59">
        <f t="shared" si="103"/>
        <v>-0.5</v>
      </c>
      <c r="H280" s="42">
        <f t="shared" si="104"/>
        <v>-1.7838030681412772E-4</v>
      </c>
      <c r="I280" s="24"/>
    </row>
    <row r="281" spans="1:9" s="63" customFormat="1" ht="15" x14ac:dyDescent="0.2">
      <c r="A281" s="75"/>
      <c r="B281" s="37" t="s">
        <v>454</v>
      </c>
      <c r="C281" s="62">
        <v>1</v>
      </c>
      <c r="D281" s="62">
        <f>VLOOKUP(B281,'[1]Deptos 2011-2019'!$BE$16371:$BF$16917,2,0)</f>
        <v>4</v>
      </c>
      <c r="E281" s="43">
        <f t="shared" si="120"/>
        <v>1.7838030681412772E-4</v>
      </c>
      <c r="F281" s="43">
        <f t="shared" si="120"/>
        <v>1.2139605462822458E-3</v>
      </c>
      <c r="G281" s="59">
        <f t="shared" si="103"/>
        <v>3</v>
      </c>
      <c r="H281" s="42">
        <f t="shared" si="104"/>
        <v>5.3514092044238315E-4</v>
      </c>
      <c r="I281" s="24"/>
    </row>
    <row r="282" spans="1:9" s="24" customFormat="1" ht="15" x14ac:dyDescent="0.2">
      <c r="A282" s="72"/>
      <c r="B282" s="39" t="s">
        <v>59</v>
      </c>
      <c r="C282" s="62">
        <v>8</v>
      </c>
      <c r="D282" s="62">
        <f>VLOOKUP(B282,'[1]Deptos 2011-2019'!$BE$16371:$BF$16917,2,0)</f>
        <v>2</v>
      </c>
      <c r="E282" s="44">
        <f t="shared" si="120"/>
        <v>1.4270424545130217E-3</v>
      </c>
      <c r="F282" s="44">
        <f t="shared" si="120"/>
        <v>6.0698027314112291E-4</v>
      </c>
      <c r="G282" s="59">
        <f t="shared" si="103"/>
        <v>-0.75</v>
      </c>
      <c r="H282" s="40">
        <f t="shared" si="104"/>
        <v>-1.0702818408847663E-3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2011-2019'!$BE$16371:$BF$16917,2,0)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2011-2019'!$BE$16371:$BF$16917,2,0)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14</v>
      </c>
      <c r="D285" s="62">
        <f>VLOOKUP(B285,'[1]Deptos 2011-2019'!$BE$16371:$BF$16917,2,0)</f>
        <v>8</v>
      </c>
      <c r="E285" s="44">
        <f t="shared" si="121"/>
        <v>2.4973242953977882E-3</v>
      </c>
      <c r="F285" s="44">
        <f t="shared" si="122"/>
        <v>2.4279210925644916E-3</v>
      </c>
      <c r="G285" s="59">
        <f t="shared" si="123"/>
        <v>-0.42857142857142855</v>
      </c>
      <c r="H285" s="40">
        <f t="shared" si="124"/>
        <v>-1.0702818408847663E-3</v>
      </c>
    </row>
    <row r="286" spans="1:9" s="24" customFormat="1" ht="15" x14ac:dyDescent="0.2">
      <c r="A286" s="72"/>
      <c r="B286" s="39" t="s">
        <v>239</v>
      </c>
      <c r="C286" s="62">
        <v>3</v>
      </c>
      <c r="D286" s="62">
        <f>VLOOKUP(B286,'[1]Deptos 2011-2019'!$BE$16371:$BF$16917,2,0)</f>
        <v>0</v>
      </c>
      <c r="E286" s="44">
        <f t="shared" si="120"/>
        <v>5.3514092044238315E-4</v>
      </c>
      <c r="F286" s="44" t="str">
        <f t="shared" si="120"/>
        <v/>
      </c>
      <c r="G286" s="59">
        <f t="shared" si="103"/>
        <v>-1</v>
      </c>
      <c r="H286" s="40">
        <f t="shared" si="104"/>
        <v>-5.3514092044238315E-4</v>
      </c>
    </row>
    <row r="287" spans="1:9" s="24" customFormat="1" ht="15" x14ac:dyDescent="0.2">
      <c r="A287" s="72"/>
      <c r="B287" s="39" t="s">
        <v>455</v>
      </c>
      <c r="C287" s="62">
        <v>29</v>
      </c>
      <c r="D287" s="62">
        <f>VLOOKUP(B287,'[1]Deptos 2011-2019'!$BE$16371:$BF$16917,2,0)</f>
        <v>19</v>
      </c>
      <c r="E287" s="44">
        <f t="shared" si="120"/>
        <v>5.1730288976097041E-3</v>
      </c>
      <c r="F287" s="44">
        <f t="shared" si="120"/>
        <v>5.766312594840668E-3</v>
      </c>
      <c r="G287" s="59">
        <f t="shared" si="103"/>
        <v>-0.34482758620689657</v>
      </c>
      <c r="H287" s="40">
        <f t="shared" si="104"/>
        <v>-1.7838030681412774E-3</v>
      </c>
    </row>
    <row r="288" spans="1:9" s="63" customFormat="1" ht="15" x14ac:dyDescent="0.2">
      <c r="A288" s="75"/>
      <c r="B288" s="37" t="s">
        <v>65</v>
      </c>
      <c r="C288" s="62">
        <v>48</v>
      </c>
      <c r="D288" s="62">
        <f>VLOOKUP(B288,'[1]Deptos 2011-2019'!$BE$16371:$BF$16917,2,0)</f>
        <v>14</v>
      </c>
      <c r="E288" s="43">
        <f t="shared" si="120"/>
        <v>8.5622547270781304E-3</v>
      </c>
      <c r="F288" s="43">
        <f t="shared" si="120"/>
        <v>4.2488619119878607E-3</v>
      </c>
      <c r="G288" s="59">
        <f t="shared" si="103"/>
        <v>-0.70833333333333337</v>
      </c>
      <c r="H288" s="42">
        <f t="shared" si="104"/>
        <v>-6.064930431680343E-3</v>
      </c>
      <c r="I288" s="24"/>
    </row>
    <row r="289" spans="1:9" s="63" customFormat="1" ht="15" x14ac:dyDescent="0.2">
      <c r="A289" s="36"/>
      <c r="B289" s="37" t="s">
        <v>540</v>
      </c>
      <c r="C289" s="62">
        <v>2</v>
      </c>
      <c r="D289" s="62">
        <f>VLOOKUP(B289,'[1]Deptos 2011-2019'!$BE$16371:$BF$16917,2,0)</f>
        <v>2</v>
      </c>
      <c r="E289" s="43">
        <f t="shared" ref="E289:E290" si="125">+IF(C289=0,"",C289/C$169)</f>
        <v>3.5676061362825543E-4</v>
      </c>
      <c r="F289" s="43">
        <f t="shared" ref="F289:F290" si="126">+IF(D289=0,"",D289/D$169)</f>
        <v>6.0698027314112291E-4</v>
      </c>
      <c r="G289" s="59">
        <f t="shared" si="103"/>
        <v>0</v>
      </c>
      <c r="H289" s="42">
        <f t="shared" ref="H289:H290" si="127">+IF(OR(AND(E289=""),(G289="")),"",E289*G289)</f>
        <v>0</v>
      </c>
      <c r="I289" s="24"/>
    </row>
    <row r="290" spans="1:9" s="63" customFormat="1" ht="15" x14ac:dyDescent="0.2">
      <c r="A290" s="36"/>
      <c r="B290" s="37" t="s">
        <v>541</v>
      </c>
      <c r="C290" s="62">
        <v>10</v>
      </c>
      <c r="D290" s="62">
        <f>VLOOKUP(B290,'[1]Deptos 2011-2019'!$BE$16371:$BF$16917,2,0)</f>
        <v>5</v>
      </c>
      <c r="E290" s="43">
        <f t="shared" si="125"/>
        <v>1.7838030681412772E-3</v>
      </c>
      <c r="F290" s="43">
        <f t="shared" si="126"/>
        <v>1.5174506828528073E-3</v>
      </c>
      <c r="G290" s="59">
        <f t="shared" si="103"/>
        <v>-0.5</v>
      </c>
      <c r="H290" s="42">
        <f t="shared" si="127"/>
        <v>-8.9190153407063858E-4</v>
      </c>
      <c r="I290" s="24"/>
    </row>
    <row r="291" spans="1:9" s="63" customFormat="1" ht="15" x14ac:dyDescent="0.2">
      <c r="A291" s="75"/>
      <c r="B291" s="37" t="s">
        <v>66</v>
      </c>
      <c r="C291" s="62">
        <v>10</v>
      </c>
      <c r="D291" s="62">
        <f>VLOOKUP(B291,'[1]Deptos 2011-2019'!$BE$16371:$BF$16917,2,0)</f>
        <v>21</v>
      </c>
      <c r="E291" s="43">
        <f>+IF(C291=0,"",C291/C$169)</f>
        <v>1.7838030681412772E-3</v>
      </c>
      <c r="F291" s="43">
        <f>+IF(D291=0,"",D291/D$169)</f>
        <v>6.3732928679817906E-3</v>
      </c>
      <c r="G291" s="59">
        <f t="shared" si="103"/>
        <v>1.1000000000000001</v>
      </c>
      <c r="H291" s="42">
        <f t="shared" si="104"/>
        <v>1.962183374955405E-3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2011-2019'!$BE$16371:$BF$16917,2,0)</f>
        <v>1</v>
      </c>
      <c r="E292" s="43" t="str">
        <f>+IF(C292=0,"",C292/C$169)</f>
        <v/>
      </c>
      <c r="F292" s="43">
        <f>+IF(D292=0,"",D292/D$169)</f>
        <v>3.0349013657056146E-4</v>
      </c>
      <c r="G292" s="59">
        <f t="shared" si="103"/>
        <v>1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2011-2019'!$BE$16371:$BF$16917,2,0)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2</v>
      </c>
      <c r="D294" s="62">
        <f>VLOOKUP(B294,'[1]Deptos 2011-2019'!$BE$16371:$BF$16917,2,0)</f>
        <v>1</v>
      </c>
      <c r="E294" s="43">
        <f t="shared" si="128"/>
        <v>3.5676061362825543E-4</v>
      </c>
      <c r="F294" s="43">
        <f t="shared" si="129"/>
        <v>3.0349013657056146E-4</v>
      </c>
      <c r="G294" s="59">
        <f t="shared" si="103"/>
        <v>-0.5</v>
      </c>
      <c r="H294" s="42">
        <f t="shared" si="130"/>
        <v>-1.7838030681412772E-4</v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2011-2019'!$BE$16371:$BF$16917,2,0)</f>
        <v>1</v>
      </c>
      <c r="E295" s="43" t="str">
        <f t="shared" si="128"/>
        <v/>
      </c>
      <c r="F295" s="43">
        <f t="shared" si="129"/>
        <v>3.0349013657056146E-4</v>
      </c>
      <c r="G295" s="59">
        <f t="shared" si="103"/>
        <v>1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2011-2019'!$BE$16371:$BF$16917,2,0)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15</v>
      </c>
      <c r="D297" s="62">
        <f>VLOOKUP(B297,'[1]Deptos 2011-2019'!$BE$16371:$BF$16917,2,0)</f>
        <v>28</v>
      </c>
      <c r="E297" s="43">
        <f t="shared" si="131"/>
        <v>2.6757046022119159E-3</v>
      </c>
      <c r="F297" s="43">
        <f t="shared" si="132"/>
        <v>8.4977238239757214E-3</v>
      </c>
      <c r="G297" s="59">
        <f t="shared" si="103"/>
        <v>0.8666666666666667</v>
      </c>
      <c r="H297" s="42">
        <f t="shared" si="133"/>
        <v>2.3189439885836606E-3</v>
      </c>
      <c r="I297" s="24"/>
    </row>
    <row r="298" spans="1:9" s="63" customFormat="1" ht="15" x14ac:dyDescent="0.2">
      <c r="A298" s="75"/>
      <c r="B298" s="37" t="s">
        <v>456</v>
      </c>
      <c r="C298" s="62">
        <v>1</v>
      </c>
      <c r="D298" s="62">
        <f>VLOOKUP(B298,'[1]Deptos 2011-2019'!$BE$16371:$BF$16917,2,0)</f>
        <v>1</v>
      </c>
      <c r="E298" s="43">
        <f>+IF(C298=0,"",C298/C$169)</f>
        <v>1.7838030681412772E-4</v>
      </c>
      <c r="F298" s="43">
        <f>+IF(D298=0,"",D298/D$169)</f>
        <v>3.0349013657056146E-4</v>
      </c>
      <c r="G298" s="59">
        <f t="shared" si="103"/>
        <v>0</v>
      </c>
      <c r="H298" s="42">
        <f t="shared" si="104"/>
        <v>0</v>
      </c>
      <c r="I298" s="24"/>
    </row>
    <row r="299" spans="1:9" s="63" customFormat="1" ht="15" x14ac:dyDescent="0.2">
      <c r="A299" s="75"/>
      <c r="B299" s="37" t="s">
        <v>457</v>
      </c>
      <c r="C299" s="62">
        <v>6</v>
      </c>
      <c r="D299" s="62">
        <f>VLOOKUP(B299,'[1]Deptos 2011-2019'!$BE$16371:$BF$16917,2,0)</f>
        <v>1</v>
      </c>
      <c r="E299" s="43">
        <f>+IF(C299=0,"",C299/C$169)</f>
        <v>1.0702818408847663E-3</v>
      </c>
      <c r="F299" s="43">
        <f>+IF(D299=0,"",D299/D$169)</f>
        <v>3.0349013657056146E-4</v>
      </c>
      <c r="G299" s="59">
        <f t="shared" si="103"/>
        <v>-0.83333333333333337</v>
      </c>
      <c r="H299" s="42">
        <f t="shared" si="104"/>
        <v>-8.9190153407063858E-4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2011-2019'!$BE$16371:$BF$16917,2,0)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11</v>
      </c>
      <c r="D301" s="62">
        <f>VLOOKUP(B301,'[1]Deptos 2011-2019'!$BE$16371:$BF$16917,2,0)</f>
        <v>25</v>
      </c>
      <c r="E301" s="43">
        <f t="shared" ref="E301:E323" si="137">+IF(C301=0,"",C301/C$169)</f>
        <v>1.962183374955405E-3</v>
      </c>
      <c r="F301" s="43">
        <f t="shared" ref="F301:F323" si="138">+IF(D301=0,"",D301/D$169)</f>
        <v>7.5872534142640367E-3</v>
      </c>
      <c r="G301" s="59">
        <f t="shared" ref="G301:G339" si="139">+IF(AND(C301=0,D301=0)," ",IF(C301=0,1,IF(D301=0,-1,(D301-C301)/C301)))</f>
        <v>1.2727272727272727</v>
      </c>
      <c r="H301" s="42">
        <f t="shared" si="104"/>
        <v>2.4973242953977882E-3</v>
      </c>
      <c r="I301" s="24"/>
    </row>
    <row r="302" spans="1:9" s="63" customFormat="1" ht="15" x14ac:dyDescent="0.2">
      <c r="A302" s="75"/>
      <c r="B302" s="37" t="s">
        <v>459</v>
      </c>
      <c r="C302" s="62">
        <v>5</v>
      </c>
      <c r="D302" s="62">
        <f>VLOOKUP(B302,'[1]Deptos 2011-2019'!$BE$16371:$BF$16917,2,0)</f>
        <v>0</v>
      </c>
      <c r="E302" s="43">
        <f t="shared" si="137"/>
        <v>8.9190153407063858E-4</v>
      </c>
      <c r="F302" s="43" t="str">
        <f t="shared" si="138"/>
        <v/>
      </c>
      <c r="G302" s="59">
        <f t="shared" si="139"/>
        <v>-1</v>
      </c>
      <c r="H302" s="42">
        <f t="shared" si="104"/>
        <v>-8.9190153407063858E-4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2011-2019'!$BE$16371:$BF$16917,2,0)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331</v>
      </c>
      <c r="D304" s="62">
        <f>VLOOKUP(B304,'[1]Deptos 2011-2019'!$BE$16371:$BF$16917,2,0)</f>
        <v>29</v>
      </c>
      <c r="E304" s="44">
        <f t="shared" si="137"/>
        <v>5.9043881555476276E-2</v>
      </c>
      <c r="F304" s="44">
        <f t="shared" si="138"/>
        <v>8.8012139605462818E-3</v>
      </c>
      <c r="G304" s="59">
        <f t="shared" si="139"/>
        <v>-0.91238670694864044</v>
      </c>
      <c r="H304" s="40">
        <f t="shared" si="104"/>
        <v>-5.3870852657866571E-2</v>
      </c>
    </row>
    <row r="305" spans="1:8" s="24" customFormat="1" ht="15" x14ac:dyDescent="0.2">
      <c r="A305" s="72"/>
      <c r="B305" s="39" t="s">
        <v>240</v>
      </c>
      <c r="C305" s="62">
        <v>1</v>
      </c>
      <c r="D305" s="62">
        <f>VLOOKUP(B305,'[1]Deptos 2011-2019'!$BE$16371:$BF$16917,2,0)</f>
        <v>0</v>
      </c>
      <c r="E305" s="44">
        <f t="shared" si="137"/>
        <v>1.7838030681412772E-4</v>
      </c>
      <c r="F305" s="44" t="str">
        <f t="shared" si="138"/>
        <v/>
      </c>
      <c r="G305" s="59">
        <f t="shared" si="139"/>
        <v>-1</v>
      </c>
      <c r="H305" s="40">
        <f t="shared" si="104"/>
        <v>-1.7838030681412772E-4</v>
      </c>
    </row>
    <row r="306" spans="1:8" s="24" customFormat="1" ht="15" x14ac:dyDescent="0.2">
      <c r="A306" s="72"/>
      <c r="B306" s="39" t="s">
        <v>241</v>
      </c>
      <c r="C306" s="62">
        <v>5</v>
      </c>
      <c r="D306" s="62">
        <f>VLOOKUP(B306,'[1]Deptos 2011-2019'!$BE$16371:$BF$16917,2,0)</f>
        <v>32</v>
      </c>
      <c r="E306" s="44">
        <f t="shared" si="137"/>
        <v>8.9190153407063858E-4</v>
      </c>
      <c r="F306" s="44">
        <f t="shared" si="138"/>
        <v>9.7116843702579666E-3</v>
      </c>
      <c r="G306" s="59">
        <f t="shared" si="139"/>
        <v>5.4</v>
      </c>
      <c r="H306" s="40">
        <f t="shared" si="104"/>
        <v>4.8162682839814489E-3</v>
      </c>
    </row>
    <row r="307" spans="1:8" s="24" customFormat="1" ht="15" x14ac:dyDescent="0.2">
      <c r="A307" s="72"/>
      <c r="B307" s="39" t="s">
        <v>68</v>
      </c>
      <c r="C307" s="62">
        <v>1</v>
      </c>
      <c r="D307" s="62">
        <f>VLOOKUP(B307,'[1]Deptos 2011-2019'!$BE$16371:$BF$16917,2,0)</f>
        <v>0</v>
      </c>
      <c r="E307" s="44">
        <f t="shared" si="137"/>
        <v>1.7838030681412772E-4</v>
      </c>
      <c r="F307" s="44" t="str">
        <f t="shared" si="138"/>
        <v/>
      </c>
      <c r="G307" s="59">
        <f t="shared" si="139"/>
        <v>-1</v>
      </c>
      <c r="H307" s="40">
        <f t="shared" si="104"/>
        <v>-1.7838030681412772E-4</v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2011-2019'!$BE$16371:$BF$16917,2,0)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1</v>
      </c>
      <c r="D309" s="62">
        <f>VLOOKUP(B309,'[1]Deptos 2011-2019'!$BE$16371:$BF$16917,2,0)</f>
        <v>9</v>
      </c>
      <c r="E309" s="44">
        <f t="shared" si="137"/>
        <v>1.7838030681412772E-4</v>
      </c>
      <c r="F309" s="44">
        <f t="shared" si="138"/>
        <v>2.7314112291350529E-3</v>
      </c>
      <c r="G309" s="59">
        <f t="shared" si="139"/>
        <v>8</v>
      </c>
      <c r="H309" s="40">
        <f t="shared" si="104"/>
        <v>1.4270424545130217E-3</v>
      </c>
    </row>
    <row r="310" spans="1:8" s="24" customFormat="1" ht="15" x14ac:dyDescent="0.2">
      <c r="A310" s="72"/>
      <c r="B310" s="39" t="s">
        <v>463</v>
      </c>
      <c r="C310" s="62">
        <v>2</v>
      </c>
      <c r="D310" s="62">
        <f>VLOOKUP(B310,'[1]Deptos 2011-2019'!$BE$16371:$BF$16917,2,0)</f>
        <v>0</v>
      </c>
      <c r="E310" s="44">
        <f t="shared" si="137"/>
        <v>3.5676061362825543E-4</v>
      </c>
      <c r="F310" s="44" t="str">
        <f t="shared" si="138"/>
        <v/>
      </c>
      <c r="G310" s="59">
        <f t="shared" si="139"/>
        <v>-1</v>
      </c>
      <c r="H310" s="40">
        <f t="shared" si="104"/>
        <v>-3.5676061362825543E-4</v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2011-2019'!$BE$16371:$BF$16917,2,0)</f>
        <v>1</v>
      </c>
      <c r="E311" s="44" t="str">
        <f t="shared" si="137"/>
        <v/>
      </c>
      <c r="F311" s="44">
        <f t="shared" si="138"/>
        <v>3.0349013657056146E-4</v>
      </c>
      <c r="G311" s="59">
        <f t="shared" si="139"/>
        <v>1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2</v>
      </c>
      <c r="D312" s="62">
        <f>VLOOKUP(B312,'[1]Deptos 2011-2019'!$BE$16371:$BF$16917,2,0)</f>
        <v>0</v>
      </c>
      <c r="E312" s="44">
        <f t="shared" si="137"/>
        <v>3.5676061362825543E-4</v>
      </c>
      <c r="F312" s="44" t="str">
        <f t="shared" si="138"/>
        <v/>
      </c>
      <c r="G312" s="59">
        <f t="shared" si="139"/>
        <v>-1</v>
      </c>
      <c r="H312" s="40">
        <f t="shared" si="104"/>
        <v>-3.5676061362825543E-4</v>
      </c>
    </row>
    <row r="313" spans="1:8" s="24" customFormat="1" ht="15" x14ac:dyDescent="0.2">
      <c r="A313" s="72"/>
      <c r="B313" s="39" t="s">
        <v>466</v>
      </c>
      <c r="C313" s="62">
        <v>4</v>
      </c>
      <c r="D313" s="62">
        <f>VLOOKUP(B313,'[1]Deptos 2011-2019'!$BE$16371:$BF$16917,2,0)</f>
        <v>4</v>
      </c>
      <c r="E313" s="44">
        <f t="shared" si="137"/>
        <v>7.1352122725651087E-4</v>
      </c>
      <c r="F313" s="44">
        <f t="shared" si="138"/>
        <v>1.2139605462822458E-3</v>
      </c>
      <c r="G313" s="59">
        <f t="shared" si="139"/>
        <v>0</v>
      </c>
      <c r="H313" s="40">
        <f t="shared" si="104"/>
        <v>0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2011-2019'!$BE$16371:$BF$16917,2,0)</f>
        <v>1</v>
      </c>
      <c r="E314" s="44" t="str">
        <f t="shared" si="137"/>
        <v/>
      </c>
      <c r="F314" s="44">
        <f t="shared" si="138"/>
        <v>3.0349013657056146E-4</v>
      </c>
      <c r="G314" s="59">
        <f t="shared" si="139"/>
        <v>1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21</v>
      </c>
      <c r="D315" s="62">
        <f>VLOOKUP(B315,'[1]Deptos 2011-2019'!$BE$16371:$BF$16917,2,0)</f>
        <v>11</v>
      </c>
      <c r="E315" s="44">
        <f t="shared" si="137"/>
        <v>3.7459864430966819E-3</v>
      </c>
      <c r="F315" s="44">
        <f t="shared" si="138"/>
        <v>3.338391502276176E-3</v>
      </c>
      <c r="G315" s="59">
        <f t="shared" si="139"/>
        <v>-0.47619047619047616</v>
      </c>
      <c r="H315" s="40">
        <f t="shared" si="104"/>
        <v>-1.7838030681412769E-3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2011-2019'!$BE$16371:$BF$16917,2,0)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10</v>
      </c>
      <c r="D317" s="62">
        <f>VLOOKUP(B317,'[1]Deptos 2011-2019'!$BE$16371:$BF$16917,2,0)</f>
        <v>1</v>
      </c>
      <c r="E317" s="44">
        <f t="shared" si="137"/>
        <v>1.7838030681412772E-3</v>
      </c>
      <c r="F317" s="44">
        <f t="shared" si="138"/>
        <v>3.0349013657056146E-4</v>
      </c>
      <c r="G317" s="59">
        <f t="shared" si="139"/>
        <v>-0.9</v>
      </c>
      <c r="H317" s="40">
        <f t="shared" si="104"/>
        <v>-1.6054227613271496E-3</v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2011-2019'!$BE$16371:$BF$16917,2,0)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1</v>
      </c>
      <c r="D319" s="62">
        <f>VLOOKUP(B319,'[1]Deptos 2011-2019'!$BE$16371:$BF$16917,2,0)</f>
        <v>2</v>
      </c>
      <c r="E319" s="44">
        <f t="shared" si="137"/>
        <v>1.7838030681412772E-4</v>
      </c>
      <c r="F319" s="44">
        <f t="shared" si="138"/>
        <v>6.0698027314112291E-4</v>
      </c>
      <c r="G319" s="59">
        <f t="shared" si="139"/>
        <v>1</v>
      </c>
      <c r="H319" s="40">
        <f t="shared" si="104"/>
        <v>1.7838030681412772E-4</v>
      </c>
    </row>
    <row r="320" spans="1:8" s="24" customFormat="1" ht="15" x14ac:dyDescent="0.2">
      <c r="A320" s="72"/>
      <c r="B320" s="39" t="s">
        <v>470</v>
      </c>
      <c r="C320" s="62">
        <v>4</v>
      </c>
      <c r="D320" s="62">
        <f>VLOOKUP(B320,'[1]Deptos 2011-2019'!$BE$16371:$BF$16917,2,0)</f>
        <v>2</v>
      </c>
      <c r="E320" s="44">
        <f t="shared" si="137"/>
        <v>7.1352122725651087E-4</v>
      </c>
      <c r="F320" s="44">
        <f t="shared" si="138"/>
        <v>6.0698027314112291E-4</v>
      </c>
      <c r="G320" s="59">
        <f t="shared" si="139"/>
        <v>-0.5</v>
      </c>
      <c r="H320" s="40">
        <f t="shared" si="104"/>
        <v>-3.5676061362825543E-4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2011-2019'!$BE$16371:$BF$16917,2,0)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2011-2019'!$BE$16371:$BF$16917,2,0)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2011-2019'!$BE$16371:$BF$16917,2,0)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17</v>
      </c>
      <c r="D324" s="62">
        <f>VLOOKUP(B324,'[1]Deptos 2011-2019'!$BE$16371:$BF$16917,2,0)</f>
        <v>13</v>
      </c>
      <c r="E324" s="43">
        <f t="shared" ref="E324" si="140">+IF(C324=0,"",C324/C$169)</f>
        <v>3.0324652158401711E-3</v>
      </c>
      <c r="F324" s="43">
        <f t="shared" ref="F324" si="141">+IF(D324=0,"",D324/D$169)</f>
        <v>3.9453717754172985E-3</v>
      </c>
      <c r="G324" s="59">
        <f t="shared" si="139"/>
        <v>-0.23529411764705882</v>
      </c>
      <c r="H324" s="42">
        <f t="shared" ref="H324" si="142">+IF(OR(AND(E324=""),(G324="")),"",E324*G324)</f>
        <v>-7.1352122725651087E-4</v>
      </c>
      <c r="I324" s="24"/>
    </row>
    <row r="325" spans="1:9" s="24" customFormat="1" ht="15" x14ac:dyDescent="0.2">
      <c r="A325" s="72"/>
      <c r="B325" s="39" t="s">
        <v>474</v>
      </c>
      <c r="C325" s="62">
        <v>2</v>
      </c>
      <c r="D325" s="62">
        <f>VLOOKUP(B325,'[1]Deptos 2011-2019'!$BE$16371:$BF$16917,2,0)</f>
        <v>0</v>
      </c>
      <c r="E325" s="44">
        <f t="shared" ref="E325:F328" si="143">+IF(C325=0,"",C325/C$169)</f>
        <v>3.5676061362825543E-4</v>
      </c>
      <c r="F325" s="44" t="str">
        <f t="shared" si="143"/>
        <v/>
      </c>
      <c r="G325" s="59">
        <f t="shared" si="139"/>
        <v>-1</v>
      </c>
      <c r="H325" s="40">
        <f t="shared" si="104"/>
        <v>-3.5676061362825543E-4</v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2011-2019'!$BE$16371:$BF$16917,2,0)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2011-2019'!$BE$16371:$BF$16917,2,0)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1</v>
      </c>
      <c r="D328" s="62">
        <f>VLOOKUP(B328,'[1]Deptos 2011-2019'!$BE$16371:$BF$16917,2,0)</f>
        <v>0</v>
      </c>
      <c r="E328" s="44">
        <f t="shared" si="143"/>
        <v>1.7838030681412772E-4</v>
      </c>
      <c r="F328" s="44" t="str">
        <f t="shared" si="143"/>
        <v/>
      </c>
      <c r="G328" s="59">
        <f t="shared" si="139"/>
        <v>-1</v>
      </c>
      <c r="H328" s="40">
        <f t="shared" si="104"/>
        <v>-1.7838030681412772E-4</v>
      </c>
    </row>
    <row r="329" spans="1:9" s="24" customFormat="1" ht="15" x14ac:dyDescent="0.2">
      <c r="A329" s="72"/>
      <c r="B329" s="39" t="s">
        <v>478</v>
      </c>
      <c r="C329" s="62">
        <v>2</v>
      </c>
      <c r="D329" s="62">
        <f>VLOOKUP(B329,'[1]Deptos 2011-2019'!$BE$16371:$BF$16917,2,0)</f>
        <v>1</v>
      </c>
      <c r="E329" s="44">
        <f t="shared" ref="E329:E336" si="144">+IF(C329=0,"",C329/C$169)</f>
        <v>3.5676061362825543E-4</v>
      </c>
      <c r="F329" s="44">
        <f t="shared" ref="F329:F336" si="145">+IF(D329=0,"",D329/D$169)</f>
        <v>3.0349013657056146E-4</v>
      </c>
      <c r="G329" s="59">
        <f t="shared" si="139"/>
        <v>-0.5</v>
      </c>
      <c r="H329" s="40">
        <f t="shared" ref="H329:H336" si="146">+IF(OR(AND(E329=""),(G329="")),"",E329*G329)</f>
        <v>-1.7838030681412772E-4</v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2011-2019'!$BE$16371:$BF$16917,2,0)</f>
        <v>1</v>
      </c>
      <c r="E330" s="44" t="str">
        <f t="shared" si="144"/>
        <v/>
      </c>
      <c r="F330" s="44">
        <f t="shared" si="145"/>
        <v>3.0349013657056146E-4</v>
      </c>
      <c r="G330" s="59">
        <f t="shared" si="139"/>
        <v>1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2011-2019'!$BE$16371:$BF$16917,2,0)</f>
        <v>1</v>
      </c>
      <c r="E331" s="44" t="str">
        <f t="shared" si="144"/>
        <v/>
      </c>
      <c r="F331" s="44">
        <f t="shared" si="145"/>
        <v>3.0349013657056146E-4</v>
      </c>
      <c r="G331" s="59">
        <f t="shared" si="139"/>
        <v>1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2011-2019'!$BE$16371:$BF$16917,2,0)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2011-2019'!$BE$16371:$BF$16917,2,0)</f>
        <v>1</v>
      </c>
      <c r="E333" s="44" t="str">
        <f t="shared" si="144"/>
        <v/>
      </c>
      <c r="F333" s="44">
        <f t="shared" si="145"/>
        <v>3.0349013657056146E-4</v>
      </c>
      <c r="G333" s="59">
        <f t="shared" si="139"/>
        <v>1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1</v>
      </c>
      <c r="D334" s="62">
        <f>VLOOKUP(B334,'[1]Deptos 2011-2019'!$BE$16371:$BF$16917,2,0)</f>
        <v>0</v>
      </c>
      <c r="E334" s="44">
        <f t="shared" si="144"/>
        <v>1.7838030681412772E-4</v>
      </c>
      <c r="F334" s="44" t="str">
        <f t="shared" si="145"/>
        <v/>
      </c>
      <c r="G334" s="59">
        <f t="shared" si="139"/>
        <v>-1</v>
      </c>
      <c r="H334" s="40">
        <f t="shared" si="146"/>
        <v>-1.7838030681412772E-4</v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2011-2019'!$BE$16371:$BF$16917,2,0)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2011-2019'!$BE$16371:$BF$16917,2,0)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118</v>
      </c>
      <c r="D337" s="62">
        <f>VLOOKUP(B337,'[1]Deptos 2011-2019'!$BE$16371:$BF$16917,2,0)</f>
        <v>57</v>
      </c>
      <c r="E337" s="43">
        <f t="shared" ref="E337:E339" si="147">+IF(C337=0,"",C337/C$169)</f>
        <v>2.104887620406707E-2</v>
      </c>
      <c r="F337" s="43">
        <f t="shared" ref="F337:F339" si="148">+IF(D337=0,"",D337/D$169)</f>
        <v>1.7298937784522003E-2</v>
      </c>
      <c r="G337" s="59">
        <f t="shared" si="139"/>
        <v>-0.51694915254237284</v>
      </c>
      <c r="H337" s="42">
        <f t="shared" ref="H337:H339" si="149">+IF(OR(AND(E337=""),(G337="")),"",E337*G337)</f>
        <v>-1.088119871566179E-2</v>
      </c>
      <c r="I337" s="24"/>
    </row>
    <row r="338" spans="1:9" s="63" customFormat="1" ht="15" x14ac:dyDescent="0.2">
      <c r="A338" s="36"/>
      <c r="B338" s="37" t="s">
        <v>546</v>
      </c>
      <c r="C338" s="62">
        <v>2</v>
      </c>
      <c r="D338" s="62">
        <f>VLOOKUP(B338,'[1]Deptos 2011-2019'!$BE$16371:$BF$16917,2,0)</f>
        <v>0</v>
      </c>
      <c r="E338" s="43">
        <f t="shared" si="147"/>
        <v>3.5676061362825543E-4</v>
      </c>
      <c r="F338" s="43" t="str">
        <f t="shared" si="148"/>
        <v/>
      </c>
      <c r="G338" s="59">
        <f t="shared" si="139"/>
        <v>-1</v>
      </c>
      <c r="H338" s="42">
        <f t="shared" si="149"/>
        <v>-3.5676061362825543E-4</v>
      </c>
      <c r="I338" s="24"/>
    </row>
    <row r="339" spans="1:9" s="63" customFormat="1" ht="15" x14ac:dyDescent="0.2">
      <c r="A339" s="36"/>
      <c r="B339" s="37" t="s">
        <v>547</v>
      </c>
      <c r="C339" s="62">
        <v>3</v>
      </c>
      <c r="D339" s="62">
        <f>VLOOKUP(B339,'[1]Deptos 2011-2019'!$BE$16371:$BF$16917,2,0)</f>
        <v>1</v>
      </c>
      <c r="E339" s="43">
        <f t="shared" si="147"/>
        <v>5.3514092044238315E-4</v>
      </c>
      <c r="F339" s="43">
        <f t="shared" si="148"/>
        <v>3.0349013657056146E-4</v>
      </c>
      <c r="G339" s="59">
        <f t="shared" si="139"/>
        <v>-0.66666666666666663</v>
      </c>
      <c r="H339" s="42">
        <f t="shared" si="149"/>
        <v>-3.5676061362825543E-4</v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26555</v>
      </c>
      <c r="D345" s="54">
        <f>SUM(D346:D564)</f>
        <v>7174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-0.72984372057992841</v>
      </c>
      <c r="H345" s="56">
        <f>+IF(OR(AND(E345=""),(G345="")),"",E345*G345)</f>
        <v>-0.72984372057992841</v>
      </c>
      <c r="I345" s="24"/>
    </row>
    <row r="346" spans="1:9" s="24" customFormat="1" ht="15" x14ac:dyDescent="0.2">
      <c r="A346" s="72"/>
      <c r="B346" s="57" t="s">
        <v>74</v>
      </c>
      <c r="C346" s="62">
        <v>1034</v>
      </c>
      <c r="D346" s="62">
        <f>VLOOKUP(B346,'[1]Deptos 2011-2019'!$BE$16371:$BF$16917,2,0)</f>
        <v>36</v>
      </c>
      <c r="E346" s="60">
        <f t="shared" si="150"/>
        <v>3.8938053097345132E-2</v>
      </c>
      <c r="F346" s="60">
        <f t="shared" si="151"/>
        <v>5.0181209924728184E-3</v>
      </c>
      <c r="G346" s="59">
        <f t="shared" ref="G346:G410" si="152">+IF(AND(C346=0,D346=0)," ",IF(C346=0,1,IF(D346=0,-1,(D346-C346)/C346)))</f>
        <v>-0.96518375241779497</v>
      </c>
      <c r="H346" s="51">
        <f>+IF(OR(AND(E346=""),(G346="")),"",E346*G346)</f>
        <v>-3.758237620033892E-2</v>
      </c>
    </row>
    <row r="347" spans="1:9" s="24" customFormat="1" ht="15" x14ac:dyDescent="0.2">
      <c r="A347" s="72"/>
      <c r="B347" s="3" t="s">
        <v>77</v>
      </c>
      <c r="C347" s="62">
        <v>26</v>
      </c>
      <c r="D347" s="62">
        <f>VLOOKUP(B347,'[1]Deptos 2011-2019'!$BE$16371:$BF$16917,2,0)</f>
        <v>19</v>
      </c>
      <c r="E347" s="44">
        <f t="shared" si="150"/>
        <v>9.7909998117115429E-4</v>
      </c>
      <c r="F347" s="44">
        <f t="shared" si="151"/>
        <v>2.648452746027321E-3</v>
      </c>
      <c r="G347" s="59">
        <f t="shared" si="152"/>
        <v>-0.26923076923076922</v>
      </c>
      <c r="H347" s="40">
        <f t="shared" ref="H347:H414" si="153">+IF(OR(AND(E347=""),(G347="")),"",E347*G347)</f>
        <v>-2.6360384108454154E-4</v>
      </c>
    </row>
    <row r="348" spans="1:9" s="24" customFormat="1" ht="15" x14ac:dyDescent="0.2">
      <c r="A348" s="72"/>
      <c r="B348" s="3" t="s">
        <v>70</v>
      </c>
      <c r="C348" s="62">
        <v>40</v>
      </c>
      <c r="D348" s="62">
        <f>VLOOKUP(B348,'[1]Deptos 2011-2019'!$BE$16371:$BF$16917,2,0)</f>
        <v>8</v>
      </c>
      <c r="E348" s="44">
        <f t="shared" si="150"/>
        <v>1.5063076633402373E-3</v>
      </c>
      <c r="F348" s="44">
        <f t="shared" si="151"/>
        <v>1.115137998327293E-3</v>
      </c>
      <c r="G348" s="59">
        <f t="shared" si="152"/>
        <v>-0.8</v>
      </c>
      <c r="H348" s="40">
        <f t="shared" si="153"/>
        <v>-1.2050461306721898E-3</v>
      </c>
    </row>
    <row r="349" spans="1:9" s="24" customFormat="1" ht="15" x14ac:dyDescent="0.2">
      <c r="A349" s="72"/>
      <c r="B349" s="3" t="s">
        <v>83</v>
      </c>
      <c r="C349" s="62">
        <v>1</v>
      </c>
      <c r="D349" s="62">
        <f>VLOOKUP(B349,'[1]Deptos 2011-2019'!$BE$16371:$BF$16917,2,0)</f>
        <v>0</v>
      </c>
      <c r="E349" s="44">
        <f t="shared" si="150"/>
        <v>3.7657691583505933E-5</v>
      </c>
      <c r="F349" s="44" t="str">
        <f t="shared" si="151"/>
        <v/>
      </c>
      <c r="G349" s="59">
        <f t="shared" si="152"/>
        <v>-1</v>
      </c>
      <c r="H349" s="40">
        <f t="shared" si="153"/>
        <v>-3.7657691583505933E-5</v>
      </c>
    </row>
    <row r="350" spans="1:9" s="24" customFormat="1" ht="15" x14ac:dyDescent="0.2">
      <c r="A350" s="72"/>
      <c r="B350" s="3" t="s">
        <v>82</v>
      </c>
      <c r="C350" s="62">
        <v>2</v>
      </c>
      <c r="D350" s="62">
        <f>VLOOKUP(B350,'[1]Deptos 2011-2019'!$BE$16371:$BF$16917,2,0)</f>
        <v>0</v>
      </c>
      <c r="E350" s="44">
        <f t="shared" si="150"/>
        <v>7.5315383167011865E-5</v>
      </c>
      <c r="F350" s="44" t="str">
        <f t="shared" si="151"/>
        <v/>
      </c>
      <c r="G350" s="59">
        <f t="shared" si="152"/>
        <v>-1</v>
      </c>
      <c r="H350" s="40">
        <f t="shared" si="153"/>
        <v>-7.5315383167011865E-5</v>
      </c>
    </row>
    <row r="351" spans="1:9" s="24" customFormat="1" ht="15" x14ac:dyDescent="0.2">
      <c r="A351" s="72"/>
      <c r="B351" s="3" t="s">
        <v>482</v>
      </c>
      <c r="C351" s="62">
        <v>976</v>
      </c>
      <c r="D351" s="62">
        <f>VLOOKUP(B351,'[1]Deptos 2011-2019'!$BE$16371:$BF$16917,2,0)</f>
        <v>744</v>
      </c>
      <c r="E351" s="44">
        <f t="shared" si="150"/>
        <v>3.6753906985501787E-2</v>
      </c>
      <c r="F351" s="44">
        <f t="shared" si="151"/>
        <v>0.10370783384443825</v>
      </c>
      <c r="G351" s="59">
        <f t="shared" si="152"/>
        <v>-0.23770491803278687</v>
      </c>
      <c r="H351" s="40">
        <f t="shared" si="153"/>
        <v>-8.7365844473733748E-3</v>
      </c>
    </row>
    <row r="352" spans="1:9" s="24" customFormat="1" ht="15" x14ac:dyDescent="0.2">
      <c r="A352" s="72"/>
      <c r="B352" s="3" t="s">
        <v>80</v>
      </c>
      <c r="C352" s="62">
        <v>49</v>
      </c>
      <c r="D352" s="62">
        <f>VLOOKUP(B352,'[1]Deptos 2011-2019'!$BE$16371:$BF$16917,2,0)</f>
        <v>13</v>
      </c>
      <c r="E352" s="44">
        <f t="shared" si="150"/>
        <v>1.8452268875917906E-3</v>
      </c>
      <c r="F352" s="44">
        <f t="shared" si="151"/>
        <v>1.8120992472818512E-3</v>
      </c>
      <c r="G352" s="59">
        <f t="shared" si="152"/>
        <v>-0.73469387755102045</v>
      </c>
      <c r="H352" s="40">
        <f t="shared" si="153"/>
        <v>-1.3556768970062136E-3</v>
      </c>
    </row>
    <row r="353" spans="1:9" s="24" customFormat="1" ht="15" x14ac:dyDescent="0.2">
      <c r="A353" s="72"/>
      <c r="B353" s="3" t="s">
        <v>582</v>
      </c>
      <c r="C353" s="62">
        <v>134</v>
      </c>
      <c r="D353" s="62">
        <f>VLOOKUP(B353,'[1]Deptos 2011-2019'!$BE$16371:$BF$16917,2,0)</f>
        <v>36</v>
      </c>
      <c r="E353" s="44">
        <f t="shared" si="150"/>
        <v>5.0461306721897945E-3</v>
      </c>
      <c r="F353" s="44">
        <f t="shared" si="151"/>
        <v>5.0181209924728184E-3</v>
      </c>
      <c r="G353" s="59">
        <f t="shared" si="152"/>
        <v>-0.73134328358208955</v>
      </c>
      <c r="H353" s="40">
        <f t="shared" si="153"/>
        <v>-3.6904537751835812E-3</v>
      </c>
    </row>
    <row r="354" spans="1:9" s="24" customFormat="1" ht="15" x14ac:dyDescent="0.2">
      <c r="A354" s="72"/>
      <c r="B354" s="3" t="s">
        <v>79</v>
      </c>
      <c r="C354" s="62">
        <v>13</v>
      </c>
      <c r="D354" s="62">
        <f>VLOOKUP(B354,'[1]Deptos 2011-2019'!$BE$16371:$BF$16917,2,0)</f>
        <v>9</v>
      </c>
      <c r="E354" s="44">
        <f t="shared" si="150"/>
        <v>4.8954999058557715E-4</v>
      </c>
      <c r="F354" s="44">
        <f t="shared" si="151"/>
        <v>1.2545302481182046E-3</v>
      </c>
      <c r="G354" s="59">
        <f t="shared" si="152"/>
        <v>-0.30769230769230771</v>
      </c>
      <c r="H354" s="40">
        <f t="shared" si="153"/>
        <v>-1.5063076633402376E-4</v>
      </c>
    </row>
    <row r="355" spans="1:9" s="24" customFormat="1" ht="15" x14ac:dyDescent="0.2">
      <c r="A355" s="72"/>
      <c r="B355" s="3" t="s">
        <v>247</v>
      </c>
      <c r="C355" s="62">
        <v>4</v>
      </c>
      <c r="D355" s="62">
        <f>VLOOKUP(B355,'[1]Deptos 2011-2019'!$BE$16371:$BF$16917,2,0)</f>
        <v>0</v>
      </c>
      <c r="E355" s="44">
        <f t="shared" si="150"/>
        <v>1.5063076633402373E-4</v>
      </c>
      <c r="F355" s="44" t="str">
        <f t="shared" si="151"/>
        <v/>
      </c>
      <c r="G355" s="59">
        <f t="shared" si="152"/>
        <v>-1</v>
      </c>
      <c r="H355" s="40">
        <f t="shared" si="153"/>
        <v>-1.5063076633402373E-4</v>
      </c>
    </row>
    <row r="356" spans="1:9" s="24" customFormat="1" ht="15" x14ac:dyDescent="0.2">
      <c r="A356" s="72"/>
      <c r="B356" s="3" t="s">
        <v>615</v>
      </c>
      <c r="C356" s="62">
        <v>3</v>
      </c>
      <c r="D356" s="62">
        <f>VLOOKUP(B356,'[1]Deptos 2011-2019'!$BE$16371:$BF$16917,2,0)</f>
        <v>0</v>
      </c>
      <c r="E356" s="44">
        <f t="shared" si="150"/>
        <v>1.1297307475051779E-4</v>
      </c>
      <c r="F356" s="44" t="str">
        <f t="shared" si="151"/>
        <v/>
      </c>
      <c r="G356" s="59">
        <f t="shared" si="152"/>
        <v>-1</v>
      </c>
      <c r="H356" s="40">
        <f t="shared" si="153"/>
        <v>-1.1297307475051779E-4</v>
      </c>
    </row>
    <row r="357" spans="1:9" s="24" customFormat="1" ht="15" x14ac:dyDescent="0.2">
      <c r="A357" s="72"/>
      <c r="B357" s="3" t="s">
        <v>81</v>
      </c>
      <c r="C357" s="62">
        <v>3537</v>
      </c>
      <c r="D357" s="62">
        <f>VLOOKUP(B357,'[1]Deptos 2011-2019'!$BE$16371:$BF$16917,2,0)</f>
        <v>1101</v>
      </c>
      <c r="E357" s="44">
        <f t="shared" si="150"/>
        <v>0.13319525513086047</v>
      </c>
      <c r="F357" s="44">
        <f t="shared" si="151"/>
        <v>0.15347086701979371</v>
      </c>
      <c r="G357" s="59">
        <f t="shared" si="152"/>
        <v>-0.68871925360474984</v>
      </c>
      <c r="H357" s="40">
        <f t="shared" si="153"/>
        <v>-9.1734136697420449E-2</v>
      </c>
    </row>
    <row r="358" spans="1:9" s="24" customFormat="1" ht="15" x14ac:dyDescent="0.2">
      <c r="A358" s="72"/>
      <c r="B358" s="3" t="s">
        <v>583</v>
      </c>
      <c r="C358" s="62">
        <v>101</v>
      </c>
      <c r="D358" s="62">
        <f>VLOOKUP(B358,'[1]Deptos 2011-2019'!$BE$16371:$BF$16917,2,0)</f>
        <v>140</v>
      </c>
      <c r="E358" s="44">
        <f t="shared" si="150"/>
        <v>3.8034268499340992E-3</v>
      </c>
      <c r="F358" s="44">
        <f t="shared" si="151"/>
        <v>1.9514914970727628E-2</v>
      </c>
      <c r="G358" s="59">
        <f t="shared" si="152"/>
        <v>0.38613861386138615</v>
      </c>
      <c r="H358" s="40">
        <f t="shared" si="153"/>
        <v>1.4686499717567313E-3</v>
      </c>
    </row>
    <row r="359" spans="1:9" s="24" customFormat="1" ht="15" x14ac:dyDescent="0.2">
      <c r="A359" s="72"/>
      <c r="B359" s="3" t="s">
        <v>71</v>
      </c>
      <c r="C359" s="62">
        <v>1</v>
      </c>
      <c r="D359" s="62">
        <f>VLOOKUP(B359,'[1]Deptos 2011-2019'!$BE$16371:$BF$16917,2,0)</f>
        <v>1</v>
      </c>
      <c r="E359" s="44">
        <f t="shared" si="150"/>
        <v>3.7657691583505933E-5</v>
      </c>
      <c r="F359" s="44">
        <f t="shared" si="151"/>
        <v>1.3939224979091162E-4</v>
      </c>
      <c r="G359" s="59">
        <f t="shared" si="152"/>
        <v>0</v>
      </c>
      <c r="H359" s="40">
        <f t="shared" si="153"/>
        <v>0</v>
      </c>
    </row>
    <row r="360" spans="1:9" s="24" customFormat="1" ht="15" x14ac:dyDescent="0.2">
      <c r="A360" s="72"/>
      <c r="B360" s="3" t="s">
        <v>78</v>
      </c>
      <c r="C360" s="62">
        <v>349</v>
      </c>
      <c r="D360" s="62">
        <f>VLOOKUP(B360,'[1]Deptos 2011-2019'!$BE$16371:$BF$16917,2,0)</f>
        <v>53</v>
      </c>
      <c r="E360" s="44">
        <f t="shared" si="150"/>
        <v>1.3142534362643571E-2</v>
      </c>
      <c r="F360" s="44">
        <f t="shared" si="151"/>
        <v>7.3877892389183162E-3</v>
      </c>
      <c r="G360" s="59">
        <f t="shared" si="152"/>
        <v>-0.84813753581661888</v>
      </c>
      <c r="H360" s="40">
        <f t="shared" si="153"/>
        <v>-1.1146676708717756E-2</v>
      </c>
    </row>
    <row r="361" spans="1:9" s="24" customFormat="1" ht="15" x14ac:dyDescent="0.2">
      <c r="A361" s="72"/>
      <c r="B361" s="3" t="s">
        <v>616</v>
      </c>
      <c r="C361" s="62">
        <v>94</v>
      </c>
      <c r="D361" s="62">
        <f>VLOOKUP(B361,'[1]Deptos 2011-2019'!$BE$16371:$BF$16917,2,0)</f>
        <v>24</v>
      </c>
      <c r="E361" s="44">
        <f t="shared" si="150"/>
        <v>3.5398230088495575E-3</v>
      </c>
      <c r="F361" s="44">
        <f t="shared" si="151"/>
        <v>3.3454139949818792E-3</v>
      </c>
      <c r="G361" s="59">
        <f t="shared" si="152"/>
        <v>-0.74468085106382975</v>
      </c>
      <c r="H361" s="40">
        <f t="shared" si="153"/>
        <v>-2.6360384108454148E-3</v>
      </c>
    </row>
    <row r="362" spans="1:9" s="63" customFormat="1" ht="15" x14ac:dyDescent="0.2">
      <c r="A362" s="69"/>
      <c r="B362" s="35" t="s">
        <v>591</v>
      </c>
      <c r="C362" s="62">
        <v>119</v>
      </c>
      <c r="D362" s="62">
        <f>VLOOKUP(B362,'[1]Deptos 2011-2019'!$BE$16371:$BF$16917,2,0)</f>
        <v>30</v>
      </c>
      <c r="E362" s="43">
        <f t="shared" si="150"/>
        <v>4.4812652984372054E-3</v>
      </c>
      <c r="F362" s="43">
        <f t="shared" si="151"/>
        <v>4.1817674937273484E-3</v>
      </c>
      <c r="G362" s="59">
        <f t="shared" si="152"/>
        <v>-0.74789915966386555</v>
      </c>
      <c r="H362" s="42">
        <f t="shared" ref="H362" si="154">+IF(OR(AND(E362=""),(G362="")),"",E362*G362)</f>
        <v>-3.3515345509320276E-3</v>
      </c>
      <c r="I362" s="24"/>
    </row>
    <row r="363" spans="1:9" s="24" customFormat="1" ht="15" x14ac:dyDescent="0.2">
      <c r="A363" s="72"/>
      <c r="B363" s="3" t="s">
        <v>72</v>
      </c>
      <c r="C363" s="62">
        <v>6</v>
      </c>
      <c r="D363" s="62">
        <f>VLOOKUP(B363,'[1]Deptos 2011-2019'!$BE$16371:$BF$16917,2,0)</f>
        <v>1</v>
      </c>
      <c r="E363" s="44">
        <f t="shared" si="150"/>
        <v>2.2594614950103558E-4</v>
      </c>
      <c r="F363" s="44">
        <f t="shared" si="151"/>
        <v>1.3939224979091162E-4</v>
      </c>
      <c r="G363" s="59">
        <f t="shared" si="152"/>
        <v>-0.83333333333333337</v>
      </c>
      <c r="H363" s="40">
        <f t="shared" si="153"/>
        <v>-1.8828845791752966E-4</v>
      </c>
    </row>
    <row r="364" spans="1:9" s="24" customFormat="1" ht="15" x14ac:dyDescent="0.2">
      <c r="A364" s="72"/>
      <c r="B364" s="3" t="s">
        <v>248</v>
      </c>
      <c r="C364" s="62">
        <v>2</v>
      </c>
      <c r="D364" s="62">
        <f>VLOOKUP(B364,'[1]Deptos 2011-2019'!$BE$16371:$BF$16917,2,0)</f>
        <v>0</v>
      </c>
      <c r="E364" s="44">
        <f t="shared" si="150"/>
        <v>7.5315383167011865E-5</v>
      </c>
      <c r="F364" s="44" t="str">
        <f t="shared" si="151"/>
        <v/>
      </c>
      <c r="G364" s="59">
        <f t="shared" si="152"/>
        <v>-1</v>
      </c>
      <c r="H364" s="40">
        <f t="shared" si="153"/>
        <v>-7.5315383167011865E-5</v>
      </c>
    </row>
    <row r="365" spans="1:9" s="24" customFormat="1" ht="15" x14ac:dyDescent="0.2">
      <c r="A365" s="72"/>
      <c r="B365" s="3" t="s">
        <v>249</v>
      </c>
      <c r="C365" s="62">
        <v>2503</v>
      </c>
      <c r="D365" s="62">
        <f>VLOOKUP(B365,'[1]Deptos 2011-2019'!$BE$16371:$BF$16917,2,0)</f>
        <v>247</v>
      </c>
      <c r="E365" s="44">
        <f t="shared" si="150"/>
        <v>9.4257202033515342E-2</v>
      </c>
      <c r="F365" s="44">
        <f t="shared" si="151"/>
        <v>3.4429885698355173E-2</v>
      </c>
      <c r="G365" s="59">
        <f t="shared" si="152"/>
        <v>-0.90131841789852174</v>
      </c>
      <c r="H365" s="40">
        <f t="shared" si="153"/>
        <v>-8.4955752212389379E-2</v>
      </c>
    </row>
    <row r="366" spans="1:9" s="24" customFormat="1" ht="15" x14ac:dyDescent="0.2">
      <c r="A366" s="72"/>
      <c r="B366" s="3" t="s">
        <v>250</v>
      </c>
      <c r="C366" s="62">
        <v>6</v>
      </c>
      <c r="D366" s="62">
        <f>VLOOKUP(B366,'[1]Deptos 2011-2019'!$BE$16371:$BF$16917,2,0)</f>
        <v>5</v>
      </c>
      <c r="E366" s="44">
        <f t="shared" si="150"/>
        <v>2.2594614950103558E-4</v>
      </c>
      <c r="F366" s="44">
        <f t="shared" si="151"/>
        <v>6.969612489545581E-4</v>
      </c>
      <c r="G366" s="59">
        <f t="shared" si="152"/>
        <v>-0.16666666666666666</v>
      </c>
      <c r="H366" s="40">
        <f t="shared" si="153"/>
        <v>-3.7657691583505926E-5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2011-2019'!$BE$16371:$BF$16917,2,0)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276</v>
      </c>
      <c r="D368" s="62">
        <f>VLOOKUP(B368,'[1]Deptos 2011-2019'!$BE$16371:$BF$16917,2,0)</f>
        <v>9</v>
      </c>
      <c r="E368" s="44">
        <f t="shared" si="150"/>
        <v>1.0393522877047636E-2</v>
      </c>
      <c r="F368" s="44">
        <f t="shared" si="151"/>
        <v>1.2545302481182046E-3</v>
      </c>
      <c r="G368" s="59">
        <f t="shared" si="152"/>
        <v>-0.96739130434782605</v>
      </c>
      <c r="H368" s="40">
        <f t="shared" si="153"/>
        <v>-1.0054603652796083E-2</v>
      </c>
    </row>
    <row r="369" spans="1:8" s="24" customFormat="1" ht="15" x14ac:dyDescent="0.2">
      <c r="A369" s="72"/>
      <c r="B369" s="3" t="s">
        <v>584</v>
      </c>
      <c r="C369" s="62">
        <v>770</v>
      </c>
      <c r="D369" s="62">
        <f>VLOOKUP(B369,'[1]Deptos 2011-2019'!$BE$16371:$BF$16917,2,0)</f>
        <v>310</v>
      </c>
      <c r="E369" s="44">
        <f t="shared" si="150"/>
        <v>2.8996422519299566E-2</v>
      </c>
      <c r="F369" s="44">
        <f t="shared" si="151"/>
        <v>4.3211597435182603E-2</v>
      </c>
      <c r="G369" s="59">
        <f t="shared" si="152"/>
        <v>-0.59740259740259738</v>
      </c>
      <c r="H369" s="40">
        <f t="shared" si="153"/>
        <v>-1.7322538128412727E-2</v>
      </c>
    </row>
    <row r="370" spans="1:8" s="24" customFormat="1" ht="15" x14ac:dyDescent="0.2">
      <c r="A370" s="72"/>
      <c r="B370" s="3" t="s">
        <v>85</v>
      </c>
      <c r="C370" s="62">
        <v>84</v>
      </c>
      <c r="D370" s="62">
        <f>VLOOKUP(B370,'[1]Deptos 2011-2019'!$BE$16371:$BF$16917,2,0)</f>
        <v>7</v>
      </c>
      <c r="E370" s="44">
        <f t="shared" si="150"/>
        <v>3.1632460930144982E-3</v>
      </c>
      <c r="F370" s="44">
        <f t="shared" si="151"/>
        <v>9.757457485363814E-4</v>
      </c>
      <c r="G370" s="59">
        <f t="shared" si="152"/>
        <v>-0.91666666666666663</v>
      </c>
      <c r="H370" s="40">
        <f t="shared" si="153"/>
        <v>-2.8996422519299565E-3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2011-2019'!$BE$16371:$BF$16917,2,0)</f>
        <v>1</v>
      </c>
      <c r="E371" s="44" t="str">
        <f t="shared" si="150"/>
        <v/>
      </c>
      <c r="F371" s="44">
        <f t="shared" si="151"/>
        <v>1.3939224979091162E-4</v>
      </c>
      <c r="G371" s="59">
        <f t="shared" si="152"/>
        <v>1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6</v>
      </c>
      <c r="D372" s="62">
        <f>VLOOKUP(B372,'[1]Deptos 2011-2019'!$BE$16371:$BF$16917,2,0)</f>
        <v>0</v>
      </c>
      <c r="E372" s="44">
        <f t="shared" si="150"/>
        <v>2.2594614950103558E-4</v>
      </c>
      <c r="F372" s="44" t="str">
        <f t="shared" si="151"/>
        <v/>
      </c>
      <c r="G372" s="59">
        <f t="shared" si="152"/>
        <v>-1</v>
      </c>
      <c r="H372" s="40">
        <f t="shared" si="153"/>
        <v>-2.2594614950103558E-4</v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2011-2019'!$BE$16371:$BF$16917,2,0)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8</v>
      </c>
      <c r="D374" s="62">
        <f>VLOOKUP(B374,'[1]Deptos 2011-2019'!$BE$16371:$BF$16917,2,0)</f>
        <v>2</v>
      </c>
      <c r="E374" s="44">
        <f t="shared" si="150"/>
        <v>3.0126153266804746E-4</v>
      </c>
      <c r="F374" s="44">
        <f t="shared" si="151"/>
        <v>2.7878449958182325E-4</v>
      </c>
      <c r="G374" s="59">
        <f t="shared" si="152"/>
        <v>-0.75</v>
      </c>
      <c r="H374" s="40">
        <f t="shared" si="153"/>
        <v>-2.2594614950103561E-4</v>
      </c>
    </row>
    <row r="375" spans="1:8" s="24" customFormat="1" ht="15" x14ac:dyDescent="0.2">
      <c r="A375" s="72"/>
      <c r="B375" s="3" t="s">
        <v>336</v>
      </c>
      <c r="C375" s="62">
        <v>38</v>
      </c>
      <c r="D375" s="62">
        <f>VLOOKUP(B375,'[1]Deptos 2011-2019'!$BE$16371:$BF$16917,2,0)</f>
        <v>48</v>
      </c>
      <c r="E375" s="44">
        <f t="shared" si="150"/>
        <v>1.4309922801732254E-3</v>
      </c>
      <c r="F375" s="44">
        <f t="shared" si="151"/>
        <v>6.6908279899637584E-3</v>
      </c>
      <c r="G375" s="59">
        <f t="shared" si="152"/>
        <v>0.26315789473684209</v>
      </c>
      <c r="H375" s="40">
        <f t="shared" si="153"/>
        <v>3.7657691583505931E-4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26</v>
      </c>
      <c r="D377" s="62">
        <f>VLOOKUP(B377,'[1]Deptos 2011-2019'!$BE$16371:$BF$16917,2,0)</f>
        <v>17</v>
      </c>
      <c r="E377" s="44">
        <f t="shared" si="150"/>
        <v>9.7909998117115429E-4</v>
      </c>
      <c r="F377" s="44">
        <f t="shared" si="151"/>
        <v>2.3696682464454978E-3</v>
      </c>
      <c r="G377" s="59">
        <f t="shared" si="152"/>
        <v>-0.34615384615384615</v>
      </c>
      <c r="H377" s="40">
        <f t="shared" si="153"/>
        <v>-3.3891922425155339E-4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2011-2019'!$BE$16371:$BF$16917,2,0)</f>
        <v>128</v>
      </c>
      <c r="E378" s="43" t="str">
        <f t="shared" ref="E378:E379" si="159">+IF(C378=0,"",C378/C$345)</f>
        <v/>
      </c>
      <c r="F378" s="43">
        <f t="shared" ref="F378:F379" si="160">+IF(D378=0,"",D378/D$345)</f>
        <v>1.7842207973236688E-2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157</v>
      </c>
      <c r="D379" s="62">
        <f>VLOOKUP(B379,'[1]Deptos 2011-2019'!$BE$16371:$BF$16917,2,0)</f>
        <v>96</v>
      </c>
      <c r="E379" s="44">
        <f t="shared" si="159"/>
        <v>5.912257578610431E-3</v>
      </c>
      <c r="F379" s="44">
        <f t="shared" si="160"/>
        <v>1.3381655979927517E-2</v>
      </c>
      <c r="G379" s="59">
        <f t="shared" si="161"/>
        <v>-0.38853503184713378</v>
      </c>
      <c r="H379" s="40">
        <f t="shared" si="162"/>
        <v>-2.2971191865938617E-3</v>
      </c>
    </row>
    <row r="380" spans="1:8" s="24" customFormat="1" ht="15" x14ac:dyDescent="0.2">
      <c r="A380" s="72"/>
      <c r="B380" s="3" t="s">
        <v>485</v>
      </c>
      <c r="C380" s="62">
        <v>13</v>
      </c>
      <c r="D380" s="62">
        <f>VLOOKUP(B380,'[1]Deptos 2011-2019'!$BE$16371:$BF$16917,2,0)</f>
        <v>7</v>
      </c>
      <c r="E380" s="44">
        <f t="shared" ref="E380:E401" si="163">+IF(C380=0,"",C380/C$345)</f>
        <v>4.8954999058557715E-4</v>
      </c>
      <c r="F380" s="44">
        <f t="shared" ref="F380:F401" si="164">+IF(D380=0,"",D380/D$345)</f>
        <v>9.757457485363814E-4</v>
      </c>
      <c r="G380" s="59">
        <f t="shared" si="152"/>
        <v>-0.46153846153846156</v>
      </c>
      <c r="H380" s="40">
        <f t="shared" si="153"/>
        <v>-2.2594614950103561E-4</v>
      </c>
    </row>
    <row r="381" spans="1:8" s="24" customFormat="1" ht="15" x14ac:dyDescent="0.2">
      <c r="A381" s="72"/>
      <c r="B381" s="3" t="s">
        <v>486</v>
      </c>
      <c r="C381" s="62">
        <v>5</v>
      </c>
      <c r="D381" s="62">
        <f>VLOOKUP(B381,'[1]Deptos 2011-2019'!$BE$16371:$BF$16917,2,0)</f>
        <v>2</v>
      </c>
      <c r="E381" s="44">
        <f t="shared" si="163"/>
        <v>1.8828845791752966E-4</v>
      </c>
      <c r="F381" s="44">
        <f t="shared" si="164"/>
        <v>2.7878449958182325E-4</v>
      </c>
      <c r="G381" s="59">
        <f t="shared" si="152"/>
        <v>-0.6</v>
      </c>
      <c r="H381" s="40">
        <f t="shared" si="153"/>
        <v>-1.1297307475051779E-4</v>
      </c>
    </row>
    <row r="382" spans="1:8" s="24" customFormat="1" ht="15" x14ac:dyDescent="0.2">
      <c r="A382" s="72"/>
      <c r="B382" s="3" t="s">
        <v>252</v>
      </c>
      <c r="C382" s="62">
        <v>10</v>
      </c>
      <c r="D382" s="62">
        <f>VLOOKUP(B382,'[1]Deptos 2011-2019'!$BE$16371:$BF$16917,2,0)</f>
        <v>3</v>
      </c>
      <c r="E382" s="44">
        <f t="shared" si="163"/>
        <v>3.7657691583505931E-4</v>
      </c>
      <c r="F382" s="44">
        <f t="shared" si="164"/>
        <v>4.181767493727349E-4</v>
      </c>
      <c r="G382" s="59">
        <f t="shared" si="152"/>
        <v>-0.7</v>
      </c>
      <c r="H382" s="40">
        <f t="shared" si="153"/>
        <v>-2.6360384108454148E-4</v>
      </c>
    </row>
    <row r="383" spans="1:8" s="24" customFormat="1" ht="15" x14ac:dyDescent="0.2">
      <c r="A383" s="72"/>
      <c r="B383" s="3" t="s">
        <v>253</v>
      </c>
      <c r="C383" s="62">
        <v>47</v>
      </c>
      <c r="D383" s="62">
        <f>VLOOKUP(B383,'[1]Deptos 2011-2019'!$BE$16371:$BF$16917,2,0)</f>
        <v>32</v>
      </c>
      <c r="E383" s="44">
        <f t="shared" si="163"/>
        <v>1.7699115044247787E-3</v>
      </c>
      <c r="F383" s="44">
        <f t="shared" si="164"/>
        <v>4.460551993309172E-3</v>
      </c>
      <c r="G383" s="59">
        <f t="shared" si="152"/>
        <v>-0.31914893617021278</v>
      </c>
      <c r="H383" s="40">
        <f t="shared" si="153"/>
        <v>-5.64865373752589E-4</v>
      </c>
    </row>
    <row r="384" spans="1:8" s="24" customFormat="1" ht="15" x14ac:dyDescent="0.2">
      <c r="A384" s="72"/>
      <c r="B384" s="3" t="s">
        <v>487</v>
      </c>
      <c r="C384" s="62">
        <v>1</v>
      </c>
      <c r="D384" s="62">
        <f>VLOOKUP(B384,'[1]Deptos 2011-2019'!$BE$16371:$BF$16917,2,0)</f>
        <v>6</v>
      </c>
      <c r="E384" s="44">
        <f t="shared" si="163"/>
        <v>3.7657691583505933E-5</v>
      </c>
      <c r="F384" s="44">
        <f t="shared" si="164"/>
        <v>8.363534987454698E-4</v>
      </c>
      <c r="G384" s="59">
        <f t="shared" si="152"/>
        <v>5</v>
      </c>
      <c r="H384" s="40">
        <f t="shared" si="153"/>
        <v>1.8828845791752966E-4</v>
      </c>
    </row>
    <row r="385" spans="1:9" s="63" customFormat="1" ht="15" x14ac:dyDescent="0.2">
      <c r="A385" s="69"/>
      <c r="B385" s="35" t="s">
        <v>595</v>
      </c>
      <c r="C385" s="62">
        <v>55</v>
      </c>
      <c r="D385" s="62">
        <f>VLOOKUP(B385,'[1]Deptos 2011-2019'!$BE$16371:$BF$16917,2,0)</f>
        <v>24</v>
      </c>
      <c r="E385" s="43">
        <f t="shared" si="163"/>
        <v>2.0711730370928261E-3</v>
      </c>
      <c r="F385" s="43">
        <f t="shared" si="164"/>
        <v>3.3454139949818792E-3</v>
      </c>
      <c r="G385" s="59">
        <f t="shared" si="152"/>
        <v>-0.5636363636363636</v>
      </c>
      <c r="H385" s="42">
        <f t="shared" ref="H385" si="165">+IF(OR(AND(E385=""),(G385="")),"",E385*G385)</f>
        <v>-1.1673884390886837E-3</v>
      </c>
      <c r="I385" s="24"/>
    </row>
    <row r="386" spans="1:9" s="24" customFormat="1" ht="15" x14ac:dyDescent="0.2">
      <c r="A386" s="72"/>
      <c r="B386" s="3" t="s">
        <v>488</v>
      </c>
      <c r="C386" s="62">
        <v>2341</v>
      </c>
      <c r="D386" s="62">
        <f>VLOOKUP(B386,'[1]Deptos 2011-2019'!$BE$16371:$BF$16917,2,0)</f>
        <v>877</v>
      </c>
      <c r="E386" s="44">
        <f t="shared" si="163"/>
        <v>8.8156655996987382E-2</v>
      </c>
      <c r="F386" s="44">
        <f t="shared" si="164"/>
        <v>0.1222470030666295</v>
      </c>
      <c r="G386" s="59">
        <f t="shared" si="152"/>
        <v>-0.62537377189235366</v>
      </c>
      <c r="H386" s="40">
        <f t="shared" si="153"/>
        <v>-5.5130860478252677E-2</v>
      </c>
    </row>
    <row r="387" spans="1:9" s="24" customFormat="1" ht="15" x14ac:dyDescent="0.2">
      <c r="A387" s="72"/>
      <c r="B387" s="3" t="s">
        <v>93</v>
      </c>
      <c r="C387" s="62">
        <v>1624</v>
      </c>
      <c r="D387" s="62">
        <f>VLOOKUP(B387,'[1]Deptos 2011-2019'!$BE$16371:$BF$16917,2,0)</f>
        <v>208</v>
      </c>
      <c r="E387" s="44">
        <f t="shared" si="163"/>
        <v>6.1156091131613632E-2</v>
      </c>
      <c r="F387" s="44">
        <f t="shared" si="164"/>
        <v>2.8993587956509619E-2</v>
      </c>
      <c r="G387" s="59">
        <f t="shared" si="152"/>
        <v>-0.8719211822660099</v>
      </c>
      <c r="H387" s="40">
        <f t="shared" si="153"/>
        <v>-5.3323291282244403E-2</v>
      </c>
    </row>
    <row r="388" spans="1:9" s="24" customFormat="1" ht="15" x14ac:dyDescent="0.2">
      <c r="A388" s="72"/>
      <c r="B388" s="3" t="s">
        <v>86</v>
      </c>
      <c r="C388" s="62">
        <v>2429</v>
      </c>
      <c r="D388" s="62">
        <f>VLOOKUP(B388,'[1]Deptos 2011-2019'!$BE$16371:$BF$16917,2,0)</f>
        <v>716</v>
      </c>
      <c r="E388" s="44">
        <f t="shared" si="163"/>
        <v>9.1470532856335912E-2</v>
      </c>
      <c r="F388" s="44">
        <f t="shared" si="164"/>
        <v>9.9804850850292726E-2</v>
      </c>
      <c r="G388" s="59">
        <f t="shared" si="152"/>
        <v>-0.70522848909016056</v>
      </c>
      <c r="H388" s="40">
        <f t="shared" si="153"/>
        <v>-6.4507625682545658E-2</v>
      </c>
    </row>
    <row r="389" spans="1:9" s="24" customFormat="1" ht="15" x14ac:dyDescent="0.2">
      <c r="A389" s="72"/>
      <c r="B389" s="3" t="s">
        <v>92</v>
      </c>
      <c r="C389" s="62">
        <v>230</v>
      </c>
      <c r="D389" s="62">
        <f>VLOOKUP(B389,'[1]Deptos 2011-2019'!$BE$16371:$BF$16917,2,0)</f>
        <v>50</v>
      </c>
      <c r="E389" s="44">
        <f t="shared" si="163"/>
        <v>8.6612690642063634E-3</v>
      </c>
      <c r="F389" s="44">
        <f t="shared" si="164"/>
        <v>6.9696124895455812E-3</v>
      </c>
      <c r="G389" s="59">
        <f t="shared" si="152"/>
        <v>-0.78260869565217395</v>
      </c>
      <c r="H389" s="40">
        <f t="shared" si="153"/>
        <v>-6.7783844850310675E-3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2011-2019'!$BE$16371:$BF$16917,2,0)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73</v>
      </c>
      <c r="D391" s="62">
        <f>VLOOKUP(B391,'[1]Deptos 2011-2019'!$BE$16371:$BF$16917,2,0)</f>
        <v>8</v>
      </c>
      <c r="E391" s="44">
        <f t="shared" si="163"/>
        <v>2.7490114855959328E-3</v>
      </c>
      <c r="F391" s="44">
        <f t="shared" si="164"/>
        <v>1.115137998327293E-3</v>
      </c>
      <c r="G391" s="59">
        <f t="shared" si="152"/>
        <v>-0.8904109589041096</v>
      </c>
      <c r="H391" s="40">
        <f t="shared" si="153"/>
        <v>-2.4477499529278854E-3</v>
      </c>
    </row>
    <row r="392" spans="1:9" s="24" customFormat="1" ht="15" x14ac:dyDescent="0.2">
      <c r="A392" s="72"/>
      <c r="B392" s="3" t="s">
        <v>254</v>
      </c>
      <c r="C392" s="62">
        <v>369</v>
      </c>
      <c r="D392" s="62">
        <f>VLOOKUP(B392,'[1]Deptos 2011-2019'!$BE$16371:$BF$16917,2,0)</f>
        <v>1</v>
      </c>
      <c r="E392" s="44">
        <f t="shared" si="163"/>
        <v>1.3895688194313688E-2</v>
      </c>
      <c r="F392" s="44">
        <f t="shared" si="164"/>
        <v>1.3939224979091162E-4</v>
      </c>
      <c r="G392" s="59">
        <f t="shared" si="152"/>
        <v>-0.99728997289972898</v>
      </c>
      <c r="H392" s="40">
        <f t="shared" si="153"/>
        <v>-1.3858030502730182E-2</v>
      </c>
    </row>
    <row r="393" spans="1:9" s="24" customFormat="1" ht="15" x14ac:dyDescent="0.2">
      <c r="A393" s="72"/>
      <c r="B393" s="3" t="s">
        <v>255</v>
      </c>
      <c r="C393" s="62">
        <v>2</v>
      </c>
      <c r="D393" s="62">
        <f>VLOOKUP(B393,'[1]Deptos 2011-2019'!$BE$16371:$BF$16917,2,0)</f>
        <v>6</v>
      </c>
      <c r="E393" s="44">
        <f t="shared" si="163"/>
        <v>7.5315383167011865E-5</v>
      </c>
      <c r="F393" s="44">
        <f t="shared" si="164"/>
        <v>8.363534987454698E-4</v>
      </c>
      <c r="G393" s="59">
        <f t="shared" si="152"/>
        <v>2</v>
      </c>
      <c r="H393" s="40">
        <f t="shared" si="153"/>
        <v>1.5063076633402373E-4</v>
      </c>
    </row>
    <row r="394" spans="1:9" s="24" customFormat="1" ht="15" x14ac:dyDescent="0.2">
      <c r="A394" s="72"/>
      <c r="B394" s="3" t="s">
        <v>585</v>
      </c>
      <c r="C394" s="62">
        <v>6</v>
      </c>
      <c r="D394" s="62">
        <f>VLOOKUP(B394,'[1]Deptos 2011-2019'!$BE$16371:$BF$16917,2,0)</f>
        <v>1</v>
      </c>
      <c r="E394" s="44">
        <f t="shared" si="163"/>
        <v>2.2594614950103558E-4</v>
      </c>
      <c r="F394" s="44">
        <f t="shared" si="164"/>
        <v>1.3939224979091162E-4</v>
      </c>
      <c r="G394" s="59">
        <f t="shared" si="152"/>
        <v>-0.83333333333333337</v>
      </c>
      <c r="H394" s="40">
        <f t="shared" si="153"/>
        <v>-1.8828845791752966E-4</v>
      </c>
    </row>
    <row r="395" spans="1:9" s="24" customFormat="1" ht="15" x14ac:dyDescent="0.2">
      <c r="A395" s="72"/>
      <c r="B395" s="3" t="s">
        <v>586</v>
      </c>
      <c r="C395" s="62">
        <v>11</v>
      </c>
      <c r="D395" s="62">
        <f>VLOOKUP(B395,'[1]Deptos 2011-2019'!$BE$16371:$BF$16917,2,0)</f>
        <v>44</v>
      </c>
      <c r="E395" s="44">
        <f t="shared" si="163"/>
        <v>4.1423460741856524E-4</v>
      </c>
      <c r="F395" s="44">
        <f t="shared" si="164"/>
        <v>6.1332589908001112E-3</v>
      </c>
      <c r="G395" s="59">
        <f t="shared" si="152"/>
        <v>3</v>
      </c>
      <c r="H395" s="40">
        <f t="shared" si="153"/>
        <v>1.2427038222556958E-3</v>
      </c>
    </row>
    <row r="396" spans="1:9" s="24" customFormat="1" ht="15" x14ac:dyDescent="0.2">
      <c r="A396" s="72"/>
      <c r="B396" s="3" t="s">
        <v>256</v>
      </c>
      <c r="C396" s="62">
        <v>1</v>
      </c>
      <c r="D396" s="62">
        <f>VLOOKUP(B396,'[1]Deptos 2011-2019'!$BE$16371:$BF$16917,2,0)</f>
        <v>0</v>
      </c>
      <c r="E396" s="44">
        <f t="shared" si="163"/>
        <v>3.7657691583505933E-5</v>
      </c>
      <c r="F396" s="44" t="str">
        <f t="shared" si="164"/>
        <v/>
      </c>
      <c r="G396" s="59">
        <f t="shared" si="152"/>
        <v>-1</v>
      </c>
      <c r="H396" s="40">
        <f t="shared" si="153"/>
        <v>-3.7657691583505933E-5</v>
      </c>
    </row>
    <row r="397" spans="1:9" s="24" customFormat="1" ht="15" x14ac:dyDescent="0.2">
      <c r="A397" s="72"/>
      <c r="B397" s="3" t="s">
        <v>489</v>
      </c>
      <c r="C397" s="62">
        <v>5</v>
      </c>
      <c r="D397" s="62">
        <f>VLOOKUP(B397,'[1]Deptos 2011-2019'!$BE$16371:$BF$16917,2,0)</f>
        <v>25</v>
      </c>
      <c r="E397" s="44">
        <f t="shared" si="163"/>
        <v>1.8828845791752966E-4</v>
      </c>
      <c r="F397" s="44">
        <f t="shared" si="164"/>
        <v>3.4848062447727906E-3</v>
      </c>
      <c r="G397" s="59">
        <f t="shared" si="152"/>
        <v>4</v>
      </c>
      <c r="H397" s="40">
        <f t="shared" si="153"/>
        <v>7.5315383167011863E-4</v>
      </c>
    </row>
    <row r="398" spans="1:9" s="24" customFormat="1" ht="15" x14ac:dyDescent="0.2">
      <c r="A398" s="72"/>
      <c r="B398" s="3" t="s">
        <v>94</v>
      </c>
      <c r="C398" s="62">
        <v>25</v>
      </c>
      <c r="D398" s="62">
        <f>VLOOKUP(B398,'[1]Deptos 2011-2019'!$BE$16371:$BF$16917,2,0)</f>
        <v>8</v>
      </c>
      <c r="E398" s="44">
        <f t="shared" si="163"/>
        <v>9.4144228958764826E-4</v>
      </c>
      <c r="F398" s="44">
        <f t="shared" si="164"/>
        <v>1.115137998327293E-3</v>
      </c>
      <c r="G398" s="59">
        <f t="shared" si="152"/>
        <v>-0.68</v>
      </c>
      <c r="H398" s="40">
        <f t="shared" si="153"/>
        <v>-6.4018075691960085E-4</v>
      </c>
    </row>
    <row r="399" spans="1:9" s="24" customFormat="1" ht="15" x14ac:dyDescent="0.2">
      <c r="A399" s="72"/>
      <c r="B399" s="3" t="s">
        <v>257</v>
      </c>
      <c r="C399" s="62">
        <v>157</v>
      </c>
      <c r="D399" s="62">
        <f>VLOOKUP(B399,'[1]Deptos 2011-2019'!$BE$16371:$BF$16917,2,0)</f>
        <v>95</v>
      </c>
      <c r="E399" s="44">
        <f t="shared" si="163"/>
        <v>5.912257578610431E-3</v>
      </c>
      <c r="F399" s="44">
        <f t="shared" si="164"/>
        <v>1.3242263730136605E-2</v>
      </c>
      <c r="G399" s="59">
        <f t="shared" si="152"/>
        <v>-0.39490445859872614</v>
      </c>
      <c r="H399" s="40">
        <f t="shared" si="153"/>
        <v>-2.3347768781773678E-3</v>
      </c>
    </row>
    <row r="400" spans="1:9" s="24" customFormat="1" ht="15" x14ac:dyDescent="0.2">
      <c r="A400" s="72"/>
      <c r="B400" s="3" t="s">
        <v>587</v>
      </c>
      <c r="C400" s="62">
        <v>6</v>
      </c>
      <c r="D400" s="62">
        <f>VLOOKUP(B400,'[1]Deptos 2011-2019'!$BE$16371:$BF$16917,2,0)</f>
        <v>6</v>
      </c>
      <c r="E400" s="44">
        <f t="shared" si="163"/>
        <v>2.2594614950103558E-4</v>
      </c>
      <c r="F400" s="44">
        <f t="shared" si="164"/>
        <v>8.363534987454698E-4</v>
      </c>
      <c r="G400" s="59">
        <f t="shared" si="152"/>
        <v>0</v>
      </c>
      <c r="H400" s="40">
        <f t="shared" si="153"/>
        <v>0</v>
      </c>
    </row>
    <row r="401" spans="1:9" s="24" customFormat="1" ht="15" x14ac:dyDescent="0.2">
      <c r="A401" s="72"/>
      <c r="B401" s="3" t="s">
        <v>88</v>
      </c>
      <c r="C401" s="62">
        <v>24</v>
      </c>
      <c r="D401" s="62">
        <f>VLOOKUP(B401,'[1]Deptos 2011-2019'!$BE$16371:$BF$16917,2,0)</f>
        <v>7</v>
      </c>
      <c r="E401" s="44">
        <f t="shared" si="163"/>
        <v>9.0378459800414233E-4</v>
      </c>
      <c r="F401" s="44">
        <f t="shared" si="164"/>
        <v>9.757457485363814E-4</v>
      </c>
      <c r="G401" s="59">
        <f t="shared" si="152"/>
        <v>-0.70833333333333337</v>
      </c>
      <c r="H401" s="40">
        <f t="shared" si="153"/>
        <v>-6.4018075691960085E-4</v>
      </c>
    </row>
    <row r="402" spans="1:9" s="63" customFormat="1" ht="15" x14ac:dyDescent="0.2">
      <c r="A402" s="36"/>
      <c r="B402" s="35" t="s">
        <v>548</v>
      </c>
      <c r="C402" s="62">
        <v>1</v>
      </c>
      <c r="D402" s="62">
        <f>VLOOKUP(B402,'[1]Deptos 2011-2019'!$BE$16371:$BF$16917,2,0)</f>
        <v>6</v>
      </c>
      <c r="E402" s="43">
        <f t="shared" ref="E402" si="166">+IF(C402=0,"",C402/C$345)</f>
        <v>3.7657691583505933E-5</v>
      </c>
      <c r="F402" s="43">
        <f t="shared" ref="F402" si="167">+IF(D402=0,"",D402/D$345)</f>
        <v>8.363534987454698E-4</v>
      </c>
      <c r="G402" s="59">
        <f t="shared" si="152"/>
        <v>5</v>
      </c>
      <c r="H402" s="42">
        <f t="shared" ref="H402" si="168">+IF(OR(AND(E402=""),(G402="")),"",E402*G402)</f>
        <v>1.8828845791752966E-4</v>
      </c>
      <c r="I402" s="24"/>
    </row>
    <row r="403" spans="1:9" s="24" customFormat="1" ht="15" x14ac:dyDescent="0.2">
      <c r="A403" s="72"/>
      <c r="B403" s="3" t="s">
        <v>258</v>
      </c>
      <c r="C403" s="62">
        <v>1</v>
      </c>
      <c r="D403" s="62">
        <f>VLOOKUP(B403,'[1]Deptos 2011-2019'!$BE$16371:$BF$16917,2,0)</f>
        <v>0</v>
      </c>
      <c r="E403" s="44">
        <f t="shared" ref="E403:E414" si="169">+IF(C403=0,"",C403/C$345)</f>
        <v>3.7657691583505933E-5</v>
      </c>
      <c r="F403" s="44" t="str">
        <f t="shared" ref="F403:F414" si="170">+IF(D403=0,"",D403/D$345)</f>
        <v/>
      </c>
      <c r="G403" s="59">
        <f t="shared" si="152"/>
        <v>-1</v>
      </c>
      <c r="H403" s="40">
        <f t="shared" si="153"/>
        <v>-3.7657691583505933E-5</v>
      </c>
    </row>
    <row r="404" spans="1:9" s="24" customFormat="1" ht="15" x14ac:dyDescent="0.2">
      <c r="A404" s="72"/>
      <c r="B404" s="3" t="s">
        <v>259</v>
      </c>
      <c r="C404" s="62">
        <v>1</v>
      </c>
      <c r="D404" s="62">
        <f>VLOOKUP(B404,'[1]Deptos 2011-2019'!$BE$16371:$BF$16917,2,0)</f>
        <v>3</v>
      </c>
      <c r="E404" s="44">
        <f t="shared" si="169"/>
        <v>3.7657691583505933E-5</v>
      </c>
      <c r="F404" s="44">
        <f t="shared" si="170"/>
        <v>4.181767493727349E-4</v>
      </c>
      <c r="G404" s="59">
        <f t="shared" si="152"/>
        <v>2</v>
      </c>
      <c r="H404" s="40">
        <f t="shared" si="153"/>
        <v>7.5315383167011865E-5</v>
      </c>
    </row>
    <row r="405" spans="1:9" s="24" customFormat="1" ht="15" x14ac:dyDescent="0.2">
      <c r="A405" s="72"/>
      <c r="B405" s="3" t="s">
        <v>588</v>
      </c>
      <c r="C405" s="62">
        <v>5</v>
      </c>
      <c r="D405" s="62">
        <f>VLOOKUP(B405,'[1]Deptos 2011-2019'!$BE$16371:$BF$16917,2,0)</f>
        <v>82</v>
      </c>
      <c r="E405" s="44">
        <f t="shared" si="169"/>
        <v>1.8828845791752966E-4</v>
      </c>
      <c r="F405" s="44">
        <f t="shared" si="170"/>
        <v>1.1430164482854754E-2</v>
      </c>
      <c r="G405" s="59">
        <f t="shared" si="152"/>
        <v>15.4</v>
      </c>
      <c r="H405" s="40">
        <f t="shared" si="153"/>
        <v>2.8996422519299569E-3</v>
      </c>
    </row>
    <row r="406" spans="1:9" s="24" customFormat="1" ht="15" x14ac:dyDescent="0.2">
      <c r="A406" s="72"/>
      <c r="B406" s="3" t="s">
        <v>87</v>
      </c>
      <c r="C406" s="62">
        <v>35</v>
      </c>
      <c r="D406" s="62">
        <f>VLOOKUP(B406,'[1]Deptos 2011-2019'!$BE$16371:$BF$16917,2,0)</f>
        <v>0</v>
      </c>
      <c r="E406" s="44">
        <f t="shared" si="169"/>
        <v>1.3180192054227076E-3</v>
      </c>
      <c r="F406" s="44" t="str">
        <f t="shared" si="170"/>
        <v/>
      </c>
      <c r="G406" s="59">
        <f t="shared" si="152"/>
        <v>-1</v>
      </c>
      <c r="H406" s="40">
        <f t="shared" si="153"/>
        <v>-1.3180192054227076E-3</v>
      </c>
    </row>
    <row r="407" spans="1:9" s="24" customFormat="1" ht="15" x14ac:dyDescent="0.2">
      <c r="A407" s="72"/>
      <c r="B407" s="3" t="s">
        <v>260</v>
      </c>
      <c r="C407" s="62">
        <v>2</v>
      </c>
      <c r="D407" s="62">
        <f>VLOOKUP(B407,'[1]Deptos 2011-2019'!$BE$16371:$BF$16917,2,0)</f>
        <v>1</v>
      </c>
      <c r="E407" s="44">
        <f t="shared" si="169"/>
        <v>7.5315383167011865E-5</v>
      </c>
      <c r="F407" s="44">
        <f t="shared" si="170"/>
        <v>1.3939224979091162E-4</v>
      </c>
      <c r="G407" s="59">
        <f t="shared" si="152"/>
        <v>-0.5</v>
      </c>
      <c r="H407" s="40">
        <f t="shared" si="153"/>
        <v>-3.7657691583505933E-5</v>
      </c>
    </row>
    <row r="408" spans="1:9" s="24" customFormat="1" ht="15" x14ac:dyDescent="0.2">
      <c r="A408" s="72"/>
      <c r="B408" s="3" t="s">
        <v>91</v>
      </c>
      <c r="C408" s="62">
        <v>10</v>
      </c>
      <c r="D408" s="62">
        <f>VLOOKUP(B408,'[1]Deptos 2011-2019'!$BE$16371:$BF$16917,2,0)</f>
        <v>24</v>
      </c>
      <c r="E408" s="44">
        <f t="shared" si="169"/>
        <v>3.7657691583505931E-4</v>
      </c>
      <c r="F408" s="44">
        <f t="shared" si="170"/>
        <v>3.3454139949818792E-3</v>
      </c>
      <c r="G408" s="59">
        <f t="shared" si="152"/>
        <v>1.4</v>
      </c>
      <c r="H408" s="40">
        <f t="shared" si="153"/>
        <v>5.2720768216908296E-4</v>
      </c>
    </row>
    <row r="409" spans="1:9" s="24" customFormat="1" ht="15" x14ac:dyDescent="0.2">
      <c r="A409" s="72"/>
      <c r="B409" s="3" t="s">
        <v>90</v>
      </c>
      <c r="C409" s="62">
        <v>119</v>
      </c>
      <c r="D409" s="62">
        <f>VLOOKUP(B409,'[1]Deptos 2011-2019'!$BE$16371:$BF$16917,2,0)</f>
        <v>65</v>
      </c>
      <c r="E409" s="44">
        <f t="shared" si="169"/>
        <v>4.4812652984372054E-3</v>
      </c>
      <c r="F409" s="44">
        <f t="shared" si="170"/>
        <v>9.0604962364092562E-3</v>
      </c>
      <c r="G409" s="59">
        <f t="shared" si="152"/>
        <v>-0.45378151260504201</v>
      </c>
      <c r="H409" s="40">
        <f t="shared" si="153"/>
        <v>-2.03351534550932E-3</v>
      </c>
    </row>
    <row r="410" spans="1:9" s="24" customFormat="1" ht="15" x14ac:dyDescent="0.2">
      <c r="A410" s="72"/>
      <c r="B410" s="3" t="s">
        <v>490</v>
      </c>
      <c r="C410" s="62">
        <v>3</v>
      </c>
      <c r="D410" s="62">
        <f>VLOOKUP(B410,'[1]Deptos 2011-2019'!$BE$16371:$BF$16917,2,0)</f>
        <v>1</v>
      </c>
      <c r="E410" s="44">
        <f t="shared" si="169"/>
        <v>1.1297307475051779E-4</v>
      </c>
      <c r="F410" s="44">
        <f t="shared" si="170"/>
        <v>1.3939224979091162E-4</v>
      </c>
      <c r="G410" s="59">
        <f t="shared" si="152"/>
        <v>-0.66666666666666663</v>
      </c>
      <c r="H410" s="40">
        <f t="shared" si="153"/>
        <v>-7.5315383167011852E-5</v>
      </c>
    </row>
    <row r="411" spans="1:9" s="24" customFormat="1" ht="15" x14ac:dyDescent="0.2">
      <c r="A411" s="72"/>
      <c r="B411" s="3" t="s">
        <v>261</v>
      </c>
      <c r="C411" s="62">
        <v>32</v>
      </c>
      <c r="D411" s="62">
        <f>VLOOKUP(B411,'[1]Deptos 2011-2019'!$BE$16371:$BF$16917,2,0)</f>
        <v>1</v>
      </c>
      <c r="E411" s="44">
        <f t="shared" si="169"/>
        <v>1.2050461306721898E-3</v>
      </c>
      <c r="F411" s="44">
        <f t="shared" si="170"/>
        <v>1.3939224979091162E-4</v>
      </c>
      <c r="G411" s="59">
        <f t="shared" ref="G411:G477" si="171">+IF(AND(C411=0,D411=0)," ",IF(C411=0,1,IF(D411=0,-1,(D411-C411)/C411)))</f>
        <v>-0.96875</v>
      </c>
      <c r="H411" s="40">
        <f t="shared" si="153"/>
        <v>-1.1673884390886839E-3</v>
      </c>
    </row>
    <row r="412" spans="1:9" s="24" customFormat="1" ht="15" x14ac:dyDescent="0.2">
      <c r="A412" s="72"/>
      <c r="B412" s="3" t="s">
        <v>262</v>
      </c>
      <c r="C412" s="62">
        <v>10</v>
      </c>
      <c r="D412" s="62">
        <f>VLOOKUP(B412,'[1]Deptos 2011-2019'!$BE$16371:$BF$16917,2,0)</f>
        <v>4</v>
      </c>
      <c r="E412" s="44">
        <f t="shared" si="169"/>
        <v>3.7657691583505931E-4</v>
      </c>
      <c r="F412" s="44">
        <f t="shared" si="170"/>
        <v>5.575689991636465E-4</v>
      </c>
      <c r="G412" s="59">
        <f t="shared" si="171"/>
        <v>-0.6</v>
      </c>
      <c r="H412" s="40">
        <f t="shared" si="153"/>
        <v>-2.2594614950103558E-4</v>
      </c>
    </row>
    <row r="413" spans="1:9" s="24" customFormat="1" ht="15" x14ac:dyDescent="0.2">
      <c r="A413" s="72"/>
      <c r="B413" s="3" t="s">
        <v>491</v>
      </c>
      <c r="C413" s="62">
        <v>17</v>
      </c>
      <c r="D413" s="62">
        <f>VLOOKUP(B413,'[1]Deptos 2011-2019'!$BE$16371:$BF$16917,2,0)</f>
        <v>24</v>
      </c>
      <c r="E413" s="44">
        <f t="shared" si="169"/>
        <v>6.4018075691960085E-4</v>
      </c>
      <c r="F413" s="44">
        <f t="shared" si="170"/>
        <v>3.3454139949818792E-3</v>
      </c>
      <c r="G413" s="59">
        <f t="shared" si="171"/>
        <v>0.41176470588235292</v>
      </c>
      <c r="H413" s="40">
        <f t="shared" si="153"/>
        <v>2.6360384108454154E-4</v>
      </c>
    </row>
    <row r="414" spans="1:9" s="24" customFormat="1" ht="15" x14ac:dyDescent="0.2">
      <c r="A414" s="72"/>
      <c r="B414" s="3" t="s">
        <v>89</v>
      </c>
      <c r="C414" s="62">
        <v>7</v>
      </c>
      <c r="D414" s="62">
        <f>VLOOKUP(B414,'[1]Deptos 2011-2019'!$BE$16371:$BF$16917,2,0)</f>
        <v>2</v>
      </c>
      <c r="E414" s="44">
        <f t="shared" si="169"/>
        <v>2.6360384108454154E-4</v>
      </c>
      <c r="F414" s="44">
        <f t="shared" si="170"/>
        <v>2.7878449958182325E-4</v>
      </c>
      <c r="G414" s="59">
        <f t="shared" si="171"/>
        <v>-0.7142857142857143</v>
      </c>
      <c r="H414" s="40">
        <f t="shared" si="153"/>
        <v>-1.8828845791752968E-4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2011-2019'!$BE$16371:$BF$16917,2,0)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2011-2019'!$BE$16371:$BF$16917,2,0)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21</v>
      </c>
      <c r="D417" s="62">
        <f>VLOOKUP(B417,'[1]Deptos 2011-2019'!$BE$16371:$BF$16917,2,0)</f>
        <v>31</v>
      </c>
      <c r="E417" s="43">
        <f t="shared" ref="E417:E419" si="175">+IF(C417=0,"",C417/C$345)</f>
        <v>7.9081152325362455E-4</v>
      </c>
      <c r="F417" s="43">
        <f t="shared" ref="F417:F419" si="176">+IF(D417=0,"",D417/D$345)</f>
        <v>4.3211597435182606E-3</v>
      </c>
      <c r="G417" s="59">
        <f t="shared" si="171"/>
        <v>0.47619047619047616</v>
      </c>
      <c r="H417" s="42">
        <f t="shared" ref="H417:H419" si="177">+IF(OR(AND(E417=""),(G417="")),"",E417*G417)</f>
        <v>3.7657691583505931E-4</v>
      </c>
      <c r="I417" s="24"/>
    </row>
    <row r="418" spans="1:9" s="63" customFormat="1" ht="15" x14ac:dyDescent="0.2">
      <c r="A418" s="36"/>
      <c r="B418" s="35" t="s">
        <v>550</v>
      </c>
      <c r="C418" s="62">
        <v>8</v>
      </c>
      <c r="D418" s="62">
        <f>VLOOKUP(B418,'[1]Deptos 2011-2019'!$BE$16371:$BF$16917,2,0)</f>
        <v>3</v>
      </c>
      <c r="E418" s="43">
        <f t="shared" si="175"/>
        <v>3.0126153266804746E-4</v>
      </c>
      <c r="F418" s="43">
        <f t="shared" si="176"/>
        <v>4.181767493727349E-4</v>
      </c>
      <c r="G418" s="59">
        <f t="shared" si="171"/>
        <v>-0.625</v>
      </c>
      <c r="H418" s="42">
        <f t="shared" si="177"/>
        <v>-1.8828845791752966E-4</v>
      </c>
      <c r="I418" s="24"/>
    </row>
    <row r="419" spans="1:9" s="63" customFormat="1" ht="15" x14ac:dyDescent="0.2">
      <c r="A419" s="36"/>
      <c r="B419" s="35" t="s">
        <v>551</v>
      </c>
      <c r="C419" s="62">
        <v>1</v>
      </c>
      <c r="D419" s="62">
        <f>VLOOKUP(B419,'[1]Deptos 2011-2019'!$BE$16371:$BF$16917,2,0)</f>
        <v>0</v>
      </c>
      <c r="E419" s="43">
        <f t="shared" si="175"/>
        <v>3.7657691583505933E-5</v>
      </c>
      <c r="F419" s="43" t="str">
        <f t="shared" si="176"/>
        <v/>
      </c>
      <c r="G419" s="59">
        <f t="shared" si="171"/>
        <v>-1</v>
      </c>
      <c r="H419" s="42">
        <f t="shared" si="177"/>
        <v>-3.7657691583505933E-5</v>
      </c>
      <c r="I419" s="24"/>
    </row>
    <row r="420" spans="1:9" s="24" customFormat="1" ht="15" x14ac:dyDescent="0.2">
      <c r="A420" s="72"/>
      <c r="B420" s="3" t="s">
        <v>264</v>
      </c>
      <c r="C420" s="62">
        <v>2</v>
      </c>
      <c r="D420" s="62">
        <f>VLOOKUP(B420,'[1]Deptos 2011-2019'!$BE$16371:$BF$16917,2,0)</f>
        <v>0</v>
      </c>
      <c r="E420" s="44">
        <f t="shared" si="172"/>
        <v>7.5315383167011865E-5</v>
      </c>
      <c r="F420" s="44" t="str">
        <f t="shared" si="173"/>
        <v/>
      </c>
      <c r="G420" s="59">
        <f t="shared" si="171"/>
        <v>-1</v>
      </c>
      <c r="H420" s="40">
        <f t="shared" si="174"/>
        <v>-7.5315383167011865E-5</v>
      </c>
    </row>
    <row r="421" spans="1:9" s="24" customFormat="1" ht="15" x14ac:dyDescent="0.2">
      <c r="A421" s="72"/>
      <c r="B421" s="3" t="s">
        <v>265</v>
      </c>
      <c r="C421" s="62">
        <v>41</v>
      </c>
      <c r="D421" s="62">
        <f>VLOOKUP(B421,'[1]Deptos 2011-2019'!$BE$16371:$BF$16917,2,0)</f>
        <v>34</v>
      </c>
      <c r="E421" s="44">
        <f t="shared" si="172"/>
        <v>1.5439653549237432E-3</v>
      </c>
      <c r="F421" s="44">
        <f t="shared" si="173"/>
        <v>4.7393364928909956E-3</v>
      </c>
      <c r="G421" s="59">
        <f t="shared" si="171"/>
        <v>-0.17073170731707318</v>
      </c>
      <c r="H421" s="40">
        <f t="shared" si="174"/>
        <v>-2.6360384108454154E-4</v>
      </c>
    </row>
    <row r="422" spans="1:9" s="24" customFormat="1" ht="15" x14ac:dyDescent="0.2">
      <c r="A422" s="72"/>
      <c r="B422" s="3" t="s">
        <v>492</v>
      </c>
      <c r="C422" s="62">
        <v>2</v>
      </c>
      <c r="D422" s="62">
        <f>VLOOKUP(B422,'[1]Deptos 2011-2019'!$BE$16371:$BF$16917,2,0)</f>
        <v>0</v>
      </c>
      <c r="E422" s="44">
        <f t="shared" si="172"/>
        <v>7.5315383167011865E-5</v>
      </c>
      <c r="F422" s="44" t="str">
        <f t="shared" si="173"/>
        <v/>
      </c>
      <c r="G422" s="59">
        <f t="shared" si="171"/>
        <v>-1</v>
      </c>
      <c r="H422" s="40">
        <f t="shared" si="174"/>
        <v>-7.5315383167011865E-5</v>
      </c>
    </row>
    <row r="423" spans="1:9" s="24" customFormat="1" ht="15" x14ac:dyDescent="0.2">
      <c r="A423" s="72"/>
      <c r="B423" s="3" t="s">
        <v>266</v>
      </c>
      <c r="C423" s="62">
        <v>3</v>
      </c>
      <c r="D423" s="62">
        <f>VLOOKUP(B423,'[1]Deptos 2011-2019'!$BE$16371:$BF$16917,2,0)</f>
        <v>2</v>
      </c>
      <c r="E423" s="44">
        <f t="shared" si="172"/>
        <v>1.1297307475051779E-4</v>
      </c>
      <c r="F423" s="44">
        <f t="shared" si="173"/>
        <v>2.7878449958182325E-4</v>
      </c>
      <c r="G423" s="59">
        <f t="shared" si="171"/>
        <v>-0.33333333333333331</v>
      </c>
      <c r="H423" s="40">
        <f t="shared" si="174"/>
        <v>-3.7657691583505926E-5</v>
      </c>
    </row>
    <row r="424" spans="1:9" s="24" customFormat="1" ht="15" x14ac:dyDescent="0.2">
      <c r="A424" s="72"/>
      <c r="B424" s="3" t="s">
        <v>493</v>
      </c>
      <c r="C424" s="62">
        <v>2</v>
      </c>
      <c r="D424" s="62">
        <f>VLOOKUP(B424,'[1]Deptos 2011-2019'!$BE$16371:$BF$16917,2,0)</f>
        <v>0</v>
      </c>
      <c r="E424" s="44">
        <f t="shared" si="172"/>
        <v>7.5315383167011865E-5</v>
      </c>
      <c r="F424" s="44" t="str">
        <f t="shared" si="173"/>
        <v/>
      </c>
      <c r="G424" s="59">
        <f t="shared" si="171"/>
        <v>-1</v>
      </c>
      <c r="H424" s="40">
        <f t="shared" si="174"/>
        <v>-7.5315383167011865E-5</v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2011-2019'!$BE$16371:$BF$16917,2,0)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1</v>
      </c>
      <c r="D429" s="62">
        <f>VLOOKUP(B429,'[1]Deptos 2011-2019'!$BE$16371:$BF$16917,2,0)</f>
        <v>0</v>
      </c>
      <c r="E429" s="43">
        <f t="shared" si="172"/>
        <v>3.7657691583505933E-5</v>
      </c>
      <c r="F429" s="43" t="str">
        <f t="shared" si="173"/>
        <v/>
      </c>
      <c r="G429" s="59">
        <f t="shared" si="171"/>
        <v>-1</v>
      </c>
      <c r="H429" s="42">
        <f t="shared" si="174"/>
        <v>-3.7657691583505933E-5</v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2011-2019'!$BE$16371:$BF$16917,2,0)</f>
        <v>2</v>
      </c>
      <c r="E430" s="43" t="str">
        <f t="shared" si="172"/>
        <v/>
      </c>
      <c r="F430" s="43">
        <f t="shared" si="173"/>
        <v>2.7878449958182325E-4</v>
      </c>
      <c r="G430" s="59">
        <f t="shared" si="171"/>
        <v>1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71</v>
      </c>
      <c r="D431" s="62">
        <f>VLOOKUP(B431,'[1]Deptos 2011-2019'!$BE$16371:$BF$16917,2,0)</f>
        <v>64</v>
      </c>
      <c r="E431" s="43">
        <f t="shared" si="172"/>
        <v>2.673696102428921E-3</v>
      </c>
      <c r="F431" s="43">
        <f t="shared" si="173"/>
        <v>8.921103986618344E-3</v>
      </c>
      <c r="G431" s="59">
        <f t="shared" si="171"/>
        <v>-9.8591549295774641E-2</v>
      </c>
      <c r="H431" s="42">
        <f t="shared" si="174"/>
        <v>-2.6360384108454148E-4</v>
      </c>
      <c r="I431" s="24"/>
    </row>
    <row r="432" spans="1:9" s="63" customFormat="1" ht="15" x14ac:dyDescent="0.2">
      <c r="A432" s="75"/>
      <c r="B432" s="35" t="s">
        <v>98</v>
      </c>
      <c r="C432" s="62">
        <v>228</v>
      </c>
      <c r="D432" s="62">
        <f>VLOOKUP(B432,'[1]Deptos 2011-2019'!$BE$16371:$BF$16917,2,0)</f>
        <v>9</v>
      </c>
      <c r="E432" s="43">
        <f t="shared" si="172"/>
        <v>8.585953681039352E-3</v>
      </c>
      <c r="F432" s="43">
        <f t="shared" si="173"/>
        <v>1.2545302481182046E-3</v>
      </c>
      <c r="G432" s="59">
        <f t="shared" si="171"/>
        <v>-0.96052631578947367</v>
      </c>
      <c r="H432" s="42">
        <f t="shared" si="174"/>
        <v>-8.2470344567877989E-3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2011-2019'!$BE$16371:$BF$16917,2,0)</f>
        <v>5</v>
      </c>
      <c r="E433" s="43" t="str">
        <f t="shared" si="172"/>
        <v/>
      </c>
      <c r="F433" s="43">
        <f t="shared" si="173"/>
        <v>6.969612489545581E-4</v>
      </c>
      <c r="G433" s="59">
        <f t="shared" si="171"/>
        <v>1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2831</v>
      </c>
      <c r="D434" s="62">
        <f>VLOOKUP(B434,'[1]Deptos 2011-2019'!$BE$16371:$BF$16917,2,0)</f>
        <v>7</v>
      </c>
      <c r="E434" s="43">
        <f t="shared" si="172"/>
        <v>0.1066089248729053</v>
      </c>
      <c r="F434" s="43">
        <f t="shared" si="173"/>
        <v>9.757457485363814E-4</v>
      </c>
      <c r="G434" s="59">
        <f t="shared" si="171"/>
        <v>-0.99752737548569415</v>
      </c>
      <c r="H434" s="42">
        <f t="shared" si="174"/>
        <v>-0.10634532103182076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2011-2019'!$BE$16371:$BF$16917,2,0)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2011-2019'!$BE$16371:$BF$16917,2,0)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2011-2019'!$BE$16371:$BF$16917,2,0)</f>
        <v>1</v>
      </c>
      <c r="E437" s="43" t="str">
        <f t="shared" si="185"/>
        <v/>
      </c>
      <c r="F437" s="43">
        <f t="shared" si="186"/>
        <v>1.3939224979091162E-4</v>
      </c>
      <c r="G437" s="59">
        <f t="shared" si="171"/>
        <v>1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2</v>
      </c>
      <c r="D438" s="62">
        <f>VLOOKUP(B438,'[1]Deptos 2011-2019'!$BE$16371:$BF$16917,2,0)</f>
        <v>0</v>
      </c>
      <c r="E438" s="43">
        <f t="shared" si="172"/>
        <v>7.5315383167011865E-5</v>
      </c>
      <c r="F438" s="43" t="str">
        <f t="shared" si="173"/>
        <v/>
      </c>
      <c r="G438" s="59">
        <f t="shared" si="171"/>
        <v>-1</v>
      </c>
      <c r="H438" s="42">
        <f t="shared" si="174"/>
        <v>-7.5315383167011865E-5</v>
      </c>
      <c r="I438" s="24"/>
    </row>
    <row r="439" spans="1:9" s="63" customFormat="1" ht="15" x14ac:dyDescent="0.2">
      <c r="A439" s="36"/>
      <c r="B439" s="35" t="s">
        <v>555</v>
      </c>
      <c r="C439" s="62">
        <v>10</v>
      </c>
      <c r="D439" s="62">
        <f>VLOOKUP(B439,'[1]Deptos 2011-2019'!$BE$16371:$BF$16917,2,0)</f>
        <v>1</v>
      </c>
      <c r="E439" s="43">
        <f t="shared" ref="E439:E441" si="188">+IF(C439=0,"",C439/C$345)</f>
        <v>3.7657691583505931E-4</v>
      </c>
      <c r="F439" s="43">
        <f t="shared" ref="F439:F441" si="189">+IF(D439=0,"",D439/D$345)</f>
        <v>1.3939224979091162E-4</v>
      </c>
      <c r="G439" s="59">
        <f t="shared" si="171"/>
        <v>-0.9</v>
      </c>
      <c r="H439" s="42">
        <f t="shared" ref="H439:H441" si="190">+IF(OR(AND(E439=""),(G439="")),"",E439*G439)</f>
        <v>-3.3891922425155339E-4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2011-2019'!$BE$16371:$BF$16917,2,0)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2011-2019'!$BE$16371:$BF$16917,2,0)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1</v>
      </c>
      <c r="D442" s="62">
        <f>VLOOKUP(B442,'[1]Deptos 2011-2019'!$BE$16371:$BF$16917,2,0)</f>
        <v>5</v>
      </c>
      <c r="E442" s="44">
        <f t="shared" si="172"/>
        <v>3.7657691583505933E-5</v>
      </c>
      <c r="F442" s="44">
        <f t="shared" si="173"/>
        <v>6.969612489545581E-4</v>
      </c>
      <c r="G442" s="59">
        <f t="shared" si="171"/>
        <v>4</v>
      </c>
      <c r="H442" s="40">
        <f t="shared" si="174"/>
        <v>1.5063076633402373E-4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2011-2019'!$BE$16371:$BF$16917,2,0)</f>
        <v>1</v>
      </c>
      <c r="E443" s="44" t="str">
        <f t="shared" si="172"/>
        <v/>
      </c>
      <c r="F443" s="44">
        <f t="shared" si="173"/>
        <v>1.3939224979091162E-4</v>
      </c>
      <c r="G443" s="59">
        <f t="shared" si="171"/>
        <v>1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18</v>
      </c>
      <c r="D444" s="62">
        <f>VLOOKUP(B444,'[1]Deptos 2011-2019'!$BE$16371:$BF$16917,2,0)</f>
        <v>37</v>
      </c>
      <c r="E444" s="44">
        <f t="shared" si="172"/>
        <v>6.7783844850310678E-4</v>
      </c>
      <c r="F444" s="44">
        <f t="shared" si="173"/>
        <v>5.1575132422637298E-3</v>
      </c>
      <c r="G444" s="59">
        <f t="shared" si="171"/>
        <v>1.0555555555555556</v>
      </c>
      <c r="H444" s="40">
        <f t="shared" si="174"/>
        <v>7.154961400866127E-4</v>
      </c>
    </row>
    <row r="445" spans="1:9" s="24" customFormat="1" ht="15" x14ac:dyDescent="0.2">
      <c r="A445" s="72"/>
      <c r="B445" s="3" t="s">
        <v>112</v>
      </c>
      <c r="C445" s="62">
        <v>209</v>
      </c>
      <c r="D445" s="62">
        <f>VLOOKUP(B445,'[1]Deptos 2011-2019'!$BE$16371:$BF$16917,2,0)</f>
        <v>283</v>
      </c>
      <c r="E445" s="44">
        <f t="shared" si="172"/>
        <v>7.87045754095274E-3</v>
      </c>
      <c r="F445" s="44">
        <f t="shared" si="173"/>
        <v>3.9448006690827993E-2</v>
      </c>
      <c r="G445" s="59">
        <f t="shared" si="171"/>
        <v>0.35406698564593303</v>
      </c>
      <c r="H445" s="40">
        <f t="shared" si="174"/>
        <v>2.7866691771794394E-3</v>
      </c>
    </row>
    <row r="446" spans="1:9" s="24" customFormat="1" ht="15" x14ac:dyDescent="0.2">
      <c r="A446" s="72"/>
      <c r="B446" s="3" t="s">
        <v>271</v>
      </c>
      <c r="C446" s="62">
        <v>26</v>
      </c>
      <c r="D446" s="62">
        <f>VLOOKUP(B446,'[1]Deptos 2011-2019'!$BE$16371:$BF$16917,2,0)</f>
        <v>10</v>
      </c>
      <c r="E446" s="44">
        <f t="shared" si="172"/>
        <v>9.7909998117115429E-4</v>
      </c>
      <c r="F446" s="44">
        <f t="shared" si="173"/>
        <v>1.3939224979091162E-3</v>
      </c>
      <c r="G446" s="59">
        <f t="shared" si="171"/>
        <v>-0.61538461538461542</v>
      </c>
      <c r="H446" s="40">
        <f t="shared" si="174"/>
        <v>-6.0252306533609503E-4</v>
      </c>
    </row>
    <row r="447" spans="1:9" s="24" customFormat="1" ht="15" x14ac:dyDescent="0.2">
      <c r="A447" s="72"/>
      <c r="B447" s="3" t="s">
        <v>495</v>
      </c>
      <c r="C447" s="62">
        <v>1</v>
      </c>
      <c r="D447" s="62">
        <f>VLOOKUP(B447,'[1]Deptos 2011-2019'!$BE$16371:$BF$16917,2,0)</f>
        <v>5</v>
      </c>
      <c r="E447" s="44">
        <f t="shared" si="172"/>
        <v>3.7657691583505933E-5</v>
      </c>
      <c r="F447" s="44">
        <f t="shared" si="173"/>
        <v>6.969612489545581E-4</v>
      </c>
      <c r="G447" s="59">
        <f t="shared" si="171"/>
        <v>4</v>
      </c>
      <c r="H447" s="40">
        <f t="shared" si="174"/>
        <v>1.5063076633402373E-4</v>
      </c>
    </row>
    <row r="448" spans="1:9" s="24" customFormat="1" ht="30" x14ac:dyDescent="0.2">
      <c r="A448" s="72"/>
      <c r="B448" s="3" t="s">
        <v>496</v>
      </c>
      <c r="C448" s="62">
        <v>57</v>
      </c>
      <c r="D448" s="62">
        <f>VLOOKUP(B448,'[1]Deptos 2011-2019'!$BE$16371:$BF$16917,2,0)</f>
        <v>20</v>
      </c>
      <c r="E448" s="44">
        <f t="shared" si="172"/>
        <v>2.146488420259838E-3</v>
      </c>
      <c r="F448" s="44">
        <f t="shared" si="173"/>
        <v>2.7878449958182324E-3</v>
      </c>
      <c r="G448" s="59">
        <f t="shared" si="171"/>
        <v>-0.64912280701754388</v>
      </c>
      <c r="H448" s="40">
        <f t="shared" si="174"/>
        <v>-1.3933345885897195E-3</v>
      </c>
    </row>
    <row r="449" spans="1:8" s="24" customFormat="1" ht="15" x14ac:dyDescent="0.2">
      <c r="A449" s="72"/>
      <c r="B449" s="3" t="s">
        <v>497</v>
      </c>
      <c r="C449" s="62">
        <v>1</v>
      </c>
      <c r="D449" s="62">
        <f>VLOOKUP(B449,'[1]Deptos 2011-2019'!$BE$16371:$BF$16917,2,0)</f>
        <v>0</v>
      </c>
      <c r="E449" s="44">
        <f t="shared" si="172"/>
        <v>3.7657691583505933E-5</v>
      </c>
      <c r="F449" s="44" t="str">
        <f t="shared" si="173"/>
        <v/>
      </c>
      <c r="G449" s="59">
        <f t="shared" si="171"/>
        <v>-1</v>
      </c>
      <c r="H449" s="40">
        <f t="shared" si="174"/>
        <v>-3.7657691583505933E-5</v>
      </c>
    </row>
    <row r="450" spans="1:8" s="24" customFormat="1" ht="15" x14ac:dyDescent="0.2">
      <c r="A450" s="72"/>
      <c r="B450" s="3" t="s">
        <v>108</v>
      </c>
      <c r="C450" s="62">
        <v>1</v>
      </c>
      <c r="D450" s="62">
        <f>VLOOKUP(B450,'[1]Deptos 2011-2019'!$BE$16371:$BF$16917,2,0)</f>
        <v>0</v>
      </c>
      <c r="E450" s="44">
        <f t="shared" si="172"/>
        <v>3.7657691583505933E-5</v>
      </c>
      <c r="F450" s="44" t="str">
        <f t="shared" si="173"/>
        <v/>
      </c>
      <c r="G450" s="59">
        <f t="shared" si="171"/>
        <v>-1</v>
      </c>
      <c r="H450" s="40">
        <f t="shared" si="174"/>
        <v>-3.7657691583505933E-5</v>
      </c>
    </row>
    <row r="451" spans="1:8" s="24" customFormat="1" ht="15" x14ac:dyDescent="0.2">
      <c r="A451" s="72"/>
      <c r="B451" s="3" t="s">
        <v>617</v>
      </c>
      <c r="C451" s="62">
        <v>4</v>
      </c>
      <c r="D451" s="62">
        <f>VLOOKUP(B451,'[1]Deptos 2011-2019'!$BE$16371:$BF$16917,2,0)</f>
        <v>0</v>
      </c>
      <c r="E451" s="44">
        <f t="shared" si="172"/>
        <v>1.5063076633402373E-4</v>
      </c>
      <c r="F451" s="44" t="str">
        <f t="shared" si="173"/>
        <v/>
      </c>
      <c r="G451" s="59">
        <f t="shared" si="171"/>
        <v>-1</v>
      </c>
      <c r="H451" s="40">
        <f t="shared" si="174"/>
        <v>-1.5063076633402373E-4</v>
      </c>
    </row>
    <row r="452" spans="1:8" s="24" customFormat="1" ht="15" x14ac:dyDescent="0.2">
      <c r="A452" s="72"/>
      <c r="B452" s="3" t="s">
        <v>109</v>
      </c>
      <c r="C452" s="62">
        <v>4</v>
      </c>
      <c r="D452" s="62">
        <f>VLOOKUP(B452,'[1]Deptos 2011-2019'!$BE$16371:$BF$16917,2,0)</f>
        <v>1</v>
      </c>
      <c r="E452" s="44">
        <f t="shared" si="172"/>
        <v>1.5063076633402373E-4</v>
      </c>
      <c r="F452" s="44">
        <f t="shared" si="173"/>
        <v>1.3939224979091162E-4</v>
      </c>
      <c r="G452" s="59">
        <f t="shared" si="171"/>
        <v>-0.75</v>
      </c>
      <c r="H452" s="40">
        <f t="shared" si="174"/>
        <v>-1.129730747505178E-4</v>
      </c>
    </row>
    <row r="453" spans="1:8" s="24" customFormat="1" ht="15" x14ac:dyDescent="0.2">
      <c r="A453" s="72"/>
      <c r="B453" s="3" t="s">
        <v>386</v>
      </c>
      <c r="C453" s="62">
        <v>1</v>
      </c>
      <c r="D453" s="62">
        <f>VLOOKUP(B453,'[1]Deptos 2011-2019'!$BE$16371:$BF$16917,2,0)</f>
        <v>1</v>
      </c>
      <c r="E453" s="44">
        <f t="shared" si="172"/>
        <v>3.7657691583505933E-5</v>
      </c>
      <c r="F453" s="44">
        <f t="shared" si="173"/>
        <v>1.3939224979091162E-4</v>
      </c>
      <c r="G453" s="59">
        <f t="shared" si="171"/>
        <v>0</v>
      </c>
      <c r="H453" s="40">
        <f t="shared" si="174"/>
        <v>0</v>
      </c>
    </row>
    <row r="454" spans="1:8" s="24" customFormat="1" ht="15" x14ac:dyDescent="0.2">
      <c r="A454" s="72"/>
      <c r="B454" s="3" t="s">
        <v>107</v>
      </c>
      <c r="C454" s="62">
        <v>80</v>
      </c>
      <c r="D454" s="62">
        <f>VLOOKUP(B454,'[1]Deptos 2011-2019'!$BE$16371:$BF$16917,2,0)</f>
        <v>95</v>
      </c>
      <c r="E454" s="44">
        <f t="shared" si="172"/>
        <v>3.0126153266804745E-3</v>
      </c>
      <c r="F454" s="44">
        <f t="shared" si="173"/>
        <v>1.3242263730136605E-2</v>
      </c>
      <c r="G454" s="59">
        <f t="shared" si="171"/>
        <v>0.1875</v>
      </c>
      <c r="H454" s="40">
        <f t="shared" si="174"/>
        <v>5.64865373752589E-4</v>
      </c>
    </row>
    <row r="455" spans="1:8" s="24" customFormat="1" ht="15" x14ac:dyDescent="0.2">
      <c r="A455" s="72"/>
      <c r="B455" s="3" t="s">
        <v>272</v>
      </c>
      <c r="C455" s="62">
        <v>6</v>
      </c>
      <c r="D455" s="62">
        <f>VLOOKUP(B455,'[1]Deptos 2011-2019'!$BE$16371:$BF$16917,2,0)</f>
        <v>1</v>
      </c>
      <c r="E455" s="44">
        <f t="shared" si="172"/>
        <v>2.2594614950103558E-4</v>
      </c>
      <c r="F455" s="44">
        <f t="shared" si="173"/>
        <v>1.3939224979091162E-4</v>
      </c>
      <c r="G455" s="59">
        <f t="shared" si="171"/>
        <v>-0.83333333333333337</v>
      </c>
      <c r="H455" s="40">
        <f t="shared" si="174"/>
        <v>-1.8828845791752966E-4</v>
      </c>
    </row>
    <row r="456" spans="1:8" s="24" customFormat="1" ht="15" x14ac:dyDescent="0.2">
      <c r="A456" s="72"/>
      <c r="B456" s="3" t="s">
        <v>106</v>
      </c>
      <c r="C456" s="62">
        <v>2</v>
      </c>
      <c r="D456" s="62">
        <f>VLOOKUP(B456,'[1]Deptos 2011-2019'!$BE$16371:$BF$16917,2,0)</f>
        <v>0</v>
      </c>
      <c r="E456" s="44">
        <f t="shared" si="172"/>
        <v>7.5315383167011865E-5</v>
      </c>
      <c r="F456" s="44" t="str">
        <f t="shared" si="173"/>
        <v/>
      </c>
      <c r="G456" s="59">
        <f t="shared" si="171"/>
        <v>-1</v>
      </c>
      <c r="H456" s="40">
        <f t="shared" si="174"/>
        <v>-7.5315383167011865E-5</v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2011-2019'!$BE$16371:$BF$16917,2,0)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7</v>
      </c>
      <c r="D458" s="62">
        <f>VLOOKUP(B458,'[1]Deptos 2011-2019'!$BE$16371:$BF$16917,2,0)</f>
        <v>2</v>
      </c>
      <c r="E458" s="44">
        <f t="shared" si="172"/>
        <v>2.6360384108454154E-4</v>
      </c>
      <c r="F458" s="44">
        <f t="shared" si="173"/>
        <v>2.7878449958182325E-4</v>
      </c>
      <c r="G458" s="59">
        <f t="shared" si="171"/>
        <v>-0.7142857142857143</v>
      </c>
      <c r="H458" s="40">
        <f t="shared" si="174"/>
        <v>-1.8828845791752968E-4</v>
      </c>
    </row>
    <row r="459" spans="1:8" s="24" customFormat="1" ht="15" x14ac:dyDescent="0.2">
      <c r="A459" s="72"/>
      <c r="B459" s="3" t="s">
        <v>103</v>
      </c>
      <c r="C459" s="62">
        <v>1</v>
      </c>
      <c r="D459" s="62">
        <f>VLOOKUP(B459,'[1]Deptos 2011-2019'!$BE$16371:$BF$16917,2,0)</f>
        <v>1</v>
      </c>
      <c r="E459" s="44">
        <f t="shared" si="172"/>
        <v>3.7657691583505933E-5</v>
      </c>
      <c r="F459" s="44">
        <f t="shared" si="173"/>
        <v>1.3939224979091162E-4</v>
      </c>
      <c r="G459" s="59">
        <f t="shared" si="171"/>
        <v>0</v>
      </c>
      <c r="H459" s="40">
        <f t="shared" si="174"/>
        <v>0</v>
      </c>
    </row>
    <row r="460" spans="1:8" s="24" customFormat="1" ht="15" x14ac:dyDescent="0.2">
      <c r="A460" s="72"/>
      <c r="B460" s="3" t="s">
        <v>273</v>
      </c>
      <c r="C460" s="62">
        <v>47</v>
      </c>
      <c r="D460" s="62">
        <f>VLOOKUP(B460,'[1]Deptos 2011-2019'!$BE$16371:$BF$16917,2,0)</f>
        <v>14</v>
      </c>
      <c r="E460" s="44">
        <f t="shared" si="172"/>
        <v>1.7699115044247787E-3</v>
      </c>
      <c r="F460" s="44">
        <f t="shared" si="173"/>
        <v>1.9514914970727628E-3</v>
      </c>
      <c r="G460" s="59">
        <f t="shared" si="171"/>
        <v>-0.7021276595744681</v>
      </c>
      <c r="H460" s="40">
        <f t="shared" si="174"/>
        <v>-1.2427038222556958E-3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2011-2019'!$BE$16371:$BF$16917,2,0)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2011-2019'!$BE$16371:$BF$16917,2,0)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2011-2019'!$BE$16371:$BF$16917,2,0)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2011-2019'!$BE$16371:$BF$16917,2,0)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5</v>
      </c>
      <c r="D465" s="62">
        <f>VLOOKUP(B465,'[1]Deptos 2011-2019'!$BE$16371:$BF$16917,2,0)</f>
        <v>1</v>
      </c>
      <c r="E465" s="44">
        <f t="shared" si="172"/>
        <v>1.8828845791752966E-4</v>
      </c>
      <c r="F465" s="44">
        <f t="shared" si="173"/>
        <v>1.3939224979091162E-4</v>
      </c>
      <c r="G465" s="59">
        <f t="shared" si="171"/>
        <v>-0.8</v>
      </c>
      <c r="H465" s="40">
        <f t="shared" si="174"/>
        <v>-1.5063076633402373E-4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2011-2019'!$BE$16371:$BF$16917,2,0)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1</v>
      </c>
      <c r="D467" s="62">
        <f>VLOOKUP(B467,'[1]Deptos 2011-2019'!$BE$16371:$BF$16917,2,0)</f>
        <v>0</v>
      </c>
      <c r="E467" s="44">
        <f t="shared" si="172"/>
        <v>3.7657691583505933E-5</v>
      </c>
      <c r="F467" s="44" t="str">
        <f t="shared" si="173"/>
        <v/>
      </c>
      <c r="G467" s="59">
        <f t="shared" si="171"/>
        <v>-1</v>
      </c>
      <c r="H467" s="40">
        <f t="shared" si="174"/>
        <v>-3.7657691583505933E-5</v>
      </c>
    </row>
    <row r="468" spans="1:8" s="24" customFormat="1" ht="15" x14ac:dyDescent="0.2">
      <c r="A468" s="72"/>
      <c r="B468" s="3" t="s">
        <v>274</v>
      </c>
      <c r="C468" s="62">
        <v>63</v>
      </c>
      <c r="D468" s="62">
        <f>VLOOKUP(B468,'[1]Deptos 2011-2019'!$BE$16371:$BF$16917,2,0)</f>
        <v>62</v>
      </c>
      <c r="E468" s="44">
        <f t="shared" si="172"/>
        <v>2.3724345697608736E-3</v>
      </c>
      <c r="F468" s="44">
        <f t="shared" si="173"/>
        <v>8.6423194870365212E-3</v>
      </c>
      <c r="G468" s="59">
        <f t="shared" si="171"/>
        <v>-1.5873015873015872E-2</v>
      </c>
      <c r="H468" s="40">
        <f t="shared" si="174"/>
        <v>-3.7657691583505926E-5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2011-2019'!$BE$16371:$BF$16917,2,0)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4</v>
      </c>
      <c r="D470" s="62">
        <f>VLOOKUP(B470,'[1]Deptos 2011-2019'!$BE$16371:$BF$16917,2,0)</f>
        <v>5</v>
      </c>
      <c r="E470" s="44">
        <f t="shared" si="172"/>
        <v>1.5063076633402373E-4</v>
      </c>
      <c r="F470" s="44">
        <f t="shared" si="173"/>
        <v>6.969612489545581E-4</v>
      </c>
      <c r="G470" s="59">
        <f t="shared" si="171"/>
        <v>0.25</v>
      </c>
      <c r="H470" s="40">
        <f t="shared" si="174"/>
        <v>3.7657691583505933E-5</v>
      </c>
    </row>
    <row r="471" spans="1:8" s="24" customFormat="1" ht="15" x14ac:dyDescent="0.2">
      <c r="A471" s="72"/>
      <c r="B471" s="3" t="s">
        <v>276</v>
      </c>
      <c r="C471" s="62">
        <v>3</v>
      </c>
      <c r="D471" s="62">
        <f>VLOOKUP(B471,'[1]Deptos 2011-2019'!$BE$16371:$BF$16917,2,0)</f>
        <v>6</v>
      </c>
      <c r="E471" s="44">
        <f t="shared" si="172"/>
        <v>1.1297307475051779E-4</v>
      </c>
      <c r="F471" s="44">
        <f t="shared" si="173"/>
        <v>8.363534987454698E-4</v>
      </c>
      <c r="G471" s="59">
        <f t="shared" si="171"/>
        <v>1</v>
      </c>
      <c r="H471" s="40">
        <f t="shared" si="174"/>
        <v>1.1297307475051779E-4</v>
      </c>
    </row>
    <row r="472" spans="1:8" s="24" customFormat="1" ht="15" x14ac:dyDescent="0.2">
      <c r="A472" s="72"/>
      <c r="B472" s="3" t="s">
        <v>500</v>
      </c>
      <c r="C472" s="62">
        <v>7</v>
      </c>
      <c r="D472" s="62">
        <f>VLOOKUP(B472,'[1]Deptos 2011-2019'!$BE$16371:$BF$16917,2,0)</f>
        <v>4</v>
      </c>
      <c r="E472" s="44">
        <f t="shared" si="172"/>
        <v>2.6360384108454154E-4</v>
      </c>
      <c r="F472" s="44">
        <f t="shared" si="173"/>
        <v>5.575689991636465E-4</v>
      </c>
      <c r="G472" s="59">
        <f t="shared" si="171"/>
        <v>-0.42857142857142855</v>
      </c>
      <c r="H472" s="40">
        <f t="shared" si="174"/>
        <v>-1.1297307475051779E-4</v>
      </c>
    </row>
    <row r="473" spans="1:8" s="24" customFormat="1" ht="15" x14ac:dyDescent="0.2">
      <c r="A473" s="72"/>
      <c r="B473" s="3" t="s">
        <v>277</v>
      </c>
      <c r="C473" s="62">
        <v>39</v>
      </c>
      <c r="D473" s="62">
        <f>VLOOKUP(B473,'[1]Deptos 2011-2019'!$BE$16371:$BF$16917,2,0)</f>
        <v>105</v>
      </c>
      <c r="E473" s="44">
        <f t="shared" si="172"/>
        <v>1.4686499717567313E-3</v>
      </c>
      <c r="F473" s="44">
        <f t="shared" si="173"/>
        <v>1.463618622804572E-2</v>
      </c>
      <c r="G473" s="59">
        <f t="shared" si="171"/>
        <v>1.6923076923076923</v>
      </c>
      <c r="H473" s="40">
        <f t="shared" si="174"/>
        <v>2.4854076445113915E-3</v>
      </c>
    </row>
    <row r="474" spans="1:8" s="24" customFormat="1" ht="15" x14ac:dyDescent="0.2">
      <c r="A474" s="72"/>
      <c r="B474" s="3" t="s">
        <v>278</v>
      </c>
      <c r="C474" s="62">
        <v>5</v>
      </c>
      <c r="D474" s="62">
        <f>VLOOKUP(B474,'[1]Deptos 2011-2019'!$BE$16371:$BF$16917,2,0)</f>
        <v>7</v>
      </c>
      <c r="E474" s="44">
        <f t="shared" si="172"/>
        <v>1.8828845791752966E-4</v>
      </c>
      <c r="F474" s="44">
        <f t="shared" si="173"/>
        <v>9.757457485363814E-4</v>
      </c>
      <c r="G474" s="59">
        <f t="shared" si="171"/>
        <v>0.4</v>
      </c>
      <c r="H474" s="40">
        <f t="shared" si="174"/>
        <v>7.5315383167011865E-5</v>
      </c>
    </row>
    <row r="475" spans="1:8" s="24" customFormat="1" ht="15" x14ac:dyDescent="0.2">
      <c r="A475" s="72"/>
      <c r="B475" s="3" t="s">
        <v>279</v>
      </c>
      <c r="C475" s="62">
        <v>16</v>
      </c>
      <c r="D475" s="62">
        <f>VLOOKUP(B475,'[1]Deptos 2011-2019'!$BE$16371:$BF$16917,2,0)</f>
        <v>11</v>
      </c>
      <c r="E475" s="44">
        <f t="shared" si="172"/>
        <v>6.0252306533609492E-4</v>
      </c>
      <c r="F475" s="44">
        <f t="shared" si="173"/>
        <v>1.5333147477000278E-3</v>
      </c>
      <c r="G475" s="59">
        <f t="shared" si="171"/>
        <v>-0.3125</v>
      </c>
      <c r="H475" s="40">
        <f t="shared" si="174"/>
        <v>-1.8828845791752966E-4</v>
      </c>
    </row>
    <row r="476" spans="1:8" s="24" customFormat="1" ht="15" x14ac:dyDescent="0.2">
      <c r="A476" s="72"/>
      <c r="B476" s="3" t="s">
        <v>102</v>
      </c>
      <c r="C476" s="62">
        <v>1</v>
      </c>
      <c r="D476" s="62">
        <f>VLOOKUP(B476,'[1]Deptos 2011-2019'!$BE$16371:$BF$16917,2,0)</f>
        <v>1</v>
      </c>
      <c r="E476" s="44">
        <f t="shared" si="172"/>
        <v>3.7657691583505933E-5</v>
      </c>
      <c r="F476" s="44">
        <f t="shared" si="173"/>
        <v>1.3939224979091162E-4</v>
      </c>
      <c r="G476" s="59">
        <f t="shared" si="171"/>
        <v>0</v>
      </c>
      <c r="H476" s="40">
        <f t="shared" si="174"/>
        <v>0</v>
      </c>
    </row>
    <row r="477" spans="1:8" s="24" customFormat="1" ht="15" x14ac:dyDescent="0.2">
      <c r="A477" s="72"/>
      <c r="B477" s="3" t="s">
        <v>280</v>
      </c>
      <c r="C477" s="62">
        <v>2</v>
      </c>
      <c r="D477" s="62">
        <f>VLOOKUP(B477,'[1]Deptos 2011-2019'!$BE$16371:$BF$16917,2,0)</f>
        <v>1</v>
      </c>
      <c r="E477" s="44">
        <f t="shared" si="172"/>
        <v>7.5315383167011865E-5</v>
      </c>
      <c r="F477" s="44">
        <f t="shared" si="173"/>
        <v>1.3939224979091162E-4</v>
      </c>
      <c r="G477" s="59">
        <f t="shared" si="171"/>
        <v>-0.5</v>
      </c>
      <c r="H477" s="40">
        <f t="shared" si="174"/>
        <v>-3.7657691583505933E-5</v>
      </c>
    </row>
    <row r="478" spans="1:8" s="24" customFormat="1" ht="15" x14ac:dyDescent="0.2">
      <c r="A478" s="72"/>
      <c r="B478" s="3" t="s">
        <v>281</v>
      </c>
      <c r="C478" s="62">
        <v>6</v>
      </c>
      <c r="D478" s="62">
        <f>VLOOKUP(B478,'[1]Deptos 2011-2019'!$BE$16371:$BF$16917,2,0)</f>
        <v>7</v>
      </c>
      <c r="E478" s="44">
        <f t="shared" si="172"/>
        <v>2.2594614950103558E-4</v>
      </c>
      <c r="F478" s="44">
        <f t="shared" si="173"/>
        <v>9.757457485363814E-4</v>
      </c>
      <c r="G478" s="59">
        <f t="shared" ref="G478:G541" si="191">+IF(AND(C478=0,D478=0)," ",IF(C478=0,1,IF(D478=0,-1,(D478-C478)/C478)))</f>
        <v>0.16666666666666666</v>
      </c>
      <c r="H478" s="40">
        <f t="shared" si="174"/>
        <v>3.7657691583505926E-5</v>
      </c>
    </row>
    <row r="479" spans="1:8" s="24" customFormat="1" ht="15" x14ac:dyDescent="0.2">
      <c r="A479" s="72"/>
      <c r="B479" s="3" t="s">
        <v>501</v>
      </c>
      <c r="C479" s="62">
        <v>44</v>
      </c>
      <c r="D479" s="62">
        <f>VLOOKUP(B479,'[1]Deptos 2011-2019'!$BE$16371:$BF$16917,2,0)</f>
        <v>53</v>
      </c>
      <c r="E479" s="44">
        <f t="shared" si="172"/>
        <v>1.656938429674261E-3</v>
      </c>
      <c r="F479" s="44">
        <f t="shared" si="173"/>
        <v>7.3877892389183162E-3</v>
      </c>
      <c r="G479" s="59">
        <f t="shared" si="191"/>
        <v>0.20454545454545456</v>
      </c>
      <c r="H479" s="40">
        <f t="shared" si="174"/>
        <v>3.3891922425155339E-4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2011-2019'!$BE$16371:$BF$16917,2,0)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1</v>
      </c>
      <c r="D481" s="62">
        <f>VLOOKUP(B481,'[1]Deptos 2011-2019'!$BE$16371:$BF$16917,2,0)</f>
        <v>0</v>
      </c>
      <c r="E481" s="44">
        <f t="shared" si="172"/>
        <v>3.7657691583505933E-5</v>
      </c>
      <c r="F481" s="44" t="str">
        <f t="shared" si="173"/>
        <v/>
      </c>
      <c r="G481" s="59">
        <f t="shared" si="191"/>
        <v>-1</v>
      </c>
      <c r="H481" s="40">
        <f t="shared" si="174"/>
        <v>-3.7657691583505933E-5</v>
      </c>
    </row>
    <row r="482" spans="1:8" s="24" customFormat="1" ht="15" x14ac:dyDescent="0.2">
      <c r="A482" s="72"/>
      <c r="B482" s="3" t="s">
        <v>284</v>
      </c>
      <c r="C482" s="62">
        <v>1</v>
      </c>
      <c r="D482" s="62">
        <f>VLOOKUP(B482,'[1]Deptos 2011-2019'!$BE$16371:$BF$16917,2,0)</f>
        <v>0</v>
      </c>
      <c r="E482" s="44">
        <f t="shared" si="172"/>
        <v>3.7657691583505933E-5</v>
      </c>
      <c r="F482" s="44" t="str">
        <f t="shared" si="173"/>
        <v/>
      </c>
      <c r="G482" s="59">
        <f t="shared" si="191"/>
        <v>-1</v>
      </c>
      <c r="H482" s="40">
        <f t="shared" si="174"/>
        <v>-3.7657691583505933E-5</v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2011-2019'!$BE$16371:$BF$16917,2,0)</f>
        <v>4</v>
      </c>
      <c r="E483" s="44" t="str">
        <f t="shared" si="172"/>
        <v/>
      </c>
      <c r="F483" s="44">
        <f t="shared" si="173"/>
        <v>5.575689991636465E-4</v>
      </c>
      <c r="G483" s="59">
        <f t="shared" si="191"/>
        <v>1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2</v>
      </c>
      <c r="D484" s="62">
        <f>VLOOKUP(B484,'[1]Deptos 2011-2019'!$BE$16371:$BF$16917,2,0)</f>
        <v>2</v>
      </c>
      <c r="E484" s="44">
        <f t="shared" si="172"/>
        <v>7.5315383167011865E-5</v>
      </c>
      <c r="F484" s="44">
        <f t="shared" si="173"/>
        <v>2.7878449958182325E-4</v>
      </c>
      <c r="G484" s="59">
        <f t="shared" si="191"/>
        <v>0</v>
      </c>
      <c r="H484" s="40">
        <f t="shared" si="174"/>
        <v>0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2011-2019'!$BE$16371:$BF$16917,2,0)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1</v>
      </c>
      <c r="D486" s="62">
        <f>VLOOKUP(B486,'[1]Deptos 2011-2019'!$BE$16371:$BF$16917,2,0)</f>
        <v>1</v>
      </c>
      <c r="E486" s="44">
        <f t="shared" si="172"/>
        <v>3.7657691583505933E-5</v>
      </c>
      <c r="F486" s="44">
        <f t="shared" si="173"/>
        <v>1.3939224979091162E-4</v>
      </c>
      <c r="G486" s="59">
        <f t="shared" si="191"/>
        <v>0</v>
      </c>
      <c r="H486" s="40">
        <f t="shared" si="174"/>
        <v>0</v>
      </c>
    </row>
    <row r="487" spans="1:8" s="24" customFormat="1" ht="15" x14ac:dyDescent="0.2">
      <c r="A487" s="72"/>
      <c r="B487" s="3" t="s">
        <v>287</v>
      </c>
      <c r="C487" s="62">
        <v>1</v>
      </c>
      <c r="D487" s="62">
        <f>VLOOKUP(B487,'[1]Deptos 2011-2019'!$BE$16371:$BF$16917,2,0)</f>
        <v>2</v>
      </c>
      <c r="E487" s="44">
        <f t="shared" si="172"/>
        <v>3.7657691583505933E-5</v>
      </c>
      <c r="F487" s="44">
        <f t="shared" si="173"/>
        <v>2.7878449958182325E-4</v>
      </c>
      <c r="G487" s="59">
        <f t="shared" si="191"/>
        <v>1</v>
      </c>
      <c r="H487" s="40">
        <f t="shared" si="174"/>
        <v>3.7657691583505933E-5</v>
      </c>
    </row>
    <row r="488" spans="1:8" s="24" customFormat="1" ht="15" x14ac:dyDescent="0.2">
      <c r="A488" s="72"/>
      <c r="B488" s="3" t="s">
        <v>288</v>
      </c>
      <c r="C488" s="62">
        <v>1</v>
      </c>
      <c r="D488" s="62">
        <f>VLOOKUP(B488,'[1]Deptos 2011-2019'!$BE$16371:$BF$16917,2,0)</f>
        <v>0</v>
      </c>
      <c r="E488" s="44">
        <f t="shared" si="172"/>
        <v>3.7657691583505933E-5</v>
      </c>
      <c r="F488" s="44" t="str">
        <f t="shared" si="173"/>
        <v/>
      </c>
      <c r="G488" s="59">
        <f t="shared" si="191"/>
        <v>-1</v>
      </c>
      <c r="H488" s="40">
        <f t="shared" si="174"/>
        <v>-3.7657691583505933E-5</v>
      </c>
    </row>
    <row r="489" spans="1:8" s="24" customFormat="1" ht="15" x14ac:dyDescent="0.2">
      <c r="A489" s="72"/>
      <c r="B489" s="3" t="s">
        <v>123</v>
      </c>
      <c r="C489" s="62">
        <v>5</v>
      </c>
      <c r="D489" s="62">
        <f>VLOOKUP(B489,'[1]Deptos 2011-2019'!$BE$16371:$BF$16917,2,0)</f>
        <v>0</v>
      </c>
      <c r="E489" s="44">
        <f t="shared" si="172"/>
        <v>1.8828845791752966E-4</v>
      </c>
      <c r="F489" s="44" t="str">
        <f t="shared" si="173"/>
        <v/>
      </c>
      <c r="G489" s="59">
        <f t="shared" si="191"/>
        <v>-1</v>
      </c>
      <c r="H489" s="40">
        <f t="shared" si="174"/>
        <v>-1.8828845791752966E-4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2011-2019'!$BE$16371:$BF$16917,2,0)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2011-2019'!$BE$16371:$BF$16917,2,0)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1</v>
      </c>
      <c r="D492" s="62">
        <f>VLOOKUP(B492,'[1]Deptos 2011-2019'!$BE$16371:$BF$16917,2,0)</f>
        <v>1</v>
      </c>
      <c r="E492" s="44">
        <f t="shared" si="192"/>
        <v>3.7657691583505933E-5</v>
      </c>
      <c r="F492" s="44">
        <f t="shared" si="193"/>
        <v>1.3939224979091162E-4</v>
      </c>
      <c r="G492" s="59">
        <f t="shared" si="191"/>
        <v>0</v>
      </c>
      <c r="H492" s="40">
        <f t="shared" si="194"/>
        <v>0</v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2011-2019'!$BE$16371:$BF$16917,2,0)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2011-2019'!$BE$16371:$BF$16917,2,0)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2</v>
      </c>
      <c r="D495" s="62">
        <f>VLOOKUP(B495,'[1]Deptos 2011-2019'!$BE$16371:$BF$16917,2,0)</f>
        <v>0</v>
      </c>
      <c r="E495" s="44">
        <f t="shared" si="192"/>
        <v>7.5315383167011865E-5</v>
      </c>
      <c r="F495" s="44" t="str">
        <f t="shared" si="193"/>
        <v/>
      </c>
      <c r="G495" s="59">
        <f t="shared" si="191"/>
        <v>-1</v>
      </c>
      <c r="H495" s="40">
        <f t="shared" si="194"/>
        <v>-7.5315383167011865E-5</v>
      </c>
    </row>
    <row r="496" spans="1:8" s="24" customFormat="1" ht="15" x14ac:dyDescent="0.2">
      <c r="A496" s="72"/>
      <c r="B496" s="3" t="s">
        <v>294</v>
      </c>
      <c r="C496" s="62">
        <v>1</v>
      </c>
      <c r="D496" s="62">
        <f>VLOOKUP(B496,'[1]Deptos 2011-2019'!$BE$16371:$BF$16917,2,0)</f>
        <v>0</v>
      </c>
      <c r="E496" s="44">
        <f t="shared" si="192"/>
        <v>3.7657691583505933E-5</v>
      </c>
      <c r="F496" s="44" t="str">
        <f t="shared" si="193"/>
        <v/>
      </c>
      <c r="G496" s="59">
        <f t="shared" si="191"/>
        <v>-1</v>
      </c>
      <c r="H496" s="40">
        <f t="shared" si="194"/>
        <v>-3.7657691583505933E-5</v>
      </c>
    </row>
    <row r="497" spans="1:9" s="24" customFormat="1" ht="15" x14ac:dyDescent="0.2">
      <c r="A497" s="72"/>
      <c r="B497" s="3" t="s">
        <v>502</v>
      </c>
      <c r="C497" s="62">
        <v>2</v>
      </c>
      <c r="D497" s="62">
        <f>VLOOKUP(B497,'[1]Deptos 2011-2019'!$BE$16371:$BF$16917,2,0)</f>
        <v>0</v>
      </c>
      <c r="E497" s="44">
        <f t="shared" si="192"/>
        <v>7.5315383167011865E-5</v>
      </c>
      <c r="F497" s="44" t="str">
        <f t="shared" si="193"/>
        <v/>
      </c>
      <c r="G497" s="59">
        <f t="shared" si="191"/>
        <v>-1</v>
      </c>
      <c r="H497" s="40">
        <f t="shared" si="194"/>
        <v>-7.5315383167011865E-5</v>
      </c>
    </row>
    <row r="498" spans="1:9" s="24" customFormat="1" ht="15" x14ac:dyDescent="0.2">
      <c r="A498" s="72"/>
      <c r="B498" s="3" t="s">
        <v>129</v>
      </c>
      <c r="C498" s="62">
        <v>2</v>
      </c>
      <c r="D498" s="62">
        <f>VLOOKUP(B498,'[1]Deptos 2011-2019'!$BE$16371:$BF$16917,2,0)</f>
        <v>0</v>
      </c>
      <c r="E498" s="44">
        <f t="shared" si="192"/>
        <v>7.5315383167011865E-5</v>
      </c>
      <c r="F498" s="44" t="str">
        <f t="shared" si="193"/>
        <v/>
      </c>
      <c r="G498" s="59">
        <f t="shared" si="191"/>
        <v>-1</v>
      </c>
      <c r="H498" s="40">
        <f t="shared" si="194"/>
        <v>-7.5315383167011865E-5</v>
      </c>
    </row>
    <row r="499" spans="1:9" s="24" customFormat="1" ht="15" x14ac:dyDescent="0.2">
      <c r="A499" s="72"/>
      <c r="B499" s="3" t="s">
        <v>503</v>
      </c>
      <c r="C499" s="62">
        <v>169</v>
      </c>
      <c r="D499" s="62">
        <f>VLOOKUP(B499,'[1]Deptos 2011-2019'!$BE$16371:$BF$16917,2,0)</f>
        <v>65</v>
      </c>
      <c r="E499" s="44">
        <f t="shared" si="192"/>
        <v>6.3641498776125021E-3</v>
      </c>
      <c r="F499" s="44">
        <f t="shared" si="193"/>
        <v>9.0604962364092562E-3</v>
      </c>
      <c r="G499" s="59">
        <f t="shared" si="191"/>
        <v>-0.61538461538461542</v>
      </c>
      <c r="H499" s="40">
        <f t="shared" si="194"/>
        <v>-3.9163999246846172E-3</v>
      </c>
    </row>
    <row r="500" spans="1:9" s="24" customFormat="1" ht="15" x14ac:dyDescent="0.2">
      <c r="A500" s="72"/>
      <c r="B500" s="3" t="s">
        <v>122</v>
      </c>
      <c r="C500" s="62">
        <v>30</v>
      </c>
      <c r="D500" s="62">
        <f>VLOOKUP(B500,'[1]Deptos 2011-2019'!$BE$16371:$BF$16917,2,0)</f>
        <v>37</v>
      </c>
      <c r="E500" s="44">
        <f t="shared" si="192"/>
        <v>1.129730747505178E-3</v>
      </c>
      <c r="F500" s="44">
        <f t="shared" si="193"/>
        <v>5.1575132422637298E-3</v>
      </c>
      <c r="G500" s="59">
        <f t="shared" si="191"/>
        <v>0.23333333333333334</v>
      </c>
      <c r="H500" s="40">
        <f t="shared" si="194"/>
        <v>2.6360384108454154E-4</v>
      </c>
    </row>
    <row r="501" spans="1:9" s="24" customFormat="1" ht="30" x14ac:dyDescent="0.2">
      <c r="A501" s="72"/>
      <c r="B501" s="3" t="s">
        <v>295</v>
      </c>
      <c r="C501" s="62">
        <v>7</v>
      </c>
      <c r="D501" s="62">
        <f>VLOOKUP(B501,'[1]Deptos 2011-2019'!$BE$16371:$BF$16917,2,0)</f>
        <v>4</v>
      </c>
      <c r="E501" s="44">
        <f t="shared" si="192"/>
        <v>2.6360384108454154E-4</v>
      </c>
      <c r="F501" s="44">
        <f t="shared" si="193"/>
        <v>5.575689991636465E-4</v>
      </c>
      <c r="G501" s="59">
        <f t="shared" si="191"/>
        <v>-0.42857142857142855</v>
      </c>
      <c r="H501" s="40">
        <f t="shared" si="194"/>
        <v>-1.1297307475051779E-4</v>
      </c>
    </row>
    <row r="502" spans="1:9" s="24" customFormat="1" ht="15" x14ac:dyDescent="0.2">
      <c r="A502" s="72"/>
      <c r="B502" s="3" t="s">
        <v>124</v>
      </c>
      <c r="C502" s="62">
        <v>2</v>
      </c>
      <c r="D502" s="62">
        <f>VLOOKUP(B502,'[1]Deptos 2011-2019'!$BE$16371:$BF$16917,2,0)</f>
        <v>0</v>
      </c>
      <c r="E502" s="44">
        <f t="shared" si="192"/>
        <v>7.5315383167011865E-5</v>
      </c>
      <c r="F502" s="44" t="str">
        <f t="shared" si="193"/>
        <v/>
      </c>
      <c r="G502" s="59">
        <f t="shared" si="191"/>
        <v>-1</v>
      </c>
      <c r="H502" s="40">
        <f t="shared" si="194"/>
        <v>-7.5315383167011865E-5</v>
      </c>
    </row>
    <row r="503" spans="1:9" s="24" customFormat="1" ht="15" x14ac:dyDescent="0.2">
      <c r="A503" s="72"/>
      <c r="B503" s="3" t="s">
        <v>296</v>
      </c>
      <c r="C503" s="62">
        <v>3</v>
      </c>
      <c r="D503" s="62">
        <f>VLOOKUP(B503,'[1]Deptos 2011-2019'!$BE$16371:$BF$16917,2,0)</f>
        <v>16</v>
      </c>
      <c r="E503" s="44">
        <f t="shared" si="192"/>
        <v>1.1297307475051779E-4</v>
      </c>
      <c r="F503" s="44">
        <f t="shared" si="193"/>
        <v>2.230275996654586E-3</v>
      </c>
      <c r="G503" s="59">
        <f t="shared" si="191"/>
        <v>4.333333333333333</v>
      </c>
      <c r="H503" s="40">
        <f t="shared" si="194"/>
        <v>4.8954999058557704E-4</v>
      </c>
    </row>
    <row r="504" spans="1:9" s="24" customFormat="1" ht="15" customHeight="1" x14ac:dyDescent="0.2">
      <c r="A504" s="72"/>
      <c r="B504" s="3" t="s">
        <v>297</v>
      </c>
      <c r="C504" s="62">
        <v>253</v>
      </c>
      <c r="D504" s="62">
        <f>VLOOKUP(B504,'[1]Deptos 2011-2019'!$BE$16371:$BF$16917,2,0)</f>
        <v>22</v>
      </c>
      <c r="E504" s="44">
        <f t="shared" si="192"/>
        <v>9.5273959706269999E-3</v>
      </c>
      <c r="F504" s="44">
        <f t="shared" si="193"/>
        <v>3.0666294954000556E-3</v>
      </c>
      <c r="G504" s="59">
        <f t="shared" si="191"/>
        <v>-0.91304347826086951</v>
      </c>
      <c r="H504" s="40">
        <f t="shared" si="194"/>
        <v>-8.6989267557898691E-3</v>
      </c>
    </row>
    <row r="505" spans="1:9" s="24" customFormat="1" ht="15" x14ac:dyDescent="0.2">
      <c r="A505" s="72"/>
      <c r="B505" s="3" t="s">
        <v>117</v>
      </c>
      <c r="C505" s="62">
        <v>2</v>
      </c>
      <c r="D505" s="62">
        <f>VLOOKUP(B505,'[1]Deptos 2011-2019'!$BE$16371:$BF$16917,2,0)</f>
        <v>2</v>
      </c>
      <c r="E505" s="44">
        <f t="shared" si="192"/>
        <v>7.5315383167011865E-5</v>
      </c>
      <c r="F505" s="44">
        <f t="shared" si="193"/>
        <v>2.7878449958182325E-4</v>
      </c>
      <c r="G505" s="59">
        <f t="shared" si="191"/>
        <v>0</v>
      </c>
      <c r="H505" s="40">
        <f t="shared" si="194"/>
        <v>0</v>
      </c>
    </row>
    <row r="506" spans="1:9" s="24" customFormat="1" ht="15" x14ac:dyDescent="0.2">
      <c r="A506" s="72"/>
      <c r="B506" s="3" t="s">
        <v>504</v>
      </c>
      <c r="C506" s="62">
        <v>8</v>
      </c>
      <c r="D506" s="62">
        <f>VLOOKUP(B506,'[1]Deptos 2011-2019'!$BE$16371:$BF$16917,2,0)</f>
        <v>2</v>
      </c>
      <c r="E506" s="44">
        <f t="shared" si="192"/>
        <v>3.0126153266804746E-4</v>
      </c>
      <c r="F506" s="44">
        <f t="shared" si="193"/>
        <v>2.7878449958182325E-4</v>
      </c>
      <c r="G506" s="59">
        <f t="shared" si="191"/>
        <v>-0.75</v>
      </c>
      <c r="H506" s="40">
        <f t="shared" si="194"/>
        <v>-2.2594614950103561E-4</v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2011-2019'!$BE$16371:$BF$16917,2,0)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2</v>
      </c>
      <c r="D508" s="62">
        <f>VLOOKUP(B508,'[1]Deptos 2011-2019'!$BE$16371:$BF$16917,2,0)</f>
        <v>0</v>
      </c>
      <c r="E508" s="43">
        <f t="shared" si="192"/>
        <v>7.5315383167011865E-5</v>
      </c>
      <c r="F508" s="43" t="str">
        <f t="shared" si="193"/>
        <v/>
      </c>
      <c r="G508" s="59">
        <f t="shared" si="191"/>
        <v>-1</v>
      </c>
      <c r="H508" s="42">
        <f t="shared" si="194"/>
        <v>-7.5315383167011865E-5</v>
      </c>
      <c r="I508" s="24"/>
    </row>
    <row r="509" spans="1:9" s="63" customFormat="1" ht="15" x14ac:dyDescent="0.2">
      <c r="A509" s="75"/>
      <c r="B509" s="35" t="s">
        <v>505</v>
      </c>
      <c r="C509" s="62">
        <v>1</v>
      </c>
      <c r="D509" s="62">
        <f>VLOOKUP(B509,'[1]Deptos 2011-2019'!$BE$16371:$BF$16917,2,0)</f>
        <v>2</v>
      </c>
      <c r="E509" s="43">
        <f t="shared" si="192"/>
        <v>3.7657691583505933E-5</v>
      </c>
      <c r="F509" s="43">
        <f t="shared" si="193"/>
        <v>2.7878449958182325E-4</v>
      </c>
      <c r="G509" s="59">
        <f t="shared" si="191"/>
        <v>1</v>
      </c>
      <c r="H509" s="42">
        <f t="shared" si="194"/>
        <v>3.7657691583505933E-5</v>
      </c>
      <c r="I509" s="24"/>
    </row>
    <row r="510" spans="1:9" s="63" customFormat="1" ht="15" x14ac:dyDescent="0.2">
      <c r="A510" s="75"/>
      <c r="B510" s="35" t="s">
        <v>506</v>
      </c>
      <c r="C510" s="62">
        <v>2</v>
      </c>
      <c r="D510" s="62">
        <f>VLOOKUP(B510,'[1]Deptos 2011-2019'!$BE$16371:$BF$16917,2,0)</f>
        <v>0</v>
      </c>
      <c r="E510" s="43">
        <f t="shared" si="192"/>
        <v>7.5315383167011865E-5</v>
      </c>
      <c r="F510" s="43" t="str">
        <f t="shared" si="193"/>
        <v/>
      </c>
      <c r="G510" s="59">
        <f t="shared" si="191"/>
        <v>-1</v>
      </c>
      <c r="H510" s="42">
        <f t="shared" si="194"/>
        <v>-7.5315383167011865E-5</v>
      </c>
      <c r="I510" s="24"/>
    </row>
    <row r="511" spans="1:9" s="63" customFormat="1" ht="15" x14ac:dyDescent="0.2">
      <c r="A511" s="75"/>
      <c r="B511" s="35" t="s">
        <v>300</v>
      </c>
      <c r="C511" s="62">
        <v>1</v>
      </c>
      <c r="D511" s="62">
        <f>VLOOKUP(B511,'[1]Deptos 2011-2019'!$BE$16371:$BF$16917,2,0)</f>
        <v>6</v>
      </c>
      <c r="E511" s="43">
        <f t="shared" si="192"/>
        <v>3.7657691583505933E-5</v>
      </c>
      <c r="F511" s="43">
        <f t="shared" si="193"/>
        <v>8.363534987454698E-4</v>
      </c>
      <c r="G511" s="59">
        <f t="shared" si="191"/>
        <v>5</v>
      </c>
      <c r="H511" s="42">
        <f t="shared" si="194"/>
        <v>1.8828845791752966E-4</v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2011-2019'!$BE$16371:$BF$16917,2,0)</f>
        <v>1</v>
      </c>
      <c r="E512" s="44" t="str">
        <f t="shared" si="192"/>
        <v/>
      </c>
      <c r="F512" s="44">
        <f t="shared" si="193"/>
        <v>1.3939224979091162E-4</v>
      </c>
      <c r="G512" s="59">
        <f t="shared" si="191"/>
        <v>1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5</v>
      </c>
      <c r="D513" s="62">
        <f>VLOOKUP(B513,'[1]Deptos 2011-2019'!$BE$16371:$BF$16917,2,0)</f>
        <v>11</v>
      </c>
      <c r="E513" s="44">
        <f t="shared" si="192"/>
        <v>1.8828845791752966E-4</v>
      </c>
      <c r="F513" s="44">
        <f t="shared" si="193"/>
        <v>1.5333147477000278E-3</v>
      </c>
      <c r="G513" s="59">
        <f t="shared" si="191"/>
        <v>1.2</v>
      </c>
      <c r="H513" s="40">
        <f t="shared" si="194"/>
        <v>2.2594614950103558E-4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2011-2019'!$BE$16371:$BF$16917,2,0)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1</v>
      </c>
      <c r="D515" s="62">
        <f>VLOOKUP(B515,'[1]Deptos 2011-2019'!$BE$16371:$BF$16917,2,0)</f>
        <v>3</v>
      </c>
      <c r="E515" s="44">
        <f t="shared" si="192"/>
        <v>3.7657691583505933E-5</v>
      </c>
      <c r="F515" s="44">
        <f t="shared" si="193"/>
        <v>4.181767493727349E-4</v>
      </c>
      <c r="G515" s="59">
        <f t="shared" si="191"/>
        <v>2</v>
      </c>
      <c r="H515" s="40">
        <f t="shared" si="194"/>
        <v>7.5315383167011865E-5</v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2011-2019'!$BE$16371:$BF$16917,2,0)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1</v>
      </c>
      <c r="D517" s="62">
        <f>VLOOKUP(B517,'[1]Deptos 2011-2019'!$BE$16371:$BF$16917,2,0)</f>
        <v>1</v>
      </c>
      <c r="E517" s="44">
        <f t="shared" si="192"/>
        <v>3.7657691583505933E-5</v>
      </c>
      <c r="F517" s="44">
        <f t="shared" si="193"/>
        <v>1.3939224979091162E-4</v>
      </c>
      <c r="G517" s="59">
        <f t="shared" si="191"/>
        <v>0</v>
      </c>
      <c r="H517" s="40">
        <f t="shared" si="194"/>
        <v>0</v>
      </c>
    </row>
    <row r="518" spans="1:9" s="24" customFormat="1" ht="15" x14ac:dyDescent="0.2">
      <c r="A518" s="72"/>
      <c r="B518" s="3" t="s">
        <v>120</v>
      </c>
      <c r="C518" s="62">
        <v>3</v>
      </c>
      <c r="D518" s="62">
        <f>VLOOKUP(B518,'[1]Deptos 2011-2019'!$BE$16371:$BF$16917,2,0)</f>
        <v>1</v>
      </c>
      <c r="E518" s="44">
        <f t="shared" si="192"/>
        <v>1.1297307475051779E-4</v>
      </c>
      <c r="F518" s="44">
        <f t="shared" si="193"/>
        <v>1.3939224979091162E-4</v>
      </c>
      <c r="G518" s="59">
        <f t="shared" si="191"/>
        <v>-0.66666666666666663</v>
      </c>
      <c r="H518" s="40">
        <f t="shared" si="194"/>
        <v>-7.5315383167011852E-5</v>
      </c>
    </row>
    <row r="519" spans="1:9" s="24" customFormat="1" ht="15" x14ac:dyDescent="0.2">
      <c r="A519" s="72"/>
      <c r="B519" s="3" t="s">
        <v>304</v>
      </c>
      <c r="C519" s="62">
        <v>1</v>
      </c>
      <c r="D519" s="62">
        <f>VLOOKUP(B519,'[1]Deptos 2011-2019'!$BE$16371:$BF$16917,2,0)</f>
        <v>0</v>
      </c>
      <c r="E519" s="44">
        <f t="shared" si="192"/>
        <v>3.7657691583505933E-5</v>
      </c>
      <c r="F519" s="44" t="str">
        <f t="shared" si="193"/>
        <v/>
      </c>
      <c r="G519" s="59">
        <f t="shared" si="191"/>
        <v>-1</v>
      </c>
      <c r="H519" s="40">
        <f t="shared" si="194"/>
        <v>-3.7657691583505933E-5</v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2011-2019'!$BE$16371:$BF$16917,2,0)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3</v>
      </c>
      <c r="D521" s="62">
        <f>VLOOKUP(B521,'[1]Deptos 2011-2019'!$BE$16371:$BF$16917,2,0)</f>
        <v>0</v>
      </c>
      <c r="E521" s="44">
        <f t="shared" si="192"/>
        <v>1.1297307475051779E-4</v>
      </c>
      <c r="F521" s="44" t="str">
        <f t="shared" si="193"/>
        <v/>
      </c>
      <c r="G521" s="59">
        <f t="shared" si="191"/>
        <v>-1</v>
      </c>
      <c r="H521" s="40">
        <f t="shared" si="194"/>
        <v>-1.1297307475051779E-4</v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2011-2019'!$BE$16371:$BF$16917,2,0)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47</v>
      </c>
      <c r="D523" s="62">
        <f>VLOOKUP(B523,'[1]Deptos 2011-2019'!$BE$16371:$BF$16917,2,0)</f>
        <v>156</v>
      </c>
      <c r="E523" s="43">
        <f t="shared" ref="E523" si="195">+IF(C523=0,"",C523/C$345)</f>
        <v>1.7699115044247787E-3</v>
      </c>
      <c r="F523" s="43">
        <f t="shared" ref="F523" si="196">+IF(D523=0,"",D523/D$345)</f>
        <v>2.1745190967382214E-2</v>
      </c>
      <c r="G523" s="59">
        <f t="shared" si="191"/>
        <v>2.3191489361702127</v>
      </c>
      <c r="H523" s="42">
        <f t="shared" ref="H523" si="197">+IF(OR(AND(E523=""),(G523="")),"",E523*G523)</f>
        <v>4.1046883826021466E-3</v>
      </c>
      <c r="I523" s="24"/>
    </row>
    <row r="524" spans="1:9" s="24" customFormat="1" ht="15" x14ac:dyDescent="0.2">
      <c r="A524" s="72"/>
      <c r="B524" s="3" t="s">
        <v>135</v>
      </c>
      <c r="C524" s="62">
        <v>53</v>
      </c>
      <c r="D524" s="62">
        <f>VLOOKUP(B524,'[1]Deptos 2011-2019'!$BE$16371:$BF$16917,2,0)</f>
        <v>25</v>
      </c>
      <c r="E524" s="44">
        <f t="shared" ref="E524:E549" si="198">+IF(C524=0,"",C524/C$345)</f>
        <v>1.9958576539258143E-3</v>
      </c>
      <c r="F524" s="44">
        <f t="shared" ref="F524:F549" si="199">+IF(D524=0,"",D524/D$345)</f>
        <v>3.4848062447727906E-3</v>
      </c>
      <c r="G524" s="59">
        <f t="shared" si="191"/>
        <v>-0.52830188679245282</v>
      </c>
      <c r="H524" s="40">
        <f t="shared" si="194"/>
        <v>-1.0544153643381659E-3</v>
      </c>
    </row>
    <row r="525" spans="1:9" s="24" customFormat="1" ht="15" x14ac:dyDescent="0.2">
      <c r="A525" s="72"/>
      <c r="B525" s="3" t="s">
        <v>508</v>
      </c>
      <c r="C525" s="62">
        <v>7</v>
      </c>
      <c r="D525" s="62">
        <f>VLOOKUP(B525,'[1]Deptos 2011-2019'!$BE$16371:$BF$16917,2,0)</f>
        <v>1</v>
      </c>
      <c r="E525" s="44">
        <f t="shared" si="198"/>
        <v>2.6360384108454154E-4</v>
      </c>
      <c r="F525" s="44">
        <f t="shared" si="199"/>
        <v>1.3939224979091162E-4</v>
      </c>
      <c r="G525" s="59">
        <f t="shared" si="191"/>
        <v>-0.8571428571428571</v>
      </c>
      <c r="H525" s="40">
        <f t="shared" si="194"/>
        <v>-2.2594614950103558E-4</v>
      </c>
    </row>
    <row r="526" spans="1:9" s="24" customFormat="1" ht="15" x14ac:dyDescent="0.2">
      <c r="A526" s="72"/>
      <c r="B526" s="3" t="s">
        <v>133</v>
      </c>
      <c r="C526" s="62">
        <v>1</v>
      </c>
      <c r="D526" s="62">
        <f>VLOOKUP(B526,'[1]Deptos 2011-2019'!$BE$16371:$BF$16917,2,0)</f>
        <v>0</v>
      </c>
      <c r="E526" s="44">
        <f t="shared" si="198"/>
        <v>3.7657691583505933E-5</v>
      </c>
      <c r="F526" s="44" t="str">
        <f t="shared" si="199"/>
        <v/>
      </c>
      <c r="G526" s="59">
        <f t="shared" si="191"/>
        <v>-1</v>
      </c>
      <c r="H526" s="40">
        <f t="shared" si="194"/>
        <v>-3.7657691583505933E-5</v>
      </c>
    </row>
    <row r="527" spans="1:9" s="24" customFormat="1" ht="15" x14ac:dyDescent="0.2">
      <c r="A527" s="72"/>
      <c r="B527" s="3" t="s">
        <v>338</v>
      </c>
      <c r="C527" s="62">
        <v>301</v>
      </c>
      <c r="D527" s="62">
        <f>VLOOKUP(B527,'[1]Deptos 2011-2019'!$BE$16371:$BF$16917,2,0)</f>
        <v>126</v>
      </c>
      <c r="E527" s="44">
        <f t="shared" si="198"/>
        <v>1.1334965166635286E-2</v>
      </c>
      <c r="F527" s="44">
        <f t="shared" si="199"/>
        <v>1.7563423473654863E-2</v>
      </c>
      <c r="G527" s="59">
        <f t="shared" si="191"/>
        <v>-0.58139534883720934</v>
      </c>
      <c r="H527" s="40">
        <f t="shared" si="194"/>
        <v>-6.590096027113539E-3</v>
      </c>
    </row>
    <row r="528" spans="1:9" s="24" customFormat="1" ht="15" x14ac:dyDescent="0.2">
      <c r="A528" s="72"/>
      <c r="B528" s="3" t="s">
        <v>339</v>
      </c>
      <c r="C528" s="62">
        <v>53</v>
      </c>
      <c r="D528" s="62">
        <f>VLOOKUP(B528,'[1]Deptos 2011-2019'!$BE$16371:$BF$16917,2,0)</f>
        <v>35</v>
      </c>
      <c r="E528" s="44">
        <f t="shared" si="198"/>
        <v>1.9958576539258143E-3</v>
      </c>
      <c r="F528" s="44">
        <f t="shared" si="199"/>
        <v>4.878728742681907E-3</v>
      </c>
      <c r="G528" s="59">
        <f t="shared" si="191"/>
        <v>-0.33962264150943394</v>
      </c>
      <c r="H528" s="40">
        <f t="shared" si="194"/>
        <v>-6.7783844850310667E-4</v>
      </c>
    </row>
    <row r="529" spans="1:8" s="24" customFormat="1" ht="15" x14ac:dyDescent="0.2">
      <c r="A529" s="72"/>
      <c r="B529" s="3" t="s">
        <v>509</v>
      </c>
      <c r="C529" s="62">
        <v>1</v>
      </c>
      <c r="D529" s="62">
        <f>VLOOKUP(B529,'[1]Deptos 2011-2019'!$BE$16371:$BF$16917,2,0)</f>
        <v>0</v>
      </c>
      <c r="E529" s="44">
        <f t="shared" si="198"/>
        <v>3.7657691583505933E-5</v>
      </c>
      <c r="F529" s="44" t="str">
        <f t="shared" si="199"/>
        <v/>
      </c>
      <c r="G529" s="59">
        <f t="shared" si="191"/>
        <v>-1</v>
      </c>
      <c r="H529" s="40">
        <f t="shared" si="194"/>
        <v>-3.7657691583505933E-5</v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2011-2019'!$BE$16371:$BF$16917,2,0)</f>
        <v>2</v>
      </c>
      <c r="E530" s="44" t="str">
        <f t="shared" si="198"/>
        <v/>
      </c>
      <c r="F530" s="44">
        <f t="shared" si="199"/>
        <v>2.7878449958182325E-4</v>
      </c>
      <c r="G530" s="59">
        <f t="shared" si="191"/>
        <v>1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39</v>
      </c>
      <c r="D531" s="62">
        <f>VLOOKUP(B531,'[1]Deptos 2011-2019'!$BE$16371:$BF$16917,2,0)</f>
        <v>3</v>
      </c>
      <c r="E531" s="44">
        <f t="shared" si="198"/>
        <v>1.4686499717567313E-3</v>
      </c>
      <c r="F531" s="44">
        <f t="shared" si="199"/>
        <v>4.181767493727349E-4</v>
      </c>
      <c r="G531" s="59">
        <f t="shared" si="191"/>
        <v>-0.92307692307692313</v>
      </c>
      <c r="H531" s="40">
        <f t="shared" si="194"/>
        <v>-1.3556768970062136E-3</v>
      </c>
    </row>
    <row r="532" spans="1:8" s="24" customFormat="1" ht="15" x14ac:dyDescent="0.2">
      <c r="A532" s="72"/>
      <c r="B532" s="3" t="s">
        <v>141</v>
      </c>
      <c r="C532" s="62">
        <v>1</v>
      </c>
      <c r="D532" s="62">
        <f>VLOOKUP(B532,'[1]Deptos 2011-2019'!$BE$16371:$BF$16917,2,0)</f>
        <v>1</v>
      </c>
      <c r="E532" s="44">
        <f t="shared" si="198"/>
        <v>3.7657691583505933E-5</v>
      </c>
      <c r="F532" s="44">
        <f t="shared" si="199"/>
        <v>1.3939224979091162E-4</v>
      </c>
      <c r="G532" s="59">
        <f t="shared" si="191"/>
        <v>0</v>
      </c>
      <c r="H532" s="40">
        <f t="shared" si="194"/>
        <v>0</v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2011-2019'!$BE$16371:$BF$16917,2,0)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2011-2019'!$BE$16371:$BF$16917,2,0)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1</v>
      </c>
      <c r="D535" s="62">
        <f>VLOOKUP(B535,'[1]Deptos 2011-2019'!$BE$16371:$BF$16917,2,0)</f>
        <v>1</v>
      </c>
      <c r="E535" s="44">
        <f t="shared" si="198"/>
        <v>3.7657691583505933E-5</v>
      </c>
      <c r="F535" s="44">
        <f t="shared" si="199"/>
        <v>1.3939224979091162E-4</v>
      </c>
      <c r="G535" s="59">
        <f t="shared" si="191"/>
        <v>0</v>
      </c>
      <c r="H535" s="40">
        <f t="shared" si="194"/>
        <v>0</v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2011-2019'!$BE$16371:$BF$16917,2,0)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5</v>
      </c>
      <c r="D537" s="62">
        <f>VLOOKUP(B537,'[1]Deptos 2011-2019'!$BE$16371:$BF$16917,2,0)</f>
        <v>5</v>
      </c>
      <c r="E537" s="44">
        <f t="shared" si="198"/>
        <v>1.8828845791752966E-4</v>
      </c>
      <c r="F537" s="44">
        <f t="shared" si="199"/>
        <v>6.969612489545581E-4</v>
      </c>
      <c r="G537" s="59">
        <f t="shared" si="191"/>
        <v>0</v>
      </c>
      <c r="H537" s="40">
        <f t="shared" si="194"/>
        <v>0</v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2011-2019'!$BE$16371:$BF$16917,2,0)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1</v>
      </c>
      <c r="D539" s="62">
        <f>VLOOKUP(B539,'[1]Deptos 2011-2019'!$BE$16371:$BF$16917,2,0)</f>
        <v>1</v>
      </c>
      <c r="E539" s="44">
        <f t="shared" si="198"/>
        <v>3.7657691583505933E-5</v>
      </c>
      <c r="F539" s="44">
        <f t="shared" si="199"/>
        <v>1.3939224979091162E-4</v>
      </c>
      <c r="G539" s="59">
        <f t="shared" si="191"/>
        <v>0</v>
      </c>
      <c r="H539" s="40">
        <f t="shared" si="194"/>
        <v>0</v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2011-2019'!$BE$16371:$BF$16917,2,0)</f>
        <v>1</v>
      </c>
      <c r="E540" s="44" t="str">
        <f t="shared" si="198"/>
        <v/>
      </c>
      <c r="F540" s="44">
        <f t="shared" si="199"/>
        <v>1.3939224979091162E-4</v>
      </c>
      <c r="G540" s="59">
        <f t="shared" si="191"/>
        <v>1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1</v>
      </c>
      <c r="D541" s="62">
        <f>VLOOKUP(B541,'[1]Deptos 2011-2019'!$BE$16371:$BF$16917,2,0)</f>
        <v>0</v>
      </c>
      <c r="E541" s="44">
        <f t="shared" si="198"/>
        <v>3.7657691583505933E-5</v>
      </c>
      <c r="F541" s="44" t="str">
        <f t="shared" si="199"/>
        <v/>
      </c>
      <c r="G541" s="59">
        <f t="shared" si="191"/>
        <v>-1</v>
      </c>
      <c r="H541" s="40">
        <f t="shared" si="194"/>
        <v>-3.7657691583505933E-5</v>
      </c>
    </row>
    <row r="542" spans="1:8" s="24" customFormat="1" ht="15" x14ac:dyDescent="0.2">
      <c r="A542" s="72"/>
      <c r="B542" s="3" t="s">
        <v>310</v>
      </c>
      <c r="C542" s="62">
        <v>18</v>
      </c>
      <c r="D542" s="62">
        <f>VLOOKUP(B542,'[1]Deptos 2011-2019'!$BE$16371:$BF$16917,2,0)</f>
        <v>25</v>
      </c>
      <c r="E542" s="44">
        <f t="shared" si="198"/>
        <v>6.7783844850310678E-4</v>
      </c>
      <c r="F542" s="44">
        <f t="shared" si="199"/>
        <v>3.4848062447727906E-3</v>
      </c>
      <c r="G542" s="59">
        <f t="shared" ref="G542:G564" si="200">+IF(AND(C542=0,D542=0)," ",IF(C542=0,1,IF(D542=0,-1,(D542-C542)/C542)))</f>
        <v>0.3888888888888889</v>
      </c>
      <c r="H542" s="40">
        <f t="shared" si="194"/>
        <v>2.6360384108454154E-4</v>
      </c>
    </row>
    <row r="543" spans="1:8" s="24" customFormat="1" ht="15" x14ac:dyDescent="0.2">
      <c r="A543" s="72"/>
      <c r="B543" s="3" t="s">
        <v>311</v>
      </c>
      <c r="C543" s="62">
        <v>3</v>
      </c>
      <c r="D543" s="62">
        <f>VLOOKUP(B543,'[1]Deptos 2011-2019'!$BE$16371:$BF$16917,2,0)</f>
        <v>2</v>
      </c>
      <c r="E543" s="44">
        <f t="shared" si="198"/>
        <v>1.1297307475051779E-4</v>
      </c>
      <c r="F543" s="44">
        <f t="shared" si="199"/>
        <v>2.7878449958182325E-4</v>
      </c>
      <c r="G543" s="59">
        <f t="shared" si="200"/>
        <v>-0.33333333333333331</v>
      </c>
      <c r="H543" s="40">
        <f t="shared" si="194"/>
        <v>-3.7657691583505926E-5</v>
      </c>
    </row>
    <row r="544" spans="1:8" s="24" customFormat="1" ht="15" x14ac:dyDescent="0.2">
      <c r="A544" s="72"/>
      <c r="B544" s="3" t="s">
        <v>312</v>
      </c>
      <c r="C544" s="62">
        <v>12</v>
      </c>
      <c r="D544" s="62">
        <f>VLOOKUP(B544,'[1]Deptos 2011-2019'!$BE$16371:$BF$16917,2,0)</f>
        <v>6</v>
      </c>
      <c r="E544" s="44">
        <f t="shared" si="198"/>
        <v>4.5189229900207117E-4</v>
      </c>
      <c r="F544" s="44">
        <f t="shared" si="199"/>
        <v>8.363534987454698E-4</v>
      </c>
      <c r="G544" s="59">
        <f t="shared" si="200"/>
        <v>-0.5</v>
      </c>
      <c r="H544" s="40">
        <f t="shared" si="194"/>
        <v>-2.2594614950103558E-4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2011-2019'!$BE$16371:$BF$16917,2,0)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2011-2019'!$BE$16371:$BF$16917,2,0)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76</v>
      </c>
      <c r="D547" s="62">
        <f>VLOOKUP(B547,'[1]Deptos 2011-2019'!$BE$16371:$BF$16917,2,0)</f>
        <v>15</v>
      </c>
      <c r="E547" s="44">
        <f t="shared" si="198"/>
        <v>2.8619845603464508E-3</v>
      </c>
      <c r="F547" s="44">
        <f t="shared" si="199"/>
        <v>2.0908837468636742E-3</v>
      </c>
      <c r="G547" s="59">
        <f t="shared" si="200"/>
        <v>-0.80263157894736847</v>
      </c>
      <c r="H547" s="40">
        <f t="shared" si="194"/>
        <v>-2.2971191865938621E-3</v>
      </c>
    </row>
    <row r="548" spans="1:9" s="24" customFormat="1" ht="15" x14ac:dyDescent="0.2">
      <c r="A548" s="72"/>
      <c r="B548" s="3" t="s">
        <v>142</v>
      </c>
      <c r="C548" s="62">
        <v>30</v>
      </c>
      <c r="D548" s="62">
        <f>VLOOKUP(B548,'[1]Deptos 2011-2019'!$BE$16371:$BF$16917,2,0)</f>
        <v>6</v>
      </c>
      <c r="E548" s="44">
        <f t="shared" si="198"/>
        <v>1.129730747505178E-3</v>
      </c>
      <c r="F548" s="44">
        <f t="shared" si="199"/>
        <v>8.363534987454698E-4</v>
      </c>
      <c r="G548" s="59">
        <f t="shared" si="200"/>
        <v>-0.8</v>
      </c>
      <c r="H548" s="40">
        <f t="shared" si="194"/>
        <v>-9.0378459800414244E-4</v>
      </c>
    </row>
    <row r="549" spans="1:9" s="24" customFormat="1" ht="15" x14ac:dyDescent="0.2">
      <c r="A549" s="72"/>
      <c r="B549" s="3" t="s">
        <v>314</v>
      </c>
      <c r="C549" s="62">
        <v>62</v>
      </c>
      <c r="D549" s="62">
        <f>VLOOKUP(B549,'[1]Deptos 2011-2019'!$BE$16371:$BF$16917,2,0)</f>
        <v>17</v>
      </c>
      <c r="E549" s="44">
        <f t="shared" si="198"/>
        <v>2.3347768781773678E-3</v>
      </c>
      <c r="F549" s="44">
        <f t="shared" si="199"/>
        <v>2.3696682464454978E-3</v>
      </c>
      <c r="G549" s="59">
        <f t="shared" si="200"/>
        <v>-0.72580645161290325</v>
      </c>
      <c r="H549" s="40">
        <f t="shared" si="194"/>
        <v>-1.6945961212577671E-3</v>
      </c>
    </row>
    <row r="550" spans="1:9" s="63" customFormat="1" ht="15" x14ac:dyDescent="0.2">
      <c r="A550" s="36"/>
      <c r="B550" s="35" t="s">
        <v>559</v>
      </c>
      <c r="C550" s="62">
        <v>2</v>
      </c>
      <c r="D550" s="62">
        <f>VLOOKUP(B550,'[1]Deptos 2011-2019'!$BE$16371:$BF$16917,2,0)</f>
        <v>2</v>
      </c>
      <c r="E550" s="43">
        <f t="shared" ref="E550" si="201">+IF(C550=0,"",C550/C$345)</f>
        <v>7.5315383167011865E-5</v>
      </c>
      <c r="F550" s="43">
        <f t="shared" ref="F550" si="202">+IF(D550=0,"",D550/D$345)</f>
        <v>2.7878449958182325E-4</v>
      </c>
      <c r="G550" s="59">
        <f t="shared" si="200"/>
        <v>0</v>
      </c>
      <c r="H550" s="42">
        <f t="shared" ref="H550" si="203">+IF(OR(AND(E550=""),(G550="")),"",E550*G550)</f>
        <v>0</v>
      </c>
      <c r="I550" s="24"/>
    </row>
    <row r="551" spans="1:9" s="24" customFormat="1" ht="15" x14ac:dyDescent="0.2">
      <c r="A551" s="72"/>
      <c r="B551" s="3" t="s">
        <v>131</v>
      </c>
      <c r="C551" s="62">
        <v>2</v>
      </c>
      <c r="D551" s="62">
        <f>VLOOKUP(B551,'[1]Deptos 2011-2019'!$BE$16371:$BF$16917,2,0)</f>
        <v>0</v>
      </c>
      <c r="E551" s="44">
        <f>+IF(C551=0,"",C551/C$345)</f>
        <v>7.5315383167011865E-5</v>
      </c>
      <c r="F551" s="44" t="str">
        <f>+IF(D551=0,"",D551/D$345)</f>
        <v/>
      </c>
      <c r="G551" s="59">
        <f t="shared" si="200"/>
        <v>-1</v>
      </c>
      <c r="H551" s="40">
        <f t="shared" si="194"/>
        <v>-7.5315383167011865E-5</v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2011-2019'!$BE$16371:$BF$16917,2,0)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2011-2019'!$BE$16371:$BF$16917,2,0)</f>
        <v>1</v>
      </c>
      <c r="E553" s="44" t="str">
        <f t="shared" ref="E553:E564" si="204">+IF(C553=0,"",C553/C$345)</f>
        <v/>
      </c>
      <c r="F553" s="44">
        <f t="shared" ref="F553:F564" si="205">+IF(D553=0,"",D553/D$345)</f>
        <v>1.3939224979091162E-4</v>
      </c>
      <c r="G553" s="59">
        <f t="shared" si="200"/>
        <v>1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14</v>
      </c>
      <c r="D554" s="62">
        <f>VLOOKUP(B554,'[1]Deptos 2011-2019'!$BE$16371:$BF$16917,2,0)</f>
        <v>7</v>
      </c>
      <c r="E554" s="44">
        <f t="shared" si="204"/>
        <v>5.2720768216908307E-4</v>
      </c>
      <c r="F554" s="44">
        <f t="shared" si="205"/>
        <v>9.757457485363814E-4</v>
      </c>
      <c r="G554" s="59">
        <f t="shared" si="200"/>
        <v>-0.5</v>
      </c>
      <c r="H554" s="40">
        <f t="shared" si="206"/>
        <v>-2.6360384108454154E-4</v>
      </c>
    </row>
    <row r="555" spans="1:9" s="24" customFormat="1" ht="15" x14ac:dyDescent="0.2">
      <c r="A555" s="72"/>
      <c r="B555" s="3" t="s">
        <v>132</v>
      </c>
      <c r="C555" s="62">
        <v>3203</v>
      </c>
      <c r="D555" s="62">
        <f>VLOOKUP(B555,'[1]Deptos 2011-2019'!$BE$16371:$BF$16917,2,0)</f>
        <v>70</v>
      </c>
      <c r="E555" s="44">
        <f t="shared" si="204"/>
        <v>0.12061758614196949</v>
      </c>
      <c r="F555" s="44">
        <f t="shared" si="205"/>
        <v>9.757457485363814E-3</v>
      </c>
      <c r="G555" s="59">
        <f t="shared" si="200"/>
        <v>-0.97814548860443329</v>
      </c>
      <c r="H555" s="40">
        <f t="shared" si="206"/>
        <v>-0.11798154773112407</v>
      </c>
    </row>
    <row r="556" spans="1:9" s="24" customFormat="1" ht="15" x14ac:dyDescent="0.2">
      <c r="A556" s="72"/>
      <c r="B556" s="3" t="s">
        <v>139</v>
      </c>
      <c r="C556" s="62">
        <v>81</v>
      </c>
      <c r="D556" s="62">
        <f>VLOOKUP(B556,'[1]Deptos 2011-2019'!$BE$16371:$BF$16917,2,0)</f>
        <v>49</v>
      </c>
      <c r="E556" s="44">
        <f t="shared" si="204"/>
        <v>3.0502730182639802E-3</v>
      </c>
      <c r="F556" s="44">
        <f t="shared" si="205"/>
        <v>6.8302202397546698E-3</v>
      </c>
      <c r="G556" s="59">
        <f t="shared" si="200"/>
        <v>-0.39506172839506171</v>
      </c>
      <c r="H556" s="40">
        <f t="shared" si="206"/>
        <v>-1.2050461306721896E-3</v>
      </c>
    </row>
    <row r="557" spans="1:9" s="24" customFormat="1" ht="15" x14ac:dyDescent="0.2">
      <c r="A557" s="72"/>
      <c r="B557" s="3" t="s">
        <v>512</v>
      </c>
      <c r="C557" s="62">
        <v>3</v>
      </c>
      <c r="D557" s="62">
        <f>VLOOKUP(B557,'[1]Deptos 2011-2019'!$BE$16371:$BF$16917,2,0)</f>
        <v>0</v>
      </c>
      <c r="E557" s="44">
        <f t="shared" si="204"/>
        <v>1.1297307475051779E-4</v>
      </c>
      <c r="F557" s="44" t="str">
        <f t="shared" si="205"/>
        <v/>
      </c>
      <c r="G557" s="59">
        <f t="shared" si="200"/>
        <v>-1</v>
      </c>
      <c r="H557" s="40">
        <f t="shared" si="206"/>
        <v>-1.1297307475051779E-4</v>
      </c>
    </row>
    <row r="558" spans="1:9" s="24" customFormat="1" ht="15" x14ac:dyDescent="0.2">
      <c r="A558" s="72"/>
      <c r="B558" s="3" t="s">
        <v>317</v>
      </c>
      <c r="C558" s="62">
        <v>90</v>
      </c>
      <c r="D558" s="62">
        <f>VLOOKUP(B558,'[1]Deptos 2011-2019'!$BE$16371:$BF$16917,2,0)</f>
        <v>101</v>
      </c>
      <c r="E558" s="44">
        <f t="shared" si="204"/>
        <v>3.3891922425155338E-3</v>
      </c>
      <c r="F558" s="44">
        <f t="shared" si="205"/>
        <v>1.4078617228882075E-2</v>
      </c>
      <c r="G558" s="59">
        <f t="shared" si="200"/>
        <v>0.12222222222222222</v>
      </c>
      <c r="H558" s="40">
        <f t="shared" si="206"/>
        <v>4.1423460741856524E-4</v>
      </c>
    </row>
    <row r="559" spans="1:9" s="24" customFormat="1" ht="15" x14ac:dyDescent="0.2">
      <c r="A559" s="72"/>
      <c r="B559" s="3" t="s">
        <v>318</v>
      </c>
      <c r="C559" s="62">
        <v>1</v>
      </c>
      <c r="D559" s="62">
        <f>VLOOKUP(B559,'[1]Deptos 2011-2019'!$BE$16371:$BF$16917,2,0)</f>
        <v>1</v>
      </c>
      <c r="E559" s="44">
        <f t="shared" si="204"/>
        <v>3.7657691583505933E-5</v>
      </c>
      <c r="F559" s="44">
        <f t="shared" si="205"/>
        <v>1.3939224979091162E-4</v>
      </c>
      <c r="G559" s="59">
        <f t="shared" si="200"/>
        <v>0</v>
      </c>
      <c r="H559" s="40">
        <f t="shared" si="206"/>
        <v>0</v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2011-2019'!$BE$16371:$BF$16917,2,0)</f>
        <v>3</v>
      </c>
      <c r="E560" s="44" t="str">
        <f t="shared" si="204"/>
        <v/>
      </c>
      <c r="F560" s="44">
        <f t="shared" si="205"/>
        <v>4.181767493727349E-4</v>
      </c>
      <c r="G560" s="59">
        <f t="shared" si="200"/>
        <v>1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2011-2019'!$BE$16371:$BF$16917,2,0)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6</v>
      </c>
      <c r="D562" s="62">
        <f>VLOOKUP(B562,'[1]Deptos 2011-2019'!$BE$16371:$BF$16917,2,0)</f>
        <v>7</v>
      </c>
      <c r="E562" s="44">
        <f t="shared" si="204"/>
        <v>2.2594614950103558E-4</v>
      </c>
      <c r="F562" s="44">
        <f t="shared" si="205"/>
        <v>9.757457485363814E-4</v>
      </c>
      <c r="G562" s="59">
        <f t="shared" si="200"/>
        <v>0.16666666666666666</v>
      </c>
      <c r="H562" s="40">
        <f t="shared" si="206"/>
        <v>3.7657691583505926E-5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2011-2019'!$BE$16371:$BF$16917,2,0)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2011-2019'!$BE$16371:$BF$16917,2,0)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20281</v>
      </c>
      <c r="D570" s="54">
        <f>SUM(D571:D596)</f>
        <v>2325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-0.88536068241210986</v>
      </c>
      <c r="H570" s="56">
        <f>+IF(OR(AND(E570=""),(G570="")),"",E570*G570)</f>
        <v>-0.88536068241210986</v>
      </c>
      <c r="I570" s="24"/>
    </row>
    <row r="571" spans="1:9" s="24" customFormat="1" ht="15" x14ac:dyDescent="0.2">
      <c r="A571" s="72"/>
      <c r="B571" s="57" t="s">
        <v>322</v>
      </c>
      <c r="C571" s="62">
        <v>2</v>
      </c>
      <c r="D571" s="62">
        <f>VLOOKUP(B571,'[1]Deptos 2011-2019'!$BE$16371:$BF$16917,2,0)</f>
        <v>33</v>
      </c>
      <c r="E571" s="60">
        <f t="shared" si="207"/>
        <v>9.8614466742271095E-5</v>
      </c>
      <c r="F571" s="60">
        <f t="shared" si="208"/>
        <v>1.4193548387096775E-2</v>
      </c>
      <c r="G571" s="59">
        <f t="shared" ref="G571:G596" si="209">+IF(AND(C571=0,D571=0)," ",IF(C571=0,1,IF(D571=0,-1,(D571-C571)/C571)))</f>
        <v>15.5</v>
      </c>
      <c r="H571" s="51">
        <f>+IF(OR(AND(E571=""),(G571="")),"",E571*G571)</f>
        <v>1.528524234505202E-3</v>
      </c>
    </row>
    <row r="572" spans="1:9" s="24" customFormat="1" ht="15" x14ac:dyDescent="0.2">
      <c r="A572" s="72"/>
      <c r="B572" s="3" t="s">
        <v>144</v>
      </c>
      <c r="C572" s="62">
        <v>1660</v>
      </c>
      <c r="D572" s="62">
        <f>VLOOKUP(B572,'[1]Deptos 2011-2019'!$BE$16371:$BF$16917,2,0)</f>
        <v>36</v>
      </c>
      <c r="E572" s="44">
        <f t="shared" si="207"/>
        <v>8.1850007396085001E-2</v>
      </c>
      <c r="F572" s="44">
        <f t="shared" si="208"/>
        <v>1.5483870967741935E-2</v>
      </c>
      <c r="G572" s="59">
        <f t="shared" si="209"/>
        <v>-0.97831325301204819</v>
      </c>
      <c r="H572" s="40">
        <f t="shared" ref="H572:H596" si="210">+IF(OR(AND(E572=""),(G572="")),"",E572*G572)</f>
        <v>-8.0074946994724117E-2</v>
      </c>
    </row>
    <row r="573" spans="1:9" s="24" customFormat="1" ht="15" x14ac:dyDescent="0.2">
      <c r="A573" s="72"/>
      <c r="B573" s="3" t="s">
        <v>590</v>
      </c>
      <c r="C573" s="62">
        <v>1701</v>
      </c>
      <c r="D573" s="62">
        <f>VLOOKUP(B573,'[1]Deptos 2011-2019'!$BE$16371:$BF$16917,2,0)</f>
        <v>335</v>
      </c>
      <c r="E573" s="44">
        <f t="shared" si="207"/>
        <v>8.3871603964301558E-2</v>
      </c>
      <c r="F573" s="44">
        <f t="shared" si="208"/>
        <v>0.14408602150537633</v>
      </c>
      <c r="G573" s="59">
        <f t="shared" si="209"/>
        <v>-0.80305702527924749</v>
      </c>
      <c r="H573" s="40">
        <f t="shared" si="210"/>
        <v>-6.7353680784971157E-2</v>
      </c>
    </row>
    <row r="574" spans="1:9" s="24" customFormat="1" ht="15" x14ac:dyDescent="0.2">
      <c r="A574" s="72"/>
      <c r="B574" s="3" t="s">
        <v>323</v>
      </c>
      <c r="C574" s="62">
        <v>4258</v>
      </c>
      <c r="D574" s="62">
        <f>VLOOKUP(B574,'[1]Deptos 2011-2019'!$BE$16371:$BF$16917,2,0)</f>
        <v>223</v>
      </c>
      <c r="E574" s="44">
        <f t="shared" si="207"/>
        <v>0.20995019969429515</v>
      </c>
      <c r="F574" s="44">
        <f t="shared" si="208"/>
        <v>9.5913978494623658E-2</v>
      </c>
      <c r="G574" s="59">
        <f t="shared" si="209"/>
        <v>-0.94762799436355094</v>
      </c>
      <c r="H574" s="40">
        <f t="shared" si="210"/>
        <v>-0.19895468665253191</v>
      </c>
    </row>
    <row r="575" spans="1:9" s="24" customFormat="1" ht="15" x14ac:dyDescent="0.2">
      <c r="A575" s="72"/>
      <c r="B575" s="3" t="s">
        <v>145</v>
      </c>
      <c r="C575" s="62">
        <v>20</v>
      </c>
      <c r="D575" s="62">
        <f>VLOOKUP(B575,'[1]Deptos 2011-2019'!$BE$16371:$BF$16917,2,0)</f>
        <v>18</v>
      </c>
      <c r="E575" s="44">
        <f t="shared" si="207"/>
        <v>9.8614466742271084E-4</v>
      </c>
      <c r="F575" s="44">
        <f t="shared" si="208"/>
        <v>7.7419354838709677E-3</v>
      </c>
      <c r="G575" s="59">
        <f t="shared" si="209"/>
        <v>-0.1</v>
      </c>
      <c r="H575" s="40">
        <f t="shared" si="210"/>
        <v>-9.8614466742271095E-5</v>
      </c>
    </row>
    <row r="576" spans="1:9" s="24" customFormat="1" ht="15" x14ac:dyDescent="0.2">
      <c r="A576" s="72"/>
      <c r="B576" s="3" t="s">
        <v>618</v>
      </c>
      <c r="C576" s="62">
        <v>1</v>
      </c>
      <c r="D576" s="62">
        <f>VLOOKUP(B576,'[1]Deptos 2011-2019'!$BE$16371:$BF$16917,2,0)</f>
        <v>1</v>
      </c>
      <c r="E576" s="44">
        <f t="shared" si="207"/>
        <v>4.9307233371135548E-5</v>
      </c>
      <c r="F576" s="44">
        <f t="shared" si="208"/>
        <v>4.3010752688172043E-4</v>
      </c>
      <c r="G576" s="59">
        <f t="shared" si="209"/>
        <v>0</v>
      </c>
      <c r="H576" s="40">
        <f t="shared" si="210"/>
        <v>0</v>
      </c>
    </row>
    <row r="577" spans="1:9" s="24" customFormat="1" ht="15" x14ac:dyDescent="0.2">
      <c r="A577" s="72"/>
      <c r="B577" s="3" t="s">
        <v>146</v>
      </c>
      <c r="C577" s="62">
        <v>2</v>
      </c>
      <c r="D577" s="62">
        <f>VLOOKUP(B577,'[1]Deptos 2011-2019'!$BE$16371:$BF$16917,2,0)</f>
        <v>2</v>
      </c>
      <c r="E577" s="44">
        <f t="shared" si="207"/>
        <v>9.8614466742271095E-5</v>
      </c>
      <c r="F577" s="44">
        <f t="shared" si="208"/>
        <v>8.6021505376344086E-4</v>
      </c>
      <c r="G577" s="59">
        <f t="shared" si="209"/>
        <v>0</v>
      </c>
      <c r="H577" s="40">
        <f t="shared" si="210"/>
        <v>0</v>
      </c>
    </row>
    <row r="578" spans="1:9" s="24" customFormat="1" ht="15" x14ac:dyDescent="0.2">
      <c r="A578" s="72"/>
      <c r="B578" s="3" t="s">
        <v>324</v>
      </c>
      <c r="C578" s="62">
        <v>38</v>
      </c>
      <c r="D578" s="62">
        <f>VLOOKUP(B578,'[1]Deptos 2011-2019'!$BE$16371:$BF$16917,2,0)</f>
        <v>15</v>
      </c>
      <c r="E578" s="44">
        <f t="shared" si="207"/>
        <v>1.8736748681031506E-3</v>
      </c>
      <c r="F578" s="44">
        <f t="shared" si="208"/>
        <v>6.4516129032258064E-3</v>
      </c>
      <c r="G578" s="59">
        <f t="shared" si="209"/>
        <v>-0.60526315789473684</v>
      </c>
      <c r="H578" s="40">
        <f t="shared" si="210"/>
        <v>-1.1340663675361174E-3</v>
      </c>
    </row>
    <row r="579" spans="1:9" s="24" customFormat="1" ht="15" x14ac:dyDescent="0.2">
      <c r="A579" s="72"/>
      <c r="B579" s="3" t="s">
        <v>325</v>
      </c>
      <c r="C579" s="62">
        <v>3</v>
      </c>
      <c r="D579" s="62">
        <f>VLOOKUP(B579,'[1]Deptos 2011-2019'!$BE$16371:$BF$16917,2,0)</f>
        <v>1</v>
      </c>
      <c r="E579" s="44">
        <f t="shared" si="207"/>
        <v>1.4792170011340664E-4</v>
      </c>
      <c r="F579" s="44">
        <f t="shared" si="208"/>
        <v>4.3010752688172043E-4</v>
      </c>
      <c r="G579" s="59">
        <f t="shared" si="209"/>
        <v>-0.66666666666666663</v>
      </c>
      <c r="H579" s="40">
        <f t="shared" si="210"/>
        <v>-9.8614466742271095E-5</v>
      </c>
    </row>
    <row r="580" spans="1:9" s="24" customFormat="1" ht="15" x14ac:dyDescent="0.2">
      <c r="A580" s="72"/>
      <c r="B580" s="3" t="s">
        <v>515</v>
      </c>
      <c r="C580" s="62">
        <v>8</v>
      </c>
      <c r="D580" s="62">
        <f>VLOOKUP(B580,'[1]Deptos 2011-2019'!$BE$16371:$BF$16917,2,0)</f>
        <v>4</v>
      </c>
      <c r="E580" s="44">
        <f t="shared" si="207"/>
        <v>3.9445786696908438E-4</v>
      </c>
      <c r="F580" s="44">
        <f t="shared" si="208"/>
        <v>1.7204301075268817E-3</v>
      </c>
      <c r="G580" s="59">
        <f t="shared" si="209"/>
        <v>-0.5</v>
      </c>
      <c r="H580" s="40">
        <f t="shared" si="210"/>
        <v>-1.9722893348454219E-4</v>
      </c>
    </row>
    <row r="581" spans="1:9" s="63" customFormat="1" ht="15" x14ac:dyDescent="0.2">
      <c r="A581" s="36"/>
      <c r="B581" s="35" t="s">
        <v>560</v>
      </c>
      <c r="C581" s="62">
        <v>19</v>
      </c>
      <c r="D581" s="62">
        <f>VLOOKUP(B581,'[1]Deptos 2011-2019'!$BE$16371:$BF$16917,2,0)</f>
        <v>37</v>
      </c>
      <c r="E581" s="43">
        <f t="shared" ref="E581" si="211">+IF(C581=0,"",C581/C$570)</f>
        <v>9.3683743405157532E-4</v>
      </c>
      <c r="F581" s="43">
        <f t="shared" ref="F581" si="212">+IF(D581=0,"",D581/D$570)</f>
        <v>1.5913978494623657E-2</v>
      </c>
      <c r="G581" s="59">
        <f t="shared" si="209"/>
        <v>0.94736842105263153</v>
      </c>
      <c r="H581" s="42">
        <f t="shared" ref="H581" si="213">+IF(OR(AND(E581=""),(G581="")),"",E581*G581)</f>
        <v>8.875302006804397E-4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2011-2019'!$BE$16371:$BF$16917,2,0)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2011-2019'!$BE$16371:$BF$16917,2,0)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8</v>
      </c>
      <c r="D584" s="62">
        <f>VLOOKUP(B584,'[1]Deptos 2011-2019'!$BE$16371:$BF$16917,2,0)</f>
        <v>3</v>
      </c>
      <c r="E584" s="44">
        <f t="shared" si="217"/>
        <v>3.9445786696908438E-4</v>
      </c>
      <c r="F584" s="44">
        <f t="shared" si="218"/>
        <v>1.2903225806451613E-3</v>
      </c>
      <c r="G584" s="59">
        <f t="shared" si="209"/>
        <v>-0.625</v>
      </c>
      <c r="H584" s="40">
        <f t="shared" si="210"/>
        <v>-2.4653616685567771E-4</v>
      </c>
    </row>
    <row r="585" spans="1:9" s="24" customFormat="1" ht="15" x14ac:dyDescent="0.2">
      <c r="A585" s="72"/>
      <c r="B585" s="3" t="s">
        <v>147</v>
      </c>
      <c r="C585" s="62">
        <v>1274</v>
      </c>
      <c r="D585" s="62">
        <f>VLOOKUP(B585,'[1]Deptos 2011-2019'!$BE$16371:$BF$16917,2,0)</f>
        <v>270</v>
      </c>
      <c r="E585" s="44">
        <f t="shared" si="217"/>
        <v>6.281741531482668E-2</v>
      </c>
      <c r="F585" s="44">
        <f t="shared" si="218"/>
        <v>0.11612903225806452</v>
      </c>
      <c r="G585" s="59">
        <f t="shared" si="209"/>
        <v>-0.78806907378335955</v>
      </c>
      <c r="H585" s="40">
        <f t="shared" si="210"/>
        <v>-4.9504462304620085E-2</v>
      </c>
    </row>
    <row r="586" spans="1:9" s="24" customFormat="1" ht="15" x14ac:dyDescent="0.2">
      <c r="A586" s="72"/>
      <c r="B586" s="3" t="s">
        <v>148</v>
      </c>
      <c r="C586" s="62">
        <v>13</v>
      </c>
      <c r="D586" s="62">
        <f>VLOOKUP(B586,'[1]Deptos 2011-2019'!$BE$16371:$BF$16917,2,0)</f>
        <v>9</v>
      </c>
      <c r="E586" s="44">
        <f t="shared" si="217"/>
        <v>6.4099403382476209E-4</v>
      </c>
      <c r="F586" s="44">
        <f t="shared" si="218"/>
        <v>3.8709677419354839E-3</v>
      </c>
      <c r="G586" s="59">
        <f t="shared" si="209"/>
        <v>-0.30769230769230771</v>
      </c>
      <c r="H586" s="40">
        <f t="shared" si="210"/>
        <v>-1.9722893348454219E-4</v>
      </c>
    </row>
    <row r="587" spans="1:9" s="24" customFormat="1" ht="15" x14ac:dyDescent="0.2">
      <c r="A587" s="72"/>
      <c r="B587" s="3" t="s">
        <v>328</v>
      </c>
      <c r="C587" s="62">
        <v>323</v>
      </c>
      <c r="D587" s="62">
        <f>VLOOKUP(B587,'[1]Deptos 2011-2019'!$BE$16371:$BF$16917,2,0)</f>
        <v>280</v>
      </c>
      <c r="E587" s="44">
        <f t="shared" si="217"/>
        <v>1.5926236378876781E-2</v>
      </c>
      <c r="F587" s="44">
        <f t="shared" si="218"/>
        <v>0.12043010752688173</v>
      </c>
      <c r="G587" s="59">
        <f t="shared" si="209"/>
        <v>-0.13312693498452013</v>
      </c>
      <c r="H587" s="40">
        <f t="shared" si="210"/>
        <v>-2.1202110349588287E-3</v>
      </c>
    </row>
    <row r="588" spans="1:9" s="24" customFormat="1" ht="15" x14ac:dyDescent="0.2">
      <c r="A588" s="72"/>
      <c r="B588" s="3" t="s">
        <v>149</v>
      </c>
      <c r="C588" s="62">
        <v>2044</v>
      </c>
      <c r="D588" s="62">
        <f>VLOOKUP(B588,'[1]Deptos 2011-2019'!$BE$16371:$BF$16917,2,0)</f>
        <v>175</v>
      </c>
      <c r="E588" s="44">
        <f t="shared" si="217"/>
        <v>0.10078398501060105</v>
      </c>
      <c r="F588" s="44">
        <f t="shared" si="218"/>
        <v>7.5268817204301078E-2</v>
      </c>
      <c r="G588" s="59">
        <f t="shared" si="209"/>
        <v>-0.91438356164383561</v>
      </c>
      <c r="H588" s="40">
        <f t="shared" si="210"/>
        <v>-9.2155219170652336E-2</v>
      </c>
    </row>
    <row r="589" spans="1:9" s="24" customFormat="1" ht="15" x14ac:dyDescent="0.2">
      <c r="A589" s="72"/>
      <c r="B589" s="3" t="s">
        <v>329</v>
      </c>
      <c r="C589" s="62">
        <v>7</v>
      </c>
      <c r="D589" s="62">
        <f>VLOOKUP(B589,'[1]Deptos 2011-2019'!$BE$16371:$BF$16917,2,0)</f>
        <v>0</v>
      </c>
      <c r="E589" s="44">
        <f t="shared" si="217"/>
        <v>3.4515063359794881E-4</v>
      </c>
      <c r="F589" s="44" t="str">
        <f t="shared" si="218"/>
        <v/>
      </c>
      <c r="G589" s="59">
        <f t="shared" si="209"/>
        <v>-1</v>
      </c>
      <c r="H589" s="40">
        <f t="shared" si="210"/>
        <v>-3.4515063359794881E-4</v>
      </c>
    </row>
    <row r="590" spans="1:9" s="24" customFormat="1" ht="15" x14ac:dyDescent="0.2">
      <c r="A590" s="72"/>
      <c r="B590" s="3" t="s">
        <v>150</v>
      </c>
      <c r="C590" s="62">
        <v>124</v>
      </c>
      <c r="D590" s="62">
        <f>VLOOKUP(B590,'[1]Deptos 2011-2019'!$BE$16371:$BF$16917,2,0)</f>
        <v>15</v>
      </c>
      <c r="E590" s="44">
        <f t="shared" si="217"/>
        <v>6.114096938020808E-3</v>
      </c>
      <c r="F590" s="44">
        <f t="shared" si="218"/>
        <v>6.4516129032258064E-3</v>
      </c>
      <c r="G590" s="59">
        <f t="shared" si="209"/>
        <v>-0.87903225806451613</v>
      </c>
      <c r="H590" s="40">
        <f t="shared" si="210"/>
        <v>-5.3744884374537748E-3</v>
      </c>
    </row>
    <row r="591" spans="1:9" s="24" customFormat="1" ht="15" x14ac:dyDescent="0.2">
      <c r="A591" s="72"/>
      <c r="B591" s="3" t="s">
        <v>151</v>
      </c>
      <c r="C591" s="62">
        <v>2</v>
      </c>
      <c r="D591" s="62">
        <f>VLOOKUP(B591,'[1]Deptos 2011-2019'!$BE$16371:$BF$16917,2,0)</f>
        <v>1</v>
      </c>
      <c r="E591" s="44">
        <f t="shared" si="217"/>
        <v>9.8614466742271095E-5</v>
      </c>
      <c r="F591" s="44">
        <f t="shared" si="218"/>
        <v>4.3010752688172043E-4</v>
      </c>
      <c r="G591" s="59">
        <f t="shared" si="209"/>
        <v>-0.5</v>
      </c>
      <c r="H591" s="40">
        <f t="shared" si="210"/>
        <v>-4.9307233371135548E-5</v>
      </c>
    </row>
    <row r="592" spans="1:9" s="24" customFormat="1" ht="15" x14ac:dyDescent="0.2">
      <c r="A592" s="72"/>
      <c r="B592" s="3" t="s">
        <v>330</v>
      </c>
      <c r="C592" s="62">
        <v>53</v>
      </c>
      <c r="D592" s="62">
        <f>VLOOKUP(B592,'[1]Deptos 2011-2019'!$BE$16371:$BF$16917,2,0)</f>
        <v>21</v>
      </c>
      <c r="E592" s="44">
        <f t="shared" si="217"/>
        <v>2.6132833686701839E-3</v>
      </c>
      <c r="F592" s="44">
        <f t="shared" si="218"/>
        <v>9.0322580645161299E-3</v>
      </c>
      <c r="G592" s="59">
        <f t="shared" si="209"/>
        <v>-0.60377358490566035</v>
      </c>
      <c r="H592" s="40">
        <f t="shared" si="210"/>
        <v>-1.5778314678763373E-3</v>
      </c>
    </row>
    <row r="593" spans="1:8" s="24" customFormat="1" ht="15" x14ac:dyDescent="0.2">
      <c r="A593" s="72"/>
      <c r="B593" s="3" t="s">
        <v>331</v>
      </c>
      <c r="C593" s="62">
        <v>10</v>
      </c>
      <c r="D593" s="62">
        <f>VLOOKUP(B593,'[1]Deptos 2011-2019'!$BE$16371:$BF$16917,2,0)</f>
        <v>1</v>
      </c>
      <c r="E593" s="44">
        <f t="shared" si="217"/>
        <v>4.9307233371135542E-4</v>
      </c>
      <c r="F593" s="44">
        <f t="shared" si="218"/>
        <v>4.3010752688172043E-4</v>
      </c>
      <c r="G593" s="59">
        <f t="shared" si="209"/>
        <v>-0.9</v>
      </c>
      <c r="H593" s="40">
        <f t="shared" si="210"/>
        <v>-4.437651003402199E-4</v>
      </c>
    </row>
    <row r="594" spans="1:8" s="24" customFormat="1" ht="15" x14ac:dyDescent="0.2">
      <c r="A594" s="72"/>
      <c r="B594" s="3" t="s">
        <v>332</v>
      </c>
      <c r="C594" s="62">
        <v>2</v>
      </c>
      <c r="D594" s="62">
        <f>VLOOKUP(B594,'[1]Deptos 2011-2019'!$BE$16371:$BF$16917,2,0)</f>
        <v>0</v>
      </c>
      <c r="E594" s="44">
        <f t="shared" si="217"/>
        <v>9.8614466742271095E-5</v>
      </c>
      <c r="F594" s="44" t="str">
        <f t="shared" si="218"/>
        <v/>
      </c>
      <c r="G594" s="59">
        <f t="shared" si="209"/>
        <v>-1</v>
      </c>
      <c r="H594" s="40">
        <f t="shared" si="210"/>
        <v>-9.8614466742271095E-5</v>
      </c>
    </row>
    <row r="595" spans="1:8" s="24" customFormat="1" ht="15" x14ac:dyDescent="0.2">
      <c r="A595" s="72"/>
      <c r="B595" s="3" t="s">
        <v>333</v>
      </c>
      <c r="C595" s="62">
        <v>84</v>
      </c>
      <c r="D595" s="62">
        <f>VLOOKUP(B595,'[1]Deptos 2011-2019'!$BE$16371:$BF$16917,2,0)</f>
        <v>24</v>
      </c>
      <c r="E595" s="44">
        <f t="shared" si="217"/>
        <v>4.1418076031753855E-3</v>
      </c>
      <c r="F595" s="44">
        <f t="shared" si="218"/>
        <v>1.032258064516129E-2</v>
      </c>
      <c r="G595" s="59">
        <f t="shared" si="209"/>
        <v>-0.7142857142857143</v>
      </c>
      <c r="H595" s="40">
        <f t="shared" si="210"/>
        <v>-2.9584340022681325E-3</v>
      </c>
    </row>
    <row r="596" spans="1:8" s="24" customFormat="1" ht="15" x14ac:dyDescent="0.2">
      <c r="A596" s="72"/>
      <c r="B596" s="3" t="s">
        <v>516</v>
      </c>
      <c r="C596" s="62">
        <v>8625</v>
      </c>
      <c r="D596" s="62">
        <f>VLOOKUP(B596,'[1]Deptos 2011-2019'!$BE$16371:$BF$16917,2,0)</f>
        <v>821</v>
      </c>
      <c r="E596" s="44">
        <f t="shared" si="217"/>
        <v>0.42527488782604406</v>
      </c>
      <c r="F596" s="44">
        <f t="shared" si="218"/>
        <v>0.35311827956989245</v>
      </c>
      <c r="G596" s="59">
        <f t="shared" si="209"/>
        <v>-0.90481159420289858</v>
      </c>
      <c r="H596" s="40">
        <f t="shared" si="210"/>
        <v>-0.38479364922834181</v>
      </c>
    </row>
    <row r="597" spans="1:8" x14ac:dyDescent="0.2">
      <c r="B597" s="8" t="s">
        <v>384</v>
      </c>
      <c r="C597" s="9"/>
      <c r="D597" s="9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8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419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352</v>
      </c>
      <c r="C8" s="53">
        <f>+C18+C74+C169+C345+C570</f>
        <v>100</v>
      </c>
      <c r="D8" s="54">
        <f>+D18+D74+D169+D345+D570</f>
        <v>87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-0.13</v>
      </c>
      <c r="H8" s="56">
        <f t="shared" ref="H8:H13" si="2">+IF(OR(AND(E8=""),(G8="")),"",E8*G8)</f>
        <v>-0.13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</v>
      </c>
      <c r="D9" s="97">
        <f>+D18</f>
        <v>1</v>
      </c>
      <c r="E9" s="98">
        <f t="shared" si="0"/>
        <v>0.01</v>
      </c>
      <c r="F9" s="98">
        <f t="shared" si="0"/>
        <v>1.1494252873563218E-2</v>
      </c>
      <c r="G9" s="100">
        <f>+IF(AND(C9=0,D9=0)," ",IF(C9=0,1,IF(D9=0,-1,(D9-C9)/C9)))</f>
        <v>0</v>
      </c>
      <c r="H9" s="99">
        <f t="shared" si="2"/>
        <v>0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6</v>
      </c>
      <c r="D10" s="41">
        <f>+D74</f>
        <v>5</v>
      </c>
      <c r="E10" s="40">
        <f t="shared" si="0"/>
        <v>0.06</v>
      </c>
      <c r="F10" s="40">
        <f t="shared" si="0"/>
        <v>5.7471264367816091E-2</v>
      </c>
      <c r="G10" s="58">
        <f t="shared" ref="G10:G13" si="3">+IF(AND(C10=0,D10=0)," ",IF(C10=0,1,IF(D10=0,-1,(D10-C10)/C10)))</f>
        <v>-0.16666666666666666</v>
      </c>
      <c r="H10" s="46">
        <f t="shared" si="2"/>
        <v>-9.9999999999999985E-3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15</v>
      </c>
      <c r="D11" s="41">
        <f>D169</f>
        <v>6</v>
      </c>
      <c r="E11" s="40">
        <f t="shared" si="0"/>
        <v>0.15</v>
      </c>
      <c r="F11" s="40">
        <f t="shared" si="0"/>
        <v>6.8965517241379309E-2</v>
      </c>
      <c r="G11" s="58">
        <f t="shared" si="3"/>
        <v>-0.6</v>
      </c>
      <c r="H11" s="46">
        <f t="shared" si="2"/>
        <v>-0.09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72</v>
      </c>
      <c r="D12" s="41">
        <f>+D345</f>
        <v>71</v>
      </c>
      <c r="E12" s="40">
        <f t="shared" si="0"/>
        <v>0.72</v>
      </c>
      <c r="F12" s="40">
        <f t="shared" si="0"/>
        <v>0.81609195402298851</v>
      </c>
      <c r="G12" s="58">
        <f t="shared" si="3"/>
        <v>-1.3888888888888888E-2</v>
      </c>
      <c r="H12" s="46">
        <f t="shared" si="2"/>
        <v>-9.9999999999999985E-3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6</v>
      </c>
      <c r="D13" s="48">
        <f>D570</f>
        <v>4</v>
      </c>
      <c r="E13" s="49">
        <f t="shared" si="0"/>
        <v>0.06</v>
      </c>
      <c r="F13" s="49">
        <f t="shared" si="0"/>
        <v>4.5977011494252873E-2</v>
      </c>
      <c r="G13" s="101">
        <f t="shared" si="3"/>
        <v>-0.33333333333333331</v>
      </c>
      <c r="H13" s="50">
        <f t="shared" si="2"/>
        <v>-1.9999999999999997E-2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</v>
      </c>
      <c r="D18" s="54">
        <f>SUM(D19:D68)</f>
        <v>1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0</v>
      </c>
      <c r="H18" s="56">
        <f>+IF(OR(AND(E18=""),(G18="")),"",E18*G18)</f>
        <v>0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2011-2019'!$BE$16918:$BF$17462,2,0)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2011-2019'!$BE$16918:$BF$17462,2,0)</f>
        <v>1</v>
      </c>
      <c r="E20" s="40" t="str">
        <f t="shared" ref="E20:E68" si="4">+IF(C20=0,"",C20/C$18)</f>
        <v/>
      </c>
      <c r="F20" s="40">
        <f t="shared" ref="F20:F68" si="5">+IF(D20=0,"",D20/D$18)</f>
        <v>1</v>
      </c>
      <c r="G20" s="58">
        <f t="shared" ref="G20:G68" si="6">+IF(AND(C20=0,D20=0)," ",IF(C20=0,1,IF(D20=0,-1,(D20-C20)/C20)))</f>
        <v>1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2011-2019'!$BE$16918:$BF$17462,2,0)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2011-2019'!$BE$16918:$BF$17462,2,0)</f>
        <v>0</v>
      </c>
      <c r="E22" s="40" t="str">
        <f t="shared" si="4"/>
        <v/>
      </c>
      <c r="F22" s="40" t="str">
        <f t="shared" si="5"/>
        <v/>
      </c>
      <c r="G22" s="58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2011-2019'!$BE$16918:$BF$17462,2,0)</f>
        <v>0</v>
      </c>
      <c r="E23" s="40" t="str">
        <f t="shared" si="4"/>
        <v/>
      </c>
      <c r="F23" s="40" t="str">
        <f t="shared" si="5"/>
        <v/>
      </c>
      <c r="G23" s="58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2011-2019'!$BE$16918:$BF$17462,2,0)</f>
        <v>0</v>
      </c>
      <c r="E24" s="40" t="str">
        <f t="shared" si="4"/>
        <v/>
      </c>
      <c r="F24" s="40" t="str">
        <f t="shared" si="5"/>
        <v/>
      </c>
      <c r="G24" s="58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2011-2019'!$BE$16918:$BF$17462,2,0)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2011-2019'!$BE$16918:$BF$17462,2,0)</f>
        <v>0</v>
      </c>
      <c r="E26" s="40" t="str">
        <f t="shared" si="4"/>
        <v/>
      </c>
      <c r="F26" s="40" t="str">
        <f t="shared" si="5"/>
        <v/>
      </c>
      <c r="G26" s="58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2011-2019'!$BE$16918:$BF$17462,2,0)</f>
        <v>0</v>
      </c>
      <c r="E27" s="40" t="str">
        <f t="shared" si="4"/>
        <v/>
      </c>
      <c r="F27" s="40" t="str">
        <f t="shared" si="5"/>
        <v/>
      </c>
      <c r="G27" s="58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2011-2019'!$BE$16918:$BF$17462,2,0)</f>
        <v>0</v>
      </c>
      <c r="E28" s="40" t="str">
        <f t="shared" si="4"/>
        <v/>
      </c>
      <c r="F28" s="40" t="str">
        <f t="shared" si="5"/>
        <v/>
      </c>
      <c r="G28" s="58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0</v>
      </c>
      <c r="D29" s="62">
        <f>VLOOKUP(B29,'[1]Deptos 2011-2019'!$BE$16918:$BF$17462,2,0)</f>
        <v>0</v>
      </c>
      <c r="E29" s="40" t="str">
        <f t="shared" si="4"/>
        <v/>
      </c>
      <c r="F29" s="40" t="str">
        <f t="shared" si="5"/>
        <v/>
      </c>
      <c r="G29" s="58" t="str">
        <f t="shared" si="6"/>
        <v xml:space="preserve"> </v>
      </c>
      <c r="H29" s="40" t="str">
        <f t="shared" si="7"/>
        <v/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2011-2019'!$BE$16918:$BF$17462,2,0)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2011-2019'!$BE$16918:$BF$17462,2,0)</f>
        <v>0</v>
      </c>
      <c r="E31" s="40" t="str">
        <f t="shared" si="4"/>
        <v/>
      </c>
      <c r="F31" s="40" t="str">
        <f t="shared" si="5"/>
        <v/>
      </c>
      <c r="G31" s="58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2011-2019'!$BE$16918:$BF$17462,2,0)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2011-2019'!$BE$16918:$BF$17462,2,0)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2011-2019'!$BE$16918:$BF$17462,2,0)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2011-2019'!$BE$16918:$BF$17462,2,0)</f>
        <v>0</v>
      </c>
      <c r="E35" s="40" t="str">
        <f t="shared" si="4"/>
        <v/>
      </c>
      <c r="F35" s="40" t="str">
        <f t="shared" si="5"/>
        <v/>
      </c>
      <c r="G35" s="58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2011-2019'!$BE$16918:$BF$17462,2,0)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2011-2019'!$BE$16918:$BF$17462,2,0)</f>
        <v>0</v>
      </c>
      <c r="E37" s="40" t="str">
        <f t="shared" si="4"/>
        <v/>
      </c>
      <c r="F37" s="40" t="str">
        <f t="shared" si="5"/>
        <v/>
      </c>
      <c r="G37" s="58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2011-2019'!$BE$16918:$BF$17462,2,0)</f>
        <v>0</v>
      </c>
      <c r="E38" s="40" t="str">
        <f t="shared" si="4"/>
        <v/>
      </c>
      <c r="F38" s="40" t="str">
        <f t="shared" si="5"/>
        <v/>
      </c>
      <c r="G38" s="58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2011-2019'!$BE$16918:$BF$17462,2,0)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2011-2019'!$BE$16918:$BF$17462,2,0)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2011-2019'!$BE$16918:$BF$17462,2,0)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2011-2019'!$BE$16918:$BF$17462,2,0)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2011-2019'!$BE$16918:$BF$17462,2,0)</f>
        <v>0</v>
      </c>
      <c r="E43" s="40" t="str">
        <f t="shared" si="4"/>
        <v/>
      </c>
      <c r="F43" s="40" t="str">
        <f t="shared" si="5"/>
        <v/>
      </c>
      <c r="G43" s="58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2011-2019'!$BE$16918:$BF$17462,2,0)</f>
        <v>0</v>
      </c>
      <c r="E44" s="40" t="str">
        <f t="shared" si="4"/>
        <v/>
      </c>
      <c r="F44" s="40" t="str">
        <f t="shared" si="5"/>
        <v/>
      </c>
      <c r="G44" s="58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2011-2019'!$BE$16918:$BF$17462,2,0)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2011-2019'!$BE$16918:$BF$17462,2,0)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2011-2019'!$BE$16918:$BF$17462,2,0)</f>
        <v>0</v>
      </c>
      <c r="E47" s="40" t="str">
        <f t="shared" si="4"/>
        <v/>
      </c>
      <c r="F47" s="40" t="str">
        <f t="shared" si="5"/>
        <v/>
      </c>
      <c r="G47" s="58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1</v>
      </c>
      <c r="D48" s="62">
        <f>VLOOKUP(B48,'[1]Deptos 2011-2019'!$BE$16918:$BF$17462,2,0)</f>
        <v>0</v>
      </c>
      <c r="E48" s="40">
        <f t="shared" si="4"/>
        <v>1</v>
      </c>
      <c r="F48" s="40" t="str">
        <f t="shared" si="5"/>
        <v/>
      </c>
      <c r="G48" s="58">
        <f t="shared" si="6"/>
        <v>-1</v>
      </c>
      <c r="H48" s="40">
        <f t="shared" si="7"/>
        <v>-1</v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2011-2019'!$BE$16918:$BF$17462,2,0)</f>
        <v>0</v>
      </c>
      <c r="E49" s="40" t="str">
        <f t="shared" si="4"/>
        <v/>
      </c>
      <c r="F49" s="40" t="str">
        <f t="shared" si="5"/>
        <v/>
      </c>
      <c r="G49" s="58" t="str">
        <f t="shared" si="6"/>
        <v xml:space="preserve"> 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2011-2019'!$BE$16918:$BF$17462,2,0)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2011-2019'!$BE$16918:$BF$17462,2,0)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2011-2019'!$BE$16918:$BF$17462,2,0)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0</v>
      </c>
      <c r="D53" s="62">
        <f>VLOOKUP(B53,'[1]Deptos 2011-2019'!$BE$16918:$BF$17462,2,0)</f>
        <v>0</v>
      </c>
      <c r="E53" s="40" t="str">
        <f t="shared" si="4"/>
        <v/>
      </c>
      <c r="F53" s="40" t="str">
        <f t="shared" si="5"/>
        <v/>
      </c>
      <c r="G53" s="58" t="str">
        <f t="shared" si="6"/>
        <v xml:space="preserve"> 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2011-2019'!$BE$16918:$BF$17462,2,0)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2011-2019'!$BE$16918:$BF$17462,2,0)</f>
        <v>0</v>
      </c>
      <c r="E55" s="40" t="str">
        <f t="shared" si="4"/>
        <v/>
      </c>
      <c r="F55" s="40" t="str">
        <f t="shared" si="5"/>
        <v/>
      </c>
      <c r="G55" s="58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2011-2019'!$BE$16918:$BF$17462,2,0)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2011-2019'!$BE$16918:$BF$17462,2,0)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2011-2019'!$BE$16918:$BF$17462,2,0)</f>
        <v>0</v>
      </c>
      <c r="E58" s="40" t="str">
        <f t="shared" si="4"/>
        <v/>
      </c>
      <c r="F58" s="40" t="str">
        <f t="shared" si="5"/>
        <v/>
      </c>
      <c r="G58" s="58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2011-2019'!$BE$16918:$BF$17462,2,0)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2011-2019'!$BE$16918:$BF$17462,2,0)</f>
        <v>0</v>
      </c>
      <c r="E60" s="40" t="str">
        <f t="shared" si="4"/>
        <v/>
      </c>
      <c r="F60" s="40" t="str">
        <f t="shared" si="5"/>
        <v/>
      </c>
      <c r="G60" s="58" t="str">
        <f t="shared" si="6"/>
        <v xml:space="preserve"> 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2011-2019'!$BE$16918:$BF$17462,2,0)</f>
        <v>0</v>
      </c>
      <c r="E61" s="40" t="str">
        <f t="shared" si="4"/>
        <v/>
      </c>
      <c r="F61" s="40" t="str">
        <f t="shared" si="5"/>
        <v/>
      </c>
      <c r="G61" s="58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2011-2019'!$BE$16918:$BF$17462,2,0)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2011-2019'!$BE$16918:$BF$17462,2,0)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8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2011-2019'!$BE$16918:$BF$17462,2,0)</f>
        <v>0</v>
      </c>
      <c r="E64" s="42" t="str">
        <f t="shared" si="15"/>
        <v/>
      </c>
      <c r="F64" s="42" t="str">
        <f t="shared" si="16"/>
        <v/>
      </c>
      <c r="G64" s="58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2011-2019'!$BE$16918:$BF$17462,2,0)</f>
        <v>0</v>
      </c>
      <c r="E65" s="40" t="str">
        <f t="shared" si="4"/>
        <v/>
      </c>
      <c r="F65" s="40" t="str">
        <f t="shared" si="5"/>
        <v/>
      </c>
      <c r="G65" s="58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2011-2019'!$BE$16918:$BF$17462,2,0)</f>
        <v>0</v>
      </c>
      <c r="E66" s="40" t="str">
        <f t="shared" si="4"/>
        <v/>
      </c>
      <c r="F66" s="40" t="str">
        <f t="shared" si="5"/>
        <v/>
      </c>
      <c r="G66" s="58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2011-2019'!$BE$16918:$BF$17462,2,0)</f>
        <v>0</v>
      </c>
      <c r="E67" s="40" t="str">
        <f t="shared" si="4"/>
        <v/>
      </c>
      <c r="F67" s="40" t="str">
        <f t="shared" si="5"/>
        <v/>
      </c>
      <c r="G67" s="58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2011-2019'!$BE$16918:$BF$17462,2,0)</f>
        <v>0</v>
      </c>
      <c r="E68" s="40" t="str">
        <f t="shared" si="4"/>
        <v/>
      </c>
      <c r="F68" s="40" t="str">
        <f t="shared" si="5"/>
        <v/>
      </c>
      <c r="G68" s="58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6</v>
      </c>
      <c r="D74" s="54">
        <f>SUM(D75:D163)</f>
        <v>5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-0.16666666666666666</v>
      </c>
      <c r="H74" s="56">
        <f>+IF(OR(AND(E74=""),(G74="")),"",E74*G74)</f>
        <v>-0.16666666666666666</v>
      </c>
      <c r="I74" s="24"/>
    </row>
    <row r="75" spans="1:9" ht="15" x14ac:dyDescent="0.2">
      <c r="B75" s="57" t="s">
        <v>425</v>
      </c>
      <c r="C75" s="62">
        <v>0</v>
      </c>
      <c r="D75" s="62">
        <f>VLOOKUP(B75,'[1]Deptos 2011-2019'!$BE$16918:$BF$17462,2,0)</f>
        <v>0</v>
      </c>
      <c r="E75" s="60" t="str">
        <f>+IF(C75=0,"",C75/C$74)</f>
        <v/>
      </c>
      <c r="F75" s="60" t="str">
        <f>+IF(D75=0,"",D75/D$74)</f>
        <v/>
      </c>
      <c r="G75" s="58" t="str">
        <f t="shared" ref="G75:G138" si="18">+IF(AND(C75=0,D75=0)," ",IF(C75=0,1,IF(D75=0,-1,(D75-C75)/C75)))</f>
        <v xml:space="preserve"> </v>
      </c>
      <c r="H75" s="51" t="str">
        <f>+IF(OR(AND(E75=""),(G75="")),"",E75*G75)</f>
        <v/>
      </c>
      <c r="I75" s="24"/>
    </row>
    <row r="76" spans="1:9" ht="15" x14ac:dyDescent="0.2">
      <c r="B76" s="3" t="s">
        <v>568</v>
      </c>
      <c r="C76" s="62">
        <v>0</v>
      </c>
      <c r="D76" s="62">
        <f>VLOOKUP(B76,'[1]Deptos 2011-2019'!$BE$16918:$BF$17462,2,0)</f>
        <v>0</v>
      </c>
      <c r="E76" s="44" t="str">
        <f t="shared" ref="E76:E148" si="19">+IF(C76=0,"",C76/C$74)</f>
        <v/>
      </c>
      <c r="F76" s="44" t="str">
        <f t="shared" ref="F76:F148" si="20">+IF(D76=0,"",D76/D$74)</f>
        <v/>
      </c>
      <c r="G76" s="58" t="str">
        <f t="shared" si="18"/>
        <v xml:space="preserve"> </v>
      </c>
      <c r="H76" s="40" t="str">
        <f t="shared" ref="H76:H148" si="21">+IF(OR(AND(E76=""),(G76="")),"",E76*G76)</f>
        <v/>
      </c>
      <c r="I76" s="24"/>
    </row>
    <row r="77" spans="1:9" s="34" customFormat="1" ht="15" x14ac:dyDescent="0.2">
      <c r="A77" s="36"/>
      <c r="B77" s="35" t="s">
        <v>518</v>
      </c>
      <c r="C77" s="62">
        <v>1</v>
      </c>
      <c r="D77" s="62">
        <f>VLOOKUP(B77,'[1]Deptos 2011-2019'!$BE$16918:$BF$17462,2,0)</f>
        <v>0</v>
      </c>
      <c r="E77" s="43">
        <f t="shared" ref="E77" si="22">+IF(C77=0,"",C77/C$74)</f>
        <v>0.16666666666666666</v>
      </c>
      <c r="F77" s="43" t="str">
        <f t="shared" ref="F77" si="23">+IF(D77=0,"",D77/D$74)</f>
        <v/>
      </c>
      <c r="G77" s="58">
        <f t="shared" si="18"/>
        <v>-1</v>
      </c>
      <c r="H77" s="42">
        <f t="shared" ref="H77" si="24">+IF(OR(AND(E77=""),(G77="")),"",E77*G77)</f>
        <v>-0.16666666666666666</v>
      </c>
      <c r="I77" s="24"/>
    </row>
    <row r="78" spans="1:9" s="34" customFormat="1" ht="15" x14ac:dyDescent="0.2">
      <c r="A78" s="74"/>
      <c r="B78" s="35" t="s">
        <v>569</v>
      </c>
      <c r="C78" s="62">
        <v>0</v>
      </c>
      <c r="D78" s="62">
        <f>VLOOKUP(B78,'[1]Deptos 2011-2019'!$BE$16918:$BF$17462,2,0)</f>
        <v>0</v>
      </c>
      <c r="E78" s="43" t="str">
        <f t="shared" si="19"/>
        <v/>
      </c>
      <c r="F78" s="43" t="str">
        <f t="shared" si="20"/>
        <v/>
      </c>
      <c r="G78" s="58" t="str">
        <f t="shared" si="18"/>
        <v xml:space="preserve"> </v>
      </c>
      <c r="H78" s="42" t="str">
        <f t="shared" si="21"/>
        <v/>
      </c>
      <c r="I78" s="24"/>
    </row>
    <row r="79" spans="1:9" s="34" customFormat="1" ht="15" x14ac:dyDescent="0.2">
      <c r="A79" s="74"/>
      <c r="B79" s="35" t="s">
        <v>175</v>
      </c>
      <c r="C79" s="62">
        <v>0</v>
      </c>
      <c r="D79" s="62">
        <f>VLOOKUP(B79,'[1]Deptos 2011-2019'!$BE$16918:$BF$17462,2,0)</f>
        <v>0</v>
      </c>
      <c r="E79" s="43" t="str">
        <f t="shared" si="19"/>
        <v/>
      </c>
      <c r="F79" s="43" t="str">
        <f t="shared" si="20"/>
        <v/>
      </c>
      <c r="G79" s="58" t="str">
        <f t="shared" si="18"/>
        <v xml:space="preserve"> </v>
      </c>
      <c r="H79" s="42" t="str">
        <f t="shared" si="21"/>
        <v/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2011-2019'!$BE$16918:$BF$17462,2,0)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2011-2019'!$BE$16918:$BF$17462,2,0)</f>
        <v>2</v>
      </c>
      <c r="E81" s="43" t="str">
        <f t="shared" ref="E81" si="25">+IF(C81=0,"",C81/C$74)</f>
        <v/>
      </c>
      <c r="F81" s="43">
        <f t="shared" ref="F81" si="26">+IF(D81=0,"",D81/D$74)</f>
        <v>0.4</v>
      </c>
      <c r="G81" s="58">
        <f t="shared" si="18"/>
        <v>1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2011-2019'!$BE$16918:$BF$17462,2,0)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2011-2019'!$BE$16918:$BF$17462,2,0)</f>
        <v>0</v>
      </c>
      <c r="E83" s="43" t="str">
        <f t="shared" si="19"/>
        <v/>
      </c>
      <c r="F83" s="43" t="str">
        <f t="shared" si="20"/>
        <v/>
      </c>
      <c r="G83" s="58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2011-2019'!$BE$16918:$BF$17462,2,0)</f>
        <v>0</v>
      </c>
      <c r="E84" s="43" t="str">
        <f t="shared" si="19"/>
        <v/>
      </c>
      <c r="F84" s="43" t="str">
        <f t="shared" si="20"/>
        <v/>
      </c>
      <c r="G84" s="58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2011-2019'!$BE$16918:$BF$17462,2,0)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0</v>
      </c>
      <c r="D86" s="62">
        <f>VLOOKUP(B86,'[1]Deptos 2011-2019'!$BE$16918:$BF$17462,2,0)</f>
        <v>0</v>
      </c>
      <c r="E86" s="43" t="str">
        <f t="shared" si="19"/>
        <v/>
      </c>
      <c r="F86" s="43" t="str">
        <f t="shared" si="20"/>
        <v/>
      </c>
      <c r="G86" s="58" t="str">
        <f t="shared" si="18"/>
        <v xml:space="preserve"> </v>
      </c>
      <c r="H86" s="42" t="str">
        <f t="shared" si="21"/>
        <v/>
      </c>
      <c r="I86" s="24"/>
    </row>
    <row r="87" spans="1:9" s="34" customFormat="1" ht="15" x14ac:dyDescent="0.2">
      <c r="A87" s="74"/>
      <c r="B87" s="35" t="s">
        <v>17</v>
      </c>
      <c r="C87" s="62">
        <v>1</v>
      </c>
      <c r="D87" s="62">
        <f>VLOOKUP(B87,'[1]Deptos 2011-2019'!$BE$16918:$BF$17462,2,0)</f>
        <v>0</v>
      </c>
      <c r="E87" s="43">
        <f t="shared" si="19"/>
        <v>0.16666666666666666</v>
      </c>
      <c r="F87" s="43" t="str">
        <f t="shared" si="20"/>
        <v/>
      </c>
      <c r="G87" s="58">
        <f t="shared" si="18"/>
        <v>-1</v>
      </c>
      <c r="H87" s="42">
        <f t="shared" si="21"/>
        <v>-0.16666666666666666</v>
      </c>
      <c r="I87" s="24"/>
    </row>
    <row r="88" spans="1:9" s="34" customFormat="1" ht="15" x14ac:dyDescent="0.2">
      <c r="A88" s="74"/>
      <c r="B88" s="35" t="s">
        <v>180</v>
      </c>
      <c r="C88" s="62">
        <v>0</v>
      </c>
      <c r="D88" s="62">
        <f>VLOOKUP(B88,'[1]Deptos 2011-2019'!$BE$16918:$BF$17462,2,0)</f>
        <v>0</v>
      </c>
      <c r="E88" s="43" t="str">
        <f t="shared" si="19"/>
        <v/>
      </c>
      <c r="F88" s="43" t="str">
        <f t="shared" si="20"/>
        <v/>
      </c>
      <c r="G88" s="58" t="str">
        <f t="shared" si="18"/>
        <v xml:space="preserve"> </v>
      </c>
      <c r="H88" s="42" t="str">
        <f t="shared" si="21"/>
        <v/>
      </c>
      <c r="I88" s="24"/>
    </row>
    <row r="89" spans="1:9" s="34" customFormat="1" ht="15" x14ac:dyDescent="0.2">
      <c r="A89" s="36"/>
      <c r="B89" s="35" t="s">
        <v>570</v>
      </c>
      <c r="C89" s="62">
        <v>0</v>
      </c>
      <c r="D89" s="62">
        <f>VLOOKUP(B89,'[1]Deptos 2011-2019'!$BE$16918:$BF$17462,2,0)</f>
        <v>0</v>
      </c>
      <c r="E89" s="43" t="str">
        <f t="shared" ref="E89" si="28">+IF(C89=0,"",C89/C$74)</f>
        <v/>
      </c>
      <c r="F89" s="43" t="str">
        <f t="shared" ref="F89" si="29">+IF(D89=0,"",D89/D$74)</f>
        <v/>
      </c>
      <c r="G89" s="58" t="str">
        <f t="shared" si="18"/>
        <v xml:space="preserve"> </v>
      </c>
      <c r="H89" s="42" t="str">
        <f t="shared" ref="H89" si="30">+IF(OR(AND(E89=""),(G89="")),"",E89*G89)</f>
        <v/>
      </c>
      <c r="I89" s="24"/>
    </row>
    <row r="90" spans="1:9" s="34" customFormat="1" ht="15" x14ac:dyDescent="0.2">
      <c r="A90" s="74"/>
      <c r="B90" s="35" t="s">
        <v>181</v>
      </c>
      <c r="C90" s="62">
        <v>0</v>
      </c>
      <c r="D90" s="62">
        <f>VLOOKUP(B90,'[1]Deptos 2011-2019'!$BE$16918:$BF$17462,2,0)</f>
        <v>0</v>
      </c>
      <c r="E90" s="43" t="str">
        <f t="shared" si="19"/>
        <v/>
      </c>
      <c r="F90" s="43" t="str">
        <f t="shared" si="20"/>
        <v/>
      </c>
      <c r="G90" s="58" t="str">
        <f t="shared" si="18"/>
        <v xml:space="preserve"> </v>
      </c>
      <c r="H90" s="42" t="str">
        <f t="shared" si="21"/>
        <v/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2011-2019'!$BE$16918:$BF$17462,2,0)</f>
        <v>0</v>
      </c>
      <c r="E91" s="43" t="str">
        <f t="shared" si="19"/>
        <v/>
      </c>
      <c r="F91" s="43" t="str">
        <f t="shared" si="20"/>
        <v/>
      </c>
      <c r="G91" s="58" t="str">
        <f t="shared" si="18"/>
        <v xml:space="preserve"> 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2011-2019'!$BE$16918:$BF$17462,2,0)</f>
        <v>0</v>
      </c>
      <c r="E92" s="43" t="str">
        <f t="shared" si="19"/>
        <v/>
      </c>
      <c r="F92" s="43" t="str">
        <f t="shared" si="20"/>
        <v/>
      </c>
      <c r="G92" s="58" t="str">
        <f t="shared" si="18"/>
        <v xml:space="preserve"> 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2011-2019'!$BE$16918:$BF$17462,2,0)</f>
        <v>0</v>
      </c>
      <c r="E93" s="43" t="str">
        <f t="shared" si="19"/>
        <v/>
      </c>
      <c r="F93" s="43" t="str">
        <f t="shared" si="20"/>
        <v/>
      </c>
      <c r="G93" s="58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2011-2019'!$BE$16918:$BF$17462,2,0)</f>
        <v>0</v>
      </c>
      <c r="E94" s="43" t="str">
        <f t="shared" si="19"/>
        <v/>
      </c>
      <c r="F94" s="43" t="str">
        <f t="shared" si="20"/>
        <v/>
      </c>
      <c r="G94" s="58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2011-2019'!$BE$16918:$BF$17462,2,0)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8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2011-2019'!$BE$16918:$BF$17462,2,0)</f>
        <v>0</v>
      </c>
      <c r="E96" s="43" t="str">
        <f t="shared" si="31"/>
        <v/>
      </c>
      <c r="F96" s="43" t="str">
        <f t="shared" si="32"/>
        <v/>
      </c>
      <c r="G96" s="58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2011-2019'!$BE$16918:$BF$17462,2,0)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0</v>
      </c>
      <c r="D98" s="62">
        <f>VLOOKUP(B98,'[1]Deptos 2011-2019'!$BE$16918:$BF$17462,2,0)</f>
        <v>0</v>
      </c>
      <c r="E98" s="43" t="str">
        <f t="shared" si="19"/>
        <v/>
      </c>
      <c r="F98" s="43" t="str">
        <f t="shared" si="20"/>
        <v/>
      </c>
      <c r="G98" s="58" t="str">
        <f t="shared" si="18"/>
        <v xml:space="preserve"> </v>
      </c>
      <c r="H98" s="42" t="str">
        <f t="shared" si="21"/>
        <v/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2011-2019'!$BE$16918:$BF$17462,2,0)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2011-2019'!$BE$16918:$BF$17462,2,0)</f>
        <v>0</v>
      </c>
      <c r="E100" s="43" t="str">
        <f t="shared" si="19"/>
        <v/>
      </c>
      <c r="F100" s="43" t="str">
        <f t="shared" si="20"/>
        <v/>
      </c>
      <c r="G100" s="58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2011-2019'!$BE$16918:$BF$17462,2,0)</f>
        <v>0</v>
      </c>
      <c r="E101" s="44" t="str">
        <f t="shared" si="19"/>
        <v/>
      </c>
      <c r="F101" s="44" t="str">
        <f t="shared" si="20"/>
        <v/>
      </c>
      <c r="G101" s="58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0</v>
      </c>
      <c r="D102" s="62">
        <f>VLOOKUP(B102,'[1]Deptos 2011-2019'!$BE$16918:$BF$17462,2,0)</f>
        <v>0</v>
      </c>
      <c r="E102" s="44" t="str">
        <f t="shared" si="19"/>
        <v/>
      </c>
      <c r="F102" s="44" t="str">
        <f t="shared" si="20"/>
        <v/>
      </c>
      <c r="G102" s="58" t="str">
        <f t="shared" si="18"/>
        <v xml:space="preserve"> </v>
      </c>
      <c r="H102" s="40" t="str">
        <f t="shared" si="21"/>
        <v/>
      </c>
      <c r="I102" s="24"/>
    </row>
    <row r="103" spans="1:9" ht="15" x14ac:dyDescent="0.2">
      <c r="B103" s="3" t="s">
        <v>428</v>
      </c>
      <c r="C103" s="62">
        <v>0</v>
      </c>
      <c r="D103" s="62">
        <f>VLOOKUP(B103,'[1]Deptos 2011-2019'!$BE$16918:$BF$17462,2,0)</f>
        <v>1</v>
      </c>
      <c r="E103" s="44" t="str">
        <f t="shared" si="19"/>
        <v/>
      </c>
      <c r="F103" s="44">
        <f t="shared" si="20"/>
        <v>0.2</v>
      </c>
      <c r="G103" s="58">
        <f t="shared" si="18"/>
        <v>1</v>
      </c>
      <c r="H103" s="40" t="str">
        <f t="shared" si="21"/>
        <v/>
      </c>
      <c r="I103" s="24"/>
    </row>
    <row r="104" spans="1:9" ht="15" x14ac:dyDescent="0.2">
      <c r="B104" s="3" t="s">
        <v>18</v>
      </c>
      <c r="C104" s="62">
        <v>0</v>
      </c>
      <c r="D104" s="62">
        <f>VLOOKUP(B104,'[1]Deptos 2011-2019'!$BE$16918:$BF$17462,2,0)</f>
        <v>0</v>
      </c>
      <c r="E104" s="44" t="str">
        <f t="shared" si="19"/>
        <v/>
      </c>
      <c r="F104" s="44" t="str">
        <f t="shared" si="20"/>
        <v/>
      </c>
      <c r="G104" s="58" t="str">
        <f t="shared" si="18"/>
        <v xml:space="preserve"> </v>
      </c>
      <c r="H104" s="40" t="str">
        <f t="shared" si="21"/>
        <v/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2011-2019'!$BE$16918:$BF$17462,2,0)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2011-2019'!$BE$16918:$BF$17462,2,0)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2011-2019'!$BE$16918:$BF$17462,2,0)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8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2011-2019'!$BE$16918:$BF$17462,2,0)</f>
        <v>0</v>
      </c>
      <c r="E108" s="44" t="str">
        <f t="shared" si="19"/>
        <v/>
      </c>
      <c r="F108" s="44" t="str">
        <f t="shared" si="20"/>
        <v/>
      </c>
      <c r="G108" s="58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0</v>
      </c>
      <c r="D109" s="62">
        <f>VLOOKUP(B109,'[1]Deptos 2011-2019'!$BE$16918:$BF$17462,2,0)</f>
        <v>0</v>
      </c>
      <c r="E109" s="44" t="str">
        <f t="shared" si="19"/>
        <v/>
      </c>
      <c r="F109" s="44" t="str">
        <f t="shared" si="20"/>
        <v/>
      </c>
      <c r="G109" s="58" t="str">
        <f t="shared" si="18"/>
        <v xml:space="preserve"> </v>
      </c>
      <c r="H109" s="40" t="str">
        <f t="shared" si="21"/>
        <v/>
      </c>
      <c r="I109" s="24"/>
    </row>
    <row r="110" spans="1:9" ht="15" x14ac:dyDescent="0.2">
      <c r="B110" s="3" t="s">
        <v>604</v>
      </c>
      <c r="C110" s="62">
        <v>0</v>
      </c>
      <c r="D110" s="62">
        <f>VLOOKUP(B110,'[1]Deptos 2011-2019'!$BE$16918:$BF$17462,2,0)</f>
        <v>0</v>
      </c>
      <c r="E110" s="44" t="str">
        <f t="shared" si="19"/>
        <v/>
      </c>
      <c r="F110" s="44" t="str">
        <f t="shared" si="20"/>
        <v/>
      </c>
      <c r="G110" s="58" t="str">
        <f t="shared" si="18"/>
        <v xml:space="preserve"> </v>
      </c>
      <c r="H110" s="40" t="str">
        <f t="shared" si="21"/>
        <v/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2011-2019'!$BE$16918:$BF$17462,2,0)</f>
        <v>0</v>
      </c>
      <c r="E111" s="44" t="str">
        <f t="shared" si="19"/>
        <v/>
      </c>
      <c r="F111" s="44" t="str">
        <f t="shared" si="20"/>
        <v/>
      </c>
      <c r="G111" s="58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2011-2019'!$BE$16918:$BF$17462,2,0)</f>
        <v>0</v>
      </c>
      <c r="E112" s="44" t="str">
        <f t="shared" si="19"/>
        <v/>
      </c>
      <c r="F112" s="44" t="str">
        <f t="shared" si="20"/>
        <v/>
      </c>
      <c r="G112" s="58" t="str">
        <f t="shared" si="18"/>
        <v xml:space="preserve"> 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0</v>
      </c>
      <c r="D113" s="62">
        <f>VLOOKUP(B113,'[1]Deptos 2011-2019'!$BE$16918:$BF$17462,2,0)</f>
        <v>0</v>
      </c>
      <c r="E113" s="44" t="str">
        <f t="shared" si="19"/>
        <v/>
      </c>
      <c r="F113" s="44" t="str">
        <f t="shared" si="20"/>
        <v/>
      </c>
      <c r="G113" s="58" t="str">
        <f t="shared" si="18"/>
        <v xml:space="preserve"> </v>
      </c>
      <c r="H113" s="40" t="str">
        <f t="shared" si="21"/>
        <v/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2011-2019'!$BE$16918:$BF$17462,2,0)</f>
        <v>0</v>
      </c>
      <c r="E114" s="44" t="str">
        <f t="shared" si="19"/>
        <v/>
      </c>
      <c r="F114" s="44" t="str">
        <f t="shared" si="20"/>
        <v/>
      </c>
      <c r="G114" s="58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2011-2019'!$BE$16918:$BF$17462,2,0)</f>
        <v>0</v>
      </c>
      <c r="E115" s="44" t="str">
        <f t="shared" si="19"/>
        <v/>
      </c>
      <c r="F115" s="44" t="str">
        <f t="shared" si="20"/>
        <v/>
      </c>
      <c r="G115" s="58" t="str">
        <f t="shared" si="18"/>
        <v xml:space="preserve"> 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2011-2019'!$BE$16918:$BF$17462,2,0)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2011-2019'!$BE$16918:$BF$17462,2,0)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2011-2019'!$BE$16918:$BF$17462,2,0)</f>
        <v>0</v>
      </c>
      <c r="E118" s="44" t="str">
        <f t="shared" si="19"/>
        <v/>
      </c>
      <c r="F118" s="44" t="str">
        <f t="shared" si="20"/>
        <v/>
      </c>
      <c r="G118" s="58" t="str">
        <f t="shared" si="18"/>
        <v xml:space="preserve"> 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1</v>
      </c>
      <c r="D119" s="62">
        <f>VLOOKUP(B119,'[1]Deptos 2011-2019'!$BE$16918:$BF$17462,2,0)</f>
        <v>0</v>
      </c>
      <c r="E119" s="44">
        <f t="shared" si="19"/>
        <v>0.16666666666666666</v>
      </c>
      <c r="F119" s="44" t="str">
        <f t="shared" si="20"/>
        <v/>
      </c>
      <c r="G119" s="58">
        <f t="shared" si="18"/>
        <v>-1</v>
      </c>
      <c r="H119" s="40">
        <f t="shared" si="21"/>
        <v>-0.16666666666666666</v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2011-2019'!$BE$16918:$BF$17462,2,0)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2011-2019'!$BE$16918:$BF$17462,2,0)</f>
        <v>0</v>
      </c>
      <c r="E121" s="44" t="str">
        <f t="shared" si="19"/>
        <v/>
      </c>
      <c r="F121" s="44" t="str">
        <f t="shared" si="20"/>
        <v/>
      </c>
      <c r="G121" s="58" t="str">
        <f t="shared" si="18"/>
        <v xml:space="preserve"> 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2011-2019'!$BE$16918:$BF$17462,2,0)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0</v>
      </c>
      <c r="D123" s="62">
        <f>VLOOKUP(B123,'[1]Deptos 2011-2019'!$BE$16918:$BF$17462,2,0)</f>
        <v>0</v>
      </c>
      <c r="E123" s="44" t="str">
        <f t="shared" si="19"/>
        <v/>
      </c>
      <c r="F123" s="44" t="str">
        <f t="shared" si="20"/>
        <v/>
      </c>
      <c r="G123" s="58" t="str">
        <f t="shared" si="18"/>
        <v xml:space="preserve"> </v>
      </c>
      <c r="H123" s="40" t="str">
        <f t="shared" si="21"/>
        <v/>
      </c>
      <c r="I123" s="24"/>
    </row>
    <row r="124" spans="2:9" ht="15" x14ac:dyDescent="0.2">
      <c r="B124" s="3" t="s">
        <v>195</v>
      </c>
      <c r="C124" s="62">
        <v>0</v>
      </c>
      <c r="D124" s="62">
        <f>VLOOKUP(B124,'[1]Deptos 2011-2019'!$BE$16918:$BF$17462,2,0)</f>
        <v>0</v>
      </c>
      <c r="E124" s="44" t="str">
        <f t="shared" si="19"/>
        <v/>
      </c>
      <c r="F124" s="44" t="str">
        <f t="shared" si="20"/>
        <v/>
      </c>
      <c r="G124" s="58" t="str">
        <f t="shared" si="18"/>
        <v xml:space="preserve"> </v>
      </c>
      <c r="H124" s="40" t="str">
        <f t="shared" si="21"/>
        <v/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2011-2019'!$BE$16918:$BF$17462,2,0)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0</v>
      </c>
      <c r="D126" s="62">
        <f>VLOOKUP(B126,'[1]Deptos 2011-2019'!$BE$16918:$BF$17462,2,0)</f>
        <v>0</v>
      </c>
      <c r="E126" s="44" t="str">
        <f t="shared" si="19"/>
        <v/>
      </c>
      <c r="F126" s="44" t="str">
        <f t="shared" si="20"/>
        <v/>
      </c>
      <c r="G126" s="58" t="str">
        <f t="shared" si="18"/>
        <v xml:space="preserve"> </v>
      </c>
      <c r="H126" s="40" t="str">
        <f t="shared" si="21"/>
        <v/>
      </c>
      <c r="I126" s="24"/>
    </row>
    <row r="127" spans="2:9" ht="15" x14ac:dyDescent="0.2">
      <c r="B127" s="3" t="s">
        <v>196</v>
      </c>
      <c r="C127" s="62">
        <v>0</v>
      </c>
      <c r="D127" s="62">
        <f>VLOOKUP(B127,'[1]Deptos 2011-2019'!$BE$16918:$BF$17462,2,0)</f>
        <v>0</v>
      </c>
      <c r="E127" s="44" t="str">
        <f t="shared" si="19"/>
        <v/>
      </c>
      <c r="F127" s="44" t="str">
        <f t="shared" si="20"/>
        <v/>
      </c>
      <c r="G127" s="58" t="str">
        <f t="shared" si="18"/>
        <v xml:space="preserve"> </v>
      </c>
      <c r="H127" s="40" t="str">
        <f t="shared" si="21"/>
        <v/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2011-2019'!$BE$16918:$BF$17462,2,0)</f>
        <v>0</v>
      </c>
      <c r="E128" s="44" t="str">
        <f t="shared" si="19"/>
        <v/>
      </c>
      <c r="F128" s="44" t="str">
        <f t="shared" si="20"/>
        <v/>
      </c>
      <c r="G128" s="58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0</v>
      </c>
      <c r="D129" s="62">
        <f>VLOOKUP(B129,'[1]Deptos 2011-2019'!$BE$16918:$BF$17462,2,0)</f>
        <v>0</v>
      </c>
      <c r="E129" s="44" t="str">
        <f t="shared" si="19"/>
        <v/>
      </c>
      <c r="F129" s="44" t="str">
        <f t="shared" si="20"/>
        <v/>
      </c>
      <c r="G129" s="58" t="str">
        <f t="shared" si="18"/>
        <v xml:space="preserve"> </v>
      </c>
      <c r="H129" s="40" t="str">
        <f t="shared" si="21"/>
        <v/>
      </c>
      <c r="I129" s="24"/>
    </row>
    <row r="130" spans="1:9" ht="15" x14ac:dyDescent="0.2">
      <c r="B130" s="3" t="s">
        <v>197</v>
      </c>
      <c r="C130" s="62">
        <v>2</v>
      </c>
      <c r="D130" s="62">
        <f>VLOOKUP(B130,'[1]Deptos 2011-2019'!$BE$16918:$BF$17462,2,0)</f>
        <v>0</v>
      </c>
      <c r="E130" s="44">
        <f t="shared" si="19"/>
        <v>0.33333333333333331</v>
      </c>
      <c r="F130" s="44" t="str">
        <f t="shared" si="20"/>
        <v/>
      </c>
      <c r="G130" s="58">
        <f t="shared" si="18"/>
        <v>-1</v>
      </c>
      <c r="H130" s="40">
        <f t="shared" si="21"/>
        <v>-0.33333333333333331</v>
      </c>
      <c r="I130" s="24"/>
    </row>
    <row r="131" spans="1:9" ht="15" x14ac:dyDescent="0.2">
      <c r="B131" s="3" t="s">
        <v>198</v>
      </c>
      <c r="C131" s="62">
        <v>0</v>
      </c>
      <c r="D131" s="62">
        <f>VLOOKUP(B131,'[1]Deptos 2011-2019'!$BE$16918:$BF$17462,2,0)</f>
        <v>1</v>
      </c>
      <c r="E131" s="44" t="str">
        <f t="shared" si="19"/>
        <v/>
      </c>
      <c r="F131" s="44">
        <f t="shared" si="20"/>
        <v>0.2</v>
      </c>
      <c r="G131" s="58">
        <f t="shared" si="18"/>
        <v>1</v>
      </c>
      <c r="H131" s="40" t="str">
        <f t="shared" si="21"/>
        <v/>
      </c>
      <c r="I131" s="24"/>
    </row>
    <row r="132" spans="1:9" ht="15" x14ac:dyDescent="0.2">
      <c r="B132" s="3" t="s">
        <v>28</v>
      </c>
      <c r="C132" s="62">
        <v>0</v>
      </c>
      <c r="D132" s="62">
        <f>VLOOKUP(B132,'[1]Deptos 2011-2019'!$BE$16918:$BF$17462,2,0)</f>
        <v>0</v>
      </c>
      <c r="E132" s="44" t="str">
        <f t="shared" si="19"/>
        <v/>
      </c>
      <c r="F132" s="44" t="str">
        <f t="shared" si="20"/>
        <v/>
      </c>
      <c r="G132" s="58" t="str">
        <f t="shared" si="18"/>
        <v xml:space="preserve"> </v>
      </c>
      <c r="H132" s="40" t="str">
        <f t="shared" si="21"/>
        <v/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2011-2019'!$BE$16918:$BF$17462,2,0)</f>
        <v>0</v>
      </c>
      <c r="E133" s="44" t="str">
        <f t="shared" si="19"/>
        <v/>
      </c>
      <c r="F133" s="44" t="str">
        <f t="shared" si="20"/>
        <v/>
      </c>
      <c r="G133" s="58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0</v>
      </c>
      <c r="D134" s="62">
        <f>VLOOKUP(B134,'[1]Deptos 2011-2019'!$BE$16918:$BF$17462,2,0)</f>
        <v>0</v>
      </c>
      <c r="E134" s="43" t="str">
        <f t="shared" ref="E134" si="41">+IF(C134=0,"",C134/C$74)</f>
        <v/>
      </c>
      <c r="F134" s="43" t="str">
        <f t="shared" ref="F134" si="42">+IF(D134=0,"",D134/D$74)</f>
        <v/>
      </c>
      <c r="G134" s="58" t="str">
        <f t="shared" si="18"/>
        <v xml:space="preserve"> </v>
      </c>
      <c r="H134" s="42" t="str">
        <f t="shared" ref="H134" si="43">+IF(OR(AND(E134=""),(G134="")),"",E134*G134)</f>
        <v/>
      </c>
      <c r="I134" s="24"/>
    </row>
    <row r="135" spans="1:9" ht="15" x14ac:dyDescent="0.2">
      <c r="B135" s="3" t="s">
        <v>30</v>
      </c>
      <c r="C135" s="62">
        <v>0</v>
      </c>
      <c r="D135" s="62">
        <f>VLOOKUP(B135,'[1]Deptos 2011-2019'!$BE$16918:$BF$17462,2,0)</f>
        <v>1</v>
      </c>
      <c r="E135" s="44" t="str">
        <f t="shared" si="19"/>
        <v/>
      </c>
      <c r="F135" s="44">
        <f t="shared" si="20"/>
        <v>0.2</v>
      </c>
      <c r="G135" s="58">
        <f t="shared" si="18"/>
        <v>1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2011-2019'!$BE$16918:$BF$17462,2,0)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2011-2019'!$BE$16918:$BF$17462,2,0)</f>
        <v>0</v>
      </c>
      <c r="E137" s="44" t="str">
        <f t="shared" si="19"/>
        <v/>
      </c>
      <c r="F137" s="44" t="str">
        <f t="shared" si="20"/>
        <v/>
      </c>
      <c r="G137" s="58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2011-2019'!$BE$16918:$BF$17462,2,0)</f>
        <v>0</v>
      </c>
      <c r="E138" s="44" t="str">
        <f t="shared" si="19"/>
        <v/>
      </c>
      <c r="F138" s="44" t="str">
        <f t="shared" si="20"/>
        <v/>
      </c>
      <c r="G138" s="58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2011-2019'!$BE$16918:$BF$17462,2,0)</f>
        <v>0</v>
      </c>
      <c r="E139" s="44" t="str">
        <f t="shared" si="19"/>
        <v/>
      </c>
      <c r="F139" s="44" t="str">
        <f t="shared" si="20"/>
        <v/>
      </c>
      <c r="G139" s="58" t="str">
        <f t="shared" ref="G139:G163" si="44">+IF(AND(C139=0,D139=0)," ",IF(C139=0,1,IF(D139=0,-1,(D139-C139)/C139)))</f>
        <v xml:space="preserve"> 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2011-2019'!$BE$16918:$BF$17462,2,0)</f>
        <v>0</v>
      </c>
      <c r="E140" s="44" t="str">
        <f t="shared" si="19"/>
        <v/>
      </c>
      <c r="F140" s="44" t="str">
        <f t="shared" si="20"/>
        <v/>
      </c>
      <c r="G140" s="58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2011-2019'!$BE$16918:$BF$17462,2,0)</f>
        <v>0</v>
      </c>
      <c r="E141" s="44" t="str">
        <f t="shared" si="19"/>
        <v/>
      </c>
      <c r="F141" s="44" t="str">
        <f t="shared" si="20"/>
        <v/>
      </c>
      <c r="G141" s="58" t="str">
        <f t="shared" si="44"/>
        <v xml:space="preserve"> 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2011-2019'!$BE$16918:$BF$17462,2,0)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2011-2019'!$BE$16918:$BF$17462,2,0)</f>
        <v>0</v>
      </c>
      <c r="E143" s="44" t="str">
        <f t="shared" si="19"/>
        <v/>
      </c>
      <c r="F143" s="44" t="str">
        <f t="shared" si="20"/>
        <v/>
      </c>
      <c r="G143" s="58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2011-2019'!$BE$16918:$BF$17462,2,0)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2011-2019'!$BE$16918:$BF$17462,2,0)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2011-2019'!$BE$16918:$BF$17462,2,0)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2011-2019'!$BE$16918:$BF$17462,2,0)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2011-2019'!$BE$16918:$BF$17462,2,0)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2011-2019'!$BE$16918:$BF$17462,2,0)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8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2011-2019'!$BE$16918:$BF$17462,2,0)</f>
        <v>0</v>
      </c>
      <c r="E150" s="44" t="str">
        <f t="shared" si="51"/>
        <v/>
      </c>
      <c r="F150" s="44" t="str">
        <f t="shared" si="52"/>
        <v/>
      </c>
      <c r="G150" s="58" t="str">
        <f t="shared" si="44"/>
        <v xml:space="preserve"> 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2011-2019'!$BE$16918:$BF$17462,2,0)</f>
        <v>0</v>
      </c>
      <c r="E151" s="44" t="str">
        <f t="shared" si="51"/>
        <v/>
      </c>
      <c r="F151" s="44" t="str">
        <f t="shared" si="52"/>
        <v/>
      </c>
      <c r="G151" s="58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2011-2019'!$BE$16918:$BF$17462,2,0)</f>
        <v>0</v>
      </c>
      <c r="E152" s="44" t="str">
        <f t="shared" si="51"/>
        <v/>
      </c>
      <c r="F152" s="44" t="str">
        <f t="shared" si="52"/>
        <v/>
      </c>
      <c r="G152" s="58" t="str">
        <f t="shared" si="44"/>
        <v xml:space="preserve"> 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2011-2019'!$BE$16918:$BF$17462,2,0)</f>
        <v>0</v>
      </c>
      <c r="E154" s="44" t="str">
        <f t="shared" si="51"/>
        <v/>
      </c>
      <c r="F154" s="44" t="str">
        <f t="shared" si="52"/>
        <v/>
      </c>
      <c r="G154" s="58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0</v>
      </c>
      <c r="D155" s="62">
        <f>VLOOKUP(B155,'[1]Deptos 2011-2019'!$BE$16918:$BF$17462,2,0)</f>
        <v>0</v>
      </c>
      <c r="E155" s="44" t="str">
        <f t="shared" si="51"/>
        <v/>
      </c>
      <c r="F155" s="44" t="str">
        <f t="shared" si="52"/>
        <v/>
      </c>
      <c r="G155" s="58" t="str">
        <f t="shared" si="44"/>
        <v xml:space="preserve"> </v>
      </c>
      <c r="H155" s="40" t="str">
        <f t="shared" si="53"/>
        <v/>
      </c>
      <c r="I155" s="24"/>
    </row>
    <row r="156" spans="1:9" ht="15" x14ac:dyDescent="0.2">
      <c r="B156" s="3" t="s">
        <v>39</v>
      </c>
      <c r="C156" s="62">
        <v>1</v>
      </c>
      <c r="D156" s="62">
        <f>VLOOKUP(B156,'[1]Deptos 2011-2019'!$BE$16918:$BF$17462,2,0)</f>
        <v>0</v>
      </c>
      <c r="E156" s="44">
        <f t="shared" si="51"/>
        <v>0.16666666666666666</v>
      </c>
      <c r="F156" s="44" t="str">
        <f t="shared" si="52"/>
        <v/>
      </c>
      <c r="G156" s="58">
        <f t="shared" si="44"/>
        <v>-1</v>
      </c>
      <c r="H156" s="40">
        <f t="shared" si="53"/>
        <v>-0.16666666666666666</v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2011-2019'!$BE$16918:$BF$17462,2,0)</f>
        <v>0</v>
      </c>
      <c r="E157" s="44" t="str">
        <f t="shared" si="51"/>
        <v/>
      </c>
      <c r="F157" s="44" t="str">
        <f t="shared" si="52"/>
        <v/>
      </c>
      <c r="G157" s="58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2011-2019'!$BE$16918:$BF$17462,2,0)</f>
        <v>0</v>
      </c>
      <c r="E158" s="44" t="str">
        <f t="shared" si="51"/>
        <v/>
      </c>
      <c r="F158" s="44" t="str">
        <f t="shared" si="52"/>
        <v/>
      </c>
      <c r="G158" s="58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0</v>
      </c>
      <c r="D160" s="62">
        <f>VLOOKUP(B160,'[1]Deptos 2011-2019'!$BE$16918:$BF$17462,2,0)</f>
        <v>0</v>
      </c>
      <c r="E160" s="43" t="str">
        <f t="shared" ref="E160:E162" si="61">+IF(C160=0,"",C160/C$74)</f>
        <v/>
      </c>
      <c r="F160" s="43" t="str">
        <f t="shared" ref="F160:F162" si="62">+IF(D160=0,"",D160/D$74)</f>
        <v/>
      </c>
      <c r="G160" s="58" t="str">
        <f t="shared" si="44"/>
        <v xml:space="preserve"> </v>
      </c>
      <c r="H160" s="42" t="str">
        <f t="shared" ref="H160:H162" si="63">+IF(OR(AND(E160=""),(G160="")),"",E160*G160)</f>
        <v/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2011-2019'!$BE$16918:$BF$17462,2,0)</f>
        <v>0</v>
      </c>
      <c r="E161" s="43" t="str">
        <f t="shared" si="61"/>
        <v/>
      </c>
      <c r="F161" s="43" t="str">
        <f t="shared" si="62"/>
        <v/>
      </c>
      <c r="G161" s="58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2011-2019'!$BE$16918:$BF$17462,2,0)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2011-2019'!$BE$16918:$BF$17462,2,0)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15</v>
      </c>
      <c r="D169" s="54">
        <f>SUM(D170:D339)</f>
        <v>6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-0.6</v>
      </c>
      <c r="H169" s="56">
        <f>+IF(OR(AND(E169=""),(G169="")),"",E169*G169)</f>
        <v>-0.6</v>
      </c>
      <c r="I169" s="24"/>
    </row>
    <row r="170" spans="1:9" s="24" customFormat="1" ht="15" x14ac:dyDescent="0.2">
      <c r="A170" s="72"/>
      <c r="B170" s="61" t="s">
        <v>434</v>
      </c>
      <c r="C170" s="62">
        <v>0</v>
      </c>
      <c r="D170" s="62">
        <f>VLOOKUP(B170,'[1]Deptos 2011-2019'!$BE$16918:$BF$17462,2,0)</f>
        <v>0</v>
      </c>
      <c r="E170" s="60" t="str">
        <f t="shared" si="67"/>
        <v/>
      </c>
      <c r="F170" s="60" t="str">
        <f t="shared" si="68"/>
        <v/>
      </c>
      <c r="G170" s="58" t="str">
        <f t="shared" ref="G170:G236" si="69">+IF(AND(C170=0,D170=0)," ",IF(C170=0,1,IF(D170=0,-1,(D170-C170)/C170)))</f>
        <v xml:space="preserve"> </v>
      </c>
      <c r="H170" s="51" t="str">
        <f>+IF(OR(AND(E170=""),(G170="")),"",E170*G170)</f>
        <v/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2011-2019'!$BE$16918:$BF$17462,2,0)</f>
        <v>0</v>
      </c>
      <c r="E171" s="44" t="str">
        <f t="shared" si="67"/>
        <v/>
      </c>
      <c r="F171" s="44" t="str">
        <f t="shared" si="68"/>
        <v/>
      </c>
      <c r="G171" s="58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2011-2019'!$BE$16918:$BF$17462,2,0)</f>
        <v>0</v>
      </c>
      <c r="E172" s="44" t="str">
        <f t="shared" si="67"/>
        <v/>
      </c>
      <c r="F172" s="44" t="str">
        <f t="shared" si="68"/>
        <v/>
      </c>
      <c r="G172" s="58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2011-2019'!$BE$16918:$BF$17462,2,0)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0</v>
      </c>
      <c r="D174" s="62">
        <f>VLOOKUP(B174,'[1]Deptos 2011-2019'!$BE$16918:$BF$17462,2,0)</f>
        <v>0</v>
      </c>
      <c r="E174" s="44" t="str">
        <f t="shared" si="67"/>
        <v/>
      </c>
      <c r="F174" s="44" t="str">
        <f t="shared" si="68"/>
        <v/>
      </c>
      <c r="G174" s="58" t="str">
        <f t="shared" si="69"/>
        <v xml:space="preserve"> </v>
      </c>
      <c r="H174" s="40" t="str">
        <f t="shared" si="70"/>
        <v/>
      </c>
    </row>
    <row r="175" spans="1:9" s="24" customFormat="1" ht="15" x14ac:dyDescent="0.2">
      <c r="A175" s="72"/>
      <c r="B175" s="39" t="s">
        <v>42</v>
      </c>
      <c r="C175" s="62">
        <v>0</v>
      </c>
      <c r="D175" s="62">
        <f>VLOOKUP(B175,'[1]Deptos 2011-2019'!$BE$16918:$BF$17462,2,0)</f>
        <v>0</v>
      </c>
      <c r="E175" s="44" t="str">
        <f t="shared" si="67"/>
        <v/>
      </c>
      <c r="F175" s="44" t="str">
        <f t="shared" si="68"/>
        <v/>
      </c>
      <c r="G175" s="58" t="str">
        <f t="shared" si="69"/>
        <v xml:space="preserve"> </v>
      </c>
      <c r="H175" s="40" t="str">
        <f t="shared" si="70"/>
        <v/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2011-2019'!$BE$16918:$BF$17462,2,0)</f>
        <v>0</v>
      </c>
      <c r="E176" s="44" t="str">
        <f t="shared" si="67"/>
        <v/>
      </c>
      <c r="F176" s="44" t="str">
        <f t="shared" si="68"/>
        <v/>
      </c>
      <c r="G176" s="58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0</v>
      </c>
      <c r="D177" s="62">
        <f>VLOOKUP(B177,'[1]Deptos 2011-2019'!$BE$16918:$BF$17462,2,0)</f>
        <v>0</v>
      </c>
      <c r="E177" s="44" t="str">
        <f t="shared" si="67"/>
        <v/>
      </c>
      <c r="F177" s="44" t="str">
        <f t="shared" si="68"/>
        <v/>
      </c>
      <c r="G177" s="58" t="str">
        <f t="shared" si="69"/>
        <v xml:space="preserve"> </v>
      </c>
      <c r="H177" s="40" t="str">
        <f t="shared" si="70"/>
        <v/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2011-2019'!$BE$16918:$BF$17462,2,0)</f>
        <v>0</v>
      </c>
      <c r="E178" s="44" t="str">
        <f t="shared" si="67"/>
        <v/>
      </c>
      <c r="F178" s="44" t="str">
        <f t="shared" si="68"/>
        <v/>
      </c>
      <c r="G178" s="58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2011-2019'!$BE$16918:$BF$17462,2,0)</f>
        <v>0</v>
      </c>
      <c r="E179" s="44" t="str">
        <f t="shared" si="67"/>
        <v/>
      </c>
      <c r="F179" s="44" t="str">
        <f t="shared" si="68"/>
        <v/>
      </c>
      <c r="G179" s="58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2011-2019'!$BE$16918:$BF$17462,2,0)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2011-2019'!$BE$16918:$BF$17462,2,0)</f>
        <v>0</v>
      </c>
      <c r="E181" s="44" t="str">
        <f t="shared" si="67"/>
        <v/>
      </c>
      <c r="F181" s="44" t="str">
        <f t="shared" si="68"/>
        <v/>
      </c>
      <c r="G181" s="58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2011-2019'!$BE$16918:$BF$17462,2,0)</f>
        <v>0</v>
      </c>
      <c r="E182" s="44" t="str">
        <f t="shared" si="67"/>
        <v/>
      </c>
      <c r="F182" s="44" t="str">
        <f t="shared" si="68"/>
        <v/>
      </c>
      <c r="G182" s="58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0</v>
      </c>
      <c r="D183" s="62">
        <f>VLOOKUP(B183,'[1]Deptos 2011-2019'!$BE$16918:$BF$17462,2,0)</f>
        <v>0</v>
      </c>
      <c r="E183" s="43" t="str">
        <f t="shared" ref="E183" si="71">+IF(C183=0,"",C183/C$169)</f>
        <v/>
      </c>
      <c r="F183" s="43" t="str">
        <f t="shared" ref="F183" si="72">+IF(D183=0,"",D183/D$169)</f>
        <v/>
      </c>
      <c r="G183" s="58" t="str">
        <f t="shared" si="69"/>
        <v xml:space="preserve"> </v>
      </c>
      <c r="H183" s="42" t="str">
        <f t="shared" ref="H183" si="73">+IF(OR(AND(E183=""),(G183="")),"",E183*G183)</f>
        <v/>
      </c>
      <c r="I183" s="24"/>
    </row>
    <row r="184" spans="1:9" s="24" customFormat="1" ht="15" x14ac:dyDescent="0.2">
      <c r="A184" s="72"/>
      <c r="B184" s="39" t="s">
        <v>437</v>
      </c>
      <c r="C184" s="62">
        <v>0</v>
      </c>
      <c r="D184" s="62">
        <f>VLOOKUP(B184,'[1]Deptos 2011-2019'!$BE$16918:$BF$17462,2,0)</f>
        <v>0</v>
      </c>
      <c r="E184" s="44" t="str">
        <f t="shared" ref="E184:F187" si="74">+IF(C184=0,"",C184/C$169)</f>
        <v/>
      </c>
      <c r="F184" s="44" t="str">
        <f t="shared" si="74"/>
        <v/>
      </c>
      <c r="G184" s="58" t="str">
        <f t="shared" si="69"/>
        <v xml:space="preserve"> </v>
      </c>
      <c r="H184" s="40" t="str">
        <f t="shared" si="70"/>
        <v/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2011-2019'!$BE$16918:$BF$17462,2,0)</f>
        <v>0</v>
      </c>
      <c r="E185" s="44" t="str">
        <f t="shared" si="74"/>
        <v/>
      </c>
      <c r="F185" s="44" t="str">
        <f t="shared" si="74"/>
        <v/>
      </c>
      <c r="G185" s="58" t="str">
        <f t="shared" si="69"/>
        <v xml:space="preserve"> 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2011-2019'!$BE$16918:$BF$17462,2,0)</f>
        <v>0</v>
      </c>
      <c r="E186" s="44" t="str">
        <f t="shared" si="74"/>
        <v/>
      </c>
      <c r="F186" s="44" t="str">
        <f t="shared" si="74"/>
        <v/>
      </c>
      <c r="G186" s="58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2011-2019'!$BE$16918:$BF$17462,2,0)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2011-2019'!$BE$16918:$BF$17462,2,0)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8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2011-2019'!$BE$16918:$BF$17462,2,0)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0</v>
      </c>
      <c r="D191" s="62">
        <f>VLOOKUP(B191,'[1]Deptos 2011-2019'!$BE$16918:$BF$17462,2,0)</f>
        <v>0</v>
      </c>
      <c r="E191" s="43" t="str">
        <f t="shared" ref="E191:F196" si="81">+IF(C191=0,"",C191/C$169)</f>
        <v/>
      </c>
      <c r="F191" s="43" t="str">
        <f t="shared" si="81"/>
        <v/>
      </c>
      <c r="G191" s="58" t="str">
        <f t="shared" si="69"/>
        <v xml:space="preserve"> </v>
      </c>
      <c r="H191" s="42" t="str">
        <f t="shared" si="70"/>
        <v/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2011-2019'!$BE$16918:$BF$17462,2,0)</f>
        <v>0</v>
      </c>
      <c r="E192" s="43" t="str">
        <f t="shared" si="81"/>
        <v/>
      </c>
      <c r="F192" s="43" t="str">
        <f t="shared" si="81"/>
        <v/>
      </c>
      <c r="G192" s="58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2011-2019'!$BE$16918:$BF$17462,2,0)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2011-2019'!$BE$16918:$BF$17462,2,0)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2011-2019'!$BE$16918:$BF$17462,2,0)</f>
        <v>0</v>
      </c>
      <c r="E195" s="43" t="str">
        <f t="shared" si="81"/>
        <v/>
      </c>
      <c r="F195" s="43" t="str">
        <f t="shared" si="81"/>
        <v/>
      </c>
      <c r="G195" s="58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0</v>
      </c>
      <c r="D196" s="62">
        <f>VLOOKUP(B196,'[1]Deptos 2011-2019'!$BE$16918:$BF$17462,2,0)</f>
        <v>2</v>
      </c>
      <c r="E196" s="43" t="str">
        <f t="shared" si="81"/>
        <v/>
      </c>
      <c r="F196" s="43">
        <f t="shared" si="81"/>
        <v>0.33333333333333331</v>
      </c>
      <c r="G196" s="58">
        <f t="shared" si="69"/>
        <v>1</v>
      </c>
      <c r="H196" s="42" t="str">
        <f t="shared" si="70"/>
        <v/>
      </c>
      <c r="I196" s="24"/>
    </row>
    <row r="197" spans="1:9" s="63" customFormat="1" ht="15" x14ac:dyDescent="0.2">
      <c r="A197" s="36"/>
      <c r="B197" s="37" t="s">
        <v>527</v>
      </c>
      <c r="C197" s="62">
        <v>3</v>
      </c>
      <c r="D197" s="62">
        <f>VLOOKUP(B197,'[1]Deptos 2011-2019'!$BE$16918:$BF$17462,2,0)</f>
        <v>0</v>
      </c>
      <c r="E197" s="43">
        <f t="shared" ref="E197" si="83">+IF(C197=0,"",C197/C$169)</f>
        <v>0.2</v>
      </c>
      <c r="F197" s="43" t="str">
        <f t="shared" ref="F197" si="84">+IF(D197=0,"",D197/D$169)</f>
        <v/>
      </c>
      <c r="G197" s="58">
        <f t="shared" si="69"/>
        <v>-1</v>
      </c>
      <c r="H197" s="42">
        <f t="shared" ref="H197" si="85">+IF(OR(AND(E197=""),(G197="")),"",E197*G197)</f>
        <v>-0.2</v>
      </c>
      <c r="I197" s="24"/>
    </row>
    <row r="198" spans="1:9" s="63" customFormat="1" ht="15" x14ac:dyDescent="0.2">
      <c r="A198" s="75"/>
      <c r="B198" s="37" t="s">
        <v>213</v>
      </c>
      <c r="C198" s="62">
        <v>0</v>
      </c>
      <c r="D198" s="62">
        <f>VLOOKUP(B198,'[1]Deptos 2011-2019'!$BE$16918:$BF$17462,2,0)</f>
        <v>1</v>
      </c>
      <c r="E198" s="43" t="str">
        <f t="shared" ref="E198:F204" si="86">+IF(C198=0,"",C198/C$169)</f>
        <v/>
      </c>
      <c r="F198" s="43">
        <f t="shared" si="86"/>
        <v>0.16666666666666666</v>
      </c>
      <c r="G198" s="58">
        <f t="shared" si="69"/>
        <v>1</v>
      </c>
      <c r="H198" s="42" t="str">
        <f t="shared" si="70"/>
        <v/>
      </c>
      <c r="I198" s="24"/>
    </row>
    <row r="199" spans="1:9" s="63" customFormat="1" ht="15" x14ac:dyDescent="0.2">
      <c r="A199" s="75"/>
      <c r="B199" s="37" t="s">
        <v>214</v>
      </c>
      <c r="C199" s="62">
        <v>0</v>
      </c>
      <c r="D199" s="62">
        <f>VLOOKUP(B199,'[1]Deptos 2011-2019'!$BE$16918:$BF$17462,2,0)</f>
        <v>0</v>
      </c>
      <c r="E199" s="43" t="str">
        <f t="shared" si="86"/>
        <v/>
      </c>
      <c r="F199" s="43" t="str">
        <f t="shared" si="86"/>
        <v/>
      </c>
      <c r="G199" s="58" t="str">
        <f t="shared" si="69"/>
        <v xml:space="preserve"> </v>
      </c>
      <c r="H199" s="42" t="str">
        <f t="shared" si="70"/>
        <v/>
      </c>
      <c r="I199" s="24"/>
    </row>
    <row r="200" spans="1:9" s="63" customFormat="1" ht="15" x14ac:dyDescent="0.2">
      <c r="A200" s="75"/>
      <c r="B200" s="37" t="s">
        <v>215</v>
      </c>
      <c r="C200" s="62">
        <v>0</v>
      </c>
      <c r="D200" s="62">
        <f>VLOOKUP(B200,'[1]Deptos 2011-2019'!$BE$16918:$BF$17462,2,0)</f>
        <v>0</v>
      </c>
      <c r="E200" s="43" t="str">
        <f t="shared" si="86"/>
        <v/>
      </c>
      <c r="F200" s="43" t="str">
        <f t="shared" si="86"/>
        <v/>
      </c>
      <c r="G200" s="58" t="str">
        <f t="shared" si="69"/>
        <v xml:space="preserve"> </v>
      </c>
      <c r="H200" s="42" t="str">
        <f t="shared" si="70"/>
        <v/>
      </c>
      <c r="I200" s="24"/>
    </row>
    <row r="201" spans="1:9" s="63" customFormat="1" ht="15" x14ac:dyDescent="0.2">
      <c r="A201" s="75"/>
      <c r="B201" s="37" t="s">
        <v>216</v>
      </c>
      <c r="C201" s="62">
        <v>0</v>
      </c>
      <c r="D201" s="62">
        <f>VLOOKUP(B201,'[1]Deptos 2011-2019'!$BE$16918:$BF$17462,2,0)</f>
        <v>0</v>
      </c>
      <c r="E201" s="43" t="str">
        <f t="shared" si="86"/>
        <v/>
      </c>
      <c r="F201" s="43" t="str">
        <f t="shared" si="86"/>
        <v/>
      </c>
      <c r="G201" s="58" t="str">
        <f t="shared" si="69"/>
        <v xml:space="preserve"> </v>
      </c>
      <c r="H201" s="42" t="str">
        <f t="shared" si="70"/>
        <v/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2011-2019'!$BE$16918:$BF$17462,2,0)</f>
        <v>0</v>
      </c>
      <c r="E202" s="43" t="str">
        <f t="shared" si="86"/>
        <v/>
      </c>
      <c r="F202" s="43" t="str">
        <f t="shared" si="86"/>
        <v/>
      </c>
      <c r="G202" s="58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2011-2019'!$BE$16918:$BF$17462,2,0)</f>
        <v>0</v>
      </c>
      <c r="E203" s="43" t="str">
        <f t="shared" si="86"/>
        <v/>
      </c>
      <c r="F203" s="43" t="str">
        <f t="shared" si="86"/>
        <v/>
      </c>
      <c r="G203" s="58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2011-2019'!$BE$16918:$BF$17462,2,0)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2011-2019'!$BE$16918:$BF$17462,2,0)</f>
        <v>0</v>
      </c>
      <c r="E205" s="43" t="str">
        <f t="shared" ref="E205" si="87">+IF(C205=0,"",C205/C$169)</f>
        <v/>
      </c>
      <c r="F205" s="43" t="str">
        <f t="shared" ref="F205" si="88">+IF(D205=0,"",D205/D$169)</f>
        <v/>
      </c>
      <c r="G205" s="58" t="str">
        <f t="shared" si="69"/>
        <v xml:space="preserve"> 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2011-2019'!$BE$16918:$BF$17462,2,0)</f>
        <v>0</v>
      </c>
      <c r="E206" s="43" t="str">
        <f t="shared" ref="E206:F213" si="90">+IF(C206=0,"",C206/C$169)</f>
        <v/>
      </c>
      <c r="F206" s="43" t="str">
        <f t="shared" si="90"/>
        <v/>
      </c>
      <c r="G206" s="58" t="str">
        <f t="shared" si="69"/>
        <v xml:space="preserve"> 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2011-2019'!$BE$16918:$BF$17462,2,0)</f>
        <v>0</v>
      </c>
      <c r="E207" s="44" t="str">
        <f t="shared" si="90"/>
        <v/>
      </c>
      <c r="F207" s="44" t="str">
        <f t="shared" si="90"/>
        <v/>
      </c>
      <c r="G207" s="58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2011-2019'!$BE$16918:$BF$17462,2,0)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2011-2019'!$BE$16918:$BF$17462,2,0)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0</v>
      </c>
      <c r="D210" s="62">
        <f>VLOOKUP(B210,'[1]Deptos 2011-2019'!$BE$16918:$BF$17462,2,0)</f>
        <v>0</v>
      </c>
      <c r="E210" s="44" t="str">
        <f t="shared" si="90"/>
        <v/>
      </c>
      <c r="F210" s="44" t="str">
        <f t="shared" si="90"/>
        <v/>
      </c>
      <c r="G210" s="58" t="str">
        <f t="shared" si="69"/>
        <v xml:space="preserve"> </v>
      </c>
      <c r="H210" s="40" t="str">
        <f t="shared" si="70"/>
        <v/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2011-2019'!$BE$16918:$BF$17462,2,0)</f>
        <v>0</v>
      </c>
      <c r="E211" s="44" t="str">
        <f t="shared" si="90"/>
        <v/>
      </c>
      <c r="F211" s="44" t="str">
        <f t="shared" si="90"/>
        <v/>
      </c>
      <c r="G211" s="58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2011-2019'!$BE$16918:$BF$17462,2,0)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2011-2019'!$BE$16918:$BF$17462,2,0)</f>
        <v>0</v>
      </c>
      <c r="E213" s="43" t="str">
        <f t="shared" si="90"/>
        <v/>
      </c>
      <c r="F213" s="43" t="str">
        <f t="shared" si="90"/>
        <v/>
      </c>
      <c r="G213" s="58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2011-2019'!$BE$16918:$BF$17462,2,0)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2011-2019'!$BE$16918:$BF$17462,2,0)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2011-2019'!$BE$16918:$BF$17462,2,0)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2011-2019'!$BE$16918:$BF$17462,2,0)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2011-2019'!$BE$16918:$BF$17462,2,0)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2011-2019'!$BE$16918:$BF$17462,2,0)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2011-2019'!$BE$16918:$BF$17462,2,0)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0</v>
      </c>
      <c r="D222" s="62">
        <f>VLOOKUP(B222,'[1]Deptos 2011-2019'!$BE$16918:$BF$17462,2,0)</f>
        <v>2</v>
      </c>
      <c r="E222" s="44" t="str">
        <f t="shared" si="97"/>
        <v/>
      </c>
      <c r="F222" s="44">
        <f t="shared" si="98"/>
        <v>0.33333333333333331</v>
      </c>
      <c r="G222" s="58">
        <f t="shared" si="69"/>
        <v>1</v>
      </c>
      <c r="H222" s="40" t="str">
        <f t="shared" si="70"/>
        <v/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2011-2019'!$BE$16918:$BF$17462,2,0)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2011-2019'!$BE$16918:$BF$17462,2,0)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2011-2019'!$BE$16918:$BF$17462,2,0)</f>
        <v>0</v>
      </c>
      <c r="E225" s="44" t="str">
        <f t="shared" si="97"/>
        <v/>
      </c>
      <c r="F225" s="44" t="str">
        <f t="shared" si="98"/>
        <v/>
      </c>
      <c r="G225" s="58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2011-2019'!$BE$16918:$BF$17462,2,0)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2011-2019'!$BE$16918:$BF$17462,2,0)</f>
        <v>0</v>
      </c>
      <c r="E227" s="44" t="str">
        <f t="shared" si="97"/>
        <v/>
      </c>
      <c r="F227" s="44" t="str">
        <f t="shared" si="98"/>
        <v/>
      </c>
      <c r="G227" s="58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2011-2019'!$BE$16918:$BF$17462,2,0)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2011-2019'!$BE$16918:$BF$17462,2,0)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2011-2019'!$BE$16918:$BF$17462,2,0)</f>
        <v>0</v>
      </c>
      <c r="E231" s="44" t="str">
        <f t="shared" si="97"/>
        <v/>
      </c>
      <c r="F231" s="44" t="str">
        <f t="shared" si="98"/>
        <v/>
      </c>
      <c r="G231" s="58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2011-2019'!$BE$16918:$BF$17462,2,0)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2011-2019'!$BE$16918:$BF$17462,2,0)</f>
        <v>0</v>
      </c>
      <c r="E233" s="44" t="str">
        <f t="shared" si="97"/>
        <v/>
      </c>
      <c r="F233" s="44" t="str">
        <f t="shared" si="98"/>
        <v/>
      </c>
      <c r="G233" s="58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2011-2019'!$BE$16918:$BF$17462,2,0)</f>
        <v>0</v>
      </c>
      <c r="E234" s="44" t="str">
        <f t="shared" si="97"/>
        <v/>
      </c>
      <c r="F234" s="44" t="str">
        <f t="shared" si="98"/>
        <v/>
      </c>
      <c r="G234" s="58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2011-2019'!$BE$16918:$BF$17462,2,0)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1</v>
      </c>
      <c r="D236" s="62">
        <f>VLOOKUP(B236,'[1]Deptos 2011-2019'!$BE$16918:$BF$17462,2,0)</f>
        <v>0</v>
      </c>
      <c r="E236" s="44">
        <f t="shared" si="97"/>
        <v>6.6666666666666666E-2</v>
      </c>
      <c r="F236" s="44" t="str">
        <f t="shared" si="98"/>
        <v/>
      </c>
      <c r="G236" s="58">
        <f t="shared" si="69"/>
        <v>-1</v>
      </c>
      <c r="H236" s="40">
        <f t="shared" si="70"/>
        <v>-6.6666666666666666E-2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2011-2019'!$BE$16918:$BF$17462,2,0)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2011-2019'!$BE$16918:$BF$17462,2,0)</f>
        <v>0</v>
      </c>
      <c r="E238" s="44" t="str">
        <f t="shared" si="97"/>
        <v/>
      </c>
      <c r="F238" s="44" t="str">
        <f t="shared" si="98"/>
        <v/>
      </c>
      <c r="G238" s="58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0</v>
      </c>
      <c r="D239" s="62">
        <f>VLOOKUP(B239,'[1]Deptos 2011-2019'!$BE$16918:$BF$17462,2,0)</f>
        <v>0</v>
      </c>
      <c r="E239" s="44" t="str">
        <f t="shared" si="97"/>
        <v/>
      </c>
      <c r="F239" s="44" t="str">
        <f t="shared" si="98"/>
        <v/>
      </c>
      <c r="G239" s="58" t="str">
        <f t="shared" si="103"/>
        <v xml:space="preserve"> </v>
      </c>
      <c r="H239" s="40" t="str">
        <f t="shared" si="70"/>
        <v/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2011-2019'!$BE$16918:$BF$17462,2,0)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2011-2019'!$BE$16918:$BF$17462,2,0)</f>
        <v>0</v>
      </c>
      <c r="E241" s="44" t="str">
        <f t="shared" si="97"/>
        <v/>
      </c>
      <c r="F241" s="44" t="str">
        <f t="shared" si="98"/>
        <v/>
      </c>
      <c r="G241" s="58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0</v>
      </c>
      <c r="D242" s="62">
        <f>VLOOKUP(B242,'[1]Deptos 2011-2019'!$BE$16918:$BF$17462,2,0)</f>
        <v>0</v>
      </c>
      <c r="E242" s="44" t="str">
        <f t="shared" si="97"/>
        <v/>
      </c>
      <c r="F242" s="44" t="str">
        <f t="shared" si="98"/>
        <v/>
      </c>
      <c r="G242" s="58" t="str">
        <f t="shared" si="103"/>
        <v xml:space="preserve"> </v>
      </c>
      <c r="H242" s="40" t="str">
        <f t="shared" si="70"/>
        <v/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2011-2019'!$BE$16918:$BF$17462,2,0)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2011-2019'!$BE$16918:$BF$17462,2,0)</f>
        <v>1</v>
      </c>
      <c r="E244" s="44" t="str">
        <f t="shared" si="97"/>
        <v/>
      </c>
      <c r="F244" s="44">
        <f t="shared" si="98"/>
        <v>0.16666666666666666</v>
      </c>
      <c r="G244" s="58">
        <f t="shared" si="103"/>
        <v>1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2011-2019'!$BE$16918:$BF$17462,2,0)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2011-2019'!$BE$16918:$BF$17462,2,0)</f>
        <v>0</v>
      </c>
      <c r="E246" s="44" t="str">
        <f t="shared" si="97"/>
        <v/>
      </c>
      <c r="F246" s="44" t="str">
        <f t="shared" si="98"/>
        <v/>
      </c>
      <c r="G246" s="58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2011-2019'!$BE$16918:$BF$17462,2,0)</f>
        <v>0</v>
      </c>
      <c r="E247" s="44" t="str">
        <f t="shared" si="97"/>
        <v/>
      </c>
      <c r="F247" s="44" t="str">
        <f t="shared" si="98"/>
        <v/>
      </c>
      <c r="G247" s="58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2011-2019'!$BE$16918:$BF$17462,2,0)</f>
        <v>0</v>
      </c>
      <c r="E248" s="44" t="str">
        <f t="shared" si="97"/>
        <v/>
      </c>
      <c r="F248" s="44" t="str">
        <f t="shared" si="98"/>
        <v/>
      </c>
      <c r="G248" s="58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2011-2019'!$BE$16918:$BF$17462,2,0)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2011-2019'!$BE$16918:$BF$17462,2,0)</f>
        <v>0</v>
      </c>
      <c r="E250" s="44" t="str">
        <f t="shared" si="97"/>
        <v/>
      </c>
      <c r="F250" s="44" t="str">
        <f t="shared" si="98"/>
        <v/>
      </c>
      <c r="G250" s="58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2011-2019'!$BE$16918:$BF$17462,2,0)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2011-2019'!$BE$16918:$BF$17462,2,0)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2011-2019'!$BE$16918:$BF$17462,2,0)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2011-2019'!$BE$16918:$BF$17462,2,0)</f>
        <v>0</v>
      </c>
      <c r="E254" s="44" t="str">
        <f t="shared" si="97"/>
        <v/>
      </c>
      <c r="F254" s="44" t="str">
        <f t="shared" si="98"/>
        <v/>
      </c>
      <c r="G254" s="58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2011-2019'!$BE$16918:$BF$17462,2,0)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2011-2019'!$BE$16918:$BF$17462,2,0)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2011-2019'!$BE$16918:$BF$17462,2,0)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2011-2019'!$BE$16918:$BF$17462,2,0)</f>
        <v>0</v>
      </c>
      <c r="E258" s="43" t="str">
        <f t="shared" si="97"/>
        <v/>
      </c>
      <c r="F258" s="43" t="str">
        <f t="shared" si="98"/>
        <v/>
      </c>
      <c r="G258" s="58" t="str">
        <f t="shared" si="103"/>
        <v xml:space="preserve"> 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2011-2019'!$BE$16918:$BF$17462,2,0)</f>
        <v>0</v>
      </c>
      <c r="E259" s="43" t="str">
        <f t="shared" si="97"/>
        <v/>
      </c>
      <c r="F259" s="43" t="str">
        <f t="shared" si="98"/>
        <v/>
      </c>
      <c r="G259" s="58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2011-2019'!$BE$16918:$BF$17462,2,0)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2011-2019'!$BE$16918:$BF$17462,2,0)</f>
        <v>0</v>
      </c>
      <c r="E261" s="43" t="str">
        <f t="shared" si="105"/>
        <v/>
      </c>
      <c r="F261" s="43" t="str">
        <f t="shared" si="106"/>
        <v/>
      </c>
      <c r="G261" s="58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2011-2019'!$BE$16918:$BF$17462,2,0)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0</v>
      </c>
      <c r="D263" s="62">
        <f>VLOOKUP(B263,'[1]Deptos 2011-2019'!$BE$16918:$BF$17462,2,0)</f>
        <v>0</v>
      </c>
      <c r="E263" s="43" t="str">
        <f t="shared" si="108"/>
        <v/>
      </c>
      <c r="F263" s="43" t="str">
        <f t="shared" si="108"/>
        <v/>
      </c>
      <c r="G263" s="58" t="str">
        <f t="shared" si="103"/>
        <v xml:space="preserve"> </v>
      </c>
      <c r="H263" s="42" t="str">
        <f t="shared" si="104"/>
        <v/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2011-2019'!$BE$16918:$BF$17462,2,0)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0</v>
      </c>
      <c r="D265" s="62">
        <f>VLOOKUP(B265,'[1]Deptos 2011-2019'!$BE$16918:$BF$17462,2,0)</f>
        <v>0</v>
      </c>
      <c r="E265" s="43" t="str">
        <f t="shared" ref="E265:E270" si="109">+IF(C265=0,"",C265/C$169)</f>
        <v/>
      </c>
      <c r="F265" s="43" t="str">
        <f t="shared" ref="F265:F270" si="110">+IF(D265=0,"",D265/D$169)</f>
        <v/>
      </c>
      <c r="G265" s="58" t="str">
        <f t="shared" si="103"/>
        <v xml:space="preserve"> </v>
      </c>
      <c r="H265" s="42" t="str">
        <f t="shared" ref="H265:H270" si="111">+IF(OR(AND(E265=""),(G265="")),"",E265*G265)</f>
        <v/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2011-2019'!$BE$16918:$BF$17462,2,0)</f>
        <v>0</v>
      </c>
      <c r="E266" s="43" t="str">
        <f t="shared" si="109"/>
        <v/>
      </c>
      <c r="F266" s="43" t="str">
        <f t="shared" si="110"/>
        <v/>
      </c>
      <c r="G266" s="58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2011-2019'!$BE$16918:$BF$17462,2,0)</f>
        <v>0</v>
      </c>
      <c r="E267" s="43" t="str">
        <f t="shared" si="109"/>
        <v/>
      </c>
      <c r="F267" s="43" t="str">
        <f t="shared" si="110"/>
        <v/>
      </c>
      <c r="G267" s="58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2011-2019'!$BE$16918:$BF$17462,2,0)</f>
        <v>0</v>
      </c>
      <c r="E268" s="43" t="str">
        <f t="shared" si="109"/>
        <v/>
      </c>
      <c r="F268" s="43" t="str">
        <f t="shared" si="110"/>
        <v/>
      </c>
      <c r="G268" s="58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2011-2019'!$BE$16918:$BF$17462,2,0)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2011-2019'!$BE$16918:$BF$17462,2,0)</f>
        <v>0</v>
      </c>
      <c r="E270" s="43" t="str">
        <f t="shared" si="109"/>
        <v/>
      </c>
      <c r="F270" s="43" t="str">
        <f t="shared" si="110"/>
        <v/>
      </c>
      <c r="G270" s="58" t="str">
        <f t="shared" si="103"/>
        <v xml:space="preserve"> 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2011-2019'!$BE$16918:$BF$17462,2,0)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2011-2019'!$BE$16918:$BF$17462,2,0)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2011-2019'!$BE$16918:$BF$17462,2,0)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2011-2019'!$BE$16918:$BF$17462,2,0)</f>
        <v>0</v>
      </c>
      <c r="E274" s="43" t="str">
        <f t="shared" si="112"/>
        <v/>
      </c>
      <c r="F274" s="43" t="str">
        <f t="shared" si="113"/>
        <v/>
      </c>
      <c r="G274" s="58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0</v>
      </c>
      <c r="D275" s="62">
        <f>VLOOKUP(B275,'[1]Deptos 2011-2019'!$BE$16918:$BF$17462,2,0)</f>
        <v>0</v>
      </c>
      <c r="E275" s="43" t="str">
        <f t="shared" ref="E275:F278" si="116">+IF(C275=0,"",C275/C$169)</f>
        <v/>
      </c>
      <c r="F275" s="43" t="str">
        <f t="shared" si="116"/>
        <v/>
      </c>
      <c r="G275" s="58" t="str">
        <f t="shared" si="103"/>
        <v xml:space="preserve"> </v>
      </c>
      <c r="H275" s="42" t="str">
        <f t="shared" si="104"/>
        <v/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2011-2019'!$BE$16918:$BF$17462,2,0)</f>
        <v>0</v>
      </c>
      <c r="E276" s="43" t="str">
        <f t="shared" si="116"/>
        <v/>
      </c>
      <c r="F276" s="43" t="str">
        <f t="shared" si="116"/>
        <v/>
      </c>
      <c r="G276" s="58" t="str">
        <f t="shared" si="103"/>
        <v xml:space="preserve"> 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2011-2019'!$BE$16918:$BF$17462,2,0)</f>
        <v>0</v>
      </c>
      <c r="E277" s="43" t="str">
        <f t="shared" si="116"/>
        <v/>
      </c>
      <c r="F277" s="43" t="str">
        <f t="shared" si="116"/>
        <v/>
      </c>
      <c r="G277" s="58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2011-2019'!$BE$16918:$BF$17462,2,0)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2011-2019'!$BE$16918:$BF$17462,2,0)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8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2011-2019'!$BE$16918:$BF$17462,2,0)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8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2011-2019'!$BE$16918:$BF$17462,2,0)</f>
        <v>0</v>
      </c>
      <c r="E281" s="43" t="str">
        <f t="shared" si="120"/>
        <v/>
      </c>
      <c r="F281" s="43" t="str">
        <f t="shared" si="120"/>
        <v/>
      </c>
      <c r="G281" s="58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0</v>
      </c>
      <c r="D282" s="62">
        <f>VLOOKUP(B282,'[1]Deptos 2011-2019'!$BE$16918:$BF$17462,2,0)</f>
        <v>0</v>
      </c>
      <c r="E282" s="44" t="str">
        <f t="shared" si="120"/>
        <v/>
      </c>
      <c r="F282" s="44" t="str">
        <f t="shared" si="120"/>
        <v/>
      </c>
      <c r="G282" s="58" t="str">
        <f t="shared" si="103"/>
        <v xml:space="preserve"> </v>
      </c>
      <c r="H282" s="40" t="str">
        <f t="shared" si="104"/>
        <v/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2011-2019'!$BE$16918:$BF$17462,2,0)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2011-2019'!$BE$16918:$BF$17462,2,0)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2011-2019'!$BE$16918:$BF$17462,2,0)</f>
        <v>0</v>
      </c>
      <c r="E285" s="44" t="str">
        <f t="shared" si="121"/>
        <v/>
      </c>
      <c r="F285" s="44" t="str">
        <f t="shared" si="122"/>
        <v/>
      </c>
      <c r="G285" s="58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2011-2019'!$BE$16918:$BF$17462,2,0)</f>
        <v>0</v>
      </c>
      <c r="E286" s="44" t="str">
        <f t="shared" si="120"/>
        <v/>
      </c>
      <c r="F286" s="44" t="str">
        <f t="shared" si="120"/>
        <v/>
      </c>
      <c r="G286" s="58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0</v>
      </c>
      <c r="D287" s="62">
        <f>VLOOKUP(B287,'[1]Deptos 2011-2019'!$BE$16918:$BF$17462,2,0)</f>
        <v>0</v>
      </c>
      <c r="E287" s="44" t="str">
        <f t="shared" si="120"/>
        <v/>
      </c>
      <c r="F287" s="44" t="str">
        <f t="shared" si="120"/>
        <v/>
      </c>
      <c r="G287" s="58" t="str">
        <f t="shared" si="103"/>
        <v xml:space="preserve"> 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2011-2019'!$BE$16918:$BF$17462,2,0)</f>
        <v>0</v>
      </c>
      <c r="E288" s="43" t="str">
        <f t="shared" si="120"/>
        <v/>
      </c>
      <c r="F288" s="43" t="str">
        <f t="shared" si="120"/>
        <v/>
      </c>
      <c r="G288" s="58" t="str">
        <f t="shared" si="103"/>
        <v xml:space="preserve"> 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2011-2019'!$BE$16918:$BF$17462,2,0)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8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2011-2019'!$BE$16918:$BF$17462,2,0)</f>
        <v>0</v>
      </c>
      <c r="E290" s="43" t="str">
        <f t="shared" si="125"/>
        <v/>
      </c>
      <c r="F290" s="43" t="str">
        <f t="shared" si="126"/>
        <v/>
      </c>
      <c r="G290" s="58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2011-2019'!$BE$16918:$BF$17462,2,0)</f>
        <v>0</v>
      </c>
      <c r="E291" s="43" t="str">
        <f>+IF(C291=0,"",C291/C$169)</f>
        <v/>
      </c>
      <c r="F291" s="43" t="str">
        <f>+IF(D291=0,"",D291/D$169)</f>
        <v/>
      </c>
      <c r="G291" s="58" t="str">
        <f t="shared" si="103"/>
        <v xml:space="preserve"> 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2011-2019'!$BE$16918:$BF$17462,2,0)</f>
        <v>0</v>
      </c>
      <c r="E292" s="43" t="str">
        <f>+IF(C292=0,"",C292/C$169)</f>
        <v/>
      </c>
      <c r="F292" s="43" t="str">
        <f>+IF(D292=0,"",D292/D$169)</f>
        <v/>
      </c>
      <c r="G292" s="58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2011-2019'!$BE$16918:$BF$17462,2,0)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2011-2019'!$BE$16918:$BF$17462,2,0)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2011-2019'!$BE$16918:$BF$17462,2,0)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2011-2019'!$BE$16918:$BF$17462,2,0)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4</v>
      </c>
      <c r="D297" s="62">
        <f>VLOOKUP(B297,'[1]Deptos 2011-2019'!$BE$16918:$BF$17462,2,0)</f>
        <v>0</v>
      </c>
      <c r="E297" s="43">
        <f t="shared" si="131"/>
        <v>0.26666666666666666</v>
      </c>
      <c r="F297" s="43" t="str">
        <f t="shared" si="132"/>
        <v/>
      </c>
      <c r="G297" s="58">
        <f t="shared" si="103"/>
        <v>-1</v>
      </c>
      <c r="H297" s="42">
        <f t="shared" si="133"/>
        <v>-0.26666666666666666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2011-2019'!$BE$16918:$BF$17462,2,0)</f>
        <v>0</v>
      </c>
      <c r="E298" s="43" t="str">
        <f>+IF(C298=0,"",C298/C$169)</f>
        <v/>
      </c>
      <c r="F298" s="43" t="str">
        <f>+IF(D298=0,"",D298/D$169)</f>
        <v/>
      </c>
      <c r="G298" s="58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2011-2019'!$BE$16918:$BF$17462,2,0)</f>
        <v>0</v>
      </c>
      <c r="E299" s="43" t="str">
        <f>+IF(C299=0,"",C299/C$169)</f>
        <v/>
      </c>
      <c r="F299" s="43" t="str">
        <f>+IF(D299=0,"",D299/D$169)</f>
        <v/>
      </c>
      <c r="G299" s="58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2011-2019'!$BE$16918:$BF$17462,2,0)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0</v>
      </c>
      <c r="D301" s="62">
        <f>VLOOKUP(B301,'[1]Deptos 2011-2019'!$BE$16918:$BF$17462,2,0)</f>
        <v>0</v>
      </c>
      <c r="E301" s="43" t="str">
        <f t="shared" ref="E301:E323" si="137">+IF(C301=0,"",C301/C$169)</f>
        <v/>
      </c>
      <c r="F301" s="43" t="str">
        <f t="shared" ref="F301:F323" si="138">+IF(D301=0,"",D301/D$169)</f>
        <v/>
      </c>
      <c r="G301" s="58" t="str">
        <f t="shared" ref="G301:G339" si="139">+IF(AND(C301=0,D301=0)," ",IF(C301=0,1,IF(D301=0,-1,(D301-C301)/C301)))</f>
        <v xml:space="preserve"> </v>
      </c>
      <c r="H301" s="42" t="str">
        <f t="shared" si="104"/>
        <v/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2011-2019'!$BE$16918:$BF$17462,2,0)</f>
        <v>0</v>
      </c>
      <c r="E302" s="43" t="str">
        <f t="shared" si="137"/>
        <v/>
      </c>
      <c r="F302" s="43" t="str">
        <f t="shared" si="138"/>
        <v/>
      </c>
      <c r="G302" s="58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2011-2019'!$BE$16918:$BF$17462,2,0)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6</v>
      </c>
      <c r="D304" s="62">
        <f>VLOOKUP(B304,'[1]Deptos 2011-2019'!$BE$16918:$BF$17462,2,0)</f>
        <v>0</v>
      </c>
      <c r="E304" s="44">
        <f t="shared" si="137"/>
        <v>0.4</v>
      </c>
      <c r="F304" s="44" t="str">
        <f t="shared" si="138"/>
        <v/>
      </c>
      <c r="G304" s="58">
        <f t="shared" si="139"/>
        <v>-1</v>
      </c>
      <c r="H304" s="40">
        <f t="shared" si="104"/>
        <v>-0.4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2011-2019'!$BE$16918:$BF$17462,2,0)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2011-2019'!$BE$16918:$BF$17462,2,0)</f>
        <v>0</v>
      </c>
      <c r="E306" s="44" t="str">
        <f t="shared" si="137"/>
        <v/>
      </c>
      <c r="F306" s="44" t="str">
        <f t="shared" si="138"/>
        <v/>
      </c>
      <c r="G306" s="58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2011-2019'!$BE$16918:$BF$17462,2,0)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2011-2019'!$BE$16918:$BF$17462,2,0)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2011-2019'!$BE$16918:$BF$17462,2,0)</f>
        <v>0</v>
      </c>
      <c r="E309" s="44" t="str">
        <f t="shared" si="137"/>
        <v/>
      </c>
      <c r="F309" s="44" t="str">
        <f t="shared" si="138"/>
        <v/>
      </c>
      <c r="G309" s="58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2011-2019'!$BE$16918:$BF$17462,2,0)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2011-2019'!$BE$16918:$BF$17462,2,0)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2011-2019'!$BE$16918:$BF$17462,2,0)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2011-2019'!$BE$16918:$BF$17462,2,0)</f>
        <v>0</v>
      </c>
      <c r="E313" s="44" t="str">
        <f t="shared" si="137"/>
        <v/>
      </c>
      <c r="F313" s="44" t="str">
        <f t="shared" si="138"/>
        <v/>
      </c>
      <c r="G313" s="58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2011-2019'!$BE$16918:$BF$17462,2,0)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1</v>
      </c>
      <c r="D315" s="62">
        <f>VLOOKUP(B315,'[1]Deptos 2011-2019'!$BE$16918:$BF$17462,2,0)</f>
        <v>0</v>
      </c>
      <c r="E315" s="44">
        <f t="shared" si="137"/>
        <v>6.6666666666666666E-2</v>
      </c>
      <c r="F315" s="44" t="str">
        <f t="shared" si="138"/>
        <v/>
      </c>
      <c r="G315" s="58">
        <f t="shared" si="139"/>
        <v>-1</v>
      </c>
      <c r="H315" s="40">
        <f t="shared" si="104"/>
        <v>-6.6666666666666666E-2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2011-2019'!$BE$16918:$BF$17462,2,0)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2011-2019'!$BE$16918:$BF$17462,2,0)</f>
        <v>0</v>
      </c>
      <c r="E317" s="44" t="str">
        <f t="shared" si="137"/>
        <v/>
      </c>
      <c r="F317" s="44" t="str">
        <f t="shared" si="138"/>
        <v/>
      </c>
      <c r="G317" s="58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2011-2019'!$BE$16918:$BF$17462,2,0)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2011-2019'!$BE$16918:$BF$17462,2,0)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2011-2019'!$BE$16918:$BF$17462,2,0)</f>
        <v>0</v>
      </c>
      <c r="E320" s="44" t="str">
        <f t="shared" si="137"/>
        <v/>
      </c>
      <c r="F320" s="44" t="str">
        <f t="shared" si="138"/>
        <v/>
      </c>
      <c r="G320" s="58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2011-2019'!$BE$16918:$BF$17462,2,0)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2011-2019'!$BE$16918:$BF$17462,2,0)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2011-2019'!$BE$16918:$BF$17462,2,0)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2011-2019'!$BE$16918:$BF$17462,2,0)</f>
        <v>0</v>
      </c>
      <c r="E324" s="43" t="str">
        <f t="shared" ref="E324" si="140">+IF(C324=0,"",C324/C$169)</f>
        <v/>
      </c>
      <c r="F324" s="43" t="str">
        <f t="shared" ref="F324" si="141">+IF(D324=0,"",D324/D$169)</f>
        <v/>
      </c>
      <c r="G324" s="58" t="str">
        <f t="shared" si="139"/>
        <v xml:space="preserve"> 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2011-2019'!$BE$16918:$BF$17462,2,0)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2011-2019'!$BE$16918:$BF$17462,2,0)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2011-2019'!$BE$16918:$BF$17462,2,0)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2011-2019'!$BE$16918:$BF$17462,2,0)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2011-2019'!$BE$16918:$BF$17462,2,0)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2011-2019'!$BE$16918:$BF$17462,2,0)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2011-2019'!$BE$16918:$BF$17462,2,0)</f>
        <v>0</v>
      </c>
      <c r="E331" s="44" t="str">
        <f t="shared" si="144"/>
        <v/>
      </c>
      <c r="F331" s="44" t="str">
        <f t="shared" si="145"/>
        <v/>
      </c>
      <c r="G331" s="58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2011-2019'!$BE$16918:$BF$17462,2,0)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2011-2019'!$BE$16918:$BF$17462,2,0)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2011-2019'!$BE$16918:$BF$17462,2,0)</f>
        <v>0</v>
      </c>
      <c r="E334" s="44" t="str">
        <f t="shared" si="144"/>
        <v/>
      </c>
      <c r="F334" s="44" t="str">
        <f t="shared" si="145"/>
        <v/>
      </c>
      <c r="G334" s="58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2011-2019'!$BE$16918:$BF$17462,2,0)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2011-2019'!$BE$16918:$BF$17462,2,0)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2011-2019'!$BE$16918:$BF$17462,2,0)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8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2011-2019'!$BE$16918:$BF$17462,2,0)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2011-2019'!$BE$16918:$BF$17462,2,0)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72</v>
      </c>
      <c r="D345" s="54">
        <f>SUM(D346:D564)</f>
        <v>71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-1.3888888888888888E-2</v>
      </c>
      <c r="H345" s="56">
        <f>+IF(OR(AND(E345=""),(G345="")),"",E345*G345)</f>
        <v>-1.3888888888888888E-2</v>
      </c>
      <c r="I345" s="24"/>
    </row>
    <row r="346" spans="1:9" s="24" customFormat="1" ht="15" x14ac:dyDescent="0.2">
      <c r="A346" s="72"/>
      <c r="B346" s="57" t="s">
        <v>74</v>
      </c>
      <c r="C346" s="62">
        <v>0</v>
      </c>
      <c r="D346" s="62">
        <f>VLOOKUP(B346,'[1]Deptos 2011-2019'!$BE$16918:$BF$17462,2,0)</f>
        <v>0</v>
      </c>
      <c r="E346" s="60" t="str">
        <f t="shared" si="150"/>
        <v/>
      </c>
      <c r="F346" s="60" t="str">
        <f t="shared" si="151"/>
        <v/>
      </c>
      <c r="G346" s="58" t="str">
        <f t="shared" ref="G346:G410" si="152">+IF(AND(C346=0,D346=0)," ",IF(C346=0,1,IF(D346=0,-1,(D346-C346)/C346)))</f>
        <v xml:space="preserve"> </v>
      </c>
      <c r="H346" s="51" t="str">
        <f>+IF(OR(AND(E346=""),(G346="")),"",E346*G346)</f>
        <v/>
      </c>
    </row>
    <row r="347" spans="1:9" s="24" customFormat="1" ht="15" x14ac:dyDescent="0.2">
      <c r="A347" s="72"/>
      <c r="B347" s="3" t="s">
        <v>77</v>
      </c>
      <c r="C347" s="62">
        <v>0</v>
      </c>
      <c r="D347" s="62">
        <f>VLOOKUP(B347,'[1]Deptos 2011-2019'!$BE$16918:$BF$17462,2,0)</f>
        <v>0</v>
      </c>
      <c r="E347" s="44" t="str">
        <f t="shared" si="150"/>
        <v/>
      </c>
      <c r="F347" s="44" t="str">
        <f t="shared" si="151"/>
        <v/>
      </c>
      <c r="G347" s="58" t="str">
        <f t="shared" si="152"/>
        <v xml:space="preserve"> </v>
      </c>
      <c r="H347" s="40" t="str">
        <f t="shared" ref="H347:H414" si="153">+IF(OR(AND(E347=""),(G347="")),"",E347*G347)</f>
        <v/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2011-2019'!$BE$16918:$BF$17462,2,0)</f>
        <v>4</v>
      </c>
      <c r="E348" s="44" t="str">
        <f t="shared" si="150"/>
        <v/>
      </c>
      <c r="F348" s="44">
        <f t="shared" si="151"/>
        <v>5.6338028169014086E-2</v>
      </c>
      <c r="G348" s="58">
        <f t="shared" si="152"/>
        <v>1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2011-2019'!$BE$16918:$BF$17462,2,0)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2011-2019'!$BE$16918:$BF$17462,2,0)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1</v>
      </c>
      <c r="D351" s="62">
        <f>VLOOKUP(B351,'[1]Deptos 2011-2019'!$BE$16918:$BF$17462,2,0)</f>
        <v>0</v>
      </c>
      <c r="E351" s="44">
        <f t="shared" si="150"/>
        <v>1.3888888888888888E-2</v>
      </c>
      <c r="F351" s="44" t="str">
        <f t="shared" si="151"/>
        <v/>
      </c>
      <c r="G351" s="58">
        <f t="shared" si="152"/>
        <v>-1</v>
      </c>
      <c r="H351" s="40">
        <f t="shared" si="153"/>
        <v>-1.3888888888888888E-2</v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2011-2019'!$BE$16918:$BF$17462,2,0)</f>
        <v>0</v>
      </c>
      <c r="E352" s="44" t="str">
        <f t="shared" si="150"/>
        <v/>
      </c>
      <c r="F352" s="44" t="str">
        <f t="shared" si="151"/>
        <v/>
      </c>
      <c r="G352" s="58" t="str">
        <f t="shared" si="152"/>
        <v xml:space="preserve"> 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2011-2019'!$BE$16918:$BF$17462,2,0)</f>
        <v>0</v>
      </c>
      <c r="E353" s="44" t="str">
        <f t="shared" si="150"/>
        <v/>
      </c>
      <c r="F353" s="44" t="str">
        <f t="shared" si="151"/>
        <v/>
      </c>
      <c r="G353" s="58" t="str">
        <f t="shared" si="152"/>
        <v xml:space="preserve"> 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2011-2019'!$BE$16918:$BF$17462,2,0)</f>
        <v>0</v>
      </c>
      <c r="E354" s="44" t="str">
        <f t="shared" si="150"/>
        <v/>
      </c>
      <c r="F354" s="44" t="str">
        <f t="shared" si="151"/>
        <v/>
      </c>
      <c r="G354" s="58" t="str">
        <f t="shared" si="152"/>
        <v xml:space="preserve"> 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2011-2019'!$BE$16918:$BF$17462,2,0)</f>
        <v>0</v>
      </c>
      <c r="E355" s="44" t="str">
        <f t="shared" si="150"/>
        <v/>
      </c>
      <c r="F355" s="44" t="str">
        <f t="shared" si="151"/>
        <v/>
      </c>
      <c r="G355" s="58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2011-2019'!$BE$16918:$BF$17462,2,0)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2</v>
      </c>
      <c r="D357" s="62">
        <f>VLOOKUP(B357,'[1]Deptos 2011-2019'!$BE$16918:$BF$17462,2,0)</f>
        <v>2</v>
      </c>
      <c r="E357" s="44">
        <f t="shared" si="150"/>
        <v>2.7777777777777776E-2</v>
      </c>
      <c r="F357" s="44">
        <f t="shared" si="151"/>
        <v>2.8169014084507043E-2</v>
      </c>
      <c r="G357" s="58">
        <f t="shared" si="152"/>
        <v>0</v>
      </c>
      <c r="H357" s="40">
        <f t="shared" si="153"/>
        <v>0</v>
      </c>
    </row>
    <row r="358" spans="1:9" s="24" customFormat="1" ht="15" x14ac:dyDescent="0.2">
      <c r="A358" s="72"/>
      <c r="B358" s="3" t="s">
        <v>583</v>
      </c>
      <c r="C358" s="62">
        <v>0</v>
      </c>
      <c r="D358" s="62">
        <f>VLOOKUP(B358,'[1]Deptos 2011-2019'!$BE$16918:$BF$17462,2,0)</f>
        <v>0</v>
      </c>
      <c r="E358" s="44" t="str">
        <f t="shared" si="150"/>
        <v/>
      </c>
      <c r="F358" s="44" t="str">
        <f t="shared" si="151"/>
        <v/>
      </c>
      <c r="G358" s="58" t="str">
        <f t="shared" si="152"/>
        <v xml:space="preserve"> </v>
      </c>
      <c r="H358" s="40" t="str">
        <f t="shared" si="153"/>
        <v/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2011-2019'!$BE$16918:$BF$17462,2,0)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0</v>
      </c>
      <c r="D360" s="62">
        <f>VLOOKUP(B360,'[1]Deptos 2011-2019'!$BE$16918:$BF$17462,2,0)</f>
        <v>0</v>
      </c>
      <c r="E360" s="44" t="str">
        <f t="shared" si="150"/>
        <v/>
      </c>
      <c r="F360" s="44" t="str">
        <f t="shared" si="151"/>
        <v/>
      </c>
      <c r="G360" s="58" t="str">
        <f t="shared" si="152"/>
        <v xml:space="preserve"> </v>
      </c>
      <c r="H360" s="40" t="str">
        <f t="shared" si="153"/>
        <v/>
      </c>
    </row>
    <row r="361" spans="1:9" s="24" customFormat="1" ht="15" x14ac:dyDescent="0.2">
      <c r="A361" s="72"/>
      <c r="B361" s="3" t="s">
        <v>616</v>
      </c>
      <c r="C361" s="62">
        <v>0</v>
      </c>
      <c r="D361" s="62">
        <f>VLOOKUP(B361,'[1]Deptos 2011-2019'!$BE$16918:$BF$17462,2,0)</f>
        <v>0</v>
      </c>
      <c r="E361" s="44" t="str">
        <f t="shared" si="150"/>
        <v/>
      </c>
      <c r="F361" s="44" t="str">
        <f t="shared" si="151"/>
        <v/>
      </c>
      <c r="G361" s="58" t="str">
        <f t="shared" si="152"/>
        <v xml:space="preserve"> </v>
      </c>
      <c r="H361" s="40" t="str">
        <f t="shared" si="153"/>
        <v/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2011-2019'!$BE$16918:$BF$17462,2,0)</f>
        <v>0</v>
      </c>
      <c r="E362" s="43" t="str">
        <f t="shared" si="150"/>
        <v/>
      </c>
      <c r="F362" s="43" t="str">
        <f t="shared" si="151"/>
        <v/>
      </c>
      <c r="G362" s="58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2011-2019'!$BE$16918:$BF$17462,2,0)</f>
        <v>0</v>
      </c>
      <c r="E363" s="44" t="str">
        <f t="shared" si="150"/>
        <v/>
      </c>
      <c r="F363" s="44" t="str">
        <f t="shared" si="151"/>
        <v/>
      </c>
      <c r="G363" s="58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2011-2019'!$BE$16918:$BF$17462,2,0)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0</v>
      </c>
      <c r="D365" s="62">
        <f>VLOOKUP(B365,'[1]Deptos 2011-2019'!$BE$16918:$BF$17462,2,0)</f>
        <v>0</v>
      </c>
      <c r="E365" s="44" t="str">
        <f t="shared" si="150"/>
        <v/>
      </c>
      <c r="F365" s="44" t="str">
        <f t="shared" si="151"/>
        <v/>
      </c>
      <c r="G365" s="58" t="str">
        <f t="shared" si="152"/>
        <v xml:space="preserve"> </v>
      </c>
      <c r="H365" s="40" t="str">
        <f t="shared" si="153"/>
        <v/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2011-2019'!$BE$16918:$BF$17462,2,0)</f>
        <v>0</v>
      </c>
      <c r="E366" s="44" t="str">
        <f t="shared" si="150"/>
        <v/>
      </c>
      <c r="F366" s="44" t="str">
        <f t="shared" si="151"/>
        <v/>
      </c>
      <c r="G366" s="58" t="str">
        <f t="shared" si="152"/>
        <v xml:space="preserve"> 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2011-2019'!$BE$16918:$BF$17462,2,0)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0</v>
      </c>
      <c r="D368" s="62">
        <f>VLOOKUP(B368,'[1]Deptos 2011-2019'!$BE$16918:$BF$17462,2,0)</f>
        <v>0</v>
      </c>
      <c r="E368" s="44" t="str">
        <f t="shared" si="150"/>
        <v/>
      </c>
      <c r="F368" s="44" t="str">
        <f t="shared" si="151"/>
        <v/>
      </c>
      <c r="G368" s="58" t="str">
        <f t="shared" si="152"/>
        <v xml:space="preserve"> 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2">
        <v>0</v>
      </c>
      <c r="D369" s="62">
        <f>VLOOKUP(B369,'[1]Deptos 2011-2019'!$BE$16918:$BF$17462,2,0)</f>
        <v>1</v>
      </c>
      <c r="E369" s="44" t="str">
        <f t="shared" si="150"/>
        <v/>
      </c>
      <c r="F369" s="44">
        <f t="shared" si="151"/>
        <v>1.4084507042253521E-2</v>
      </c>
      <c r="G369" s="58">
        <f t="shared" si="152"/>
        <v>1</v>
      </c>
      <c r="H369" s="40" t="str">
        <f t="shared" si="153"/>
        <v/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2011-2019'!$BE$16918:$BF$17462,2,0)</f>
        <v>0</v>
      </c>
      <c r="E370" s="44" t="str">
        <f t="shared" si="150"/>
        <v/>
      </c>
      <c r="F370" s="44" t="str">
        <f t="shared" si="151"/>
        <v/>
      </c>
      <c r="G370" s="58" t="str">
        <f t="shared" si="152"/>
        <v xml:space="preserve"> 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2011-2019'!$BE$16918:$BF$17462,2,0)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2011-2019'!$BE$16918:$BF$17462,2,0)</f>
        <v>0</v>
      </c>
      <c r="E372" s="44" t="str">
        <f t="shared" si="150"/>
        <v/>
      </c>
      <c r="F372" s="44" t="str">
        <f t="shared" si="151"/>
        <v/>
      </c>
      <c r="G372" s="58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2011-2019'!$BE$16918:$BF$17462,2,0)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2011-2019'!$BE$16918:$BF$17462,2,0)</f>
        <v>0</v>
      </c>
      <c r="E374" s="44" t="str">
        <f t="shared" si="150"/>
        <v/>
      </c>
      <c r="F374" s="44" t="str">
        <f t="shared" si="151"/>
        <v/>
      </c>
      <c r="G374" s="58" t="str">
        <f t="shared" si="152"/>
        <v xml:space="preserve"> 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2011-2019'!$BE$16918:$BF$17462,2,0)</f>
        <v>0</v>
      </c>
      <c r="E375" s="44" t="str">
        <f t="shared" si="150"/>
        <v/>
      </c>
      <c r="F375" s="44" t="str">
        <f t="shared" si="151"/>
        <v/>
      </c>
      <c r="G375" s="58" t="str">
        <f t="shared" si="152"/>
        <v xml:space="preserve"> 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2011-2019'!$BE$16918:$BF$17462,2,0)</f>
        <v>0</v>
      </c>
      <c r="E377" s="44" t="str">
        <f t="shared" si="150"/>
        <v/>
      </c>
      <c r="F377" s="44" t="str">
        <f t="shared" si="151"/>
        <v/>
      </c>
      <c r="G377" s="58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2011-2019'!$BE$16918:$BF$17462,2,0)</f>
        <v>0</v>
      </c>
      <c r="E378" s="43" t="str">
        <f t="shared" ref="E378:E379" si="159">+IF(C378=0,"",C378/C$345)</f>
        <v/>
      </c>
      <c r="F378" s="43" t="str">
        <f t="shared" ref="F378:F379" si="160">+IF(D378=0,"",D378/D$345)</f>
        <v/>
      </c>
      <c r="G378" s="91" t="str">
        <f t="shared" ref="G378:G379" si="161">+IF(AND(C378=0,D378=0)," ",IF(C378=0,1,IF(D378=0,-1,(D378-C378)/C378)))</f>
        <v xml:space="preserve"> 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0</v>
      </c>
      <c r="D379" s="62">
        <f>VLOOKUP(B379,'[1]Deptos 2011-2019'!$BE$16918:$BF$17462,2,0)</f>
        <v>0</v>
      </c>
      <c r="E379" s="44" t="str">
        <f t="shared" si="159"/>
        <v/>
      </c>
      <c r="F379" s="44" t="str">
        <f t="shared" si="160"/>
        <v/>
      </c>
      <c r="G379" s="58" t="str">
        <f t="shared" si="161"/>
        <v xml:space="preserve"> </v>
      </c>
      <c r="H379" s="40" t="str">
        <f t="shared" si="162"/>
        <v/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2011-2019'!$BE$16918:$BF$17462,2,0)</f>
        <v>0</v>
      </c>
      <c r="E380" s="44" t="str">
        <f t="shared" ref="E380:E401" si="163">+IF(C380=0,"",C380/C$345)</f>
        <v/>
      </c>
      <c r="F380" s="44" t="str">
        <f t="shared" ref="F380:F401" si="164">+IF(D380=0,"",D380/D$345)</f>
        <v/>
      </c>
      <c r="G380" s="58" t="str">
        <f t="shared" si="152"/>
        <v xml:space="preserve"> 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2011-2019'!$BE$16918:$BF$17462,2,0)</f>
        <v>0</v>
      </c>
      <c r="E381" s="44" t="str">
        <f t="shared" si="163"/>
        <v/>
      </c>
      <c r="F381" s="44" t="str">
        <f t="shared" si="164"/>
        <v/>
      </c>
      <c r="G381" s="58" t="str">
        <f t="shared" si="152"/>
        <v xml:space="preserve"> 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2011-2019'!$BE$16918:$BF$17462,2,0)</f>
        <v>0</v>
      </c>
      <c r="E382" s="44" t="str">
        <f t="shared" si="163"/>
        <v/>
      </c>
      <c r="F382" s="44" t="str">
        <f t="shared" si="164"/>
        <v/>
      </c>
      <c r="G382" s="58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0</v>
      </c>
      <c r="D383" s="62">
        <f>VLOOKUP(B383,'[1]Deptos 2011-2019'!$BE$16918:$BF$17462,2,0)</f>
        <v>0</v>
      </c>
      <c r="E383" s="44" t="str">
        <f t="shared" si="163"/>
        <v/>
      </c>
      <c r="F383" s="44" t="str">
        <f t="shared" si="164"/>
        <v/>
      </c>
      <c r="G383" s="58" t="str">
        <f t="shared" si="152"/>
        <v xml:space="preserve"> </v>
      </c>
      <c r="H383" s="40" t="str">
        <f t="shared" si="153"/>
        <v/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2011-2019'!$BE$16918:$BF$17462,2,0)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0</v>
      </c>
      <c r="D385" s="62">
        <f>VLOOKUP(B385,'[1]Deptos 2011-2019'!$BE$16918:$BF$17462,2,0)</f>
        <v>0</v>
      </c>
      <c r="E385" s="43" t="str">
        <f t="shared" si="163"/>
        <v/>
      </c>
      <c r="F385" s="43" t="str">
        <f t="shared" si="164"/>
        <v/>
      </c>
      <c r="G385" s="58" t="str">
        <f t="shared" si="152"/>
        <v xml:space="preserve"> </v>
      </c>
      <c r="H385" s="42" t="str">
        <f t="shared" ref="H385" si="165">+IF(OR(AND(E385=""),(G385="")),"",E385*G385)</f>
        <v/>
      </c>
      <c r="I385" s="24"/>
    </row>
    <row r="386" spans="1:9" s="24" customFormat="1" ht="15" x14ac:dyDescent="0.2">
      <c r="A386" s="72"/>
      <c r="B386" s="3" t="s">
        <v>488</v>
      </c>
      <c r="C386" s="62">
        <v>0</v>
      </c>
      <c r="D386" s="62">
        <f>VLOOKUP(B386,'[1]Deptos 2011-2019'!$BE$16918:$BF$17462,2,0)</f>
        <v>0</v>
      </c>
      <c r="E386" s="44" t="str">
        <f t="shared" si="163"/>
        <v/>
      </c>
      <c r="F386" s="44" t="str">
        <f t="shared" si="164"/>
        <v/>
      </c>
      <c r="G386" s="58" t="str">
        <f t="shared" si="152"/>
        <v xml:space="preserve"> </v>
      </c>
      <c r="H386" s="40" t="str">
        <f t="shared" si="153"/>
        <v/>
      </c>
    </row>
    <row r="387" spans="1:9" s="24" customFormat="1" ht="15" x14ac:dyDescent="0.2">
      <c r="A387" s="72"/>
      <c r="B387" s="3" t="s">
        <v>93</v>
      </c>
      <c r="C387" s="62">
        <v>0</v>
      </c>
      <c r="D387" s="62">
        <f>VLOOKUP(B387,'[1]Deptos 2011-2019'!$BE$16918:$BF$17462,2,0)</f>
        <v>0</v>
      </c>
      <c r="E387" s="44" t="str">
        <f t="shared" si="163"/>
        <v/>
      </c>
      <c r="F387" s="44" t="str">
        <f t="shared" si="164"/>
        <v/>
      </c>
      <c r="G387" s="58" t="str">
        <f t="shared" si="152"/>
        <v xml:space="preserve"> </v>
      </c>
      <c r="H387" s="40" t="str">
        <f t="shared" si="153"/>
        <v/>
      </c>
    </row>
    <row r="388" spans="1:9" s="24" customFormat="1" ht="15" x14ac:dyDescent="0.2">
      <c r="A388" s="72"/>
      <c r="B388" s="3" t="s">
        <v>86</v>
      </c>
      <c r="C388" s="62">
        <v>0</v>
      </c>
      <c r="D388" s="62">
        <f>VLOOKUP(B388,'[1]Deptos 2011-2019'!$BE$16918:$BF$17462,2,0)</f>
        <v>0</v>
      </c>
      <c r="E388" s="44" t="str">
        <f t="shared" si="163"/>
        <v/>
      </c>
      <c r="F388" s="44" t="str">
        <f t="shared" si="164"/>
        <v/>
      </c>
      <c r="G388" s="58" t="str">
        <f t="shared" si="152"/>
        <v xml:space="preserve"> </v>
      </c>
      <c r="H388" s="40" t="str">
        <f t="shared" si="153"/>
        <v/>
      </c>
    </row>
    <row r="389" spans="1:9" s="24" customFormat="1" ht="15" x14ac:dyDescent="0.2">
      <c r="A389" s="72"/>
      <c r="B389" s="3" t="s">
        <v>92</v>
      </c>
      <c r="C389" s="62">
        <v>0</v>
      </c>
      <c r="D389" s="62">
        <f>VLOOKUP(B389,'[1]Deptos 2011-2019'!$BE$16918:$BF$17462,2,0)</f>
        <v>0</v>
      </c>
      <c r="E389" s="44" t="str">
        <f t="shared" si="163"/>
        <v/>
      </c>
      <c r="F389" s="44" t="str">
        <f t="shared" si="164"/>
        <v/>
      </c>
      <c r="G389" s="58" t="str">
        <f t="shared" si="152"/>
        <v xml:space="preserve"> </v>
      </c>
      <c r="H389" s="40" t="str">
        <f t="shared" si="153"/>
        <v/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2011-2019'!$BE$16918:$BF$17462,2,0)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2011-2019'!$BE$16918:$BF$17462,2,0)</f>
        <v>0</v>
      </c>
      <c r="E391" s="44" t="str">
        <f t="shared" si="163"/>
        <v/>
      </c>
      <c r="F391" s="44" t="str">
        <f t="shared" si="164"/>
        <v/>
      </c>
      <c r="G391" s="58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2011-2019'!$BE$16918:$BF$17462,2,0)</f>
        <v>0</v>
      </c>
      <c r="E392" s="44" t="str">
        <f t="shared" si="163"/>
        <v/>
      </c>
      <c r="F392" s="44" t="str">
        <f t="shared" si="164"/>
        <v/>
      </c>
      <c r="G392" s="58" t="str">
        <f t="shared" si="152"/>
        <v xml:space="preserve"> 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0</v>
      </c>
      <c r="D393" s="62">
        <f>VLOOKUP(B393,'[1]Deptos 2011-2019'!$BE$16918:$BF$17462,2,0)</f>
        <v>0</v>
      </c>
      <c r="E393" s="44" t="str">
        <f t="shared" si="163"/>
        <v/>
      </c>
      <c r="F393" s="44" t="str">
        <f t="shared" si="164"/>
        <v/>
      </c>
      <c r="G393" s="58" t="str">
        <f t="shared" si="152"/>
        <v xml:space="preserve"> </v>
      </c>
      <c r="H393" s="40" t="str">
        <f t="shared" si="153"/>
        <v/>
      </c>
    </row>
    <row r="394" spans="1:9" s="24" customFormat="1" ht="15" x14ac:dyDescent="0.2">
      <c r="A394" s="72"/>
      <c r="B394" s="3" t="s">
        <v>585</v>
      </c>
      <c r="C394" s="62">
        <v>1</v>
      </c>
      <c r="D394" s="62">
        <f>VLOOKUP(B394,'[1]Deptos 2011-2019'!$BE$16918:$BF$17462,2,0)</f>
        <v>0</v>
      </c>
      <c r="E394" s="44">
        <f t="shared" si="163"/>
        <v>1.3888888888888888E-2</v>
      </c>
      <c r="F394" s="44" t="str">
        <f t="shared" si="164"/>
        <v/>
      </c>
      <c r="G394" s="58">
        <f t="shared" si="152"/>
        <v>-1</v>
      </c>
      <c r="H394" s="40">
        <f t="shared" si="153"/>
        <v>-1.3888888888888888E-2</v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2011-2019'!$BE$16918:$BF$17462,2,0)</f>
        <v>0</v>
      </c>
      <c r="E395" s="44" t="str">
        <f t="shared" si="163"/>
        <v/>
      </c>
      <c r="F395" s="44" t="str">
        <f t="shared" si="164"/>
        <v/>
      </c>
      <c r="G395" s="58" t="str">
        <f t="shared" si="152"/>
        <v xml:space="preserve"> 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2011-2019'!$BE$16918:$BF$17462,2,0)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2011-2019'!$BE$16918:$BF$17462,2,0)</f>
        <v>0</v>
      </c>
      <c r="E397" s="44" t="str">
        <f t="shared" si="163"/>
        <v/>
      </c>
      <c r="F397" s="44" t="str">
        <f t="shared" si="164"/>
        <v/>
      </c>
      <c r="G397" s="58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0</v>
      </c>
      <c r="D398" s="62">
        <f>VLOOKUP(B398,'[1]Deptos 2011-2019'!$BE$16918:$BF$17462,2,0)</f>
        <v>0</v>
      </c>
      <c r="E398" s="44" t="str">
        <f t="shared" si="163"/>
        <v/>
      </c>
      <c r="F398" s="44" t="str">
        <f t="shared" si="164"/>
        <v/>
      </c>
      <c r="G398" s="58" t="str">
        <f t="shared" si="152"/>
        <v xml:space="preserve"> </v>
      </c>
      <c r="H398" s="40" t="str">
        <f t="shared" si="153"/>
        <v/>
      </c>
    </row>
    <row r="399" spans="1:9" s="24" customFormat="1" ht="15" x14ac:dyDescent="0.2">
      <c r="A399" s="72"/>
      <c r="B399" s="3" t="s">
        <v>257</v>
      </c>
      <c r="C399" s="62">
        <v>0</v>
      </c>
      <c r="D399" s="62">
        <f>VLOOKUP(B399,'[1]Deptos 2011-2019'!$BE$16918:$BF$17462,2,0)</f>
        <v>0</v>
      </c>
      <c r="E399" s="44" t="str">
        <f t="shared" si="163"/>
        <v/>
      </c>
      <c r="F399" s="44" t="str">
        <f t="shared" si="164"/>
        <v/>
      </c>
      <c r="G399" s="58" t="str">
        <f t="shared" si="152"/>
        <v xml:space="preserve"> </v>
      </c>
      <c r="H399" s="40" t="str">
        <f t="shared" si="153"/>
        <v/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2011-2019'!$BE$16918:$BF$17462,2,0)</f>
        <v>0</v>
      </c>
      <c r="E400" s="44" t="str">
        <f t="shared" si="163"/>
        <v/>
      </c>
      <c r="F400" s="44" t="str">
        <f t="shared" si="164"/>
        <v/>
      </c>
      <c r="G400" s="58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0</v>
      </c>
      <c r="D401" s="62">
        <f>VLOOKUP(B401,'[1]Deptos 2011-2019'!$BE$16918:$BF$17462,2,0)</f>
        <v>0</v>
      </c>
      <c r="E401" s="44" t="str">
        <f t="shared" si="163"/>
        <v/>
      </c>
      <c r="F401" s="44" t="str">
        <f t="shared" si="164"/>
        <v/>
      </c>
      <c r="G401" s="58" t="str">
        <f t="shared" si="152"/>
        <v xml:space="preserve"> </v>
      </c>
      <c r="H401" s="40" t="str">
        <f t="shared" si="153"/>
        <v/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2011-2019'!$BE$16918:$BF$17462,2,0)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8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2011-2019'!$BE$16918:$BF$17462,2,0)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2011-2019'!$BE$16918:$BF$17462,2,0)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2011-2019'!$BE$16918:$BF$17462,2,0)</f>
        <v>0</v>
      </c>
      <c r="E405" s="44" t="str">
        <f t="shared" si="169"/>
        <v/>
      </c>
      <c r="F405" s="44" t="str">
        <f t="shared" si="170"/>
        <v/>
      </c>
      <c r="G405" s="58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2011-2019'!$BE$16918:$BF$17462,2,0)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2011-2019'!$BE$16918:$BF$17462,2,0)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2011-2019'!$BE$16918:$BF$17462,2,0)</f>
        <v>0</v>
      </c>
      <c r="E408" s="44" t="str">
        <f t="shared" si="169"/>
        <v/>
      </c>
      <c r="F408" s="44" t="str">
        <f t="shared" si="170"/>
        <v/>
      </c>
      <c r="G408" s="58" t="str">
        <f t="shared" si="152"/>
        <v xml:space="preserve"> 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1</v>
      </c>
      <c r="D409" s="62">
        <f>VLOOKUP(B409,'[1]Deptos 2011-2019'!$BE$16918:$BF$17462,2,0)</f>
        <v>0</v>
      </c>
      <c r="E409" s="44">
        <f t="shared" si="169"/>
        <v>1.3888888888888888E-2</v>
      </c>
      <c r="F409" s="44" t="str">
        <f t="shared" si="170"/>
        <v/>
      </c>
      <c r="G409" s="58">
        <f t="shared" si="152"/>
        <v>-1</v>
      </c>
      <c r="H409" s="40">
        <f t="shared" si="153"/>
        <v>-1.3888888888888888E-2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2011-2019'!$BE$16918:$BF$17462,2,0)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2011-2019'!$BE$16918:$BF$17462,2,0)</f>
        <v>0</v>
      </c>
      <c r="E411" s="44" t="str">
        <f t="shared" si="169"/>
        <v/>
      </c>
      <c r="F411" s="44" t="str">
        <f t="shared" si="170"/>
        <v/>
      </c>
      <c r="G411" s="58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0</v>
      </c>
      <c r="D412" s="62">
        <f>VLOOKUP(B412,'[1]Deptos 2011-2019'!$BE$16918:$BF$17462,2,0)</f>
        <v>0</v>
      </c>
      <c r="E412" s="44" t="str">
        <f t="shared" si="169"/>
        <v/>
      </c>
      <c r="F412" s="44" t="str">
        <f t="shared" si="170"/>
        <v/>
      </c>
      <c r="G412" s="58" t="str">
        <f t="shared" si="171"/>
        <v xml:space="preserve"> 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2">
        <v>0</v>
      </c>
      <c r="D413" s="62">
        <f>VLOOKUP(B413,'[1]Deptos 2011-2019'!$BE$16918:$BF$17462,2,0)</f>
        <v>0</v>
      </c>
      <c r="E413" s="44" t="str">
        <f t="shared" si="169"/>
        <v/>
      </c>
      <c r="F413" s="44" t="str">
        <f t="shared" si="170"/>
        <v/>
      </c>
      <c r="G413" s="58" t="str">
        <f t="shared" si="171"/>
        <v xml:space="preserve"> </v>
      </c>
      <c r="H413" s="40" t="str">
        <f t="shared" si="153"/>
        <v/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2011-2019'!$BE$16918:$BF$17462,2,0)</f>
        <v>0</v>
      </c>
      <c r="E414" s="44" t="str">
        <f t="shared" si="169"/>
        <v/>
      </c>
      <c r="F414" s="44" t="str">
        <f t="shared" si="170"/>
        <v/>
      </c>
      <c r="G414" s="58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2011-2019'!$BE$16918:$BF$17462,2,0)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2011-2019'!$BE$16918:$BF$17462,2,0)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2</v>
      </c>
      <c r="D417" s="62">
        <f>VLOOKUP(B417,'[1]Deptos 2011-2019'!$BE$16918:$BF$17462,2,0)</f>
        <v>4</v>
      </c>
      <c r="E417" s="43">
        <f t="shared" ref="E417:E419" si="175">+IF(C417=0,"",C417/C$345)</f>
        <v>2.7777777777777776E-2</v>
      </c>
      <c r="F417" s="43">
        <f t="shared" ref="F417:F419" si="176">+IF(D417=0,"",D417/D$345)</f>
        <v>5.6338028169014086E-2</v>
      </c>
      <c r="G417" s="58">
        <f t="shared" si="171"/>
        <v>1</v>
      </c>
      <c r="H417" s="42">
        <f t="shared" ref="H417:H419" si="177">+IF(OR(AND(E417=""),(G417="")),"",E417*G417)</f>
        <v>2.7777777777777776E-2</v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2011-2019'!$BE$16918:$BF$17462,2,0)</f>
        <v>0</v>
      </c>
      <c r="E418" s="43" t="str">
        <f t="shared" si="175"/>
        <v/>
      </c>
      <c r="F418" s="43" t="str">
        <f t="shared" si="176"/>
        <v/>
      </c>
      <c r="G418" s="58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2011-2019'!$BE$16918:$BF$17462,2,0)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2011-2019'!$BE$16918:$BF$17462,2,0)</f>
        <v>0</v>
      </c>
      <c r="E420" s="44" t="str">
        <f t="shared" si="172"/>
        <v/>
      </c>
      <c r="F420" s="44" t="str">
        <f t="shared" si="173"/>
        <v/>
      </c>
      <c r="G420" s="58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0</v>
      </c>
      <c r="D421" s="62">
        <f>VLOOKUP(B421,'[1]Deptos 2011-2019'!$BE$16918:$BF$17462,2,0)</f>
        <v>0</v>
      </c>
      <c r="E421" s="44" t="str">
        <f t="shared" si="172"/>
        <v/>
      </c>
      <c r="F421" s="44" t="str">
        <f t="shared" si="173"/>
        <v/>
      </c>
      <c r="G421" s="58" t="str">
        <f t="shared" si="171"/>
        <v xml:space="preserve"> </v>
      </c>
      <c r="H421" s="40" t="str">
        <f t="shared" si="174"/>
        <v/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2011-2019'!$BE$16918:$BF$17462,2,0)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2011-2019'!$BE$16918:$BF$17462,2,0)</f>
        <v>0</v>
      </c>
      <c r="E423" s="44" t="str">
        <f t="shared" si="172"/>
        <v/>
      </c>
      <c r="F423" s="44" t="str">
        <f t="shared" si="173"/>
        <v/>
      </c>
      <c r="G423" s="58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2011-2019'!$BE$16918:$BF$17462,2,0)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2011-2019'!$BE$16918:$BF$17462,2,0)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2011-2019'!$BE$16918:$BF$17462,2,0)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2011-2019'!$BE$16918:$BF$17462,2,0)</f>
        <v>0</v>
      </c>
      <c r="E430" s="43" t="str">
        <f t="shared" si="172"/>
        <v/>
      </c>
      <c r="F430" s="43" t="str">
        <f t="shared" si="173"/>
        <v/>
      </c>
      <c r="G430" s="58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2</v>
      </c>
      <c r="D431" s="62">
        <f>VLOOKUP(B431,'[1]Deptos 2011-2019'!$BE$16918:$BF$17462,2,0)</f>
        <v>1</v>
      </c>
      <c r="E431" s="43">
        <f t="shared" si="172"/>
        <v>2.7777777777777776E-2</v>
      </c>
      <c r="F431" s="43">
        <f t="shared" si="173"/>
        <v>1.4084507042253521E-2</v>
      </c>
      <c r="G431" s="58">
        <f t="shared" si="171"/>
        <v>-0.5</v>
      </c>
      <c r="H431" s="42">
        <f t="shared" si="174"/>
        <v>-1.3888888888888888E-2</v>
      </c>
      <c r="I431" s="24"/>
    </row>
    <row r="432" spans="1:9" s="63" customFormat="1" ht="15" x14ac:dyDescent="0.2">
      <c r="A432" s="75"/>
      <c r="B432" s="35" t="s">
        <v>98</v>
      </c>
      <c r="C432" s="62">
        <v>0</v>
      </c>
      <c r="D432" s="62">
        <f>VLOOKUP(B432,'[1]Deptos 2011-2019'!$BE$16918:$BF$17462,2,0)</f>
        <v>0</v>
      </c>
      <c r="E432" s="43" t="str">
        <f t="shared" si="172"/>
        <v/>
      </c>
      <c r="F432" s="43" t="str">
        <f t="shared" si="173"/>
        <v/>
      </c>
      <c r="G432" s="58" t="str">
        <f t="shared" si="171"/>
        <v xml:space="preserve"> </v>
      </c>
      <c r="H432" s="42" t="str">
        <f t="shared" si="174"/>
        <v/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2011-2019'!$BE$16918:$BF$17462,2,0)</f>
        <v>0</v>
      </c>
      <c r="E433" s="43" t="str">
        <f t="shared" si="172"/>
        <v/>
      </c>
      <c r="F433" s="43" t="str">
        <f t="shared" si="173"/>
        <v/>
      </c>
      <c r="G433" s="58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63</v>
      </c>
      <c r="D434" s="62">
        <f>VLOOKUP(B434,'[1]Deptos 2011-2019'!$BE$16918:$BF$17462,2,0)</f>
        <v>55</v>
      </c>
      <c r="E434" s="43">
        <f t="shared" si="172"/>
        <v>0.875</v>
      </c>
      <c r="F434" s="43">
        <f t="shared" si="173"/>
        <v>0.77464788732394363</v>
      </c>
      <c r="G434" s="58">
        <f t="shared" si="171"/>
        <v>-0.12698412698412698</v>
      </c>
      <c r="H434" s="42">
        <f t="shared" si="174"/>
        <v>-0.1111111111111111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2011-2019'!$BE$16918:$BF$17462,2,0)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2011-2019'!$BE$16918:$BF$17462,2,0)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2011-2019'!$BE$16918:$BF$17462,2,0)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2011-2019'!$BE$16918:$BF$17462,2,0)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0</v>
      </c>
      <c r="D439" s="62">
        <f>VLOOKUP(B439,'[1]Deptos 2011-2019'!$BE$16918:$BF$17462,2,0)</f>
        <v>0</v>
      </c>
      <c r="E439" s="43" t="str">
        <f t="shared" ref="E439:E441" si="188">+IF(C439=0,"",C439/C$345)</f>
        <v/>
      </c>
      <c r="F439" s="43" t="str">
        <f t="shared" ref="F439:F441" si="189">+IF(D439=0,"",D439/D$345)</f>
        <v/>
      </c>
      <c r="G439" s="58" t="str">
        <f t="shared" si="171"/>
        <v xml:space="preserve"> 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2011-2019'!$BE$16918:$BF$17462,2,0)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2011-2019'!$BE$16918:$BF$17462,2,0)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2011-2019'!$BE$16918:$BF$17462,2,0)</f>
        <v>0</v>
      </c>
      <c r="E442" s="44" t="str">
        <f t="shared" si="172"/>
        <v/>
      </c>
      <c r="F442" s="44" t="str">
        <f t="shared" si="173"/>
        <v/>
      </c>
      <c r="G442" s="58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2011-2019'!$BE$16918:$BF$17462,2,0)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2011-2019'!$BE$16918:$BF$17462,2,0)</f>
        <v>0</v>
      </c>
      <c r="E444" s="44" t="str">
        <f t="shared" si="172"/>
        <v/>
      </c>
      <c r="F444" s="44" t="str">
        <f t="shared" si="173"/>
        <v/>
      </c>
      <c r="G444" s="58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0</v>
      </c>
      <c r="D445" s="62">
        <f>VLOOKUP(B445,'[1]Deptos 2011-2019'!$BE$16918:$BF$17462,2,0)</f>
        <v>1</v>
      </c>
      <c r="E445" s="44" t="str">
        <f t="shared" si="172"/>
        <v/>
      </c>
      <c r="F445" s="44">
        <f t="shared" si="173"/>
        <v>1.4084507042253521E-2</v>
      </c>
      <c r="G445" s="58">
        <f t="shared" si="171"/>
        <v>1</v>
      </c>
      <c r="H445" s="40" t="str">
        <f t="shared" si="174"/>
        <v/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2011-2019'!$BE$16918:$BF$17462,2,0)</f>
        <v>0</v>
      </c>
      <c r="E446" s="44" t="str">
        <f t="shared" si="172"/>
        <v/>
      </c>
      <c r="F446" s="44" t="str">
        <f t="shared" si="173"/>
        <v/>
      </c>
      <c r="G446" s="58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2011-2019'!$BE$16918:$BF$17462,2,0)</f>
        <v>0</v>
      </c>
      <c r="E447" s="44" t="str">
        <f t="shared" si="172"/>
        <v/>
      </c>
      <c r="F447" s="44" t="str">
        <f t="shared" si="173"/>
        <v/>
      </c>
      <c r="G447" s="58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2011-2019'!$BE$16918:$BF$17462,2,0)</f>
        <v>0</v>
      </c>
      <c r="E448" s="44" t="str">
        <f t="shared" si="172"/>
        <v/>
      </c>
      <c r="F448" s="44" t="str">
        <f t="shared" si="173"/>
        <v/>
      </c>
      <c r="G448" s="58" t="str">
        <f t="shared" si="171"/>
        <v xml:space="preserve"> 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2011-2019'!$BE$16918:$BF$17462,2,0)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2011-2019'!$BE$16918:$BF$17462,2,0)</f>
        <v>0</v>
      </c>
      <c r="E450" s="44" t="str">
        <f t="shared" si="172"/>
        <v/>
      </c>
      <c r="F450" s="44" t="str">
        <f t="shared" si="173"/>
        <v/>
      </c>
      <c r="G450" s="58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2011-2019'!$BE$16918:$BF$17462,2,0)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2011-2019'!$BE$16918:$BF$17462,2,0)</f>
        <v>0</v>
      </c>
      <c r="E452" s="44" t="str">
        <f t="shared" si="172"/>
        <v/>
      </c>
      <c r="F452" s="44" t="str">
        <f t="shared" si="173"/>
        <v/>
      </c>
      <c r="G452" s="58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2011-2019'!$BE$16918:$BF$17462,2,0)</f>
        <v>0</v>
      </c>
      <c r="E453" s="44" t="str">
        <f t="shared" si="172"/>
        <v/>
      </c>
      <c r="F453" s="44" t="str">
        <f t="shared" si="173"/>
        <v/>
      </c>
      <c r="G453" s="58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0</v>
      </c>
      <c r="D454" s="62">
        <f>VLOOKUP(B454,'[1]Deptos 2011-2019'!$BE$16918:$BF$17462,2,0)</f>
        <v>0</v>
      </c>
      <c r="E454" s="44" t="str">
        <f t="shared" si="172"/>
        <v/>
      </c>
      <c r="F454" s="44" t="str">
        <f t="shared" si="173"/>
        <v/>
      </c>
      <c r="G454" s="58" t="str">
        <f t="shared" si="171"/>
        <v xml:space="preserve"> </v>
      </c>
      <c r="H454" s="40" t="str">
        <f t="shared" si="174"/>
        <v/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2011-2019'!$BE$16918:$BF$17462,2,0)</f>
        <v>0</v>
      </c>
      <c r="E455" s="44" t="str">
        <f t="shared" si="172"/>
        <v/>
      </c>
      <c r="F455" s="44" t="str">
        <f t="shared" si="173"/>
        <v/>
      </c>
      <c r="G455" s="58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2011-2019'!$BE$16918:$BF$17462,2,0)</f>
        <v>0</v>
      </c>
      <c r="E456" s="44" t="str">
        <f t="shared" si="172"/>
        <v/>
      </c>
      <c r="F456" s="44" t="str">
        <f t="shared" si="173"/>
        <v/>
      </c>
      <c r="G456" s="58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2011-2019'!$BE$16918:$BF$17462,2,0)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2011-2019'!$BE$16918:$BF$17462,2,0)</f>
        <v>0</v>
      </c>
      <c r="E458" s="44" t="str">
        <f t="shared" si="172"/>
        <v/>
      </c>
      <c r="F458" s="44" t="str">
        <f t="shared" si="173"/>
        <v/>
      </c>
      <c r="G458" s="58" t="str">
        <f t="shared" si="171"/>
        <v xml:space="preserve"> 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2011-2019'!$BE$16918:$BF$17462,2,0)</f>
        <v>0</v>
      </c>
      <c r="E459" s="44" t="str">
        <f t="shared" si="172"/>
        <v/>
      </c>
      <c r="F459" s="44" t="str">
        <f t="shared" si="173"/>
        <v/>
      </c>
      <c r="G459" s="58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0</v>
      </c>
      <c r="D460" s="62">
        <f>VLOOKUP(B460,'[1]Deptos 2011-2019'!$BE$16918:$BF$17462,2,0)</f>
        <v>0</v>
      </c>
      <c r="E460" s="44" t="str">
        <f t="shared" si="172"/>
        <v/>
      </c>
      <c r="F460" s="44" t="str">
        <f t="shared" si="173"/>
        <v/>
      </c>
      <c r="G460" s="58" t="str">
        <f t="shared" si="171"/>
        <v xml:space="preserve"> </v>
      </c>
      <c r="H460" s="40" t="str">
        <f t="shared" si="174"/>
        <v/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2011-2019'!$BE$16918:$BF$17462,2,0)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2011-2019'!$BE$16918:$BF$17462,2,0)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2011-2019'!$BE$16918:$BF$17462,2,0)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2011-2019'!$BE$16918:$BF$17462,2,0)</f>
        <v>0</v>
      </c>
      <c r="E464" s="44" t="str">
        <f t="shared" si="172"/>
        <v/>
      </c>
      <c r="F464" s="44" t="str">
        <f t="shared" si="173"/>
        <v/>
      </c>
      <c r="G464" s="58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2011-2019'!$BE$16918:$BF$17462,2,0)</f>
        <v>0</v>
      </c>
      <c r="E465" s="44" t="str">
        <f t="shared" si="172"/>
        <v/>
      </c>
      <c r="F465" s="44" t="str">
        <f t="shared" si="173"/>
        <v/>
      </c>
      <c r="G465" s="58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2011-2019'!$BE$16918:$BF$17462,2,0)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2011-2019'!$BE$16918:$BF$17462,2,0)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0</v>
      </c>
      <c r="D468" s="62">
        <f>VLOOKUP(B468,'[1]Deptos 2011-2019'!$BE$16918:$BF$17462,2,0)</f>
        <v>0</v>
      </c>
      <c r="E468" s="44" t="str">
        <f t="shared" si="172"/>
        <v/>
      </c>
      <c r="F468" s="44" t="str">
        <f t="shared" si="173"/>
        <v/>
      </c>
      <c r="G468" s="58" t="str">
        <f t="shared" si="171"/>
        <v xml:space="preserve"> </v>
      </c>
      <c r="H468" s="40" t="str">
        <f t="shared" si="174"/>
        <v/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2011-2019'!$BE$16918:$BF$17462,2,0)</f>
        <v>0</v>
      </c>
      <c r="E469" s="44" t="str">
        <f t="shared" si="172"/>
        <v/>
      </c>
      <c r="F469" s="44" t="str">
        <f t="shared" si="173"/>
        <v/>
      </c>
      <c r="G469" s="58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2011-2019'!$BE$16918:$BF$17462,2,0)</f>
        <v>0</v>
      </c>
      <c r="E470" s="44" t="str">
        <f t="shared" si="172"/>
        <v/>
      </c>
      <c r="F470" s="44" t="str">
        <f t="shared" si="173"/>
        <v/>
      </c>
      <c r="G470" s="58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2011-2019'!$BE$16918:$BF$17462,2,0)</f>
        <v>0</v>
      </c>
      <c r="E471" s="44" t="str">
        <f t="shared" si="172"/>
        <v/>
      </c>
      <c r="F471" s="44" t="str">
        <f t="shared" si="173"/>
        <v/>
      </c>
      <c r="G471" s="58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2011-2019'!$BE$16918:$BF$17462,2,0)</f>
        <v>0</v>
      </c>
      <c r="E472" s="44" t="str">
        <f t="shared" si="172"/>
        <v/>
      </c>
      <c r="F472" s="44" t="str">
        <f t="shared" si="173"/>
        <v/>
      </c>
      <c r="G472" s="58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0</v>
      </c>
      <c r="D473" s="62">
        <f>VLOOKUP(B473,'[1]Deptos 2011-2019'!$BE$16918:$BF$17462,2,0)</f>
        <v>0</v>
      </c>
      <c r="E473" s="44" t="str">
        <f t="shared" si="172"/>
        <v/>
      </c>
      <c r="F473" s="44" t="str">
        <f t="shared" si="173"/>
        <v/>
      </c>
      <c r="G473" s="58" t="str">
        <f t="shared" si="171"/>
        <v xml:space="preserve"> </v>
      </c>
      <c r="H473" s="40" t="str">
        <f t="shared" si="174"/>
        <v/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2011-2019'!$BE$16918:$BF$17462,2,0)</f>
        <v>0</v>
      </c>
      <c r="E474" s="44" t="str">
        <f t="shared" si="172"/>
        <v/>
      </c>
      <c r="F474" s="44" t="str">
        <f t="shared" si="173"/>
        <v/>
      </c>
      <c r="G474" s="58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0</v>
      </c>
      <c r="D475" s="62">
        <f>VLOOKUP(B475,'[1]Deptos 2011-2019'!$BE$16918:$BF$17462,2,0)</f>
        <v>0</v>
      </c>
      <c r="E475" s="44" t="str">
        <f t="shared" si="172"/>
        <v/>
      </c>
      <c r="F475" s="44" t="str">
        <f t="shared" si="173"/>
        <v/>
      </c>
      <c r="G475" s="58" t="str">
        <f t="shared" si="171"/>
        <v xml:space="preserve"> </v>
      </c>
      <c r="H475" s="40" t="str">
        <f t="shared" si="174"/>
        <v/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2011-2019'!$BE$16918:$BF$17462,2,0)</f>
        <v>0</v>
      </c>
      <c r="E476" s="44" t="str">
        <f t="shared" si="172"/>
        <v/>
      </c>
      <c r="F476" s="44" t="str">
        <f t="shared" si="173"/>
        <v/>
      </c>
      <c r="G476" s="58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2011-2019'!$BE$16918:$BF$17462,2,0)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2011-2019'!$BE$16918:$BF$17462,2,0)</f>
        <v>0</v>
      </c>
      <c r="E478" s="44" t="str">
        <f t="shared" si="172"/>
        <v/>
      </c>
      <c r="F478" s="44" t="str">
        <f t="shared" si="173"/>
        <v/>
      </c>
      <c r="G478" s="58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0</v>
      </c>
      <c r="D479" s="62">
        <f>VLOOKUP(B479,'[1]Deptos 2011-2019'!$BE$16918:$BF$17462,2,0)</f>
        <v>0</v>
      </c>
      <c r="E479" s="44" t="str">
        <f t="shared" si="172"/>
        <v/>
      </c>
      <c r="F479" s="44" t="str">
        <f t="shared" si="173"/>
        <v/>
      </c>
      <c r="G479" s="58" t="str">
        <f t="shared" si="191"/>
        <v xml:space="preserve"> 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2011-2019'!$BE$16918:$BF$17462,2,0)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2011-2019'!$BE$16918:$BF$17462,2,0)</f>
        <v>0</v>
      </c>
      <c r="E481" s="44" t="str">
        <f t="shared" si="172"/>
        <v/>
      </c>
      <c r="F481" s="44" t="str">
        <f t="shared" si="173"/>
        <v/>
      </c>
      <c r="G481" s="58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2011-2019'!$BE$16918:$BF$17462,2,0)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2011-2019'!$BE$16918:$BF$17462,2,0)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2011-2019'!$BE$16918:$BF$17462,2,0)</f>
        <v>0</v>
      </c>
      <c r="E484" s="44" t="str">
        <f t="shared" si="172"/>
        <v/>
      </c>
      <c r="F484" s="44" t="str">
        <f t="shared" si="173"/>
        <v/>
      </c>
      <c r="G484" s="58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2011-2019'!$BE$16918:$BF$17462,2,0)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2011-2019'!$BE$16918:$BF$17462,2,0)</f>
        <v>0</v>
      </c>
      <c r="E486" s="44" t="str">
        <f t="shared" si="172"/>
        <v/>
      </c>
      <c r="F486" s="44" t="str">
        <f t="shared" si="173"/>
        <v/>
      </c>
      <c r="G486" s="58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2011-2019'!$BE$16918:$BF$17462,2,0)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2011-2019'!$BE$16918:$BF$17462,2,0)</f>
        <v>0</v>
      </c>
      <c r="E488" s="44" t="str">
        <f t="shared" si="172"/>
        <v/>
      </c>
      <c r="F488" s="44" t="str">
        <f t="shared" si="173"/>
        <v/>
      </c>
      <c r="G488" s="58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2011-2019'!$BE$16918:$BF$17462,2,0)</f>
        <v>0</v>
      </c>
      <c r="E489" s="44" t="str">
        <f t="shared" si="172"/>
        <v/>
      </c>
      <c r="F489" s="44" t="str">
        <f t="shared" si="173"/>
        <v/>
      </c>
      <c r="G489" s="58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2011-2019'!$BE$16918:$BF$17462,2,0)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2011-2019'!$BE$16918:$BF$17462,2,0)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2011-2019'!$BE$16918:$BF$17462,2,0)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2011-2019'!$BE$16918:$BF$17462,2,0)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2011-2019'!$BE$16918:$BF$17462,2,0)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2011-2019'!$BE$16918:$BF$17462,2,0)</f>
        <v>0</v>
      </c>
      <c r="E495" s="44" t="str">
        <f t="shared" si="192"/>
        <v/>
      </c>
      <c r="F495" s="44" t="str">
        <f t="shared" si="193"/>
        <v/>
      </c>
      <c r="G495" s="58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2011-2019'!$BE$16918:$BF$17462,2,0)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2011-2019'!$BE$16918:$BF$17462,2,0)</f>
        <v>0</v>
      </c>
      <c r="E497" s="44" t="str">
        <f t="shared" si="192"/>
        <v/>
      </c>
      <c r="F497" s="44" t="str">
        <f t="shared" si="193"/>
        <v/>
      </c>
      <c r="G497" s="58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2011-2019'!$BE$16918:$BF$17462,2,0)</f>
        <v>0</v>
      </c>
      <c r="E498" s="44" t="str">
        <f t="shared" si="192"/>
        <v/>
      </c>
      <c r="F498" s="44" t="str">
        <f t="shared" si="193"/>
        <v/>
      </c>
      <c r="G498" s="58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2011-2019'!$BE$16918:$BF$17462,2,0)</f>
        <v>0</v>
      </c>
      <c r="E499" s="44" t="str">
        <f t="shared" si="192"/>
        <v/>
      </c>
      <c r="F499" s="44" t="str">
        <f t="shared" si="193"/>
        <v/>
      </c>
      <c r="G499" s="58" t="str">
        <f t="shared" si="191"/>
        <v xml:space="preserve"> 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0</v>
      </c>
      <c r="D500" s="62">
        <f>VLOOKUP(B500,'[1]Deptos 2011-2019'!$BE$16918:$BF$17462,2,0)</f>
        <v>0</v>
      </c>
      <c r="E500" s="44" t="str">
        <f t="shared" si="192"/>
        <v/>
      </c>
      <c r="F500" s="44" t="str">
        <f t="shared" si="193"/>
        <v/>
      </c>
      <c r="G500" s="58" t="str">
        <f t="shared" si="191"/>
        <v xml:space="preserve"> </v>
      </c>
      <c r="H500" s="40" t="str">
        <f t="shared" si="194"/>
        <v/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2011-2019'!$BE$16918:$BF$17462,2,0)</f>
        <v>0</v>
      </c>
      <c r="E501" s="44" t="str">
        <f t="shared" si="192"/>
        <v/>
      </c>
      <c r="F501" s="44" t="str">
        <f t="shared" si="193"/>
        <v/>
      </c>
      <c r="G501" s="58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2011-2019'!$BE$16918:$BF$17462,2,0)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2011-2019'!$BE$16918:$BF$17462,2,0)</f>
        <v>0</v>
      </c>
      <c r="E503" s="44" t="str">
        <f t="shared" si="192"/>
        <v/>
      </c>
      <c r="F503" s="44" t="str">
        <f t="shared" si="193"/>
        <v/>
      </c>
      <c r="G503" s="58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0</v>
      </c>
      <c r="D504" s="62">
        <f>VLOOKUP(B504,'[1]Deptos 2011-2019'!$BE$16918:$BF$17462,2,0)</f>
        <v>0</v>
      </c>
      <c r="E504" s="44" t="str">
        <f t="shared" si="192"/>
        <v/>
      </c>
      <c r="F504" s="44" t="str">
        <f t="shared" si="193"/>
        <v/>
      </c>
      <c r="G504" s="58" t="str">
        <f t="shared" si="191"/>
        <v xml:space="preserve"> </v>
      </c>
      <c r="H504" s="40" t="str">
        <f t="shared" si="194"/>
        <v/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2011-2019'!$BE$16918:$BF$17462,2,0)</f>
        <v>0</v>
      </c>
      <c r="E505" s="44" t="str">
        <f t="shared" si="192"/>
        <v/>
      </c>
      <c r="F505" s="44" t="str">
        <f t="shared" si="193"/>
        <v/>
      </c>
      <c r="G505" s="58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2011-2019'!$BE$16918:$BF$17462,2,0)</f>
        <v>0</v>
      </c>
      <c r="E506" s="44" t="str">
        <f t="shared" si="192"/>
        <v/>
      </c>
      <c r="F506" s="44" t="str">
        <f t="shared" si="193"/>
        <v/>
      </c>
      <c r="G506" s="58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2011-2019'!$BE$16918:$BF$17462,2,0)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2011-2019'!$BE$16918:$BF$17462,2,0)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2011-2019'!$BE$16918:$BF$17462,2,0)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2011-2019'!$BE$16918:$BF$17462,2,0)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2011-2019'!$BE$16918:$BF$17462,2,0)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2011-2019'!$BE$16918:$BF$17462,2,0)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2011-2019'!$BE$16918:$BF$17462,2,0)</f>
        <v>0</v>
      </c>
      <c r="E513" s="44" t="str">
        <f t="shared" si="192"/>
        <v/>
      </c>
      <c r="F513" s="44" t="str">
        <f t="shared" si="193"/>
        <v/>
      </c>
      <c r="G513" s="58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2011-2019'!$BE$16918:$BF$17462,2,0)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2011-2019'!$BE$16918:$BF$17462,2,0)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2011-2019'!$BE$16918:$BF$17462,2,0)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2011-2019'!$BE$16918:$BF$17462,2,0)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2011-2019'!$BE$16918:$BF$17462,2,0)</f>
        <v>0</v>
      </c>
      <c r="E518" s="44" t="str">
        <f t="shared" si="192"/>
        <v/>
      </c>
      <c r="F518" s="44" t="str">
        <f t="shared" si="193"/>
        <v/>
      </c>
      <c r="G518" s="58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2011-2019'!$BE$16918:$BF$17462,2,0)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2011-2019'!$BE$16918:$BF$17462,2,0)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2011-2019'!$BE$16918:$BF$17462,2,0)</f>
        <v>0</v>
      </c>
      <c r="E521" s="44" t="str">
        <f t="shared" si="192"/>
        <v/>
      </c>
      <c r="F521" s="44" t="str">
        <f t="shared" si="193"/>
        <v/>
      </c>
      <c r="G521" s="58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2011-2019'!$BE$16918:$BF$17462,2,0)</f>
        <v>0</v>
      </c>
      <c r="E522" s="44" t="str">
        <f t="shared" si="192"/>
        <v/>
      </c>
      <c r="F522" s="44" t="str">
        <f t="shared" si="193"/>
        <v/>
      </c>
      <c r="G522" s="58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0</v>
      </c>
      <c r="D523" s="62">
        <f>VLOOKUP(B523,'[1]Deptos 2011-2019'!$BE$16918:$BF$17462,2,0)</f>
        <v>0</v>
      </c>
      <c r="E523" s="43" t="str">
        <f t="shared" ref="E523" si="195">+IF(C523=0,"",C523/C$345)</f>
        <v/>
      </c>
      <c r="F523" s="43" t="str">
        <f t="shared" ref="F523" si="196">+IF(D523=0,"",D523/D$345)</f>
        <v/>
      </c>
      <c r="G523" s="58" t="str">
        <f t="shared" si="191"/>
        <v xml:space="preserve"> </v>
      </c>
      <c r="H523" s="42" t="str">
        <f t="shared" ref="H523" si="197">+IF(OR(AND(E523=""),(G523="")),"",E523*G523)</f>
        <v/>
      </c>
      <c r="I523" s="24"/>
    </row>
    <row r="524" spans="1:9" s="24" customFormat="1" ht="15" x14ac:dyDescent="0.2">
      <c r="A524" s="72"/>
      <c r="B524" s="3" t="s">
        <v>135</v>
      </c>
      <c r="C524" s="62">
        <v>0</v>
      </c>
      <c r="D524" s="62">
        <f>VLOOKUP(B524,'[1]Deptos 2011-2019'!$BE$16918:$BF$17462,2,0)</f>
        <v>0</v>
      </c>
      <c r="E524" s="44" t="str">
        <f t="shared" ref="E524:E549" si="198">+IF(C524=0,"",C524/C$345)</f>
        <v/>
      </c>
      <c r="F524" s="44" t="str">
        <f t="shared" ref="F524:F549" si="199">+IF(D524=0,"",D524/D$345)</f>
        <v/>
      </c>
      <c r="G524" s="58" t="str">
        <f t="shared" si="191"/>
        <v xml:space="preserve"> </v>
      </c>
      <c r="H524" s="40" t="str">
        <f t="shared" si="194"/>
        <v/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2011-2019'!$BE$16918:$BF$17462,2,0)</f>
        <v>0</v>
      </c>
      <c r="E525" s="44" t="str">
        <f t="shared" si="198"/>
        <v/>
      </c>
      <c r="F525" s="44" t="str">
        <f t="shared" si="199"/>
        <v/>
      </c>
      <c r="G525" s="58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2011-2019'!$BE$16918:$BF$17462,2,0)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0</v>
      </c>
      <c r="D527" s="62">
        <f>VLOOKUP(B527,'[1]Deptos 2011-2019'!$BE$16918:$BF$17462,2,0)</f>
        <v>0</v>
      </c>
      <c r="E527" s="44" t="str">
        <f t="shared" si="198"/>
        <v/>
      </c>
      <c r="F527" s="44" t="str">
        <f t="shared" si="199"/>
        <v/>
      </c>
      <c r="G527" s="58" t="str">
        <f t="shared" si="191"/>
        <v xml:space="preserve"> </v>
      </c>
      <c r="H527" s="40" t="str">
        <f t="shared" si="194"/>
        <v/>
      </c>
    </row>
    <row r="528" spans="1:9" s="24" customFormat="1" ht="15" x14ac:dyDescent="0.2">
      <c r="A528" s="72"/>
      <c r="B528" s="3" t="s">
        <v>339</v>
      </c>
      <c r="C528" s="62">
        <v>0</v>
      </c>
      <c r="D528" s="62">
        <f>VLOOKUP(B528,'[1]Deptos 2011-2019'!$BE$16918:$BF$17462,2,0)</f>
        <v>2</v>
      </c>
      <c r="E528" s="44" t="str">
        <f t="shared" si="198"/>
        <v/>
      </c>
      <c r="F528" s="44">
        <f t="shared" si="199"/>
        <v>2.8169014084507043E-2</v>
      </c>
      <c r="G528" s="58">
        <f t="shared" si="191"/>
        <v>1</v>
      </c>
      <c r="H528" s="40" t="str">
        <f t="shared" si="194"/>
        <v/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2011-2019'!$BE$16918:$BF$17462,2,0)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2011-2019'!$BE$16918:$BF$17462,2,0)</f>
        <v>0</v>
      </c>
      <c r="E530" s="44" t="str">
        <f t="shared" si="198"/>
        <v/>
      </c>
      <c r="F530" s="44" t="str">
        <f t="shared" si="199"/>
        <v/>
      </c>
      <c r="G530" s="58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2011-2019'!$BE$16918:$BF$17462,2,0)</f>
        <v>0</v>
      </c>
      <c r="E531" s="44" t="str">
        <f t="shared" si="198"/>
        <v/>
      </c>
      <c r="F531" s="44" t="str">
        <f t="shared" si="199"/>
        <v/>
      </c>
      <c r="G531" s="58" t="str">
        <f t="shared" si="191"/>
        <v xml:space="preserve"> 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2011-2019'!$BE$16918:$BF$17462,2,0)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2011-2019'!$BE$16918:$BF$17462,2,0)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2011-2019'!$BE$16918:$BF$17462,2,0)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2011-2019'!$BE$16918:$BF$17462,2,0)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2011-2019'!$BE$16918:$BF$17462,2,0)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2011-2019'!$BE$16918:$BF$17462,2,0)</f>
        <v>0</v>
      </c>
      <c r="E537" s="44" t="str">
        <f t="shared" si="198"/>
        <v/>
      </c>
      <c r="F537" s="44" t="str">
        <f t="shared" si="199"/>
        <v/>
      </c>
      <c r="G537" s="58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2011-2019'!$BE$16918:$BF$17462,2,0)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2011-2019'!$BE$16918:$BF$17462,2,0)</f>
        <v>0</v>
      </c>
      <c r="E539" s="44" t="str">
        <f t="shared" si="198"/>
        <v/>
      </c>
      <c r="F539" s="44" t="str">
        <f t="shared" si="199"/>
        <v/>
      </c>
      <c r="G539" s="58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2011-2019'!$BE$16918:$BF$17462,2,0)</f>
        <v>0</v>
      </c>
      <c r="E540" s="44" t="str">
        <f t="shared" si="198"/>
        <v/>
      </c>
      <c r="F540" s="44" t="str">
        <f t="shared" si="199"/>
        <v/>
      </c>
      <c r="G540" s="58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2011-2019'!$BE$16918:$BF$17462,2,0)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0</v>
      </c>
      <c r="D542" s="62">
        <f>VLOOKUP(B542,'[1]Deptos 2011-2019'!$BE$16918:$BF$17462,2,0)</f>
        <v>0</v>
      </c>
      <c r="E542" s="44" t="str">
        <f t="shared" si="198"/>
        <v/>
      </c>
      <c r="F542" s="44" t="str">
        <f t="shared" si="199"/>
        <v/>
      </c>
      <c r="G542" s="58" t="str">
        <f t="shared" ref="G542:G564" si="200">+IF(AND(C542=0,D542=0)," ",IF(C542=0,1,IF(D542=0,-1,(D542-C542)/C542)))</f>
        <v xml:space="preserve"> </v>
      </c>
      <c r="H542" s="40" t="str">
        <f t="shared" si="194"/>
        <v/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2011-2019'!$BE$16918:$BF$17462,2,0)</f>
        <v>0</v>
      </c>
      <c r="E543" s="44" t="str">
        <f t="shared" si="198"/>
        <v/>
      </c>
      <c r="F543" s="44" t="str">
        <f t="shared" si="199"/>
        <v/>
      </c>
      <c r="G543" s="58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2011-2019'!$BE$16918:$BF$17462,2,0)</f>
        <v>0</v>
      </c>
      <c r="E544" s="44" t="str">
        <f t="shared" si="198"/>
        <v/>
      </c>
      <c r="F544" s="44" t="str">
        <f t="shared" si="199"/>
        <v/>
      </c>
      <c r="G544" s="58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2011-2019'!$BE$16918:$BF$17462,2,0)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2011-2019'!$BE$16918:$BF$17462,2,0)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0</v>
      </c>
      <c r="D547" s="62">
        <f>VLOOKUP(B547,'[1]Deptos 2011-2019'!$BE$16918:$BF$17462,2,0)</f>
        <v>0</v>
      </c>
      <c r="E547" s="44" t="str">
        <f t="shared" si="198"/>
        <v/>
      </c>
      <c r="F547" s="44" t="str">
        <f t="shared" si="199"/>
        <v/>
      </c>
      <c r="G547" s="58" t="str">
        <f t="shared" si="200"/>
        <v xml:space="preserve"> </v>
      </c>
      <c r="H547" s="40" t="str">
        <f t="shared" si="194"/>
        <v/>
      </c>
    </row>
    <row r="548" spans="1:9" s="24" customFormat="1" ht="15" x14ac:dyDescent="0.2">
      <c r="A548" s="72"/>
      <c r="B548" s="3" t="s">
        <v>142</v>
      </c>
      <c r="C548" s="62">
        <v>0</v>
      </c>
      <c r="D548" s="62">
        <f>VLOOKUP(B548,'[1]Deptos 2011-2019'!$BE$16918:$BF$17462,2,0)</f>
        <v>1</v>
      </c>
      <c r="E548" s="44" t="str">
        <f t="shared" si="198"/>
        <v/>
      </c>
      <c r="F548" s="44">
        <f t="shared" si="199"/>
        <v>1.4084507042253521E-2</v>
      </c>
      <c r="G548" s="58">
        <f t="shared" si="200"/>
        <v>1</v>
      </c>
      <c r="H548" s="40" t="str">
        <f t="shared" si="194"/>
        <v/>
      </c>
    </row>
    <row r="549" spans="1:9" s="24" customFormat="1" ht="15" x14ac:dyDescent="0.2">
      <c r="A549" s="72"/>
      <c r="B549" s="3" t="s">
        <v>314</v>
      </c>
      <c r="C549" s="62">
        <v>0</v>
      </c>
      <c r="D549" s="62">
        <f>VLOOKUP(B549,'[1]Deptos 2011-2019'!$BE$16918:$BF$17462,2,0)</f>
        <v>0</v>
      </c>
      <c r="E549" s="44" t="str">
        <f t="shared" si="198"/>
        <v/>
      </c>
      <c r="F549" s="44" t="str">
        <f t="shared" si="199"/>
        <v/>
      </c>
      <c r="G549" s="58" t="str">
        <f t="shared" si="200"/>
        <v xml:space="preserve"> </v>
      </c>
      <c r="H549" s="40" t="str">
        <f t="shared" si="194"/>
        <v/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2011-2019'!$BE$16918:$BF$17462,2,0)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8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2011-2019'!$BE$16918:$BF$17462,2,0)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2011-2019'!$BE$16918:$BF$17462,2,0)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2011-2019'!$BE$16918:$BF$17462,2,0)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2011-2019'!$BE$16918:$BF$17462,2,0)</f>
        <v>0</v>
      </c>
      <c r="E554" s="44" t="str">
        <f t="shared" si="204"/>
        <v/>
      </c>
      <c r="F554" s="44" t="str">
        <f t="shared" si="205"/>
        <v/>
      </c>
      <c r="G554" s="58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2011-2019'!$BE$16918:$BF$17462,2,0)</f>
        <v>0</v>
      </c>
      <c r="E555" s="44" t="str">
        <f t="shared" si="204"/>
        <v/>
      </c>
      <c r="F555" s="44" t="str">
        <f t="shared" si="205"/>
        <v/>
      </c>
      <c r="G555" s="58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0</v>
      </c>
      <c r="D556" s="62">
        <f>VLOOKUP(B556,'[1]Deptos 2011-2019'!$BE$16918:$BF$17462,2,0)</f>
        <v>0</v>
      </c>
      <c r="E556" s="44" t="str">
        <f t="shared" si="204"/>
        <v/>
      </c>
      <c r="F556" s="44" t="str">
        <f t="shared" si="205"/>
        <v/>
      </c>
      <c r="G556" s="58" t="str">
        <f t="shared" si="200"/>
        <v xml:space="preserve"> </v>
      </c>
      <c r="H556" s="40" t="str">
        <f t="shared" si="206"/>
        <v/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2011-2019'!$BE$16918:$BF$17462,2,0)</f>
        <v>0</v>
      </c>
      <c r="E557" s="44" t="str">
        <f t="shared" si="204"/>
        <v/>
      </c>
      <c r="F557" s="44" t="str">
        <f t="shared" si="205"/>
        <v/>
      </c>
      <c r="G557" s="58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2011-2019'!$BE$16918:$BF$17462,2,0)</f>
        <v>0</v>
      </c>
      <c r="E558" s="44" t="str">
        <f t="shared" si="204"/>
        <v/>
      </c>
      <c r="F558" s="44" t="str">
        <f t="shared" si="205"/>
        <v/>
      </c>
      <c r="G558" s="58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2011-2019'!$BE$16918:$BF$17462,2,0)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2011-2019'!$BE$16918:$BF$17462,2,0)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2011-2019'!$BE$16918:$BF$17462,2,0)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2011-2019'!$BE$16918:$BF$17462,2,0)</f>
        <v>0</v>
      </c>
      <c r="E562" s="44" t="str">
        <f t="shared" si="204"/>
        <v/>
      </c>
      <c r="F562" s="44" t="str">
        <f t="shared" si="205"/>
        <v/>
      </c>
      <c r="G562" s="58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2011-2019'!$BE$16918:$BF$17462,2,0)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2011-2019'!$BE$16918:$BF$17462,2,0)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6</v>
      </c>
      <c r="D570" s="54">
        <f>SUM(D571:D596)</f>
        <v>4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-0.33333333333333331</v>
      </c>
      <c r="H570" s="56">
        <f>+IF(OR(AND(E570=""),(G570="")),"",E570*G570)</f>
        <v>-0.33333333333333331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2011-2019'!$BE$16918:$BF$17462,2,0)</f>
        <v>0</v>
      </c>
      <c r="E571" s="60" t="str">
        <f t="shared" si="207"/>
        <v/>
      </c>
      <c r="F571" s="60" t="str">
        <f t="shared" si="208"/>
        <v/>
      </c>
      <c r="G571" s="58" t="str">
        <f t="shared" ref="G571:G596" si="209">+IF(AND(C571=0,D571=0)," ",IF(C571=0,1,IF(D571=0,-1,(D571-C571)/C571)))</f>
        <v xml:space="preserve"> 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0</v>
      </c>
      <c r="D572" s="62">
        <f>VLOOKUP(B572,'[1]Deptos 2011-2019'!$BE$16918:$BF$17462,2,0)</f>
        <v>0</v>
      </c>
      <c r="E572" s="44" t="str">
        <f t="shared" si="207"/>
        <v/>
      </c>
      <c r="F572" s="44" t="str">
        <f t="shared" si="208"/>
        <v/>
      </c>
      <c r="G572" s="58" t="str">
        <f t="shared" si="209"/>
        <v xml:space="preserve"> </v>
      </c>
      <c r="H572" s="40" t="str">
        <f t="shared" ref="H572:H596" si="210">+IF(OR(AND(E572=""),(G572="")),"",E572*G572)</f>
        <v/>
      </c>
    </row>
    <row r="573" spans="1:9" s="24" customFormat="1" ht="15" x14ac:dyDescent="0.2">
      <c r="A573" s="72"/>
      <c r="B573" s="3" t="s">
        <v>590</v>
      </c>
      <c r="C573" s="62">
        <v>0</v>
      </c>
      <c r="D573" s="62">
        <f>VLOOKUP(B573,'[1]Deptos 2011-2019'!$BE$16918:$BF$17462,2,0)</f>
        <v>0</v>
      </c>
      <c r="E573" s="44" t="str">
        <f t="shared" si="207"/>
        <v/>
      </c>
      <c r="F573" s="44" t="str">
        <f t="shared" si="208"/>
        <v/>
      </c>
      <c r="G573" s="58" t="str">
        <f t="shared" si="209"/>
        <v xml:space="preserve"> </v>
      </c>
      <c r="H573" s="40" t="str">
        <f t="shared" si="210"/>
        <v/>
      </c>
    </row>
    <row r="574" spans="1:9" s="24" customFormat="1" ht="15" x14ac:dyDescent="0.2">
      <c r="A574" s="72"/>
      <c r="B574" s="3" t="s">
        <v>323</v>
      </c>
      <c r="C574" s="62">
        <v>2</v>
      </c>
      <c r="D574" s="62">
        <f>VLOOKUP(B574,'[1]Deptos 2011-2019'!$BE$16918:$BF$17462,2,0)</f>
        <v>2</v>
      </c>
      <c r="E574" s="44">
        <f t="shared" si="207"/>
        <v>0.33333333333333331</v>
      </c>
      <c r="F574" s="44">
        <f t="shared" si="208"/>
        <v>0.5</v>
      </c>
      <c r="G574" s="58">
        <f t="shared" si="209"/>
        <v>0</v>
      </c>
      <c r="H574" s="40">
        <f t="shared" si="210"/>
        <v>0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2011-2019'!$BE$16918:$BF$17462,2,0)</f>
        <v>0</v>
      </c>
      <c r="E575" s="44" t="str">
        <f t="shared" si="207"/>
        <v/>
      </c>
      <c r="F575" s="44" t="str">
        <f t="shared" si="208"/>
        <v/>
      </c>
      <c r="G575" s="58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2011-2019'!$BE$16918:$BF$17462,2,0)</f>
        <v>0</v>
      </c>
      <c r="E576" s="44" t="str">
        <f t="shared" si="207"/>
        <v/>
      </c>
      <c r="F576" s="44" t="str">
        <f t="shared" si="208"/>
        <v/>
      </c>
      <c r="G576" s="58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2011-2019'!$BE$16918:$BF$17462,2,0)</f>
        <v>0</v>
      </c>
      <c r="E577" s="44" t="str">
        <f t="shared" si="207"/>
        <v/>
      </c>
      <c r="F577" s="44" t="str">
        <f t="shared" si="208"/>
        <v/>
      </c>
      <c r="G577" s="58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2011-2019'!$BE$16918:$BF$17462,2,0)</f>
        <v>0</v>
      </c>
      <c r="E578" s="44" t="str">
        <f t="shared" si="207"/>
        <v/>
      </c>
      <c r="F578" s="44" t="str">
        <f t="shared" si="208"/>
        <v/>
      </c>
      <c r="G578" s="58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2011-2019'!$BE$16918:$BF$17462,2,0)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2011-2019'!$BE$16918:$BF$17462,2,0)</f>
        <v>0</v>
      </c>
      <c r="E580" s="44" t="str">
        <f t="shared" si="207"/>
        <v/>
      </c>
      <c r="F580" s="44" t="str">
        <f t="shared" si="208"/>
        <v/>
      </c>
      <c r="G580" s="58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2011-2019'!$BE$16918:$BF$17462,2,0)</f>
        <v>0</v>
      </c>
      <c r="E581" s="43" t="str">
        <f t="shared" ref="E581" si="211">+IF(C581=0,"",C581/C$570)</f>
        <v/>
      </c>
      <c r="F581" s="43" t="str">
        <f t="shared" ref="F581" si="212">+IF(D581=0,"",D581/D$570)</f>
        <v/>
      </c>
      <c r="G581" s="58" t="str">
        <f t="shared" si="209"/>
        <v xml:space="preserve"> 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2011-2019'!$BE$16918:$BF$17462,2,0)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2011-2019'!$BE$16918:$BF$17462,2,0)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8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0</v>
      </c>
      <c r="D584" s="62">
        <f>VLOOKUP(B584,'[1]Deptos 2011-2019'!$BE$16918:$BF$17462,2,0)</f>
        <v>0</v>
      </c>
      <c r="E584" s="44" t="str">
        <f t="shared" si="217"/>
        <v/>
      </c>
      <c r="F584" s="44" t="str">
        <f t="shared" si="218"/>
        <v/>
      </c>
      <c r="G584" s="58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2">
        <v>1</v>
      </c>
      <c r="D585" s="62">
        <f>VLOOKUP(B585,'[1]Deptos 2011-2019'!$BE$16918:$BF$17462,2,0)</f>
        <v>0</v>
      </c>
      <c r="E585" s="44">
        <f t="shared" si="217"/>
        <v>0.16666666666666666</v>
      </c>
      <c r="F585" s="44" t="str">
        <f t="shared" si="218"/>
        <v/>
      </c>
      <c r="G585" s="58">
        <f t="shared" si="209"/>
        <v>-1</v>
      </c>
      <c r="H585" s="40">
        <f t="shared" si="210"/>
        <v>-0.16666666666666666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2011-2019'!$BE$16918:$BF$17462,2,0)</f>
        <v>0</v>
      </c>
      <c r="E586" s="44" t="str">
        <f t="shared" si="217"/>
        <v/>
      </c>
      <c r="F586" s="44" t="str">
        <f t="shared" si="218"/>
        <v/>
      </c>
      <c r="G586" s="58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3</v>
      </c>
      <c r="D587" s="62">
        <f>VLOOKUP(B587,'[1]Deptos 2011-2019'!$BE$16918:$BF$17462,2,0)</f>
        <v>2</v>
      </c>
      <c r="E587" s="44">
        <f t="shared" si="217"/>
        <v>0.5</v>
      </c>
      <c r="F587" s="44">
        <f t="shared" si="218"/>
        <v>0.5</v>
      </c>
      <c r="G587" s="58">
        <f t="shared" si="209"/>
        <v>-0.33333333333333331</v>
      </c>
      <c r="H587" s="40">
        <f t="shared" si="210"/>
        <v>-0.16666666666666666</v>
      </c>
    </row>
    <row r="588" spans="1:9" s="24" customFormat="1" ht="15" x14ac:dyDescent="0.2">
      <c r="A588" s="72"/>
      <c r="B588" s="3" t="s">
        <v>149</v>
      </c>
      <c r="C588" s="62">
        <v>0</v>
      </c>
      <c r="D588" s="62">
        <f>VLOOKUP(B588,'[1]Deptos 2011-2019'!$BE$16918:$BF$17462,2,0)</f>
        <v>0</v>
      </c>
      <c r="E588" s="44" t="str">
        <f t="shared" si="217"/>
        <v/>
      </c>
      <c r="F588" s="44" t="str">
        <f t="shared" si="218"/>
        <v/>
      </c>
      <c r="G588" s="58" t="str">
        <f t="shared" si="209"/>
        <v xml:space="preserve"> </v>
      </c>
      <c r="H588" s="40" t="str">
        <f t="shared" si="210"/>
        <v/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2011-2019'!$BE$16918:$BF$17462,2,0)</f>
        <v>0</v>
      </c>
      <c r="E589" s="44" t="str">
        <f t="shared" si="217"/>
        <v/>
      </c>
      <c r="F589" s="44" t="str">
        <f t="shared" si="218"/>
        <v/>
      </c>
      <c r="G589" s="58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2011-2019'!$BE$16918:$BF$17462,2,0)</f>
        <v>0</v>
      </c>
      <c r="E590" s="44" t="str">
        <f t="shared" si="217"/>
        <v/>
      </c>
      <c r="F590" s="44" t="str">
        <f t="shared" si="218"/>
        <v/>
      </c>
      <c r="G590" s="58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2011-2019'!$BE$16918:$BF$17462,2,0)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0</v>
      </c>
      <c r="D592" s="62">
        <f>VLOOKUP(B592,'[1]Deptos 2011-2019'!$BE$16918:$BF$17462,2,0)</f>
        <v>0</v>
      </c>
      <c r="E592" s="44" t="str">
        <f t="shared" si="217"/>
        <v/>
      </c>
      <c r="F592" s="44" t="str">
        <f t="shared" si="218"/>
        <v/>
      </c>
      <c r="G592" s="58" t="str">
        <f t="shared" si="209"/>
        <v xml:space="preserve"> </v>
      </c>
      <c r="H592" s="40" t="str">
        <f t="shared" si="210"/>
        <v/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2011-2019'!$BE$16918:$BF$17462,2,0)</f>
        <v>0</v>
      </c>
      <c r="E593" s="44" t="str">
        <f t="shared" si="217"/>
        <v/>
      </c>
      <c r="F593" s="44" t="str">
        <f t="shared" si="218"/>
        <v/>
      </c>
      <c r="G593" s="58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2011-2019'!$BE$16918:$BF$17462,2,0)</f>
        <v>0</v>
      </c>
      <c r="E594" s="44" t="str">
        <f t="shared" si="217"/>
        <v/>
      </c>
      <c r="F594" s="44" t="str">
        <f t="shared" si="218"/>
        <v/>
      </c>
      <c r="G594" s="58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0</v>
      </c>
      <c r="D595" s="62">
        <f>VLOOKUP(B595,'[1]Deptos 2011-2019'!$BE$16918:$BF$17462,2,0)</f>
        <v>0</v>
      </c>
      <c r="E595" s="44" t="str">
        <f t="shared" si="217"/>
        <v/>
      </c>
      <c r="F595" s="44" t="str">
        <f t="shared" si="218"/>
        <v/>
      </c>
      <c r="G595" s="58" t="str">
        <f t="shared" si="209"/>
        <v xml:space="preserve"> </v>
      </c>
      <c r="H595" s="40" t="str">
        <f t="shared" si="210"/>
        <v/>
      </c>
    </row>
    <row r="596" spans="1:8" s="24" customFormat="1" ht="15" x14ac:dyDescent="0.2">
      <c r="A596" s="72"/>
      <c r="B596" s="3" t="s">
        <v>516</v>
      </c>
      <c r="C596" s="62">
        <v>0</v>
      </c>
      <c r="D596" s="62">
        <f>VLOOKUP(B596,'[1]Deptos 2011-2019'!$BE$16918:$BF$17462,2,0)</f>
        <v>0</v>
      </c>
      <c r="E596" s="44" t="str">
        <f t="shared" si="217"/>
        <v/>
      </c>
      <c r="F596" s="44" t="str">
        <f t="shared" si="218"/>
        <v/>
      </c>
      <c r="G596" s="58" t="str">
        <f t="shared" si="209"/>
        <v xml:space="preserve"> </v>
      </c>
      <c r="H596" s="40" t="str">
        <f t="shared" si="210"/>
        <v/>
      </c>
    </row>
    <row r="597" spans="1:8" x14ac:dyDescent="0.2">
      <c r="B597" s="8" t="s">
        <v>384</v>
      </c>
      <c r="C597" s="9"/>
      <c r="D597" s="9"/>
      <c r="E597" s="6"/>
    </row>
    <row r="598" spans="1:8" x14ac:dyDescent="0.2">
      <c r="C598" s="9"/>
      <c r="D598" s="9"/>
      <c r="E598" s="6"/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420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351</v>
      </c>
      <c r="C8" s="53">
        <f>+C18+C74+C169+C345+C570</f>
        <v>147</v>
      </c>
      <c r="D8" s="54">
        <f>+D18+D74+D169+D345+D570</f>
        <v>180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0.22448979591836735</v>
      </c>
      <c r="H8" s="56">
        <f t="shared" ref="H8:H13" si="2">+IF(OR(AND(E8=""),(G8="")),"",E8*G8)</f>
        <v>0.22448979591836735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2</v>
      </c>
      <c r="D9" s="97">
        <f>+D18</f>
        <v>0</v>
      </c>
      <c r="E9" s="98">
        <f t="shared" si="0"/>
        <v>1.3605442176870748E-2</v>
      </c>
      <c r="F9" s="98">
        <f t="shared" si="0"/>
        <v>0</v>
      </c>
      <c r="G9" s="102">
        <f>+IF(AND(C9=0,D9=0)," ",IF(C9=0,1,IF(D9=0,-1,(D9-C9)/C9)))</f>
        <v>-1</v>
      </c>
      <c r="H9" s="99">
        <f t="shared" si="2"/>
        <v>-1.3605442176870748E-2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12</v>
      </c>
      <c r="D10" s="41">
        <f>+D74</f>
        <v>16</v>
      </c>
      <c r="E10" s="40">
        <f t="shared" si="0"/>
        <v>8.1632653061224483E-2</v>
      </c>
      <c r="F10" s="40">
        <f t="shared" si="0"/>
        <v>8.8888888888888892E-2</v>
      </c>
      <c r="G10" s="59">
        <f t="shared" ref="G10:G13" si="3">+IF(AND(C10=0,D10=0)," ",IF(C10=0,1,IF(D10=0,-1,(D10-C10)/C10)))</f>
        <v>0.33333333333333331</v>
      </c>
      <c r="H10" s="46">
        <f t="shared" si="2"/>
        <v>2.7210884353741492E-2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55</v>
      </c>
      <c r="D11" s="41">
        <f>D169</f>
        <v>15</v>
      </c>
      <c r="E11" s="40">
        <f t="shared" si="0"/>
        <v>0.37414965986394561</v>
      </c>
      <c r="F11" s="40">
        <f t="shared" si="0"/>
        <v>8.3333333333333329E-2</v>
      </c>
      <c r="G11" s="59">
        <f t="shared" si="3"/>
        <v>-0.72727272727272729</v>
      </c>
      <c r="H11" s="46">
        <f t="shared" si="2"/>
        <v>-0.27210884353741499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68</v>
      </c>
      <c r="D12" s="41">
        <f>+D345</f>
        <v>36</v>
      </c>
      <c r="E12" s="40">
        <f t="shared" si="0"/>
        <v>0.46258503401360546</v>
      </c>
      <c r="F12" s="40">
        <f t="shared" si="0"/>
        <v>0.2</v>
      </c>
      <c r="G12" s="59">
        <f t="shared" si="3"/>
        <v>-0.47058823529411764</v>
      </c>
      <c r="H12" s="46">
        <f t="shared" si="2"/>
        <v>-0.21768707482993196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10</v>
      </c>
      <c r="D13" s="48">
        <f>D570</f>
        <v>113</v>
      </c>
      <c r="E13" s="49">
        <f t="shared" si="0"/>
        <v>6.8027210884353748E-2</v>
      </c>
      <c r="F13" s="49">
        <f t="shared" si="0"/>
        <v>0.62777777777777777</v>
      </c>
      <c r="G13" s="103">
        <f t="shared" si="3"/>
        <v>10.3</v>
      </c>
      <c r="H13" s="50">
        <f t="shared" si="2"/>
        <v>0.70068027210884365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2</v>
      </c>
      <c r="D18" s="54">
        <f>SUM(D19:D68)</f>
        <v>0</v>
      </c>
      <c r="E18" s="55">
        <f>+IF(C18=0,"",C18/C$18)</f>
        <v>1</v>
      </c>
      <c r="F18" s="55" t="str">
        <f>+IF(D18=0,"",D18/D$18)</f>
        <v/>
      </c>
      <c r="G18" s="55" t="str">
        <f>+IF(OR(AND(D18=0),(C18=0)),"0",((D18-C18)/C18))</f>
        <v>0</v>
      </c>
      <c r="H18" s="56">
        <f>+IF(OR(AND(E18=""),(G18="")),"",E18*G18)</f>
        <v>0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2011-2019'!$BE$17463:$BF$18007,2,0)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2011-2019'!$BE$17463:$BF$18007,2,0)</f>
        <v>0</v>
      </c>
      <c r="E20" s="40" t="str">
        <f t="shared" ref="E20:E68" si="4">+IF(C20=0,"",C20/C$18)</f>
        <v/>
      </c>
      <c r="F20" s="40" t="str">
        <f t="shared" ref="F20:F68" si="5">+IF(D20=0,"",D20/D$18)</f>
        <v/>
      </c>
      <c r="G20" s="59" t="str">
        <f t="shared" ref="G20:G68" si="6">+IF(AND(C20=0,D20=0)," ",IF(C20=0,1,IF(D20=0,-1,(D20-C20)/C20)))</f>
        <v xml:space="preserve"> 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2011-2019'!$BE$17463:$BF$18007,2,0)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2011-2019'!$BE$17463:$BF$18007,2,0)</f>
        <v>0</v>
      </c>
      <c r="E22" s="40" t="str">
        <f t="shared" si="4"/>
        <v/>
      </c>
      <c r="F22" s="40" t="str">
        <f t="shared" si="5"/>
        <v/>
      </c>
      <c r="G22" s="59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2011-2019'!$BE$17463:$BF$18007,2,0)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2011-2019'!$BE$17463:$BF$18007,2,0)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2011-2019'!$BE$17463:$BF$18007,2,0)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9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1</v>
      </c>
      <c r="D26" s="62">
        <f>VLOOKUP(B26,'[1]Deptos 2011-2019'!$BE$17463:$BF$18007,2,0)</f>
        <v>0</v>
      </c>
      <c r="E26" s="40">
        <f t="shared" si="4"/>
        <v>0.5</v>
      </c>
      <c r="F26" s="40" t="str">
        <f t="shared" si="5"/>
        <v/>
      </c>
      <c r="G26" s="59">
        <f t="shared" si="6"/>
        <v>-1</v>
      </c>
      <c r="H26" s="40">
        <f t="shared" si="7"/>
        <v>-0.5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2011-2019'!$BE$17463:$BF$18007,2,0)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2011-2019'!$BE$17463:$BF$18007,2,0)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0</v>
      </c>
      <c r="D29" s="62">
        <f>VLOOKUP(B29,'[1]Deptos 2011-2019'!$BE$17463:$BF$18007,2,0)</f>
        <v>0</v>
      </c>
      <c r="E29" s="40" t="str">
        <f t="shared" si="4"/>
        <v/>
      </c>
      <c r="F29" s="40" t="str">
        <f t="shared" si="5"/>
        <v/>
      </c>
      <c r="G29" s="59" t="str">
        <f t="shared" si="6"/>
        <v xml:space="preserve"> </v>
      </c>
      <c r="H29" s="40" t="str">
        <f t="shared" si="7"/>
        <v/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2011-2019'!$BE$17463:$BF$18007,2,0)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2011-2019'!$BE$17463:$BF$18007,2,0)</f>
        <v>0</v>
      </c>
      <c r="E31" s="40" t="str">
        <f t="shared" si="4"/>
        <v/>
      </c>
      <c r="F31" s="40" t="str">
        <f t="shared" si="5"/>
        <v/>
      </c>
      <c r="G31" s="59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2011-2019'!$BE$17463:$BF$18007,2,0)</f>
        <v>0</v>
      </c>
      <c r="E32" s="40" t="str">
        <f t="shared" si="4"/>
        <v/>
      </c>
      <c r="F32" s="40" t="str">
        <f t="shared" si="5"/>
        <v/>
      </c>
      <c r="G32" s="59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2011-2019'!$BE$17463:$BF$18007,2,0)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2011-2019'!$BE$17463:$BF$18007,2,0)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2011-2019'!$BE$17463:$BF$18007,2,0)</f>
        <v>0</v>
      </c>
      <c r="E35" s="40" t="str">
        <f t="shared" si="4"/>
        <v/>
      </c>
      <c r="F35" s="40" t="str">
        <f t="shared" si="5"/>
        <v/>
      </c>
      <c r="G35" s="59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2011-2019'!$BE$17463:$BF$18007,2,0)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2011-2019'!$BE$17463:$BF$18007,2,0)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2011-2019'!$BE$17463:$BF$18007,2,0)</f>
        <v>0</v>
      </c>
      <c r="E38" s="40" t="str">
        <f t="shared" si="4"/>
        <v/>
      </c>
      <c r="F38" s="40" t="str">
        <f t="shared" si="5"/>
        <v/>
      </c>
      <c r="G38" s="59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2011-2019'!$BE$17463:$BF$18007,2,0)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2011-2019'!$BE$17463:$BF$18007,2,0)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2011-2019'!$BE$17463:$BF$18007,2,0)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2011-2019'!$BE$17463:$BF$18007,2,0)</f>
        <v>0</v>
      </c>
      <c r="E42" s="40" t="str">
        <f t="shared" si="4"/>
        <v/>
      </c>
      <c r="F42" s="40" t="str">
        <f t="shared" si="5"/>
        <v/>
      </c>
      <c r="G42" s="59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2011-2019'!$BE$17463:$BF$18007,2,0)</f>
        <v>0</v>
      </c>
      <c r="E43" s="40" t="str">
        <f t="shared" si="4"/>
        <v/>
      </c>
      <c r="F43" s="40" t="str">
        <f t="shared" si="5"/>
        <v/>
      </c>
      <c r="G43" s="59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2011-2019'!$BE$17463:$BF$18007,2,0)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2011-2019'!$BE$17463:$BF$18007,2,0)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2011-2019'!$BE$17463:$BF$18007,2,0)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2011-2019'!$BE$17463:$BF$18007,2,0)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0</v>
      </c>
      <c r="D48" s="62">
        <f>VLOOKUP(B48,'[1]Deptos 2011-2019'!$BE$17463:$BF$18007,2,0)</f>
        <v>0</v>
      </c>
      <c r="E48" s="40" t="str">
        <f t="shared" si="4"/>
        <v/>
      </c>
      <c r="F48" s="40" t="str">
        <f t="shared" si="5"/>
        <v/>
      </c>
      <c r="G48" s="59" t="str">
        <f t="shared" si="6"/>
        <v xml:space="preserve"> </v>
      </c>
      <c r="H48" s="40" t="str">
        <f t="shared" si="7"/>
        <v/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2011-2019'!$BE$17463:$BF$18007,2,0)</f>
        <v>0</v>
      </c>
      <c r="E49" s="40" t="str">
        <f t="shared" si="4"/>
        <v/>
      </c>
      <c r="F49" s="40" t="str">
        <f t="shared" si="5"/>
        <v/>
      </c>
      <c r="G49" s="59" t="str">
        <f t="shared" si="6"/>
        <v xml:space="preserve"> 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2011-2019'!$BE$17463:$BF$18007,2,0)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2011-2019'!$BE$17463:$BF$18007,2,0)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2011-2019'!$BE$17463:$BF$18007,2,0)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1</v>
      </c>
      <c r="D53" s="62">
        <f>VLOOKUP(B53,'[1]Deptos 2011-2019'!$BE$17463:$BF$18007,2,0)</f>
        <v>0</v>
      </c>
      <c r="E53" s="40">
        <f t="shared" si="4"/>
        <v>0.5</v>
      </c>
      <c r="F53" s="40" t="str">
        <f t="shared" si="5"/>
        <v/>
      </c>
      <c r="G53" s="59">
        <f t="shared" si="6"/>
        <v>-1</v>
      </c>
      <c r="H53" s="40">
        <f t="shared" si="7"/>
        <v>-0.5</v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2011-2019'!$BE$17463:$BF$18007,2,0)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2011-2019'!$BE$17463:$BF$18007,2,0)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2011-2019'!$BE$17463:$BF$18007,2,0)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2011-2019'!$BE$17463:$BF$18007,2,0)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2011-2019'!$BE$17463:$BF$18007,2,0)</f>
        <v>0</v>
      </c>
      <c r="E58" s="40" t="str">
        <f t="shared" si="4"/>
        <v/>
      </c>
      <c r="F58" s="40" t="str">
        <f t="shared" si="5"/>
        <v/>
      </c>
      <c r="G58" s="59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2011-2019'!$BE$17463:$BF$18007,2,0)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0</v>
      </c>
      <c r="D60" s="62">
        <f>VLOOKUP(B60,'[1]Deptos 2011-2019'!$BE$17463:$BF$18007,2,0)</f>
        <v>0</v>
      </c>
      <c r="E60" s="40" t="str">
        <f t="shared" si="4"/>
        <v/>
      </c>
      <c r="F60" s="40" t="str">
        <f t="shared" si="5"/>
        <v/>
      </c>
      <c r="G60" s="59" t="str">
        <f t="shared" si="6"/>
        <v xml:space="preserve"> </v>
      </c>
      <c r="H60" s="40" t="str">
        <f t="shared" si="7"/>
        <v/>
      </c>
    </row>
    <row r="61" spans="1:9" s="24" customFormat="1" ht="15" x14ac:dyDescent="0.2">
      <c r="A61" s="72"/>
      <c r="B61" s="3" t="s">
        <v>170</v>
      </c>
      <c r="C61" s="62">
        <v>0</v>
      </c>
      <c r="D61" s="62">
        <f>VLOOKUP(B61,'[1]Deptos 2011-2019'!$BE$17463:$BF$18007,2,0)</f>
        <v>0</v>
      </c>
      <c r="E61" s="40" t="str">
        <f t="shared" si="4"/>
        <v/>
      </c>
      <c r="F61" s="40" t="str">
        <f t="shared" si="5"/>
        <v/>
      </c>
      <c r="G61" s="59" t="str">
        <f t="shared" si="6"/>
        <v xml:space="preserve"> </v>
      </c>
      <c r="H61" s="40" t="str">
        <f t="shared" si="7"/>
        <v/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2011-2019'!$BE$17463:$BF$18007,2,0)</f>
        <v>0</v>
      </c>
      <c r="E62" s="40" t="str">
        <f t="shared" si="4"/>
        <v/>
      </c>
      <c r="F62" s="40" t="str">
        <f t="shared" si="5"/>
        <v/>
      </c>
      <c r="G62" s="59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2011-2019'!$BE$17463:$BF$18007,2,0)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9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2011-2019'!$BE$17463:$BF$18007,2,0)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2011-2019'!$BE$17463:$BF$18007,2,0)</f>
        <v>0</v>
      </c>
      <c r="E65" s="40" t="str">
        <f t="shared" si="4"/>
        <v/>
      </c>
      <c r="F65" s="40" t="str">
        <f t="shared" si="5"/>
        <v/>
      </c>
      <c r="G65" s="59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2011-2019'!$BE$17463:$BF$18007,2,0)</f>
        <v>0</v>
      </c>
      <c r="E66" s="40" t="str">
        <f t="shared" si="4"/>
        <v/>
      </c>
      <c r="F66" s="40" t="str">
        <f t="shared" si="5"/>
        <v/>
      </c>
      <c r="G66" s="59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2011-2019'!$BE$17463:$BF$18007,2,0)</f>
        <v>0</v>
      </c>
      <c r="E67" s="40" t="str">
        <f t="shared" si="4"/>
        <v/>
      </c>
      <c r="F67" s="40" t="str">
        <f t="shared" si="5"/>
        <v/>
      </c>
      <c r="G67" s="59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2011-2019'!$BE$17463:$BF$18007,2,0)</f>
        <v>0</v>
      </c>
      <c r="E68" s="40" t="str">
        <f t="shared" si="4"/>
        <v/>
      </c>
      <c r="F68" s="40" t="str">
        <f t="shared" si="5"/>
        <v/>
      </c>
      <c r="G68" s="59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12</v>
      </c>
      <c r="D74" s="54">
        <f>SUM(D75:D163)</f>
        <v>16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0.33333333333333331</v>
      </c>
      <c r="H74" s="56">
        <f>+IF(OR(AND(E74=""),(G74="")),"",E74*G74)</f>
        <v>0.33333333333333331</v>
      </c>
      <c r="I74" s="24"/>
    </row>
    <row r="75" spans="1:9" ht="15" x14ac:dyDescent="0.2">
      <c r="B75" s="57" t="s">
        <v>425</v>
      </c>
      <c r="C75" s="62">
        <v>1</v>
      </c>
      <c r="D75" s="62">
        <f>VLOOKUP(B75,'[1]Deptos 2011-2019'!$BE$17463:$BF$18007,2,0)</f>
        <v>1</v>
      </c>
      <c r="E75" s="60">
        <f>+IF(C75=0,"",C75/C$74)</f>
        <v>8.3333333333333329E-2</v>
      </c>
      <c r="F75" s="60">
        <f>+IF(D75=0,"",D75/D$74)</f>
        <v>6.25E-2</v>
      </c>
      <c r="G75" s="59">
        <f t="shared" ref="G75:G138" si="18">+IF(AND(C75=0,D75=0)," ",IF(C75=0,1,IF(D75=0,-1,(D75-C75)/C75)))</f>
        <v>0</v>
      </c>
      <c r="H75" s="51">
        <f>+IF(OR(AND(E75=""),(G75="")),"",E75*G75)</f>
        <v>0</v>
      </c>
      <c r="I75" s="24"/>
    </row>
    <row r="76" spans="1:9" ht="15" x14ac:dyDescent="0.2">
      <c r="B76" s="3" t="s">
        <v>568</v>
      </c>
      <c r="C76" s="62">
        <v>0</v>
      </c>
      <c r="D76" s="62">
        <f>VLOOKUP(B76,'[1]Deptos 2011-2019'!$BE$17463:$BF$18007,2,0)</f>
        <v>0</v>
      </c>
      <c r="E76" s="44" t="str">
        <f t="shared" ref="E76:E148" si="19">+IF(C76=0,"",C76/C$74)</f>
        <v/>
      </c>
      <c r="F76" s="44" t="str">
        <f t="shared" ref="F76:F148" si="20">+IF(D76=0,"",D76/D$74)</f>
        <v/>
      </c>
      <c r="G76" s="59" t="str">
        <f t="shared" si="18"/>
        <v xml:space="preserve"> </v>
      </c>
      <c r="H76" s="40" t="str">
        <f t="shared" ref="H76:H148" si="21">+IF(OR(AND(E76=""),(G76="")),"",E76*G76)</f>
        <v/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2011-2019'!$BE$17463:$BF$18007,2,0)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9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0</v>
      </c>
      <c r="D78" s="62">
        <f>VLOOKUP(B78,'[1]Deptos 2011-2019'!$BE$17463:$BF$18007,2,0)</f>
        <v>0</v>
      </c>
      <c r="E78" s="43" t="str">
        <f t="shared" si="19"/>
        <v/>
      </c>
      <c r="F78" s="43" t="str">
        <f t="shared" si="20"/>
        <v/>
      </c>
      <c r="G78" s="59" t="str">
        <f t="shared" si="18"/>
        <v xml:space="preserve"> </v>
      </c>
      <c r="H78" s="42" t="str">
        <f t="shared" si="21"/>
        <v/>
      </c>
      <c r="I78" s="24"/>
    </row>
    <row r="79" spans="1:9" s="34" customFormat="1" ht="15" x14ac:dyDescent="0.2">
      <c r="A79" s="74"/>
      <c r="B79" s="35" t="s">
        <v>175</v>
      </c>
      <c r="C79" s="62">
        <v>1</v>
      </c>
      <c r="D79" s="62">
        <f>VLOOKUP(B79,'[1]Deptos 2011-2019'!$BE$17463:$BF$18007,2,0)</f>
        <v>0</v>
      </c>
      <c r="E79" s="43">
        <f t="shared" si="19"/>
        <v>8.3333333333333329E-2</v>
      </c>
      <c r="F79" s="43" t="str">
        <f t="shared" si="20"/>
        <v/>
      </c>
      <c r="G79" s="59">
        <f t="shared" si="18"/>
        <v>-1</v>
      </c>
      <c r="H79" s="42">
        <f t="shared" si="21"/>
        <v>-8.3333333333333329E-2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2011-2019'!$BE$17463:$BF$18007,2,0)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2011-2019'!$BE$17463:$BF$18007,2,0)</f>
        <v>0</v>
      </c>
      <c r="E81" s="43" t="str">
        <f t="shared" ref="E81" si="25">+IF(C81=0,"",C81/C$74)</f>
        <v/>
      </c>
      <c r="F81" s="43" t="str">
        <f t="shared" ref="F81" si="26">+IF(D81=0,"",D81/D$74)</f>
        <v/>
      </c>
      <c r="G81" s="59" t="str">
        <f t="shared" si="18"/>
        <v xml:space="preserve"> 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2011-2019'!$BE$17463:$BF$18007,2,0)</f>
        <v>0</v>
      </c>
      <c r="E82" s="43" t="str">
        <f t="shared" si="19"/>
        <v/>
      </c>
      <c r="F82" s="43" t="str">
        <f t="shared" si="20"/>
        <v/>
      </c>
      <c r="G82" s="59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2011-2019'!$BE$17463:$BF$18007,2,0)</f>
        <v>0</v>
      </c>
      <c r="E83" s="43" t="str">
        <f t="shared" si="19"/>
        <v/>
      </c>
      <c r="F83" s="43" t="str">
        <f t="shared" si="20"/>
        <v/>
      </c>
      <c r="G83" s="59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2011-2019'!$BE$17463:$BF$18007,2,0)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2011-2019'!$BE$17463:$BF$18007,2,0)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0</v>
      </c>
      <c r="D86" s="62">
        <f>VLOOKUP(B86,'[1]Deptos 2011-2019'!$BE$17463:$BF$18007,2,0)</f>
        <v>1</v>
      </c>
      <c r="E86" s="43" t="str">
        <f t="shared" si="19"/>
        <v/>
      </c>
      <c r="F86" s="43">
        <f t="shared" si="20"/>
        <v>6.25E-2</v>
      </c>
      <c r="G86" s="59">
        <f t="shared" si="18"/>
        <v>1</v>
      </c>
      <c r="H86" s="42" t="str">
        <f t="shared" si="21"/>
        <v/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2011-2019'!$BE$17463:$BF$18007,2,0)</f>
        <v>0</v>
      </c>
      <c r="E87" s="43" t="str">
        <f t="shared" si="19"/>
        <v/>
      </c>
      <c r="F87" s="43" t="str">
        <f t="shared" si="20"/>
        <v/>
      </c>
      <c r="G87" s="59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0</v>
      </c>
      <c r="D88" s="62">
        <f>VLOOKUP(B88,'[1]Deptos 2011-2019'!$BE$17463:$BF$18007,2,0)</f>
        <v>0</v>
      </c>
      <c r="E88" s="43" t="str">
        <f t="shared" si="19"/>
        <v/>
      </c>
      <c r="F88" s="43" t="str">
        <f t="shared" si="20"/>
        <v/>
      </c>
      <c r="G88" s="59" t="str">
        <f t="shared" si="18"/>
        <v xml:space="preserve"> </v>
      </c>
      <c r="H88" s="42" t="str">
        <f t="shared" si="21"/>
        <v/>
      </c>
      <c r="I88" s="24"/>
    </row>
    <row r="89" spans="1:9" s="34" customFormat="1" ht="15" x14ac:dyDescent="0.2">
      <c r="A89" s="36"/>
      <c r="B89" s="35" t="s">
        <v>570</v>
      </c>
      <c r="C89" s="62">
        <v>0</v>
      </c>
      <c r="D89" s="62">
        <f>VLOOKUP(B89,'[1]Deptos 2011-2019'!$BE$17463:$BF$18007,2,0)</f>
        <v>0</v>
      </c>
      <c r="E89" s="43" t="str">
        <f t="shared" ref="E89" si="28">+IF(C89=0,"",C89/C$74)</f>
        <v/>
      </c>
      <c r="F89" s="43" t="str">
        <f t="shared" ref="F89" si="29">+IF(D89=0,"",D89/D$74)</f>
        <v/>
      </c>
      <c r="G89" s="59" t="str">
        <f t="shared" si="18"/>
        <v xml:space="preserve"> </v>
      </c>
      <c r="H89" s="42" t="str">
        <f t="shared" ref="H89" si="30">+IF(OR(AND(E89=""),(G89="")),"",E89*G89)</f>
        <v/>
      </c>
      <c r="I89" s="24"/>
    </row>
    <row r="90" spans="1:9" s="34" customFormat="1" ht="15" x14ac:dyDescent="0.2">
      <c r="A90" s="74"/>
      <c r="B90" s="35" t="s">
        <v>181</v>
      </c>
      <c r="C90" s="62">
        <v>2</v>
      </c>
      <c r="D90" s="62">
        <f>VLOOKUP(B90,'[1]Deptos 2011-2019'!$BE$17463:$BF$18007,2,0)</f>
        <v>0</v>
      </c>
      <c r="E90" s="43">
        <f t="shared" si="19"/>
        <v>0.16666666666666666</v>
      </c>
      <c r="F90" s="43" t="str">
        <f t="shared" si="20"/>
        <v/>
      </c>
      <c r="G90" s="59">
        <f t="shared" si="18"/>
        <v>-1</v>
      </c>
      <c r="H90" s="42">
        <f t="shared" si="21"/>
        <v>-0.16666666666666666</v>
      </c>
      <c r="I90" s="24"/>
    </row>
    <row r="91" spans="1:9" s="34" customFormat="1" ht="15" x14ac:dyDescent="0.2">
      <c r="A91" s="74"/>
      <c r="B91" s="35" t="s">
        <v>182</v>
      </c>
      <c r="C91" s="62">
        <v>0</v>
      </c>
      <c r="D91" s="62">
        <f>VLOOKUP(B91,'[1]Deptos 2011-2019'!$BE$17463:$BF$18007,2,0)</f>
        <v>1</v>
      </c>
      <c r="E91" s="43" t="str">
        <f t="shared" si="19"/>
        <v/>
      </c>
      <c r="F91" s="43">
        <f t="shared" si="20"/>
        <v>6.25E-2</v>
      </c>
      <c r="G91" s="59">
        <f t="shared" si="18"/>
        <v>1</v>
      </c>
      <c r="H91" s="42" t="str">
        <f t="shared" si="21"/>
        <v/>
      </c>
      <c r="I91" s="24"/>
    </row>
    <row r="92" spans="1:9" s="34" customFormat="1" ht="15" x14ac:dyDescent="0.2">
      <c r="A92" s="74"/>
      <c r="B92" s="35" t="s">
        <v>21</v>
      </c>
      <c r="C92" s="62">
        <v>0</v>
      </c>
      <c r="D92" s="62">
        <f>VLOOKUP(B92,'[1]Deptos 2011-2019'!$BE$17463:$BF$18007,2,0)</f>
        <v>0</v>
      </c>
      <c r="E92" s="43" t="str">
        <f t="shared" si="19"/>
        <v/>
      </c>
      <c r="F92" s="43" t="str">
        <f t="shared" si="20"/>
        <v/>
      </c>
      <c r="G92" s="59" t="str">
        <f t="shared" si="18"/>
        <v xml:space="preserve"> </v>
      </c>
      <c r="H92" s="42" t="str">
        <f t="shared" si="21"/>
        <v/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2011-2019'!$BE$17463:$BF$18007,2,0)</f>
        <v>0</v>
      </c>
      <c r="E93" s="43" t="str">
        <f t="shared" si="19"/>
        <v/>
      </c>
      <c r="F93" s="43" t="str">
        <f t="shared" si="20"/>
        <v/>
      </c>
      <c r="G93" s="59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2011-2019'!$BE$17463:$BF$18007,2,0)</f>
        <v>0</v>
      </c>
      <c r="E94" s="43" t="str">
        <f t="shared" si="19"/>
        <v/>
      </c>
      <c r="F94" s="43" t="str">
        <f t="shared" si="20"/>
        <v/>
      </c>
      <c r="G94" s="59" t="str">
        <f t="shared" si="18"/>
        <v xml:space="preserve"> 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2011-2019'!$BE$17463:$BF$18007,2,0)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2011-2019'!$BE$17463:$BF$18007,2,0)</f>
        <v>0</v>
      </c>
      <c r="E96" s="43" t="str">
        <f t="shared" si="31"/>
        <v/>
      </c>
      <c r="F96" s="43" t="str">
        <f t="shared" si="32"/>
        <v/>
      </c>
      <c r="G96" s="59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2011-2019'!$BE$17463:$BF$18007,2,0)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0</v>
      </c>
      <c r="D98" s="62">
        <f>VLOOKUP(B98,'[1]Deptos 2011-2019'!$BE$17463:$BF$18007,2,0)</f>
        <v>0</v>
      </c>
      <c r="E98" s="43" t="str">
        <f t="shared" si="19"/>
        <v/>
      </c>
      <c r="F98" s="43" t="str">
        <f t="shared" si="20"/>
        <v/>
      </c>
      <c r="G98" s="59" t="str">
        <f t="shared" si="18"/>
        <v xml:space="preserve"> </v>
      </c>
      <c r="H98" s="42" t="str">
        <f t="shared" si="21"/>
        <v/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2011-2019'!$BE$17463:$BF$18007,2,0)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2011-2019'!$BE$17463:$BF$18007,2,0)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2011-2019'!$BE$17463:$BF$18007,2,0)</f>
        <v>0</v>
      </c>
      <c r="E101" s="44" t="str">
        <f t="shared" si="19"/>
        <v/>
      </c>
      <c r="F101" s="44" t="str">
        <f t="shared" si="20"/>
        <v/>
      </c>
      <c r="G101" s="59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1</v>
      </c>
      <c r="D102" s="62">
        <f>VLOOKUP(B102,'[1]Deptos 2011-2019'!$BE$17463:$BF$18007,2,0)</f>
        <v>0</v>
      </c>
      <c r="E102" s="44">
        <f t="shared" si="19"/>
        <v>8.3333333333333329E-2</v>
      </c>
      <c r="F102" s="44" t="str">
        <f t="shared" si="20"/>
        <v/>
      </c>
      <c r="G102" s="59">
        <f t="shared" si="18"/>
        <v>-1</v>
      </c>
      <c r="H102" s="40">
        <f t="shared" si="21"/>
        <v>-8.3333333333333329E-2</v>
      </c>
      <c r="I102" s="24"/>
    </row>
    <row r="103" spans="1:9" ht="15" x14ac:dyDescent="0.2">
      <c r="B103" s="3" t="s">
        <v>428</v>
      </c>
      <c r="C103" s="62">
        <v>0</v>
      </c>
      <c r="D103" s="62">
        <f>VLOOKUP(B103,'[1]Deptos 2011-2019'!$BE$17463:$BF$18007,2,0)</f>
        <v>1</v>
      </c>
      <c r="E103" s="44" t="str">
        <f t="shared" si="19"/>
        <v/>
      </c>
      <c r="F103" s="44">
        <f t="shared" si="20"/>
        <v>6.25E-2</v>
      </c>
      <c r="G103" s="59">
        <f t="shared" si="18"/>
        <v>1</v>
      </c>
      <c r="H103" s="40" t="str">
        <f t="shared" si="21"/>
        <v/>
      </c>
      <c r="I103" s="24"/>
    </row>
    <row r="104" spans="1:9" ht="15" x14ac:dyDescent="0.2">
      <c r="B104" s="3" t="s">
        <v>18</v>
      </c>
      <c r="C104" s="62">
        <v>0</v>
      </c>
      <c r="D104" s="62">
        <f>VLOOKUP(B104,'[1]Deptos 2011-2019'!$BE$17463:$BF$18007,2,0)</f>
        <v>0</v>
      </c>
      <c r="E104" s="44" t="str">
        <f t="shared" si="19"/>
        <v/>
      </c>
      <c r="F104" s="44" t="str">
        <f t="shared" si="20"/>
        <v/>
      </c>
      <c r="G104" s="59" t="str">
        <f t="shared" si="18"/>
        <v xml:space="preserve"> </v>
      </c>
      <c r="H104" s="40" t="str">
        <f t="shared" si="21"/>
        <v/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2011-2019'!$BE$17463:$BF$18007,2,0)</f>
        <v>0</v>
      </c>
      <c r="E105" s="44" t="str">
        <f t="shared" si="19"/>
        <v/>
      </c>
      <c r="F105" s="44" t="str">
        <f t="shared" si="20"/>
        <v/>
      </c>
      <c r="G105" s="59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2011-2019'!$BE$17463:$BF$18007,2,0)</f>
        <v>0</v>
      </c>
      <c r="E106" s="44" t="str">
        <f t="shared" si="19"/>
        <v/>
      </c>
      <c r="F106" s="44" t="str">
        <f t="shared" si="20"/>
        <v/>
      </c>
      <c r="G106" s="59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2011-2019'!$BE$17463:$BF$18007,2,0)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2011-2019'!$BE$17463:$BF$18007,2,0)</f>
        <v>0</v>
      </c>
      <c r="E108" s="44" t="str">
        <f t="shared" si="19"/>
        <v/>
      </c>
      <c r="F108" s="44" t="str">
        <f t="shared" si="20"/>
        <v/>
      </c>
      <c r="G108" s="59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0</v>
      </c>
      <c r="D109" s="62">
        <f>VLOOKUP(B109,'[1]Deptos 2011-2019'!$BE$17463:$BF$18007,2,0)</f>
        <v>0</v>
      </c>
      <c r="E109" s="44" t="str">
        <f t="shared" si="19"/>
        <v/>
      </c>
      <c r="F109" s="44" t="str">
        <f t="shared" si="20"/>
        <v/>
      </c>
      <c r="G109" s="59" t="str">
        <f t="shared" si="18"/>
        <v xml:space="preserve"> </v>
      </c>
      <c r="H109" s="40" t="str">
        <f t="shared" si="21"/>
        <v/>
      </c>
      <c r="I109" s="24"/>
    </row>
    <row r="110" spans="1:9" ht="15" x14ac:dyDescent="0.2">
      <c r="B110" s="3" t="s">
        <v>604</v>
      </c>
      <c r="C110" s="62">
        <v>0</v>
      </c>
      <c r="D110" s="62">
        <f>VLOOKUP(B110,'[1]Deptos 2011-2019'!$BE$17463:$BF$18007,2,0)</f>
        <v>0</v>
      </c>
      <c r="E110" s="44" t="str">
        <f t="shared" si="19"/>
        <v/>
      </c>
      <c r="F110" s="44" t="str">
        <f t="shared" si="20"/>
        <v/>
      </c>
      <c r="G110" s="59" t="str">
        <f t="shared" si="18"/>
        <v xml:space="preserve"> </v>
      </c>
      <c r="H110" s="40" t="str">
        <f t="shared" si="21"/>
        <v/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2011-2019'!$BE$17463:$BF$18007,2,0)</f>
        <v>0</v>
      </c>
      <c r="E111" s="44" t="str">
        <f t="shared" si="19"/>
        <v/>
      </c>
      <c r="F111" s="44" t="str">
        <f t="shared" si="20"/>
        <v/>
      </c>
      <c r="G111" s="59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2011-2019'!$BE$17463:$BF$18007,2,0)</f>
        <v>1</v>
      </c>
      <c r="E112" s="44" t="str">
        <f t="shared" si="19"/>
        <v/>
      </c>
      <c r="F112" s="44">
        <f t="shared" si="20"/>
        <v>6.25E-2</v>
      </c>
      <c r="G112" s="59">
        <f t="shared" si="18"/>
        <v>1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0</v>
      </c>
      <c r="D113" s="62">
        <f>VLOOKUP(B113,'[1]Deptos 2011-2019'!$BE$17463:$BF$18007,2,0)</f>
        <v>0</v>
      </c>
      <c r="E113" s="44" t="str">
        <f t="shared" si="19"/>
        <v/>
      </c>
      <c r="F113" s="44" t="str">
        <f t="shared" si="20"/>
        <v/>
      </c>
      <c r="G113" s="59" t="str">
        <f t="shared" si="18"/>
        <v xml:space="preserve"> </v>
      </c>
      <c r="H113" s="40" t="str">
        <f t="shared" si="21"/>
        <v/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2011-2019'!$BE$17463:$BF$18007,2,0)</f>
        <v>0</v>
      </c>
      <c r="E114" s="44" t="str">
        <f t="shared" si="19"/>
        <v/>
      </c>
      <c r="F114" s="44" t="str">
        <f t="shared" si="20"/>
        <v/>
      </c>
      <c r="G114" s="59" t="str">
        <f t="shared" si="18"/>
        <v xml:space="preserve"> 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2011-2019'!$BE$17463:$BF$18007,2,0)</f>
        <v>0</v>
      </c>
      <c r="E115" s="44" t="str">
        <f t="shared" si="19"/>
        <v/>
      </c>
      <c r="F115" s="44" t="str">
        <f t="shared" si="20"/>
        <v/>
      </c>
      <c r="G115" s="59" t="str">
        <f t="shared" si="18"/>
        <v xml:space="preserve"> 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2011-2019'!$BE$17463:$BF$18007,2,0)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2011-2019'!$BE$17463:$BF$18007,2,0)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2011-2019'!$BE$17463:$BF$18007,2,0)</f>
        <v>0</v>
      </c>
      <c r="E118" s="44" t="str">
        <f t="shared" si="19"/>
        <v/>
      </c>
      <c r="F118" s="44" t="str">
        <f t="shared" si="20"/>
        <v/>
      </c>
      <c r="G118" s="59" t="str">
        <f t="shared" si="18"/>
        <v xml:space="preserve"> 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2011-2019'!$BE$17463:$BF$18007,2,0)</f>
        <v>0</v>
      </c>
      <c r="E119" s="44" t="str">
        <f t="shared" si="19"/>
        <v/>
      </c>
      <c r="F119" s="44" t="str">
        <f t="shared" si="20"/>
        <v/>
      </c>
      <c r="G119" s="59" t="str">
        <f t="shared" si="18"/>
        <v xml:space="preserve"> 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2011-2019'!$BE$17463:$BF$18007,2,0)</f>
        <v>0</v>
      </c>
      <c r="E120" s="44" t="str">
        <f t="shared" si="19"/>
        <v/>
      </c>
      <c r="F120" s="44" t="str">
        <f t="shared" si="20"/>
        <v/>
      </c>
      <c r="G120" s="59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0</v>
      </c>
      <c r="D121" s="62">
        <f>VLOOKUP(B121,'[1]Deptos 2011-2019'!$BE$17463:$BF$18007,2,0)</f>
        <v>1</v>
      </c>
      <c r="E121" s="44" t="str">
        <f t="shared" si="19"/>
        <v/>
      </c>
      <c r="F121" s="44">
        <f t="shared" si="20"/>
        <v>6.25E-2</v>
      </c>
      <c r="G121" s="59">
        <f t="shared" si="18"/>
        <v>1</v>
      </c>
      <c r="H121" s="40" t="str">
        <f t="shared" si="21"/>
        <v/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2011-2019'!$BE$17463:$BF$18007,2,0)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1</v>
      </c>
      <c r="D123" s="62">
        <f>VLOOKUP(B123,'[1]Deptos 2011-2019'!$BE$17463:$BF$18007,2,0)</f>
        <v>4</v>
      </c>
      <c r="E123" s="44">
        <f t="shared" si="19"/>
        <v>8.3333333333333329E-2</v>
      </c>
      <c r="F123" s="44">
        <f t="shared" si="20"/>
        <v>0.25</v>
      </c>
      <c r="G123" s="59">
        <f t="shared" si="18"/>
        <v>3</v>
      </c>
      <c r="H123" s="40">
        <f t="shared" si="21"/>
        <v>0.25</v>
      </c>
      <c r="I123" s="24"/>
    </row>
    <row r="124" spans="2:9" ht="15" x14ac:dyDescent="0.2">
      <c r="B124" s="3" t="s">
        <v>195</v>
      </c>
      <c r="C124" s="62">
        <v>0</v>
      </c>
      <c r="D124" s="62">
        <f>VLOOKUP(B124,'[1]Deptos 2011-2019'!$BE$17463:$BF$18007,2,0)</f>
        <v>0</v>
      </c>
      <c r="E124" s="44" t="str">
        <f t="shared" si="19"/>
        <v/>
      </c>
      <c r="F124" s="44" t="str">
        <f t="shared" si="20"/>
        <v/>
      </c>
      <c r="G124" s="59" t="str">
        <f t="shared" si="18"/>
        <v xml:space="preserve"> </v>
      </c>
      <c r="H124" s="40" t="str">
        <f t="shared" si="21"/>
        <v/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2011-2019'!$BE$17463:$BF$18007,2,0)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0</v>
      </c>
      <c r="D126" s="62">
        <f>VLOOKUP(B126,'[1]Deptos 2011-2019'!$BE$17463:$BF$18007,2,0)</f>
        <v>1</v>
      </c>
      <c r="E126" s="44" t="str">
        <f t="shared" si="19"/>
        <v/>
      </c>
      <c r="F126" s="44">
        <f t="shared" si="20"/>
        <v>6.25E-2</v>
      </c>
      <c r="G126" s="59">
        <f t="shared" si="18"/>
        <v>1</v>
      </c>
      <c r="H126" s="40" t="str">
        <f t="shared" si="21"/>
        <v/>
      </c>
      <c r="I126" s="24"/>
    </row>
    <row r="127" spans="2:9" ht="15" x14ac:dyDescent="0.2">
      <c r="B127" s="3" t="s">
        <v>196</v>
      </c>
      <c r="C127" s="62">
        <v>1</v>
      </c>
      <c r="D127" s="62">
        <f>VLOOKUP(B127,'[1]Deptos 2011-2019'!$BE$17463:$BF$18007,2,0)</f>
        <v>1</v>
      </c>
      <c r="E127" s="44">
        <f t="shared" si="19"/>
        <v>8.3333333333333329E-2</v>
      </c>
      <c r="F127" s="44">
        <f t="shared" si="20"/>
        <v>6.25E-2</v>
      </c>
      <c r="G127" s="59">
        <f t="shared" si="18"/>
        <v>0</v>
      </c>
      <c r="H127" s="40">
        <f t="shared" si="21"/>
        <v>0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2011-2019'!$BE$17463:$BF$18007,2,0)</f>
        <v>0</v>
      </c>
      <c r="E128" s="44" t="str">
        <f t="shared" si="19"/>
        <v/>
      </c>
      <c r="F128" s="44" t="str">
        <f t="shared" si="20"/>
        <v/>
      </c>
      <c r="G128" s="59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1</v>
      </c>
      <c r="D129" s="62">
        <f>VLOOKUP(B129,'[1]Deptos 2011-2019'!$BE$17463:$BF$18007,2,0)</f>
        <v>1</v>
      </c>
      <c r="E129" s="44">
        <f t="shared" si="19"/>
        <v>8.3333333333333329E-2</v>
      </c>
      <c r="F129" s="44">
        <f t="shared" si="20"/>
        <v>6.25E-2</v>
      </c>
      <c r="G129" s="59">
        <f t="shared" si="18"/>
        <v>0</v>
      </c>
      <c r="H129" s="40">
        <f t="shared" si="21"/>
        <v>0</v>
      </c>
      <c r="I129" s="24"/>
    </row>
    <row r="130" spans="1:9" ht="15" x14ac:dyDescent="0.2">
      <c r="B130" s="3" t="s">
        <v>197</v>
      </c>
      <c r="C130" s="62">
        <v>0</v>
      </c>
      <c r="D130" s="62">
        <f>VLOOKUP(B130,'[1]Deptos 2011-2019'!$BE$17463:$BF$18007,2,0)</f>
        <v>0</v>
      </c>
      <c r="E130" s="44" t="str">
        <f t="shared" si="19"/>
        <v/>
      </c>
      <c r="F130" s="44" t="str">
        <f t="shared" si="20"/>
        <v/>
      </c>
      <c r="G130" s="59" t="str">
        <f t="shared" si="18"/>
        <v xml:space="preserve"> </v>
      </c>
      <c r="H130" s="40" t="str">
        <f t="shared" si="21"/>
        <v/>
      </c>
      <c r="I130" s="24"/>
    </row>
    <row r="131" spans="1:9" ht="15" x14ac:dyDescent="0.2">
      <c r="B131" s="3" t="s">
        <v>198</v>
      </c>
      <c r="C131" s="62">
        <v>0</v>
      </c>
      <c r="D131" s="62">
        <f>VLOOKUP(B131,'[1]Deptos 2011-2019'!$BE$17463:$BF$18007,2,0)</f>
        <v>0</v>
      </c>
      <c r="E131" s="44" t="str">
        <f t="shared" si="19"/>
        <v/>
      </c>
      <c r="F131" s="44" t="str">
        <f t="shared" si="20"/>
        <v/>
      </c>
      <c r="G131" s="59" t="str">
        <f t="shared" si="18"/>
        <v xml:space="preserve"> </v>
      </c>
      <c r="H131" s="40" t="str">
        <f t="shared" si="21"/>
        <v/>
      </c>
      <c r="I131" s="24"/>
    </row>
    <row r="132" spans="1:9" ht="15" x14ac:dyDescent="0.2">
      <c r="B132" s="3" t="s">
        <v>28</v>
      </c>
      <c r="C132" s="62">
        <v>0</v>
      </c>
      <c r="D132" s="62">
        <f>VLOOKUP(B132,'[1]Deptos 2011-2019'!$BE$17463:$BF$18007,2,0)</f>
        <v>0</v>
      </c>
      <c r="E132" s="44" t="str">
        <f t="shared" si="19"/>
        <v/>
      </c>
      <c r="F132" s="44" t="str">
        <f t="shared" si="20"/>
        <v/>
      </c>
      <c r="G132" s="59" t="str">
        <f t="shared" si="18"/>
        <v xml:space="preserve"> </v>
      </c>
      <c r="H132" s="40" t="str">
        <f t="shared" si="21"/>
        <v/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2011-2019'!$BE$17463:$BF$18007,2,0)</f>
        <v>0</v>
      </c>
      <c r="E133" s="44" t="str">
        <f t="shared" si="19"/>
        <v/>
      </c>
      <c r="F133" s="44" t="str">
        <f t="shared" si="20"/>
        <v/>
      </c>
      <c r="G133" s="59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0</v>
      </c>
      <c r="D134" s="62">
        <f>VLOOKUP(B134,'[1]Deptos 2011-2019'!$BE$17463:$BF$18007,2,0)</f>
        <v>1</v>
      </c>
      <c r="E134" s="43" t="str">
        <f t="shared" ref="E134" si="41">+IF(C134=0,"",C134/C$74)</f>
        <v/>
      </c>
      <c r="F134" s="43">
        <f t="shared" ref="F134" si="42">+IF(D134=0,"",D134/D$74)</f>
        <v>6.25E-2</v>
      </c>
      <c r="G134" s="59">
        <f t="shared" si="18"/>
        <v>1</v>
      </c>
      <c r="H134" s="42" t="str">
        <f t="shared" ref="H134" si="43">+IF(OR(AND(E134=""),(G134="")),"",E134*G134)</f>
        <v/>
      </c>
      <c r="I134" s="24"/>
    </row>
    <row r="135" spans="1:9" ht="15" x14ac:dyDescent="0.2">
      <c r="B135" s="3" t="s">
        <v>30</v>
      </c>
      <c r="C135" s="62">
        <v>0</v>
      </c>
      <c r="D135" s="62">
        <f>VLOOKUP(B135,'[1]Deptos 2011-2019'!$BE$17463:$BF$18007,2,0)</f>
        <v>0</v>
      </c>
      <c r="E135" s="44" t="str">
        <f t="shared" si="19"/>
        <v/>
      </c>
      <c r="F135" s="44" t="str">
        <f t="shared" si="20"/>
        <v/>
      </c>
      <c r="G135" s="59" t="str">
        <f t="shared" si="18"/>
        <v xml:space="preserve"> </v>
      </c>
      <c r="H135" s="40" t="str">
        <f t="shared" si="21"/>
        <v/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2011-2019'!$BE$17463:$BF$18007,2,0)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2011-2019'!$BE$17463:$BF$18007,2,0)</f>
        <v>0</v>
      </c>
      <c r="E137" s="44" t="str">
        <f t="shared" si="19"/>
        <v/>
      </c>
      <c r="F137" s="44" t="str">
        <f t="shared" si="20"/>
        <v/>
      </c>
      <c r="G137" s="59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2011-2019'!$BE$17463:$BF$18007,2,0)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2011-2019'!$BE$17463:$BF$18007,2,0)</f>
        <v>1</v>
      </c>
      <c r="E139" s="44" t="str">
        <f t="shared" si="19"/>
        <v/>
      </c>
      <c r="F139" s="44">
        <f t="shared" si="20"/>
        <v>6.25E-2</v>
      </c>
      <c r="G139" s="59">
        <f t="shared" ref="G139:G163" si="44">+IF(AND(C139=0,D139=0)," ",IF(C139=0,1,IF(D139=0,-1,(D139-C139)/C139)))</f>
        <v>1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2011-2019'!$BE$17463:$BF$18007,2,0)</f>
        <v>0</v>
      </c>
      <c r="E140" s="44" t="str">
        <f t="shared" si="19"/>
        <v/>
      </c>
      <c r="F140" s="44" t="str">
        <f t="shared" si="20"/>
        <v/>
      </c>
      <c r="G140" s="59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2011-2019'!$BE$17463:$BF$18007,2,0)</f>
        <v>0</v>
      </c>
      <c r="E141" s="44" t="str">
        <f t="shared" si="19"/>
        <v/>
      </c>
      <c r="F141" s="44" t="str">
        <f t="shared" si="20"/>
        <v/>
      </c>
      <c r="G141" s="59" t="str">
        <f t="shared" si="44"/>
        <v xml:space="preserve"> 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2011-2019'!$BE$17463:$BF$18007,2,0)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2011-2019'!$BE$17463:$BF$18007,2,0)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2011-2019'!$BE$17463:$BF$18007,2,0)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2011-2019'!$BE$17463:$BF$18007,2,0)</f>
        <v>0</v>
      </c>
      <c r="E145" s="44" t="str">
        <f t="shared" si="19"/>
        <v/>
      </c>
      <c r="F145" s="44" t="str">
        <f t="shared" si="20"/>
        <v/>
      </c>
      <c r="G145" s="59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2011-2019'!$BE$17463:$BF$18007,2,0)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2011-2019'!$BE$17463:$BF$18007,2,0)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2011-2019'!$BE$17463:$BF$18007,2,0)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2011-2019'!$BE$17463:$BF$18007,2,0)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2011-2019'!$BE$17463:$BF$18007,2,0)</f>
        <v>1</v>
      </c>
      <c r="E150" s="44" t="str">
        <f t="shared" si="51"/>
        <v/>
      </c>
      <c r="F150" s="44">
        <f t="shared" si="52"/>
        <v>6.25E-2</v>
      </c>
      <c r="G150" s="59">
        <f t="shared" si="44"/>
        <v>1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2011-2019'!$BE$17463:$BF$18007,2,0)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2011-2019'!$BE$17463:$BF$18007,2,0)</f>
        <v>0</v>
      </c>
      <c r="E152" s="44" t="str">
        <f t="shared" si="51"/>
        <v/>
      </c>
      <c r="F152" s="44" t="str">
        <f t="shared" si="52"/>
        <v/>
      </c>
      <c r="G152" s="59" t="str">
        <f t="shared" si="44"/>
        <v xml:space="preserve"> 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2011-2019'!$BE$17463:$BF$18007,2,0)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4</v>
      </c>
      <c r="D155" s="62">
        <f>VLOOKUP(B155,'[1]Deptos 2011-2019'!$BE$17463:$BF$18007,2,0)</f>
        <v>0</v>
      </c>
      <c r="E155" s="44">
        <f t="shared" si="51"/>
        <v>0.33333333333333331</v>
      </c>
      <c r="F155" s="44" t="str">
        <f t="shared" si="52"/>
        <v/>
      </c>
      <c r="G155" s="59">
        <f t="shared" si="44"/>
        <v>-1</v>
      </c>
      <c r="H155" s="40">
        <f t="shared" si="53"/>
        <v>-0.33333333333333331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2011-2019'!$BE$17463:$BF$18007,2,0)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2011-2019'!$BE$17463:$BF$18007,2,0)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2011-2019'!$BE$17463:$BF$18007,2,0)</f>
        <v>0</v>
      </c>
      <c r="E158" s="44" t="str">
        <f t="shared" si="51"/>
        <v/>
      </c>
      <c r="F158" s="44" t="str">
        <f t="shared" si="52"/>
        <v/>
      </c>
      <c r="G158" s="59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0</v>
      </c>
      <c r="D160" s="62">
        <f>VLOOKUP(B160,'[1]Deptos 2011-2019'!$BE$17463:$BF$18007,2,0)</f>
        <v>0</v>
      </c>
      <c r="E160" s="43" t="str">
        <f t="shared" ref="E160:E162" si="61">+IF(C160=0,"",C160/C$74)</f>
        <v/>
      </c>
      <c r="F160" s="43" t="str">
        <f t="shared" ref="F160:F162" si="62">+IF(D160=0,"",D160/D$74)</f>
        <v/>
      </c>
      <c r="G160" s="59" t="str">
        <f t="shared" si="44"/>
        <v xml:space="preserve"> </v>
      </c>
      <c r="H160" s="42" t="str">
        <f t="shared" ref="H160:H162" si="63">+IF(OR(AND(E160=""),(G160="")),"",E160*G160)</f>
        <v/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2011-2019'!$BE$17463:$BF$18007,2,0)</f>
        <v>0</v>
      </c>
      <c r="E161" s="43" t="str">
        <f t="shared" si="61"/>
        <v/>
      </c>
      <c r="F161" s="43" t="str">
        <f t="shared" si="62"/>
        <v/>
      </c>
      <c r="G161" s="59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2011-2019'!$BE$17463:$BF$18007,2,0)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2011-2019'!$BE$17463:$BF$18007,2,0)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55</v>
      </c>
      <c r="D169" s="54">
        <f>SUM(D170:D339)</f>
        <v>15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-0.72727272727272729</v>
      </c>
      <c r="H169" s="56">
        <f>+IF(OR(AND(E169=""),(G169="")),"",E169*G169)</f>
        <v>-0.72727272727272729</v>
      </c>
      <c r="I169" s="24"/>
    </row>
    <row r="170" spans="1:9" s="24" customFormat="1" ht="15" x14ac:dyDescent="0.2">
      <c r="A170" s="72"/>
      <c r="B170" s="61" t="s">
        <v>434</v>
      </c>
      <c r="C170" s="62">
        <v>1</v>
      </c>
      <c r="D170" s="62">
        <f>VLOOKUP(B170,'[1]Deptos 2011-2019'!$BE$17463:$BF$18007,2,0)</f>
        <v>0</v>
      </c>
      <c r="E170" s="60">
        <f t="shared" si="67"/>
        <v>1.8181818181818181E-2</v>
      </c>
      <c r="F170" s="60" t="str">
        <f t="shared" si="68"/>
        <v/>
      </c>
      <c r="G170" s="59">
        <f t="shared" ref="G170:G236" si="69">+IF(AND(C170=0,D170=0)," ",IF(C170=0,1,IF(D170=0,-1,(D170-C170)/C170)))</f>
        <v>-1</v>
      </c>
      <c r="H170" s="51">
        <f>+IF(OR(AND(E170=""),(G170="")),"",E170*G170)</f>
        <v>-1.8181818181818181E-2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2011-2019'!$BE$17463:$BF$18007,2,0)</f>
        <v>0</v>
      </c>
      <c r="E171" s="44" t="str">
        <f t="shared" si="67"/>
        <v/>
      </c>
      <c r="F171" s="44" t="str">
        <f t="shared" si="68"/>
        <v/>
      </c>
      <c r="G171" s="5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2011-2019'!$BE$17463:$BF$18007,2,0)</f>
        <v>0</v>
      </c>
      <c r="E172" s="44" t="str">
        <f t="shared" si="67"/>
        <v/>
      </c>
      <c r="F172" s="44" t="str">
        <f t="shared" si="68"/>
        <v/>
      </c>
      <c r="G172" s="59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2011-2019'!$BE$17463:$BF$18007,2,0)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0</v>
      </c>
      <c r="D174" s="62">
        <f>VLOOKUP(B174,'[1]Deptos 2011-2019'!$BE$17463:$BF$18007,2,0)</f>
        <v>0</v>
      </c>
      <c r="E174" s="44" t="str">
        <f t="shared" si="67"/>
        <v/>
      </c>
      <c r="F174" s="44" t="str">
        <f t="shared" si="68"/>
        <v/>
      </c>
      <c r="G174" s="59" t="str">
        <f t="shared" si="69"/>
        <v xml:space="preserve"> </v>
      </c>
      <c r="H174" s="40" t="str">
        <f t="shared" si="70"/>
        <v/>
      </c>
    </row>
    <row r="175" spans="1:9" s="24" customFormat="1" ht="15" x14ac:dyDescent="0.2">
      <c r="A175" s="72"/>
      <c r="B175" s="39" t="s">
        <v>42</v>
      </c>
      <c r="C175" s="62">
        <v>16</v>
      </c>
      <c r="D175" s="62">
        <f>VLOOKUP(B175,'[1]Deptos 2011-2019'!$BE$17463:$BF$18007,2,0)</f>
        <v>1</v>
      </c>
      <c r="E175" s="44">
        <f t="shared" si="67"/>
        <v>0.29090909090909089</v>
      </c>
      <c r="F175" s="44">
        <f t="shared" si="68"/>
        <v>6.6666666666666666E-2</v>
      </c>
      <c r="G175" s="59">
        <f t="shared" si="69"/>
        <v>-0.9375</v>
      </c>
      <c r="H175" s="40">
        <f t="shared" si="70"/>
        <v>-0.27272727272727271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2011-2019'!$BE$17463:$BF$18007,2,0)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0</v>
      </c>
      <c r="D177" s="62">
        <f>VLOOKUP(B177,'[1]Deptos 2011-2019'!$BE$17463:$BF$18007,2,0)</f>
        <v>0</v>
      </c>
      <c r="E177" s="44" t="str">
        <f t="shared" si="67"/>
        <v/>
      </c>
      <c r="F177" s="44" t="str">
        <f t="shared" si="68"/>
        <v/>
      </c>
      <c r="G177" s="59" t="str">
        <f t="shared" si="69"/>
        <v xml:space="preserve"> </v>
      </c>
      <c r="H177" s="40" t="str">
        <f t="shared" si="70"/>
        <v/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2011-2019'!$BE$17463:$BF$18007,2,0)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2011-2019'!$BE$17463:$BF$18007,2,0)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2011-2019'!$BE$17463:$BF$18007,2,0)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2011-2019'!$BE$17463:$BF$18007,2,0)</f>
        <v>0</v>
      </c>
      <c r="E181" s="44" t="str">
        <f t="shared" si="67"/>
        <v/>
      </c>
      <c r="F181" s="44" t="str">
        <f t="shared" si="68"/>
        <v/>
      </c>
      <c r="G181" s="59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2011-2019'!$BE$17463:$BF$18007,2,0)</f>
        <v>0</v>
      </c>
      <c r="E182" s="44" t="str">
        <f t="shared" si="67"/>
        <v/>
      </c>
      <c r="F182" s="44" t="str">
        <f t="shared" si="68"/>
        <v/>
      </c>
      <c r="G182" s="59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7</v>
      </c>
      <c r="D183" s="62">
        <f>VLOOKUP(B183,'[1]Deptos 2011-2019'!$BE$17463:$BF$18007,2,0)</f>
        <v>0</v>
      </c>
      <c r="E183" s="43">
        <f t="shared" ref="E183" si="71">+IF(C183=0,"",C183/C$169)</f>
        <v>0.12727272727272726</v>
      </c>
      <c r="F183" s="43" t="str">
        <f t="shared" ref="F183" si="72">+IF(D183=0,"",D183/D$169)</f>
        <v/>
      </c>
      <c r="G183" s="59">
        <f t="shared" si="69"/>
        <v>-1</v>
      </c>
      <c r="H183" s="42">
        <f t="shared" ref="H183" si="73">+IF(OR(AND(E183=""),(G183="")),"",E183*G183)</f>
        <v>-0.12727272727272726</v>
      </c>
      <c r="I183" s="24"/>
    </row>
    <row r="184" spans="1:9" s="24" customFormat="1" ht="15" x14ac:dyDescent="0.2">
      <c r="A184" s="72"/>
      <c r="B184" s="39" t="s">
        <v>437</v>
      </c>
      <c r="C184" s="62">
        <v>0</v>
      </c>
      <c r="D184" s="62">
        <f>VLOOKUP(B184,'[1]Deptos 2011-2019'!$BE$17463:$BF$18007,2,0)</f>
        <v>2</v>
      </c>
      <c r="E184" s="44" t="str">
        <f t="shared" ref="E184:F187" si="74">+IF(C184=0,"",C184/C$169)</f>
        <v/>
      </c>
      <c r="F184" s="44">
        <f t="shared" si="74"/>
        <v>0.13333333333333333</v>
      </c>
      <c r="G184" s="59">
        <f t="shared" si="69"/>
        <v>1</v>
      </c>
      <c r="H184" s="40" t="str">
        <f t="shared" si="70"/>
        <v/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2011-2019'!$BE$17463:$BF$18007,2,0)</f>
        <v>0</v>
      </c>
      <c r="E185" s="44" t="str">
        <f t="shared" si="74"/>
        <v/>
      </c>
      <c r="F185" s="44" t="str">
        <f t="shared" si="74"/>
        <v/>
      </c>
      <c r="G185" s="59" t="str">
        <f t="shared" si="69"/>
        <v xml:space="preserve"> 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2011-2019'!$BE$17463:$BF$18007,2,0)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2011-2019'!$BE$17463:$BF$18007,2,0)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2011-2019'!$BE$17463:$BF$18007,2,0)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9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2011-2019'!$BE$17463:$BF$18007,2,0)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1</v>
      </c>
      <c r="D191" s="62">
        <f>VLOOKUP(B191,'[1]Deptos 2011-2019'!$BE$17463:$BF$18007,2,0)</f>
        <v>0</v>
      </c>
      <c r="E191" s="43">
        <f t="shared" ref="E191:F196" si="81">+IF(C191=0,"",C191/C$169)</f>
        <v>1.8181818181818181E-2</v>
      </c>
      <c r="F191" s="43" t="str">
        <f t="shared" si="81"/>
        <v/>
      </c>
      <c r="G191" s="59">
        <f t="shared" si="69"/>
        <v>-1</v>
      </c>
      <c r="H191" s="42">
        <f t="shared" si="70"/>
        <v>-1.8181818181818181E-2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2011-2019'!$BE$17463:$BF$18007,2,0)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2011-2019'!$BE$17463:$BF$18007,2,0)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2011-2019'!$BE$17463:$BF$18007,2,0)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2011-2019'!$BE$17463:$BF$18007,2,0)</f>
        <v>0</v>
      </c>
      <c r="E195" s="43" t="str">
        <f t="shared" si="81"/>
        <v/>
      </c>
      <c r="F195" s="43" t="str">
        <f t="shared" si="81"/>
        <v/>
      </c>
      <c r="G195" s="59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0</v>
      </c>
      <c r="D196" s="62">
        <f>VLOOKUP(B196,'[1]Deptos 2011-2019'!$BE$17463:$BF$18007,2,0)</f>
        <v>1</v>
      </c>
      <c r="E196" s="43" t="str">
        <f t="shared" si="81"/>
        <v/>
      </c>
      <c r="F196" s="43">
        <f t="shared" si="81"/>
        <v>6.6666666666666666E-2</v>
      </c>
      <c r="G196" s="59">
        <f t="shared" si="69"/>
        <v>1</v>
      </c>
      <c r="H196" s="42" t="str">
        <f t="shared" si="70"/>
        <v/>
      </c>
      <c r="I196" s="24"/>
    </row>
    <row r="197" spans="1:9" s="63" customFormat="1" ht="15" x14ac:dyDescent="0.2">
      <c r="A197" s="36"/>
      <c r="B197" s="37" t="s">
        <v>527</v>
      </c>
      <c r="C197" s="62">
        <v>0</v>
      </c>
      <c r="D197" s="62">
        <f>VLOOKUP(B197,'[1]Deptos 2011-2019'!$BE$17463:$BF$18007,2,0)</f>
        <v>0</v>
      </c>
      <c r="E197" s="43" t="str">
        <f t="shared" ref="E197" si="83">+IF(C197=0,"",C197/C$169)</f>
        <v/>
      </c>
      <c r="F197" s="43" t="str">
        <f t="shared" ref="F197" si="84">+IF(D197=0,"",D197/D$169)</f>
        <v/>
      </c>
      <c r="G197" s="59" t="str">
        <f t="shared" si="69"/>
        <v xml:space="preserve"> </v>
      </c>
      <c r="H197" s="42" t="str">
        <f t="shared" ref="H197" si="85">+IF(OR(AND(E197=""),(G197="")),"",E197*G197)</f>
        <v/>
      </c>
      <c r="I197" s="24"/>
    </row>
    <row r="198" spans="1:9" s="63" customFormat="1" ht="15" x14ac:dyDescent="0.2">
      <c r="A198" s="75"/>
      <c r="B198" s="37" t="s">
        <v>213</v>
      </c>
      <c r="C198" s="62">
        <v>1</v>
      </c>
      <c r="D198" s="62">
        <f>VLOOKUP(B198,'[1]Deptos 2011-2019'!$BE$17463:$BF$18007,2,0)</f>
        <v>0</v>
      </c>
      <c r="E198" s="43">
        <f t="shared" ref="E198:F204" si="86">+IF(C198=0,"",C198/C$169)</f>
        <v>1.8181818181818181E-2</v>
      </c>
      <c r="F198" s="43" t="str">
        <f t="shared" si="86"/>
        <v/>
      </c>
      <c r="G198" s="59">
        <f t="shared" si="69"/>
        <v>-1</v>
      </c>
      <c r="H198" s="42">
        <f t="shared" si="70"/>
        <v>-1.8181818181818181E-2</v>
      </c>
      <c r="I198" s="24"/>
    </row>
    <row r="199" spans="1:9" s="63" customFormat="1" ht="15" x14ac:dyDescent="0.2">
      <c r="A199" s="75"/>
      <c r="B199" s="37" t="s">
        <v>214</v>
      </c>
      <c r="C199" s="62">
        <v>2</v>
      </c>
      <c r="D199" s="62">
        <f>VLOOKUP(B199,'[1]Deptos 2011-2019'!$BE$17463:$BF$18007,2,0)</f>
        <v>0</v>
      </c>
      <c r="E199" s="43">
        <f t="shared" si="86"/>
        <v>3.6363636363636362E-2</v>
      </c>
      <c r="F199" s="43" t="str">
        <f t="shared" si="86"/>
        <v/>
      </c>
      <c r="G199" s="59">
        <f t="shared" si="69"/>
        <v>-1</v>
      </c>
      <c r="H199" s="42">
        <f t="shared" si="70"/>
        <v>-3.6363636363636362E-2</v>
      </c>
      <c r="I199" s="24"/>
    </row>
    <row r="200" spans="1:9" s="63" customFormat="1" ht="15" x14ac:dyDescent="0.2">
      <c r="A200" s="75"/>
      <c r="B200" s="37" t="s">
        <v>215</v>
      </c>
      <c r="C200" s="62">
        <v>0</v>
      </c>
      <c r="D200" s="62">
        <f>VLOOKUP(B200,'[1]Deptos 2011-2019'!$BE$17463:$BF$18007,2,0)</f>
        <v>0</v>
      </c>
      <c r="E200" s="43" t="str">
        <f t="shared" si="86"/>
        <v/>
      </c>
      <c r="F200" s="43" t="str">
        <f t="shared" si="86"/>
        <v/>
      </c>
      <c r="G200" s="59" t="str">
        <f t="shared" si="69"/>
        <v xml:space="preserve"> </v>
      </c>
      <c r="H200" s="42" t="str">
        <f t="shared" si="70"/>
        <v/>
      </c>
      <c r="I200" s="24"/>
    </row>
    <row r="201" spans="1:9" s="63" customFormat="1" ht="15" x14ac:dyDescent="0.2">
      <c r="A201" s="75"/>
      <c r="B201" s="37" t="s">
        <v>216</v>
      </c>
      <c r="C201" s="62">
        <v>0</v>
      </c>
      <c r="D201" s="62">
        <f>VLOOKUP(B201,'[1]Deptos 2011-2019'!$BE$17463:$BF$18007,2,0)</f>
        <v>0</v>
      </c>
      <c r="E201" s="43" t="str">
        <f t="shared" si="86"/>
        <v/>
      </c>
      <c r="F201" s="43" t="str">
        <f t="shared" si="86"/>
        <v/>
      </c>
      <c r="G201" s="59" t="str">
        <f t="shared" si="69"/>
        <v xml:space="preserve"> </v>
      </c>
      <c r="H201" s="42" t="str">
        <f t="shared" si="70"/>
        <v/>
      </c>
      <c r="I201" s="24"/>
    </row>
    <row r="202" spans="1:9" s="63" customFormat="1" ht="15" x14ac:dyDescent="0.2">
      <c r="A202" s="75"/>
      <c r="B202" s="37" t="s">
        <v>439</v>
      </c>
      <c r="C202" s="62">
        <v>0</v>
      </c>
      <c r="D202" s="62">
        <f>VLOOKUP(B202,'[1]Deptos 2011-2019'!$BE$17463:$BF$18007,2,0)</f>
        <v>0</v>
      </c>
      <c r="E202" s="43" t="str">
        <f t="shared" si="86"/>
        <v/>
      </c>
      <c r="F202" s="43" t="str">
        <f t="shared" si="86"/>
        <v/>
      </c>
      <c r="G202" s="59" t="str">
        <f t="shared" si="69"/>
        <v xml:space="preserve"> </v>
      </c>
      <c r="H202" s="42" t="str">
        <f t="shared" si="70"/>
        <v/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2011-2019'!$BE$17463:$BF$18007,2,0)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2011-2019'!$BE$17463:$BF$18007,2,0)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2</v>
      </c>
      <c r="D205" s="62">
        <f>VLOOKUP(B205,'[1]Deptos 2011-2019'!$BE$17463:$BF$18007,2,0)</f>
        <v>0</v>
      </c>
      <c r="E205" s="43">
        <f t="shared" ref="E205" si="87">+IF(C205=0,"",C205/C$169)</f>
        <v>3.6363636363636362E-2</v>
      </c>
      <c r="F205" s="43" t="str">
        <f t="shared" ref="F205" si="88">+IF(D205=0,"",D205/D$169)</f>
        <v/>
      </c>
      <c r="G205" s="59">
        <f t="shared" si="69"/>
        <v>-1</v>
      </c>
      <c r="H205" s="42">
        <f t="shared" ref="H205" si="89">+IF(OR(AND(E205=""),(G205="")),"",E205*G205)</f>
        <v>-3.6363636363636362E-2</v>
      </c>
      <c r="I205" s="24"/>
    </row>
    <row r="206" spans="1:9" s="63" customFormat="1" ht="15" x14ac:dyDescent="0.2">
      <c r="A206" s="75"/>
      <c r="B206" s="37" t="s">
        <v>218</v>
      </c>
      <c r="C206" s="62">
        <v>0</v>
      </c>
      <c r="D206" s="62">
        <f>VLOOKUP(B206,'[1]Deptos 2011-2019'!$BE$17463:$BF$18007,2,0)</f>
        <v>0</v>
      </c>
      <c r="E206" s="43" t="str">
        <f t="shared" ref="E206:F213" si="90">+IF(C206=0,"",C206/C$169)</f>
        <v/>
      </c>
      <c r="F206" s="43" t="str">
        <f t="shared" si="90"/>
        <v/>
      </c>
      <c r="G206" s="59" t="str">
        <f t="shared" si="69"/>
        <v xml:space="preserve"> </v>
      </c>
      <c r="H206" s="42" t="str">
        <f t="shared" si="70"/>
        <v/>
      </c>
      <c r="I206" s="24"/>
    </row>
    <row r="207" spans="1:9" s="24" customFormat="1" ht="15" x14ac:dyDescent="0.2">
      <c r="A207" s="72"/>
      <c r="B207" s="39" t="s">
        <v>219</v>
      </c>
      <c r="C207" s="62">
        <v>0</v>
      </c>
      <c r="D207" s="62">
        <f>VLOOKUP(B207,'[1]Deptos 2011-2019'!$BE$17463:$BF$18007,2,0)</f>
        <v>0</v>
      </c>
      <c r="E207" s="44" t="str">
        <f t="shared" si="90"/>
        <v/>
      </c>
      <c r="F207" s="44" t="str">
        <f t="shared" si="90"/>
        <v/>
      </c>
      <c r="G207" s="59" t="str">
        <f t="shared" si="69"/>
        <v xml:space="preserve"> </v>
      </c>
      <c r="H207" s="40" t="str">
        <f t="shared" si="70"/>
        <v/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2011-2019'!$BE$17463:$BF$18007,2,0)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2011-2019'!$BE$17463:$BF$18007,2,0)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1</v>
      </c>
      <c r="D210" s="62">
        <f>VLOOKUP(B210,'[1]Deptos 2011-2019'!$BE$17463:$BF$18007,2,0)</f>
        <v>0</v>
      </c>
      <c r="E210" s="44">
        <f t="shared" si="90"/>
        <v>1.8181818181818181E-2</v>
      </c>
      <c r="F210" s="44" t="str">
        <f t="shared" si="90"/>
        <v/>
      </c>
      <c r="G210" s="59">
        <f t="shared" si="69"/>
        <v>-1</v>
      </c>
      <c r="H210" s="40">
        <f t="shared" si="70"/>
        <v>-1.8181818181818181E-2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2011-2019'!$BE$17463:$BF$18007,2,0)</f>
        <v>0</v>
      </c>
      <c r="E211" s="44" t="str">
        <f t="shared" si="90"/>
        <v/>
      </c>
      <c r="F211" s="44" t="str">
        <f t="shared" si="90"/>
        <v/>
      </c>
      <c r="G211" s="59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2011-2019'!$BE$17463:$BF$18007,2,0)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2011-2019'!$BE$17463:$BF$18007,2,0)</f>
        <v>0</v>
      </c>
      <c r="E213" s="43" t="str">
        <f t="shared" si="90"/>
        <v/>
      </c>
      <c r="F213" s="43" t="str">
        <f t="shared" si="90"/>
        <v/>
      </c>
      <c r="G213" s="59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2011-2019'!$BE$17463:$BF$18007,2,0)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2011-2019'!$BE$17463:$BF$18007,2,0)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2011-2019'!$BE$17463:$BF$18007,2,0)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2011-2019'!$BE$17463:$BF$18007,2,0)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2011-2019'!$BE$17463:$BF$18007,2,0)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2011-2019'!$BE$17463:$BF$18007,2,0)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2011-2019'!$BE$17463:$BF$18007,2,0)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1</v>
      </c>
      <c r="D222" s="62">
        <f>VLOOKUP(B222,'[1]Deptos 2011-2019'!$BE$17463:$BF$18007,2,0)</f>
        <v>1</v>
      </c>
      <c r="E222" s="44">
        <f t="shared" si="97"/>
        <v>1.8181818181818181E-2</v>
      </c>
      <c r="F222" s="44">
        <f t="shared" si="98"/>
        <v>6.6666666666666666E-2</v>
      </c>
      <c r="G222" s="59">
        <f t="shared" si="69"/>
        <v>0</v>
      </c>
      <c r="H222" s="40">
        <f t="shared" si="70"/>
        <v>0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2011-2019'!$BE$17463:$BF$18007,2,0)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2011-2019'!$BE$17463:$BF$18007,2,0)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2011-2019'!$BE$17463:$BF$18007,2,0)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2011-2019'!$BE$17463:$BF$18007,2,0)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2011-2019'!$BE$17463:$BF$18007,2,0)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2011-2019'!$BE$17463:$BF$18007,2,0)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2011-2019'!$BE$17463:$BF$18007,2,0)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2011-2019'!$BE$17463:$BF$18007,2,0)</f>
        <v>0</v>
      </c>
      <c r="E231" s="44" t="str">
        <f t="shared" si="97"/>
        <v/>
      </c>
      <c r="F231" s="44" t="str">
        <f t="shared" si="98"/>
        <v/>
      </c>
      <c r="G231" s="59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2011-2019'!$BE$17463:$BF$18007,2,0)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2011-2019'!$BE$17463:$BF$18007,2,0)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2011-2019'!$BE$17463:$BF$18007,2,0)</f>
        <v>0</v>
      </c>
      <c r="E234" s="44" t="str">
        <f t="shared" si="97"/>
        <v/>
      </c>
      <c r="F234" s="44" t="str">
        <f t="shared" si="98"/>
        <v/>
      </c>
      <c r="G234" s="59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2011-2019'!$BE$17463:$BF$18007,2,0)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0</v>
      </c>
      <c r="D236" s="62">
        <f>VLOOKUP(B236,'[1]Deptos 2011-2019'!$BE$17463:$BF$18007,2,0)</f>
        <v>1</v>
      </c>
      <c r="E236" s="44" t="str">
        <f t="shared" si="97"/>
        <v/>
      </c>
      <c r="F236" s="44">
        <f t="shared" si="98"/>
        <v>6.6666666666666666E-2</v>
      </c>
      <c r="G236" s="59">
        <f t="shared" si="69"/>
        <v>1</v>
      </c>
      <c r="H236" s="40" t="str">
        <f t="shared" si="70"/>
        <v/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2011-2019'!$BE$17463:$BF$18007,2,0)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2011-2019'!$BE$17463:$BF$18007,2,0)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0</v>
      </c>
      <c r="D239" s="62">
        <f>VLOOKUP(B239,'[1]Deptos 2011-2019'!$BE$17463:$BF$18007,2,0)</f>
        <v>0</v>
      </c>
      <c r="E239" s="44" t="str">
        <f t="shared" si="97"/>
        <v/>
      </c>
      <c r="F239" s="44" t="str">
        <f t="shared" si="98"/>
        <v/>
      </c>
      <c r="G239" s="59" t="str">
        <f t="shared" si="103"/>
        <v xml:space="preserve"> </v>
      </c>
      <c r="H239" s="40" t="str">
        <f t="shared" si="70"/>
        <v/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2011-2019'!$BE$17463:$BF$18007,2,0)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2011-2019'!$BE$17463:$BF$18007,2,0)</f>
        <v>0</v>
      </c>
      <c r="E241" s="44" t="str">
        <f t="shared" si="97"/>
        <v/>
      </c>
      <c r="F241" s="44" t="str">
        <f t="shared" si="98"/>
        <v/>
      </c>
      <c r="G241" s="59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0</v>
      </c>
      <c r="D242" s="62">
        <f>VLOOKUP(B242,'[1]Deptos 2011-2019'!$BE$17463:$BF$18007,2,0)</f>
        <v>0</v>
      </c>
      <c r="E242" s="44" t="str">
        <f t="shared" si="97"/>
        <v/>
      </c>
      <c r="F242" s="44" t="str">
        <f t="shared" si="98"/>
        <v/>
      </c>
      <c r="G242" s="59" t="str">
        <f t="shared" si="103"/>
        <v xml:space="preserve"> </v>
      </c>
      <c r="H242" s="40" t="str">
        <f t="shared" si="70"/>
        <v/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2011-2019'!$BE$17463:$BF$18007,2,0)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2011-2019'!$BE$17463:$BF$18007,2,0)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2011-2019'!$BE$17463:$BF$18007,2,0)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2011-2019'!$BE$17463:$BF$18007,2,0)</f>
        <v>0</v>
      </c>
      <c r="E246" s="44" t="str">
        <f t="shared" si="97"/>
        <v/>
      </c>
      <c r="F246" s="44" t="str">
        <f t="shared" si="98"/>
        <v/>
      </c>
      <c r="G246" s="59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2011-2019'!$BE$17463:$BF$18007,2,0)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0</v>
      </c>
      <c r="D248" s="62">
        <f>VLOOKUP(B248,'[1]Deptos 2011-2019'!$BE$17463:$BF$18007,2,0)</f>
        <v>0</v>
      </c>
      <c r="E248" s="44" t="str">
        <f t="shared" si="97"/>
        <v/>
      </c>
      <c r="F248" s="44" t="str">
        <f t="shared" si="98"/>
        <v/>
      </c>
      <c r="G248" s="59" t="str">
        <f t="shared" si="103"/>
        <v xml:space="preserve"> </v>
      </c>
      <c r="H248" s="40" t="str">
        <f t="shared" si="104"/>
        <v/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2011-2019'!$BE$17463:$BF$18007,2,0)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2011-2019'!$BE$17463:$BF$18007,2,0)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2011-2019'!$BE$17463:$BF$18007,2,0)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2011-2019'!$BE$17463:$BF$18007,2,0)</f>
        <v>0</v>
      </c>
      <c r="E252" s="44" t="str">
        <f t="shared" si="97"/>
        <v/>
      </c>
      <c r="F252" s="44" t="str">
        <f t="shared" si="98"/>
        <v/>
      </c>
      <c r="G252" s="59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2011-2019'!$BE$17463:$BF$18007,2,0)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2011-2019'!$BE$17463:$BF$18007,2,0)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2011-2019'!$BE$17463:$BF$18007,2,0)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2011-2019'!$BE$17463:$BF$18007,2,0)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2011-2019'!$BE$17463:$BF$18007,2,0)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0</v>
      </c>
      <c r="D258" s="62">
        <f>VLOOKUP(B258,'[1]Deptos 2011-2019'!$BE$17463:$BF$18007,2,0)</f>
        <v>0</v>
      </c>
      <c r="E258" s="43" t="str">
        <f t="shared" si="97"/>
        <v/>
      </c>
      <c r="F258" s="43" t="str">
        <f t="shared" si="98"/>
        <v/>
      </c>
      <c r="G258" s="59" t="str">
        <f t="shared" si="103"/>
        <v xml:space="preserve"> </v>
      </c>
      <c r="H258" s="42" t="str">
        <f t="shared" si="104"/>
        <v/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2011-2019'!$BE$17463:$BF$18007,2,0)</f>
        <v>0</v>
      </c>
      <c r="E259" s="43" t="str">
        <f t="shared" si="97"/>
        <v/>
      </c>
      <c r="F259" s="43" t="str">
        <f t="shared" si="98"/>
        <v/>
      </c>
      <c r="G259" s="59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2011-2019'!$BE$17463:$BF$18007,2,0)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2011-2019'!$BE$17463:$BF$18007,2,0)</f>
        <v>0</v>
      </c>
      <c r="E261" s="43" t="str">
        <f t="shared" si="105"/>
        <v/>
      </c>
      <c r="F261" s="43" t="str">
        <f t="shared" si="106"/>
        <v/>
      </c>
      <c r="G261" s="59" t="str">
        <f t="shared" si="103"/>
        <v xml:space="preserve"> 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2011-2019'!$BE$17463:$BF$18007,2,0)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9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0</v>
      </c>
      <c r="D263" s="62">
        <f>VLOOKUP(B263,'[1]Deptos 2011-2019'!$BE$17463:$BF$18007,2,0)</f>
        <v>0</v>
      </c>
      <c r="E263" s="43" t="str">
        <f t="shared" si="108"/>
        <v/>
      </c>
      <c r="F263" s="43" t="str">
        <f t="shared" si="108"/>
        <v/>
      </c>
      <c r="G263" s="59" t="str">
        <f t="shared" si="103"/>
        <v xml:space="preserve"> </v>
      </c>
      <c r="H263" s="42" t="str">
        <f t="shared" si="104"/>
        <v/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2011-2019'!$BE$17463:$BF$18007,2,0)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0</v>
      </c>
      <c r="D265" s="62">
        <f>VLOOKUP(B265,'[1]Deptos 2011-2019'!$BE$17463:$BF$18007,2,0)</f>
        <v>0</v>
      </c>
      <c r="E265" s="43" t="str">
        <f t="shared" ref="E265:E270" si="109">+IF(C265=0,"",C265/C$169)</f>
        <v/>
      </c>
      <c r="F265" s="43" t="str">
        <f t="shared" ref="F265:F270" si="110">+IF(D265=0,"",D265/D$169)</f>
        <v/>
      </c>
      <c r="G265" s="59" t="str">
        <f t="shared" si="103"/>
        <v xml:space="preserve"> </v>
      </c>
      <c r="H265" s="42" t="str">
        <f t="shared" ref="H265:H270" si="111">+IF(OR(AND(E265=""),(G265="")),"",E265*G265)</f>
        <v/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2011-2019'!$BE$17463:$BF$18007,2,0)</f>
        <v>0</v>
      </c>
      <c r="E266" s="43" t="str">
        <f t="shared" si="109"/>
        <v/>
      </c>
      <c r="F266" s="43" t="str">
        <f t="shared" si="110"/>
        <v/>
      </c>
      <c r="G266" s="59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2011-2019'!$BE$17463:$BF$18007,2,0)</f>
        <v>0</v>
      </c>
      <c r="E267" s="43" t="str">
        <f t="shared" si="109"/>
        <v/>
      </c>
      <c r="F267" s="43" t="str">
        <f t="shared" si="110"/>
        <v/>
      </c>
      <c r="G267" s="59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2011-2019'!$BE$17463:$BF$18007,2,0)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2011-2019'!$BE$17463:$BF$18007,2,0)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2011-2019'!$BE$17463:$BF$18007,2,0)</f>
        <v>0</v>
      </c>
      <c r="E270" s="43" t="str">
        <f t="shared" si="109"/>
        <v/>
      </c>
      <c r="F270" s="43" t="str">
        <f t="shared" si="110"/>
        <v/>
      </c>
      <c r="G270" s="59" t="str">
        <f t="shared" si="103"/>
        <v xml:space="preserve"> 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2011-2019'!$BE$17463:$BF$18007,2,0)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2011-2019'!$BE$17463:$BF$18007,2,0)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2011-2019'!$BE$17463:$BF$18007,2,0)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2011-2019'!$BE$17463:$BF$18007,2,0)</f>
        <v>0</v>
      </c>
      <c r="E274" s="43" t="str">
        <f t="shared" si="112"/>
        <v/>
      </c>
      <c r="F274" s="43" t="str">
        <f t="shared" si="113"/>
        <v/>
      </c>
      <c r="G274" s="59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0</v>
      </c>
      <c r="D275" s="62">
        <f>VLOOKUP(B275,'[1]Deptos 2011-2019'!$BE$17463:$BF$18007,2,0)</f>
        <v>0</v>
      </c>
      <c r="E275" s="43" t="str">
        <f t="shared" ref="E275:F278" si="116">+IF(C275=0,"",C275/C$169)</f>
        <v/>
      </c>
      <c r="F275" s="43" t="str">
        <f t="shared" si="116"/>
        <v/>
      </c>
      <c r="G275" s="59" t="str">
        <f t="shared" si="103"/>
        <v xml:space="preserve"> </v>
      </c>
      <c r="H275" s="42" t="str">
        <f t="shared" si="104"/>
        <v/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2011-2019'!$BE$17463:$BF$18007,2,0)</f>
        <v>0</v>
      </c>
      <c r="E276" s="43" t="str">
        <f t="shared" si="116"/>
        <v/>
      </c>
      <c r="F276" s="43" t="str">
        <f t="shared" si="116"/>
        <v/>
      </c>
      <c r="G276" s="59" t="str">
        <f t="shared" si="103"/>
        <v xml:space="preserve"> 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2011-2019'!$BE$17463:$BF$18007,2,0)</f>
        <v>0</v>
      </c>
      <c r="E277" s="43" t="str">
        <f t="shared" si="116"/>
        <v/>
      </c>
      <c r="F277" s="43" t="str">
        <f t="shared" si="116"/>
        <v/>
      </c>
      <c r="G277" s="59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2011-2019'!$BE$17463:$BF$18007,2,0)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2011-2019'!$BE$17463:$BF$18007,2,0)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9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2011-2019'!$BE$17463:$BF$18007,2,0)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2011-2019'!$BE$17463:$BF$18007,2,0)</f>
        <v>0</v>
      </c>
      <c r="E281" s="43" t="str">
        <f t="shared" si="120"/>
        <v/>
      </c>
      <c r="F281" s="43" t="str">
        <f t="shared" si="120"/>
        <v/>
      </c>
      <c r="G281" s="59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0</v>
      </c>
      <c r="D282" s="62">
        <f>VLOOKUP(B282,'[1]Deptos 2011-2019'!$BE$17463:$BF$18007,2,0)</f>
        <v>0</v>
      </c>
      <c r="E282" s="44" t="str">
        <f t="shared" si="120"/>
        <v/>
      </c>
      <c r="F282" s="44" t="str">
        <f t="shared" si="120"/>
        <v/>
      </c>
      <c r="G282" s="59" t="str">
        <f t="shared" si="103"/>
        <v xml:space="preserve"> </v>
      </c>
      <c r="H282" s="40" t="str">
        <f t="shared" si="104"/>
        <v/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2011-2019'!$BE$17463:$BF$18007,2,0)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2011-2019'!$BE$17463:$BF$18007,2,0)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0</v>
      </c>
      <c r="D285" s="62">
        <f>VLOOKUP(B285,'[1]Deptos 2011-2019'!$BE$17463:$BF$18007,2,0)</f>
        <v>0</v>
      </c>
      <c r="E285" s="44" t="str">
        <f t="shared" si="121"/>
        <v/>
      </c>
      <c r="F285" s="44" t="str">
        <f t="shared" si="122"/>
        <v/>
      </c>
      <c r="G285" s="59" t="str">
        <f t="shared" si="123"/>
        <v xml:space="preserve"> </v>
      </c>
      <c r="H285" s="40" t="str">
        <f t="shared" si="124"/>
        <v/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2011-2019'!$BE$17463:$BF$18007,2,0)</f>
        <v>0</v>
      </c>
      <c r="E286" s="44" t="str">
        <f t="shared" si="120"/>
        <v/>
      </c>
      <c r="F286" s="44" t="str">
        <f t="shared" si="120"/>
        <v/>
      </c>
      <c r="G286" s="59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0</v>
      </c>
      <c r="D287" s="62">
        <f>VLOOKUP(B287,'[1]Deptos 2011-2019'!$BE$17463:$BF$18007,2,0)</f>
        <v>0</v>
      </c>
      <c r="E287" s="44" t="str">
        <f t="shared" si="120"/>
        <v/>
      </c>
      <c r="F287" s="44" t="str">
        <f t="shared" si="120"/>
        <v/>
      </c>
      <c r="G287" s="59" t="str">
        <f t="shared" si="103"/>
        <v xml:space="preserve"> </v>
      </c>
      <c r="H287" s="40" t="str">
        <f t="shared" si="104"/>
        <v/>
      </c>
    </row>
    <row r="288" spans="1:9" s="63" customFormat="1" ht="15" x14ac:dyDescent="0.2">
      <c r="A288" s="75"/>
      <c r="B288" s="37" t="s">
        <v>65</v>
      </c>
      <c r="C288" s="62">
        <v>0</v>
      </c>
      <c r="D288" s="62">
        <f>VLOOKUP(B288,'[1]Deptos 2011-2019'!$BE$17463:$BF$18007,2,0)</f>
        <v>0</v>
      </c>
      <c r="E288" s="43" t="str">
        <f t="shared" si="120"/>
        <v/>
      </c>
      <c r="F288" s="43" t="str">
        <f t="shared" si="120"/>
        <v/>
      </c>
      <c r="G288" s="59" t="str">
        <f t="shared" si="103"/>
        <v xml:space="preserve"> </v>
      </c>
      <c r="H288" s="42" t="str">
        <f t="shared" si="104"/>
        <v/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2011-2019'!$BE$17463:$BF$18007,2,0)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9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2011-2019'!$BE$17463:$BF$18007,2,0)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2011-2019'!$BE$17463:$BF$18007,2,0)</f>
        <v>1</v>
      </c>
      <c r="E291" s="43" t="str">
        <f>+IF(C291=0,"",C291/C$169)</f>
        <v/>
      </c>
      <c r="F291" s="43">
        <f>+IF(D291=0,"",D291/D$169)</f>
        <v>6.6666666666666666E-2</v>
      </c>
      <c r="G291" s="59">
        <f t="shared" si="103"/>
        <v>1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2011-2019'!$BE$17463:$BF$18007,2,0)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2011-2019'!$BE$17463:$BF$18007,2,0)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2011-2019'!$BE$17463:$BF$18007,2,0)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2011-2019'!$BE$17463:$BF$18007,2,0)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2011-2019'!$BE$17463:$BF$18007,2,0)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0</v>
      </c>
      <c r="D297" s="62">
        <f>VLOOKUP(B297,'[1]Deptos 2011-2019'!$BE$17463:$BF$18007,2,0)</f>
        <v>1</v>
      </c>
      <c r="E297" s="43" t="str">
        <f t="shared" si="131"/>
        <v/>
      </c>
      <c r="F297" s="43">
        <f t="shared" si="132"/>
        <v>6.6666666666666666E-2</v>
      </c>
      <c r="G297" s="59">
        <f t="shared" si="103"/>
        <v>1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2011-2019'!$BE$17463:$BF$18007,2,0)</f>
        <v>0</v>
      </c>
      <c r="E298" s="43" t="str">
        <f>+IF(C298=0,"",C298/C$169)</f>
        <v/>
      </c>
      <c r="F298" s="43" t="str">
        <f>+IF(D298=0,"",D298/D$169)</f>
        <v/>
      </c>
      <c r="G298" s="59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2011-2019'!$BE$17463:$BF$18007,2,0)</f>
        <v>0</v>
      </c>
      <c r="E299" s="43" t="str">
        <f>+IF(C299=0,"",C299/C$169)</f>
        <v/>
      </c>
      <c r="F299" s="43" t="str">
        <f>+IF(D299=0,"",D299/D$169)</f>
        <v/>
      </c>
      <c r="G299" s="59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2011-2019'!$BE$17463:$BF$18007,2,0)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19</v>
      </c>
      <c r="D301" s="62">
        <f>VLOOKUP(B301,'[1]Deptos 2011-2019'!$BE$17463:$BF$18007,2,0)</f>
        <v>0</v>
      </c>
      <c r="E301" s="43">
        <f t="shared" ref="E301:E323" si="137">+IF(C301=0,"",C301/C$169)</f>
        <v>0.34545454545454546</v>
      </c>
      <c r="F301" s="43" t="str">
        <f t="shared" ref="F301:F323" si="138">+IF(D301=0,"",D301/D$169)</f>
        <v/>
      </c>
      <c r="G301" s="59">
        <f t="shared" ref="G301:G339" si="139">+IF(AND(C301=0,D301=0)," ",IF(C301=0,1,IF(D301=0,-1,(D301-C301)/C301)))</f>
        <v>-1</v>
      </c>
      <c r="H301" s="42">
        <f t="shared" si="104"/>
        <v>-0.34545454545454546</v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2011-2019'!$BE$17463:$BF$18007,2,0)</f>
        <v>0</v>
      </c>
      <c r="E302" s="43" t="str">
        <f t="shared" si="137"/>
        <v/>
      </c>
      <c r="F302" s="43" t="str">
        <f t="shared" si="138"/>
        <v/>
      </c>
      <c r="G302" s="59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2011-2019'!$BE$17463:$BF$18007,2,0)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2</v>
      </c>
      <c r="D304" s="62">
        <f>VLOOKUP(B304,'[1]Deptos 2011-2019'!$BE$17463:$BF$18007,2,0)</f>
        <v>1</v>
      </c>
      <c r="E304" s="44">
        <f t="shared" si="137"/>
        <v>3.6363636363636362E-2</v>
      </c>
      <c r="F304" s="44">
        <f t="shared" si="138"/>
        <v>6.6666666666666666E-2</v>
      </c>
      <c r="G304" s="59">
        <f t="shared" si="139"/>
        <v>-0.5</v>
      </c>
      <c r="H304" s="40">
        <f t="shared" si="104"/>
        <v>-1.8181818181818181E-2</v>
      </c>
    </row>
    <row r="305" spans="1:8" s="24" customFormat="1" ht="15" x14ac:dyDescent="0.2">
      <c r="A305" s="72"/>
      <c r="B305" s="39" t="s">
        <v>240</v>
      </c>
      <c r="C305" s="62">
        <v>1</v>
      </c>
      <c r="D305" s="62">
        <f>VLOOKUP(B305,'[1]Deptos 2011-2019'!$BE$17463:$BF$18007,2,0)</f>
        <v>0</v>
      </c>
      <c r="E305" s="44">
        <f t="shared" si="137"/>
        <v>1.8181818181818181E-2</v>
      </c>
      <c r="F305" s="44" t="str">
        <f t="shared" si="138"/>
        <v/>
      </c>
      <c r="G305" s="59">
        <f t="shared" si="139"/>
        <v>-1</v>
      </c>
      <c r="H305" s="40">
        <f t="shared" si="104"/>
        <v>-1.8181818181818181E-2</v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2011-2019'!$BE$17463:$BF$18007,2,0)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2011-2019'!$BE$17463:$BF$18007,2,0)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2011-2019'!$BE$17463:$BF$18007,2,0)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2011-2019'!$BE$17463:$BF$18007,2,0)</f>
        <v>0</v>
      </c>
      <c r="E309" s="44" t="str">
        <f t="shared" si="137"/>
        <v/>
      </c>
      <c r="F309" s="44" t="str">
        <f t="shared" si="138"/>
        <v/>
      </c>
      <c r="G309" s="59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2011-2019'!$BE$17463:$BF$18007,2,0)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2011-2019'!$BE$17463:$BF$18007,2,0)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2011-2019'!$BE$17463:$BF$18007,2,0)</f>
        <v>0</v>
      </c>
      <c r="E312" s="44" t="str">
        <f t="shared" si="137"/>
        <v/>
      </c>
      <c r="F312" s="44" t="str">
        <f t="shared" si="138"/>
        <v/>
      </c>
      <c r="G312" s="59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2011-2019'!$BE$17463:$BF$18007,2,0)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2011-2019'!$BE$17463:$BF$18007,2,0)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1</v>
      </c>
      <c r="D315" s="62">
        <f>VLOOKUP(B315,'[1]Deptos 2011-2019'!$BE$17463:$BF$18007,2,0)</f>
        <v>6</v>
      </c>
      <c r="E315" s="44">
        <f t="shared" si="137"/>
        <v>1.8181818181818181E-2</v>
      </c>
      <c r="F315" s="44">
        <f t="shared" si="138"/>
        <v>0.4</v>
      </c>
      <c r="G315" s="59">
        <f t="shared" si="139"/>
        <v>5</v>
      </c>
      <c r="H315" s="40">
        <f t="shared" si="104"/>
        <v>9.0909090909090912E-2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2011-2019'!$BE$17463:$BF$18007,2,0)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2011-2019'!$BE$17463:$BF$18007,2,0)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2011-2019'!$BE$17463:$BF$18007,2,0)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2011-2019'!$BE$17463:$BF$18007,2,0)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2011-2019'!$BE$17463:$BF$18007,2,0)</f>
        <v>0</v>
      </c>
      <c r="E320" s="44" t="str">
        <f t="shared" si="137"/>
        <v/>
      </c>
      <c r="F320" s="44" t="str">
        <f t="shared" si="138"/>
        <v/>
      </c>
      <c r="G320" s="59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2011-2019'!$BE$17463:$BF$18007,2,0)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2011-2019'!$BE$17463:$BF$18007,2,0)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2011-2019'!$BE$17463:$BF$18007,2,0)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0</v>
      </c>
      <c r="D324" s="62">
        <f>VLOOKUP(B324,'[1]Deptos 2011-2019'!$BE$17463:$BF$18007,2,0)</f>
        <v>0</v>
      </c>
      <c r="E324" s="43" t="str">
        <f t="shared" ref="E324" si="140">+IF(C324=0,"",C324/C$169)</f>
        <v/>
      </c>
      <c r="F324" s="43" t="str">
        <f t="shared" ref="F324" si="141">+IF(D324=0,"",D324/D$169)</f>
        <v/>
      </c>
      <c r="G324" s="59" t="str">
        <f t="shared" si="139"/>
        <v xml:space="preserve"> </v>
      </c>
      <c r="H324" s="42" t="str">
        <f t="shared" ref="H324" si="142">+IF(OR(AND(E324=""),(G324="")),"",E324*G324)</f>
        <v/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2011-2019'!$BE$17463:$BF$18007,2,0)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2011-2019'!$BE$17463:$BF$18007,2,0)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2011-2019'!$BE$17463:$BF$18007,2,0)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2011-2019'!$BE$17463:$BF$18007,2,0)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2011-2019'!$BE$17463:$BF$18007,2,0)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9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2011-2019'!$BE$17463:$BF$18007,2,0)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2011-2019'!$BE$17463:$BF$18007,2,0)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2011-2019'!$BE$17463:$BF$18007,2,0)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2011-2019'!$BE$17463:$BF$18007,2,0)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2011-2019'!$BE$17463:$BF$18007,2,0)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2011-2019'!$BE$17463:$BF$18007,2,0)</f>
        <v>0</v>
      </c>
      <c r="E335" s="44" t="str">
        <f t="shared" si="144"/>
        <v/>
      </c>
      <c r="F335" s="44" t="str">
        <f t="shared" si="145"/>
        <v/>
      </c>
      <c r="G335" s="59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2011-2019'!$BE$17463:$BF$18007,2,0)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2011-2019'!$BE$17463:$BF$18007,2,0)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2011-2019'!$BE$17463:$BF$18007,2,0)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2011-2019'!$BE$17463:$BF$18007,2,0)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68</v>
      </c>
      <c r="D345" s="54">
        <f>SUM(D346:D564)</f>
        <v>36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-0.47058823529411764</v>
      </c>
      <c r="H345" s="56">
        <f>+IF(OR(AND(E345=""),(G345="")),"",E345*G345)</f>
        <v>-0.47058823529411764</v>
      </c>
      <c r="I345" s="24"/>
    </row>
    <row r="346" spans="1:9" s="24" customFormat="1" ht="15" x14ac:dyDescent="0.2">
      <c r="A346" s="72"/>
      <c r="B346" s="57" t="s">
        <v>74</v>
      </c>
      <c r="C346" s="62">
        <v>0</v>
      </c>
      <c r="D346" s="62">
        <f>VLOOKUP(B346,'[1]Deptos 2011-2019'!$BE$17463:$BF$18007,2,0)</f>
        <v>2</v>
      </c>
      <c r="E346" s="60" t="str">
        <f t="shared" si="150"/>
        <v/>
      </c>
      <c r="F346" s="60">
        <f t="shared" si="151"/>
        <v>5.5555555555555552E-2</v>
      </c>
      <c r="G346" s="59">
        <f t="shared" ref="G346:G410" si="152">+IF(AND(C346=0,D346=0)," ",IF(C346=0,1,IF(D346=0,-1,(D346-C346)/C346)))</f>
        <v>1</v>
      </c>
      <c r="H346" s="51" t="str">
        <f>+IF(OR(AND(E346=""),(G346="")),"",E346*G346)</f>
        <v/>
      </c>
    </row>
    <row r="347" spans="1:9" s="24" customFormat="1" ht="15" x14ac:dyDescent="0.2">
      <c r="A347" s="72"/>
      <c r="B347" s="3" t="s">
        <v>77</v>
      </c>
      <c r="C347" s="62">
        <v>0</v>
      </c>
      <c r="D347" s="62">
        <f>VLOOKUP(B347,'[1]Deptos 2011-2019'!$BE$17463:$BF$18007,2,0)</f>
        <v>0</v>
      </c>
      <c r="E347" s="44" t="str">
        <f t="shared" si="150"/>
        <v/>
      </c>
      <c r="F347" s="44" t="str">
        <f t="shared" si="151"/>
        <v/>
      </c>
      <c r="G347" s="59" t="str">
        <f t="shared" si="152"/>
        <v xml:space="preserve"> </v>
      </c>
      <c r="H347" s="40" t="str">
        <f t="shared" ref="H347:H414" si="153">+IF(OR(AND(E347=""),(G347="")),"",E347*G347)</f>
        <v/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2011-2019'!$BE$17463:$BF$18007,2,0)</f>
        <v>0</v>
      </c>
      <c r="E348" s="44" t="str">
        <f t="shared" si="150"/>
        <v/>
      </c>
      <c r="F348" s="44" t="str">
        <f t="shared" si="151"/>
        <v/>
      </c>
      <c r="G348" s="59" t="str">
        <f t="shared" si="152"/>
        <v xml:space="preserve"> 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2011-2019'!$BE$17463:$BF$18007,2,0)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2011-2019'!$BE$17463:$BF$18007,2,0)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1</v>
      </c>
      <c r="D351" s="62">
        <f>VLOOKUP(B351,'[1]Deptos 2011-2019'!$BE$17463:$BF$18007,2,0)</f>
        <v>0</v>
      </c>
      <c r="E351" s="44">
        <f t="shared" si="150"/>
        <v>1.4705882352941176E-2</v>
      </c>
      <c r="F351" s="44" t="str">
        <f t="shared" si="151"/>
        <v/>
      </c>
      <c r="G351" s="59">
        <f t="shared" si="152"/>
        <v>-1</v>
      </c>
      <c r="H351" s="40">
        <f t="shared" si="153"/>
        <v>-1.4705882352941176E-2</v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2011-2019'!$BE$17463:$BF$18007,2,0)</f>
        <v>0</v>
      </c>
      <c r="E352" s="44" t="str">
        <f t="shared" si="150"/>
        <v/>
      </c>
      <c r="F352" s="44" t="str">
        <f t="shared" si="151"/>
        <v/>
      </c>
      <c r="G352" s="59" t="str">
        <f t="shared" si="152"/>
        <v xml:space="preserve"> 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2011-2019'!$BE$17463:$BF$18007,2,0)</f>
        <v>0</v>
      </c>
      <c r="E353" s="44" t="str">
        <f t="shared" si="150"/>
        <v/>
      </c>
      <c r="F353" s="44" t="str">
        <f t="shared" si="151"/>
        <v/>
      </c>
      <c r="G353" s="59" t="str">
        <f t="shared" si="152"/>
        <v xml:space="preserve"> 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2011-2019'!$BE$17463:$BF$18007,2,0)</f>
        <v>0</v>
      </c>
      <c r="E354" s="44" t="str">
        <f t="shared" si="150"/>
        <v/>
      </c>
      <c r="F354" s="44" t="str">
        <f t="shared" si="151"/>
        <v/>
      </c>
      <c r="G354" s="59" t="str">
        <f t="shared" si="152"/>
        <v xml:space="preserve"> 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2011-2019'!$BE$17463:$BF$18007,2,0)</f>
        <v>0</v>
      </c>
      <c r="E355" s="44" t="str">
        <f t="shared" si="150"/>
        <v/>
      </c>
      <c r="F355" s="44" t="str">
        <f t="shared" si="151"/>
        <v/>
      </c>
      <c r="G355" s="59" t="str">
        <f t="shared" si="152"/>
        <v xml:space="preserve"> 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2011-2019'!$BE$17463:$BF$18007,2,0)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2</v>
      </c>
      <c r="D357" s="62">
        <f>VLOOKUP(B357,'[1]Deptos 2011-2019'!$BE$17463:$BF$18007,2,0)</f>
        <v>0</v>
      </c>
      <c r="E357" s="44">
        <f t="shared" si="150"/>
        <v>2.9411764705882353E-2</v>
      </c>
      <c r="F357" s="44" t="str">
        <f t="shared" si="151"/>
        <v/>
      </c>
      <c r="G357" s="59">
        <f t="shared" si="152"/>
        <v>-1</v>
      </c>
      <c r="H357" s="40">
        <f t="shared" si="153"/>
        <v>-2.9411764705882353E-2</v>
      </c>
    </row>
    <row r="358" spans="1:9" s="24" customFormat="1" ht="15" x14ac:dyDescent="0.2">
      <c r="A358" s="72"/>
      <c r="B358" s="3" t="s">
        <v>583</v>
      </c>
      <c r="C358" s="62">
        <v>0</v>
      </c>
      <c r="D358" s="62">
        <f>VLOOKUP(B358,'[1]Deptos 2011-2019'!$BE$17463:$BF$18007,2,0)</f>
        <v>1</v>
      </c>
      <c r="E358" s="44" t="str">
        <f t="shared" si="150"/>
        <v/>
      </c>
      <c r="F358" s="44">
        <f t="shared" si="151"/>
        <v>2.7777777777777776E-2</v>
      </c>
      <c r="G358" s="59">
        <f t="shared" si="152"/>
        <v>1</v>
      </c>
      <c r="H358" s="40" t="str">
        <f t="shared" si="153"/>
        <v/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2011-2019'!$BE$17463:$BF$18007,2,0)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0</v>
      </c>
      <c r="D360" s="62">
        <f>VLOOKUP(B360,'[1]Deptos 2011-2019'!$BE$17463:$BF$18007,2,0)</f>
        <v>0</v>
      </c>
      <c r="E360" s="44" t="str">
        <f t="shared" si="150"/>
        <v/>
      </c>
      <c r="F360" s="44" t="str">
        <f t="shared" si="151"/>
        <v/>
      </c>
      <c r="G360" s="59" t="str">
        <f t="shared" si="152"/>
        <v xml:space="preserve"> </v>
      </c>
      <c r="H360" s="40" t="str">
        <f t="shared" si="153"/>
        <v/>
      </c>
    </row>
    <row r="361" spans="1:9" s="24" customFormat="1" ht="15" x14ac:dyDescent="0.2">
      <c r="A361" s="72"/>
      <c r="B361" s="3" t="s">
        <v>616</v>
      </c>
      <c r="C361" s="62">
        <v>0</v>
      </c>
      <c r="D361" s="62">
        <f>VLOOKUP(B361,'[1]Deptos 2011-2019'!$BE$17463:$BF$18007,2,0)</f>
        <v>0</v>
      </c>
      <c r="E361" s="44" t="str">
        <f t="shared" si="150"/>
        <v/>
      </c>
      <c r="F361" s="44" t="str">
        <f t="shared" si="151"/>
        <v/>
      </c>
      <c r="G361" s="59" t="str">
        <f t="shared" si="152"/>
        <v xml:space="preserve"> </v>
      </c>
      <c r="H361" s="40" t="str">
        <f t="shared" si="153"/>
        <v/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2011-2019'!$BE$17463:$BF$18007,2,0)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2011-2019'!$BE$17463:$BF$18007,2,0)</f>
        <v>0</v>
      </c>
      <c r="E363" s="44" t="str">
        <f t="shared" si="150"/>
        <v/>
      </c>
      <c r="F363" s="44" t="str">
        <f t="shared" si="151"/>
        <v/>
      </c>
      <c r="G363" s="59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2011-2019'!$BE$17463:$BF$18007,2,0)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0</v>
      </c>
      <c r="D365" s="62">
        <f>VLOOKUP(B365,'[1]Deptos 2011-2019'!$BE$17463:$BF$18007,2,0)</f>
        <v>0</v>
      </c>
      <c r="E365" s="44" t="str">
        <f t="shared" si="150"/>
        <v/>
      </c>
      <c r="F365" s="44" t="str">
        <f t="shared" si="151"/>
        <v/>
      </c>
      <c r="G365" s="59" t="str">
        <f t="shared" si="152"/>
        <v xml:space="preserve"> </v>
      </c>
      <c r="H365" s="40" t="str">
        <f t="shared" si="153"/>
        <v/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2011-2019'!$BE$17463:$BF$18007,2,0)</f>
        <v>0</v>
      </c>
      <c r="E366" s="44" t="str">
        <f t="shared" si="150"/>
        <v/>
      </c>
      <c r="F366" s="44" t="str">
        <f t="shared" si="151"/>
        <v/>
      </c>
      <c r="G366" s="59" t="str">
        <f t="shared" si="152"/>
        <v xml:space="preserve"> 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2011-2019'!$BE$17463:$BF$18007,2,0)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0</v>
      </c>
      <c r="D368" s="62">
        <f>VLOOKUP(B368,'[1]Deptos 2011-2019'!$BE$17463:$BF$18007,2,0)</f>
        <v>0</v>
      </c>
      <c r="E368" s="44" t="str">
        <f t="shared" si="150"/>
        <v/>
      </c>
      <c r="F368" s="44" t="str">
        <f t="shared" si="151"/>
        <v/>
      </c>
      <c r="G368" s="59" t="str">
        <f t="shared" si="152"/>
        <v xml:space="preserve"> 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2">
        <v>0</v>
      </c>
      <c r="D369" s="62">
        <f>VLOOKUP(B369,'[1]Deptos 2011-2019'!$BE$17463:$BF$18007,2,0)</f>
        <v>1</v>
      </c>
      <c r="E369" s="44" t="str">
        <f t="shared" si="150"/>
        <v/>
      </c>
      <c r="F369" s="44">
        <f t="shared" si="151"/>
        <v>2.7777777777777776E-2</v>
      </c>
      <c r="G369" s="59">
        <f t="shared" si="152"/>
        <v>1</v>
      </c>
      <c r="H369" s="40" t="str">
        <f t="shared" si="153"/>
        <v/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2011-2019'!$BE$17463:$BF$18007,2,0)</f>
        <v>0</v>
      </c>
      <c r="E370" s="44" t="str">
        <f t="shared" si="150"/>
        <v/>
      </c>
      <c r="F370" s="44" t="str">
        <f t="shared" si="151"/>
        <v/>
      </c>
      <c r="G370" s="59" t="str">
        <f t="shared" si="152"/>
        <v xml:space="preserve"> 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2011-2019'!$BE$17463:$BF$18007,2,0)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2011-2019'!$BE$17463:$BF$18007,2,0)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2011-2019'!$BE$17463:$BF$18007,2,0)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0</v>
      </c>
      <c r="D374" s="62">
        <f>VLOOKUP(B374,'[1]Deptos 2011-2019'!$BE$17463:$BF$18007,2,0)</f>
        <v>0</v>
      </c>
      <c r="E374" s="44" t="str">
        <f t="shared" si="150"/>
        <v/>
      </c>
      <c r="F374" s="44" t="str">
        <f t="shared" si="151"/>
        <v/>
      </c>
      <c r="G374" s="59" t="str">
        <f t="shared" si="152"/>
        <v xml:space="preserve"> </v>
      </c>
      <c r="H374" s="40" t="str">
        <f t="shared" si="153"/>
        <v/>
      </c>
    </row>
    <row r="375" spans="1:8" s="24" customFormat="1" ht="15" x14ac:dyDescent="0.2">
      <c r="A375" s="72"/>
      <c r="B375" s="3" t="s">
        <v>336</v>
      </c>
      <c r="C375" s="62">
        <v>0</v>
      </c>
      <c r="D375" s="62">
        <f>VLOOKUP(B375,'[1]Deptos 2011-2019'!$BE$17463:$BF$18007,2,0)</f>
        <v>0</v>
      </c>
      <c r="E375" s="44" t="str">
        <f t="shared" si="150"/>
        <v/>
      </c>
      <c r="F375" s="44" t="str">
        <f t="shared" si="151"/>
        <v/>
      </c>
      <c r="G375" s="59" t="str">
        <f t="shared" si="152"/>
        <v xml:space="preserve"> </v>
      </c>
      <c r="H375" s="40" t="str">
        <f t="shared" si="153"/>
        <v/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0</v>
      </c>
      <c r="D377" s="62">
        <f>VLOOKUP(B377,'[1]Deptos 2011-2019'!$BE$17463:$BF$18007,2,0)</f>
        <v>0</v>
      </c>
      <c r="E377" s="44" t="str">
        <f t="shared" si="150"/>
        <v/>
      </c>
      <c r="F377" s="44" t="str">
        <f t="shared" si="151"/>
        <v/>
      </c>
      <c r="G377" s="59" t="str">
        <f t="shared" si="152"/>
        <v xml:space="preserve"> </v>
      </c>
      <c r="H377" s="40" t="str">
        <f t="shared" si="153"/>
        <v/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2011-2019'!$BE$17463:$BF$18007,2,0)</f>
        <v>0</v>
      </c>
      <c r="E378" s="43" t="str">
        <f t="shared" ref="E378:E379" si="159">+IF(C378=0,"",C378/C$345)</f>
        <v/>
      </c>
      <c r="F378" s="43" t="str">
        <f t="shared" ref="F378:F379" si="160">+IF(D378=0,"",D378/D$345)</f>
        <v/>
      </c>
      <c r="G378" s="92" t="str">
        <f t="shared" ref="G378:G379" si="161">+IF(AND(C378=0,D378=0)," ",IF(C378=0,1,IF(D378=0,-1,(D378-C378)/C378)))</f>
        <v xml:space="preserve"> 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2</v>
      </c>
      <c r="D379" s="62">
        <f>VLOOKUP(B379,'[1]Deptos 2011-2019'!$BE$17463:$BF$18007,2,0)</f>
        <v>1</v>
      </c>
      <c r="E379" s="44">
        <f t="shared" si="159"/>
        <v>2.9411764705882353E-2</v>
      </c>
      <c r="F379" s="44">
        <f t="shared" si="160"/>
        <v>2.7777777777777776E-2</v>
      </c>
      <c r="G379" s="59">
        <f t="shared" si="161"/>
        <v>-0.5</v>
      </c>
      <c r="H379" s="40">
        <f t="shared" si="162"/>
        <v>-1.4705882352941176E-2</v>
      </c>
    </row>
    <row r="380" spans="1:8" s="24" customFormat="1" ht="15" x14ac:dyDescent="0.2">
      <c r="A380" s="72"/>
      <c r="B380" s="3" t="s">
        <v>485</v>
      </c>
      <c r="C380" s="62">
        <v>0</v>
      </c>
      <c r="D380" s="62">
        <f>VLOOKUP(B380,'[1]Deptos 2011-2019'!$BE$17463:$BF$18007,2,0)</f>
        <v>0</v>
      </c>
      <c r="E380" s="44" t="str">
        <f t="shared" ref="E380:E401" si="163">+IF(C380=0,"",C380/C$345)</f>
        <v/>
      </c>
      <c r="F380" s="44" t="str">
        <f t="shared" ref="F380:F401" si="164">+IF(D380=0,"",D380/D$345)</f>
        <v/>
      </c>
      <c r="G380" s="59" t="str">
        <f t="shared" si="152"/>
        <v xml:space="preserve"> </v>
      </c>
      <c r="H380" s="40" t="str">
        <f t="shared" si="153"/>
        <v/>
      </c>
    </row>
    <row r="381" spans="1:8" s="24" customFormat="1" ht="15" x14ac:dyDescent="0.2">
      <c r="A381" s="72"/>
      <c r="B381" s="3" t="s">
        <v>486</v>
      </c>
      <c r="C381" s="62">
        <v>0</v>
      </c>
      <c r="D381" s="62">
        <f>VLOOKUP(B381,'[1]Deptos 2011-2019'!$BE$17463:$BF$18007,2,0)</f>
        <v>0</v>
      </c>
      <c r="E381" s="44" t="str">
        <f t="shared" si="163"/>
        <v/>
      </c>
      <c r="F381" s="44" t="str">
        <f t="shared" si="164"/>
        <v/>
      </c>
      <c r="G381" s="59" t="str">
        <f t="shared" si="152"/>
        <v xml:space="preserve"> </v>
      </c>
      <c r="H381" s="40" t="str">
        <f t="shared" si="153"/>
        <v/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2011-2019'!$BE$17463:$BF$18007,2,0)</f>
        <v>0</v>
      </c>
      <c r="E382" s="44" t="str">
        <f t="shared" si="163"/>
        <v/>
      </c>
      <c r="F382" s="44" t="str">
        <f t="shared" si="164"/>
        <v/>
      </c>
      <c r="G382" s="59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1</v>
      </c>
      <c r="D383" s="62">
        <f>VLOOKUP(B383,'[1]Deptos 2011-2019'!$BE$17463:$BF$18007,2,0)</f>
        <v>0</v>
      </c>
      <c r="E383" s="44">
        <f t="shared" si="163"/>
        <v>1.4705882352941176E-2</v>
      </c>
      <c r="F383" s="44" t="str">
        <f t="shared" si="164"/>
        <v/>
      </c>
      <c r="G383" s="59">
        <f t="shared" si="152"/>
        <v>-1</v>
      </c>
      <c r="H383" s="40">
        <f t="shared" si="153"/>
        <v>-1.4705882352941176E-2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2011-2019'!$BE$17463:$BF$18007,2,0)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3</v>
      </c>
      <c r="D385" s="62">
        <f>VLOOKUP(B385,'[1]Deptos 2011-2019'!$BE$17463:$BF$18007,2,0)</f>
        <v>1</v>
      </c>
      <c r="E385" s="43">
        <f t="shared" si="163"/>
        <v>4.4117647058823532E-2</v>
      </c>
      <c r="F385" s="43">
        <f t="shared" si="164"/>
        <v>2.7777777777777776E-2</v>
      </c>
      <c r="G385" s="59">
        <f t="shared" si="152"/>
        <v>-0.66666666666666663</v>
      </c>
      <c r="H385" s="42">
        <f t="shared" ref="H385" si="165">+IF(OR(AND(E385=""),(G385="")),"",E385*G385)</f>
        <v>-2.9411764705882353E-2</v>
      </c>
      <c r="I385" s="24"/>
    </row>
    <row r="386" spans="1:9" s="24" customFormat="1" ht="15" x14ac:dyDescent="0.2">
      <c r="A386" s="72"/>
      <c r="B386" s="3" t="s">
        <v>488</v>
      </c>
      <c r="C386" s="62">
        <v>0</v>
      </c>
      <c r="D386" s="62">
        <f>VLOOKUP(B386,'[1]Deptos 2011-2019'!$BE$17463:$BF$18007,2,0)</f>
        <v>0</v>
      </c>
      <c r="E386" s="44" t="str">
        <f t="shared" si="163"/>
        <v/>
      </c>
      <c r="F386" s="44" t="str">
        <f t="shared" si="164"/>
        <v/>
      </c>
      <c r="G386" s="59" t="str">
        <f t="shared" si="152"/>
        <v xml:space="preserve"> </v>
      </c>
      <c r="H386" s="40" t="str">
        <f t="shared" si="153"/>
        <v/>
      </c>
    </row>
    <row r="387" spans="1:9" s="24" customFormat="1" ht="15" x14ac:dyDescent="0.2">
      <c r="A387" s="72"/>
      <c r="B387" s="3" t="s">
        <v>93</v>
      </c>
      <c r="C387" s="62">
        <v>4</v>
      </c>
      <c r="D387" s="62">
        <f>VLOOKUP(B387,'[1]Deptos 2011-2019'!$BE$17463:$BF$18007,2,0)</f>
        <v>0</v>
      </c>
      <c r="E387" s="44">
        <f t="shared" si="163"/>
        <v>5.8823529411764705E-2</v>
      </c>
      <c r="F387" s="44" t="str">
        <f t="shared" si="164"/>
        <v/>
      </c>
      <c r="G387" s="59">
        <f t="shared" si="152"/>
        <v>-1</v>
      </c>
      <c r="H387" s="40">
        <f t="shared" si="153"/>
        <v>-5.8823529411764705E-2</v>
      </c>
    </row>
    <row r="388" spans="1:9" s="24" customFormat="1" ht="15" x14ac:dyDescent="0.2">
      <c r="A388" s="72"/>
      <c r="B388" s="3" t="s">
        <v>86</v>
      </c>
      <c r="C388" s="62">
        <v>0</v>
      </c>
      <c r="D388" s="62">
        <f>VLOOKUP(B388,'[1]Deptos 2011-2019'!$BE$17463:$BF$18007,2,0)</f>
        <v>0</v>
      </c>
      <c r="E388" s="44" t="str">
        <f t="shared" si="163"/>
        <v/>
      </c>
      <c r="F388" s="44" t="str">
        <f t="shared" si="164"/>
        <v/>
      </c>
      <c r="G388" s="59" t="str">
        <f t="shared" si="152"/>
        <v xml:space="preserve"> </v>
      </c>
      <c r="H388" s="40" t="str">
        <f t="shared" si="153"/>
        <v/>
      </c>
    </row>
    <row r="389" spans="1:9" s="24" customFormat="1" ht="15" x14ac:dyDescent="0.2">
      <c r="A389" s="72"/>
      <c r="B389" s="3" t="s">
        <v>92</v>
      </c>
      <c r="C389" s="62">
        <v>0</v>
      </c>
      <c r="D389" s="62">
        <f>VLOOKUP(B389,'[1]Deptos 2011-2019'!$BE$17463:$BF$18007,2,0)</f>
        <v>0</v>
      </c>
      <c r="E389" s="44" t="str">
        <f t="shared" si="163"/>
        <v/>
      </c>
      <c r="F389" s="44" t="str">
        <f t="shared" si="164"/>
        <v/>
      </c>
      <c r="G389" s="59" t="str">
        <f t="shared" si="152"/>
        <v xml:space="preserve"> </v>
      </c>
      <c r="H389" s="40" t="str">
        <f t="shared" si="153"/>
        <v/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2011-2019'!$BE$17463:$BF$18007,2,0)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2011-2019'!$BE$17463:$BF$18007,2,0)</f>
        <v>0</v>
      </c>
      <c r="E391" s="44" t="str">
        <f t="shared" si="163"/>
        <v/>
      </c>
      <c r="F391" s="44" t="str">
        <f t="shared" si="164"/>
        <v/>
      </c>
      <c r="G391" s="59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2011-2019'!$BE$17463:$BF$18007,2,0)</f>
        <v>0</v>
      </c>
      <c r="E392" s="44" t="str">
        <f t="shared" si="163"/>
        <v/>
      </c>
      <c r="F392" s="44" t="str">
        <f t="shared" si="164"/>
        <v/>
      </c>
      <c r="G392" s="59" t="str">
        <f t="shared" si="152"/>
        <v xml:space="preserve"> 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0</v>
      </c>
      <c r="D393" s="62">
        <f>VLOOKUP(B393,'[1]Deptos 2011-2019'!$BE$17463:$BF$18007,2,0)</f>
        <v>0</v>
      </c>
      <c r="E393" s="44" t="str">
        <f t="shared" si="163"/>
        <v/>
      </c>
      <c r="F393" s="44" t="str">
        <f t="shared" si="164"/>
        <v/>
      </c>
      <c r="G393" s="59" t="str">
        <f t="shared" si="152"/>
        <v xml:space="preserve"> </v>
      </c>
      <c r="H393" s="40" t="str">
        <f t="shared" si="153"/>
        <v/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2011-2019'!$BE$17463:$BF$18007,2,0)</f>
        <v>0</v>
      </c>
      <c r="E394" s="44" t="str">
        <f t="shared" si="163"/>
        <v/>
      </c>
      <c r="F394" s="44" t="str">
        <f t="shared" si="164"/>
        <v/>
      </c>
      <c r="G394" s="59" t="str">
        <f t="shared" si="152"/>
        <v xml:space="preserve"> 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2011-2019'!$BE$17463:$BF$18007,2,0)</f>
        <v>0</v>
      </c>
      <c r="E395" s="44" t="str">
        <f t="shared" si="163"/>
        <v/>
      </c>
      <c r="F395" s="44" t="str">
        <f t="shared" si="164"/>
        <v/>
      </c>
      <c r="G395" s="59" t="str">
        <f t="shared" si="152"/>
        <v xml:space="preserve"> 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2011-2019'!$BE$17463:$BF$18007,2,0)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2011-2019'!$BE$17463:$BF$18007,2,0)</f>
        <v>0</v>
      </c>
      <c r="E397" s="44" t="str">
        <f t="shared" si="163"/>
        <v/>
      </c>
      <c r="F397" s="44" t="str">
        <f t="shared" si="164"/>
        <v/>
      </c>
      <c r="G397" s="59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0</v>
      </c>
      <c r="D398" s="62">
        <f>VLOOKUP(B398,'[1]Deptos 2011-2019'!$BE$17463:$BF$18007,2,0)</f>
        <v>0</v>
      </c>
      <c r="E398" s="44" t="str">
        <f t="shared" si="163"/>
        <v/>
      </c>
      <c r="F398" s="44" t="str">
        <f t="shared" si="164"/>
        <v/>
      </c>
      <c r="G398" s="59" t="str">
        <f t="shared" si="152"/>
        <v xml:space="preserve"> </v>
      </c>
      <c r="H398" s="40" t="str">
        <f t="shared" si="153"/>
        <v/>
      </c>
    </row>
    <row r="399" spans="1:9" s="24" customFormat="1" ht="15" x14ac:dyDescent="0.2">
      <c r="A399" s="72"/>
      <c r="B399" s="3" t="s">
        <v>257</v>
      </c>
      <c r="C399" s="62">
        <v>0</v>
      </c>
      <c r="D399" s="62">
        <f>VLOOKUP(B399,'[1]Deptos 2011-2019'!$BE$17463:$BF$18007,2,0)</f>
        <v>0</v>
      </c>
      <c r="E399" s="44" t="str">
        <f t="shared" si="163"/>
        <v/>
      </c>
      <c r="F399" s="44" t="str">
        <f t="shared" si="164"/>
        <v/>
      </c>
      <c r="G399" s="59" t="str">
        <f t="shared" si="152"/>
        <v xml:space="preserve"> </v>
      </c>
      <c r="H399" s="40" t="str">
        <f t="shared" si="153"/>
        <v/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2011-2019'!$BE$17463:$BF$18007,2,0)</f>
        <v>0</v>
      </c>
      <c r="E400" s="44" t="str">
        <f t="shared" si="163"/>
        <v/>
      </c>
      <c r="F400" s="44" t="str">
        <f t="shared" si="164"/>
        <v/>
      </c>
      <c r="G400" s="59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0</v>
      </c>
      <c r="D401" s="62">
        <f>VLOOKUP(B401,'[1]Deptos 2011-2019'!$BE$17463:$BF$18007,2,0)</f>
        <v>0</v>
      </c>
      <c r="E401" s="44" t="str">
        <f t="shared" si="163"/>
        <v/>
      </c>
      <c r="F401" s="44" t="str">
        <f t="shared" si="164"/>
        <v/>
      </c>
      <c r="G401" s="59" t="str">
        <f t="shared" si="152"/>
        <v xml:space="preserve"> </v>
      </c>
      <c r="H401" s="40" t="str">
        <f t="shared" si="153"/>
        <v/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2011-2019'!$BE$17463:$BF$18007,2,0)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2011-2019'!$BE$17463:$BF$18007,2,0)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2011-2019'!$BE$17463:$BF$18007,2,0)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2011-2019'!$BE$17463:$BF$18007,2,0)</f>
        <v>0</v>
      </c>
      <c r="E405" s="44" t="str">
        <f t="shared" si="169"/>
        <v/>
      </c>
      <c r="F405" s="44" t="str">
        <f t="shared" si="170"/>
        <v/>
      </c>
      <c r="G405" s="59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2011-2019'!$BE$17463:$BF$18007,2,0)</f>
        <v>0</v>
      </c>
      <c r="E406" s="44" t="str">
        <f t="shared" si="169"/>
        <v/>
      </c>
      <c r="F406" s="44" t="str">
        <f t="shared" si="170"/>
        <v/>
      </c>
      <c r="G406" s="59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2011-2019'!$BE$17463:$BF$18007,2,0)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2011-2019'!$BE$17463:$BF$18007,2,0)</f>
        <v>0</v>
      </c>
      <c r="E408" s="44" t="str">
        <f t="shared" si="169"/>
        <v/>
      </c>
      <c r="F408" s="44" t="str">
        <f t="shared" si="170"/>
        <v/>
      </c>
      <c r="G408" s="59" t="str">
        <f t="shared" si="152"/>
        <v xml:space="preserve"> 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0</v>
      </c>
      <c r="D409" s="62">
        <f>VLOOKUP(B409,'[1]Deptos 2011-2019'!$BE$17463:$BF$18007,2,0)</f>
        <v>1</v>
      </c>
      <c r="E409" s="44" t="str">
        <f t="shared" si="169"/>
        <v/>
      </c>
      <c r="F409" s="44">
        <f t="shared" si="170"/>
        <v>2.7777777777777776E-2</v>
      </c>
      <c r="G409" s="59">
        <f t="shared" si="152"/>
        <v>1</v>
      </c>
      <c r="H409" s="40" t="str">
        <f t="shared" si="153"/>
        <v/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2011-2019'!$BE$17463:$BF$18007,2,0)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2011-2019'!$BE$17463:$BF$18007,2,0)</f>
        <v>0</v>
      </c>
      <c r="E411" s="44" t="str">
        <f t="shared" si="169"/>
        <v/>
      </c>
      <c r="F411" s="44" t="str">
        <f t="shared" si="170"/>
        <v/>
      </c>
      <c r="G411" s="59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0</v>
      </c>
      <c r="D412" s="62">
        <f>VLOOKUP(B412,'[1]Deptos 2011-2019'!$BE$17463:$BF$18007,2,0)</f>
        <v>0</v>
      </c>
      <c r="E412" s="44" t="str">
        <f t="shared" si="169"/>
        <v/>
      </c>
      <c r="F412" s="44" t="str">
        <f t="shared" si="170"/>
        <v/>
      </c>
      <c r="G412" s="59" t="str">
        <f t="shared" si="171"/>
        <v xml:space="preserve"> </v>
      </c>
      <c r="H412" s="40" t="str">
        <f t="shared" si="153"/>
        <v/>
      </c>
    </row>
    <row r="413" spans="1:9" s="24" customFormat="1" ht="15" x14ac:dyDescent="0.2">
      <c r="A413" s="72"/>
      <c r="B413" s="3" t="s">
        <v>491</v>
      </c>
      <c r="C413" s="62">
        <v>0</v>
      </c>
      <c r="D413" s="62">
        <f>VLOOKUP(B413,'[1]Deptos 2011-2019'!$BE$17463:$BF$18007,2,0)</f>
        <v>0</v>
      </c>
      <c r="E413" s="44" t="str">
        <f t="shared" si="169"/>
        <v/>
      </c>
      <c r="F413" s="44" t="str">
        <f t="shared" si="170"/>
        <v/>
      </c>
      <c r="G413" s="59" t="str">
        <f t="shared" si="171"/>
        <v xml:space="preserve"> </v>
      </c>
      <c r="H413" s="40" t="str">
        <f t="shared" si="153"/>
        <v/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2011-2019'!$BE$17463:$BF$18007,2,0)</f>
        <v>0</v>
      </c>
      <c r="E414" s="44" t="str">
        <f t="shared" si="169"/>
        <v/>
      </c>
      <c r="F414" s="44" t="str">
        <f t="shared" si="170"/>
        <v/>
      </c>
      <c r="G414" s="59" t="str">
        <f t="shared" si="171"/>
        <v xml:space="preserve"> 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2011-2019'!$BE$17463:$BF$18007,2,0)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2011-2019'!$BE$17463:$BF$18007,2,0)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0</v>
      </c>
      <c r="D417" s="62">
        <f>VLOOKUP(B417,'[1]Deptos 2011-2019'!$BE$17463:$BF$18007,2,0)</f>
        <v>0</v>
      </c>
      <c r="E417" s="43" t="str">
        <f t="shared" ref="E417:E419" si="175">+IF(C417=0,"",C417/C$345)</f>
        <v/>
      </c>
      <c r="F417" s="43" t="str">
        <f t="shared" ref="F417:F419" si="176">+IF(D417=0,"",D417/D$345)</f>
        <v/>
      </c>
      <c r="G417" s="59" t="str">
        <f t="shared" si="171"/>
        <v xml:space="preserve"> 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2011-2019'!$BE$17463:$BF$18007,2,0)</f>
        <v>0</v>
      </c>
      <c r="E418" s="43" t="str">
        <f t="shared" si="175"/>
        <v/>
      </c>
      <c r="F418" s="43" t="str">
        <f t="shared" si="176"/>
        <v/>
      </c>
      <c r="G418" s="59" t="str">
        <f t="shared" si="171"/>
        <v xml:space="preserve"> 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2011-2019'!$BE$17463:$BF$18007,2,0)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2011-2019'!$BE$17463:$BF$18007,2,0)</f>
        <v>0</v>
      </c>
      <c r="E420" s="44" t="str">
        <f t="shared" si="172"/>
        <v/>
      </c>
      <c r="F420" s="44" t="str">
        <f t="shared" si="173"/>
        <v/>
      </c>
      <c r="G420" s="59" t="str">
        <f t="shared" si="171"/>
        <v xml:space="preserve"> 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0</v>
      </c>
      <c r="D421" s="62">
        <f>VLOOKUP(B421,'[1]Deptos 2011-2019'!$BE$17463:$BF$18007,2,0)</f>
        <v>0</v>
      </c>
      <c r="E421" s="44" t="str">
        <f t="shared" si="172"/>
        <v/>
      </c>
      <c r="F421" s="44" t="str">
        <f t="shared" si="173"/>
        <v/>
      </c>
      <c r="G421" s="59" t="str">
        <f t="shared" si="171"/>
        <v xml:space="preserve"> </v>
      </c>
      <c r="H421" s="40" t="str">
        <f t="shared" si="174"/>
        <v/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2011-2019'!$BE$17463:$BF$18007,2,0)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2011-2019'!$BE$17463:$BF$18007,2,0)</f>
        <v>0</v>
      </c>
      <c r="E423" s="44" t="str">
        <f t="shared" si="172"/>
        <v/>
      </c>
      <c r="F423" s="44" t="str">
        <f t="shared" si="173"/>
        <v/>
      </c>
      <c r="G423" s="59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2011-2019'!$BE$17463:$BF$18007,2,0)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2011-2019'!$BE$17463:$BF$18007,2,0)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2011-2019'!$BE$17463:$BF$18007,2,0)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9</v>
      </c>
      <c r="D430" s="62">
        <f>VLOOKUP(B430,'[1]Deptos 2011-2019'!$BE$17463:$BF$18007,2,0)</f>
        <v>0</v>
      </c>
      <c r="E430" s="43">
        <f t="shared" si="172"/>
        <v>0.13235294117647059</v>
      </c>
      <c r="F430" s="43" t="str">
        <f t="shared" si="173"/>
        <v/>
      </c>
      <c r="G430" s="59">
        <f t="shared" si="171"/>
        <v>-1</v>
      </c>
      <c r="H430" s="42">
        <f t="shared" si="174"/>
        <v>-0.13235294117647059</v>
      </c>
      <c r="I430" s="24"/>
    </row>
    <row r="431" spans="1:9" s="63" customFormat="1" ht="15" x14ac:dyDescent="0.2">
      <c r="A431" s="75"/>
      <c r="B431" s="35" t="s">
        <v>269</v>
      </c>
      <c r="C431" s="62">
        <v>1</v>
      </c>
      <c r="D431" s="62">
        <f>VLOOKUP(B431,'[1]Deptos 2011-2019'!$BE$17463:$BF$18007,2,0)</f>
        <v>0</v>
      </c>
      <c r="E431" s="43">
        <f t="shared" si="172"/>
        <v>1.4705882352941176E-2</v>
      </c>
      <c r="F431" s="43" t="str">
        <f t="shared" si="173"/>
        <v/>
      </c>
      <c r="G431" s="59">
        <f t="shared" si="171"/>
        <v>-1</v>
      </c>
      <c r="H431" s="42">
        <f t="shared" si="174"/>
        <v>-1.4705882352941176E-2</v>
      </c>
      <c r="I431" s="24"/>
    </row>
    <row r="432" spans="1:9" s="63" customFormat="1" ht="15" x14ac:dyDescent="0.2">
      <c r="A432" s="75"/>
      <c r="B432" s="35" t="s">
        <v>98</v>
      </c>
      <c r="C432" s="62">
        <v>1</v>
      </c>
      <c r="D432" s="62">
        <f>VLOOKUP(B432,'[1]Deptos 2011-2019'!$BE$17463:$BF$18007,2,0)</f>
        <v>5</v>
      </c>
      <c r="E432" s="43">
        <f t="shared" si="172"/>
        <v>1.4705882352941176E-2</v>
      </c>
      <c r="F432" s="43">
        <f t="shared" si="173"/>
        <v>0.1388888888888889</v>
      </c>
      <c r="G432" s="59">
        <f t="shared" si="171"/>
        <v>4</v>
      </c>
      <c r="H432" s="42">
        <f t="shared" si="174"/>
        <v>5.8823529411764705E-2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2011-2019'!$BE$17463:$BF$18007,2,0)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1</v>
      </c>
      <c r="D434" s="62">
        <f>VLOOKUP(B434,'[1]Deptos 2011-2019'!$BE$17463:$BF$18007,2,0)</f>
        <v>2</v>
      </c>
      <c r="E434" s="43">
        <f t="shared" si="172"/>
        <v>1.4705882352941176E-2</v>
      </c>
      <c r="F434" s="43">
        <f t="shared" si="173"/>
        <v>5.5555555555555552E-2</v>
      </c>
      <c r="G434" s="59">
        <f t="shared" si="171"/>
        <v>1</v>
      </c>
      <c r="H434" s="42">
        <f t="shared" si="174"/>
        <v>1.4705882352941176E-2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2011-2019'!$BE$17463:$BF$18007,2,0)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2011-2019'!$BE$17463:$BF$18007,2,0)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2011-2019'!$BE$17463:$BF$18007,2,0)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2011-2019'!$BE$17463:$BF$18007,2,0)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0</v>
      </c>
      <c r="D439" s="62">
        <f>VLOOKUP(B439,'[1]Deptos 2011-2019'!$BE$17463:$BF$18007,2,0)</f>
        <v>0</v>
      </c>
      <c r="E439" s="43" t="str">
        <f t="shared" ref="E439:E441" si="188">+IF(C439=0,"",C439/C$345)</f>
        <v/>
      </c>
      <c r="F439" s="43" t="str">
        <f t="shared" ref="F439:F441" si="189">+IF(D439=0,"",D439/D$345)</f>
        <v/>
      </c>
      <c r="G439" s="59" t="str">
        <f t="shared" si="171"/>
        <v xml:space="preserve"> 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2011-2019'!$BE$17463:$BF$18007,2,0)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2011-2019'!$BE$17463:$BF$18007,2,0)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2011-2019'!$BE$17463:$BF$18007,2,0)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2011-2019'!$BE$17463:$BF$18007,2,0)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0</v>
      </c>
      <c r="D444" s="62">
        <f>VLOOKUP(B444,'[1]Deptos 2011-2019'!$BE$17463:$BF$18007,2,0)</f>
        <v>0</v>
      </c>
      <c r="E444" s="44" t="str">
        <f t="shared" si="172"/>
        <v/>
      </c>
      <c r="F444" s="44" t="str">
        <f t="shared" si="173"/>
        <v/>
      </c>
      <c r="G444" s="59" t="str">
        <f t="shared" si="171"/>
        <v xml:space="preserve"> </v>
      </c>
      <c r="H444" s="40" t="str">
        <f t="shared" si="174"/>
        <v/>
      </c>
    </row>
    <row r="445" spans="1:9" s="24" customFormat="1" ht="15" x14ac:dyDescent="0.2">
      <c r="A445" s="72"/>
      <c r="B445" s="3" t="s">
        <v>112</v>
      </c>
      <c r="C445" s="62">
        <v>0</v>
      </c>
      <c r="D445" s="62">
        <f>VLOOKUP(B445,'[1]Deptos 2011-2019'!$BE$17463:$BF$18007,2,0)</f>
        <v>0</v>
      </c>
      <c r="E445" s="44" t="str">
        <f t="shared" si="172"/>
        <v/>
      </c>
      <c r="F445" s="44" t="str">
        <f t="shared" si="173"/>
        <v/>
      </c>
      <c r="G445" s="59" t="str">
        <f t="shared" si="171"/>
        <v xml:space="preserve"> </v>
      </c>
      <c r="H445" s="40" t="str">
        <f t="shared" si="174"/>
        <v/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2011-2019'!$BE$17463:$BF$18007,2,0)</f>
        <v>0</v>
      </c>
      <c r="E446" s="44" t="str">
        <f t="shared" si="172"/>
        <v/>
      </c>
      <c r="F446" s="44" t="str">
        <f t="shared" si="173"/>
        <v/>
      </c>
      <c r="G446" s="59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2011-2019'!$BE$17463:$BF$18007,2,0)</f>
        <v>0</v>
      </c>
      <c r="E447" s="44" t="str">
        <f t="shared" si="172"/>
        <v/>
      </c>
      <c r="F447" s="44" t="str">
        <f t="shared" si="173"/>
        <v/>
      </c>
      <c r="G447" s="59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2011-2019'!$BE$17463:$BF$18007,2,0)</f>
        <v>0</v>
      </c>
      <c r="E448" s="44" t="str">
        <f t="shared" si="172"/>
        <v/>
      </c>
      <c r="F448" s="44" t="str">
        <f t="shared" si="173"/>
        <v/>
      </c>
      <c r="G448" s="59" t="str">
        <f t="shared" si="171"/>
        <v xml:space="preserve"> 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2011-2019'!$BE$17463:$BF$18007,2,0)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2011-2019'!$BE$17463:$BF$18007,2,0)</f>
        <v>0</v>
      </c>
      <c r="E450" s="44" t="str">
        <f t="shared" si="172"/>
        <v/>
      </c>
      <c r="F450" s="44" t="str">
        <f t="shared" si="173"/>
        <v/>
      </c>
      <c r="G450" s="59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2011-2019'!$BE$17463:$BF$18007,2,0)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2011-2019'!$BE$17463:$BF$18007,2,0)</f>
        <v>0</v>
      </c>
      <c r="E452" s="44" t="str">
        <f t="shared" si="172"/>
        <v/>
      </c>
      <c r="F452" s="44" t="str">
        <f t="shared" si="173"/>
        <v/>
      </c>
      <c r="G452" s="59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2011-2019'!$BE$17463:$BF$18007,2,0)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0</v>
      </c>
      <c r="D454" s="62">
        <f>VLOOKUP(B454,'[1]Deptos 2011-2019'!$BE$17463:$BF$18007,2,0)</f>
        <v>0</v>
      </c>
      <c r="E454" s="44" t="str">
        <f t="shared" si="172"/>
        <v/>
      </c>
      <c r="F454" s="44" t="str">
        <f t="shared" si="173"/>
        <v/>
      </c>
      <c r="G454" s="59" t="str">
        <f t="shared" si="171"/>
        <v xml:space="preserve"> </v>
      </c>
      <c r="H454" s="40" t="str">
        <f t="shared" si="174"/>
        <v/>
      </c>
    </row>
    <row r="455" spans="1:8" s="24" customFormat="1" ht="15" x14ac:dyDescent="0.2">
      <c r="A455" s="72"/>
      <c r="B455" s="3" t="s">
        <v>272</v>
      </c>
      <c r="C455" s="62">
        <v>0</v>
      </c>
      <c r="D455" s="62">
        <f>VLOOKUP(B455,'[1]Deptos 2011-2019'!$BE$17463:$BF$18007,2,0)</f>
        <v>0</v>
      </c>
      <c r="E455" s="44" t="str">
        <f t="shared" si="172"/>
        <v/>
      </c>
      <c r="F455" s="44" t="str">
        <f t="shared" si="173"/>
        <v/>
      </c>
      <c r="G455" s="59" t="str">
        <f t="shared" si="171"/>
        <v xml:space="preserve"> </v>
      </c>
      <c r="H455" s="40" t="str">
        <f t="shared" si="174"/>
        <v/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2011-2019'!$BE$17463:$BF$18007,2,0)</f>
        <v>0</v>
      </c>
      <c r="E456" s="44" t="str">
        <f t="shared" si="172"/>
        <v/>
      </c>
      <c r="F456" s="44" t="str">
        <f t="shared" si="173"/>
        <v/>
      </c>
      <c r="G456" s="59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2011-2019'!$BE$17463:$BF$18007,2,0)</f>
        <v>0</v>
      </c>
      <c r="E457" s="44" t="str">
        <f t="shared" si="172"/>
        <v/>
      </c>
      <c r="F457" s="44" t="str">
        <f t="shared" si="173"/>
        <v/>
      </c>
      <c r="G457" s="59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0</v>
      </c>
      <c r="D458" s="62">
        <f>VLOOKUP(B458,'[1]Deptos 2011-2019'!$BE$17463:$BF$18007,2,0)</f>
        <v>0</v>
      </c>
      <c r="E458" s="44" t="str">
        <f t="shared" si="172"/>
        <v/>
      </c>
      <c r="F458" s="44" t="str">
        <f t="shared" si="173"/>
        <v/>
      </c>
      <c r="G458" s="59" t="str">
        <f t="shared" si="171"/>
        <v xml:space="preserve"> </v>
      </c>
      <c r="H458" s="40" t="str">
        <f t="shared" si="174"/>
        <v/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2011-2019'!$BE$17463:$BF$18007,2,0)</f>
        <v>0</v>
      </c>
      <c r="E459" s="44" t="str">
        <f t="shared" si="172"/>
        <v/>
      </c>
      <c r="F459" s="44" t="str">
        <f t="shared" si="173"/>
        <v/>
      </c>
      <c r="G459" s="59" t="str">
        <f t="shared" si="171"/>
        <v xml:space="preserve"> 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0</v>
      </c>
      <c r="D460" s="62">
        <f>VLOOKUP(B460,'[1]Deptos 2011-2019'!$BE$17463:$BF$18007,2,0)</f>
        <v>0</v>
      </c>
      <c r="E460" s="44" t="str">
        <f t="shared" si="172"/>
        <v/>
      </c>
      <c r="F460" s="44" t="str">
        <f t="shared" si="173"/>
        <v/>
      </c>
      <c r="G460" s="59" t="str">
        <f t="shared" si="171"/>
        <v xml:space="preserve"> </v>
      </c>
      <c r="H460" s="40" t="str">
        <f t="shared" si="174"/>
        <v/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2011-2019'!$BE$17463:$BF$18007,2,0)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2011-2019'!$BE$17463:$BF$18007,2,0)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2011-2019'!$BE$17463:$BF$18007,2,0)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2011-2019'!$BE$17463:$BF$18007,2,0)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2011-2019'!$BE$17463:$BF$18007,2,0)</f>
        <v>0</v>
      </c>
      <c r="E465" s="44" t="str">
        <f t="shared" si="172"/>
        <v/>
      </c>
      <c r="F465" s="44" t="str">
        <f t="shared" si="173"/>
        <v/>
      </c>
      <c r="G465" s="59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2011-2019'!$BE$17463:$BF$18007,2,0)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2011-2019'!$BE$17463:$BF$18007,2,0)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</v>
      </c>
      <c r="D468" s="62">
        <f>VLOOKUP(B468,'[1]Deptos 2011-2019'!$BE$17463:$BF$18007,2,0)</f>
        <v>0</v>
      </c>
      <c r="E468" s="44">
        <f t="shared" si="172"/>
        <v>1.4705882352941176E-2</v>
      </c>
      <c r="F468" s="44" t="str">
        <f t="shared" si="173"/>
        <v/>
      </c>
      <c r="G468" s="59">
        <f t="shared" si="171"/>
        <v>-1</v>
      </c>
      <c r="H468" s="40">
        <f t="shared" si="174"/>
        <v>-1.4705882352941176E-2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2011-2019'!$BE$17463:$BF$18007,2,0)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2011-2019'!$BE$17463:$BF$18007,2,0)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2011-2019'!$BE$17463:$BF$18007,2,0)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2011-2019'!$BE$17463:$BF$18007,2,0)</f>
        <v>0</v>
      </c>
      <c r="E472" s="44" t="str">
        <f t="shared" si="172"/>
        <v/>
      </c>
      <c r="F472" s="44" t="str">
        <f t="shared" si="173"/>
        <v/>
      </c>
      <c r="G472" s="59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0</v>
      </c>
      <c r="D473" s="62">
        <f>VLOOKUP(B473,'[1]Deptos 2011-2019'!$BE$17463:$BF$18007,2,0)</f>
        <v>0</v>
      </c>
      <c r="E473" s="44" t="str">
        <f t="shared" si="172"/>
        <v/>
      </c>
      <c r="F473" s="44" t="str">
        <f t="shared" si="173"/>
        <v/>
      </c>
      <c r="G473" s="59" t="str">
        <f t="shared" si="171"/>
        <v xml:space="preserve"> </v>
      </c>
      <c r="H473" s="40" t="str">
        <f t="shared" si="174"/>
        <v/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2011-2019'!$BE$17463:$BF$18007,2,0)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0</v>
      </c>
      <c r="D475" s="62">
        <f>VLOOKUP(B475,'[1]Deptos 2011-2019'!$BE$17463:$BF$18007,2,0)</f>
        <v>0</v>
      </c>
      <c r="E475" s="44" t="str">
        <f t="shared" si="172"/>
        <v/>
      </c>
      <c r="F475" s="44" t="str">
        <f t="shared" si="173"/>
        <v/>
      </c>
      <c r="G475" s="59" t="str">
        <f t="shared" si="171"/>
        <v xml:space="preserve"> </v>
      </c>
      <c r="H475" s="40" t="str">
        <f t="shared" si="174"/>
        <v/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2011-2019'!$BE$17463:$BF$18007,2,0)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2011-2019'!$BE$17463:$BF$18007,2,0)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0</v>
      </c>
      <c r="D478" s="62">
        <f>VLOOKUP(B478,'[1]Deptos 2011-2019'!$BE$17463:$BF$18007,2,0)</f>
        <v>0</v>
      </c>
      <c r="E478" s="44" t="str">
        <f t="shared" si="172"/>
        <v/>
      </c>
      <c r="F478" s="44" t="str">
        <f t="shared" si="173"/>
        <v/>
      </c>
      <c r="G478" s="59" t="str">
        <f t="shared" ref="G478:G541" si="191">+IF(AND(C478=0,D478=0)," ",IF(C478=0,1,IF(D478=0,-1,(D478-C478)/C478)))</f>
        <v xml:space="preserve"> </v>
      </c>
      <c r="H478" s="40" t="str">
        <f t="shared" si="174"/>
        <v/>
      </c>
    </row>
    <row r="479" spans="1:8" s="24" customFormat="1" ht="15" x14ac:dyDescent="0.2">
      <c r="A479" s="72"/>
      <c r="B479" s="3" t="s">
        <v>501</v>
      </c>
      <c r="C479" s="62">
        <v>0</v>
      </c>
      <c r="D479" s="62">
        <f>VLOOKUP(B479,'[1]Deptos 2011-2019'!$BE$17463:$BF$18007,2,0)</f>
        <v>0</v>
      </c>
      <c r="E479" s="44" t="str">
        <f t="shared" si="172"/>
        <v/>
      </c>
      <c r="F479" s="44" t="str">
        <f t="shared" si="173"/>
        <v/>
      </c>
      <c r="G479" s="59" t="str">
        <f t="shared" si="191"/>
        <v xml:space="preserve"> </v>
      </c>
      <c r="H479" s="40" t="str">
        <f t="shared" si="174"/>
        <v/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2011-2019'!$BE$17463:$BF$18007,2,0)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2011-2019'!$BE$17463:$BF$18007,2,0)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2011-2019'!$BE$17463:$BF$18007,2,0)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2011-2019'!$BE$17463:$BF$18007,2,0)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2011-2019'!$BE$17463:$BF$18007,2,0)</f>
        <v>0</v>
      </c>
      <c r="E484" s="44" t="str">
        <f t="shared" si="172"/>
        <v/>
      </c>
      <c r="F484" s="44" t="str">
        <f t="shared" si="173"/>
        <v/>
      </c>
      <c r="G484" s="59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2011-2019'!$BE$17463:$BF$18007,2,0)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2011-2019'!$BE$17463:$BF$18007,2,0)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2011-2019'!$BE$17463:$BF$18007,2,0)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2011-2019'!$BE$17463:$BF$18007,2,0)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0</v>
      </c>
      <c r="D489" s="62">
        <f>VLOOKUP(B489,'[1]Deptos 2011-2019'!$BE$17463:$BF$18007,2,0)</f>
        <v>0</v>
      </c>
      <c r="E489" s="44" t="str">
        <f t="shared" si="172"/>
        <v/>
      </c>
      <c r="F489" s="44" t="str">
        <f t="shared" si="173"/>
        <v/>
      </c>
      <c r="G489" s="59" t="str">
        <f t="shared" si="191"/>
        <v xml:space="preserve"> </v>
      </c>
      <c r="H489" s="40" t="str">
        <f t="shared" si="174"/>
        <v/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2011-2019'!$BE$17463:$BF$18007,2,0)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2011-2019'!$BE$17463:$BF$18007,2,0)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2011-2019'!$BE$17463:$BF$18007,2,0)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2011-2019'!$BE$17463:$BF$18007,2,0)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2011-2019'!$BE$17463:$BF$18007,2,0)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2011-2019'!$BE$17463:$BF$18007,2,0)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2011-2019'!$BE$17463:$BF$18007,2,0)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2011-2019'!$BE$17463:$BF$18007,2,0)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2011-2019'!$BE$17463:$BF$18007,2,0)</f>
        <v>0</v>
      </c>
      <c r="E498" s="44" t="str">
        <f t="shared" si="192"/>
        <v/>
      </c>
      <c r="F498" s="44" t="str">
        <f t="shared" si="193"/>
        <v/>
      </c>
      <c r="G498" s="59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0</v>
      </c>
      <c r="D499" s="62">
        <f>VLOOKUP(B499,'[1]Deptos 2011-2019'!$BE$17463:$BF$18007,2,0)</f>
        <v>0</v>
      </c>
      <c r="E499" s="44" t="str">
        <f t="shared" si="192"/>
        <v/>
      </c>
      <c r="F499" s="44" t="str">
        <f t="shared" si="193"/>
        <v/>
      </c>
      <c r="G499" s="59" t="str">
        <f t="shared" si="191"/>
        <v xml:space="preserve"> </v>
      </c>
      <c r="H499" s="40" t="str">
        <f t="shared" si="194"/>
        <v/>
      </c>
    </row>
    <row r="500" spans="1:9" s="24" customFormat="1" ht="15" x14ac:dyDescent="0.2">
      <c r="A500" s="72"/>
      <c r="B500" s="3" t="s">
        <v>122</v>
      </c>
      <c r="C500" s="62">
        <v>0</v>
      </c>
      <c r="D500" s="62">
        <f>VLOOKUP(B500,'[1]Deptos 2011-2019'!$BE$17463:$BF$18007,2,0)</f>
        <v>0</v>
      </c>
      <c r="E500" s="44" t="str">
        <f t="shared" si="192"/>
        <v/>
      </c>
      <c r="F500" s="44" t="str">
        <f t="shared" si="193"/>
        <v/>
      </c>
      <c r="G500" s="59" t="str">
        <f t="shared" si="191"/>
        <v xml:space="preserve"> </v>
      </c>
      <c r="H500" s="40" t="str">
        <f t="shared" si="194"/>
        <v/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2011-2019'!$BE$17463:$BF$18007,2,0)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2011-2019'!$BE$17463:$BF$18007,2,0)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2011-2019'!$BE$17463:$BF$18007,2,0)</f>
        <v>0</v>
      </c>
      <c r="E503" s="44" t="str">
        <f t="shared" si="192"/>
        <v/>
      </c>
      <c r="F503" s="44" t="str">
        <f t="shared" si="193"/>
        <v/>
      </c>
      <c r="G503" s="59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1</v>
      </c>
      <c r="D504" s="62">
        <f>VLOOKUP(B504,'[1]Deptos 2011-2019'!$BE$17463:$BF$18007,2,0)</f>
        <v>0</v>
      </c>
      <c r="E504" s="44">
        <f t="shared" si="192"/>
        <v>1.4705882352941176E-2</v>
      </c>
      <c r="F504" s="44" t="str">
        <f t="shared" si="193"/>
        <v/>
      </c>
      <c r="G504" s="59">
        <f t="shared" si="191"/>
        <v>-1</v>
      </c>
      <c r="H504" s="40">
        <f t="shared" si="194"/>
        <v>-1.4705882352941176E-2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2011-2019'!$BE$17463:$BF$18007,2,0)</f>
        <v>0</v>
      </c>
      <c r="E505" s="44" t="str">
        <f t="shared" si="192"/>
        <v/>
      </c>
      <c r="F505" s="44" t="str">
        <f t="shared" si="193"/>
        <v/>
      </c>
      <c r="G505" s="59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2011-2019'!$BE$17463:$BF$18007,2,0)</f>
        <v>0</v>
      </c>
      <c r="E506" s="44" t="str">
        <f t="shared" si="192"/>
        <v/>
      </c>
      <c r="F506" s="44" t="str">
        <f t="shared" si="193"/>
        <v/>
      </c>
      <c r="G506" s="59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2011-2019'!$BE$17463:$BF$18007,2,0)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2011-2019'!$BE$17463:$BF$18007,2,0)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2011-2019'!$BE$17463:$BF$18007,2,0)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2011-2019'!$BE$17463:$BF$18007,2,0)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2011-2019'!$BE$17463:$BF$18007,2,0)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2011-2019'!$BE$17463:$BF$18007,2,0)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2011-2019'!$BE$17463:$BF$18007,2,0)</f>
        <v>0</v>
      </c>
      <c r="E513" s="44" t="str">
        <f t="shared" si="192"/>
        <v/>
      </c>
      <c r="F513" s="44" t="str">
        <f t="shared" si="193"/>
        <v/>
      </c>
      <c r="G513" s="59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2011-2019'!$BE$17463:$BF$18007,2,0)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2011-2019'!$BE$17463:$BF$18007,2,0)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2011-2019'!$BE$17463:$BF$18007,2,0)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2011-2019'!$BE$17463:$BF$18007,2,0)</f>
        <v>0</v>
      </c>
      <c r="E517" s="44" t="str">
        <f t="shared" si="192"/>
        <v/>
      </c>
      <c r="F517" s="44" t="str">
        <f t="shared" si="193"/>
        <v/>
      </c>
      <c r="G517" s="59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2011-2019'!$BE$17463:$BF$18007,2,0)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2011-2019'!$BE$17463:$BF$18007,2,0)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2011-2019'!$BE$17463:$BF$18007,2,0)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2011-2019'!$BE$17463:$BF$18007,2,0)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2011-2019'!$BE$17463:$BF$18007,2,0)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0</v>
      </c>
      <c r="D523" s="62">
        <f>VLOOKUP(B523,'[1]Deptos 2011-2019'!$BE$17463:$BF$18007,2,0)</f>
        <v>0</v>
      </c>
      <c r="E523" s="43" t="str">
        <f t="shared" ref="E523" si="195">+IF(C523=0,"",C523/C$345)</f>
        <v/>
      </c>
      <c r="F523" s="43" t="str">
        <f t="shared" ref="F523" si="196">+IF(D523=0,"",D523/D$345)</f>
        <v/>
      </c>
      <c r="G523" s="59" t="str">
        <f t="shared" si="191"/>
        <v xml:space="preserve"> </v>
      </c>
      <c r="H523" s="42" t="str">
        <f t="shared" ref="H523" si="197">+IF(OR(AND(E523=""),(G523="")),"",E523*G523)</f>
        <v/>
      </c>
      <c r="I523" s="24"/>
    </row>
    <row r="524" spans="1:9" s="24" customFormat="1" ht="15" x14ac:dyDescent="0.2">
      <c r="A524" s="72"/>
      <c r="B524" s="3" t="s">
        <v>135</v>
      </c>
      <c r="C524" s="62">
        <v>30</v>
      </c>
      <c r="D524" s="62">
        <f>VLOOKUP(B524,'[1]Deptos 2011-2019'!$BE$17463:$BF$18007,2,0)</f>
        <v>21</v>
      </c>
      <c r="E524" s="44">
        <f t="shared" ref="E524:E549" si="198">+IF(C524=0,"",C524/C$345)</f>
        <v>0.44117647058823528</v>
      </c>
      <c r="F524" s="44">
        <f t="shared" ref="F524:F549" si="199">+IF(D524=0,"",D524/D$345)</f>
        <v>0.58333333333333337</v>
      </c>
      <c r="G524" s="59">
        <f t="shared" si="191"/>
        <v>-0.3</v>
      </c>
      <c r="H524" s="40">
        <f t="shared" si="194"/>
        <v>-0.13235294117647059</v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2011-2019'!$BE$17463:$BF$18007,2,0)</f>
        <v>0</v>
      </c>
      <c r="E525" s="44" t="str">
        <f t="shared" si="198"/>
        <v/>
      </c>
      <c r="F525" s="44" t="str">
        <f t="shared" si="199"/>
        <v/>
      </c>
      <c r="G525" s="59" t="str">
        <f t="shared" si="191"/>
        <v xml:space="preserve"> 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2011-2019'!$BE$17463:$BF$18007,2,0)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2</v>
      </c>
      <c r="D527" s="62">
        <f>VLOOKUP(B527,'[1]Deptos 2011-2019'!$BE$17463:$BF$18007,2,0)</f>
        <v>0</v>
      </c>
      <c r="E527" s="44">
        <f t="shared" si="198"/>
        <v>2.9411764705882353E-2</v>
      </c>
      <c r="F527" s="44" t="str">
        <f t="shared" si="199"/>
        <v/>
      </c>
      <c r="G527" s="59">
        <f t="shared" si="191"/>
        <v>-1</v>
      </c>
      <c r="H527" s="40">
        <f t="shared" si="194"/>
        <v>-2.9411764705882353E-2</v>
      </c>
    </row>
    <row r="528" spans="1:9" s="24" customFormat="1" ht="15" x14ac:dyDescent="0.2">
      <c r="A528" s="72"/>
      <c r="B528" s="3" t="s">
        <v>339</v>
      </c>
      <c r="C528" s="62">
        <v>7</v>
      </c>
      <c r="D528" s="62">
        <f>VLOOKUP(B528,'[1]Deptos 2011-2019'!$BE$17463:$BF$18007,2,0)</f>
        <v>0</v>
      </c>
      <c r="E528" s="44">
        <f t="shared" si="198"/>
        <v>0.10294117647058823</v>
      </c>
      <c r="F528" s="44" t="str">
        <f t="shared" si="199"/>
        <v/>
      </c>
      <c r="G528" s="59">
        <f t="shared" si="191"/>
        <v>-1</v>
      </c>
      <c r="H528" s="40">
        <f t="shared" si="194"/>
        <v>-0.10294117647058823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2011-2019'!$BE$17463:$BF$18007,2,0)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2011-2019'!$BE$17463:$BF$18007,2,0)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0</v>
      </c>
      <c r="D531" s="62">
        <f>VLOOKUP(B531,'[1]Deptos 2011-2019'!$BE$17463:$BF$18007,2,0)</f>
        <v>0</v>
      </c>
      <c r="E531" s="44" t="str">
        <f t="shared" si="198"/>
        <v/>
      </c>
      <c r="F531" s="44" t="str">
        <f t="shared" si="199"/>
        <v/>
      </c>
      <c r="G531" s="59" t="str">
        <f t="shared" si="191"/>
        <v xml:space="preserve"> </v>
      </c>
      <c r="H531" s="40" t="str">
        <f t="shared" si="194"/>
        <v/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2011-2019'!$BE$17463:$BF$18007,2,0)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2011-2019'!$BE$17463:$BF$18007,2,0)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2011-2019'!$BE$17463:$BF$18007,2,0)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2011-2019'!$BE$17463:$BF$18007,2,0)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2011-2019'!$BE$17463:$BF$18007,2,0)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2011-2019'!$BE$17463:$BF$18007,2,0)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2011-2019'!$BE$17463:$BF$18007,2,0)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2011-2019'!$BE$17463:$BF$18007,2,0)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2011-2019'!$BE$17463:$BF$18007,2,0)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2011-2019'!$BE$17463:$BF$18007,2,0)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0</v>
      </c>
      <c r="D542" s="62">
        <f>VLOOKUP(B542,'[1]Deptos 2011-2019'!$BE$17463:$BF$18007,2,0)</f>
        <v>0</v>
      </c>
      <c r="E542" s="44" t="str">
        <f t="shared" si="198"/>
        <v/>
      </c>
      <c r="F542" s="44" t="str">
        <f t="shared" si="199"/>
        <v/>
      </c>
      <c r="G542" s="59" t="str">
        <f t="shared" ref="G542:G564" si="200">+IF(AND(C542=0,D542=0)," ",IF(C542=0,1,IF(D542=0,-1,(D542-C542)/C542)))</f>
        <v xml:space="preserve"> </v>
      </c>
      <c r="H542" s="40" t="str">
        <f t="shared" si="194"/>
        <v/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2011-2019'!$BE$17463:$BF$18007,2,0)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2011-2019'!$BE$17463:$BF$18007,2,0)</f>
        <v>1</v>
      </c>
      <c r="E544" s="44" t="str">
        <f t="shared" si="198"/>
        <v/>
      </c>
      <c r="F544" s="44">
        <f t="shared" si="199"/>
        <v>2.7777777777777776E-2</v>
      </c>
      <c r="G544" s="59">
        <f t="shared" si="200"/>
        <v>1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2011-2019'!$BE$17463:$BF$18007,2,0)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2011-2019'!$BE$17463:$BF$18007,2,0)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1</v>
      </c>
      <c r="D547" s="62">
        <f>VLOOKUP(B547,'[1]Deptos 2011-2019'!$BE$17463:$BF$18007,2,0)</f>
        <v>0</v>
      </c>
      <c r="E547" s="44">
        <f t="shared" si="198"/>
        <v>1.4705882352941176E-2</v>
      </c>
      <c r="F547" s="44" t="str">
        <f t="shared" si="199"/>
        <v/>
      </c>
      <c r="G547" s="59">
        <f t="shared" si="200"/>
        <v>-1</v>
      </c>
      <c r="H547" s="40">
        <f t="shared" si="194"/>
        <v>-1.4705882352941176E-2</v>
      </c>
    </row>
    <row r="548" spans="1:9" s="24" customFormat="1" ht="15" x14ac:dyDescent="0.2">
      <c r="A548" s="72"/>
      <c r="B548" s="3" t="s">
        <v>142</v>
      </c>
      <c r="C548" s="62">
        <v>0</v>
      </c>
      <c r="D548" s="62">
        <f>VLOOKUP(B548,'[1]Deptos 2011-2019'!$BE$17463:$BF$18007,2,0)</f>
        <v>0</v>
      </c>
      <c r="E548" s="44" t="str">
        <f t="shared" si="198"/>
        <v/>
      </c>
      <c r="F548" s="44" t="str">
        <f t="shared" si="199"/>
        <v/>
      </c>
      <c r="G548" s="59" t="str">
        <f t="shared" si="200"/>
        <v xml:space="preserve"> </v>
      </c>
      <c r="H548" s="40" t="str">
        <f t="shared" si="194"/>
        <v/>
      </c>
    </row>
    <row r="549" spans="1:9" s="24" customFormat="1" ht="15" x14ac:dyDescent="0.2">
      <c r="A549" s="72"/>
      <c r="B549" s="3" t="s">
        <v>314</v>
      </c>
      <c r="C549" s="62">
        <v>1</v>
      </c>
      <c r="D549" s="62">
        <f>VLOOKUP(B549,'[1]Deptos 2011-2019'!$BE$17463:$BF$18007,2,0)</f>
        <v>0</v>
      </c>
      <c r="E549" s="44">
        <f t="shared" si="198"/>
        <v>1.4705882352941176E-2</v>
      </c>
      <c r="F549" s="44" t="str">
        <f t="shared" si="199"/>
        <v/>
      </c>
      <c r="G549" s="59">
        <f t="shared" si="200"/>
        <v>-1</v>
      </c>
      <c r="H549" s="40">
        <f t="shared" si="194"/>
        <v>-1.4705882352941176E-2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2011-2019'!$BE$17463:$BF$18007,2,0)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9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2011-2019'!$BE$17463:$BF$18007,2,0)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2011-2019'!$BE$17463:$BF$18007,2,0)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2011-2019'!$BE$17463:$BF$18007,2,0)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2011-2019'!$BE$17463:$BF$18007,2,0)</f>
        <v>0</v>
      </c>
      <c r="E554" s="44" t="str">
        <f t="shared" si="204"/>
        <v/>
      </c>
      <c r="F554" s="44" t="str">
        <f t="shared" si="205"/>
        <v/>
      </c>
      <c r="G554" s="59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0</v>
      </c>
      <c r="D555" s="62">
        <f>VLOOKUP(B555,'[1]Deptos 2011-2019'!$BE$17463:$BF$18007,2,0)</f>
        <v>0</v>
      </c>
      <c r="E555" s="44" t="str">
        <f t="shared" si="204"/>
        <v/>
      </c>
      <c r="F555" s="44" t="str">
        <f t="shared" si="205"/>
        <v/>
      </c>
      <c r="G555" s="59" t="str">
        <f t="shared" si="200"/>
        <v xml:space="preserve"> </v>
      </c>
      <c r="H555" s="40" t="str">
        <f t="shared" si="206"/>
        <v/>
      </c>
    </row>
    <row r="556" spans="1:9" s="24" customFormat="1" ht="15" x14ac:dyDescent="0.2">
      <c r="A556" s="72"/>
      <c r="B556" s="3" t="s">
        <v>139</v>
      </c>
      <c r="C556" s="62">
        <v>0</v>
      </c>
      <c r="D556" s="62">
        <f>VLOOKUP(B556,'[1]Deptos 2011-2019'!$BE$17463:$BF$18007,2,0)</f>
        <v>0</v>
      </c>
      <c r="E556" s="44" t="str">
        <f t="shared" si="204"/>
        <v/>
      </c>
      <c r="F556" s="44" t="str">
        <f t="shared" si="205"/>
        <v/>
      </c>
      <c r="G556" s="59" t="str">
        <f t="shared" si="200"/>
        <v xml:space="preserve"> </v>
      </c>
      <c r="H556" s="40" t="str">
        <f t="shared" si="206"/>
        <v/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2011-2019'!$BE$17463:$BF$18007,2,0)</f>
        <v>0</v>
      </c>
      <c r="E557" s="44" t="str">
        <f t="shared" si="204"/>
        <v/>
      </c>
      <c r="F557" s="44" t="str">
        <f t="shared" si="205"/>
        <v/>
      </c>
      <c r="G557" s="59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0</v>
      </c>
      <c r="D558" s="62">
        <f>VLOOKUP(B558,'[1]Deptos 2011-2019'!$BE$17463:$BF$18007,2,0)</f>
        <v>0</v>
      </c>
      <c r="E558" s="44" t="str">
        <f t="shared" si="204"/>
        <v/>
      </c>
      <c r="F558" s="44" t="str">
        <f t="shared" si="205"/>
        <v/>
      </c>
      <c r="G558" s="59" t="str">
        <f t="shared" si="200"/>
        <v xml:space="preserve"> </v>
      </c>
      <c r="H558" s="40" t="str">
        <f t="shared" si="206"/>
        <v/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2011-2019'!$BE$17463:$BF$18007,2,0)</f>
        <v>0</v>
      </c>
      <c r="E559" s="44" t="str">
        <f t="shared" si="204"/>
        <v/>
      </c>
      <c r="F559" s="44" t="str">
        <f t="shared" si="205"/>
        <v/>
      </c>
      <c r="G559" s="59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2011-2019'!$BE$17463:$BF$18007,2,0)</f>
        <v>0</v>
      </c>
      <c r="E560" s="44" t="str">
        <f t="shared" si="204"/>
        <v/>
      </c>
      <c r="F560" s="44" t="str">
        <f t="shared" si="205"/>
        <v/>
      </c>
      <c r="G560" s="59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2011-2019'!$BE$17463:$BF$18007,2,0)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2011-2019'!$BE$17463:$BF$18007,2,0)</f>
        <v>0</v>
      </c>
      <c r="E562" s="44" t="str">
        <f t="shared" si="204"/>
        <v/>
      </c>
      <c r="F562" s="44" t="str">
        <f t="shared" si="205"/>
        <v/>
      </c>
      <c r="G562" s="59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2011-2019'!$BE$17463:$BF$18007,2,0)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2011-2019'!$BE$17463:$BF$18007,2,0)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10</v>
      </c>
      <c r="D570" s="54">
        <f>SUM(D571:D596)</f>
        <v>113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10.3</v>
      </c>
      <c r="H570" s="56">
        <f>+IF(OR(AND(E570=""),(G570="")),"",E570*G570)</f>
        <v>10.3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2011-2019'!$BE$17463:$BF$18007,2,0)</f>
        <v>0</v>
      </c>
      <c r="E571" s="60" t="str">
        <f t="shared" si="207"/>
        <v/>
      </c>
      <c r="F571" s="60" t="str">
        <f t="shared" si="208"/>
        <v/>
      </c>
      <c r="G571" s="59" t="str">
        <f t="shared" ref="G571:G596" si="209">+IF(AND(C571=0,D571=0)," ",IF(C571=0,1,IF(D571=0,-1,(D571-C571)/C571)))</f>
        <v xml:space="preserve"> 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0</v>
      </c>
      <c r="D572" s="62">
        <f>VLOOKUP(B572,'[1]Deptos 2011-2019'!$BE$17463:$BF$18007,2,0)</f>
        <v>0</v>
      </c>
      <c r="E572" s="44" t="str">
        <f t="shared" si="207"/>
        <v/>
      </c>
      <c r="F572" s="44" t="str">
        <f t="shared" si="208"/>
        <v/>
      </c>
      <c r="G572" s="59" t="str">
        <f t="shared" si="209"/>
        <v xml:space="preserve"> </v>
      </c>
      <c r="H572" s="40" t="str">
        <f t="shared" ref="H572:H596" si="210">+IF(OR(AND(E572=""),(G572="")),"",E572*G572)</f>
        <v/>
      </c>
    </row>
    <row r="573" spans="1:9" s="24" customFormat="1" ht="15" x14ac:dyDescent="0.2">
      <c r="A573" s="72"/>
      <c r="B573" s="3" t="s">
        <v>590</v>
      </c>
      <c r="C573" s="62">
        <v>0</v>
      </c>
      <c r="D573" s="62">
        <f>VLOOKUP(B573,'[1]Deptos 2011-2019'!$BE$17463:$BF$18007,2,0)</f>
        <v>6</v>
      </c>
      <c r="E573" s="44" t="str">
        <f t="shared" si="207"/>
        <v/>
      </c>
      <c r="F573" s="44">
        <f t="shared" si="208"/>
        <v>5.3097345132743362E-2</v>
      </c>
      <c r="G573" s="59">
        <f t="shared" si="209"/>
        <v>1</v>
      </c>
      <c r="H573" s="40" t="str">
        <f t="shared" si="210"/>
        <v/>
      </c>
    </row>
    <row r="574" spans="1:9" s="24" customFormat="1" ht="15" x14ac:dyDescent="0.2">
      <c r="A574" s="72"/>
      <c r="B574" s="3" t="s">
        <v>323</v>
      </c>
      <c r="C574" s="62">
        <v>0</v>
      </c>
      <c r="D574" s="62">
        <f>VLOOKUP(B574,'[1]Deptos 2011-2019'!$BE$17463:$BF$18007,2,0)</f>
        <v>72</v>
      </c>
      <c r="E574" s="44" t="str">
        <f t="shared" si="207"/>
        <v/>
      </c>
      <c r="F574" s="44">
        <f t="shared" si="208"/>
        <v>0.63716814159292035</v>
      </c>
      <c r="G574" s="59">
        <f t="shared" si="209"/>
        <v>1</v>
      </c>
      <c r="H574" s="40" t="str">
        <f t="shared" si="210"/>
        <v/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2011-2019'!$BE$17463:$BF$18007,2,0)</f>
        <v>0</v>
      </c>
      <c r="E575" s="44" t="str">
        <f t="shared" si="207"/>
        <v/>
      </c>
      <c r="F575" s="44" t="str">
        <f t="shared" si="208"/>
        <v/>
      </c>
      <c r="G575" s="59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2011-2019'!$BE$17463:$BF$18007,2,0)</f>
        <v>0</v>
      </c>
      <c r="E576" s="44" t="str">
        <f t="shared" si="207"/>
        <v/>
      </c>
      <c r="F576" s="44" t="str">
        <f t="shared" si="208"/>
        <v/>
      </c>
      <c r="G576" s="59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1</v>
      </c>
      <c r="D577" s="62">
        <f>VLOOKUP(B577,'[1]Deptos 2011-2019'!$BE$17463:$BF$18007,2,0)</f>
        <v>0</v>
      </c>
      <c r="E577" s="44">
        <f t="shared" si="207"/>
        <v>0.1</v>
      </c>
      <c r="F577" s="44" t="str">
        <f t="shared" si="208"/>
        <v/>
      </c>
      <c r="G577" s="59">
        <f t="shared" si="209"/>
        <v>-1</v>
      </c>
      <c r="H577" s="40">
        <f t="shared" si="210"/>
        <v>-0.1</v>
      </c>
    </row>
    <row r="578" spans="1:9" s="24" customFormat="1" ht="15" x14ac:dyDescent="0.2">
      <c r="A578" s="72"/>
      <c r="B578" s="3" t="s">
        <v>324</v>
      </c>
      <c r="C578" s="62">
        <v>1</v>
      </c>
      <c r="D578" s="62">
        <f>VLOOKUP(B578,'[1]Deptos 2011-2019'!$BE$17463:$BF$18007,2,0)</f>
        <v>0</v>
      </c>
      <c r="E578" s="44">
        <f t="shared" si="207"/>
        <v>0.1</v>
      </c>
      <c r="F578" s="44" t="str">
        <f t="shared" si="208"/>
        <v/>
      </c>
      <c r="G578" s="59">
        <f t="shared" si="209"/>
        <v>-1</v>
      </c>
      <c r="H578" s="40">
        <f t="shared" si="210"/>
        <v>-0.1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2011-2019'!$BE$17463:$BF$18007,2,0)</f>
        <v>0</v>
      </c>
      <c r="E579" s="44" t="str">
        <f t="shared" si="207"/>
        <v/>
      </c>
      <c r="F579" s="44" t="str">
        <f t="shared" si="208"/>
        <v/>
      </c>
      <c r="G579" s="59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2011-2019'!$BE$17463:$BF$18007,2,0)</f>
        <v>0</v>
      </c>
      <c r="E580" s="44" t="str">
        <f t="shared" si="207"/>
        <v/>
      </c>
      <c r="F580" s="44" t="str">
        <f t="shared" si="208"/>
        <v/>
      </c>
      <c r="G580" s="59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2011-2019'!$BE$17463:$BF$18007,2,0)</f>
        <v>0</v>
      </c>
      <c r="E581" s="43" t="str">
        <f t="shared" ref="E581" si="211">+IF(C581=0,"",C581/C$570)</f>
        <v/>
      </c>
      <c r="F581" s="43" t="str">
        <f t="shared" ref="F581" si="212">+IF(D581=0,"",D581/D$570)</f>
        <v/>
      </c>
      <c r="G581" s="59" t="str">
        <f t="shared" si="209"/>
        <v xml:space="preserve"> 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2011-2019'!$BE$17463:$BF$18007,2,0)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2011-2019'!$BE$17463:$BF$18007,2,0)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0</v>
      </c>
      <c r="D584" s="62">
        <f>VLOOKUP(B584,'[1]Deptos 2011-2019'!$BE$17463:$BF$18007,2,0)</f>
        <v>0</v>
      </c>
      <c r="E584" s="44" t="str">
        <f t="shared" si="217"/>
        <v/>
      </c>
      <c r="F584" s="44" t="str">
        <f t="shared" si="218"/>
        <v/>
      </c>
      <c r="G584" s="59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2">
        <v>6</v>
      </c>
      <c r="D585" s="62">
        <f>VLOOKUP(B585,'[1]Deptos 2011-2019'!$BE$17463:$BF$18007,2,0)</f>
        <v>0</v>
      </c>
      <c r="E585" s="44">
        <f t="shared" si="217"/>
        <v>0.6</v>
      </c>
      <c r="F585" s="44" t="str">
        <f t="shared" si="218"/>
        <v/>
      </c>
      <c r="G585" s="59">
        <f t="shared" si="209"/>
        <v>-1</v>
      </c>
      <c r="H585" s="40">
        <f t="shared" si="210"/>
        <v>-0.6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2011-2019'!$BE$17463:$BF$18007,2,0)</f>
        <v>0</v>
      </c>
      <c r="E586" s="44" t="str">
        <f t="shared" si="217"/>
        <v/>
      </c>
      <c r="F586" s="44" t="str">
        <f t="shared" si="218"/>
        <v/>
      </c>
      <c r="G586" s="59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2</v>
      </c>
      <c r="D587" s="62">
        <f>VLOOKUP(B587,'[1]Deptos 2011-2019'!$BE$17463:$BF$18007,2,0)</f>
        <v>19</v>
      </c>
      <c r="E587" s="44">
        <f t="shared" si="217"/>
        <v>0.2</v>
      </c>
      <c r="F587" s="44">
        <f t="shared" si="218"/>
        <v>0.16814159292035399</v>
      </c>
      <c r="G587" s="59">
        <f t="shared" si="209"/>
        <v>8.5</v>
      </c>
      <c r="H587" s="40">
        <f t="shared" si="210"/>
        <v>1.7000000000000002</v>
      </c>
    </row>
    <row r="588" spans="1:9" s="24" customFormat="1" ht="15" x14ac:dyDescent="0.2">
      <c r="A588" s="72"/>
      <c r="B588" s="3" t="s">
        <v>149</v>
      </c>
      <c r="C588" s="62">
        <v>0</v>
      </c>
      <c r="D588" s="62">
        <f>VLOOKUP(B588,'[1]Deptos 2011-2019'!$BE$17463:$BF$18007,2,0)</f>
        <v>1</v>
      </c>
      <c r="E588" s="44" t="str">
        <f t="shared" si="217"/>
        <v/>
      </c>
      <c r="F588" s="44">
        <f t="shared" si="218"/>
        <v>8.8495575221238937E-3</v>
      </c>
      <c r="G588" s="59">
        <f t="shared" si="209"/>
        <v>1</v>
      </c>
      <c r="H588" s="40" t="str">
        <f t="shared" si="210"/>
        <v/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2011-2019'!$BE$17463:$BF$18007,2,0)</f>
        <v>0</v>
      </c>
      <c r="E589" s="44" t="str">
        <f t="shared" si="217"/>
        <v/>
      </c>
      <c r="F589" s="44" t="str">
        <f t="shared" si="218"/>
        <v/>
      </c>
      <c r="G589" s="59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2011-2019'!$BE$17463:$BF$18007,2,0)</f>
        <v>0</v>
      </c>
      <c r="E590" s="44" t="str">
        <f t="shared" si="217"/>
        <v/>
      </c>
      <c r="F590" s="44" t="str">
        <f t="shared" si="218"/>
        <v/>
      </c>
      <c r="G590" s="59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2011-2019'!$BE$17463:$BF$18007,2,0)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0</v>
      </c>
      <c r="D592" s="62">
        <f>VLOOKUP(B592,'[1]Deptos 2011-2019'!$BE$17463:$BF$18007,2,0)</f>
        <v>0</v>
      </c>
      <c r="E592" s="44" t="str">
        <f t="shared" si="217"/>
        <v/>
      </c>
      <c r="F592" s="44" t="str">
        <f t="shared" si="218"/>
        <v/>
      </c>
      <c r="G592" s="59" t="str">
        <f t="shared" si="209"/>
        <v xml:space="preserve"> </v>
      </c>
      <c r="H592" s="40" t="str">
        <f t="shared" si="210"/>
        <v/>
      </c>
    </row>
    <row r="593" spans="1:8" s="24" customFormat="1" ht="15" x14ac:dyDescent="0.2">
      <c r="A593" s="72"/>
      <c r="B593" s="3" t="s">
        <v>331</v>
      </c>
      <c r="C593" s="62">
        <v>0</v>
      </c>
      <c r="D593" s="62">
        <f>VLOOKUP(B593,'[1]Deptos 2011-2019'!$BE$17463:$BF$18007,2,0)</f>
        <v>0</v>
      </c>
      <c r="E593" s="44" t="str">
        <f t="shared" si="217"/>
        <v/>
      </c>
      <c r="F593" s="44" t="str">
        <f t="shared" si="218"/>
        <v/>
      </c>
      <c r="G593" s="59" t="str">
        <f t="shared" si="209"/>
        <v xml:space="preserve"> 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2011-2019'!$BE$17463:$BF$18007,2,0)</f>
        <v>0</v>
      </c>
      <c r="E594" s="44" t="str">
        <f t="shared" si="217"/>
        <v/>
      </c>
      <c r="F594" s="44" t="str">
        <f t="shared" si="218"/>
        <v/>
      </c>
      <c r="G594" s="59" t="str">
        <f t="shared" si="209"/>
        <v xml:space="preserve"> 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0</v>
      </c>
      <c r="D595" s="62">
        <f>VLOOKUP(B595,'[1]Deptos 2011-2019'!$BE$17463:$BF$18007,2,0)</f>
        <v>15</v>
      </c>
      <c r="E595" s="44" t="str">
        <f t="shared" si="217"/>
        <v/>
      </c>
      <c r="F595" s="44">
        <f t="shared" si="218"/>
        <v>0.13274336283185842</v>
      </c>
      <c r="G595" s="59">
        <f t="shared" si="209"/>
        <v>1</v>
      </c>
      <c r="H595" s="40" t="str">
        <f t="shared" si="210"/>
        <v/>
      </c>
    </row>
    <row r="596" spans="1:8" s="24" customFormat="1" ht="15" x14ac:dyDescent="0.2">
      <c r="A596" s="72"/>
      <c r="B596" s="3" t="s">
        <v>516</v>
      </c>
      <c r="C596" s="62">
        <v>0</v>
      </c>
      <c r="D596" s="62">
        <f>VLOOKUP(B596,'[1]Deptos 2011-2019'!$BE$17463:$BF$18007,2,0)</f>
        <v>0</v>
      </c>
      <c r="E596" s="44" t="str">
        <f t="shared" si="217"/>
        <v/>
      </c>
      <c r="F596" s="44" t="str">
        <f t="shared" si="218"/>
        <v/>
      </c>
      <c r="G596" s="59" t="str">
        <f t="shared" si="209"/>
        <v xml:space="preserve"> </v>
      </c>
      <c r="H596" s="40" t="str">
        <f t="shared" si="210"/>
        <v/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390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381</v>
      </c>
      <c r="C8" s="53">
        <f>+C18+C74+C169+C345+C570</f>
        <v>1346</v>
      </c>
      <c r="D8" s="54">
        <f>+D18+D74+D169+D345+D570</f>
        <v>977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-0.27414561664190196</v>
      </c>
      <c r="H8" s="56">
        <f t="shared" ref="H8:H13" si="2">+IF(OR(AND(E8=""),(G8="")),"",E8*G8)</f>
        <v>-0.27414561664190196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51</v>
      </c>
      <c r="D9" s="97">
        <f>+D18</f>
        <v>12</v>
      </c>
      <c r="E9" s="98">
        <f t="shared" si="0"/>
        <v>3.7890044576523028E-2</v>
      </c>
      <c r="F9" s="98">
        <f t="shared" si="0"/>
        <v>1.2282497441146366E-2</v>
      </c>
      <c r="G9" s="102">
        <f>+IF(AND(C9=0,D9=0)," ",IF(C9=0,1,IF(D9=0,-1,(D9-C9)/C9)))</f>
        <v>-0.76470588235294112</v>
      </c>
      <c r="H9" s="99">
        <f t="shared" si="2"/>
        <v>-2.8974739970282312E-2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138</v>
      </c>
      <c r="D10" s="41">
        <f>+D74</f>
        <v>145</v>
      </c>
      <c r="E10" s="40">
        <f t="shared" si="0"/>
        <v>0.1025260029717682</v>
      </c>
      <c r="F10" s="40">
        <f t="shared" si="0"/>
        <v>0.14841351074718526</v>
      </c>
      <c r="G10" s="59">
        <f t="shared" ref="G10:G13" si="3">+IF(AND(C10=0,D10=0)," ",IF(C10=0,1,IF(D10=0,-1,(D10-C10)/C10)))</f>
        <v>5.0724637681159424E-2</v>
      </c>
      <c r="H10" s="46">
        <f t="shared" si="2"/>
        <v>5.2005943536404158E-3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398</v>
      </c>
      <c r="D11" s="41">
        <f>D169</f>
        <v>159</v>
      </c>
      <c r="E11" s="40">
        <f t="shared" si="0"/>
        <v>0.29569093610698366</v>
      </c>
      <c r="F11" s="40">
        <f t="shared" si="0"/>
        <v>0.16274309109518936</v>
      </c>
      <c r="G11" s="59">
        <f t="shared" si="3"/>
        <v>-0.60050251256281406</v>
      </c>
      <c r="H11" s="46">
        <f t="shared" si="2"/>
        <v>-0.17756315007429421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371</v>
      </c>
      <c r="D12" s="41">
        <f>+D345</f>
        <v>422</v>
      </c>
      <c r="E12" s="40">
        <f t="shared" si="0"/>
        <v>0.27563150074294207</v>
      </c>
      <c r="F12" s="40">
        <f t="shared" si="0"/>
        <v>0.43193449334698053</v>
      </c>
      <c r="G12" s="59">
        <f t="shared" si="3"/>
        <v>0.13746630727762804</v>
      </c>
      <c r="H12" s="46">
        <f t="shared" si="2"/>
        <v>3.7890044576523035E-2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388</v>
      </c>
      <c r="D13" s="48">
        <f>D570</f>
        <v>239</v>
      </c>
      <c r="E13" s="49">
        <f t="shared" si="0"/>
        <v>0.28826151560178304</v>
      </c>
      <c r="F13" s="49">
        <f t="shared" si="0"/>
        <v>0.24462640736949848</v>
      </c>
      <c r="G13" s="103">
        <f t="shared" si="3"/>
        <v>-0.38402061855670105</v>
      </c>
      <c r="H13" s="50">
        <f t="shared" si="2"/>
        <v>-0.11069836552748885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51</v>
      </c>
      <c r="D18" s="54">
        <f>SUM(D19:D68)</f>
        <v>12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-0.76470588235294112</v>
      </c>
      <c r="H18" s="56">
        <f>+IF(OR(AND(E18=""),(G18="")),"",E18*G18)</f>
        <v>-0.76470588235294112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2011-2019'!$BE$1095:$BF$1639,2,0)</f>
        <v>0</v>
      </c>
      <c r="E19" s="51" t="str">
        <f>+IF(C19=0,"",C19/C$18)</f>
        <v/>
      </c>
      <c r="F19" s="51" t="str">
        <f>+IF(D19=0,"",D19/D$18)</f>
        <v/>
      </c>
      <c r="G19" s="59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2</v>
      </c>
      <c r="D20" s="62">
        <f>VLOOKUP(B20,'[1]Deptos 2011-2019'!$BE$1095:$BF$1639,2,0)</f>
        <v>0</v>
      </c>
      <c r="E20" s="40">
        <f t="shared" ref="E20:E68" si="4">+IF(C20=0,"",C20/C$18)</f>
        <v>3.9215686274509803E-2</v>
      </c>
      <c r="F20" s="40" t="str">
        <f t="shared" ref="F20:F68" si="5">+IF(D20=0,"",D20/D$18)</f>
        <v/>
      </c>
      <c r="G20" s="59">
        <f t="shared" ref="G20:G68" si="6">+IF(AND(C20=0,D20=0)," ",IF(C20=0,1,IF(D20=0,-1,(D20-C20)/C20)))</f>
        <v>-1</v>
      </c>
      <c r="H20" s="40">
        <f t="shared" ref="H20:H68" si="7">+IF(OR(AND(E20=""),(G20="")),"",E20*G20)</f>
        <v>-3.9215686274509803E-2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2011-2019'!$BE$1095:$BF$1639,2,0)</f>
        <v>0</v>
      </c>
      <c r="E21" s="40" t="str">
        <f t="shared" si="4"/>
        <v/>
      </c>
      <c r="F21" s="40" t="str">
        <f t="shared" si="5"/>
        <v/>
      </c>
      <c r="G21" s="59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1</v>
      </c>
      <c r="D22" s="62">
        <f>VLOOKUP(B22,'[1]Deptos 2011-2019'!$BE$1095:$BF$1639,2,0)</f>
        <v>0</v>
      </c>
      <c r="E22" s="40">
        <f t="shared" si="4"/>
        <v>1.9607843137254902E-2</v>
      </c>
      <c r="F22" s="40" t="str">
        <f t="shared" si="5"/>
        <v/>
      </c>
      <c r="G22" s="59">
        <f t="shared" si="6"/>
        <v>-1</v>
      </c>
      <c r="H22" s="40">
        <f t="shared" si="7"/>
        <v>-1.9607843137254902E-2</v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2011-2019'!$BE$1095:$BF$1639,2,0)</f>
        <v>0</v>
      </c>
      <c r="E23" s="40" t="str">
        <f t="shared" si="4"/>
        <v/>
      </c>
      <c r="F23" s="40" t="str">
        <f t="shared" si="5"/>
        <v/>
      </c>
      <c r="G23" s="59" t="str">
        <f t="shared" si="6"/>
        <v xml:space="preserve"> 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2011-2019'!$BE$1095:$BF$1639,2,0)</f>
        <v>0</v>
      </c>
      <c r="E24" s="40" t="str">
        <f t="shared" si="4"/>
        <v/>
      </c>
      <c r="F24" s="40" t="str">
        <f t="shared" si="5"/>
        <v/>
      </c>
      <c r="G24" s="59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2011-2019'!$BE$1095:$BF$1639,2,0)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9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2011-2019'!$BE$1095:$BF$1639,2,0)</f>
        <v>0</v>
      </c>
      <c r="E26" s="40" t="str">
        <f t="shared" si="4"/>
        <v/>
      </c>
      <c r="F26" s="40" t="str">
        <f t="shared" si="5"/>
        <v/>
      </c>
      <c r="G26" s="59" t="str">
        <f t="shared" si="6"/>
        <v xml:space="preserve"> 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2011-2019'!$BE$1095:$BF$1639,2,0)</f>
        <v>0</v>
      </c>
      <c r="E27" s="40" t="str">
        <f t="shared" si="4"/>
        <v/>
      </c>
      <c r="F27" s="40" t="str">
        <f t="shared" si="5"/>
        <v/>
      </c>
      <c r="G27" s="59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2011-2019'!$BE$1095:$BF$1639,2,0)</f>
        <v>0</v>
      </c>
      <c r="E28" s="40" t="str">
        <f t="shared" si="4"/>
        <v/>
      </c>
      <c r="F28" s="40" t="str">
        <f t="shared" si="5"/>
        <v/>
      </c>
      <c r="G28" s="59" t="str">
        <f t="shared" si="6"/>
        <v xml:space="preserve"> 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0</v>
      </c>
      <c r="D29" s="62">
        <f>VLOOKUP(B29,'[1]Deptos 2011-2019'!$BE$1095:$BF$1639,2,0)</f>
        <v>1</v>
      </c>
      <c r="E29" s="40" t="str">
        <f t="shared" si="4"/>
        <v/>
      </c>
      <c r="F29" s="40">
        <f t="shared" si="5"/>
        <v>8.3333333333333329E-2</v>
      </c>
      <c r="G29" s="59">
        <f t="shared" si="6"/>
        <v>1</v>
      </c>
      <c r="H29" s="40" t="str">
        <f t="shared" si="7"/>
        <v/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2011-2019'!$BE$1095:$BF$1639,2,0)</f>
        <v>0</v>
      </c>
      <c r="E30" s="40" t="str">
        <f t="shared" si="4"/>
        <v/>
      </c>
      <c r="F30" s="40" t="str">
        <f t="shared" si="5"/>
        <v/>
      </c>
      <c r="G30" s="59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2011-2019'!$BE$1095:$BF$1639,2,0)</f>
        <v>0</v>
      </c>
      <c r="E31" s="40" t="str">
        <f t="shared" si="4"/>
        <v/>
      </c>
      <c r="F31" s="40" t="str">
        <f t="shared" si="5"/>
        <v/>
      </c>
      <c r="G31" s="59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2011-2019'!$BE$1095:$BF$1639,2,0)</f>
        <v>0</v>
      </c>
      <c r="E32" s="40" t="str">
        <f t="shared" si="4"/>
        <v/>
      </c>
      <c r="F32" s="40" t="str">
        <f t="shared" si="5"/>
        <v/>
      </c>
      <c r="G32" s="59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2011-2019'!$BE$1095:$BF$1639,2,0)</f>
        <v>0</v>
      </c>
      <c r="E33" s="40" t="str">
        <f t="shared" si="4"/>
        <v/>
      </c>
      <c r="F33" s="40" t="str">
        <f t="shared" si="5"/>
        <v/>
      </c>
      <c r="G33" s="59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2011-2019'!$BE$1095:$BF$1639,2,0)</f>
        <v>0</v>
      </c>
      <c r="E34" s="40" t="str">
        <f t="shared" si="4"/>
        <v/>
      </c>
      <c r="F34" s="40" t="str">
        <f t="shared" si="5"/>
        <v/>
      </c>
      <c r="G34" s="59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0</v>
      </c>
      <c r="D35" s="62">
        <f>VLOOKUP(B35,'[1]Deptos 2011-2019'!$BE$1095:$BF$1639,2,0)</f>
        <v>0</v>
      </c>
      <c r="E35" s="40" t="str">
        <f t="shared" si="4"/>
        <v/>
      </c>
      <c r="F35" s="40" t="str">
        <f t="shared" si="5"/>
        <v/>
      </c>
      <c r="G35" s="59" t="str">
        <f t="shared" si="6"/>
        <v xml:space="preserve"> </v>
      </c>
      <c r="H35" s="40" t="str">
        <f t="shared" si="7"/>
        <v/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2011-2019'!$BE$1095:$BF$1639,2,0)</f>
        <v>0</v>
      </c>
      <c r="E36" s="40" t="str">
        <f t="shared" si="4"/>
        <v/>
      </c>
      <c r="F36" s="40" t="str">
        <f t="shared" si="5"/>
        <v/>
      </c>
      <c r="G36" s="59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2011-2019'!$BE$1095:$BF$1639,2,0)</f>
        <v>0</v>
      </c>
      <c r="E37" s="40" t="str">
        <f t="shared" si="4"/>
        <v/>
      </c>
      <c r="F37" s="40" t="str">
        <f t="shared" si="5"/>
        <v/>
      </c>
      <c r="G37" s="59" t="str">
        <f t="shared" si="6"/>
        <v xml:space="preserve"> 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2011-2019'!$BE$1095:$BF$1639,2,0)</f>
        <v>0</v>
      </c>
      <c r="E38" s="40" t="str">
        <f t="shared" si="4"/>
        <v/>
      </c>
      <c r="F38" s="40" t="str">
        <f t="shared" si="5"/>
        <v/>
      </c>
      <c r="G38" s="59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2011-2019'!$BE$1095:$BF$1639,2,0)</f>
        <v>0</v>
      </c>
      <c r="E39" s="40" t="str">
        <f t="shared" si="4"/>
        <v/>
      </c>
      <c r="F39" s="40" t="str">
        <f t="shared" si="5"/>
        <v/>
      </c>
      <c r="G39" s="59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2011-2019'!$BE$1095:$BF$1639,2,0)</f>
        <v>0</v>
      </c>
      <c r="E40" s="40" t="str">
        <f t="shared" si="4"/>
        <v/>
      </c>
      <c r="F40" s="40" t="str">
        <f t="shared" si="5"/>
        <v/>
      </c>
      <c r="G40" s="59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2011-2019'!$BE$1095:$BF$1639,2,0)</f>
        <v>0</v>
      </c>
      <c r="E41" s="40" t="str">
        <f t="shared" si="4"/>
        <v/>
      </c>
      <c r="F41" s="40" t="str">
        <f t="shared" si="5"/>
        <v/>
      </c>
      <c r="G41" s="59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2011-2019'!$BE$1095:$BF$1639,2,0)</f>
        <v>1</v>
      </c>
      <c r="E42" s="40" t="str">
        <f t="shared" si="4"/>
        <v/>
      </c>
      <c r="F42" s="40">
        <f t="shared" si="5"/>
        <v>8.3333333333333329E-2</v>
      </c>
      <c r="G42" s="59">
        <f t="shared" si="6"/>
        <v>1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2011-2019'!$BE$1095:$BF$1639,2,0)</f>
        <v>0</v>
      </c>
      <c r="E43" s="40" t="str">
        <f t="shared" si="4"/>
        <v/>
      </c>
      <c r="F43" s="40" t="str">
        <f t="shared" si="5"/>
        <v/>
      </c>
      <c r="G43" s="59" t="str">
        <f t="shared" si="6"/>
        <v xml:space="preserve"> 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0</v>
      </c>
      <c r="D44" s="62">
        <f>VLOOKUP(B44,'[1]Deptos 2011-2019'!$BE$1095:$BF$1639,2,0)</f>
        <v>0</v>
      </c>
      <c r="E44" s="40" t="str">
        <f t="shared" si="4"/>
        <v/>
      </c>
      <c r="F44" s="40" t="str">
        <f t="shared" si="5"/>
        <v/>
      </c>
      <c r="G44" s="59" t="str">
        <f t="shared" si="6"/>
        <v xml:space="preserve"> </v>
      </c>
      <c r="H44" s="40" t="str">
        <f t="shared" si="7"/>
        <v/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2011-2019'!$BE$1095:$BF$1639,2,0)</f>
        <v>0</v>
      </c>
      <c r="E45" s="40" t="str">
        <f t="shared" si="4"/>
        <v/>
      </c>
      <c r="F45" s="40" t="str">
        <f t="shared" si="5"/>
        <v/>
      </c>
      <c r="G45" s="59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2011-2019'!$BE$1095:$BF$1639,2,0)</f>
        <v>0</v>
      </c>
      <c r="E46" s="40" t="str">
        <f t="shared" si="4"/>
        <v/>
      </c>
      <c r="F46" s="40" t="str">
        <f t="shared" si="5"/>
        <v/>
      </c>
      <c r="G46" s="59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2011-2019'!$BE$1095:$BF$1639,2,0)</f>
        <v>0</v>
      </c>
      <c r="E47" s="40" t="str">
        <f t="shared" si="4"/>
        <v/>
      </c>
      <c r="F47" s="40" t="str">
        <f t="shared" si="5"/>
        <v/>
      </c>
      <c r="G47" s="59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1</v>
      </c>
      <c r="D48" s="62">
        <f>VLOOKUP(B48,'[1]Deptos 2011-2019'!$BE$1095:$BF$1639,2,0)</f>
        <v>0</v>
      </c>
      <c r="E48" s="40">
        <f t="shared" si="4"/>
        <v>1.9607843137254902E-2</v>
      </c>
      <c r="F48" s="40" t="str">
        <f t="shared" si="5"/>
        <v/>
      </c>
      <c r="G48" s="59">
        <f t="shared" si="6"/>
        <v>-1</v>
      </c>
      <c r="H48" s="40">
        <f t="shared" si="7"/>
        <v>-1.9607843137254902E-2</v>
      </c>
    </row>
    <row r="49" spans="1:9" s="24" customFormat="1" ht="15" x14ac:dyDescent="0.2">
      <c r="A49" s="72"/>
      <c r="B49" s="3" t="s">
        <v>9</v>
      </c>
      <c r="C49" s="62">
        <v>0</v>
      </c>
      <c r="D49" s="62">
        <f>VLOOKUP(B49,'[1]Deptos 2011-2019'!$BE$1095:$BF$1639,2,0)</f>
        <v>0</v>
      </c>
      <c r="E49" s="40" t="str">
        <f t="shared" si="4"/>
        <v/>
      </c>
      <c r="F49" s="40" t="str">
        <f t="shared" si="5"/>
        <v/>
      </c>
      <c r="G49" s="59" t="str">
        <f t="shared" si="6"/>
        <v xml:space="preserve"> </v>
      </c>
      <c r="H49" s="40" t="str">
        <f t="shared" si="7"/>
        <v/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2011-2019'!$BE$1095:$BF$1639,2,0)</f>
        <v>0</v>
      </c>
      <c r="E50" s="40" t="str">
        <f t="shared" si="4"/>
        <v/>
      </c>
      <c r="F50" s="40" t="str">
        <f t="shared" si="5"/>
        <v/>
      </c>
      <c r="G50" s="59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2011-2019'!$BE$1095:$BF$1639,2,0)</f>
        <v>0</v>
      </c>
      <c r="E51" s="40" t="str">
        <f t="shared" si="4"/>
        <v/>
      </c>
      <c r="F51" s="40" t="str">
        <f t="shared" si="5"/>
        <v/>
      </c>
      <c r="G51" s="59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2011-2019'!$BE$1095:$BF$1639,2,0)</f>
        <v>0</v>
      </c>
      <c r="E52" s="40" t="str">
        <f t="shared" si="4"/>
        <v/>
      </c>
      <c r="F52" s="40" t="str">
        <f t="shared" si="5"/>
        <v/>
      </c>
      <c r="G52" s="59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0</v>
      </c>
      <c r="D53" s="62">
        <f>VLOOKUP(B53,'[1]Deptos 2011-2019'!$BE$1095:$BF$1639,2,0)</f>
        <v>1</v>
      </c>
      <c r="E53" s="40" t="str">
        <f t="shared" si="4"/>
        <v/>
      </c>
      <c r="F53" s="40">
        <f t="shared" si="5"/>
        <v>8.3333333333333329E-2</v>
      </c>
      <c r="G53" s="59">
        <f t="shared" si="6"/>
        <v>1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2011-2019'!$BE$1095:$BF$1639,2,0)</f>
        <v>0</v>
      </c>
      <c r="E54" s="40" t="str">
        <f t="shared" si="4"/>
        <v/>
      </c>
      <c r="F54" s="40" t="str">
        <f t="shared" si="5"/>
        <v/>
      </c>
      <c r="G54" s="59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2011-2019'!$BE$1095:$BF$1639,2,0)</f>
        <v>0</v>
      </c>
      <c r="E55" s="40" t="str">
        <f t="shared" si="4"/>
        <v/>
      </c>
      <c r="F55" s="40" t="str">
        <f t="shared" si="5"/>
        <v/>
      </c>
      <c r="G55" s="59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2011-2019'!$BE$1095:$BF$1639,2,0)</f>
        <v>0</v>
      </c>
      <c r="E56" s="40" t="str">
        <f t="shared" si="4"/>
        <v/>
      </c>
      <c r="F56" s="40" t="str">
        <f t="shared" si="5"/>
        <v/>
      </c>
      <c r="G56" s="59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2011-2019'!$BE$1095:$BF$1639,2,0)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2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2</v>
      </c>
      <c r="D58" s="62">
        <f>VLOOKUP(B58,'[1]Deptos 2011-2019'!$BE$1095:$BF$1639,2,0)</f>
        <v>7</v>
      </c>
      <c r="E58" s="40">
        <f t="shared" si="4"/>
        <v>3.9215686274509803E-2</v>
      </c>
      <c r="F58" s="40">
        <f t="shared" si="5"/>
        <v>0.58333333333333337</v>
      </c>
      <c r="G58" s="59">
        <f t="shared" si="6"/>
        <v>2.5</v>
      </c>
      <c r="H58" s="40">
        <f t="shared" si="7"/>
        <v>9.8039215686274508E-2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2011-2019'!$BE$1095:$BF$1639,2,0)</f>
        <v>0</v>
      </c>
      <c r="E59" s="40" t="str">
        <f t="shared" si="4"/>
        <v/>
      </c>
      <c r="F59" s="40" t="str">
        <f t="shared" si="5"/>
        <v/>
      </c>
      <c r="G59" s="59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38</v>
      </c>
      <c r="D60" s="62">
        <f>VLOOKUP(B60,'[1]Deptos 2011-2019'!$BE$1095:$BF$1639,2,0)</f>
        <v>1</v>
      </c>
      <c r="E60" s="40">
        <f t="shared" si="4"/>
        <v>0.74509803921568629</v>
      </c>
      <c r="F60" s="40">
        <f t="shared" si="5"/>
        <v>8.3333333333333329E-2</v>
      </c>
      <c r="G60" s="59">
        <f t="shared" si="6"/>
        <v>-0.97368421052631582</v>
      </c>
      <c r="H60" s="40">
        <f t="shared" si="7"/>
        <v>-0.72549019607843146</v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2011-2019'!$BE$1095:$BF$1639,2,0)</f>
        <v>0</v>
      </c>
      <c r="E61" s="40">
        <f t="shared" si="4"/>
        <v>1.9607843137254902E-2</v>
      </c>
      <c r="F61" s="40" t="str">
        <f t="shared" si="5"/>
        <v/>
      </c>
      <c r="G61" s="59">
        <f t="shared" si="6"/>
        <v>-1</v>
      </c>
      <c r="H61" s="40">
        <f t="shared" si="7"/>
        <v>-1.9607843137254902E-2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2011-2019'!$BE$1095:$BF$1639,2,0)</f>
        <v>1</v>
      </c>
      <c r="E62" s="40" t="str">
        <f t="shared" si="4"/>
        <v/>
      </c>
      <c r="F62" s="40">
        <f t="shared" si="5"/>
        <v>8.3333333333333329E-2</v>
      </c>
      <c r="G62" s="59">
        <f t="shared" si="6"/>
        <v>1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2011-2019'!$BE$1095:$BF$1639,2,0)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9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2011-2019'!$BE$1095:$BF$1639,2,0)</f>
        <v>0</v>
      </c>
      <c r="E64" s="42" t="str">
        <f t="shared" si="15"/>
        <v/>
      </c>
      <c r="F64" s="42" t="str">
        <f t="shared" si="16"/>
        <v/>
      </c>
      <c r="G64" s="59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2011-2019'!$BE$1095:$BF$1639,2,0)</f>
        <v>0</v>
      </c>
      <c r="E65" s="40" t="str">
        <f t="shared" si="4"/>
        <v/>
      </c>
      <c r="F65" s="40" t="str">
        <f t="shared" si="5"/>
        <v/>
      </c>
      <c r="G65" s="59" t="str">
        <f t="shared" si="6"/>
        <v xml:space="preserve"> 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2</v>
      </c>
      <c r="D66" s="62">
        <f>VLOOKUP(B66,'[1]Deptos 2011-2019'!$BE$1095:$BF$1639,2,0)</f>
        <v>0</v>
      </c>
      <c r="E66" s="40">
        <f t="shared" si="4"/>
        <v>3.9215686274509803E-2</v>
      </c>
      <c r="F66" s="40" t="str">
        <f t="shared" si="5"/>
        <v/>
      </c>
      <c r="G66" s="59">
        <f t="shared" si="6"/>
        <v>-1</v>
      </c>
      <c r="H66" s="40">
        <f t="shared" si="7"/>
        <v>-3.9215686274509803E-2</v>
      </c>
    </row>
    <row r="67" spans="1:9" s="24" customFormat="1" ht="15" x14ac:dyDescent="0.2">
      <c r="A67" s="72"/>
      <c r="B67" s="3" t="s">
        <v>173</v>
      </c>
      <c r="C67" s="62">
        <v>4</v>
      </c>
      <c r="D67" s="62">
        <f>VLOOKUP(B67,'[1]Deptos 2011-2019'!$BE$1095:$BF$1639,2,0)</f>
        <v>0</v>
      </c>
      <c r="E67" s="40">
        <f t="shared" si="4"/>
        <v>7.8431372549019607E-2</v>
      </c>
      <c r="F67" s="40" t="str">
        <f t="shared" si="5"/>
        <v/>
      </c>
      <c r="G67" s="59">
        <f t="shared" si="6"/>
        <v>-1</v>
      </c>
      <c r="H67" s="40">
        <f t="shared" si="7"/>
        <v>-7.8431372549019607E-2</v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2011-2019'!$BE$1095:$BF$1639,2,0)</f>
        <v>0</v>
      </c>
      <c r="E68" s="40" t="str">
        <f t="shared" si="4"/>
        <v/>
      </c>
      <c r="F68" s="40" t="str">
        <f t="shared" si="5"/>
        <v/>
      </c>
      <c r="G68" s="59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138</v>
      </c>
      <c r="D74" s="54">
        <f>SUM(D75:D163)</f>
        <v>145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5.0724637681159424E-2</v>
      </c>
      <c r="H74" s="56">
        <f>+IF(OR(AND(E74=""),(G74="")),"",E74*G74)</f>
        <v>5.0724637681159424E-2</v>
      </c>
      <c r="I74" s="24"/>
    </row>
    <row r="75" spans="1:9" ht="15" x14ac:dyDescent="0.2">
      <c r="B75" s="57" t="s">
        <v>425</v>
      </c>
      <c r="C75" s="62">
        <v>2</v>
      </c>
      <c r="D75" s="62">
        <f>VLOOKUP(B75,'[1]Deptos 2011-2019'!$BE$1095:$BF$1639,2,0)</f>
        <v>3</v>
      </c>
      <c r="E75" s="60">
        <f>+IF(C75=0,"",C75/C$74)</f>
        <v>1.4492753623188406E-2</v>
      </c>
      <c r="F75" s="60">
        <f>+IF(D75=0,"",D75/D$74)</f>
        <v>2.0689655172413793E-2</v>
      </c>
      <c r="G75" s="59">
        <f t="shared" ref="G75:G138" si="18">+IF(AND(C75=0,D75=0)," ",IF(C75=0,1,IF(D75=0,-1,(D75-C75)/C75)))</f>
        <v>0.5</v>
      </c>
      <c r="H75" s="51">
        <f>+IF(OR(AND(E75=""),(G75="")),"",E75*G75)</f>
        <v>7.246376811594203E-3</v>
      </c>
      <c r="I75" s="24"/>
    </row>
    <row r="76" spans="1:9" ht="15" x14ac:dyDescent="0.2">
      <c r="B76" s="3" t="s">
        <v>568</v>
      </c>
      <c r="C76" s="62">
        <v>3</v>
      </c>
      <c r="D76" s="62">
        <f>VLOOKUP(B76,'[1]Deptos 2011-2019'!$BE$1095:$BF$1639,2,0)</f>
        <v>0</v>
      </c>
      <c r="E76" s="44">
        <f t="shared" ref="E76:E148" si="19">+IF(C76=0,"",C76/C$74)</f>
        <v>2.1739130434782608E-2</v>
      </c>
      <c r="F76" s="44" t="str">
        <f t="shared" ref="F76:F148" si="20">+IF(D76=0,"",D76/D$74)</f>
        <v/>
      </c>
      <c r="G76" s="59">
        <f t="shared" si="18"/>
        <v>-1</v>
      </c>
      <c r="H76" s="40">
        <f t="shared" ref="H76:H148" si="21">+IF(OR(AND(E76=""),(G76="")),"",E76*G76)</f>
        <v>-2.1739130434782608E-2</v>
      </c>
      <c r="I76" s="24"/>
    </row>
    <row r="77" spans="1:9" s="34" customFormat="1" ht="15" x14ac:dyDescent="0.2">
      <c r="A77" s="36"/>
      <c r="B77" s="35" t="s">
        <v>518</v>
      </c>
      <c r="C77" s="62">
        <v>0</v>
      </c>
      <c r="D77" s="62">
        <f>VLOOKUP(B77,'[1]Deptos 2011-2019'!$BE$1095:$BF$1639,2,0)</f>
        <v>0</v>
      </c>
      <c r="E77" s="43" t="str">
        <f t="shared" ref="E77" si="22">+IF(C77=0,"",C77/C$74)</f>
        <v/>
      </c>
      <c r="F77" s="43" t="str">
        <f t="shared" ref="F77" si="23">+IF(D77=0,"",D77/D$74)</f>
        <v/>
      </c>
      <c r="G77" s="59" t="str">
        <f t="shared" si="18"/>
        <v xml:space="preserve"> </v>
      </c>
      <c r="H77" s="42" t="str">
        <f t="shared" ref="H77" si="24">+IF(OR(AND(E77=""),(G77="")),"",E77*G77)</f>
        <v/>
      </c>
      <c r="I77" s="24"/>
    </row>
    <row r="78" spans="1:9" s="34" customFormat="1" ht="15" x14ac:dyDescent="0.2">
      <c r="A78" s="74"/>
      <c r="B78" s="35" t="s">
        <v>569</v>
      </c>
      <c r="C78" s="62">
        <v>10</v>
      </c>
      <c r="D78" s="62">
        <f>VLOOKUP(B78,'[1]Deptos 2011-2019'!$BE$1095:$BF$1639,2,0)</f>
        <v>5</v>
      </c>
      <c r="E78" s="43">
        <f t="shared" si="19"/>
        <v>7.2463768115942032E-2</v>
      </c>
      <c r="F78" s="43">
        <f t="shared" si="20"/>
        <v>3.4482758620689655E-2</v>
      </c>
      <c r="G78" s="59">
        <f t="shared" si="18"/>
        <v>-0.5</v>
      </c>
      <c r="H78" s="42">
        <f t="shared" si="21"/>
        <v>-3.6231884057971016E-2</v>
      </c>
      <c r="I78" s="24"/>
    </row>
    <row r="79" spans="1:9" s="34" customFormat="1" ht="15" x14ac:dyDescent="0.2">
      <c r="A79" s="74"/>
      <c r="B79" s="35" t="s">
        <v>175</v>
      </c>
      <c r="C79" s="62">
        <v>5</v>
      </c>
      <c r="D79" s="62">
        <f>VLOOKUP(B79,'[1]Deptos 2011-2019'!$BE$1095:$BF$1639,2,0)</f>
        <v>3</v>
      </c>
      <c r="E79" s="43">
        <f t="shared" si="19"/>
        <v>3.6231884057971016E-2</v>
      </c>
      <c r="F79" s="43">
        <f t="shared" si="20"/>
        <v>2.0689655172413793E-2</v>
      </c>
      <c r="G79" s="59">
        <f t="shared" si="18"/>
        <v>-0.4</v>
      </c>
      <c r="H79" s="42">
        <f t="shared" si="21"/>
        <v>-1.4492753623188408E-2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2011-2019'!$BE$1095:$BF$1639,2,0)</f>
        <v>0</v>
      </c>
      <c r="E80" s="43" t="str">
        <f t="shared" si="19"/>
        <v/>
      </c>
      <c r="F80" s="43" t="str">
        <f t="shared" si="20"/>
        <v/>
      </c>
      <c r="G80" s="59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2</v>
      </c>
      <c r="D81" s="62">
        <f>VLOOKUP(B81,'[1]Deptos 2011-2019'!$BE$1095:$BF$1639,2,0)</f>
        <v>0</v>
      </c>
      <c r="E81" s="43">
        <f t="shared" ref="E81" si="25">+IF(C81=0,"",C81/C$74)</f>
        <v>1.4492753623188406E-2</v>
      </c>
      <c r="F81" s="43" t="str">
        <f t="shared" ref="F81" si="26">+IF(D81=0,"",D81/D$74)</f>
        <v/>
      </c>
      <c r="G81" s="59">
        <f t="shared" si="18"/>
        <v>-1</v>
      </c>
      <c r="H81" s="42">
        <f t="shared" ref="H81" si="27">+IF(OR(AND(E81=""),(G81="")),"",E81*G81)</f>
        <v>-1.4492753623188406E-2</v>
      </c>
      <c r="I81" s="24"/>
    </row>
    <row r="82" spans="1:9" s="34" customFormat="1" ht="15" x14ac:dyDescent="0.2">
      <c r="A82" s="74"/>
      <c r="B82" s="35" t="s">
        <v>176</v>
      </c>
      <c r="C82" s="62">
        <v>1</v>
      </c>
      <c r="D82" s="62">
        <f>VLOOKUP(B82,'[1]Deptos 2011-2019'!$BE$1095:$BF$1639,2,0)</f>
        <v>0</v>
      </c>
      <c r="E82" s="43">
        <f t="shared" si="19"/>
        <v>7.246376811594203E-3</v>
      </c>
      <c r="F82" s="43" t="str">
        <f t="shared" si="20"/>
        <v/>
      </c>
      <c r="G82" s="59">
        <f t="shared" si="18"/>
        <v>-1</v>
      </c>
      <c r="H82" s="42">
        <f t="shared" si="21"/>
        <v>-7.246376811594203E-3</v>
      </c>
      <c r="I82" s="24"/>
    </row>
    <row r="83" spans="1:9" s="34" customFormat="1" ht="15" x14ac:dyDescent="0.2">
      <c r="A83" s="74"/>
      <c r="B83" s="35" t="s">
        <v>177</v>
      </c>
      <c r="C83" s="62">
        <v>0</v>
      </c>
      <c r="D83" s="62">
        <f>VLOOKUP(B83,'[1]Deptos 2011-2019'!$BE$1095:$BF$1639,2,0)</f>
        <v>0</v>
      </c>
      <c r="E83" s="43" t="str">
        <f t="shared" si="19"/>
        <v/>
      </c>
      <c r="F83" s="43" t="str">
        <f t="shared" si="20"/>
        <v/>
      </c>
      <c r="G83" s="59" t="str">
        <f t="shared" si="18"/>
        <v xml:space="preserve"> </v>
      </c>
      <c r="H83" s="42" t="str">
        <f t="shared" si="21"/>
        <v/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2011-2019'!$BE$1095:$BF$1639,2,0)</f>
        <v>0</v>
      </c>
      <c r="E84" s="43" t="str">
        <f t="shared" si="19"/>
        <v/>
      </c>
      <c r="F84" s="43" t="str">
        <f t="shared" si="20"/>
        <v/>
      </c>
      <c r="G84" s="59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2011-2019'!$BE$1095:$BF$1639,2,0)</f>
        <v>0</v>
      </c>
      <c r="E85" s="43" t="str">
        <f t="shared" si="19"/>
        <v/>
      </c>
      <c r="F85" s="43" t="str">
        <f t="shared" si="20"/>
        <v/>
      </c>
      <c r="G85" s="59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2</v>
      </c>
      <c r="D86" s="62">
        <f>VLOOKUP(B86,'[1]Deptos 2011-2019'!$BE$1095:$BF$1639,2,0)</f>
        <v>0</v>
      </c>
      <c r="E86" s="43">
        <f t="shared" si="19"/>
        <v>1.4492753623188406E-2</v>
      </c>
      <c r="F86" s="43" t="str">
        <f t="shared" si="20"/>
        <v/>
      </c>
      <c r="G86" s="59">
        <f t="shared" si="18"/>
        <v>-1</v>
      </c>
      <c r="H86" s="42">
        <f t="shared" si="21"/>
        <v>-1.4492753623188406E-2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2011-2019'!$BE$1095:$BF$1639,2,0)</f>
        <v>0</v>
      </c>
      <c r="E87" s="43" t="str">
        <f t="shared" si="19"/>
        <v/>
      </c>
      <c r="F87" s="43" t="str">
        <f t="shared" si="20"/>
        <v/>
      </c>
      <c r="G87" s="59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18</v>
      </c>
      <c r="D88" s="62">
        <f>VLOOKUP(B88,'[1]Deptos 2011-2019'!$BE$1095:$BF$1639,2,0)</f>
        <v>57</v>
      </c>
      <c r="E88" s="43">
        <f t="shared" si="19"/>
        <v>0.13043478260869565</v>
      </c>
      <c r="F88" s="43">
        <f t="shared" si="20"/>
        <v>0.39310344827586208</v>
      </c>
      <c r="G88" s="59">
        <f t="shared" si="18"/>
        <v>2.1666666666666665</v>
      </c>
      <c r="H88" s="42">
        <f t="shared" si="21"/>
        <v>0.28260869565217389</v>
      </c>
      <c r="I88" s="24"/>
    </row>
    <row r="89" spans="1:9" s="34" customFormat="1" ht="15" x14ac:dyDescent="0.2">
      <c r="A89" s="36"/>
      <c r="B89" s="35" t="s">
        <v>570</v>
      </c>
      <c r="C89" s="62">
        <v>8</v>
      </c>
      <c r="D89" s="62">
        <f>VLOOKUP(B89,'[1]Deptos 2011-2019'!$BE$1095:$BF$1639,2,0)</f>
        <v>3</v>
      </c>
      <c r="E89" s="43">
        <f t="shared" ref="E89" si="28">+IF(C89=0,"",C89/C$74)</f>
        <v>5.7971014492753624E-2</v>
      </c>
      <c r="F89" s="43">
        <f t="shared" ref="F89" si="29">+IF(D89=0,"",D89/D$74)</f>
        <v>2.0689655172413793E-2</v>
      </c>
      <c r="G89" s="59">
        <f t="shared" si="18"/>
        <v>-0.625</v>
      </c>
      <c r="H89" s="42">
        <f t="shared" ref="H89" si="30">+IF(OR(AND(E89=""),(G89="")),"",E89*G89)</f>
        <v>-3.6231884057971016E-2</v>
      </c>
      <c r="I89" s="24"/>
    </row>
    <row r="90" spans="1:9" s="34" customFormat="1" ht="15" x14ac:dyDescent="0.2">
      <c r="A90" s="74"/>
      <c r="B90" s="35" t="s">
        <v>181</v>
      </c>
      <c r="C90" s="62">
        <v>4</v>
      </c>
      <c r="D90" s="62">
        <f>VLOOKUP(B90,'[1]Deptos 2011-2019'!$BE$1095:$BF$1639,2,0)</f>
        <v>3</v>
      </c>
      <c r="E90" s="43">
        <f t="shared" si="19"/>
        <v>2.8985507246376812E-2</v>
      </c>
      <c r="F90" s="43">
        <f t="shared" si="20"/>
        <v>2.0689655172413793E-2</v>
      </c>
      <c r="G90" s="59">
        <f t="shared" si="18"/>
        <v>-0.25</v>
      </c>
      <c r="H90" s="42">
        <f t="shared" si="21"/>
        <v>-7.246376811594203E-3</v>
      </c>
      <c r="I90" s="24"/>
    </row>
    <row r="91" spans="1:9" s="34" customFormat="1" ht="15" x14ac:dyDescent="0.2">
      <c r="A91" s="74"/>
      <c r="B91" s="35" t="s">
        <v>182</v>
      </c>
      <c r="C91" s="62">
        <v>2</v>
      </c>
      <c r="D91" s="62">
        <f>VLOOKUP(B91,'[1]Deptos 2011-2019'!$BE$1095:$BF$1639,2,0)</f>
        <v>0</v>
      </c>
      <c r="E91" s="43">
        <f t="shared" si="19"/>
        <v>1.4492753623188406E-2</v>
      </c>
      <c r="F91" s="43" t="str">
        <f t="shared" si="20"/>
        <v/>
      </c>
      <c r="G91" s="59">
        <f t="shared" si="18"/>
        <v>-1</v>
      </c>
      <c r="H91" s="42">
        <f t="shared" si="21"/>
        <v>-1.4492753623188406E-2</v>
      </c>
      <c r="I91" s="24"/>
    </row>
    <row r="92" spans="1:9" s="34" customFormat="1" ht="15" x14ac:dyDescent="0.2">
      <c r="A92" s="74"/>
      <c r="B92" s="35" t="s">
        <v>21</v>
      </c>
      <c r="C92" s="62">
        <v>2</v>
      </c>
      <c r="D92" s="62">
        <f>VLOOKUP(B92,'[1]Deptos 2011-2019'!$BE$1095:$BF$1639,2,0)</f>
        <v>1</v>
      </c>
      <c r="E92" s="43">
        <f t="shared" si="19"/>
        <v>1.4492753623188406E-2</v>
      </c>
      <c r="F92" s="43">
        <f t="shared" si="20"/>
        <v>6.8965517241379309E-3</v>
      </c>
      <c r="G92" s="59">
        <f t="shared" si="18"/>
        <v>-0.5</v>
      </c>
      <c r="H92" s="42">
        <f t="shared" si="21"/>
        <v>-7.246376811594203E-3</v>
      </c>
      <c r="I92" s="24"/>
    </row>
    <row r="93" spans="1:9" s="34" customFormat="1" ht="15" x14ac:dyDescent="0.2">
      <c r="A93" s="74"/>
      <c r="B93" s="35" t="s">
        <v>427</v>
      </c>
      <c r="C93" s="62">
        <v>0</v>
      </c>
      <c r="D93" s="62">
        <f>VLOOKUP(B93,'[1]Deptos 2011-2019'!$BE$1095:$BF$1639,2,0)</f>
        <v>0</v>
      </c>
      <c r="E93" s="43" t="str">
        <f t="shared" si="19"/>
        <v/>
      </c>
      <c r="F93" s="43" t="str">
        <f t="shared" si="20"/>
        <v/>
      </c>
      <c r="G93" s="59" t="str">
        <f t="shared" si="18"/>
        <v xml:space="preserve"> </v>
      </c>
      <c r="H93" s="42" t="str">
        <f t="shared" si="21"/>
        <v/>
      </c>
      <c r="I93" s="24"/>
    </row>
    <row r="94" spans="1:9" s="34" customFormat="1" ht="15" x14ac:dyDescent="0.2">
      <c r="A94" s="74"/>
      <c r="B94" s="35" t="s">
        <v>183</v>
      </c>
      <c r="C94" s="62">
        <v>1</v>
      </c>
      <c r="D94" s="62">
        <f>VLOOKUP(B94,'[1]Deptos 2011-2019'!$BE$1095:$BF$1639,2,0)</f>
        <v>0</v>
      </c>
      <c r="E94" s="43">
        <f t="shared" si="19"/>
        <v>7.246376811594203E-3</v>
      </c>
      <c r="F94" s="43" t="str">
        <f t="shared" si="20"/>
        <v/>
      </c>
      <c r="G94" s="59">
        <f t="shared" si="18"/>
        <v>-1</v>
      </c>
      <c r="H94" s="42">
        <f t="shared" si="21"/>
        <v>-7.246376811594203E-3</v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2011-2019'!$BE$1095:$BF$1639,2,0)</f>
        <v>0</v>
      </c>
      <c r="E95" s="43" t="str">
        <f t="shared" ref="E95:E96" si="31">+IF(C95=0,"",C95/C$74)</f>
        <v/>
      </c>
      <c r="F95" s="43" t="str">
        <f t="shared" ref="F95:F96" si="32">+IF(D95=0,"",D95/D$74)</f>
        <v/>
      </c>
      <c r="G95" s="59" t="str">
        <f t="shared" si="18"/>
        <v xml:space="preserve"> 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2011-2019'!$BE$1095:$BF$1639,2,0)</f>
        <v>0</v>
      </c>
      <c r="E96" s="43" t="str">
        <f t="shared" si="31"/>
        <v/>
      </c>
      <c r="F96" s="43" t="str">
        <f t="shared" si="32"/>
        <v/>
      </c>
      <c r="G96" s="59" t="str">
        <f t="shared" si="18"/>
        <v xml:space="preserve"> 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2011-2019'!$BE$1095:$BF$1639,2,0)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2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2</v>
      </c>
      <c r="D98" s="62">
        <f>VLOOKUP(B98,'[1]Deptos 2011-2019'!$BE$1095:$BF$1639,2,0)</f>
        <v>1</v>
      </c>
      <c r="E98" s="43">
        <f t="shared" si="19"/>
        <v>1.4492753623188406E-2</v>
      </c>
      <c r="F98" s="43">
        <f t="shared" si="20"/>
        <v>6.8965517241379309E-3</v>
      </c>
      <c r="G98" s="59">
        <f t="shared" si="18"/>
        <v>-0.5</v>
      </c>
      <c r="H98" s="42">
        <f t="shared" si="21"/>
        <v>-7.246376811594203E-3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2011-2019'!$BE$1095:$BF$1639,2,0)</f>
        <v>0</v>
      </c>
      <c r="E99" s="43" t="str">
        <f t="shared" si="19"/>
        <v/>
      </c>
      <c r="F99" s="43" t="str">
        <f t="shared" si="20"/>
        <v/>
      </c>
      <c r="G99" s="59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2011-2019'!$BE$1095:$BF$1639,2,0)</f>
        <v>0</v>
      </c>
      <c r="E100" s="43" t="str">
        <f t="shared" si="19"/>
        <v/>
      </c>
      <c r="F100" s="43" t="str">
        <f t="shared" si="20"/>
        <v/>
      </c>
      <c r="G100" s="59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2</v>
      </c>
      <c r="D101" s="62">
        <f>VLOOKUP(B101,'[1]Deptos 2011-2019'!$BE$1095:$BF$1639,2,0)</f>
        <v>1</v>
      </c>
      <c r="E101" s="44">
        <f t="shared" si="19"/>
        <v>1.4492753623188406E-2</v>
      </c>
      <c r="F101" s="44">
        <f t="shared" si="20"/>
        <v>6.8965517241379309E-3</v>
      </c>
      <c r="G101" s="59">
        <f t="shared" si="18"/>
        <v>-0.5</v>
      </c>
      <c r="H101" s="40">
        <f t="shared" si="21"/>
        <v>-7.246376811594203E-3</v>
      </c>
      <c r="I101" s="24"/>
    </row>
    <row r="102" spans="1:9" ht="15" x14ac:dyDescent="0.2">
      <c r="B102" s="3" t="s">
        <v>603</v>
      </c>
      <c r="C102" s="62">
        <v>0</v>
      </c>
      <c r="D102" s="62">
        <f>VLOOKUP(B102,'[1]Deptos 2011-2019'!$BE$1095:$BF$1639,2,0)</f>
        <v>0</v>
      </c>
      <c r="E102" s="44" t="str">
        <f t="shared" si="19"/>
        <v/>
      </c>
      <c r="F102" s="44" t="str">
        <f t="shared" si="20"/>
        <v/>
      </c>
      <c r="G102" s="59" t="str">
        <f t="shared" si="18"/>
        <v xml:space="preserve"> </v>
      </c>
      <c r="H102" s="40" t="str">
        <f t="shared" si="21"/>
        <v/>
      </c>
      <c r="I102" s="24"/>
    </row>
    <row r="103" spans="1:9" ht="15" x14ac:dyDescent="0.2">
      <c r="B103" s="3" t="s">
        <v>428</v>
      </c>
      <c r="C103" s="62">
        <v>2</v>
      </c>
      <c r="D103" s="62">
        <f>VLOOKUP(B103,'[1]Deptos 2011-2019'!$BE$1095:$BF$1639,2,0)</f>
        <v>1</v>
      </c>
      <c r="E103" s="44">
        <f t="shared" si="19"/>
        <v>1.4492753623188406E-2</v>
      </c>
      <c r="F103" s="44">
        <f t="shared" si="20"/>
        <v>6.8965517241379309E-3</v>
      </c>
      <c r="G103" s="59">
        <f t="shared" si="18"/>
        <v>-0.5</v>
      </c>
      <c r="H103" s="40">
        <f t="shared" si="21"/>
        <v>-7.246376811594203E-3</v>
      </c>
      <c r="I103" s="24"/>
    </row>
    <row r="104" spans="1:9" ht="15" x14ac:dyDescent="0.2">
      <c r="B104" s="3" t="s">
        <v>18</v>
      </c>
      <c r="C104" s="62">
        <v>0</v>
      </c>
      <c r="D104" s="62">
        <f>VLOOKUP(B104,'[1]Deptos 2011-2019'!$BE$1095:$BF$1639,2,0)</f>
        <v>0</v>
      </c>
      <c r="E104" s="44" t="str">
        <f t="shared" si="19"/>
        <v/>
      </c>
      <c r="F104" s="44" t="str">
        <f t="shared" si="20"/>
        <v/>
      </c>
      <c r="G104" s="59" t="str">
        <f t="shared" si="18"/>
        <v xml:space="preserve"> </v>
      </c>
      <c r="H104" s="40" t="str">
        <f t="shared" si="21"/>
        <v/>
      </c>
      <c r="I104" s="24"/>
    </row>
    <row r="105" spans="1:9" ht="15" x14ac:dyDescent="0.2">
      <c r="B105" s="3" t="s">
        <v>20</v>
      </c>
      <c r="C105" s="62">
        <v>1</v>
      </c>
      <c r="D105" s="62">
        <f>VLOOKUP(B105,'[1]Deptos 2011-2019'!$BE$1095:$BF$1639,2,0)</f>
        <v>0</v>
      </c>
      <c r="E105" s="44">
        <f t="shared" si="19"/>
        <v>7.246376811594203E-3</v>
      </c>
      <c r="F105" s="44" t="str">
        <f t="shared" si="20"/>
        <v/>
      </c>
      <c r="G105" s="59">
        <f t="shared" si="18"/>
        <v>-1</v>
      </c>
      <c r="H105" s="40">
        <f t="shared" si="21"/>
        <v>-7.246376811594203E-3</v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2011-2019'!$BE$1095:$BF$1639,2,0)</f>
        <v>1</v>
      </c>
      <c r="E106" s="44" t="str">
        <f t="shared" si="19"/>
        <v/>
      </c>
      <c r="F106" s="44">
        <f t="shared" si="20"/>
        <v>6.8965517241379309E-3</v>
      </c>
      <c r="G106" s="59">
        <f t="shared" si="18"/>
        <v>1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2011-2019'!$BE$1095:$BF$1639,2,0)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9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0</v>
      </c>
      <c r="D108" s="62">
        <f>VLOOKUP(B108,'[1]Deptos 2011-2019'!$BE$1095:$BF$1639,2,0)</f>
        <v>0</v>
      </c>
      <c r="E108" s="44" t="str">
        <f t="shared" si="19"/>
        <v/>
      </c>
      <c r="F108" s="44" t="str">
        <f t="shared" si="20"/>
        <v/>
      </c>
      <c r="G108" s="59" t="str">
        <f t="shared" si="18"/>
        <v xml:space="preserve"> </v>
      </c>
      <c r="H108" s="40" t="str">
        <f t="shared" si="21"/>
        <v/>
      </c>
      <c r="I108" s="24"/>
    </row>
    <row r="109" spans="1:9" ht="15" x14ac:dyDescent="0.2">
      <c r="B109" s="3" t="s">
        <v>188</v>
      </c>
      <c r="C109" s="62">
        <v>2</v>
      </c>
      <c r="D109" s="62">
        <f>VLOOKUP(B109,'[1]Deptos 2011-2019'!$BE$1095:$BF$1639,2,0)</f>
        <v>1</v>
      </c>
      <c r="E109" s="44">
        <f t="shared" si="19"/>
        <v>1.4492753623188406E-2</v>
      </c>
      <c r="F109" s="44">
        <f t="shared" si="20"/>
        <v>6.8965517241379309E-3</v>
      </c>
      <c r="G109" s="59">
        <f t="shared" si="18"/>
        <v>-0.5</v>
      </c>
      <c r="H109" s="40">
        <f t="shared" si="21"/>
        <v>-7.246376811594203E-3</v>
      </c>
      <c r="I109" s="24"/>
    </row>
    <row r="110" spans="1:9" ht="15" x14ac:dyDescent="0.2">
      <c r="B110" s="3" t="s">
        <v>604</v>
      </c>
      <c r="C110" s="62">
        <v>15</v>
      </c>
      <c r="D110" s="62">
        <f>VLOOKUP(B110,'[1]Deptos 2011-2019'!$BE$1095:$BF$1639,2,0)</f>
        <v>1</v>
      </c>
      <c r="E110" s="44">
        <f t="shared" si="19"/>
        <v>0.10869565217391304</v>
      </c>
      <c r="F110" s="44">
        <f t="shared" si="20"/>
        <v>6.8965517241379309E-3</v>
      </c>
      <c r="G110" s="59">
        <f t="shared" si="18"/>
        <v>-0.93333333333333335</v>
      </c>
      <c r="H110" s="40">
        <f t="shared" si="21"/>
        <v>-0.10144927536231883</v>
      </c>
      <c r="I110" s="24"/>
    </row>
    <row r="111" spans="1:9" ht="15" x14ac:dyDescent="0.2">
      <c r="B111" s="3" t="s">
        <v>605</v>
      </c>
      <c r="C111" s="62">
        <v>0</v>
      </c>
      <c r="D111" s="62">
        <f>VLOOKUP(B111,'[1]Deptos 2011-2019'!$BE$1095:$BF$1639,2,0)</f>
        <v>0</v>
      </c>
      <c r="E111" s="44" t="str">
        <f t="shared" si="19"/>
        <v/>
      </c>
      <c r="F111" s="44" t="str">
        <f t="shared" si="20"/>
        <v/>
      </c>
      <c r="G111" s="59" t="str">
        <f t="shared" si="18"/>
        <v xml:space="preserve"> </v>
      </c>
      <c r="H111" s="40" t="str">
        <f t="shared" si="21"/>
        <v/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2011-2019'!$BE$1095:$BF$1639,2,0)</f>
        <v>0</v>
      </c>
      <c r="E112" s="44" t="str">
        <f t="shared" si="19"/>
        <v/>
      </c>
      <c r="F112" s="44" t="str">
        <f t="shared" si="20"/>
        <v/>
      </c>
      <c r="G112" s="59" t="str">
        <f t="shared" si="18"/>
        <v xml:space="preserve"> 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0</v>
      </c>
      <c r="D113" s="62">
        <f>VLOOKUP(B113,'[1]Deptos 2011-2019'!$BE$1095:$BF$1639,2,0)</f>
        <v>1</v>
      </c>
      <c r="E113" s="44" t="str">
        <f t="shared" si="19"/>
        <v/>
      </c>
      <c r="F113" s="44">
        <f t="shared" si="20"/>
        <v>6.8965517241379309E-3</v>
      </c>
      <c r="G113" s="59">
        <f t="shared" si="18"/>
        <v>1</v>
      </c>
      <c r="H113" s="40" t="str">
        <f t="shared" si="21"/>
        <v/>
      </c>
      <c r="I113" s="24"/>
    </row>
    <row r="114" spans="2:9" ht="15" x14ac:dyDescent="0.2">
      <c r="B114" s="3" t="s">
        <v>191</v>
      </c>
      <c r="C114" s="62">
        <v>1</v>
      </c>
      <c r="D114" s="62">
        <f>VLOOKUP(B114,'[1]Deptos 2011-2019'!$BE$1095:$BF$1639,2,0)</f>
        <v>0</v>
      </c>
      <c r="E114" s="44">
        <f t="shared" si="19"/>
        <v>7.246376811594203E-3</v>
      </c>
      <c r="F114" s="44" t="str">
        <f t="shared" si="20"/>
        <v/>
      </c>
      <c r="G114" s="59">
        <f t="shared" si="18"/>
        <v>-1</v>
      </c>
      <c r="H114" s="40">
        <f t="shared" si="21"/>
        <v>-7.246376811594203E-3</v>
      </c>
      <c r="I114" s="24"/>
    </row>
    <row r="115" spans="2:9" ht="15" x14ac:dyDescent="0.2">
      <c r="B115" s="3" t="s">
        <v>27</v>
      </c>
      <c r="C115" s="62">
        <v>3</v>
      </c>
      <c r="D115" s="62">
        <f>VLOOKUP(B115,'[1]Deptos 2011-2019'!$BE$1095:$BF$1639,2,0)</f>
        <v>1</v>
      </c>
      <c r="E115" s="44">
        <f t="shared" si="19"/>
        <v>2.1739130434782608E-2</v>
      </c>
      <c r="F115" s="44">
        <f t="shared" si="20"/>
        <v>6.8965517241379309E-3</v>
      </c>
      <c r="G115" s="59">
        <f t="shared" si="18"/>
        <v>-0.66666666666666663</v>
      </c>
      <c r="H115" s="40">
        <f t="shared" si="21"/>
        <v>-1.4492753623188404E-2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2011-2019'!$BE$1095:$BF$1639,2,0)</f>
        <v>0</v>
      </c>
      <c r="E116" s="44" t="str">
        <f t="shared" si="19"/>
        <v/>
      </c>
      <c r="F116" s="44" t="str">
        <f t="shared" si="20"/>
        <v/>
      </c>
      <c r="G116" s="59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2011-2019'!$BE$1095:$BF$1639,2,0)</f>
        <v>0</v>
      </c>
      <c r="E117" s="44" t="str">
        <f t="shared" si="19"/>
        <v/>
      </c>
      <c r="F117" s="44" t="str">
        <f t="shared" si="20"/>
        <v/>
      </c>
      <c r="G117" s="59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0</v>
      </c>
      <c r="D118" s="62">
        <f>VLOOKUP(B118,'[1]Deptos 2011-2019'!$BE$1095:$BF$1639,2,0)</f>
        <v>0</v>
      </c>
      <c r="E118" s="44" t="str">
        <f t="shared" si="19"/>
        <v/>
      </c>
      <c r="F118" s="44" t="str">
        <f t="shared" si="20"/>
        <v/>
      </c>
      <c r="G118" s="59" t="str">
        <f t="shared" si="18"/>
        <v xml:space="preserve"> </v>
      </c>
      <c r="H118" s="40" t="str">
        <f t="shared" si="21"/>
        <v/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2011-2019'!$BE$1095:$BF$1639,2,0)</f>
        <v>0</v>
      </c>
      <c r="E119" s="44" t="str">
        <f t="shared" si="19"/>
        <v/>
      </c>
      <c r="F119" s="44" t="str">
        <f t="shared" si="20"/>
        <v/>
      </c>
      <c r="G119" s="59" t="str">
        <f t="shared" si="18"/>
        <v xml:space="preserve"> 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2011-2019'!$BE$1095:$BF$1639,2,0)</f>
        <v>0</v>
      </c>
      <c r="E120" s="44" t="str">
        <f t="shared" si="19"/>
        <v/>
      </c>
      <c r="F120" s="44" t="str">
        <f t="shared" si="20"/>
        <v/>
      </c>
      <c r="G120" s="59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2</v>
      </c>
      <c r="D121" s="62">
        <f>VLOOKUP(B121,'[1]Deptos 2011-2019'!$BE$1095:$BF$1639,2,0)</f>
        <v>0</v>
      </c>
      <c r="E121" s="44">
        <f t="shared" si="19"/>
        <v>1.4492753623188406E-2</v>
      </c>
      <c r="F121" s="44" t="str">
        <f t="shared" si="20"/>
        <v/>
      </c>
      <c r="G121" s="59">
        <f t="shared" si="18"/>
        <v>-1</v>
      </c>
      <c r="H121" s="40">
        <f t="shared" si="21"/>
        <v>-1.4492753623188406E-2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2011-2019'!$BE$1095:$BF$1639,2,0)</f>
        <v>0</v>
      </c>
      <c r="E122" s="44" t="str">
        <f t="shared" si="19"/>
        <v/>
      </c>
      <c r="F122" s="44" t="str">
        <f t="shared" si="20"/>
        <v/>
      </c>
      <c r="G122" s="59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3</v>
      </c>
      <c r="D123" s="62">
        <f>VLOOKUP(B123,'[1]Deptos 2011-2019'!$BE$1095:$BF$1639,2,0)</f>
        <v>1</v>
      </c>
      <c r="E123" s="44">
        <f t="shared" si="19"/>
        <v>2.1739130434782608E-2</v>
      </c>
      <c r="F123" s="44">
        <f t="shared" si="20"/>
        <v>6.8965517241379309E-3</v>
      </c>
      <c r="G123" s="59">
        <f t="shared" si="18"/>
        <v>-0.66666666666666663</v>
      </c>
      <c r="H123" s="40">
        <f t="shared" si="21"/>
        <v>-1.4492753623188404E-2</v>
      </c>
      <c r="I123" s="24"/>
    </row>
    <row r="124" spans="2:9" ht="15" x14ac:dyDescent="0.2">
      <c r="B124" s="3" t="s">
        <v>195</v>
      </c>
      <c r="C124" s="62">
        <v>2</v>
      </c>
      <c r="D124" s="62">
        <f>VLOOKUP(B124,'[1]Deptos 2011-2019'!$BE$1095:$BF$1639,2,0)</f>
        <v>4</v>
      </c>
      <c r="E124" s="44">
        <f t="shared" si="19"/>
        <v>1.4492753623188406E-2</v>
      </c>
      <c r="F124" s="44">
        <f t="shared" si="20"/>
        <v>2.7586206896551724E-2</v>
      </c>
      <c r="G124" s="59">
        <f t="shared" si="18"/>
        <v>1</v>
      </c>
      <c r="H124" s="40">
        <f t="shared" si="21"/>
        <v>1.4492753623188406E-2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2011-2019'!$BE$1095:$BF$1639,2,0)</f>
        <v>0</v>
      </c>
      <c r="E125" s="44" t="str">
        <f t="shared" si="19"/>
        <v/>
      </c>
      <c r="F125" s="44" t="str">
        <f t="shared" si="20"/>
        <v/>
      </c>
      <c r="G125" s="59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3</v>
      </c>
      <c r="D126" s="62">
        <f>VLOOKUP(B126,'[1]Deptos 2011-2019'!$BE$1095:$BF$1639,2,0)</f>
        <v>0</v>
      </c>
      <c r="E126" s="44">
        <f t="shared" si="19"/>
        <v>2.1739130434782608E-2</v>
      </c>
      <c r="F126" s="44" t="str">
        <f t="shared" si="20"/>
        <v/>
      </c>
      <c r="G126" s="59">
        <f t="shared" si="18"/>
        <v>-1</v>
      </c>
      <c r="H126" s="40">
        <f t="shared" si="21"/>
        <v>-2.1739130434782608E-2</v>
      </c>
      <c r="I126" s="24"/>
    </row>
    <row r="127" spans="2:9" ht="15" x14ac:dyDescent="0.2">
      <c r="B127" s="3" t="s">
        <v>196</v>
      </c>
      <c r="C127" s="62">
        <v>8</v>
      </c>
      <c r="D127" s="62">
        <f>VLOOKUP(B127,'[1]Deptos 2011-2019'!$BE$1095:$BF$1639,2,0)</f>
        <v>0</v>
      </c>
      <c r="E127" s="44">
        <f t="shared" si="19"/>
        <v>5.7971014492753624E-2</v>
      </c>
      <c r="F127" s="44" t="str">
        <f t="shared" si="20"/>
        <v/>
      </c>
      <c r="G127" s="59">
        <f t="shared" si="18"/>
        <v>-1</v>
      </c>
      <c r="H127" s="40">
        <f t="shared" si="21"/>
        <v>-5.7971014492753624E-2</v>
      </c>
      <c r="I127" s="24"/>
    </row>
    <row r="128" spans="2:9" ht="15" x14ac:dyDescent="0.2">
      <c r="B128" s="3" t="s">
        <v>430</v>
      </c>
      <c r="C128" s="62">
        <v>0</v>
      </c>
      <c r="D128" s="62">
        <f>VLOOKUP(B128,'[1]Deptos 2011-2019'!$BE$1095:$BF$1639,2,0)</f>
        <v>0</v>
      </c>
      <c r="E128" s="44" t="str">
        <f t="shared" si="19"/>
        <v/>
      </c>
      <c r="F128" s="44" t="str">
        <f t="shared" si="20"/>
        <v/>
      </c>
      <c r="G128" s="59" t="str">
        <f t="shared" si="18"/>
        <v xml:space="preserve"> </v>
      </c>
      <c r="H128" s="40" t="str">
        <f t="shared" si="21"/>
        <v/>
      </c>
      <c r="I128" s="24"/>
    </row>
    <row r="129" spans="1:9" ht="15" x14ac:dyDescent="0.2">
      <c r="B129" s="3" t="s">
        <v>431</v>
      </c>
      <c r="C129" s="62">
        <v>11</v>
      </c>
      <c r="D129" s="62">
        <f>VLOOKUP(B129,'[1]Deptos 2011-2019'!$BE$1095:$BF$1639,2,0)</f>
        <v>7</v>
      </c>
      <c r="E129" s="44">
        <f t="shared" si="19"/>
        <v>7.9710144927536225E-2</v>
      </c>
      <c r="F129" s="44">
        <f t="shared" si="20"/>
        <v>4.8275862068965517E-2</v>
      </c>
      <c r="G129" s="59">
        <f t="shared" si="18"/>
        <v>-0.36363636363636365</v>
      </c>
      <c r="H129" s="40">
        <f t="shared" si="21"/>
        <v>-2.8985507246376808E-2</v>
      </c>
      <c r="I129" s="24"/>
    </row>
    <row r="130" spans="1:9" ht="15" x14ac:dyDescent="0.2">
      <c r="B130" s="3" t="s">
        <v>197</v>
      </c>
      <c r="C130" s="62">
        <v>2</v>
      </c>
      <c r="D130" s="62">
        <f>VLOOKUP(B130,'[1]Deptos 2011-2019'!$BE$1095:$BF$1639,2,0)</f>
        <v>1</v>
      </c>
      <c r="E130" s="44">
        <f t="shared" si="19"/>
        <v>1.4492753623188406E-2</v>
      </c>
      <c r="F130" s="44">
        <f t="shared" si="20"/>
        <v>6.8965517241379309E-3</v>
      </c>
      <c r="G130" s="59">
        <f t="shared" si="18"/>
        <v>-0.5</v>
      </c>
      <c r="H130" s="40">
        <f t="shared" si="21"/>
        <v>-7.246376811594203E-3</v>
      </c>
      <c r="I130" s="24"/>
    </row>
    <row r="131" spans="1:9" ht="15" x14ac:dyDescent="0.2">
      <c r="B131" s="3" t="s">
        <v>198</v>
      </c>
      <c r="C131" s="62">
        <v>6</v>
      </c>
      <c r="D131" s="62">
        <f>VLOOKUP(B131,'[1]Deptos 2011-2019'!$BE$1095:$BF$1639,2,0)</f>
        <v>6</v>
      </c>
      <c r="E131" s="44">
        <f t="shared" si="19"/>
        <v>4.3478260869565216E-2</v>
      </c>
      <c r="F131" s="44">
        <f t="shared" si="20"/>
        <v>4.1379310344827586E-2</v>
      </c>
      <c r="G131" s="59">
        <f t="shared" si="18"/>
        <v>0</v>
      </c>
      <c r="H131" s="40">
        <f t="shared" si="21"/>
        <v>0</v>
      </c>
      <c r="I131" s="24"/>
    </row>
    <row r="132" spans="1:9" ht="15" x14ac:dyDescent="0.2">
      <c r="B132" s="3" t="s">
        <v>28</v>
      </c>
      <c r="C132" s="62">
        <v>7</v>
      </c>
      <c r="D132" s="62">
        <f>VLOOKUP(B132,'[1]Deptos 2011-2019'!$BE$1095:$BF$1639,2,0)</f>
        <v>6</v>
      </c>
      <c r="E132" s="44">
        <f t="shared" si="19"/>
        <v>5.0724637681159424E-2</v>
      </c>
      <c r="F132" s="44">
        <f t="shared" si="20"/>
        <v>4.1379310344827586E-2</v>
      </c>
      <c r="G132" s="59">
        <f t="shared" si="18"/>
        <v>-0.14285714285714285</v>
      </c>
      <c r="H132" s="40">
        <f t="shared" si="21"/>
        <v>-7.246376811594203E-3</v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2011-2019'!$BE$1095:$BF$1639,2,0)</f>
        <v>0</v>
      </c>
      <c r="E133" s="44" t="str">
        <f t="shared" si="19"/>
        <v/>
      </c>
      <c r="F133" s="44" t="str">
        <f t="shared" si="20"/>
        <v/>
      </c>
      <c r="G133" s="59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0</v>
      </c>
      <c r="D134" s="62">
        <f>VLOOKUP(B134,'[1]Deptos 2011-2019'!$BE$1095:$BF$1639,2,0)</f>
        <v>2</v>
      </c>
      <c r="E134" s="43" t="str">
        <f t="shared" ref="E134" si="41">+IF(C134=0,"",C134/C$74)</f>
        <v/>
      </c>
      <c r="F134" s="43">
        <f t="shared" ref="F134" si="42">+IF(D134=0,"",D134/D$74)</f>
        <v>1.3793103448275862E-2</v>
      </c>
      <c r="G134" s="59">
        <f t="shared" si="18"/>
        <v>1</v>
      </c>
      <c r="H134" s="42" t="str">
        <f t="shared" ref="H134" si="43">+IF(OR(AND(E134=""),(G134="")),"",E134*G134)</f>
        <v/>
      </c>
      <c r="I134" s="24"/>
    </row>
    <row r="135" spans="1:9" ht="15" x14ac:dyDescent="0.2">
      <c r="B135" s="3" t="s">
        <v>30</v>
      </c>
      <c r="C135" s="62">
        <v>1</v>
      </c>
      <c r="D135" s="62">
        <f>VLOOKUP(B135,'[1]Deptos 2011-2019'!$BE$1095:$BF$1639,2,0)</f>
        <v>2</v>
      </c>
      <c r="E135" s="44">
        <f t="shared" si="19"/>
        <v>7.246376811594203E-3</v>
      </c>
      <c r="F135" s="44">
        <f t="shared" si="20"/>
        <v>1.3793103448275862E-2</v>
      </c>
      <c r="G135" s="59">
        <f t="shared" si="18"/>
        <v>1</v>
      </c>
      <c r="H135" s="40">
        <f t="shared" si="21"/>
        <v>7.246376811594203E-3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2011-2019'!$BE$1095:$BF$1639,2,0)</f>
        <v>0</v>
      </c>
      <c r="E136" s="44" t="str">
        <f t="shared" si="19"/>
        <v/>
      </c>
      <c r="F136" s="44" t="str">
        <f t="shared" si="20"/>
        <v/>
      </c>
      <c r="G136" s="59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2011-2019'!$BE$1095:$BF$1639,2,0)</f>
        <v>0</v>
      </c>
      <c r="E137" s="44" t="str">
        <f t="shared" si="19"/>
        <v/>
      </c>
      <c r="F137" s="44" t="str">
        <f t="shared" si="20"/>
        <v/>
      </c>
      <c r="G137" s="59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0</v>
      </c>
      <c r="D138" s="62">
        <f>VLOOKUP(B138,'[1]Deptos 2011-2019'!$BE$1095:$BF$1639,2,0)</f>
        <v>0</v>
      </c>
      <c r="E138" s="44" t="str">
        <f t="shared" si="19"/>
        <v/>
      </c>
      <c r="F138" s="44" t="str">
        <f t="shared" si="20"/>
        <v/>
      </c>
      <c r="G138" s="59" t="str">
        <f t="shared" si="18"/>
        <v xml:space="preserve"> </v>
      </c>
      <c r="H138" s="40" t="str">
        <f t="shared" si="21"/>
        <v/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2011-2019'!$BE$1095:$BF$1639,2,0)</f>
        <v>0</v>
      </c>
      <c r="E139" s="44" t="str">
        <f t="shared" si="19"/>
        <v/>
      </c>
      <c r="F139" s="44" t="str">
        <f t="shared" si="20"/>
        <v/>
      </c>
      <c r="G139" s="59" t="str">
        <f t="shared" ref="G139:G163" si="44">+IF(AND(C139=0,D139=0)," ",IF(C139=0,1,IF(D139=0,-1,(D139-C139)/C139)))</f>
        <v xml:space="preserve"> 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0</v>
      </c>
      <c r="D140" s="62">
        <f>VLOOKUP(B140,'[1]Deptos 2011-2019'!$BE$1095:$BF$1639,2,0)</f>
        <v>0</v>
      </c>
      <c r="E140" s="44" t="str">
        <f t="shared" si="19"/>
        <v/>
      </c>
      <c r="F140" s="44" t="str">
        <f t="shared" si="20"/>
        <v/>
      </c>
      <c r="G140" s="59" t="str">
        <f t="shared" si="44"/>
        <v xml:space="preserve"> </v>
      </c>
      <c r="H140" s="40" t="str">
        <f t="shared" si="21"/>
        <v/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2011-2019'!$BE$1095:$BF$1639,2,0)</f>
        <v>1</v>
      </c>
      <c r="E141" s="44" t="str">
        <f t="shared" si="19"/>
        <v/>
      </c>
      <c r="F141" s="44">
        <f t="shared" si="20"/>
        <v>6.8965517241379309E-3</v>
      </c>
      <c r="G141" s="59">
        <f t="shared" si="44"/>
        <v>1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2011-2019'!$BE$1095:$BF$1639,2,0)</f>
        <v>0</v>
      </c>
      <c r="E142" s="44" t="str">
        <f t="shared" si="19"/>
        <v/>
      </c>
      <c r="F142" s="44" t="str">
        <f t="shared" si="20"/>
        <v/>
      </c>
      <c r="G142" s="59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0</v>
      </c>
      <c r="D143" s="62">
        <f>VLOOKUP(B143,'[1]Deptos 2011-2019'!$BE$1095:$BF$1639,2,0)</f>
        <v>0</v>
      </c>
      <c r="E143" s="44" t="str">
        <f t="shared" si="19"/>
        <v/>
      </c>
      <c r="F143" s="44" t="str">
        <f t="shared" si="20"/>
        <v/>
      </c>
      <c r="G143" s="59" t="str">
        <f t="shared" si="44"/>
        <v xml:space="preserve"> </v>
      </c>
      <c r="H143" s="40" t="str">
        <f t="shared" si="21"/>
        <v/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2011-2019'!$BE$1095:$BF$1639,2,0)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9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3</v>
      </c>
      <c r="D145" s="62">
        <f>VLOOKUP(B145,'[1]Deptos 2011-2019'!$BE$1095:$BF$1639,2,0)</f>
        <v>0</v>
      </c>
      <c r="E145" s="44">
        <f t="shared" si="19"/>
        <v>2.1739130434782608E-2</v>
      </c>
      <c r="F145" s="44" t="str">
        <f t="shared" si="20"/>
        <v/>
      </c>
      <c r="G145" s="59">
        <f t="shared" si="44"/>
        <v>-1</v>
      </c>
      <c r="H145" s="40">
        <f t="shared" si="21"/>
        <v>-2.1739130434782608E-2</v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2011-2019'!$BE$1095:$BF$1639,2,0)</f>
        <v>0</v>
      </c>
      <c r="E146" s="44" t="str">
        <f t="shared" si="19"/>
        <v/>
      </c>
      <c r="F146" s="44" t="str">
        <f t="shared" si="20"/>
        <v/>
      </c>
      <c r="G146" s="59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2011-2019'!$BE$1095:$BF$1639,2,0)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9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2011-2019'!$BE$1095:$BF$1639,2,0)</f>
        <v>0</v>
      </c>
      <c r="E148" s="44" t="str">
        <f t="shared" si="19"/>
        <v/>
      </c>
      <c r="F148" s="44" t="str">
        <f t="shared" si="20"/>
        <v/>
      </c>
      <c r="G148" s="59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2011-2019'!$BE$1095:$BF$1639,2,0)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9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2011-2019'!$BE$1095:$BF$1639,2,0)</f>
        <v>0</v>
      </c>
      <c r="E150" s="44" t="str">
        <f t="shared" si="51"/>
        <v/>
      </c>
      <c r="F150" s="44" t="str">
        <f t="shared" si="52"/>
        <v/>
      </c>
      <c r="G150" s="59" t="str">
        <f t="shared" si="44"/>
        <v xml:space="preserve"> 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2011-2019'!$BE$1095:$BF$1639,2,0)</f>
        <v>0</v>
      </c>
      <c r="E151" s="44" t="str">
        <f t="shared" si="51"/>
        <v/>
      </c>
      <c r="F151" s="44" t="str">
        <f t="shared" si="52"/>
        <v/>
      </c>
      <c r="G151" s="59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0</v>
      </c>
      <c r="D152" s="62">
        <f>VLOOKUP(B152,'[1]Deptos 2011-2019'!$BE$1095:$BF$1639,2,0)</f>
        <v>0</v>
      </c>
      <c r="E152" s="44" t="str">
        <f t="shared" si="51"/>
        <v/>
      </c>
      <c r="F152" s="44" t="str">
        <f t="shared" si="52"/>
        <v/>
      </c>
      <c r="G152" s="59" t="str">
        <f t="shared" si="44"/>
        <v xml:space="preserve"> </v>
      </c>
      <c r="H152" s="40" t="str">
        <f t="shared" si="53"/>
        <v/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9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2011-2019'!$BE$1095:$BF$1639,2,0)</f>
        <v>0</v>
      </c>
      <c r="E154" s="44" t="str">
        <f t="shared" si="51"/>
        <v/>
      </c>
      <c r="F154" s="44" t="str">
        <f t="shared" si="52"/>
        <v/>
      </c>
      <c r="G154" s="59" t="str">
        <f t="shared" si="44"/>
        <v xml:space="preserve"> 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1</v>
      </c>
      <c r="D155" s="62">
        <f>VLOOKUP(B155,'[1]Deptos 2011-2019'!$BE$1095:$BF$1639,2,0)</f>
        <v>0</v>
      </c>
      <c r="E155" s="44">
        <f t="shared" si="51"/>
        <v>7.246376811594203E-3</v>
      </c>
      <c r="F155" s="44" t="str">
        <f t="shared" si="52"/>
        <v/>
      </c>
      <c r="G155" s="59">
        <f t="shared" si="44"/>
        <v>-1</v>
      </c>
      <c r="H155" s="40">
        <f t="shared" si="53"/>
        <v>-7.246376811594203E-3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2011-2019'!$BE$1095:$BF$1639,2,0)</f>
        <v>0</v>
      </c>
      <c r="E156" s="44" t="str">
        <f t="shared" si="51"/>
        <v/>
      </c>
      <c r="F156" s="44" t="str">
        <f t="shared" si="52"/>
        <v/>
      </c>
      <c r="G156" s="59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2011-2019'!$BE$1095:$BF$1639,2,0)</f>
        <v>0</v>
      </c>
      <c r="E157" s="44" t="str">
        <f t="shared" si="51"/>
        <v/>
      </c>
      <c r="F157" s="44" t="str">
        <f t="shared" si="52"/>
        <v/>
      </c>
      <c r="G157" s="59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2011-2019'!$BE$1095:$BF$1639,2,0)</f>
        <v>0</v>
      </c>
      <c r="E158" s="44" t="str">
        <f t="shared" si="51"/>
        <v/>
      </c>
      <c r="F158" s="44" t="str">
        <f t="shared" si="52"/>
        <v/>
      </c>
      <c r="G158" s="59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9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</v>
      </c>
      <c r="D160" s="62">
        <f>VLOOKUP(B160,'[1]Deptos 2011-2019'!$BE$1095:$BF$1639,2,0)</f>
        <v>32</v>
      </c>
      <c r="E160" s="43">
        <f t="shared" ref="E160:E162" si="61">+IF(C160=0,"",C160/C$74)</f>
        <v>7.246376811594203E-3</v>
      </c>
      <c r="F160" s="43">
        <f t="shared" ref="F160:F162" si="62">+IF(D160=0,"",D160/D$74)</f>
        <v>0.22068965517241379</v>
      </c>
      <c r="G160" s="59">
        <f t="shared" si="44"/>
        <v>31</v>
      </c>
      <c r="H160" s="42">
        <f t="shared" ref="H160:H162" si="63">+IF(OR(AND(E160=""),(G160="")),"",E160*G160)</f>
        <v>0.22463768115942029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2011-2019'!$BE$1095:$BF$1639,2,0)</f>
        <v>0</v>
      </c>
      <c r="E161" s="43" t="str">
        <f t="shared" si="61"/>
        <v/>
      </c>
      <c r="F161" s="43" t="str">
        <f t="shared" si="62"/>
        <v/>
      </c>
      <c r="G161" s="59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2011-2019'!$BE$1095:$BF$1639,2,0)</f>
        <v>0</v>
      </c>
      <c r="E162" s="43" t="str">
        <f t="shared" si="61"/>
        <v/>
      </c>
      <c r="F162" s="43" t="str">
        <f t="shared" si="62"/>
        <v/>
      </c>
      <c r="G162" s="59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2011-2019'!$BE$1095:$BF$1639,2,0)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9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398</v>
      </c>
      <c r="D169" s="54">
        <f>SUM(D170:D339)</f>
        <v>159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-0.60050251256281406</v>
      </c>
      <c r="H169" s="56">
        <f>+IF(OR(AND(E169=""),(G169="")),"",E169*G169)</f>
        <v>-0.60050251256281406</v>
      </c>
      <c r="I169" s="24"/>
    </row>
    <row r="170" spans="1:9" s="24" customFormat="1" ht="15" x14ac:dyDescent="0.2">
      <c r="A170" s="72"/>
      <c r="B170" s="61" t="s">
        <v>434</v>
      </c>
      <c r="C170" s="62">
        <v>0</v>
      </c>
      <c r="D170" s="62">
        <f>VLOOKUP(B170,'[1]Deptos 2011-2019'!$BE$1095:$BF$1639,2,0)</f>
        <v>1</v>
      </c>
      <c r="E170" s="60" t="str">
        <f t="shared" si="67"/>
        <v/>
      </c>
      <c r="F170" s="60">
        <f t="shared" si="68"/>
        <v>6.2893081761006293E-3</v>
      </c>
      <c r="G170" s="59">
        <f t="shared" ref="G170:G236" si="69">+IF(AND(C170=0,D170=0)," ",IF(C170=0,1,IF(D170=0,-1,(D170-C170)/C170)))</f>
        <v>1</v>
      </c>
      <c r="H170" s="51" t="str">
        <f>+IF(OR(AND(E170=""),(G170="")),"",E170*G170)</f>
        <v/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2011-2019'!$BE$1095:$BF$1639,2,0)</f>
        <v>0</v>
      </c>
      <c r="E171" s="44" t="str">
        <f t="shared" si="67"/>
        <v/>
      </c>
      <c r="F171" s="44" t="str">
        <f t="shared" si="68"/>
        <v/>
      </c>
      <c r="G171" s="59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2011-2019'!$BE$1095:$BF$1639,2,0)</f>
        <v>1</v>
      </c>
      <c r="E172" s="44" t="str">
        <f t="shared" si="67"/>
        <v/>
      </c>
      <c r="F172" s="44">
        <f t="shared" si="68"/>
        <v>6.2893081761006293E-3</v>
      </c>
      <c r="G172" s="59">
        <f t="shared" si="69"/>
        <v>1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2011-2019'!$BE$1095:$BF$1639,2,0)</f>
        <v>0</v>
      </c>
      <c r="E173" s="44" t="str">
        <f t="shared" si="67"/>
        <v/>
      </c>
      <c r="F173" s="44" t="str">
        <f t="shared" si="68"/>
        <v/>
      </c>
      <c r="G173" s="59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2</v>
      </c>
      <c r="D174" s="62">
        <f>VLOOKUP(B174,'[1]Deptos 2011-2019'!$BE$1095:$BF$1639,2,0)</f>
        <v>0</v>
      </c>
      <c r="E174" s="44">
        <f t="shared" si="67"/>
        <v>5.0251256281407036E-3</v>
      </c>
      <c r="F174" s="44" t="str">
        <f t="shared" si="68"/>
        <v/>
      </c>
      <c r="G174" s="59">
        <f t="shared" si="69"/>
        <v>-1</v>
      </c>
      <c r="H174" s="40">
        <f t="shared" si="70"/>
        <v>-5.0251256281407036E-3</v>
      </c>
    </row>
    <row r="175" spans="1:9" s="24" customFormat="1" ht="15" x14ac:dyDescent="0.2">
      <c r="A175" s="72"/>
      <c r="B175" s="39" t="s">
        <v>42</v>
      </c>
      <c r="C175" s="62">
        <v>43</v>
      </c>
      <c r="D175" s="62">
        <f>VLOOKUP(B175,'[1]Deptos 2011-2019'!$BE$1095:$BF$1639,2,0)</f>
        <v>54</v>
      </c>
      <c r="E175" s="44">
        <f t="shared" si="67"/>
        <v>0.10804020100502512</v>
      </c>
      <c r="F175" s="44">
        <f t="shared" si="68"/>
        <v>0.33962264150943394</v>
      </c>
      <c r="G175" s="59">
        <f t="shared" si="69"/>
        <v>0.2558139534883721</v>
      </c>
      <c r="H175" s="40">
        <f t="shared" si="70"/>
        <v>2.7638190954773871E-2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2011-2019'!$BE$1095:$BF$1639,2,0)</f>
        <v>0</v>
      </c>
      <c r="E176" s="44" t="str">
        <f t="shared" si="67"/>
        <v/>
      </c>
      <c r="F176" s="44" t="str">
        <f t="shared" si="68"/>
        <v/>
      </c>
      <c r="G176" s="59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35</v>
      </c>
      <c r="D177" s="62">
        <f>VLOOKUP(B177,'[1]Deptos 2011-2019'!$BE$1095:$BF$1639,2,0)</f>
        <v>4</v>
      </c>
      <c r="E177" s="44">
        <f t="shared" si="67"/>
        <v>8.7939698492462318E-2</v>
      </c>
      <c r="F177" s="44">
        <f t="shared" si="68"/>
        <v>2.5157232704402517E-2</v>
      </c>
      <c r="G177" s="59">
        <f t="shared" si="69"/>
        <v>-0.88571428571428568</v>
      </c>
      <c r="H177" s="40">
        <f t="shared" si="70"/>
        <v>-7.7889447236180909E-2</v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2011-2019'!$BE$1095:$BF$1639,2,0)</f>
        <v>0</v>
      </c>
      <c r="E178" s="44" t="str">
        <f t="shared" si="67"/>
        <v/>
      </c>
      <c r="F178" s="44" t="str">
        <f t="shared" si="68"/>
        <v/>
      </c>
      <c r="G178" s="59" t="str">
        <f t="shared" si="69"/>
        <v xml:space="preserve"> 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2011-2019'!$BE$1095:$BF$1639,2,0)</f>
        <v>0</v>
      </c>
      <c r="E179" s="44" t="str">
        <f t="shared" si="67"/>
        <v/>
      </c>
      <c r="F179" s="44" t="str">
        <f t="shared" si="68"/>
        <v/>
      </c>
      <c r="G179" s="59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2011-2019'!$BE$1095:$BF$1639,2,0)</f>
        <v>0</v>
      </c>
      <c r="E180" s="44" t="str">
        <f t="shared" si="67"/>
        <v/>
      </c>
      <c r="F180" s="44" t="str">
        <f t="shared" si="68"/>
        <v/>
      </c>
      <c r="G180" s="59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2011-2019'!$BE$1095:$BF$1639,2,0)</f>
        <v>0</v>
      </c>
      <c r="E181" s="44" t="str">
        <f t="shared" si="67"/>
        <v/>
      </c>
      <c r="F181" s="44" t="str">
        <f t="shared" si="68"/>
        <v/>
      </c>
      <c r="G181" s="59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0</v>
      </c>
      <c r="D182" s="62">
        <f>VLOOKUP(B182,'[1]Deptos 2011-2019'!$BE$1095:$BF$1639,2,0)</f>
        <v>0</v>
      </c>
      <c r="E182" s="44" t="str">
        <f t="shared" si="67"/>
        <v/>
      </c>
      <c r="F182" s="44" t="str">
        <f t="shared" si="68"/>
        <v/>
      </c>
      <c r="G182" s="59" t="str">
        <f t="shared" si="69"/>
        <v xml:space="preserve"> </v>
      </c>
      <c r="H182" s="40" t="str">
        <f t="shared" si="70"/>
        <v/>
      </c>
    </row>
    <row r="183" spans="1:9" s="63" customFormat="1" ht="15" x14ac:dyDescent="0.2">
      <c r="A183" s="36"/>
      <c r="B183" s="37" t="s">
        <v>524</v>
      </c>
      <c r="C183" s="62">
        <v>9</v>
      </c>
      <c r="D183" s="62">
        <f>VLOOKUP(B183,'[1]Deptos 2011-2019'!$BE$1095:$BF$1639,2,0)</f>
        <v>1</v>
      </c>
      <c r="E183" s="43">
        <f t="shared" ref="E183" si="71">+IF(C183=0,"",C183/C$169)</f>
        <v>2.2613065326633167E-2</v>
      </c>
      <c r="F183" s="43">
        <f t="shared" ref="F183" si="72">+IF(D183=0,"",D183/D$169)</f>
        <v>6.2893081761006293E-3</v>
      </c>
      <c r="G183" s="59">
        <f t="shared" si="69"/>
        <v>-0.88888888888888884</v>
      </c>
      <c r="H183" s="42">
        <f t="shared" ref="H183" si="73">+IF(OR(AND(E183=""),(G183="")),"",E183*G183)</f>
        <v>-2.0100502512562814E-2</v>
      </c>
      <c r="I183" s="24"/>
    </row>
    <row r="184" spans="1:9" s="24" customFormat="1" ht="15" x14ac:dyDescent="0.2">
      <c r="A184" s="72"/>
      <c r="B184" s="39" t="s">
        <v>437</v>
      </c>
      <c r="C184" s="62">
        <v>30</v>
      </c>
      <c r="D184" s="62">
        <f>VLOOKUP(B184,'[1]Deptos 2011-2019'!$BE$1095:$BF$1639,2,0)</f>
        <v>23</v>
      </c>
      <c r="E184" s="44">
        <f t="shared" ref="E184:F187" si="74">+IF(C184=0,"",C184/C$169)</f>
        <v>7.5376884422110546E-2</v>
      </c>
      <c r="F184" s="44">
        <f t="shared" si="74"/>
        <v>0.14465408805031446</v>
      </c>
      <c r="G184" s="59">
        <f t="shared" si="69"/>
        <v>-0.23333333333333334</v>
      </c>
      <c r="H184" s="40">
        <f t="shared" si="70"/>
        <v>-1.7587939698492462E-2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2011-2019'!$BE$1095:$BF$1639,2,0)</f>
        <v>0</v>
      </c>
      <c r="E185" s="44" t="str">
        <f t="shared" si="74"/>
        <v/>
      </c>
      <c r="F185" s="44" t="str">
        <f t="shared" si="74"/>
        <v/>
      </c>
      <c r="G185" s="59" t="str">
        <f t="shared" si="69"/>
        <v xml:space="preserve"> 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2011-2019'!$BE$1095:$BF$1639,2,0)</f>
        <v>0</v>
      </c>
      <c r="E186" s="44" t="str">
        <f t="shared" si="74"/>
        <v/>
      </c>
      <c r="F186" s="44" t="str">
        <f t="shared" si="74"/>
        <v/>
      </c>
      <c r="G186" s="59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2011-2019'!$BE$1095:$BF$1639,2,0)</f>
        <v>0</v>
      </c>
      <c r="E187" s="43" t="str">
        <f t="shared" si="74"/>
        <v/>
      </c>
      <c r="F187" s="43" t="str">
        <f t="shared" si="74"/>
        <v/>
      </c>
      <c r="G187" s="59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0</v>
      </c>
      <c r="D188" s="62">
        <f>VLOOKUP(B188,'[1]Deptos 2011-2019'!$BE$1095:$BF$1639,2,0)</f>
        <v>0</v>
      </c>
      <c r="E188" s="43" t="str">
        <f t="shared" ref="E188:E190" si="75">+IF(C188=0,"",C188/C$169)</f>
        <v/>
      </c>
      <c r="F188" s="43" t="str">
        <f t="shared" ref="F188:F189" si="76">+IF(D188=0,"",D188/D$169)</f>
        <v/>
      </c>
      <c r="G188" s="59" t="str">
        <f t="shared" si="69"/>
        <v xml:space="preserve"> </v>
      </c>
      <c r="H188" s="42" t="str">
        <f t="shared" ref="H188:H189" si="77">+IF(OR(AND(E188=""),(G188="")),"",E188*G188)</f>
        <v/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2011-2019'!$BE$1095:$BF$1639,2,0)</f>
        <v>0</v>
      </c>
      <c r="E189" s="43" t="str">
        <f t="shared" si="75"/>
        <v/>
      </c>
      <c r="F189" s="43" t="str">
        <f t="shared" si="76"/>
        <v/>
      </c>
      <c r="G189" s="59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9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15</v>
      </c>
      <c r="D191" s="62">
        <f>VLOOKUP(B191,'[1]Deptos 2011-2019'!$BE$1095:$BF$1639,2,0)</f>
        <v>0</v>
      </c>
      <c r="E191" s="43">
        <f t="shared" ref="E191:F196" si="81">+IF(C191=0,"",C191/C$169)</f>
        <v>3.7688442211055273E-2</v>
      </c>
      <c r="F191" s="43" t="str">
        <f t="shared" si="81"/>
        <v/>
      </c>
      <c r="G191" s="59">
        <f t="shared" si="69"/>
        <v>-1</v>
      </c>
      <c r="H191" s="42">
        <f t="shared" si="70"/>
        <v>-3.7688442211055273E-2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2011-2019'!$BE$1095:$BF$1639,2,0)</f>
        <v>0</v>
      </c>
      <c r="E192" s="43" t="str">
        <f t="shared" si="81"/>
        <v/>
      </c>
      <c r="F192" s="43" t="str">
        <f t="shared" si="81"/>
        <v/>
      </c>
      <c r="G192" s="59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2011-2019'!$BE$1095:$BF$1639,2,0)</f>
        <v>0</v>
      </c>
      <c r="E193" s="43" t="str">
        <f t="shared" si="81"/>
        <v/>
      </c>
      <c r="F193" s="43" t="str">
        <f t="shared" si="81"/>
        <v/>
      </c>
      <c r="G193" s="59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2011-2019'!$BE$1095:$BF$1639,2,0)</f>
        <v>0</v>
      </c>
      <c r="E194" s="43" t="str">
        <f t="shared" si="81"/>
        <v/>
      </c>
      <c r="F194" s="43" t="str">
        <f t="shared" si="81"/>
        <v/>
      </c>
      <c r="G194" s="59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1</v>
      </c>
      <c r="D195" s="62">
        <f>VLOOKUP(B195,'[1]Deptos 2011-2019'!$BE$1095:$BF$1639,2,0)</f>
        <v>0</v>
      </c>
      <c r="E195" s="43">
        <f t="shared" si="81"/>
        <v>2.5125628140703518E-3</v>
      </c>
      <c r="F195" s="43" t="str">
        <f t="shared" si="81"/>
        <v/>
      </c>
      <c r="G195" s="59">
        <f t="shared" si="69"/>
        <v>-1</v>
      </c>
      <c r="H195" s="42">
        <f t="shared" si="70"/>
        <v>-2.5125628140703518E-3</v>
      </c>
      <c r="I195" s="24"/>
    </row>
    <row r="196" spans="1:9" s="63" customFormat="1" ht="15" x14ac:dyDescent="0.2">
      <c r="A196" s="75"/>
      <c r="B196" s="37" t="s">
        <v>438</v>
      </c>
      <c r="C196" s="62">
        <v>15</v>
      </c>
      <c r="D196" s="62">
        <f>VLOOKUP(B196,'[1]Deptos 2011-2019'!$BE$1095:$BF$1639,2,0)</f>
        <v>1</v>
      </c>
      <c r="E196" s="43">
        <f t="shared" si="81"/>
        <v>3.7688442211055273E-2</v>
      </c>
      <c r="F196" s="43">
        <f t="shared" si="81"/>
        <v>6.2893081761006293E-3</v>
      </c>
      <c r="G196" s="59">
        <f t="shared" si="69"/>
        <v>-0.93333333333333335</v>
      </c>
      <c r="H196" s="42">
        <f t="shared" si="70"/>
        <v>-3.5175879396984924E-2</v>
      </c>
      <c r="I196" s="24"/>
    </row>
    <row r="197" spans="1:9" s="63" customFormat="1" ht="15" x14ac:dyDescent="0.2">
      <c r="A197" s="36"/>
      <c r="B197" s="37" t="s">
        <v>527</v>
      </c>
      <c r="C197" s="62">
        <v>7</v>
      </c>
      <c r="D197" s="62">
        <f>VLOOKUP(B197,'[1]Deptos 2011-2019'!$BE$1095:$BF$1639,2,0)</f>
        <v>0</v>
      </c>
      <c r="E197" s="43">
        <f t="shared" ref="E197" si="83">+IF(C197=0,"",C197/C$169)</f>
        <v>1.7587939698492462E-2</v>
      </c>
      <c r="F197" s="43" t="str">
        <f t="shared" ref="F197" si="84">+IF(D197=0,"",D197/D$169)</f>
        <v/>
      </c>
      <c r="G197" s="59">
        <f t="shared" si="69"/>
        <v>-1</v>
      </c>
      <c r="H197" s="42">
        <f t="shared" ref="H197" si="85">+IF(OR(AND(E197=""),(G197="")),"",E197*G197)</f>
        <v>-1.7587939698492462E-2</v>
      </c>
      <c r="I197" s="24"/>
    </row>
    <row r="198" spans="1:9" s="63" customFormat="1" ht="15" x14ac:dyDescent="0.2">
      <c r="A198" s="75"/>
      <c r="B198" s="37" t="s">
        <v>213</v>
      </c>
      <c r="C198" s="62">
        <v>5</v>
      </c>
      <c r="D198" s="62">
        <f>VLOOKUP(B198,'[1]Deptos 2011-2019'!$BE$1095:$BF$1639,2,0)</f>
        <v>2</v>
      </c>
      <c r="E198" s="43">
        <f t="shared" ref="E198:F204" si="86">+IF(C198=0,"",C198/C$169)</f>
        <v>1.2562814070351759E-2</v>
      </c>
      <c r="F198" s="43">
        <f t="shared" si="86"/>
        <v>1.2578616352201259E-2</v>
      </c>
      <c r="G198" s="59">
        <f t="shared" si="69"/>
        <v>-0.6</v>
      </c>
      <c r="H198" s="42">
        <f t="shared" si="70"/>
        <v>-7.537688442211055E-3</v>
      </c>
      <c r="I198" s="24"/>
    </row>
    <row r="199" spans="1:9" s="63" customFormat="1" ht="15" x14ac:dyDescent="0.2">
      <c r="A199" s="75"/>
      <c r="B199" s="37" t="s">
        <v>214</v>
      </c>
      <c r="C199" s="62">
        <v>0</v>
      </c>
      <c r="D199" s="62">
        <f>VLOOKUP(B199,'[1]Deptos 2011-2019'!$BE$1095:$BF$1639,2,0)</f>
        <v>0</v>
      </c>
      <c r="E199" s="43" t="str">
        <f t="shared" si="86"/>
        <v/>
      </c>
      <c r="F199" s="43" t="str">
        <f t="shared" si="86"/>
        <v/>
      </c>
      <c r="G199" s="59" t="str">
        <f t="shared" si="69"/>
        <v xml:space="preserve"> </v>
      </c>
      <c r="H199" s="42" t="str">
        <f t="shared" si="70"/>
        <v/>
      </c>
      <c r="I199" s="24"/>
    </row>
    <row r="200" spans="1:9" s="63" customFormat="1" ht="15" x14ac:dyDescent="0.2">
      <c r="A200" s="75"/>
      <c r="B200" s="37" t="s">
        <v>215</v>
      </c>
      <c r="C200" s="62">
        <v>5</v>
      </c>
      <c r="D200" s="62">
        <f>VLOOKUP(B200,'[1]Deptos 2011-2019'!$BE$1095:$BF$1639,2,0)</f>
        <v>0</v>
      </c>
      <c r="E200" s="43">
        <f t="shared" si="86"/>
        <v>1.2562814070351759E-2</v>
      </c>
      <c r="F200" s="43" t="str">
        <f t="shared" si="86"/>
        <v/>
      </c>
      <c r="G200" s="59">
        <f t="shared" si="69"/>
        <v>-1</v>
      </c>
      <c r="H200" s="42">
        <f t="shared" si="70"/>
        <v>-1.2562814070351759E-2</v>
      </c>
      <c r="I200" s="24"/>
    </row>
    <row r="201" spans="1:9" s="63" customFormat="1" ht="15" x14ac:dyDescent="0.2">
      <c r="A201" s="75"/>
      <c r="B201" s="37" t="s">
        <v>216</v>
      </c>
      <c r="C201" s="62">
        <v>1</v>
      </c>
      <c r="D201" s="62">
        <f>VLOOKUP(B201,'[1]Deptos 2011-2019'!$BE$1095:$BF$1639,2,0)</f>
        <v>1</v>
      </c>
      <c r="E201" s="43">
        <f t="shared" si="86"/>
        <v>2.5125628140703518E-3</v>
      </c>
      <c r="F201" s="43">
        <f t="shared" si="86"/>
        <v>6.2893081761006293E-3</v>
      </c>
      <c r="G201" s="59">
        <f t="shared" si="69"/>
        <v>0</v>
      </c>
      <c r="H201" s="42">
        <f t="shared" si="70"/>
        <v>0</v>
      </c>
      <c r="I201" s="24"/>
    </row>
    <row r="202" spans="1:9" s="63" customFormat="1" ht="15" x14ac:dyDescent="0.2">
      <c r="A202" s="75"/>
      <c r="B202" s="37" t="s">
        <v>439</v>
      </c>
      <c r="C202" s="62">
        <v>1</v>
      </c>
      <c r="D202" s="62">
        <f>VLOOKUP(B202,'[1]Deptos 2011-2019'!$BE$1095:$BF$1639,2,0)</f>
        <v>0</v>
      </c>
      <c r="E202" s="43">
        <f t="shared" si="86"/>
        <v>2.5125628140703518E-3</v>
      </c>
      <c r="F202" s="43" t="str">
        <f t="shared" si="86"/>
        <v/>
      </c>
      <c r="G202" s="59">
        <f t="shared" si="69"/>
        <v>-1</v>
      </c>
      <c r="H202" s="42">
        <f t="shared" si="70"/>
        <v>-2.5125628140703518E-3</v>
      </c>
      <c r="I202" s="24"/>
    </row>
    <row r="203" spans="1:9" s="63" customFormat="1" ht="15" x14ac:dyDescent="0.2">
      <c r="A203" s="75"/>
      <c r="B203" s="37" t="s">
        <v>440</v>
      </c>
      <c r="C203" s="62">
        <v>0</v>
      </c>
      <c r="D203" s="62">
        <f>VLOOKUP(B203,'[1]Deptos 2011-2019'!$BE$1095:$BF$1639,2,0)</f>
        <v>0</v>
      </c>
      <c r="E203" s="43" t="str">
        <f t="shared" si="86"/>
        <v/>
      </c>
      <c r="F203" s="43" t="str">
        <f t="shared" si="86"/>
        <v/>
      </c>
      <c r="G203" s="59" t="str">
        <f t="shared" si="69"/>
        <v xml:space="preserve"> </v>
      </c>
      <c r="H203" s="42" t="str">
        <f t="shared" si="70"/>
        <v/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2011-2019'!$BE$1095:$BF$1639,2,0)</f>
        <v>0</v>
      </c>
      <c r="E204" s="43" t="str">
        <f t="shared" si="86"/>
        <v/>
      </c>
      <c r="F204" s="43" t="str">
        <f t="shared" si="86"/>
        <v/>
      </c>
      <c r="G204" s="59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2011-2019'!$BE$1095:$BF$1639,2,0)</f>
        <v>1</v>
      </c>
      <c r="E205" s="43" t="str">
        <f t="shared" ref="E205" si="87">+IF(C205=0,"",C205/C$169)</f>
        <v/>
      </c>
      <c r="F205" s="43">
        <f t="shared" ref="F205" si="88">+IF(D205=0,"",D205/D$169)</f>
        <v>6.2893081761006293E-3</v>
      </c>
      <c r="G205" s="59">
        <f t="shared" si="69"/>
        <v>1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24</v>
      </c>
      <c r="D206" s="62">
        <f>VLOOKUP(B206,'[1]Deptos 2011-2019'!$BE$1095:$BF$1639,2,0)</f>
        <v>10</v>
      </c>
      <c r="E206" s="43">
        <f t="shared" ref="E206:F213" si="90">+IF(C206=0,"",C206/C$169)</f>
        <v>6.030150753768844E-2</v>
      </c>
      <c r="F206" s="43">
        <f t="shared" si="90"/>
        <v>6.2893081761006289E-2</v>
      </c>
      <c r="G206" s="59">
        <f t="shared" si="69"/>
        <v>-0.58333333333333337</v>
      </c>
      <c r="H206" s="42">
        <f t="shared" si="70"/>
        <v>-3.5175879396984924E-2</v>
      </c>
      <c r="I206" s="24"/>
    </row>
    <row r="207" spans="1:9" s="24" customFormat="1" ht="15" x14ac:dyDescent="0.2">
      <c r="A207" s="72"/>
      <c r="B207" s="39" t="s">
        <v>219</v>
      </c>
      <c r="C207" s="62">
        <v>2</v>
      </c>
      <c r="D207" s="62">
        <f>VLOOKUP(B207,'[1]Deptos 2011-2019'!$BE$1095:$BF$1639,2,0)</f>
        <v>0</v>
      </c>
      <c r="E207" s="44">
        <f t="shared" si="90"/>
        <v>5.0251256281407036E-3</v>
      </c>
      <c r="F207" s="44" t="str">
        <f t="shared" si="90"/>
        <v/>
      </c>
      <c r="G207" s="59">
        <f t="shared" si="69"/>
        <v>-1</v>
      </c>
      <c r="H207" s="40">
        <f t="shared" si="70"/>
        <v>-5.0251256281407036E-3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2011-2019'!$BE$1095:$BF$1639,2,0)</f>
        <v>0</v>
      </c>
      <c r="E208" s="44" t="str">
        <f t="shared" si="90"/>
        <v/>
      </c>
      <c r="F208" s="44" t="str">
        <f t="shared" si="90"/>
        <v/>
      </c>
      <c r="G208" s="59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2011-2019'!$BE$1095:$BF$1639,2,0)</f>
        <v>0</v>
      </c>
      <c r="E209" s="44" t="str">
        <f t="shared" si="90"/>
        <v/>
      </c>
      <c r="F209" s="44" t="str">
        <f t="shared" si="90"/>
        <v/>
      </c>
      <c r="G209" s="59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7</v>
      </c>
      <c r="D210" s="62">
        <f>VLOOKUP(B210,'[1]Deptos 2011-2019'!$BE$1095:$BF$1639,2,0)</f>
        <v>6</v>
      </c>
      <c r="E210" s="44">
        <f t="shared" si="90"/>
        <v>1.7587939698492462E-2</v>
      </c>
      <c r="F210" s="44">
        <f t="shared" si="90"/>
        <v>3.7735849056603772E-2</v>
      </c>
      <c r="G210" s="59">
        <f t="shared" si="69"/>
        <v>-0.14285714285714285</v>
      </c>
      <c r="H210" s="40">
        <f t="shared" si="70"/>
        <v>-2.5125628140703518E-3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2011-2019'!$BE$1095:$BF$1639,2,0)</f>
        <v>0</v>
      </c>
      <c r="E211" s="44" t="str">
        <f t="shared" si="90"/>
        <v/>
      </c>
      <c r="F211" s="44" t="str">
        <f t="shared" si="90"/>
        <v/>
      </c>
      <c r="G211" s="59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2011-2019'!$BE$1095:$BF$1639,2,0)</f>
        <v>0</v>
      </c>
      <c r="E212" s="44" t="str">
        <f t="shared" si="90"/>
        <v/>
      </c>
      <c r="F212" s="44" t="str">
        <f t="shared" si="90"/>
        <v/>
      </c>
      <c r="G212" s="59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2</v>
      </c>
      <c r="D213" s="62">
        <f>VLOOKUP(B213,'[1]Deptos 2011-2019'!$BE$1095:$BF$1639,2,0)</f>
        <v>0</v>
      </c>
      <c r="E213" s="43">
        <f t="shared" si="90"/>
        <v>5.0251256281407036E-3</v>
      </c>
      <c r="F213" s="43" t="str">
        <f t="shared" si="90"/>
        <v/>
      </c>
      <c r="G213" s="59">
        <f t="shared" si="69"/>
        <v>-1</v>
      </c>
      <c r="H213" s="42">
        <f t="shared" si="70"/>
        <v>-5.0251256281407036E-3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2011-2019'!$BE$1095:$BF$1639,2,0)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9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9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2011-2019'!$BE$1095:$BF$1639,2,0)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9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2011-2019'!$BE$1095:$BF$1639,2,0)</f>
        <v>0</v>
      </c>
      <c r="E217" s="43" t="str">
        <f t="shared" si="97"/>
        <v/>
      </c>
      <c r="F217" s="43" t="str">
        <f t="shared" si="98"/>
        <v/>
      </c>
      <c r="G217" s="59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2011-2019'!$BE$1095:$BF$1639,2,0)</f>
        <v>0</v>
      </c>
      <c r="E218" s="43" t="str">
        <f t="shared" si="97"/>
        <v/>
      </c>
      <c r="F218" s="43" t="str">
        <f t="shared" si="98"/>
        <v/>
      </c>
      <c r="G218" s="59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2011-2019'!$BE$1095:$BF$1639,2,0)</f>
        <v>0</v>
      </c>
      <c r="E219" s="44" t="str">
        <f t="shared" si="97"/>
        <v/>
      </c>
      <c r="F219" s="44" t="str">
        <f t="shared" si="98"/>
        <v/>
      </c>
      <c r="G219" s="59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2011-2019'!$BE$1095:$BF$1639,2,0)</f>
        <v>0</v>
      </c>
      <c r="E220" s="44" t="str">
        <f t="shared" si="97"/>
        <v/>
      </c>
      <c r="F220" s="44" t="str">
        <f t="shared" si="98"/>
        <v/>
      </c>
      <c r="G220" s="59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2011-2019'!$BE$1095:$BF$1639,2,0)</f>
        <v>0</v>
      </c>
      <c r="E221" s="44" t="str">
        <f t="shared" si="97"/>
        <v/>
      </c>
      <c r="F221" s="44" t="str">
        <f t="shared" si="98"/>
        <v/>
      </c>
      <c r="G221" s="59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62</v>
      </c>
      <c r="D222" s="62">
        <f>VLOOKUP(B222,'[1]Deptos 2011-2019'!$BE$1095:$BF$1639,2,0)</f>
        <v>1</v>
      </c>
      <c r="E222" s="44">
        <f t="shared" si="97"/>
        <v>0.15577889447236182</v>
      </c>
      <c r="F222" s="44">
        <f t="shared" si="98"/>
        <v>6.2893081761006293E-3</v>
      </c>
      <c r="G222" s="59">
        <f t="shared" si="69"/>
        <v>-0.9838709677419355</v>
      </c>
      <c r="H222" s="40">
        <f t="shared" si="70"/>
        <v>-0.15326633165829145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2011-2019'!$BE$1095:$BF$1639,2,0)</f>
        <v>0</v>
      </c>
      <c r="E223" s="44" t="str">
        <f t="shared" si="97"/>
        <v/>
      </c>
      <c r="F223" s="44" t="str">
        <f t="shared" si="98"/>
        <v/>
      </c>
      <c r="G223" s="59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2011-2019'!$BE$1095:$BF$1639,2,0)</f>
        <v>0</v>
      </c>
      <c r="E224" s="44" t="str">
        <f t="shared" si="97"/>
        <v/>
      </c>
      <c r="F224" s="44" t="str">
        <f t="shared" si="98"/>
        <v/>
      </c>
      <c r="G224" s="59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2011-2019'!$BE$1095:$BF$1639,2,0)</f>
        <v>0</v>
      </c>
      <c r="E225" s="44" t="str">
        <f t="shared" si="97"/>
        <v/>
      </c>
      <c r="F225" s="44" t="str">
        <f t="shared" si="98"/>
        <v/>
      </c>
      <c r="G225" s="59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2011-2019'!$BE$1095:$BF$1639,2,0)</f>
        <v>0</v>
      </c>
      <c r="E226" s="44" t="str">
        <f t="shared" si="97"/>
        <v/>
      </c>
      <c r="F226" s="44" t="str">
        <f t="shared" si="98"/>
        <v/>
      </c>
      <c r="G226" s="59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2011-2019'!$BE$1095:$BF$1639,2,0)</f>
        <v>0</v>
      </c>
      <c r="E227" s="44" t="str">
        <f t="shared" si="97"/>
        <v/>
      </c>
      <c r="F227" s="44" t="str">
        <f t="shared" si="98"/>
        <v/>
      </c>
      <c r="G227" s="59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2011-2019'!$BE$1095:$BF$1639,2,0)</f>
        <v>0</v>
      </c>
      <c r="E228" s="43" t="str">
        <f t="shared" si="97"/>
        <v/>
      </c>
      <c r="F228" s="43" t="str">
        <f t="shared" si="98"/>
        <v/>
      </c>
      <c r="G228" s="59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9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2011-2019'!$BE$1095:$BF$1639,2,0)</f>
        <v>0</v>
      </c>
      <c r="E230" s="44" t="str">
        <f t="shared" si="97"/>
        <v/>
      </c>
      <c r="F230" s="44" t="str">
        <f t="shared" si="98"/>
        <v/>
      </c>
      <c r="G230" s="59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1</v>
      </c>
      <c r="D231" s="62">
        <f>VLOOKUP(B231,'[1]Deptos 2011-2019'!$BE$1095:$BF$1639,2,0)</f>
        <v>0</v>
      </c>
      <c r="E231" s="44">
        <f t="shared" si="97"/>
        <v>2.5125628140703518E-3</v>
      </c>
      <c r="F231" s="44" t="str">
        <f t="shared" si="98"/>
        <v/>
      </c>
      <c r="G231" s="59">
        <f t="shared" si="69"/>
        <v>-1</v>
      </c>
      <c r="H231" s="40">
        <f t="shared" si="70"/>
        <v>-2.5125628140703518E-3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2011-2019'!$BE$1095:$BF$1639,2,0)</f>
        <v>0</v>
      </c>
      <c r="E232" s="44" t="str">
        <f t="shared" si="97"/>
        <v/>
      </c>
      <c r="F232" s="44" t="str">
        <f t="shared" si="98"/>
        <v/>
      </c>
      <c r="G232" s="59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2011-2019'!$BE$1095:$BF$1639,2,0)</f>
        <v>0</v>
      </c>
      <c r="E233" s="44" t="str">
        <f t="shared" si="97"/>
        <v/>
      </c>
      <c r="F233" s="44" t="str">
        <f t="shared" si="98"/>
        <v/>
      </c>
      <c r="G233" s="59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2011-2019'!$BE$1095:$BF$1639,2,0)</f>
        <v>0</v>
      </c>
      <c r="E234" s="44" t="str">
        <f t="shared" si="97"/>
        <v/>
      </c>
      <c r="F234" s="44" t="str">
        <f t="shared" si="98"/>
        <v/>
      </c>
      <c r="G234" s="59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2011-2019'!$BE$1095:$BF$1639,2,0)</f>
        <v>0</v>
      </c>
      <c r="E235" s="44" t="str">
        <f t="shared" si="97"/>
        <v/>
      </c>
      <c r="F235" s="44" t="str">
        <f t="shared" si="98"/>
        <v/>
      </c>
      <c r="G235" s="59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3</v>
      </c>
      <c r="D236" s="62">
        <f>VLOOKUP(B236,'[1]Deptos 2011-2019'!$BE$1095:$BF$1639,2,0)</f>
        <v>0</v>
      </c>
      <c r="E236" s="44">
        <f t="shared" si="97"/>
        <v>7.537688442211055E-3</v>
      </c>
      <c r="F236" s="44" t="str">
        <f t="shared" si="98"/>
        <v/>
      </c>
      <c r="G236" s="59">
        <f t="shared" si="69"/>
        <v>-1</v>
      </c>
      <c r="H236" s="40">
        <f t="shared" si="70"/>
        <v>-7.537688442211055E-3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2011-2019'!$BE$1095:$BF$1639,2,0)</f>
        <v>0</v>
      </c>
      <c r="E237" s="44" t="str">
        <f t="shared" si="97"/>
        <v/>
      </c>
      <c r="F237" s="44" t="str">
        <f t="shared" si="98"/>
        <v/>
      </c>
      <c r="G237" s="59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0</v>
      </c>
      <c r="D238" s="62">
        <f>VLOOKUP(B238,'[1]Deptos 2011-2019'!$BE$1095:$BF$1639,2,0)</f>
        <v>0</v>
      </c>
      <c r="E238" s="44" t="str">
        <f t="shared" si="97"/>
        <v/>
      </c>
      <c r="F238" s="44" t="str">
        <f t="shared" si="98"/>
        <v/>
      </c>
      <c r="G238" s="59" t="str">
        <f t="shared" si="103"/>
        <v xml:space="preserve"> </v>
      </c>
      <c r="H238" s="40" t="str">
        <f t="shared" si="70"/>
        <v/>
      </c>
    </row>
    <row r="239" spans="1:9" s="24" customFormat="1" ht="15" x14ac:dyDescent="0.2">
      <c r="A239" s="72"/>
      <c r="B239" s="39" t="s">
        <v>53</v>
      </c>
      <c r="C239" s="62">
        <v>1</v>
      </c>
      <c r="D239" s="62">
        <f>VLOOKUP(B239,'[1]Deptos 2011-2019'!$BE$1095:$BF$1639,2,0)</f>
        <v>1</v>
      </c>
      <c r="E239" s="44">
        <f t="shared" si="97"/>
        <v>2.5125628140703518E-3</v>
      </c>
      <c r="F239" s="44">
        <f t="shared" si="98"/>
        <v>6.2893081761006293E-3</v>
      </c>
      <c r="G239" s="59">
        <f t="shared" si="103"/>
        <v>0</v>
      </c>
      <c r="H239" s="40">
        <f t="shared" si="70"/>
        <v>0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2011-2019'!$BE$1095:$BF$1639,2,0)</f>
        <v>0</v>
      </c>
      <c r="E240" s="44" t="str">
        <f t="shared" si="97"/>
        <v/>
      </c>
      <c r="F240" s="44" t="str">
        <f t="shared" si="98"/>
        <v/>
      </c>
      <c r="G240" s="59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0</v>
      </c>
      <c r="D241" s="62">
        <f>VLOOKUP(B241,'[1]Deptos 2011-2019'!$BE$1095:$BF$1639,2,0)</f>
        <v>0</v>
      </c>
      <c r="E241" s="44" t="str">
        <f t="shared" si="97"/>
        <v/>
      </c>
      <c r="F241" s="44" t="str">
        <f t="shared" si="98"/>
        <v/>
      </c>
      <c r="G241" s="59" t="str">
        <f t="shared" si="103"/>
        <v xml:space="preserve"> </v>
      </c>
      <c r="H241" s="40" t="str">
        <f t="shared" si="70"/>
        <v/>
      </c>
    </row>
    <row r="242" spans="1:9" s="24" customFormat="1" ht="15" x14ac:dyDescent="0.2">
      <c r="A242" s="72"/>
      <c r="B242" s="39" t="s">
        <v>54</v>
      </c>
      <c r="C242" s="62">
        <v>0</v>
      </c>
      <c r="D242" s="62">
        <f>VLOOKUP(B242,'[1]Deptos 2011-2019'!$BE$1095:$BF$1639,2,0)</f>
        <v>0</v>
      </c>
      <c r="E242" s="44" t="str">
        <f t="shared" si="97"/>
        <v/>
      </c>
      <c r="F242" s="44" t="str">
        <f t="shared" si="98"/>
        <v/>
      </c>
      <c r="G242" s="59" t="str">
        <f t="shared" si="103"/>
        <v xml:space="preserve"> </v>
      </c>
      <c r="H242" s="40" t="str">
        <f t="shared" si="70"/>
        <v/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2011-2019'!$BE$1095:$BF$1639,2,0)</f>
        <v>0</v>
      </c>
      <c r="E243" s="44" t="str">
        <f t="shared" si="97"/>
        <v/>
      </c>
      <c r="F243" s="44" t="str">
        <f t="shared" si="98"/>
        <v/>
      </c>
      <c r="G243" s="59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2011-2019'!$BE$1095:$BF$1639,2,0)</f>
        <v>0</v>
      </c>
      <c r="E244" s="44" t="str">
        <f t="shared" si="97"/>
        <v/>
      </c>
      <c r="F244" s="44" t="str">
        <f t="shared" si="98"/>
        <v/>
      </c>
      <c r="G244" s="59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2011-2019'!$BE$1095:$BF$1639,2,0)</f>
        <v>0</v>
      </c>
      <c r="E245" s="44" t="str">
        <f t="shared" si="97"/>
        <v/>
      </c>
      <c r="F245" s="44" t="str">
        <f t="shared" si="98"/>
        <v/>
      </c>
      <c r="G245" s="59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1</v>
      </c>
      <c r="D246" s="62">
        <f>VLOOKUP(B246,'[1]Deptos 2011-2019'!$BE$1095:$BF$1639,2,0)</f>
        <v>0</v>
      </c>
      <c r="E246" s="44">
        <f t="shared" si="97"/>
        <v>2.5125628140703518E-3</v>
      </c>
      <c r="F246" s="44" t="str">
        <f t="shared" si="98"/>
        <v/>
      </c>
      <c r="G246" s="59">
        <f t="shared" si="103"/>
        <v>-1</v>
      </c>
      <c r="H246" s="40">
        <f t="shared" si="104"/>
        <v>-2.5125628140703518E-3</v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2011-2019'!$BE$1095:$BF$1639,2,0)</f>
        <v>0</v>
      </c>
      <c r="E247" s="44" t="str">
        <f t="shared" si="97"/>
        <v/>
      </c>
      <c r="F247" s="44" t="str">
        <f t="shared" si="98"/>
        <v/>
      </c>
      <c r="G247" s="59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23</v>
      </c>
      <c r="D248" s="62">
        <f>VLOOKUP(B248,'[1]Deptos 2011-2019'!$BE$1095:$BF$1639,2,0)</f>
        <v>0</v>
      </c>
      <c r="E248" s="44">
        <f t="shared" si="97"/>
        <v>5.7788944723618091E-2</v>
      </c>
      <c r="F248" s="44" t="str">
        <f t="shared" si="98"/>
        <v/>
      </c>
      <c r="G248" s="59">
        <f t="shared" si="103"/>
        <v>-1</v>
      </c>
      <c r="H248" s="40">
        <f t="shared" si="104"/>
        <v>-5.7788944723618091E-2</v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2011-2019'!$BE$1095:$BF$1639,2,0)</f>
        <v>0</v>
      </c>
      <c r="E249" s="44" t="str">
        <f t="shared" si="97"/>
        <v/>
      </c>
      <c r="F249" s="44" t="str">
        <f t="shared" si="98"/>
        <v/>
      </c>
      <c r="G249" s="59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2011-2019'!$BE$1095:$BF$1639,2,0)</f>
        <v>0</v>
      </c>
      <c r="E250" s="44" t="str">
        <f t="shared" si="97"/>
        <v/>
      </c>
      <c r="F250" s="44" t="str">
        <f t="shared" si="98"/>
        <v/>
      </c>
      <c r="G250" s="59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2011-2019'!$BE$1095:$BF$1639,2,0)</f>
        <v>0</v>
      </c>
      <c r="E251" s="44" t="str">
        <f t="shared" si="97"/>
        <v/>
      </c>
      <c r="F251" s="44" t="str">
        <f t="shared" si="98"/>
        <v/>
      </c>
      <c r="G251" s="59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2011-2019'!$BE$1095:$BF$1639,2,0)</f>
        <v>0</v>
      </c>
      <c r="E252" s="44" t="str">
        <f t="shared" si="97"/>
        <v/>
      </c>
      <c r="F252" s="44" t="str">
        <f t="shared" si="98"/>
        <v/>
      </c>
      <c r="G252" s="59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2011-2019'!$BE$1095:$BF$1639,2,0)</f>
        <v>0</v>
      </c>
      <c r="E253" s="44" t="str">
        <f t="shared" si="97"/>
        <v/>
      </c>
      <c r="F253" s="44" t="str">
        <f t="shared" si="98"/>
        <v/>
      </c>
      <c r="G253" s="59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2011-2019'!$BE$1095:$BF$1639,2,0)</f>
        <v>0</v>
      </c>
      <c r="E254" s="44" t="str">
        <f t="shared" si="97"/>
        <v/>
      </c>
      <c r="F254" s="44" t="str">
        <f t="shared" si="98"/>
        <v/>
      </c>
      <c r="G254" s="59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2011-2019'!$BE$1095:$BF$1639,2,0)</f>
        <v>0</v>
      </c>
      <c r="E255" s="43" t="str">
        <f t="shared" si="97"/>
        <v/>
      </c>
      <c r="F255" s="43" t="str">
        <f t="shared" si="98"/>
        <v/>
      </c>
      <c r="G255" s="59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2011-2019'!$BE$1095:$BF$1639,2,0)</f>
        <v>0</v>
      </c>
      <c r="E256" s="43" t="str">
        <f t="shared" si="97"/>
        <v/>
      </c>
      <c r="F256" s="43" t="str">
        <f t="shared" si="98"/>
        <v/>
      </c>
      <c r="G256" s="59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2011-2019'!$BE$1095:$BF$1639,2,0)</f>
        <v>0</v>
      </c>
      <c r="E257" s="43" t="str">
        <f t="shared" si="97"/>
        <v/>
      </c>
      <c r="F257" s="43" t="str">
        <f t="shared" si="98"/>
        <v/>
      </c>
      <c r="G257" s="59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1</v>
      </c>
      <c r="D258" s="62">
        <f>VLOOKUP(B258,'[1]Deptos 2011-2019'!$BE$1095:$BF$1639,2,0)</f>
        <v>0</v>
      </c>
      <c r="E258" s="43">
        <f t="shared" si="97"/>
        <v>2.5125628140703518E-3</v>
      </c>
      <c r="F258" s="43" t="str">
        <f t="shared" si="98"/>
        <v/>
      </c>
      <c r="G258" s="59">
        <f t="shared" si="103"/>
        <v>-1</v>
      </c>
      <c r="H258" s="42">
        <f t="shared" si="104"/>
        <v>-2.5125628140703518E-3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2011-2019'!$BE$1095:$BF$1639,2,0)</f>
        <v>4</v>
      </c>
      <c r="E259" s="43" t="str">
        <f t="shared" si="97"/>
        <v/>
      </c>
      <c r="F259" s="43">
        <f t="shared" si="98"/>
        <v>2.5157232704402517E-2</v>
      </c>
      <c r="G259" s="59">
        <f t="shared" si="103"/>
        <v>1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2011-2019'!$BE$1095:$BF$1639,2,0)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9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1</v>
      </c>
      <c r="D261" s="62">
        <f>VLOOKUP(B261,'[1]Deptos 2011-2019'!$BE$1095:$BF$1639,2,0)</f>
        <v>0</v>
      </c>
      <c r="E261" s="43">
        <f t="shared" si="105"/>
        <v>2.5125628140703518E-3</v>
      </c>
      <c r="F261" s="43" t="str">
        <f t="shared" si="106"/>
        <v/>
      </c>
      <c r="G261" s="59">
        <f t="shared" si="103"/>
        <v>-1</v>
      </c>
      <c r="H261" s="42">
        <f t="shared" si="107"/>
        <v>-2.5125628140703518E-3</v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2011-2019'!$BE$1095:$BF$1639,2,0)</f>
        <v>1</v>
      </c>
      <c r="E262" s="43" t="str">
        <f t="shared" ref="E262:F264" si="108">+IF(C262=0,"",C262/C$169)</f>
        <v/>
      </c>
      <c r="F262" s="43">
        <f t="shared" si="108"/>
        <v>6.2893081761006293E-3</v>
      </c>
      <c r="G262" s="59">
        <f t="shared" si="103"/>
        <v>1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1</v>
      </c>
      <c r="D263" s="62">
        <f>VLOOKUP(B263,'[1]Deptos 2011-2019'!$BE$1095:$BF$1639,2,0)</f>
        <v>0</v>
      </c>
      <c r="E263" s="43">
        <f t="shared" si="108"/>
        <v>2.5125628140703518E-3</v>
      </c>
      <c r="F263" s="43" t="str">
        <f t="shared" si="108"/>
        <v/>
      </c>
      <c r="G263" s="59">
        <f t="shared" si="103"/>
        <v>-1</v>
      </c>
      <c r="H263" s="42">
        <f t="shared" si="104"/>
        <v>-2.5125628140703518E-3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2011-2019'!$BE$1095:$BF$1639,2,0)</f>
        <v>0</v>
      </c>
      <c r="E264" s="43" t="str">
        <f t="shared" si="108"/>
        <v/>
      </c>
      <c r="F264" s="43" t="str">
        <f t="shared" si="108"/>
        <v/>
      </c>
      <c r="G264" s="59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31</v>
      </c>
      <c r="D265" s="62">
        <f>VLOOKUP(B265,'[1]Deptos 2011-2019'!$BE$1095:$BF$1639,2,0)</f>
        <v>0</v>
      </c>
      <c r="E265" s="43">
        <f t="shared" ref="E265:E270" si="109">+IF(C265=0,"",C265/C$169)</f>
        <v>7.7889447236180909E-2</v>
      </c>
      <c r="F265" s="43" t="str">
        <f t="shared" ref="F265:F270" si="110">+IF(D265=0,"",D265/D$169)</f>
        <v/>
      </c>
      <c r="G265" s="59">
        <f t="shared" si="103"/>
        <v>-1</v>
      </c>
      <c r="H265" s="42">
        <f t="shared" ref="H265:H270" si="111">+IF(OR(AND(E265=""),(G265="")),"",E265*G265)</f>
        <v>-7.7889447236180909E-2</v>
      </c>
      <c r="I265" s="24"/>
    </row>
    <row r="266" spans="1:9" s="63" customFormat="1" ht="15" x14ac:dyDescent="0.2">
      <c r="A266" s="36"/>
      <c r="B266" s="37" t="s">
        <v>535</v>
      </c>
      <c r="C266" s="62">
        <v>1</v>
      </c>
      <c r="D266" s="62">
        <f>VLOOKUP(B266,'[1]Deptos 2011-2019'!$BE$1095:$BF$1639,2,0)</f>
        <v>0</v>
      </c>
      <c r="E266" s="43">
        <f t="shared" si="109"/>
        <v>2.5125628140703518E-3</v>
      </c>
      <c r="F266" s="43" t="str">
        <f t="shared" si="110"/>
        <v/>
      </c>
      <c r="G266" s="59">
        <f t="shared" si="103"/>
        <v>-1</v>
      </c>
      <c r="H266" s="42">
        <f t="shared" si="111"/>
        <v>-2.5125628140703518E-3</v>
      </c>
      <c r="I266" s="24"/>
    </row>
    <row r="267" spans="1:9" s="63" customFormat="1" ht="15" x14ac:dyDescent="0.2">
      <c r="A267" s="36"/>
      <c r="B267" s="37" t="s">
        <v>612</v>
      </c>
      <c r="C267" s="62">
        <v>0</v>
      </c>
      <c r="D267" s="62">
        <f>VLOOKUP(B267,'[1]Deptos 2011-2019'!$BE$1095:$BF$1639,2,0)</f>
        <v>0</v>
      </c>
      <c r="E267" s="43" t="str">
        <f t="shared" si="109"/>
        <v/>
      </c>
      <c r="F267" s="43" t="str">
        <f t="shared" si="110"/>
        <v/>
      </c>
      <c r="G267" s="59" t="str">
        <f t="shared" si="103"/>
        <v xml:space="preserve"> 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2011-2019'!$BE$1095:$BF$1639,2,0)</f>
        <v>0</v>
      </c>
      <c r="E268" s="43" t="str">
        <f t="shared" si="109"/>
        <v/>
      </c>
      <c r="F268" s="43" t="str">
        <f t="shared" si="110"/>
        <v/>
      </c>
      <c r="G268" s="59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2011-2019'!$BE$1095:$BF$1639,2,0)</f>
        <v>0</v>
      </c>
      <c r="E269" s="43" t="str">
        <f t="shared" si="109"/>
        <v/>
      </c>
      <c r="F269" s="43" t="str">
        <f t="shared" si="110"/>
        <v/>
      </c>
      <c r="G269" s="59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2011-2019'!$BE$1095:$BF$1639,2,0)</f>
        <v>0</v>
      </c>
      <c r="E270" s="43" t="str">
        <f t="shared" si="109"/>
        <v/>
      </c>
      <c r="F270" s="43" t="str">
        <f t="shared" si="110"/>
        <v/>
      </c>
      <c r="G270" s="59" t="str">
        <f t="shared" si="103"/>
        <v xml:space="preserve"> 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2011-2019'!$BE$1095:$BF$1639,2,0)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2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2011-2019'!$BE$1095:$BF$1639,2,0)</f>
        <v>0</v>
      </c>
      <c r="E272" s="43" t="str">
        <f t="shared" si="112"/>
        <v/>
      </c>
      <c r="F272" s="43" t="str">
        <f t="shared" si="113"/>
        <v/>
      </c>
      <c r="G272" s="92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2011-2019'!$BE$1095:$BF$1639,2,0)</f>
        <v>0</v>
      </c>
      <c r="E273" s="43" t="str">
        <f t="shared" si="112"/>
        <v/>
      </c>
      <c r="F273" s="43" t="str">
        <f t="shared" si="113"/>
        <v/>
      </c>
      <c r="G273" s="92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2011-2019'!$BE$1095:$BF$1639,2,0)</f>
        <v>0</v>
      </c>
      <c r="E274" s="43" t="str">
        <f t="shared" si="112"/>
        <v/>
      </c>
      <c r="F274" s="43" t="str">
        <f t="shared" si="113"/>
        <v/>
      </c>
      <c r="G274" s="59" t="str">
        <f t="shared" si="114"/>
        <v xml:space="preserve"> 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1</v>
      </c>
      <c r="D275" s="62">
        <f>VLOOKUP(B275,'[1]Deptos 2011-2019'!$BE$1095:$BF$1639,2,0)</f>
        <v>0</v>
      </c>
      <c r="E275" s="43">
        <f t="shared" ref="E275:F278" si="116">+IF(C275=0,"",C275/C$169)</f>
        <v>2.5125628140703518E-3</v>
      </c>
      <c r="F275" s="43" t="str">
        <f t="shared" si="116"/>
        <v/>
      </c>
      <c r="G275" s="59">
        <f t="shared" si="103"/>
        <v>-1</v>
      </c>
      <c r="H275" s="42">
        <f t="shared" si="104"/>
        <v>-2.5125628140703518E-3</v>
      </c>
      <c r="I275" s="24"/>
    </row>
    <row r="276" spans="1:9" s="63" customFormat="1" ht="15" x14ac:dyDescent="0.2">
      <c r="A276" s="75"/>
      <c r="B276" s="37" t="s">
        <v>61</v>
      </c>
      <c r="C276" s="62">
        <v>0</v>
      </c>
      <c r="D276" s="62">
        <f>VLOOKUP(B276,'[1]Deptos 2011-2019'!$BE$1095:$BF$1639,2,0)</f>
        <v>0</v>
      </c>
      <c r="E276" s="43" t="str">
        <f t="shared" si="116"/>
        <v/>
      </c>
      <c r="F276" s="43" t="str">
        <f t="shared" si="116"/>
        <v/>
      </c>
      <c r="G276" s="59" t="str">
        <f t="shared" si="103"/>
        <v xml:space="preserve"> </v>
      </c>
      <c r="H276" s="42" t="str">
        <f t="shared" si="104"/>
        <v/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2011-2019'!$BE$1095:$BF$1639,2,0)</f>
        <v>0</v>
      </c>
      <c r="E277" s="43" t="str">
        <f t="shared" si="116"/>
        <v/>
      </c>
      <c r="F277" s="43" t="str">
        <f t="shared" si="116"/>
        <v/>
      </c>
      <c r="G277" s="59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2011-2019'!$BE$1095:$BF$1639,2,0)</f>
        <v>0</v>
      </c>
      <c r="E278" s="43" t="str">
        <f t="shared" si="116"/>
        <v/>
      </c>
      <c r="F278" s="43" t="str">
        <f t="shared" si="116"/>
        <v/>
      </c>
      <c r="G278" s="59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2011-2019'!$BE$1095:$BF$1639,2,0)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9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2011-2019'!$BE$1095:$BF$1639,2,0)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9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2011-2019'!$BE$1095:$BF$1639,2,0)</f>
        <v>1</v>
      </c>
      <c r="E281" s="43" t="str">
        <f t="shared" si="120"/>
        <v/>
      </c>
      <c r="F281" s="43">
        <f t="shared" si="120"/>
        <v>6.2893081761006293E-3</v>
      </c>
      <c r="G281" s="59">
        <f t="shared" si="103"/>
        <v>1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1</v>
      </c>
      <c r="D282" s="62">
        <f>VLOOKUP(B282,'[1]Deptos 2011-2019'!$BE$1095:$BF$1639,2,0)</f>
        <v>0</v>
      </c>
      <c r="E282" s="44">
        <f t="shared" si="120"/>
        <v>2.5125628140703518E-3</v>
      </c>
      <c r="F282" s="44" t="str">
        <f t="shared" si="120"/>
        <v/>
      </c>
      <c r="G282" s="59">
        <f t="shared" si="103"/>
        <v>-1</v>
      </c>
      <c r="H282" s="40">
        <f t="shared" si="104"/>
        <v>-2.5125628140703518E-3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2011-2019'!$BE$1095:$BF$1639,2,0)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2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2011-2019'!$BE$1095:$BF$1639,2,0)</f>
        <v>0</v>
      </c>
      <c r="E284" s="43" t="str">
        <f t="shared" si="121"/>
        <v/>
      </c>
      <c r="F284" s="43" t="str">
        <f t="shared" si="122"/>
        <v/>
      </c>
      <c r="G284" s="92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</v>
      </c>
      <c r="D285" s="62">
        <f>VLOOKUP(B285,'[1]Deptos 2011-2019'!$BE$1095:$BF$1639,2,0)</f>
        <v>0</v>
      </c>
      <c r="E285" s="44">
        <f t="shared" si="121"/>
        <v>2.5125628140703518E-3</v>
      </c>
      <c r="F285" s="44" t="str">
        <f t="shared" si="122"/>
        <v/>
      </c>
      <c r="G285" s="59">
        <f t="shared" si="123"/>
        <v>-1</v>
      </c>
      <c r="H285" s="40">
        <f t="shared" si="124"/>
        <v>-2.5125628140703518E-3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2011-2019'!$BE$1095:$BF$1639,2,0)</f>
        <v>0</v>
      </c>
      <c r="E286" s="44" t="str">
        <f t="shared" si="120"/>
        <v/>
      </c>
      <c r="F286" s="44" t="str">
        <f t="shared" si="120"/>
        <v/>
      </c>
      <c r="G286" s="59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2</v>
      </c>
      <c r="D287" s="62">
        <f>VLOOKUP(B287,'[1]Deptos 2011-2019'!$BE$1095:$BF$1639,2,0)</f>
        <v>0</v>
      </c>
      <c r="E287" s="44">
        <f t="shared" si="120"/>
        <v>5.0251256281407036E-3</v>
      </c>
      <c r="F287" s="44" t="str">
        <f t="shared" si="120"/>
        <v/>
      </c>
      <c r="G287" s="59">
        <f t="shared" si="103"/>
        <v>-1</v>
      </c>
      <c r="H287" s="40">
        <f t="shared" si="104"/>
        <v>-5.0251256281407036E-3</v>
      </c>
    </row>
    <row r="288" spans="1:9" s="63" customFormat="1" ht="15" x14ac:dyDescent="0.2">
      <c r="A288" s="75"/>
      <c r="B288" s="37" t="s">
        <v>65</v>
      </c>
      <c r="C288" s="62">
        <v>2</v>
      </c>
      <c r="D288" s="62">
        <f>VLOOKUP(B288,'[1]Deptos 2011-2019'!$BE$1095:$BF$1639,2,0)</f>
        <v>0</v>
      </c>
      <c r="E288" s="43">
        <f t="shared" si="120"/>
        <v>5.0251256281407036E-3</v>
      </c>
      <c r="F288" s="43" t="str">
        <f t="shared" si="120"/>
        <v/>
      </c>
      <c r="G288" s="59">
        <f t="shared" si="103"/>
        <v>-1</v>
      </c>
      <c r="H288" s="42">
        <f t="shared" si="104"/>
        <v>-5.0251256281407036E-3</v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2011-2019'!$BE$1095:$BF$1639,2,0)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9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2011-2019'!$BE$1095:$BF$1639,2,0)</f>
        <v>0</v>
      </c>
      <c r="E290" s="43" t="str">
        <f t="shared" si="125"/>
        <v/>
      </c>
      <c r="F290" s="43" t="str">
        <f t="shared" si="126"/>
        <v/>
      </c>
      <c r="G290" s="59" t="str">
        <f t="shared" si="103"/>
        <v xml:space="preserve"> 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0</v>
      </c>
      <c r="D291" s="62">
        <f>VLOOKUP(B291,'[1]Deptos 2011-2019'!$BE$1095:$BF$1639,2,0)</f>
        <v>2</v>
      </c>
      <c r="E291" s="43" t="str">
        <f>+IF(C291=0,"",C291/C$169)</f>
        <v/>
      </c>
      <c r="F291" s="43">
        <f>+IF(D291=0,"",D291/D$169)</f>
        <v>1.2578616352201259E-2</v>
      </c>
      <c r="G291" s="59">
        <f t="shared" si="103"/>
        <v>1</v>
      </c>
      <c r="H291" s="42" t="str">
        <f t="shared" si="104"/>
        <v/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2011-2019'!$BE$1095:$BF$1639,2,0)</f>
        <v>0</v>
      </c>
      <c r="E292" s="43" t="str">
        <f>+IF(C292=0,"",C292/C$169)</f>
        <v/>
      </c>
      <c r="F292" s="43" t="str">
        <f>+IF(D292=0,"",D292/D$169)</f>
        <v/>
      </c>
      <c r="G292" s="59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2011-2019'!$BE$1095:$BF$1639,2,0)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9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2011-2019'!$BE$1095:$BF$1639,2,0)</f>
        <v>0</v>
      </c>
      <c r="E294" s="43" t="str">
        <f t="shared" si="128"/>
        <v/>
      </c>
      <c r="F294" s="43" t="str">
        <f t="shared" si="129"/>
        <v/>
      </c>
      <c r="G294" s="59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2011-2019'!$BE$1095:$BF$1639,2,0)</f>
        <v>0</v>
      </c>
      <c r="E295" s="43" t="str">
        <f t="shared" si="128"/>
        <v/>
      </c>
      <c r="F295" s="43" t="str">
        <f t="shared" si="129"/>
        <v/>
      </c>
      <c r="G295" s="59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2011-2019'!$BE$1095:$BF$1639,2,0)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9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0</v>
      </c>
      <c r="D297" s="62">
        <f>VLOOKUP(B297,'[1]Deptos 2011-2019'!$BE$1095:$BF$1639,2,0)</f>
        <v>0</v>
      </c>
      <c r="E297" s="43" t="str">
        <f t="shared" si="131"/>
        <v/>
      </c>
      <c r="F297" s="43" t="str">
        <f t="shared" si="132"/>
        <v/>
      </c>
      <c r="G297" s="59" t="str">
        <f t="shared" si="103"/>
        <v xml:space="preserve"> 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2011-2019'!$BE$1095:$BF$1639,2,0)</f>
        <v>1</v>
      </c>
      <c r="E298" s="43" t="str">
        <f>+IF(C298=0,"",C298/C$169)</f>
        <v/>
      </c>
      <c r="F298" s="43">
        <f>+IF(D298=0,"",D298/D$169)</f>
        <v>6.2893081761006293E-3</v>
      </c>
      <c r="G298" s="59">
        <f t="shared" si="103"/>
        <v>1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2</v>
      </c>
      <c r="D299" s="62">
        <f>VLOOKUP(B299,'[1]Deptos 2011-2019'!$BE$1095:$BF$1639,2,0)</f>
        <v>2</v>
      </c>
      <c r="E299" s="43">
        <f>+IF(C299=0,"",C299/C$169)</f>
        <v>5.0251256281407036E-3</v>
      </c>
      <c r="F299" s="43">
        <f>+IF(D299=0,"",D299/D$169)</f>
        <v>1.2578616352201259E-2</v>
      </c>
      <c r="G299" s="59">
        <f t="shared" si="103"/>
        <v>0</v>
      </c>
      <c r="H299" s="42">
        <f t="shared" si="104"/>
        <v>0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2011-2019'!$BE$1095:$BF$1639,2,0)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9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0</v>
      </c>
      <c r="D301" s="62">
        <f>VLOOKUP(B301,'[1]Deptos 2011-2019'!$BE$1095:$BF$1639,2,0)</f>
        <v>0</v>
      </c>
      <c r="E301" s="43" t="str">
        <f t="shared" ref="E301:E323" si="137">+IF(C301=0,"",C301/C$169)</f>
        <v/>
      </c>
      <c r="F301" s="43" t="str">
        <f t="shared" ref="F301:F323" si="138">+IF(D301=0,"",D301/D$169)</f>
        <v/>
      </c>
      <c r="G301" s="59" t="str">
        <f t="shared" ref="G301:G339" si="139">+IF(AND(C301=0,D301=0)," ",IF(C301=0,1,IF(D301=0,-1,(D301-C301)/C301)))</f>
        <v xml:space="preserve"> </v>
      </c>
      <c r="H301" s="42" t="str">
        <f t="shared" si="104"/>
        <v/>
      </c>
      <c r="I301" s="24"/>
    </row>
    <row r="302" spans="1:9" s="63" customFormat="1" ht="15" x14ac:dyDescent="0.2">
      <c r="A302" s="75"/>
      <c r="B302" s="37" t="s">
        <v>459</v>
      </c>
      <c r="C302" s="62">
        <v>4</v>
      </c>
      <c r="D302" s="62">
        <f>VLOOKUP(B302,'[1]Deptos 2011-2019'!$BE$1095:$BF$1639,2,0)</f>
        <v>1</v>
      </c>
      <c r="E302" s="43">
        <f t="shared" si="137"/>
        <v>1.0050251256281407E-2</v>
      </c>
      <c r="F302" s="43">
        <f t="shared" si="138"/>
        <v>6.2893081761006293E-3</v>
      </c>
      <c r="G302" s="59">
        <f t="shared" si="139"/>
        <v>-0.75</v>
      </c>
      <c r="H302" s="42">
        <f t="shared" si="104"/>
        <v>-7.537688442211055E-3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2011-2019'!$BE$1095:$BF$1639,2,0)</f>
        <v>0</v>
      </c>
      <c r="E303" s="44" t="str">
        <f t="shared" si="137"/>
        <v/>
      </c>
      <c r="F303" s="44" t="str">
        <f t="shared" si="138"/>
        <v/>
      </c>
      <c r="G303" s="59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33</v>
      </c>
      <c r="D304" s="62">
        <f>VLOOKUP(B304,'[1]Deptos 2011-2019'!$BE$1095:$BF$1639,2,0)</f>
        <v>36</v>
      </c>
      <c r="E304" s="44">
        <f t="shared" si="137"/>
        <v>8.2914572864321606E-2</v>
      </c>
      <c r="F304" s="44">
        <f t="shared" si="138"/>
        <v>0.22641509433962265</v>
      </c>
      <c r="G304" s="59">
        <f t="shared" si="139"/>
        <v>9.0909090909090912E-2</v>
      </c>
      <c r="H304" s="40">
        <f t="shared" si="104"/>
        <v>7.537688442211055E-3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2011-2019'!$BE$1095:$BF$1639,2,0)</f>
        <v>0</v>
      </c>
      <c r="E305" s="44" t="str">
        <f t="shared" si="137"/>
        <v/>
      </c>
      <c r="F305" s="44" t="str">
        <f t="shared" si="138"/>
        <v/>
      </c>
      <c r="G305" s="59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2011-2019'!$BE$1095:$BF$1639,2,0)</f>
        <v>0</v>
      </c>
      <c r="E306" s="44" t="str">
        <f t="shared" si="137"/>
        <v/>
      </c>
      <c r="F306" s="44" t="str">
        <f t="shared" si="138"/>
        <v/>
      </c>
      <c r="G306" s="59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2011-2019'!$BE$1095:$BF$1639,2,0)</f>
        <v>0</v>
      </c>
      <c r="E307" s="44" t="str">
        <f t="shared" si="137"/>
        <v/>
      </c>
      <c r="F307" s="44" t="str">
        <f t="shared" si="138"/>
        <v/>
      </c>
      <c r="G307" s="59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2011-2019'!$BE$1095:$BF$1639,2,0)</f>
        <v>0</v>
      </c>
      <c r="E308" s="44" t="str">
        <f t="shared" si="137"/>
        <v/>
      </c>
      <c r="F308" s="44" t="str">
        <f t="shared" si="138"/>
        <v/>
      </c>
      <c r="G308" s="59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2011-2019'!$BE$1095:$BF$1639,2,0)</f>
        <v>0</v>
      </c>
      <c r="E309" s="44" t="str">
        <f t="shared" si="137"/>
        <v/>
      </c>
      <c r="F309" s="44" t="str">
        <f t="shared" si="138"/>
        <v/>
      </c>
      <c r="G309" s="59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2011-2019'!$BE$1095:$BF$1639,2,0)</f>
        <v>0</v>
      </c>
      <c r="E310" s="44" t="str">
        <f t="shared" si="137"/>
        <v/>
      </c>
      <c r="F310" s="44" t="str">
        <f t="shared" si="138"/>
        <v/>
      </c>
      <c r="G310" s="59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2011-2019'!$BE$1095:$BF$1639,2,0)</f>
        <v>0</v>
      </c>
      <c r="E311" s="44" t="str">
        <f t="shared" si="137"/>
        <v/>
      </c>
      <c r="F311" s="44" t="str">
        <f t="shared" si="138"/>
        <v/>
      </c>
      <c r="G311" s="59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1</v>
      </c>
      <c r="D312" s="62">
        <f>VLOOKUP(B312,'[1]Deptos 2011-2019'!$BE$1095:$BF$1639,2,0)</f>
        <v>0</v>
      </c>
      <c r="E312" s="44">
        <f t="shared" si="137"/>
        <v>2.5125628140703518E-3</v>
      </c>
      <c r="F312" s="44" t="str">
        <f t="shared" si="138"/>
        <v/>
      </c>
      <c r="G312" s="59">
        <f t="shared" si="139"/>
        <v>-1</v>
      </c>
      <c r="H312" s="40">
        <f t="shared" si="104"/>
        <v>-2.5125628140703518E-3</v>
      </c>
    </row>
    <row r="313" spans="1:8" s="24" customFormat="1" ht="15" x14ac:dyDescent="0.2">
      <c r="A313" s="72"/>
      <c r="B313" s="39" t="s">
        <v>466</v>
      </c>
      <c r="C313" s="62">
        <v>0</v>
      </c>
      <c r="D313" s="62">
        <f>VLOOKUP(B313,'[1]Deptos 2011-2019'!$BE$1095:$BF$1639,2,0)</f>
        <v>0</v>
      </c>
      <c r="E313" s="44" t="str">
        <f t="shared" si="137"/>
        <v/>
      </c>
      <c r="F313" s="44" t="str">
        <f t="shared" si="138"/>
        <v/>
      </c>
      <c r="G313" s="59" t="str">
        <f t="shared" si="139"/>
        <v xml:space="preserve"> </v>
      </c>
      <c r="H313" s="40" t="str">
        <f t="shared" si="104"/>
        <v/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2011-2019'!$BE$1095:$BF$1639,2,0)</f>
        <v>0</v>
      </c>
      <c r="E314" s="44" t="str">
        <f t="shared" si="137"/>
        <v/>
      </c>
      <c r="F314" s="44" t="str">
        <f t="shared" si="138"/>
        <v/>
      </c>
      <c r="G314" s="59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4</v>
      </c>
      <c r="D315" s="62">
        <f>VLOOKUP(B315,'[1]Deptos 2011-2019'!$BE$1095:$BF$1639,2,0)</f>
        <v>0</v>
      </c>
      <c r="E315" s="44">
        <f t="shared" si="137"/>
        <v>1.0050251256281407E-2</v>
      </c>
      <c r="F315" s="44" t="str">
        <f t="shared" si="138"/>
        <v/>
      </c>
      <c r="G315" s="59">
        <f t="shared" si="139"/>
        <v>-1</v>
      </c>
      <c r="H315" s="40">
        <f t="shared" si="104"/>
        <v>-1.0050251256281407E-2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2011-2019'!$BE$1095:$BF$1639,2,0)</f>
        <v>0</v>
      </c>
      <c r="E316" s="44" t="str">
        <f t="shared" si="137"/>
        <v/>
      </c>
      <c r="F316" s="44" t="str">
        <f t="shared" si="138"/>
        <v/>
      </c>
      <c r="G316" s="59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2011-2019'!$BE$1095:$BF$1639,2,0)</f>
        <v>0</v>
      </c>
      <c r="E317" s="44" t="str">
        <f t="shared" si="137"/>
        <v/>
      </c>
      <c r="F317" s="44" t="str">
        <f t="shared" si="138"/>
        <v/>
      </c>
      <c r="G317" s="59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2011-2019'!$BE$1095:$BF$1639,2,0)</f>
        <v>0</v>
      </c>
      <c r="E318" s="44" t="str">
        <f t="shared" si="137"/>
        <v/>
      </c>
      <c r="F318" s="44" t="str">
        <f t="shared" si="138"/>
        <v/>
      </c>
      <c r="G318" s="59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2011-2019'!$BE$1095:$BF$1639,2,0)</f>
        <v>0</v>
      </c>
      <c r="E319" s="44" t="str">
        <f t="shared" si="137"/>
        <v/>
      </c>
      <c r="F319" s="44" t="str">
        <f t="shared" si="138"/>
        <v/>
      </c>
      <c r="G319" s="59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3</v>
      </c>
      <c r="D320" s="62">
        <f>VLOOKUP(B320,'[1]Deptos 2011-2019'!$BE$1095:$BF$1639,2,0)</f>
        <v>0</v>
      </c>
      <c r="E320" s="44">
        <f t="shared" si="137"/>
        <v>7.537688442211055E-3</v>
      </c>
      <c r="F320" s="44" t="str">
        <f t="shared" si="138"/>
        <v/>
      </c>
      <c r="G320" s="59">
        <f t="shared" si="139"/>
        <v>-1</v>
      </c>
      <c r="H320" s="40">
        <f t="shared" si="104"/>
        <v>-7.537688442211055E-3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2011-2019'!$BE$1095:$BF$1639,2,0)</f>
        <v>0</v>
      </c>
      <c r="E321" s="44" t="str">
        <f t="shared" si="137"/>
        <v/>
      </c>
      <c r="F321" s="44" t="str">
        <f t="shared" si="138"/>
        <v/>
      </c>
      <c r="G321" s="59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2011-2019'!$BE$1095:$BF$1639,2,0)</f>
        <v>0</v>
      </c>
      <c r="E322" s="44" t="str">
        <f t="shared" si="137"/>
        <v/>
      </c>
      <c r="F322" s="44" t="str">
        <f t="shared" si="138"/>
        <v/>
      </c>
      <c r="G322" s="59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2011-2019'!$BE$1095:$BF$1639,2,0)</f>
        <v>0</v>
      </c>
      <c r="E323" s="44" t="str">
        <f t="shared" si="137"/>
        <v/>
      </c>
      <c r="F323" s="44" t="str">
        <f t="shared" si="138"/>
        <v/>
      </c>
      <c r="G323" s="59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12</v>
      </c>
      <c r="D324" s="62">
        <f>VLOOKUP(B324,'[1]Deptos 2011-2019'!$BE$1095:$BF$1639,2,0)</f>
        <v>4</v>
      </c>
      <c r="E324" s="43">
        <f t="shared" ref="E324" si="140">+IF(C324=0,"",C324/C$169)</f>
        <v>3.015075376884422E-2</v>
      </c>
      <c r="F324" s="43">
        <f t="shared" ref="F324" si="141">+IF(D324=0,"",D324/D$169)</f>
        <v>2.5157232704402517E-2</v>
      </c>
      <c r="G324" s="59">
        <f t="shared" si="139"/>
        <v>-0.66666666666666663</v>
      </c>
      <c r="H324" s="42">
        <f t="shared" ref="H324" si="142">+IF(OR(AND(E324=""),(G324="")),"",E324*G324)</f>
        <v>-2.0100502512562811E-2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2011-2019'!$BE$1095:$BF$1639,2,0)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9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2011-2019'!$BE$1095:$BF$1639,2,0)</f>
        <v>0</v>
      </c>
      <c r="E326" s="44" t="str">
        <f t="shared" si="143"/>
        <v/>
      </c>
      <c r="F326" s="44" t="str">
        <f t="shared" si="143"/>
        <v/>
      </c>
      <c r="G326" s="59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2011-2019'!$BE$1095:$BF$1639,2,0)</f>
        <v>0</v>
      </c>
      <c r="E327" s="44" t="str">
        <f t="shared" si="143"/>
        <v/>
      </c>
      <c r="F327" s="44" t="str">
        <f t="shared" si="143"/>
        <v/>
      </c>
      <c r="G327" s="59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2011-2019'!$BE$1095:$BF$1639,2,0)</f>
        <v>0</v>
      </c>
      <c r="E328" s="44" t="str">
        <f t="shared" si="143"/>
        <v/>
      </c>
      <c r="F328" s="44" t="str">
        <f t="shared" si="143"/>
        <v/>
      </c>
      <c r="G328" s="59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1</v>
      </c>
      <c r="D329" s="62">
        <f>VLOOKUP(B329,'[1]Deptos 2011-2019'!$BE$1095:$BF$1639,2,0)</f>
        <v>0</v>
      </c>
      <c r="E329" s="44">
        <f t="shared" ref="E329:E336" si="144">+IF(C329=0,"",C329/C$169)</f>
        <v>2.5125628140703518E-3</v>
      </c>
      <c r="F329" s="44" t="str">
        <f t="shared" ref="F329:F336" si="145">+IF(D329=0,"",D329/D$169)</f>
        <v/>
      </c>
      <c r="G329" s="59">
        <f t="shared" si="139"/>
        <v>-1</v>
      </c>
      <c r="H329" s="40">
        <f t="shared" ref="H329:H336" si="146">+IF(OR(AND(E329=""),(G329="")),"",E329*G329)</f>
        <v>-2.5125628140703518E-3</v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2011-2019'!$BE$1095:$BF$1639,2,0)</f>
        <v>0</v>
      </c>
      <c r="E330" s="44" t="str">
        <f t="shared" si="144"/>
        <v/>
      </c>
      <c r="F330" s="44" t="str">
        <f t="shared" si="145"/>
        <v/>
      </c>
      <c r="G330" s="59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2011-2019'!$BE$1095:$BF$1639,2,0)</f>
        <v>0</v>
      </c>
      <c r="E331" s="44" t="str">
        <f t="shared" si="144"/>
        <v/>
      </c>
      <c r="F331" s="44" t="str">
        <f t="shared" si="145"/>
        <v/>
      </c>
      <c r="G331" s="59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2011-2019'!$BE$1095:$BF$1639,2,0)</f>
        <v>0</v>
      </c>
      <c r="E332" s="44" t="str">
        <f t="shared" si="144"/>
        <v/>
      </c>
      <c r="F332" s="44" t="str">
        <f t="shared" si="145"/>
        <v/>
      </c>
      <c r="G332" s="59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2011-2019'!$BE$1095:$BF$1639,2,0)</f>
        <v>0</v>
      </c>
      <c r="E333" s="44" t="str">
        <f t="shared" si="144"/>
        <v/>
      </c>
      <c r="F333" s="44" t="str">
        <f t="shared" si="145"/>
        <v/>
      </c>
      <c r="G333" s="59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2011-2019'!$BE$1095:$BF$1639,2,0)</f>
        <v>0</v>
      </c>
      <c r="E334" s="44" t="str">
        <f t="shared" si="144"/>
        <v/>
      </c>
      <c r="F334" s="44" t="str">
        <f t="shared" si="145"/>
        <v/>
      </c>
      <c r="G334" s="59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1</v>
      </c>
      <c r="D335" s="62">
        <f>VLOOKUP(B335,'[1]Deptos 2011-2019'!$BE$1095:$BF$1639,2,0)</f>
        <v>0</v>
      </c>
      <c r="E335" s="44">
        <f t="shared" si="144"/>
        <v>2.5125628140703518E-3</v>
      </c>
      <c r="F335" s="44" t="str">
        <f t="shared" si="145"/>
        <v/>
      </c>
      <c r="G335" s="59">
        <f t="shared" si="139"/>
        <v>-1</v>
      </c>
      <c r="H335" s="40">
        <f t="shared" si="146"/>
        <v>-2.5125628140703518E-3</v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2011-2019'!$BE$1095:$BF$1639,2,0)</f>
        <v>0</v>
      </c>
      <c r="E336" s="44" t="str">
        <f t="shared" si="144"/>
        <v/>
      </c>
      <c r="F336" s="44" t="str">
        <f t="shared" si="145"/>
        <v/>
      </c>
      <c r="G336" s="59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2011-2019'!$BE$1095:$BF$1639,2,0)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9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2011-2019'!$BE$1095:$BF$1639,2,0)</f>
        <v>0</v>
      </c>
      <c r="E338" s="43" t="str">
        <f t="shared" si="147"/>
        <v/>
      </c>
      <c r="F338" s="43" t="str">
        <f t="shared" si="148"/>
        <v/>
      </c>
      <c r="G338" s="59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2011-2019'!$BE$1095:$BF$1639,2,0)</f>
        <v>0</v>
      </c>
      <c r="E339" s="43" t="str">
        <f t="shared" si="147"/>
        <v/>
      </c>
      <c r="F339" s="43" t="str">
        <f t="shared" si="148"/>
        <v/>
      </c>
      <c r="G339" s="59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371</v>
      </c>
      <c r="D345" s="54">
        <f>SUM(D346:D564)</f>
        <v>422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0.13746630727762804</v>
      </c>
      <c r="H345" s="56">
        <f>+IF(OR(AND(E345=""),(G345="")),"",E345*G345)</f>
        <v>0.13746630727762804</v>
      </c>
      <c r="I345" s="24"/>
    </row>
    <row r="346" spans="1:9" s="24" customFormat="1" ht="15" x14ac:dyDescent="0.2">
      <c r="A346" s="72"/>
      <c r="B346" s="57" t="s">
        <v>74</v>
      </c>
      <c r="C346" s="62">
        <v>7</v>
      </c>
      <c r="D346" s="62">
        <f>VLOOKUP(B346,'[1]Deptos 2011-2019'!$BE$1095:$BF$1639,2,0)</f>
        <v>1</v>
      </c>
      <c r="E346" s="60">
        <f t="shared" si="150"/>
        <v>1.8867924528301886E-2</v>
      </c>
      <c r="F346" s="60">
        <f t="shared" si="151"/>
        <v>2.3696682464454978E-3</v>
      </c>
      <c r="G346" s="59">
        <f t="shared" ref="G346:G410" si="152">+IF(AND(C346=0,D346=0)," ",IF(C346=0,1,IF(D346=0,-1,(D346-C346)/C346)))</f>
        <v>-0.8571428571428571</v>
      </c>
      <c r="H346" s="51">
        <f>+IF(OR(AND(E346=""),(G346="")),"",E346*G346)</f>
        <v>-1.6172506738544472E-2</v>
      </c>
    </row>
    <row r="347" spans="1:9" s="24" customFormat="1" ht="15" x14ac:dyDescent="0.2">
      <c r="A347" s="72"/>
      <c r="B347" s="3" t="s">
        <v>77</v>
      </c>
      <c r="C347" s="62">
        <v>0</v>
      </c>
      <c r="D347" s="62">
        <f>VLOOKUP(B347,'[1]Deptos 2011-2019'!$BE$1095:$BF$1639,2,0)</f>
        <v>0</v>
      </c>
      <c r="E347" s="44" t="str">
        <f t="shared" si="150"/>
        <v/>
      </c>
      <c r="F347" s="44" t="str">
        <f t="shared" si="151"/>
        <v/>
      </c>
      <c r="G347" s="59" t="str">
        <f t="shared" si="152"/>
        <v xml:space="preserve"> </v>
      </c>
      <c r="H347" s="40" t="str">
        <f t="shared" ref="H347:H414" si="153">+IF(OR(AND(E347=""),(G347="")),"",E347*G347)</f>
        <v/>
      </c>
    </row>
    <row r="348" spans="1:9" s="24" customFormat="1" ht="15" x14ac:dyDescent="0.2">
      <c r="A348" s="72"/>
      <c r="B348" s="3" t="s">
        <v>70</v>
      </c>
      <c r="C348" s="62">
        <v>0</v>
      </c>
      <c r="D348" s="62">
        <f>VLOOKUP(B348,'[1]Deptos 2011-2019'!$BE$1095:$BF$1639,2,0)</f>
        <v>0</v>
      </c>
      <c r="E348" s="44" t="str">
        <f t="shared" si="150"/>
        <v/>
      </c>
      <c r="F348" s="44" t="str">
        <f t="shared" si="151"/>
        <v/>
      </c>
      <c r="G348" s="59" t="str">
        <f t="shared" si="152"/>
        <v xml:space="preserve"> </v>
      </c>
      <c r="H348" s="40" t="str">
        <f t="shared" si="153"/>
        <v/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2011-2019'!$BE$1095:$BF$1639,2,0)</f>
        <v>0</v>
      </c>
      <c r="E349" s="44" t="str">
        <f t="shared" si="150"/>
        <v/>
      </c>
      <c r="F349" s="44" t="str">
        <f t="shared" si="151"/>
        <v/>
      </c>
      <c r="G349" s="59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2011-2019'!$BE$1095:$BF$1639,2,0)</f>
        <v>0</v>
      </c>
      <c r="E350" s="44" t="str">
        <f t="shared" si="150"/>
        <v/>
      </c>
      <c r="F350" s="44" t="str">
        <f t="shared" si="151"/>
        <v/>
      </c>
      <c r="G350" s="59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3</v>
      </c>
      <c r="D351" s="62">
        <f>VLOOKUP(B351,'[1]Deptos 2011-2019'!$BE$1095:$BF$1639,2,0)</f>
        <v>8</v>
      </c>
      <c r="E351" s="44">
        <f t="shared" si="150"/>
        <v>8.0862533692722376E-3</v>
      </c>
      <c r="F351" s="44">
        <f t="shared" si="151"/>
        <v>1.8957345971563982E-2</v>
      </c>
      <c r="G351" s="59">
        <f t="shared" si="152"/>
        <v>1.6666666666666667</v>
      </c>
      <c r="H351" s="40">
        <f t="shared" si="153"/>
        <v>1.3477088948787063E-2</v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2011-2019'!$BE$1095:$BF$1639,2,0)</f>
        <v>1</v>
      </c>
      <c r="E352" s="44" t="str">
        <f t="shared" si="150"/>
        <v/>
      </c>
      <c r="F352" s="44">
        <f t="shared" si="151"/>
        <v>2.3696682464454978E-3</v>
      </c>
      <c r="G352" s="59">
        <f t="shared" si="152"/>
        <v>1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0</v>
      </c>
      <c r="D353" s="62">
        <f>VLOOKUP(B353,'[1]Deptos 2011-2019'!$BE$1095:$BF$1639,2,0)</f>
        <v>0</v>
      </c>
      <c r="E353" s="44" t="str">
        <f t="shared" si="150"/>
        <v/>
      </c>
      <c r="F353" s="44" t="str">
        <f t="shared" si="151"/>
        <v/>
      </c>
      <c r="G353" s="59" t="str">
        <f t="shared" si="152"/>
        <v xml:space="preserve"> </v>
      </c>
      <c r="H353" s="40" t="str">
        <f t="shared" si="153"/>
        <v/>
      </c>
    </row>
    <row r="354" spans="1:9" s="24" customFormat="1" ht="15" x14ac:dyDescent="0.2">
      <c r="A354" s="72"/>
      <c r="B354" s="3" t="s">
        <v>79</v>
      </c>
      <c r="C354" s="62">
        <v>0</v>
      </c>
      <c r="D354" s="62">
        <f>VLOOKUP(B354,'[1]Deptos 2011-2019'!$BE$1095:$BF$1639,2,0)</f>
        <v>1</v>
      </c>
      <c r="E354" s="44" t="str">
        <f t="shared" si="150"/>
        <v/>
      </c>
      <c r="F354" s="44">
        <f t="shared" si="151"/>
        <v>2.3696682464454978E-3</v>
      </c>
      <c r="G354" s="59">
        <f t="shared" si="152"/>
        <v>1</v>
      </c>
      <c r="H354" s="40" t="str">
        <f t="shared" si="153"/>
        <v/>
      </c>
    </row>
    <row r="355" spans="1:9" s="24" customFormat="1" ht="15" x14ac:dyDescent="0.2">
      <c r="A355" s="72"/>
      <c r="B355" s="3" t="s">
        <v>247</v>
      </c>
      <c r="C355" s="62">
        <v>2</v>
      </c>
      <c r="D355" s="62">
        <f>VLOOKUP(B355,'[1]Deptos 2011-2019'!$BE$1095:$BF$1639,2,0)</f>
        <v>0</v>
      </c>
      <c r="E355" s="44">
        <f t="shared" si="150"/>
        <v>5.3908355795148251E-3</v>
      </c>
      <c r="F355" s="44" t="str">
        <f t="shared" si="151"/>
        <v/>
      </c>
      <c r="G355" s="59">
        <f t="shared" si="152"/>
        <v>-1</v>
      </c>
      <c r="H355" s="40">
        <f t="shared" si="153"/>
        <v>-5.3908355795148251E-3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2011-2019'!$BE$1095:$BF$1639,2,0)</f>
        <v>0</v>
      </c>
      <c r="E356" s="44" t="str">
        <f t="shared" si="150"/>
        <v/>
      </c>
      <c r="F356" s="44" t="str">
        <f t="shared" si="151"/>
        <v/>
      </c>
      <c r="G356" s="59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8</v>
      </c>
      <c r="D357" s="62">
        <f>VLOOKUP(B357,'[1]Deptos 2011-2019'!$BE$1095:$BF$1639,2,0)</f>
        <v>22</v>
      </c>
      <c r="E357" s="44">
        <f t="shared" si="150"/>
        <v>2.15633423180593E-2</v>
      </c>
      <c r="F357" s="44">
        <f t="shared" si="151"/>
        <v>5.2132701421800945E-2</v>
      </c>
      <c r="G357" s="59">
        <f t="shared" si="152"/>
        <v>1.75</v>
      </c>
      <c r="H357" s="40">
        <f t="shared" si="153"/>
        <v>3.7735849056603779E-2</v>
      </c>
    </row>
    <row r="358" spans="1:9" s="24" customFormat="1" ht="15" x14ac:dyDescent="0.2">
      <c r="A358" s="72"/>
      <c r="B358" s="3" t="s">
        <v>583</v>
      </c>
      <c r="C358" s="62">
        <v>0</v>
      </c>
      <c r="D358" s="62">
        <f>VLOOKUP(B358,'[1]Deptos 2011-2019'!$BE$1095:$BF$1639,2,0)</f>
        <v>4</v>
      </c>
      <c r="E358" s="44" t="str">
        <f t="shared" si="150"/>
        <v/>
      </c>
      <c r="F358" s="44">
        <f t="shared" si="151"/>
        <v>9.4786729857819912E-3</v>
      </c>
      <c r="G358" s="59">
        <f t="shared" si="152"/>
        <v>1</v>
      </c>
      <c r="H358" s="40" t="str">
        <f t="shared" si="153"/>
        <v/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2011-2019'!$BE$1095:$BF$1639,2,0)</f>
        <v>0</v>
      </c>
      <c r="E359" s="44" t="str">
        <f t="shared" si="150"/>
        <v/>
      </c>
      <c r="F359" s="44" t="str">
        <f t="shared" si="151"/>
        <v/>
      </c>
      <c r="G359" s="59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7</v>
      </c>
      <c r="D360" s="62">
        <f>VLOOKUP(B360,'[1]Deptos 2011-2019'!$BE$1095:$BF$1639,2,0)</f>
        <v>4</v>
      </c>
      <c r="E360" s="44">
        <f t="shared" si="150"/>
        <v>1.8867924528301886E-2</v>
      </c>
      <c r="F360" s="44">
        <f t="shared" si="151"/>
        <v>9.4786729857819912E-3</v>
      </c>
      <c r="G360" s="59">
        <f t="shared" si="152"/>
        <v>-0.42857142857142855</v>
      </c>
      <c r="H360" s="40">
        <f t="shared" si="153"/>
        <v>-8.0862533692722359E-3</v>
      </c>
    </row>
    <row r="361" spans="1:9" s="24" customFormat="1" ht="15" x14ac:dyDescent="0.2">
      <c r="A361" s="72"/>
      <c r="B361" s="3" t="s">
        <v>616</v>
      </c>
      <c r="C361" s="62">
        <v>1</v>
      </c>
      <c r="D361" s="62">
        <f>VLOOKUP(B361,'[1]Deptos 2011-2019'!$BE$1095:$BF$1639,2,0)</f>
        <v>0</v>
      </c>
      <c r="E361" s="44">
        <f t="shared" si="150"/>
        <v>2.6954177897574125E-3</v>
      </c>
      <c r="F361" s="44" t="str">
        <f t="shared" si="151"/>
        <v/>
      </c>
      <c r="G361" s="59">
        <f t="shared" si="152"/>
        <v>-1</v>
      </c>
      <c r="H361" s="40">
        <f t="shared" si="153"/>
        <v>-2.6954177897574125E-3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2011-2019'!$BE$1095:$BF$1639,2,0)</f>
        <v>0</v>
      </c>
      <c r="E362" s="43" t="str">
        <f t="shared" si="150"/>
        <v/>
      </c>
      <c r="F362" s="43" t="str">
        <f t="shared" si="151"/>
        <v/>
      </c>
      <c r="G362" s="59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2011-2019'!$BE$1095:$BF$1639,2,0)</f>
        <v>0</v>
      </c>
      <c r="E363" s="44" t="str">
        <f t="shared" si="150"/>
        <v/>
      </c>
      <c r="F363" s="44" t="str">
        <f t="shared" si="151"/>
        <v/>
      </c>
      <c r="G363" s="59" t="str">
        <f t="shared" si="152"/>
        <v xml:space="preserve"> 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2011-2019'!$BE$1095:$BF$1639,2,0)</f>
        <v>0</v>
      </c>
      <c r="E364" s="44" t="str">
        <f t="shared" si="150"/>
        <v/>
      </c>
      <c r="F364" s="44" t="str">
        <f t="shared" si="151"/>
        <v/>
      </c>
      <c r="G364" s="59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4</v>
      </c>
      <c r="D365" s="62">
        <f>VLOOKUP(B365,'[1]Deptos 2011-2019'!$BE$1095:$BF$1639,2,0)</f>
        <v>3</v>
      </c>
      <c r="E365" s="44">
        <f t="shared" si="150"/>
        <v>1.078167115902965E-2</v>
      </c>
      <c r="F365" s="44">
        <f t="shared" si="151"/>
        <v>7.1090047393364926E-3</v>
      </c>
      <c r="G365" s="59">
        <f t="shared" si="152"/>
        <v>-0.25</v>
      </c>
      <c r="H365" s="40">
        <f t="shared" si="153"/>
        <v>-2.6954177897574125E-3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2011-2019'!$BE$1095:$BF$1639,2,0)</f>
        <v>2</v>
      </c>
      <c r="E366" s="44" t="str">
        <f t="shared" si="150"/>
        <v/>
      </c>
      <c r="F366" s="44">
        <f t="shared" si="151"/>
        <v>4.7393364928909956E-3</v>
      </c>
      <c r="G366" s="59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2011-2019'!$BE$1095:$BF$1639,2,0)</f>
        <v>0</v>
      </c>
      <c r="E367" s="44" t="str">
        <f t="shared" si="150"/>
        <v/>
      </c>
      <c r="F367" s="44" t="str">
        <f t="shared" si="151"/>
        <v/>
      </c>
      <c r="G367" s="59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0</v>
      </c>
      <c r="D368" s="62">
        <f>VLOOKUP(B368,'[1]Deptos 2011-2019'!$BE$1095:$BF$1639,2,0)</f>
        <v>1</v>
      </c>
      <c r="E368" s="44" t="str">
        <f t="shared" si="150"/>
        <v/>
      </c>
      <c r="F368" s="44">
        <f t="shared" si="151"/>
        <v>2.3696682464454978E-3</v>
      </c>
      <c r="G368" s="59">
        <f t="shared" si="152"/>
        <v>1</v>
      </c>
      <c r="H368" s="40" t="str">
        <f t="shared" si="153"/>
        <v/>
      </c>
    </row>
    <row r="369" spans="1:8" s="24" customFormat="1" ht="15" x14ac:dyDescent="0.2">
      <c r="A369" s="72"/>
      <c r="B369" s="3" t="s">
        <v>584</v>
      </c>
      <c r="C369" s="62">
        <v>3</v>
      </c>
      <c r="D369" s="62">
        <f>VLOOKUP(B369,'[1]Deptos 2011-2019'!$BE$1095:$BF$1639,2,0)</f>
        <v>2</v>
      </c>
      <c r="E369" s="44">
        <f t="shared" si="150"/>
        <v>8.0862533692722376E-3</v>
      </c>
      <c r="F369" s="44">
        <f t="shared" si="151"/>
        <v>4.7393364928909956E-3</v>
      </c>
      <c r="G369" s="59">
        <f t="shared" si="152"/>
        <v>-0.33333333333333331</v>
      </c>
      <c r="H369" s="40">
        <f t="shared" si="153"/>
        <v>-2.6954177897574125E-3</v>
      </c>
    </row>
    <row r="370" spans="1:8" s="24" customFormat="1" ht="15" x14ac:dyDescent="0.2">
      <c r="A370" s="72"/>
      <c r="B370" s="3" t="s">
        <v>85</v>
      </c>
      <c r="C370" s="62">
        <v>0</v>
      </c>
      <c r="D370" s="62">
        <f>VLOOKUP(B370,'[1]Deptos 2011-2019'!$BE$1095:$BF$1639,2,0)</f>
        <v>0</v>
      </c>
      <c r="E370" s="44" t="str">
        <f t="shared" si="150"/>
        <v/>
      </c>
      <c r="F370" s="44" t="str">
        <f t="shared" si="151"/>
        <v/>
      </c>
      <c r="G370" s="59" t="str">
        <f t="shared" si="152"/>
        <v xml:space="preserve"> </v>
      </c>
      <c r="H370" s="40" t="str">
        <f t="shared" si="153"/>
        <v/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2011-2019'!$BE$1095:$BF$1639,2,0)</f>
        <v>0</v>
      </c>
      <c r="E371" s="44" t="str">
        <f t="shared" si="150"/>
        <v/>
      </c>
      <c r="F371" s="44" t="str">
        <f t="shared" si="151"/>
        <v/>
      </c>
      <c r="G371" s="59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2011-2019'!$BE$1095:$BF$1639,2,0)</f>
        <v>0</v>
      </c>
      <c r="E372" s="44" t="str">
        <f t="shared" si="150"/>
        <v/>
      </c>
      <c r="F372" s="44" t="str">
        <f t="shared" si="151"/>
        <v/>
      </c>
      <c r="G372" s="59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2011-2019'!$BE$1095:$BF$1639,2,0)</f>
        <v>0</v>
      </c>
      <c r="E373" s="44" t="str">
        <f t="shared" si="150"/>
        <v/>
      </c>
      <c r="F373" s="44" t="str">
        <f t="shared" si="151"/>
        <v/>
      </c>
      <c r="G373" s="59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5</v>
      </c>
      <c r="D374" s="62">
        <f>VLOOKUP(B374,'[1]Deptos 2011-2019'!$BE$1095:$BF$1639,2,0)</f>
        <v>0</v>
      </c>
      <c r="E374" s="44">
        <f t="shared" si="150"/>
        <v>1.3477088948787063E-2</v>
      </c>
      <c r="F374" s="44" t="str">
        <f t="shared" si="151"/>
        <v/>
      </c>
      <c r="G374" s="59">
        <f t="shared" si="152"/>
        <v>-1</v>
      </c>
      <c r="H374" s="40">
        <f t="shared" si="153"/>
        <v>-1.3477088948787063E-2</v>
      </c>
    </row>
    <row r="375" spans="1:8" s="24" customFormat="1" ht="15" x14ac:dyDescent="0.2">
      <c r="A375" s="72"/>
      <c r="B375" s="3" t="s">
        <v>336</v>
      </c>
      <c r="C375" s="62">
        <v>1</v>
      </c>
      <c r="D375" s="62">
        <f>VLOOKUP(B375,'[1]Deptos 2011-2019'!$BE$1095:$BF$1639,2,0)</f>
        <v>0</v>
      </c>
      <c r="E375" s="44">
        <f t="shared" si="150"/>
        <v>2.6954177897574125E-3</v>
      </c>
      <c r="F375" s="44" t="str">
        <f t="shared" si="151"/>
        <v/>
      </c>
      <c r="G375" s="59">
        <f t="shared" si="152"/>
        <v>-1</v>
      </c>
      <c r="H375" s="40">
        <f t="shared" si="153"/>
        <v>-2.6954177897574125E-3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9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1</v>
      </c>
      <c r="D377" s="62">
        <f>VLOOKUP(B377,'[1]Deptos 2011-2019'!$BE$1095:$BF$1639,2,0)</f>
        <v>0</v>
      </c>
      <c r="E377" s="44">
        <f t="shared" si="150"/>
        <v>2.6954177897574125E-3</v>
      </c>
      <c r="F377" s="44" t="str">
        <f t="shared" si="151"/>
        <v/>
      </c>
      <c r="G377" s="59">
        <f t="shared" si="152"/>
        <v>-1</v>
      </c>
      <c r="H377" s="40">
        <f t="shared" si="153"/>
        <v>-2.6954177897574125E-3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2011-2019'!$BE$1095:$BF$1639,2,0)</f>
        <v>1</v>
      </c>
      <c r="E378" s="43" t="str">
        <f t="shared" ref="E378:E379" si="159">+IF(C378=0,"",C378/C$345)</f>
        <v/>
      </c>
      <c r="F378" s="43">
        <f t="shared" ref="F378:F379" si="160">+IF(D378=0,"",D378/D$345)</f>
        <v>2.3696682464454978E-3</v>
      </c>
      <c r="G378" s="92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5</v>
      </c>
      <c r="D379" s="62">
        <f>VLOOKUP(B379,'[1]Deptos 2011-2019'!$BE$1095:$BF$1639,2,0)</f>
        <v>5</v>
      </c>
      <c r="E379" s="44">
        <f t="shared" si="159"/>
        <v>1.3477088948787063E-2</v>
      </c>
      <c r="F379" s="44">
        <f t="shared" si="160"/>
        <v>1.1848341232227487E-2</v>
      </c>
      <c r="G379" s="59">
        <f t="shared" si="161"/>
        <v>0</v>
      </c>
      <c r="H379" s="40">
        <f t="shared" si="162"/>
        <v>0</v>
      </c>
    </row>
    <row r="380" spans="1:8" s="24" customFormat="1" ht="15" x14ac:dyDescent="0.2">
      <c r="A380" s="72"/>
      <c r="B380" s="3" t="s">
        <v>485</v>
      </c>
      <c r="C380" s="62">
        <v>1</v>
      </c>
      <c r="D380" s="62">
        <f>VLOOKUP(B380,'[1]Deptos 2011-2019'!$BE$1095:$BF$1639,2,0)</f>
        <v>0</v>
      </c>
      <c r="E380" s="44">
        <f t="shared" ref="E380:E401" si="163">+IF(C380=0,"",C380/C$345)</f>
        <v>2.6954177897574125E-3</v>
      </c>
      <c r="F380" s="44" t="str">
        <f t="shared" ref="F380:F401" si="164">+IF(D380=0,"",D380/D$345)</f>
        <v/>
      </c>
      <c r="G380" s="59">
        <f t="shared" si="152"/>
        <v>-1</v>
      </c>
      <c r="H380" s="40">
        <f t="shared" si="153"/>
        <v>-2.6954177897574125E-3</v>
      </c>
    </row>
    <row r="381" spans="1:8" s="24" customFormat="1" ht="15" x14ac:dyDescent="0.2">
      <c r="A381" s="72"/>
      <c r="B381" s="3" t="s">
        <v>486</v>
      </c>
      <c r="C381" s="62">
        <v>1</v>
      </c>
      <c r="D381" s="62">
        <f>VLOOKUP(B381,'[1]Deptos 2011-2019'!$BE$1095:$BF$1639,2,0)</f>
        <v>1</v>
      </c>
      <c r="E381" s="44">
        <f t="shared" si="163"/>
        <v>2.6954177897574125E-3</v>
      </c>
      <c r="F381" s="44">
        <f t="shared" si="164"/>
        <v>2.3696682464454978E-3</v>
      </c>
      <c r="G381" s="59">
        <f t="shared" si="152"/>
        <v>0</v>
      </c>
      <c r="H381" s="40">
        <f t="shared" si="153"/>
        <v>0</v>
      </c>
    </row>
    <row r="382" spans="1:8" s="24" customFormat="1" ht="15" x14ac:dyDescent="0.2">
      <c r="A382" s="72"/>
      <c r="B382" s="3" t="s">
        <v>252</v>
      </c>
      <c r="C382" s="62">
        <v>1</v>
      </c>
      <c r="D382" s="62">
        <f>VLOOKUP(B382,'[1]Deptos 2011-2019'!$BE$1095:$BF$1639,2,0)</f>
        <v>0</v>
      </c>
      <c r="E382" s="44">
        <f t="shared" si="163"/>
        <v>2.6954177897574125E-3</v>
      </c>
      <c r="F382" s="44" t="str">
        <f t="shared" si="164"/>
        <v/>
      </c>
      <c r="G382" s="59">
        <f t="shared" si="152"/>
        <v>-1</v>
      </c>
      <c r="H382" s="40">
        <f t="shared" si="153"/>
        <v>-2.6954177897574125E-3</v>
      </c>
    </row>
    <row r="383" spans="1:8" s="24" customFormat="1" ht="15" x14ac:dyDescent="0.2">
      <c r="A383" s="72"/>
      <c r="B383" s="3" t="s">
        <v>253</v>
      </c>
      <c r="C383" s="62">
        <v>3</v>
      </c>
      <c r="D383" s="62">
        <f>VLOOKUP(B383,'[1]Deptos 2011-2019'!$BE$1095:$BF$1639,2,0)</f>
        <v>0</v>
      </c>
      <c r="E383" s="44">
        <f t="shared" si="163"/>
        <v>8.0862533692722376E-3</v>
      </c>
      <c r="F383" s="44" t="str">
        <f t="shared" si="164"/>
        <v/>
      </c>
      <c r="G383" s="59">
        <f t="shared" si="152"/>
        <v>-1</v>
      </c>
      <c r="H383" s="40">
        <f t="shared" si="153"/>
        <v>-8.0862533692722376E-3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2011-2019'!$BE$1095:$BF$1639,2,0)</f>
        <v>0</v>
      </c>
      <c r="E384" s="44" t="str">
        <f t="shared" si="163"/>
        <v/>
      </c>
      <c r="F384" s="44" t="str">
        <f t="shared" si="164"/>
        <v/>
      </c>
      <c r="G384" s="59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11</v>
      </c>
      <c r="D385" s="62">
        <f>VLOOKUP(B385,'[1]Deptos 2011-2019'!$BE$1095:$BF$1639,2,0)</f>
        <v>13</v>
      </c>
      <c r="E385" s="43">
        <f t="shared" si="163"/>
        <v>2.9649595687331536E-2</v>
      </c>
      <c r="F385" s="43">
        <f t="shared" si="164"/>
        <v>3.0805687203791468E-2</v>
      </c>
      <c r="G385" s="59">
        <f t="shared" si="152"/>
        <v>0.18181818181818182</v>
      </c>
      <c r="H385" s="42">
        <f t="shared" ref="H385" si="165">+IF(OR(AND(E385=""),(G385="")),"",E385*G385)</f>
        <v>5.3908355795148251E-3</v>
      </c>
      <c r="I385" s="24"/>
    </row>
    <row r="386" spans="1:9" s="24" customFormat="1" ht="15" x14ac:dyDescent="0.2">
      <c r="A386" s="72"/>
      <c r="B386" s="3" t="s">
        <v>488</v>
      </c>
      <c r="C386" s="62">
        <v>9</v>
      </c>
      <c r="D386" s="62">
        <f>VLOOKUP(B386,'[1]Deptos 2011-2019'!$BE$1095:$BF$1639,2,0)</f>
        <v>12</v>
      </c>
      <c r="E386" s="44">
        <f t="shared" si="163"/>
        <v>2.4258760107816711E-2</v>
      </c>
      <c r="F386" s="44">
        <f t="shared" si="164"/>
        <v>2.843601895734597E-2</v>
      </c>
      <c r="G386" s="59">
        <f t="shared" si="152"/>
        <v>0.33333333333333331</v>
      </c>
      <c r="H386" s="40">
        <f t="shared" si="153"/>
        <v>8.0862533692722359E-3</v>
      </c>
    </row>
    <row r="387" spans="1:9" s="24" customFormat="1" ht="15" x14ac:dyDescent="0.2">
      <c r="A387" s="72"/>
      <c r="B387" s="3" t="s">
        <v>93</v>
      </c>
      <c r="C387" s="62">
        <v>2</v>
      </c>
      <c r="D387" s="62">
        <f>VLOOKUP(B387,'[1]Deptos 2011-2019'!$BE$1095:$BF$1639,2,0)</f>
        <v>0</v>
      </c>
      <c r="E387" s="44">
        <f t="shared" si="163"/>
        <v>5.3908355795148251E-3</v>
      </c>
      <c r="F387" s="44" t="str">
        <f t="shared" si="164"/>
        <v/>
      </c>
      <c r="G387" s="59">
        <f t="shared" si="152"/>
        <v>-1</v>
      </c>
      <c r="H387" s="40">
        <f t="shared" si="153"/>
        <v>-5.3908355795148251E-3</v>
      </c>
    </row>
    <row r="388" spans="1:9" s="24" customFormat="1" ht="15" x14ac:dyDescent="0.2">
      <c r="A388" s="72"/>
      <c r="B388" s="3" t="s">
        <v>86</v>
      </c>
      <c r="C388" s="62">
        <v>11</v>
      </c>
      <c r="D388" s="62">
        <f>VLOOKUP(B388,'[1]Deptos 2011-2019'!$BE$1095:$BF$1639,2,0)</f>
        <v>15</v>
      </c>
      <c r="E388" s="44">
        <f t="shared" si="163"/>
        <v>2.9649595687331536E-2</v>
      </c>
      <c r="F388" s="44">
        <f t="shared" si="164"/>
        <v>3.5545023696682464E-2</v>
      </c>
      <c r="G388" s="59">
        <f t="shared" si="152"/>
        <v>0.36363636363636365</v>
      </c>
      <c r="H388" s="40">
        <f t="shared" si="153"/>
        <v>1.078167115902965E-2</v>
      </c>
    </row>
    <row r="389" spans="1:9" s="24" customFormat="1" ht="15" x14ac:dyDescent="0.2">
      <c r="A389" s="72"/>
      <c r="B389" s="3" t="s">
        <v>92</v>
      </c>
      <c r="C389" s="62">
        <v>2</v>
      </c>
      <c r="D389" s="62">
        <f>VLOOKUP(B389,'[1]Deptos 2011-2019'!$BE$1095:$BF$1639,2,0)</f>
        <v>2</v>
      </c>
      <c r="E389" s="44">
        <f t="shared" si="163"/>
        <v>5.3908355795148251E-3</v>
      </c>
      <c r="F389" s="44">
        <f t="shared" si="164"/>
        <v>4.7393364928909956E-3</v>
      </c>
      <c r="G389" s="59">
        <f t="shared" si="152"/>
        <v>0</v>
      </c>
      <c r="H389" s="40">
        <f t="shared" si="153"/>
        <v>0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2011-2019'!$BE$1095:$BF$1639,2,0)</f>
        <v>0</v>
      </c>
      <c r="E390" s="44" t="str">
        <f t="shared" si="163"/>
        <v/>
      </c>
      <c r="F390" s="44" t="str">
        <f t="shared" si="164"/>
        <v/>
      </c>
      <c r="G390" s="59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0</v>
      </c>
      <c r="D391" s="62">
        <f>VLOOKUP(B391,'[1]Deptos 2011-2019'!$BE$1095:$BF$1639,2,0)</f>
        <v>0</v>
      </c>
      <c r="E391" s="44" t="str">
        <f t="shared" si="163"/>
        <v/>
      </c>
      <c r="F391" s="44" t="str">
        <f t="shared" si="164"/>
        <v/>
      </c>
      <c r="G391" s="59" t="str">
        <f t="shared" si="152"/>
        <v xml:space="preserve"> </v>
      </c>
      <c r="H391" s="40" t="str">
        <f t="shared" si="153"/>
        <v/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2011-2019'!$BE$1095:$BF$1639,2,0)</f>
        <v>0</v>
      </c>
      <c r="E392" s="44" t="str">
        <f t="shared" si="163"/>
        <v/>
      </c>
      <c r="F392" s="44" t="str">
        <f t="shared" si="164"/>
        <v/>
      </c>
      <c r="G392" s="59" t="str">
        <f t="shared" si="152"/>
        <v xml:space="preserve"> 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1</v>
      </c>
      <c r="D393" s="62">
        <f>VLOOKUP(B393,'[1]Deptos 2011-2019'!$BE$1095:$BF$1639,2,0)</f>
        <v>1</v>
      </c>
      <c r="E393" s="44">
        <f t="shared" si="163"/>
        <v>2.6954177897574125E-3</v>
      </c>
      <c r="F393" s="44">
        <f t="shared" si="164"/>
        <v>2.3696682464454978E-3</v>
      </c>
      <c r="G393" s="59">
        <f t="shared" si="152"/>
        <v>0</v>
      </c>
      <c r="H393" s="40">
        <f t="shared" si="153"/>
        <v>0</v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2011-2019'!$BE$1095:$BF$1639,2,0)</f>
        <v>2</v>
      </c>
      <c r="E394" s="44" t="str">
        <f t="shared" si="163"/>
        <v/>
      </c>
      <c r="F394" s="44">
        <f t="shared" si="164"/>
        <v>4.7393364928909956E-3</v>
      </c>
      <c r="G394" s="59">
        <f t="shared" si="152"/>
        <v>1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0</v>
      </c>
      <c r="D395" s="62">
        <f>VLOOKUP(B395,'[1]Deptos 2011-2019'!$BE$1095:$BF$1639,2,0)</f>
        <v>0</v>
      </c>
      <c r="E395" s="44" t="str">
        <f t="shared" si="163"/>
        <v/>
      </c>
      <c r="F395" s="44" t="str">
        <f t="shared" si="164"/>
        <v/>
      </c>
      <c r="G395" s="59" t="str">
        <f t="shared" si="152"/>
        <v xml:space="preserve"> </v>
      </c>
      <c r="H395" s="40" t="str">
        <f t="shared" si="153"/>
        <v/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2011-2019'!$BE$1095:$BF$1639,2,0)</f>
        <v>0</v>
      </c>
      <c r="E396" s="44" t="str">
        <f t="shared" si="163"/>
        <v/>
      </c>
      <c r="F396" s="44" t="str">
        <f t="shared" si="164"/>
        <v/>
      </c>
      <c r="G396" s="59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2011-2019'!$BE$1095:$BF$1639,2,0)</f>
        <v>0</v>
      </c>
      <c r="E397" s="44" t="str">
        <f t="shared" si="163"/>
        <v/>
      </c>
      <c r="F397" s="44" t="str">
        <f t="shared" si="164"/>
        <v/>
      </c>
      <c r="G397" s="59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0</v>
      </c>
      <c r="D398" s="62">
        <f>VLOOKUP(B398,'[1]Deptos 2011-2019'!$BE$1095:$BF$1639,2,0)</f>
        <v>0</v>
      </c>
      <c r="E398" s="44" t="str">
        <f t="shared" si="163"/>
        <v/>
      </c>
      <c r="F398" s="44" t="str">
        <f t="shared" si="164"/>
        <v/>
      </c>
      <c r="G398" s="59" t="str">
        <f t="shared" si="152"/>
        <v xml:space="preserve"> </v>
      </c>
      <c r="H398" s="40" t="str">
        <f t="shared" si="153"/>
        <v/>
      </c>
    </row>
    <row r="399" spans="1:9" s="24" customFormat="1" ht="15" x14ac:dyDescent="0.2">
      <c r="A399" s="72"/>
      <c r="B399" s="3" t="s">
        <v>257</v>
      </c>
      <c r="C399" s="62">
        <v>4</v>
      </c>
      <c r="D399" s="62">
        <f>VLOOKUP(B399,'[1]Deptos 2011-2019'!$BE$1095:$BF$1639,2,0)</f>
        <v>1</v>
      </c>
      <c r="E399" s="44">
        <f t="shared" si="163"/>
        <v>1.078167115902965E-2</v>
      </c>
      <c r="F399" s="44">
        <f t="shared" si="164"/>
        <v>2.3696682464454978E-3</v>
      </c>
      <c r="G399" s="59">
        <f t="shared" si="152"/>
        <v>-0.75</v>
      </c>
      <c r="H399" s="40">
        <f t="shared" si="153"/>
        <v>-8.0862533692722376E-3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2011-2019'!$BE$1095:$BF$1639,2,0)</f>
        <v>0</v>
      </c>
      <c r="E400" s="44" t="str">
        <f t="shared" si="163"/>
        <v/>
      </c>
      <c r="F400" s="44" t="str">
        <f t="shared" si="164"/>
        <v/>
      </c>
      <c r="G400" s="59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2</v>
      </c>
      <c r="D401" s="62">
        <f>VLOOKUP(B401,'[1]Deptos 2011-2019'!$BE$1095:$BF$1639,2,0)</f>
        <v>0</v>
      </c>
      <c r="E401" s="44">
        <f t="shared" si="163"/>
        <v>5.3908355795148251E-3</v>
      </c>
      <c r="F401" s="44" t="str">
        <f t="shared" si="164"/>
        <v/>
      </c>
      <c r="G401" s="59">
        <f t="shared" si="152"/>
        <v>-1</v>
      </c>
      <c r="H401" s="40">
        <f t="shared" si="153"/>
        <v>-5.3908355795148251E-3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2011-2019'!$BE$1095:$BF$1639,2,0)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9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2011-2019'!$BE$1095:$BF$1639,2,0)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9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2011-2019'!$BE$1095:$BF$1639,2,0)</f>
        <v>0</v>
      </c>
      <c r="E404" s="44" t="str">
        <f t="shared" si="169"/>
        <v/>
      </c>
      <c r="F404" s="44" t="str">
        <f t="shared" si="170"/>
        <v/>
      </c>
      <c r="G404" s="59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0</v>
      </c>
      <c r="D405" s="62">
        <f>VLOOKUP(B405,'[1]Deptos 2011-2019'!$BE$1095:$BF$1639,2,0)</f>
        <v>0</v>
      </c>
      <c r="E405" s="44" t="str">
        <f t="shared" si="169"/>
        <v/>
      </c>
      <c r="F405" s="44" t="str">
        <f t="shared" si="170"/>
        <v/>
      </c>
      <c r="G405" s="59" t="str">
        <f t="shared" si="152"/>
        <v xml:space="preserve"> </v>
      </c>
      <c r="H405" s="40" t="str">
        <f t="shared" si="153"/>
        <v/>
      </c>
    </row>
    <row r="406" spans="1:9" s="24" customFormat="1" ht="15" x14ac:dyDescent="0.2">
      <c r="A406" s="72"/>
      <c r="B406" s="3" t="s">
        <v>87</v>
      </c>
      <c r="C406" s="62">
        <v>1</v>
      </c>
      <c r="D406" s="62">
        <f>VLOOKUP(B406,'[1]Deptos 2011-2019'!$BE$1095:$BF$1639,2,0)</f>
        <v>0</v>
      </c>
      <c r="E406" s="44">
        <f t="shared" si="169"/>
        <v>2.6954177897574125E-3</v>
      </c>
      <c r="F406" s="44" t="str">
        <f t="shared" si="170"/>
        <v/>
      </c>
      <c r="G406" s="59">
        <f t="shared" si="152"/>
        <v>-1</v>
      </c>
      <c r="H406" s="40">
        <f t="shared" si="153"/>
        <v>-2.6954177897574125E-3</v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2011-2019'!$BE$1095:$BF$1639,2,0)</f>
        <v>0</v>
      </c>
      <c r="E407" s="44" t="str">
        <f t="shared" si="169"/>
        <v/>
      </c>
      <c r="F407" s="44" t="str">
        <f t="shared" si="170"/>
        <v/>
      </c>
      <c r="G407" s="59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0</v>
      </c>
      <c r="D408" s="62">
        <f>VLOOKUP(B408,'[1]Deptos 2011-2019'!$BE$1095:$BF$1639,2,0)</f>
        <v>59</v>
      </c>
      <c r="E408" s="44" t="str">
        <f t="shared" si="169"/>
        <v/>
      </c>
      <c r="F408" s="44">
        <f t="shared" si="170"/>
        <v>0.13981042654028436</v>
      </c>
      <c r="G408" s="59">
        <f t="shared" si="152"/>
        <v>1</v>
      </c>
      <c r="H408" s="40" t="str">
        <f t="shared" si="153"/>
        <v/>
      </c>
    </row>
    <row r="409" spans="1:9" s="24" customFormat="1" ht="15" x14ac:dyDescent="0.2">
      <c r="A409" s="72"/>
      <c r="B409" s="3" t="s">
        <v>90</v>
      </c>
      <c r="C409" s="62">
        <v>28</v>
      </c>
      <c r="D409" s="62">
        <f>VLOOKUP(B409,'[1]Deptos 2011-2019'!$BE$1095:$BF$1639,2,0)</f>
        <v>19</v>
      </c>
      <c r="E409" s="44">
        <f t="shared" si="169"/>
        <v>7.5471698113207544E-2</v>
      </c>
      <c r="F409" s="44">
        <f t="shared" si="170"/>
        <v>4.5023696682464455E-2</v>
      </c>
      <c r="G409" s="59">
        <f t="shared" si="152"/>
        <v>-0.32142857142857145</v>
      </c>
      <c r="H409" s="40">
        <f t="shared" si="153"/>
        <v>-2.4258760107816711E-2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2011-2019'!$BE$1095:$BF$1639,2,0)</f>
        <v>0</v>
      </c>
      <c r="E410" s="44" t="str">
        <f t="shared" si="169"/>
        <v/>
      </c>
      <c r="F410" s="44" t="str">
        <f t="shared" si="170"/>
        <v/>
      </c>
      <c r="G410" s="59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0</v>
      </c>
      <c r="D411" s="62">
        <f>VLOOKUP(B411,'[1]Deptos 2011-2019'!$BE$1095:$BF$1639,2,0)</f>
        <v>0</v>
      </c>
      <c r="E411" s="44" t="str">
        <f t="shared" si="169"/>
        <v/>
      </c>
      <c r="F411" s="44" t="str">
        <f t="shared" si="170"/>
        <v/>
      </c>
      <c r="G411" s="59" t="str">
        <f t="shared" ref="G411:G477" si="171">+IF(AND(C411=0,D411=0)," ",IF(C411=0,1,IF(D411=0,-1,(D411-C411)/C411)))</f>
        <v xml:space="preserve"> 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2">
        <v>1</v>
      </c>
      <c r="D412" s="62">
        <f>VLOOKUP(B412,'[1]Deptos 2011-2019'!$BE$1095:$BF$1639,2,0)</f>
        <v>1</v>
      </c>
      <c r="E412" s="44">
        <f t="shared" si="169"/>
        <v>2.6954177897574125E-3</v>
      </c>
      <c r="F412" s="44">
        <f t="shared" si="170"/>
        <v>2.3696682464454978E-3</v>
      </c>
      <c r="G412" s="59">
        <f t="shared" si="171"/>
        <v>0</v>
      </c>
      <c r="H412" s="40">
        <f t="shared" si="153"/>
        <v>0</v>
      </c>
    </row>
    <row r="413" spans="1:9" s="24" customFormat="1" ht="15" x14ac:dyDescent="0.2">
      <c r="A413" s="72"/>
      <c r="B413" s="3" t="s">
        <v>491</v>
      </c>
      <c r="C413" s="62">
        <v>2</v>
      </c>
      <c r="D413" s="62">
        <f>VLOOKUP(B413,'[1]Deptos 2011-2019'!$BE$1095:$BF$1639,2,0)</f>
        <v>0</v>
      </c>
      <c r="E413" s="44">
        <f t="shared" si="169"/>
        <v>5.3908355795148251E-3</v>
      </c>
      <c r="F413" s="44" t="str">
        <f t="shared" si="170"/>
        <v/>
      </c>
      <c r="G413" s="59">
        <f t="shared" si="171"/>
        <v>-1</v>
      </c>
      <c r="H413" s="40">
        <f t="shared" si="153"/>
        <v>-5.3908355795148251E-3</v>
      </c>
    </row>
    <row r="414" spans="1:9" s="24" customFormat="1" ht="15" x14ac:dyDescent="0.2">
      <c r="A414" s="72"/>
      <c r="B414" s="3" t="s">
        <v>89</v>
      </c>
      <c r="C414" s="62">
        <v>0</v>
      </c>
      <c r="D414" s="62">
        <f>VLOOKUP(B414,'[1]Deptos 2011-2019'!$BE$1095:$BF$1639,2,0)</f>
        <v>1</v>
      </c>
      <c r="E414" s="44" t="str">
        <f t="shared" si="169"/>
        <v/>
      </c>
      <c r="F414" s="44">
        <f t="shared" si="170"/>
        <v>2.3696682464454978E-3</v>
      </c>
      <c r="G414" s="59">
        <f t="shared" si="171"/>
        <v>1</v>
      </c>
      <c r="H414" s="40" t="str">
        <f t="shared" si="153"/>
        <v/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2011-2019'!$BE$1095:$BF$1639,2,0)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9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2011-2019'!$BE$1095:$BF$1639,2,0)</f>
        <v>0</v>
      </c>
      <c r="E416" s="44" t="str">
        <f t="shared" si="172"/>
        <v/>
      </c>
      <c r="F416" s="44" t="str">
        <f t="shared" si="173"/>
        <v/>
      </c>
      <c r="G416" s="59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1</v>
      </c>
      <c r="D417" s="62">
        <f>VLOOKUP(B417,'[1]Deptos 2011-2019'!$BE$1095:$BF$1639,2,0)</f>
        <v>0</v>
      </c>
      <c r="E417" s="43">
        <f t="shared" ref="E417:E419" si="175">+IF(C417=0,"",C417/C$345)</f>
        <v>2.6954177897574125E-3</v>
      </c>
      <c r="F417" s="43" t="str">
        <f t="shared" ref="F417:F419" si="176">+IF(D417=0,"",D417/D$345)</f>
        <v/>
      </c>
      <c r="G417" s="59">
        <f t="shared" si="171"/>
        <v>-1</v>
      </c>
      <c r="H417" s="42">
        <f t="shared" ref="H417:H419" si="177">+IF(OR(AND(E417=""),(G417="")),"",E417*G417)</f>
        <v>-2.6954177897574125E-3</v>
      </c>
      <c r="I417" s="24"/>
    </row>
    <row r="418" spans="1:9" s="63" customFormat="1" ht="15" x14ac:dyDescent="0.2">
      <c r="A418" s="36"/>
      <c r="B418" s="35" t="s">
        <v>550</v>
      </c>
      <c r="C418" s="62">
        <v>0</v>
      </c>
      <c r="D418" s="62">
        <f>VLOOKUP(B418,'[1]Deptos 2011-2019'!$BE$1095:$BF$1639,2,0)</f>
        <v>1</v>
      </c>
      <c r="E418" s="43" t="str">
        <f t="shared" si="175"/>
        <v/>
      </c>
      <c r="F418" s="43">
        <f t="shared" si="176"/>
        <v>2.3696682464454978E-3</v>
      </c>
      <c r="G418" s="59">
        <f t="shared" si="171"/>
        <v>1</v>
      </c>
      <c r="H418" s="42" t="str">
        <f t="shared" si="177"/>
        <v/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2011-2019'!$BE$1095:$BF$1639,2,0)</f>
        <v>0</v>
      </c>
      <c r="E419" s="43" t="str">
        <f t="shared" si="175"/>
        <v/>
      </c>
      <c r="F419" s="43" t="str">
        <f t="shared" si="176"/>
        <v/>
      </c>
      <c r="G419" s="59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1</v>
      </c>
      <c r="D420" s="62">
        <f>VLOOKUP(B420,'[1]Deptos 2011-2019'!$BE$1095:$BF$1639,2,0)</f>
        <v>0</v>
      </c>
      <c r="E420" s="44">
        <f t="shared" si="172"/>
        <v>2.6954177897574125E-3</v>
      </c>
      <c r="F420" s="44" t="str">
        <f t="shared" si="173"/>
        <v/>
      </c>
      <c r="G420" s="59">
        <f t="shared" si="171"/>
        <v>-1</v>
      </c>
      <c r="H420" s="40">
        <f t="shared" si="174"/>
        <v>-2.6954177897574125E-3</v>
      </c>
    </row>
    <row r="421" spans="1:9" s="24" customFormat="1" ht="15" x14ac:dyDescent="0.2">
      <c r="A421" s="72"/>
      <c r="B421" s="3" t="s">
        <v>265</v>
      </c>
      <c r="C421" s="62">
        <v>6</v>
      </c>
      <c r="D421" s="62">
        <f>VLOOKUP(B421,'[1]Deptos 2011-2019'!$BE$1095:$BF$1639,2,0)</f>
        <v>49</v>
      </c>
      <c r="E421" s="44">
        <f t="shared" si="172"/>
        <v>1.6172506738544475E-2</v>
      </c>
      <c r="F421" s="44">
        <f t="shared" si="173"/>
        <v>0.11611374407582939</v>
      </c>
      <c r="G421" s="59">
        <f t="shared" si="171"/>
        <v>7.166666666666667</v>
      </c>
      <c r="H421" s="40">
        <f t="shared" si="174"/>
        <v>0.11590296495956874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2011-2019'!$BE$1095:$BF$1639,2,0)</f>
        <v>0</v>
      </c>
      <c r="E422" s="44" t="str">
        <f t="shared" si="172"/>
        <v/>
      </c>
      <c r="F422" s="44" t="str">
        <f t="shared" si="173"/>
        <v/>
      </c>
      <c r="G422" s="59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1</v>
      </c>
      <c r="D423" s="62">
        <f>VLOOKUP(B423,'[1]Deptos 2011-2019'!$BE$1095:$BF$1639,2,0)</f>
        <v>2</v>
      </c>
      <c r="E423" s="44">
        <f t="shared" si="172"/>
        <v>2.6954177897574125E-3</v>
      </c>
      <c r="F423" s="44">
        <f t="shared" si="173"/>
        <v>4.7393364928909956E-3</v>
      </c>
      <c r="G423" s="59">
        <f t="shared" si="171"/>
        <v>1</v>
      </c>
      <c r="H423" s="40">
        <f t="shared" si="174"/>
        <v>2.6954177897574125E-3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2011-2019'!$BE$1095:$BF$1639,2,0)</f>
        <v>0</v>
      </c>
      <c r="E424" s="44" t="str">
        <f t="shared" si="172"/>
        <v/>
      </c>
      <c r="F424" s="44" t="str">
        <f t="shared" si="173"/>
        <v/>
      </c>
      <c r="G424" s="59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2011-2019'!$BE$1095:$BF$1639,2,0)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9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9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9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9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2011-2019'!$BE$1095:$BF$1639,2,0)</f>
        <v>0</v>
      </c>
      <c r="E429" s="43" t="str">
        <f t="shared" si="172"/>
        <v/>
      </c>
      <c r="F429" s="43" t="str">
        <f t="shared" si="173"/>
        <v/>
      </c>
      <c r="G429" s="59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2011-2019'!$BE$1095:$BF$1639,2,0)</f>
        <v>0</v>
      </c>
      <c r="E430" s="43" t="str">
        <f t="shared" si="172"/>
        <v/>
      </c>
      <c r="F430" s="43" t="str">
        <f t="shared" si="173"/>
        <v/>
      </c>
      <c r="G430" s="59" t="str">
        <f t="shared" si="171"/>
        <v xml:space="preserve"> 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20</v>
      </c>
      <c r="D431" s="62">
        <f>VLOOKUP(B431,'[1]Deptos 2011-2019'!$BE$1095:$BF$1639,2,0)</f>
        <v>1</v>
      </c>
      <c r="E431" s="43">
        <f t="shared" si="172"/>
        <v>5.3908355795148251E-2</v>
      </c>
      <c r="F431" s="43">
        <f t="shared" si="173"/>
        <v>2.3696682464454978E-3</v>
      </c>
      <c r="G431" s="59">
        <f t="shared" si="171"/>
        <v>-0.95</v>
      </c>
      <c r="H431" s="42">
        <f t="shared" si="174"/>
        <v>-5.1212938005390833E-2</v>
      </c>
      <c r="I431" s="24"/>
    </row>
    <row r="432" spans="1:9" s="63" customFormat="1" ht="15" x14ac:dyDescent="0.2">
      <c r="A432" s="75"/>
      <c r="B432" s="35" t="s">
        <v>98</v>
      </c>
      <c r="C432" s="62">
        <v>41</v>
      </c>
      <c r="D432" s="62">
        <f>VLOOKUP(B432,'[1]Deptos 2011-2019'!$BE$1095:$BF$1639,2,0)</f>
        <v>15</v>
      </c>
      <c r="E432" s="43">
        <f t="shared" si="172"/>
        <v>0.11051212938005391</v>
      </c>
      <c r="F432" s="43">
        <f t="shared" si="173"/>
        <v>3.5545023696682464E-2</v>
      </c>
      <c r="G432" s="59">
        <f t="shared" si="171"/>
        <v>-0.63414634146341464</v>
      </c>
      <c r="H432" s="42">
        <f t="shared" si="174"/>
        <v>-7.0080862533692723E-2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2011-2019'!$BE$1095:$BF$1639,2,0)</f>
        <v>0</v>
      </c>
      <c r="E433" s="43" t="str">
        <f t="shared" si="172"/>
        <v/>
      </c>
      <c r="F433" s="43" t="str">
        <f t="shared" si="173"/>
        <v/>
      </c>
      <c r="G433" s="59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22</v>
      </c>
      <c r="D434" s="62">
        <f>VLOOKUP(B434,'[1]Deptos 2011-2019'!$BE$1095:$BF$1639,2,0)</f>
        <v>18</v>
      </c>
      <c r="E434" s="43">
        <f t="shared" si="172"/>
        <v>5.9299191374663072E-2</v>
      </c>
      <c r="F434" s="43">
        <f t="shared" si="173"/>
        <v>4.2654028436018961E-2</v>
      </c>
      <c r="G434" s="59">
        <f t="shared" si="171"/>
        <v>-0.18181818181818182</v>
      </c>
      <c r="H434" s="42">
        <f t="shared" si="174"/>
        <v>-1.078167115902965E-2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2011-2019'!$BE$1095:$BF$1639,2,0)</f>
        <v>0</v>
      </c>
      <c r="E435" s="43" t="str">
        <f t="shared" si="172"/>
        <v/>
      </c>
      <c r="F435" s="43" t="str">
        <f t="shared" si="173"/>
        <v/>
      </c>
      <c r="G435" s="59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2011-2019'!$BE$1095:$BF$1639,2,0)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9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2011-2019'!$BE$1095:$BF$1639,2,0)</f>
        <v>0</v>
      </c>
      <c r="E437" s="43" t="str">
        <f t="shared" si="185"/>
        <v/>
      </c>
      <c r="F437" s="43" t="str">
        <f t="shared" si="186"/>
        <v/>
      </c>
      <c r="G437" s="59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2011-2019'!$BE$1095:$BF$1639,2,0)</f>
        <v>0</v>
      </c>
      <c r="E438" s="43" t="str">
        <f t="shared" si="172"/>
        <v/>
      </c>
      <c r="F438" s="43" t="str">
        <f t="shared" si="173"/>
        <v/>
      </c>
      <c r="G438" s="59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0</v>
      </c>
      <c r="D439" s="62">
        <f>VLOOKUP(B439,'[1]Deptos 2011-2019'!$BE$1095:$BF$1639,2,0)</f>
        <v>0</v>
      </c>
      <c r="E439" s="43" t="str">
        <f t="shared" ref="E439:E441" si="188">+IF(C439=0,"",C439/C$345)</f>
        <v/>
      </c>
      <c r="F439" s="43" t="str">
        <f t="shared" ref="F439:F441" si="189">+IF(D439=0,"",D439/D$345)</f>
        <v/>
      </c>
      <c r="G439" s="59" t="str">
        <f t="shared" si="171"/>
        <v xml:space="preserve"> 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2011-2019'!$BE$1095:$BF$1639,2,0)</f>
        <v>0</v>
      </c>
      <c r="E440" s="43" t="str">
        <f t="shared" si="188"/>
        <v/>
      </c>
      <c r="F440" s="43" t="str">
        <f t="shared" si="189"/>
        <v/>
      </c>
      <c r="G440" s="59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2011-2019'!$BE$1095:$BF$1639,2,0)</f>
        <v>0</v>
      </c>
      <c r="E441" s="43" t="str">
        <f t="shared" si="188"/>
        <v/>
      </c>
      <c r="F441" s="43" t="str">
        <f t="shared" si="189"/>
        <v/>
      </c>
      <c r="G441" s="59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0</v>
      </c>
      <c r="D442" s="62">
        <f>VLOOKUP(B442,'[1]Deptos 2011-2019'!$BE$1095:$BF$1639,2,0)</f>
        <v>0</v>
      </c>
      <c r="E442" s="44" t="str">
        <f t="shared" si="172"/>
        <v/>
      </c>
      <c r="F442" s="44" t="str">
        <f t="shared" si="173"/>
        <v/>
      </c>
      <c r="G442" s="59" t="str">
        <f t="shared" si="171"/>
        <v xml:space="preserve"> </v>
      </c>
      <c r="H442" s="40" t="str">
        <f t="shared" si="174"/>
        <v/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2011-2019'!$BE$1095:$BF$1639,2,0)</f>
        <v>0</v>
      </c>
      <c r="E443" s="44" t="str">
        <f t="shared" si="172"/>
        <v/>
      </c>
      <c r="F443" s="44" t="str">
        <f t="shared" si="173"/>
        <v/>
      </c>
      <c r="G443" s="59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1</v>
      </c>
      <c r="D444" s="62">
        <f>VLOOKUP(B444,'[1]Deptos 2011-2019'!$BE$1095:$BF$1639,2,0)</f>
        <v>0</v>
      </c>
      <c r="E444" s="44">
        <f t="shared" si="172"/>
        <v>2.6954177897574125E-3</v>
      </c>
      <c r="F444" s="44" t="str">
        <f t="shared" si="173"/>
        <v/>
      </c>
      <c r="G444" s="59">
        <f t="shared" si="171"/>
        <v>-1</v>
      </c>
      <c r="H444" s="40">
        <f t="shared" si="174"/>
        <v>-2.6954177897574125E-3</v>
      </c>
    </row>
    <row r="445" spans="1:9" s="24" customFormat="1" ht="15" x14ac:dyDescent="0.2">
      <c r="A445" s="72"/>
      <c r="B445" s="3" t="s">
        <v>112</v>
      </c>
      <c r="C445" s="62">
        <v>0</v>
      </c>
      <c r="D445" s="62">
        <f>VLOOKUP(B445,'[1]Deptos 2011-2019'!$BE$1095:$BF$1639,2,0)</f>
        <v>3</v>
      </c>
      <c r="E445" s="44" t="str">
        <f t="shared" si="172"/>
        <v/>
      </c>
      <c r="F445" s="44">
        <f t="shared" si="173"/>
        <v>7.1090047393364926E-3</v>
      </c>
      <c r="G445" s="59">
        <f t="shared" si="171"/>
        <v>1</v>
      </c>
      <c r="H445" s="40" t="str">
        <f t="shared" si="174"/>
        <v/>
      </c>
    </row>
    <row r="446" spans="1:9" s="24" customFormat="1" ht="15" x14ac:dyDescent="0.2">
      <c r="A446" s="72"/>
      <c r="B446" s="3" t="s">
        <v>271</v>
      </c>
      <c r="C446" s="62">
        <v>7</v>
      </c>
      <c r="D446" s="62">
        <f>VLOOKUP(B446,'[1]Deptos 2011-2019'!$BE$1095:$BF$1639,2,0)</f>
        <v>1</v>
      </c>
      <c r="E446" s="44">
        <f t="shared" si="172"/>
        <v>1.8867924528301886E-2</v>
      </c>
      <c r="F446" s="44">
        <f t="shared" si="173"/>
        <v>2.3696682464454978E-3</v>
      </c>
      <c r="G446" s="59">
        <f t="shared" si="171"/>
        <v>-0.8571428571428571</v>
      </c>
      <c r="H446" s="40">
        <f t="shared" si="174"/>
        <v>-1.6172506738544472E-2</v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2011-2019'!$BE$1095:$BF$1639,2,0)</f>
        <v>0</v>
      </c>
      <c r="E447" s="44" t="str">
        <f t="shared" si="172"/>
        <v/>
      </c>
      <c r="F447" s="44" t="str">
        <f t="shared" si="173"/>
        <v/>
      </c>
      <c r="G447" s="59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0</v>
      </c>
      <c r="D448" s="62">
        <f>VLOOKUP(B448,'[1]Deptos 2011-2019'!$BE$1095:$BF$1639,2,0)</f>
        <v>1</v>
      </c>
      <c r="E448" s="44" t="str">
        <f t="shared" si="172"/>
        <v/>
      </c>
      <c r="F448" s="44">
        <f t="shared" si="173"/>
        <v>2.3696682464454978E-3</v>
      </c>
      <c r="G448" s="59">
        <f t="shared" si="171"/>
        <v>1</v>
      </c>
      <c r="H448" s="40" t="str">
        <f t="shared" si="174"/>
        <v/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2011-2019'!$BE$1095:$BF$1639,2,0)</f>
        <v>0</v>
      </c>
      <c r="E449" s="44" t="str">
        <f t="shared" si="172"/>
        <v/>
      </c>
      <c r="F449" s="44" t="str">
        <f t="shared" si="173"/>
        <v/>
      </c>
      <c r="G449" s="59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2011-2019'!$BE$1095:$BF$1639,2,0)</f>
        <v>0</v>
      </c>
      <c r="E450" s="44" t="str">
        <f t="shared" si="172"/>
        <v/>
      </c>
      <c r="F450" s="44" t="str">
        <f t="shared" si="173"/>
        <v/>
      </c>
      <c r="G450" s="59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2011-2019'!$BE$1095:$BF$1639,2,0)</f>
        <v>0</v>
      </c>
      <c r="E451" s="44" t="str">
        <f t="shared" si="172"/>
        <v/>
      </c>
      <c r="F451" s="44" t="str">
        <f t="shared" si="173"/>
        <v/>
      </c>
      <c r="G451" s="59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2011-2019'!$BE$1095:$BF$1639,2,0)</f>
        <v>1</v>
      </c>
      <c r="E452" s="44" t="str">
        <f t="shared" si="172"/>
        <v/>
      </c>
      <c r="F452" s="44">
        <f t="shared" si="173"/>
        <v>2.3696682464454978E-3</v>
      </c>
      <c r="G452" s="59">
        <f t="shared" si="171"/>
        <v>1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2011-2019'!$BE$1095:$BF$1639,2,0)</f>
        <v>0</v>
      </c>
      <c r="E453" s="44" t="str">
        <f t="shared" si="172"/>
        <v/>
      </c>
      <c r="F453" s="44" t="str">
        <f t="shared" si="173"/>
        <v/>
      </c>
      <c r="G453" s="59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4</v>
      </c>
      <c r="D454" s="62">
        <f>VLOOKUP(B454,'[1]Deptos 2011-2019'!$BE$1095:$BF$1639,2,0)</f>
        <v>13</v>
      </c>
      <c r="E454" s="44">
        <f t="shared" si="172"/>
        <v>1.078167115902965E-2</v>
      </c>
      <c r="F454" s="44">
        <f t="shared" si="173"/>
        <v>3.0805687203791468E-2</v>
      </c>
      <c r="G454" s="59">
        <f t="shared" si="171"/>
        <v>2.25</v>
      </c>
      <c r="H454" s="40">
        <f t="shared" si="174"/>
        <v>2.4258760107816711E-2</v>
      </c>
    </row>
    <row r="455" spans="1:8" s="24" customFormat="1" ht="15" x14ac:dyDescent="0.2">
      <c r="A455" s="72"/>
      <c r="B455" s="3" t="s">
        <v>272</v>
      </c>
      <c r="C455" s="62">
        <v>2</v>
      </c>
      <c r="D455" s="62">
        <f>VLOOKUP(B455,'[1]Deptos 2011-2019'!$BE$1095:$BF$1639,2,0)</f>
        <v>0</v>
      </c>
      <c r="E455" s="44">
        <f t="shared" si="172"/>
        <v>5.3908355795148251E-3</v>
      </c>
      <c r="F455" s="44" t="str">
        <f t="shared" si="173"/>
        <v/>
      </c>
      <c r="G455" s="59">
        <f t="shared" si="171"/>
        <v>-1</v>
      </c>
      <c r="H455" s="40">
        <f t="shared" si="174"/>
        <v>-5.3908355795148251E-3</v>
      </c>
    </row>
    <row r="456" spans="1:8" s="24" customFormat="1" ht="15" x14ac:dyDescent="0.2">
      <c r="A456" s="72"/>
      <c r="B456" s="3" t="s">
        <v>106</v>
      </c>
      <c r="C456" s="62">
        <v>5</v>
      </c>
      <c r="D456" s="62">
        <f>VLOOKUP(B456,'[1]Deptos 2011-2019'!$BE$1095:$BF$1639,2,0)</f>
        <v>0</v>
      </c>
      <c r="E456" s="44">
        <f t="shared" si="172"/>
        <v>1.3477088948787063E-2</v>
      </c>
      <c r="F456" s="44" t="str">
        <f t="shared" si="173"/>
        <v/>
      </c>
      <c r="G456" s="59">
        <f t="shared" si="171"/>
        <v>-1</v>
      </c>
      <c r="H456" s="40">
        <f t="shared" si="174"/>
        <v>-1.3477088948787063E-2</v>
      </c>
    </row>
    <row r="457" spans="1:8" s="24" customFormat="1" ht="15" x14ac:dyDescent="0.2">
      <c r="A457" s="72"/>
      <c r="B457" s="3" t="s">
        <v>337</v>
      </c>
      <c r="C457" s="62">
        <v>1</v>
      </c>
      <c r="D457" s="62">
        <f>VLOOKUP(B457,'[1]Deptos 2011-2019'!$BE$1095:$BF$1639,2,0)</f>
        <v>0</v>
      </c>
      <c r="E457" s="44">
        <f t="shared" si="172"/>
        <v>2.6954177897574125E-3</v>
      </c>
      <c r="F457" s="44" t="str">
        <f t="shared" si="173"/>
        <v/>
      </c>
      <c r="G457" s="59">
        <f t="shared" si="171"/>
        <v>-1</v>
      </c>
      <c r="H457" s="40">
        <f t="shared" si="174"/>
        <v>-2.6954177897574125E-3</v>
      </c>
    </row>
    <row r="458" spans="1:8" s="24" customFormat="1" ht="15" x14ac:dyDescent="0.2">
      <c r="A458" s="72"/>
      <c r="B458" s="3" t="s">
        <v>116</v>
      </c>
      <c r="C458" s="62">
        <v>1</v>
      </c>
      <c r="D458" s="62">
        <f>VLOOKUP(B458,'[1]Deptos 2011-2019'!$BE$1095:$BF$1639,2,0)</f>
        <v>0</v>
      </c>
      <c r="E458" s="44">
        <f t="shared" si="172"/>
        <v>2.6954177897574125E-3</v>
      </c>
      <c r="F458" s="44" t="str">
        <f t="shared" si="173"/>
        <v/>
      </c>
      <c r="G458" s="59">
        <f t="shared" si="171"/>
        <v>-1</v>
      </c>
      <c r="H458" s="40">
        <f t="shared" si="174"/>
        <v>-2.6954177897574125E-3</v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2011-2019'!$BE$1095:$BF$1639,2,0)</f>
        <v>13</v>
      </c>
      <c r="E459" s="44" t="str">
        <f t="shared" si="172"/>
        <v/>
      </c>
      <c r="F459" s="44">
        <f t="shared" si="173"/>
        <v>3.0805687203791468E-2</v>
      </c>
      <c r="G459" s="59">
        <f t="shared" si="171"/>
        <v>1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15</v>
      </c>
      <c r="D460" s="62">
        <f>VLOOKUP(B460,'[1]Deptos 2011-2019'!$BE$1095:$BF$1639,2,0)</f>
        <v>11</v>
      </c>
      <c r="E460" s="44">
        <f t="shared" si="172"/>
        <v>4.0431266846361183E-2</v>
      </c>
      <c r="F460" s="44">
        <f t="shared" si="173"/>
        <v>2.6066350710900472E-2</v>
      </c>
      <c r="G460" s="59">
        <f t="shared" si="171"/>
        <v>-0.26666666666666666</v>
      </c>
      <c r="H460" s="40">
        <f t="shared" si="174"/>
        <v>-1.0781671159029648E-2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2011-2019'!$BE$1095:$BF$1639,2,0)</f>
        <v>0</v>
      </c>
      <c r="E461" s="44" t="str">
        <f t="shared" si="172"/>
        <v/>
      </c>
      <c r="F461" s="44" t="str">
        <f t="shared" si="173"/>
        <v/>
      </c>
      <c r="G461" s="59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2011-2019'!$BE$1095:$BF$1639,2,0)</f>
        <v>0</v>
      </c>
      <c r="E462" s="44" t="str">
        <f t="shared" si="172"/>
        <v/>
      </c>
      <c r="F462" s="44" t="str">
        <f t="shared" si="173"/>
        <v/>
      </c>
      <c r="G462" s="59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2011-2019'!$BE$1095:$BF$1639,2,0)</f>
        <v>0</v>
      </c>
      <c r="E463" s="44" t="str">
        <f t="shared" si="172"/>
        <v/>
      </c>
      <c r="F463" s="44" t="str">
        <f t="shared" si="173"/>
        <v/>
      </c>
      <c r="G463" s="59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2011-2019'!$BE$1095:$BF$1639,2,0)</f>
        <v>0</v>
      </c>
      <c r="E464" s="44" t="str">
        <f t="shared" si="172"/>
        <v/>
      </c>
      <c r="F464" s="44" t="str">
        <f t="shared" si="173"/>
        <v/>
      </c>
      <c r="G464" s="59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0</v>
      </c>
      <c r="D465" s="62">
        <f>VLOOKUP(B465,'[1]Deptos 2011-2019'!$BE$1095:$BF$1639,2,0)</f>
        <v>0</v>
      </c>
      <c r="E465" s="44" t="str">
        <f t="shared" si="172"/>
        <v/>
      </c>
      <c r="F465" s="44" t="str">
        <f t="shared" si="173"/>
        <v/>
      </c>
      <c r="G465" s="59" t="str">
        <f t="shared" si="171"/>
        <v xml:space="preserve"> 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2011-2019'!$BE$1095:$BF$1639,2,0)</f>
        <v>0</v>
      </c>
      <c r="E466" s="44" t="str">
        <f t="shared" si="172"/>
        <v/>
      </c>
      <c r="F466" s="44" t="str">
        <f t="shared" si="173"/>
        <v/>
      </c>
      <c r="G466" s="59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2011-2019'!$BE$1095:$BF$1639,2,0)</f>
        <v>0</v>
      </c>
      <c r="E467" s="44" t="str">
        <f t="shared" si="172"/>
        <v/>
      </c>
      <c r="F467" s="44" t="str">
        <f t="shared" si="173"/>
        <v/>
      </c>
      <c r="G467" s="59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1</v>
      </c>
      <c r="D468" s="62">
        <f>VLOOKUP(B468,'[1]Deptos 2011-2019'!$BE$1095:$BF$1639,2,0)</f>
        <v>0</v>
      </c>
      <c r="E468" s="44">
        <f t="shared" si="172"/>
        <v>2.6954177897574125E-3</v>
      </c>
      <c r="F468" s="44" t="str">
        <f t="shared" si="173"/>
        <v/>
      </c>
      <c r="G468" s="59">
        <f t="shared" si="171"/>
        <v>-1</v>
      </c>
      <c r="H468" s="40">
        <f t="shared" si="174"/>
        <v>-2.6954177897574125E-3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2011-2019'!$BE$1095:$BF$1639,2,0)</f>
        <v>0</v>
      </c>
      <c r="E469" s="44" t="str">
        <f t="shared" si="172"/>
        <v/>
      </c>
      <c r="F469" s="44" t="str">
        <f t="shared" si="173"/>
        <v/>
      </c>
      <c r="G469" s="59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0</v>
      </c>
      <c r="D470" s="62">
        <f>VLOOKUP(B470,'[1]Deptos 2011-2019'!$BE$1095:$BF$1639,2,0)</f>
        <v>0</v>
      </c>
      <c r="E470" s="44" t="str">
        <f t="shared" si="172"/>
        <v/>
      </c>
      <c r="F470" s="44" t="str">
        <f t="shared" si="173"/>
        <v/>
      </c>
      <c r="G470" s="59" t="str">
        <f t="shared" si="171"/>
        <v xml:space="preserve"> </v>
      </c>
      <c r="H470" s="40" t="str">
        <f t="shared" si="174"/>
        <v/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2011-2019'!$BE$1095:$BF$1639,2,0)</f>
        <v>0</v>
      </c>
      <c r="E471" s="44" t="str">
        <f t="shared" si="172"/>
        <v/>
      </c>
      <c r="F471" s="44" t="str">
        <f t="shared" si="173"/>
        <v/>
      </c>
      <c r="G471" s="59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1</v>
      </c>
      <c r="D472" s="62">
        <f>VLOOKUP(B472,'[1]Deptos 2011-2019'!$BE$1095:$BF$1639,2,0)</f>
        <v>0</v>
      </c>
      <c r="E472" s="44">
        <f t="shared" si="172"/>
        <v>2.6954177897574125E-3</v>
      </c>
      <c r="F472" s="44" t="str">
        <f t="shared" si="173"/>
        <v/>
      </c>
      <c r="G472" s="59">
        <f t="shared" si="171"/>
        <v>-1</v>
      </c>
      <c r="H472" s="40">
        <f t="shared" si="174"/>
        <v>-2.6954177897574125E-3</v>
      </c>
    </row>
    <row r="473" spans="1:8" s="24" customFormat="1" ht="15" x14ac:dyDescent="0.2">
      <c r="A473" s="72"/>
      <c r="B473" s="3" t="s">
        <v>277</v>
      </c>
      <c r="C473" s="62">
        <v>4</v>
      </c>
      <c r="D473" s="62">
        <f>VLOOKUP(B473,'[1]Deptos 2011-2019'!$BE$1095:$BF$1639,2,0)</f>
        <v>5</v>
      </c>
      <c r="E473" s="44">
        <f t="shared" si="172"/>
        <v>1.078167115902965E-2</v>
      </c>
      <c r="F473" s="44">
        <f t="shared" si="173"/>
        <v>1.1848341232227487E-2</v>
      </c>
      <c r="G473" s="59">
        <f t="shared" si="171"/>
        <v>0.25</v>
      </c>
      <c r="H473" s="40">
        <f t="shared" si="174"/>
        <v>2.6954177897574125E-3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2011-2019'!$BE$1095:$BF$1639,2,0)</f>
        <v>0</v>
      </c>
      <c r="E474" s="44" t="str">
        <f t="shared" si="172"/>
        <v/>
      </c>
      <c r="F474" s="44" t="str">
        <f t="shared" si="173"/>
        <v/>
      </c>
      <c r="G474" s="59" t="str">
        <f t="shared" si="171"/>
        <v xml:space="preserve"> 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9</v>
      </c>
      <c r="D475" s="62">
        <f>VLOOKUP(B475,'[1]Deptos 2011-2019'!$BE$1095:$BF$1639,2,0)</f>
        <v>0</v>
      </c>
      <c r="E475" s="44">
        <f t="shared" si="172"/>
        <v>2.4258760107816711E-2</v>
      </c>
      <c r="F475" s="44" t="str">
        <f t="shared" si="173"/>
        <v/>
      </c>
      <c r="G475" s="59">
        <f t="shared" si="171"/>
        <v>-1</v>
      </c>
      <c r="H475" s="40">
        <f t="shared" si="174"/>
        <v>-2.4258760107816711E-2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2011-2019'!$BE$1095:$BF$1639,2,0)</f>
        <v>0</v>
      </c>
      <c r="E476" s="44" t="str">
        <f t="shared" si="172"/>
        <v/>
      </c>
      <c r="F476" s="44" t="str">
        <f t="shared" si="173"/>
        <v/>
      </c>
      <c r="G476" s="59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2011-2019'!$BE$1095:$BF$1639,2,0)</f>
        <v>0</v>
      </c>
      <c r="E477" s="44" t="str">
        <f t="shared" si="172"/>
        <v/>
      </c>
      <c r="F477" s="44" t="str">
        <f t="shared" si="173"/>
        <v/>
      </c>
      <c r="G477" s="59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2</v>
      </c>
      <c r="D478" s="62">
        <f>VLOOKUP(B478,'[1]Deptos 2011-2019'!$BE$1095:$BF$1639,2,0)</f>
        <v>1</v>
      </c>
      <c r="E478" s="44">
        <f t="shared" si="172"/>
        <v>5.3908355795148251E-3</v>
      </c>
      <c r="F478" s="44">
        <f t="shared" si="173"/>
        <v>2.3696682464454978E-3</v>
      </c>
      <c r="G478" s="59">
        <f t="shared" ref="G478:G541" si="191">+IF(AND(C478=0,D478=0)," ",IF(C478=0,1,IF(D478=0,-1,(D478-C478)/C478)))</f>
        <v>-0.5</v>
      </c>
      <c r="H478" s="40">
        <f t="shared" si="174"/>
        <v>-2.6954177897574125E-3</v>
      </c>
    </row>
    <row r="479" spans="1:8" s="24" customFormat="1" ht="15" x14ac:dyDescent="0.2">
      <c r="A479" s="72"/>
      <c r="B479" s="3" t="s">
        <v>501</v>
      </c>
      <c r="C479" s="62">
        <v>3</v>
      </c>
      <c r="D479" s="62">
        <f>VLOOKUP(B479,'[1]Deptos 2011-2019'!$BE$1095:$BF$1639,2,0)</f>
        <v>2</v>
      </c>
      <c r="E479" s="44">
        <f t="shared" si="172"/>
        <v>8.0862533692722376E-3</v>
      </c>
      <c r="F479" s="44">
        <f t="shared" si="173"/>
        <v>4.7393364928909956E-3</v>
      </c>
      <c r="G479" s="59">
        <f t="shared" si="191"/>
        <v>-0.33333333333333331</v>
      </c>
      <c r="H479" s="40">
        <f t="shared" si="174"/>
        <v>-2.6954177897574125E-3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2011-2019'!$BE$1095:$BF$1639,2,0)</f>
        <v>0</v>
      </c>
      <c r="E480" s="44" t="str">
        <f t="shared" si="172"/>
        <v/>
      </c>
      <c r="F480" s="44" t="str">
        <f t="shared" si="173"/>
        <v/>
      </c>
      <c r="G480" s="59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0</v>
      </c>
      <c r="D481" s="62">
        <f>VLOOKUP(B481,'[1]Deptos 2011-2019'!$BE$1095:$BF$1639,2,0)</f>
        <v>0</v>
      </c>
      <c r="E481" s="44" t="str">
        <f t="shared" si="172"/>
        <v/>
      </c>
      <c r="F481" s="44" t="str">
        <f t="shared" si="173"/>
        <v/>
      </c>
      <c r="G481" s="59" t="str">
        <f t="shared" si="191"/>
        <v xml:space="preserve"> 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2011-2019'!$BE$1095:$BF$1639,2,0)</f>
        <v>0</v>
      </c>
      <c r="E482" s="44" t="str">
        <f t="shared" si="172"/>
        <v/>
      </c>
      <c r="F482" s="44" t="str">
        <f t="shared" si="173"/>
        <v/>
      </c>
      <c r="G482" s="59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2011-2019'!$BE$1095:$BF$1639,2,0)</f>
        <v>0</v>
      </c>
      <c r="E483" s="44" t="str">
        <f t="shared" si="172"/>
        <v/>
      </c>
      <c r="F483" s="44" t="str">
        <f t="shared" si="173"/>
        <v/>
      </c>
      <c r="G483" s="59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0</v>
      </c>
      <c r="D484" s="62">
        <f>VLOOKUP(B484,'[1]Deptos 2011-2019'!$BE$1095:$BF$1639,2,0)</f>
        <v>0</v>
      </c>
      <c r="E484" s="44" t="str">
        <f t="shared" si="172"/>
        <v/>
      </c>
      <c r="F484" s="44" t="str">
        <f t="shared" si="173"/>
        <v/>
      </c>
      <c r="G484" s="59" t="str">
        <f t="shared" si="191"/>
        <v xml:space="preserve"> </v>
      </c>
      <c r="H484" s="40" t="str">
        <f t="shared" si="174"/>
        <v/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2011-2019'!$BE$1095:$BF$1639,2,0)</f>
        <v>0</v>
      </c>
      <c r="E485" s="44" t="str">
        <f t="shared" si="172"/>
        <v/>
      </c>
      <c r="F485" s="44" t="str">
        <f t="shared" si="173"/>
        <v/>
      </c>
      <c r="G485" s="59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2011-2019'!$BE$1095:$BF$1639,2,0)</f>
        <v>0</v>
      </c>
      <c r="E486" s="44" t="str">
        <f t="shared" si="172"/>
        <v/>
      </c>
      <c r="F486" s="44" t="str">
        <f t="shared" si="173"/>
        <v/>
      </c>
      <c r="G486" s="59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2011-2019'!$BE$1095:$BF$1639,2,0)</f>
        <v>0</v>
      </c>
      <c r="E487" s="44" t="str">
        <f t="shared" si="172"/>
        <v/>
      </c>
      <c r="F487" s="44" t="str">
        <f t="shared" si="173"/>
        <v/>
      </c>
      <c r="G487" s="59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2011-2019'!$BE$1095:$BF$1639,2,0)</f>
        <v>0</v>
      </c>
      <c r="E488" s="44" t="str">
        <f t="shared" si="172"/>
        <v/>
      </c>
      <c r="F488" s="44" t="str">
        <f t="shared" si="173"/>
        <v/>
      </c>
      <c r="G488" s="59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1</v>
      </c>
      <c r="D489" s="62">
        <f>VLOOKUP(B489,'[1]Deptos 2011-2019'!$BE$1095:$BF$1639,2,0)</f>
        <v>0</v>
      </c>
      <c r="E489" s="44">
        <f t="shared" si="172"/>
        <v>2.6954177897574125E-3</v>
      </c>
      <c r="F489" s="44" t="str">
        <f t="shared" si="173"/>
        <v/>
      </c>
      <c r="G489" s="59">
        <f t="shared" si="191"/>
        <v>-1</v>
      </c>
      <c r="H489" s="40">
        <f t="shared" si="174"/>
        <v>-2.6954177897574125E-3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2011-2019'!$BE$1095:$BF$1639,2,0)</f>
        <v>0</v>
      </c>
      <c r="E490" s="44" t="str">
        <f t="shared" si="172"/>
        <v/>
      </c>
      <c r="F490" s="44" t="str">
        <f t="shared" si="173"/>
        <v/>
      </c>
      <c r="G490" s="59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2011-2019'!$BE$1095:$BF$1639,2,0)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9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2011-2019'!$BE$1095:$BF$1639,2,0)</f>
        <v>0</v>
      </c>
      <c r="E492" s="44" t="str">
        <f t="shared" si="192"/>
        <v/>
      </c>
      <c r="F492" s="44" t="str">
        <f t="shared" si="193"/>
        <v/>
      </c>
      <c r="G492" s="59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2011-2019'!$BE$1095:$BF$1639,2,0)</f>
        <v>0</v>
      </c>
      <c r="E493" s="44" t="str">
        <f t="shared" si="192"/>
        <v/>
      </c>
      <c r="F493" s="44" t="str">
        <f t="shared" si="193"/>
        <v/>
      </c>
      <c r="G493" s="59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2011-2019'!$BE$1095:$BF$1639,2,0)</f>
        <v>0</v>
      </c>
      <c r="E494" s="44" t="str">
        <f t="shared" si="192"/>
        <v/>
      </c>
      <c r="F494" s="44" t="str">
        <f t="shared" si="193"/>
        <v/>
      </c>
      <c r="G494" s="59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2011-2019'!$BE$1095:$BF$1639,2,0)</f>
        <v>0</v>
      </c>
      <c r="E495" s="44" t="str">
        <f t="shared" si="192"/>
        <v/>
      </c>
      <c r="F495" s="44" t="str">
        <f t="shared" si="193"/>
        <v/>
      </c>
      <c r="G495" s="59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2011-2019'!$BE$1095:$BF$1639,2,0)</f>
        <v>0</v>
      </c>
      <c r="E496" s="44" t="str">
        <f t="shared" si="192"/>
        <v/>
      </c>
      <c r="F496" s="44" t="str">
        <f t="shared" si="193"/>
        <v/>
      </c>
      <c r="G496" s="59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2011-2019'!$BE$1095:$BF$1639,2,0)</f>
        <v>0</v>
      </c>
      <c r="E497" s="44" t="str">
        <f t="shared" si="192"/>
        <v/>
      </c>
      <c r="F497" s="44" t="str">
        <f t="shared" si="193"/>
        <v/>
      </c>
      <c r="G497" s="59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2011-2019'!$BE$1095:$BF$1639,2,0)</f>
        <v>1</v>
      </c>
      <c r="E498" s="44" t="str">
        <f t="shared" si="192"/>
        <v/>
      </c>
      <c r="F498" s="44">
        <f t="shared" si="193"/>
        <v>2.3696682464454978E-3</v>
      </c>
      <c r="G498" s="59">
        <f t="shared" si="191"/>
        <v>1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1</v>
      </c>
      <c r="D499" s="62">
        <f>VLOOKUP(B499,'[1]Deptos 2011-2019'!$BE$1095:$BF$1639,2,0)</f>
        <v>1</v>
      </c>
      <c r="E499" s="44">
        <f t="shared" si="192"/>
        <v>2.6954177897574125E-3</v>
      </c>
      <c r="F499" s="44">
        <f t="shared" si="193"/>
        <v>2.3696682464454978E-3</v>
      </c>
      <c r="G499" s="59">
        <f t="shared" si="191"/>
        <v>0</v>
      </c>
      <c r="H499" s="40">
        <f t="shared" si="194"/>
        <v>0</v>
      </c>
    </row>
    <row r="500" spans="1:9" s="24" customFormat="1" ht="15" x14ac:dyDescent="0.2">
      <c r="A500" s="72"/>
      <c r="B500" s="3" t="s">
        <v>122</v>
      </c>
      <c r="C500" s="62">
        <v>7</v>
      </c>
      <c r="D500" s="62">
        <f>VLOOKUP(B500,'[1]Deptos 2011-2019'!$BE$1095:$BF$1639,2,0)</f>
        <v>1</v>
      </c>
      <c r="E500" s="44">
        <f t="shared" si="192"/>
        <v>1.8867924528301886E-2</v>
      </c>
      <c r="F500" s="44">
        <f t="shared" si="193"/>
        <v>2.3696682464454978E-3</v>
      </c>
      <c r="G500" s="59">
        <f t="shared" si="191"/>
        <v>-0.8571428571428571</v>
      </c>
      <c r="H500" s="40">
        <f t="shared" si="194"/>
        <v>-1.6172506738544472E-2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2011-2019'!$BE$1095:$BF$1639,2,0)</f>
        <v>0</v>
      </c>
      <c r="E501" s="44" t="str">
        <f t="shared" si="192"/>
        <v/>
      </c>
      <c r="F501" s="44" t="str">
        <f t="shared" si="193"/>
        <v/>
      </c>
      <c r="G501" s="59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2011-2019'!$BE$1095:$BF$1639,2,0)</f>
        <v>0</v>
      </c>
      <c r="E502" s="44" t="str">
        <f t="shared" si="192"/>
        <v/>
      </c>
      <c r="F502" s="44" t="str">
        <f t="shared" si="193"/>
        <v/>
      </c>
      <c r="G502" s="59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2</v>
      </c>
      <c r="D503" s="62">
        <f>VLOOKUP(B503,'[1]Deptos 2011-2019'!$BE$1095:$BF$1639,2,0)</f>
        <v>0</v>
      </c>
      <c r="E503" s="44">
        <f t="shared" si="192"/>
        <v>5.3908355795148251E-3</v>
      </c>
      <c r="F503" s="44" t="str">
        <f t="shared" si="193"/>
        <v/>
      </c>
      <c r="G503" s="59">
        <f t="shared" si="191"/>
        <v>-1</v>
      </c>
      <c r="H503" s="40">
        <f t="shared" si="194"/>
        <v>-5.3908355795148251E-3</v>
      </c>
    </row>
    <row r="504" spans="1:9" s="24" customFormat="1" ht="15" customHeight="1" x14ac:dyDescent="0.2">
      <c r="A504" s="72"/>
      <c r="B504" s="3" t="s">
        <v>297</v>
      </c>
      <c r="C504" s="62">
        <v>0</v>
      </c>
      <c r="D504" s="62">
        <f>VLOOKUP(B504,'[1]Deptos 2011-2019'!$BE$1095:$BF$1639,2,0)</f>
        <v>0</v>
      </c>
      <c r="E504" s="44" t="str">
        <f t="shared" si="192"/>
        <v/>
      </c>
      <c r="F504" s="44" t="str">
        <f t="shared" si="193"/>
        <v/>
      </c>
      <c r="G504" s="59" t="str">
        <f t="shared" si="191"/>
        <v xml:space="preserve"> </v>
      </c>
      <c r="H504" s="40" t="str">
        <f t="shared" si="194"/>
        <v/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2011-2019'!$BE$1095:$BF$1639,2,0)</f>
        <v>0</v>
      </c>
      <c r="E505" s="44" t="str">
        <f t="shared" si="192"/>
        <v/>
      </c>
      <c r="F505" s="44" t="str">
        <f t="shared" si="193"/>
        <v/>
      </c>
      <c r="G505" s="59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0</v>
      </c>
      <c r="D506" s="62">
        <f>VLOOKUP(B506,'[1]Deptos 2011-2019'!$BE$1095:$BF$1639,2,0)</f>
        <v>0</v>
      </c>
      <c r="E506" s="44" t="str">
        <f t="shared" si="192"/>
        <v/>
      </c>
      <c r="F506" s="44" t="str">
        <f t="shared" si="193"/>
        <v/>
      </c>
      <c r="G506" s="59" t="str">
        <f t="shared" si="191"/>
        <v xml:space="preserve"> </v>
      </c>
      <c r="H506" s="40" t="str">
        <f t="shared" si="194"/>
        <v/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2011-2019'!$BE$1095:$BF$1639,2,0)</f>
        <v>0</v>
      </c>
      <c r="E507" s="44" t="str">
        <f t="shared" si="192"/>
        <v/>
      </c>
      <c r="F507" s="44" t="str">
        <f t="shared" si="193"/>
        <v/>
      </c>
      <c r="G507" s="59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2011-2019'!$BE$1095:$BF$1639,2,0)</f>
        <v>0</v>
      </c>
      <c r="E508" s="43" t="str">
        <f t="shared" si="192"/>
        <v/>
      </c>
      <c r="F508" s="43" t="str">
        <f t="shared" si="193"/>
        <v/>
      </c>
      <c r="G508" s="59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2011-2019'!$BE$1095:$BF$1639,2,0)</f>
        <v>0</v>
      </c>
      <c r="E509" s="43" t="str">
        <f t="shared" si="192"/>
        <v/>
      </c>
      <c r="F509" s="43" t="str">
        <f t="shared" si="193"/>
        <v/>
      </c>
      <c r="G509" s="59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2011-2019'!$BE$1095:$BF$1639,2,0)</f>
        <v>0</v>
      </c>
      <c r="E510" s="43" t="str">
        <f t="shared" si="192"/>
        <v/>
      </c>
      <c r="F510" s="43" t="str">
        <f t="shared" si="193"/>
        <v/>
      </c>
      <c r="G510" s="59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2011-2019'!$BE$1095:$BF$1639,2,0)</f>
        <v>0</v>
      </c>
      <c r="E511" s="43" t="str">
        <f t="shared" si="192"/>
        <v/>
      </c>
      <c r="F511" s="43" t="str">
        <f t="shared" si="193"/>
        <v/>
      </c>
      <c r="G511" s="59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2011-2019'!$BE$1095:$BF$1639,2,0)</f>
        <v>0</v>
      </c>
      <c r="E512" s="44" t="str">
        <f t="shared" si="192"/>
        <v/>
      </c>
      <c r="F512" s="44" t="str">
        <f t="shared" si="193"/>
        <v/>
      </c>
      <c r="G512" s="59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2011-2019'!$BE$1095:$BF$1639,2,0)</f>
        <v>0</v>
      </c>
      <c r="E513" s="44" t="str">
        <f t="shared" si="192"/>
        <v/>
      </c>
      <c r="F513" s="44" t="str">
        <f t="shared" si="193"/>
        <v/>
      </c>
      <c r="G513" s="59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2011-2019'!$BE$1095:$BF$1639,2,0)</f>
        <v>0</v>
      </c>
      <c r="E514" s="44" t="str">
        <f t="shared" si="192"/>
        <v/>
      </c>
      <c r="F514" s="44" t="str">
        <f t="shared" si="193"/>
        <v/>
      </c>
      <c r="G514" s="59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2011-2019'!$BE$1095:$BF$1639,2,0)</f>
        <v>0</v>
      </c>
      <c r="E515" s="44" t="str">
        <f t="shared" si="192"/>
        <v/>
      </c>
      <c r="F515" s="44" t="str">
        <f t="shared" si="193"/>
        <v/>
      </c>
      <c r="G515" s="59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2011-2019'!$BE$1095:$BF$1639,2,0)</f>
        <v>0</v>
      </c>
      <c r="E516" s="44" t="str">
        <f t="shared" si="192"/>
        <v/>
      </c>
      <c r="F516" s="44" t="str">
        <f t="shared" si="193"/>
        <v/>
      </c>
      <c r="G516" s="59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2011-2019'!$BE$1095:$BF$1639,2,0)</f>
        <v>3</v>
      </c>
      <c r="E517" s="44" t="str">
        <f t="shared" si="192"/>
        <v/>
      </c>
      <c r="F517" s="44">
        <f t="shared" si="193"/>
        <v>7.1090047393364926E-3</v>
      </c>
      <c r="G517" s="59">
        <f t="shared" si="191"/>
        <v>1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2011-2019'!$BE$1095:$BF$1639,2,0)</f>
        <v>0</v>
      </c>
      <c r="E518" s="44" t="str">
        <f t="shared" si="192"/>
        <v/>
      </c>
      <c r="F518" s="44" t="str">
        <f t="shared" si="193"/>
        <v/>
      </c>
      <c r="G518" s="59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2011-2019'!$BE$1095:$BF$1639,2,0)</f>
        <v>0</v>
      </c>
      <c r="E519" s="44" t="str">
        <f t="shared" si="192"/>
        <v/>
      </c>
      <c r="F519" s="44" t="str">
        <f t="shared" si="193"/>
        <v/>
      </c>
      <c r="G519" s="59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2011-2019'!$BE$1095:$BF$1639,2,0)</f>
        <v>0</v>
      </c>
      <c r="E520" s="44" t="str">
        <f t="shared" si="192"/>
        <v/>
      </c>
      <c r="F520" s="44" t="str">
        <f t="shared" si="193"/>
        <v/>
      </c>
      <c r="G520" s="59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2011-2019'!$BE$1095:$BF$1639,2,0)</f>
        <v>0</v>
      </c>
      <c r="E521" s="44" t="str">
        <f t="shared" si="192"/>
        <v/>
      </c>
      <c r="F521" s="44" t="str">
        <f t="shared" si="193"/>
        <v/>
      </c>
      <c r="G521" s="59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2011-2019'!$BE$1095:$BF$1639,2,0)</f>
        <v>0</v>
      </c>
      <c r="E522" s="44" t="str">
        <f t="shared" si="192"/>
        <v/>
      </c>
      <c r="F522" s="44" t="str">
        <f t="shared" si="193"/>
        <v/>
      </c>
      <c r="G522" s="59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0</v>
      </c>
      <c r="D523" s="62">
        <f>VLOOKUP(B523,'[1]Deptos 2011-2019'!$BE$1095:$BF$1639,2,0)</f>
        <v>0</v>
      </c>
      <c r="E523" s="43" t="str">
        <f t="shared" ref="E523" si="195">+IF(C523=0,"",C523/C$345)</f>
        <v/>
      </c>
      <c r="F523" s="43" t="str">
        <f t="shared" ref="F523" si="196">+IF(D523=0,"",D523/D$345)</f>
        <v/>
      </c>
      <c r="G523" s="59" t="str">
        <f t="shared" si="191"/>
        <v xml:space="preserve"> </v>
      </c>
      <c r="H523" s="42" t="str">
        <f t="shared" ref="H523" si="197">+IF(OR(AND(E523=""),(G523="")),"",E523*G523)</f>
        <v/>
      </c>
      <c r="I523" s="24"/>
    </row>
    <row r="524" spans="1:9" s="24" customFormat="1" ht="15" x14ac:dyDescent="0.2">
      <c r="A524" s="72"/>
      <c r="B524" s="3" t="s">
        <v>135</v>
      </c>
      <c r="C524" s="62">
        <v>0</v>
      </c>
      <c r="D524" s="62">
        <f>VLOOKUP(B524,'[1]Deptos 2011-2019'!$BE$1095:$BF$1639,2,0)</f>
        <v>0</v>
      </c>
      <c r="E524" s="44" t="str">
        <f t="shared" ref="E524:E549" si="198">+IF(C524=0,"",C524/C$345)</f>
        <v/>
      </c>
      <c r="F524" s="44" t="str">
        <f t="shared" ref="F524:F549" si="199">+IF(D524=0,"",D524/D$345)</f>
        <v/>
      </c>
      <c r="G524" s="59" t="str">
        <f t="shared" si="191"/>
        <v xml:space="preserve"> </v>
      </c>
      <c r="H524" s="40" t="str">
        <f t="shared" si="194"/>
        <v/>
      </c>
    </row>
    <row r="525" spans="1:9" s="24" customFormat="1" ht="15" x14ac:dyDescent="0.2">
      <c r="A525" s="72"/>
      <c r="B525" s="3" t="s">
        <v>508</v>
      </c>
      <c r="C525" s="62">
        <v>0</v>
      </c>
      <c r="D525" s="62">
        <f>VLOOKUP(B525,'[1]Deptos 2011-2019'!$BE$1095:$BF$1639,2,0)</f>
        <v>1</v>
      </c>
      <c r="E525" s="44" t="str">
        <f t="shared" si="198"/>
        <v/>
      </c>
      <c r="F525" s="44">
        <f t="shared" si="199"/>
        <v>2.3696682464454978E-3</v>
      </c>
      <c r="G525" s="59">
        <f t="shared" si="191"/>
        <v>1</v>
      </c>
      <c r="H525" s="40" t="str">
        <f t="shared" si="194"/>
        <v/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2011-2019'!$BE$1095:$BF$1639,2,0)</f>
        <v>0</v>
      </c>
      <c r="E526" s="44" t="str">
        <f t="shared" si="198"/>
        <v/>
      </c>
      <c r="F526" s="44" t="str">
        <f t="shared" si="199"/>
        <v/>
      </c>
      <c r="G526" s="59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40</v>
      </c>
      <c r="D527" s="62">
        <f>VLOOKUP(B527,'[1]Deptos 2011-2019'!$BE$1095:$BF$1639,2,0)</f>
        <v>63</v>
      </c>
      <c r="E527" s="44">
        <f t="shared" si="198"/>
        <v>0.1078167115902965</v>
      </c>
      <c r="F527" s="44">
        <f t="shared" si="199"/>
        <v>0.14928909952606634</v>
      </c>
      <c r="G527" s="59">
        <f t="shared" si="191"/>
        <v>0.57499999999999996</v>
      </c>
      <c r="H527" s="40">
        <f t="shared" si="194"/>
        <v>6.1994609164420483E-2</v>
      </c>
    </row>
    <row r="528" spans="1:9" s="24" customFormat="1" ht="15" x14ac:dyDescent="0.2">
      <c r="A528" s="72"/>
      <c r="B528" s="3" t="s">
        <v>339</v>
      </c>
      <c r="C528" s="62">
        <v>9</v>
      </c>
      <c r="D528" s="62">
        <f>VLOOKUP(B528,'[1]Deptos 2011-2019'!$BE$1095:$BF$1639,2,0)</f>
        <v>0</v>
      </c>
      <c r="E528" s="44">
        <f t="shared" si="198"/>
        <v>2.4258760107816711E-2</v>
      </c>
      <c r="F528" s="44" t="str">
        <f t="shared" si="199"/>
        <v/>
      </c>
      <c r="G528" s="59">
        <f t="shared" si="191"/>
        <v>-1</v>
      </c>
      <c r="H528" s="40">
        <f t="shared" si="194"/>
        <v>-2.4258760107816711E-2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2011-2019'!$BE$1095:$BF$1639,2,0)</f>
        <v>0</v>
      </c>
      <c r="E529" s="44" t="str">
        <f t="shared" si="198"/>
        <v/>
      </c>
      <c r="F529" s="44" t="str">
        <f t="shared" si="199"/>
        <v/>
      </c>
      <c r="G529" s="59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2011-2019'!$BE$1095:$BF$1639,2,0)</f>
        <v>0</v>
      </c>
      <c r="E530" s="44" t="str">
        <f t="shared" si="198"/>
        <v/>
      </c>
      <c r="F530" s="44" t="str">
        <f t="shared" si="199"/>
        <v/>
      </c>
      <c r="G530" s="59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1</v>
      </c>
      <c r="D531" s="62">
        <f>VLOOKUP(B531,'[1]Deptos 2011-2019'!$BE$1095:$BF$1639,2,0)</f>
        <v>14</v>
      </c>
      <c r="E531" s="44">
        <f t="shared" si="198"/>
        <v>2.6954177897574125E-3</v>
      </c>
      <c r="F531" s="44">
        <f t="shared" si="199"/>
        <v>3.3175355450236969E-2</v>
      </c>
      <c r="G531" s="59">
        <f t="shared" si="191"/>
        <v>13</v>
      </c>
      <c r="H531" s="40">
        <f t="shared" si="194"/>
        <v>3.5040431266846361E-2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2011-2019'!$BE$1095:$BF$1639,2,0)</f>
        <v>0</v>
      </c>
      <c r="E532" s="44" t="str">
        <f t="shared" si="198"/>
        <v/>
      </c>
      <c r="F532" s="44" t="str">
        <f t="shared" si="199"/>
        <v/>
      </c>
      <c r="G532" s="59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2011-2019'!$BE$1095:$BF$1639,2,0)</f>
        <v>0</v>
      </c>
      <c r="E533" s="44" t="str">
        <f t="shared" si="198"/>
        <v/>
      </c>
      <c r="F533" s="44" t="str">
        <f t="shared" si="199"/>
        <v/>
      </c>
      <c r="G533" s="59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2011-2019'!$BE$1095:$BF$1639,2,0)</f>
        <v>0</v>
      </c>
      <c r="E534" s="44" t="str">
        <f t="shared" si="198"/>
        <v/>
      </c>
      <c r="F534" s="44" t="str">
        <f t="shared" si="199"/>
        <v/>
      </c>
      <c r="G534" s="59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2011-2019'!$BE$1095:$BF$1639,2,0)</f>
        <v>0</v>
      </c>
      <c r="E535" s="44" t="str">
        <f t="shared" si="198"/>
        <v/>
      </c>
      <c r="F535" s="44" t="str">
        <f t="shared" si="199"/>
        <v/>
      </c>
      <c r="G535" s="59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2011-2019'!$BE$1095:$BF$1639,2,0)</f>
        <v>0</v>
      </c>
      <c r="E536" s="44" t="str">
        <f t="shared" si="198"/>
        <v/>
      </c>
      <c r="F536" s="44" t="str">
        <f t="shared" si="199"/>
        <v/>
      </c>
      <c r="G536" s="59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2011-2019'!$BE$1095:$BF$1639,2,0)</f>
        <v>0</v>
      </c>
      <c r="E537" s="44" t="str">
        <f t="shared" si="198"/>
        <v/>
      </c>
      <c r="F537" s="44" t="str">
        <f t="shared" si="199"/>
        <v/>
      </c>
      <c r="G537" s="59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2011-2019'!$BE$1095:$BF$1639,2,0)</f>
        <v>0</v>
      </c>
      <c r="E538" s="44" t="str">
        <f t="shared" si="198"/>
        <v/>
      </c>
      <c r="F538" s="44" t="str">
        <f t="shared" si="199"/>
        <v/>
      </c>
      <c r="G538" s="59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2011-2019'!$BE$1095:$BF$1639,2,0)</f>
        <v>0</v>
      </c>
      <c r="E539" s="44" t="str">
        <f t="shared" si="198"/>
        <v/>
      </c>
      <c r="F539" s="44" t="str">
        <f t="shared" si="199"/>
        <v/>
      </c>
      <c r="G539" s="59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2011-2019'!$BE$1095:$BF$1639,2,0)</f>
        <v>0</v>
      </c>
      <c r="E540" s="44" t="str">
        <f t="shared" si="198"/>
        <v/>
      </c>
      <c r="F540" s="44" t="str">
        <f t="shared" si="199"/>
        <v/>
      </c>
      <c r="G540" s="59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2011-2019'!$BE$1095:$BF$1639,2,0)</f>
        <v>0</v>
      </c>
      <c r="E541" s="44" t="str">
        <f t="shared" si="198"/>
        <v/>
      </c>
      <c r="F541" s="44" t="str">
        <f t="shared" si="199"/>
        <v/>
      </c>
      <c r="G541" s="59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2</v>
      </c>
      <c r="D542" s="62">
        <f>VLOOKUP(B542,'[1]Deptos 2011-2019'!$BE$1095:$BF$1639,2,0)</f>
        <v>1</v>
      </c>
      <c r="E542" s="44">
        <f t="shared" si="198"/>
        <v>5.3908355795148251E-3</v>
      </c>
      <c r="F542" s="44">
        <f t="shared" si="199"/>
        <v>2.3696682464454978E-3</v>
      </c>
      <c r="G542" s="59">
        <f t="shared" ref="G542:G564" si="200">+IF(AND(C542=0,D542=0)," ",IF(C542=0,1,IF(D542=0,-1,(D542-C542)/C542)))</f>
        <v>-0.5</v>
      </c>
      <c r="H542" s="40">
        <f t="shared" si="194"/>
        <v>-2.6954177897574125E-3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2011-2019'!$BE$1095:$BF$1639,2,0)</f>
        <v>0</v>
      </c>
      <c r="E543" s="44" t="str">
        <f t="shared" si="198"/>
        <v/>
      </c>
      <c r="F543" s="44" t="str">
        <f t="shared" si="199"/>
        <v/>
      </c>
      <c r="G543" s="59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0</v>
      </c>
      <c r="D544" s="62">
        <f>VLOOKUP(B544,'[1]Deptos 2011-2019'!$BE$1095:$BF$1639,2,0)</f>
        <v>1</v>
      </c>
      <c r="E544" s="44" t="str">
        <f t="shared" si="198"/>
        <v/>
      </c>
      <c r="F544" s="44">
        <f t="shared" si="199"/>
        <v>2.3696682464454978E-3</v>
      </c>
      <c r="G544" s="59">
        <f t="shared" si="200"/>
        <v>1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2011-2019'!$BE$1095:$BF$1639,2,0)</f>
        <v>0</v>
      </c>
      <c r="E545" s="44" t="str">
        <f t="shared" si="198"/>
        <v/>
      </c>
      <c r="F545" s="44" t="str">
        <f t="shared" si="199"/>
        <v/>
      </c>
      <c r="G545" s="59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2011-2019'!$BE$1095:$BF$1639,2,0)</f>
        <v>0</v>
      </c>
      <c r="E546" s="44" t="str">
        <f t="shared" si="198"/>
        <v/>
      </c>
      <c r="F546" s="44" t="str">
        <f t="shared" si="199"/>
        <v/>
      </c>
      <c r="G546" s="59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10</v>
      </c>
      <c r="D547" s="62">
        <f>VLOOKUP(B547,'[1]Deptos 2011-2019'!$BE$1095:$BF$1639,2,0)</f>
        <v>6</v>
      </c>
      <c r="E547" s="44">
        <f t="shared" si="198"/>
        <v>2.6954177897574125E-2</v>
      </c>
      <c r="F547" s="44">
        <f t="shared" si="199"/>
        <v>1.4218009478672985E-2</v>
      </c>
      <c r="G547" s="59">
        <f t="shared" si="200"/>
        <v>-0.4</v>
      </c>
      <c r="H547" s="40">
        <f t="shared" si="194"/>
        <v>-1.078167115902965E-2</v>
      </c>
    </row>
    <row r="548" spans="1:9" s="24" customFormat="1" ht="15" x14ac:dyDescent="0.2">
      <c r="A548" s="72"/>
      <c r="B548" s="3" t="s">
        <v>142</v>
      </c>
      <c r="C548" s="62">
        <v>4</v>
      </c>
      <c r="D548" s="62">
        <f>VLOOKUP(B548,'[1]Deptos 2011-2019'!$BE$1095:$BF$1639,2,0)</f>
        <v>1</v>
      </c>
      <c r="E548" s="44">
        <f t="shared" si="198"/>
        <v>1.078167115902965E-2</v>
      </c>
      <c r="F548" s="44">
        <f t="shared" si="199"/>
        <v>2.3696682464454978E-3</v>
      </c>
      <c r="G548" s="59">
        <f t="shared" si="200"/>
        <v>-0.75</v>
      </c>
      <c r="H548" s="40">
        <f t="shared" si="194"/>
        <v>-8.0862533692722376E-3</v>
      </c>
    </row>
    <row r="549" spans="1:9" s="24" customFormat="1" ht="15" x14ac:dyDescent="0.2">
      <c r="A549" s="72"/>
      <c r="B549" s="3" t="s">
        <v>314</v>
      </c>
      <c r="C549" s="62">
        <v>6</v>
      </c>
      <c r="D549" s="62">
        <f>VLOOKUP(B549,'[1]Deptos 2011-2019'!$BE$1095:$BF$1639,2,0)</f>
        <v>7</v>
      </c>
      <c r="E549" s="44">
        <f t="shared" si="198"/>
        <v>1.6172506738544475E-2</v>
      </c>
      <c r="F549" s="44">
        <f t="shared" si="199"/>
        <v>1.6587677725118485E-2</v>
      </c>
      <c r="G549" s="59">
        <f t="shared" si="200"/>
        <v>0.16666666666666666</v>
      </c>
      <c r="H549" s="40">
        <f t="shared" si="194"/>
        <v>2.6954177897574125E-3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2011-2019'!$BE$1095:$BF$1639,2,0)</f>
        <v>0</v>
      </c>
      <c r="E550" s="43" t="str">
        <f t="shared" ref="E550" si="201">+IF(C550=0,"",C550/C$345)</f>
        <v/>
      </c>
      <c r="F550" s="43" t="str">
        <f t="shared" ref="F550" si="202">+IF(D550=0,"",D550/D$345)</f>
        <v/>
      </c>
      <c r="G550" s="59" t="str">
        <f t="shared" si="200"/>
        <v xml:space="preserve"> 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2011-2019'!$BE$1095:$BF$1639,2,0)</f>
        <v>0</v>
      </c>
      <c r="E551" s="44" t="str">
        <f>+IF(C551=0,"",C551/C$345)</f>
        <v/>
      </c>
      <c r="F551" s="44" t="str">
        <f>+IF(D551=0,"",D551/D$345)</f>
        <v/>
      </c>
      <c r="G551" s="59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2011-2019'!$BE$1095:$BF$1639,2,0)</f>
        <v>0</v>
      </c>
      <c r="E552" s="44" t="str">
        <f>+IF(C552=0,"",C552/C$345)</f>
        <v/>
      </c>
      <c r="F552" s="44" t="str">
        <f>+IF(D552=0,"",D552/D$345)</f>
        <v/>
      </c>
      <c r="G552" s="59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2011-2019'!$BE$1095:$BF$1639,2,0)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9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2</v>
      </c>
      <c r="D554" s="62">
        <f>VLOOKUP(B554,'[1]Deptos 2011-2019'!$BE$1095:$BF$1639,2,0)</f>
        <v>0</v>
      </c>
      <c r="E554" s="44">
        <f t="shared" si="204"/>
        <v>5.3908355795148251E-3</v>
      </c>
      <c r="F554" s="44" t="str">
        <f t="shared" si="205"/>
        <v/>
      </c>
      <c r="G554" s="59">
        <f t="shared" si="200"/>
        <v>-1</v>
      </c>
      <c r="H554" s="40">
        <f t="shared" si="206"/>
        <v>-5.3908355795148251E-3</v>
      </c>
    </row>
    <row r="555" spans="1:9" s="24" customFormat="1" ht="15" x14ac:dyDescent="0.2">
      <c r="A555" s="72"/>
      <c r="B555" s="3" t="s">
        <v>132</v>
      </c>
      <c r="C555" s="62">
        <v>1</v>
      </c>
      <c r="D555" s="62">
        <f>VLOOKUP(B555,'[1]Deptos 2011-2019'!$BE$1095:$BF$1639,2,0)</f>
        <v>0</v>
      </c>
      <c r="E555" s="44">
        <f t="shared" si="204"/>
        <v>2.6954177897574125E-3</v>
      </c>
      <c r="F555" s="44" t="str">
        <f t="shared" si="205"/>
        <v/>
      </c>
      <c r="G555" s="59">
        <f t="shared" si="200"/>
        <v>-1</v>
      </c>
      <c r="H555" s="40">
        <f t="shared" si="206"/>
        <v>-2.6954177897574125E-3</v>
      </c>
    </row>
    <row r="556" spans="1:9" s="24" customFormat="1" ht="15" x14ac:dyDescent="0.2">
      <c r="A556" s="72"/>
      <c r="B556" s="3" t="s">
        <v>139</v>
      </c>
      <c r="C556" s="62">
        <v>1</v>
      </c>
      <c r="D556" s="62">
        <f>VLOOKUP(B556,'[1]Deptos 2011-2019'!$BE$1095:$BF$1639,2,0)</f>
        <v>0</v>
      </c>
      <c r="E556" s="44">
        <f t="shared" si="204"/>
        <v>2.6954177897574125E-3</v>
      </c>
      <c r="F556" s="44" t="str">
        <f t="shared" si="205"/>
        <v/>
      </c>
      <c r="G556" s="59">
        <f t="shared" si="200"/>
        <v>-1</v>
      </c>
      <c r="H556" s="40">
        <f t="shared" si="206"/>
        <v>-2.6954177897574125E-3</v>
      </c>
    </row>
    <row r="557" spans="1:9" s="24" customFormat="1" ht="15" x14ac:dyDescent="0.2">
      <c r="A557" s="72"/>
      <c r="B557" s="3" t="s">
        <v>512</v>
      </c>
      <c r="C557" s="62">
        <v>2</v>
      </c>
      <c r="D557" s="62">
        <f>VLOOKUP(B557,'[1]Deptos 2011-2019'!$BE$1095:$BF$1639,2,0)</f>
        <v>0</v>
      </c>
      <c r="E557" s="44">
        <f t="shared" si="204"/>
        <v>5.3908355795148251E-3</v>
      </c>
      <c r="F557" s="44" t="str">
        <f t="shared" si="205"/>
        <v/>
      </c>
      <c r="G557" s="59">
        <f t="shared" si="200"/>
        <v>-1</v>
      </c>
      <c r="H557" s="40">
        <f t="shared" si="206"/>
        <v>-5.3908355795148251E-3</v>
      </c>
    </row>
    <row r="558" spans="1:9" s="24" customFormat="1" ht="15" x14ac:dyDescent="0.2">
      <c r="A558" s="72"/>
      <c r="B558" s="3" t="s">
        <v>317</v>
      </c>
      <c r="C558" s="62">
        <v>1</v>
      </c>
      <c r="D558" s="62">
        <f>VLOOKUP(B558,'[1]Deptos 2011-2019'!$BE$1095:$BF$1639,2,0)</f>
        <v>3</v>
      </c>
      <c r="E558" s="44">
        <f t="shared" si="204"/>
        <v>2.6954177897574125E-3</v>
      </c>
      <c r="F558" s="44">
        <f t="shared" si="205"/>
        <v>7.1090047393364926E-3</v>
      </c>
      <c r="G558" s="59">
        <f t="shared" si="200"/>
        <v>2</v>
      </c>
      <c r="H558" s="40">
        <f t="shared" si="206"/>
        <v>5.3908355795148251E-3</v>
      </c>
    </row>
    <row r="559" spans="1:9" s="24" customFormat="1" ht="15" x14ac:dyDescent="0.2">
      <c r="A559" s="72"/>
      <c r="B559" s="3" t="s">
        <v>318</v>
      </c>
      <c r="C559" s="62">
        <v>1</v>
      </c>
      <c r="D559" s="62">
        <f>VLOOKUP(B559,'[1]Deptos 2011-2019'!$BE$1095:$BF$1639,2,0)</f>
        <v>0</v>
      </c>
      <c r="E559" s="44">
        <f t="shared" si="204"/>
        <v>2.6954177897574125E-3</v>
      </c>
      <c r="F559" s="44" t="str">
        <f t="shared" si="205"/>
        <v/>
      </c>
      <c r="G559" s="59">
        <f t="shared" si="200"/>
        <v>-1</v>
      </c>
      <c r="H559" s="40">
        <f t="shared" si="206"/>
        <v>-2.6954177897574125E-3</v>
      </c>
    </row>
    <row r="560" spans="1:9" s="24" customFormat="1" ht="15" x14ac:dyDescent="0.2">
      <c r="A560" s="72"/>
      <c r="B560" s="3" t="s">
        <v>319</v>
      </c>
      <c r="C560" s="62">
        <v>4</v>
      </c>
      <c r="D560" s="62">
        <f>VLOOKUP(B560,'[1]Deptos 2011-2019'!$BE$1095:$BF$1639,2,0)</f>
        <v>0</v>
      </c>
      <c r="E560" s="44">
        <f t="shared" si="204"/>
        <v>1.078167115902965E-2</v>
      </c>
      <c r="F560" s="44" t="str">
        <f t="shared" si="205"/>
        <v/>
      </c>
      <c r="G560" s="59">
        <f t="shared" si="200"/>
        <v>-1</v>
      </c>
      <c r="H560" s="40">
        <f t="shared" si="206"/>
        <v>-1.078167115902965E-2</v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2011-2019'!$BE$1095:$BF$1639,2,0)</f>
        <v>0</v>
      </c>
      <c r="E561" s="44" t="str">
        <f t="shared" si="204"/>
        <v/>
      </c>
      <c r="F561" s="44" t="str">
        <f t="shared" si="205"/>
        <v/>
      </c>
      <c r="G561" s="59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1</v>
      </c>
      <c r="D562" s="62">
        <f>VLOOKUP(B562,'[1]Deptos 2011-2019'!$BE$1095:$BF$1639,2,0)</f>
        <v>0</v>
      </c>
      <c r="E562" s="44">
        <f t="shared" si="204"/>
        <v>2.6954177897574125E-3</v>
      </c>
      <c r="F562" s="44" t="str">
        <f t="shared" si="205"/>
        <v/>
      </c>
      <c r="G562" s="59">
        <f t="shared" si="200"/>
        <v>-1</v>
      </c>
      <c r="H562" s="40">
        <f t="shared" si="206"/>
        <v>-2.6954177897574125E-3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2011-2019'!$BE$1095:$BF$1639,2,0)</f>
        <v>0</v>
      </c>
      <c r="E563" s="44" t="str">
        <f t="shared" si="204"/>
        <v/>
      </c>
      <c r="F563" s="44" t="str">
        <f t="shared" si="205"/>
        <v/>
      </c>
      <c r="G563" s="59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2011-2019'!$BE$1095:$BF$1639,2,0)</f>
        <v>0</v>
      </c>
      <c r="E564" s="44" t="str">
        <f t="shared" si="204"/>
        <v/>
      </c>
      <c r="F564" s="44" t="str">
        <f t="shared" si="205"/>
        <v/>
      </c>
      <c r="G564" s="59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388</v>
      </c>
      <c r="D570" s="54">
        <f>SUM(D571:D596)</f>
        <v>239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-0.38402061855670105</v>
      </c>
      <c r="H570" s="56">
        <f>+IF(OR(AND(E570=""),(G570="")),"",E570*G570)</f>
        <v>-0.38402061855670105</v>
      </c>
      <c r="I570" s="24"/>
    </row>
    <row r="571" spans="1:9" s="24" customFormat="1" ht="15" x14ac:dyDescent="0.2">
      <c r="A571" s="72"/>
      <c r="B571" s="57" t="s">
        <v>322</v>
      </c>
      <c r="C571" s="62">
        <v>0</v>
      </c>
      <c r="D571" s="62">
        <f>VLOOKUP(B571,'[1]Deptos 2011-2019'!$BE$1095:$BF$1639,2,0)</f>
        <v>0</v>
      </c>
      <c r="E571" s="60" t="str">
        <f t="shared" si="207"/>
        <v/>
      </c>
      <c r="F571" s="60" t="str">
        <f t="shared" si="208"/>
        <v/>
      </c>
      <c r="G571" s="59" t="str">
        <f t="shared" ref="G571:G596" si="209">+IF(AND(C571=0,D571=0)," ",IF(C571=0,1,IF(D571=0,-1,(D571-C571)/C571)))</f>
        <v xml:space="preserve"> </v>
      </c>
      <c r="H571" s="51" t="str">
        <f>+IF(OR(AND(E571=""),(G571="")),"",E571*G571)</f>
        <v/>
      </c>
    </row>
    <row r="572" spans="1:9" s="24" customFormat="1" ht="15" x14ac:dyDescent="0.2">
      <c r="A572" s="72"/>
      <c r="B572" s="3" t="s">
        <v>144</v>
      </c>
      <c r="C572" s="62">
        <v>0</v>
      </c>
      <c r="D572" s="62">
        <f>VLOOKUP(B572,'[1]Deptos 2011-2019'!$BE$1095:$BF$1639,2,0)</f>
        <v>1</v>
      </c>
      <c r="E572" s="44" t="str">
        <f t="shared" si="207"/>
        <v/>
      </c>
      <c r="F572" s="44">
        <f t="shared" si="208"/>
        <v>4.1841004184100415E-3</v>
      </c>
      <c r="G572" s="59">
        <f t="shared" si="209"/>
        <v>1</v>
      </c>
      <c r="H572" s="40" t="str">
        <f t="shared" ref="H572:H596" si="210">+IF(OR(AND(E572=""),(G572="")),"",E572*G572)</f>
        <v/>
      </c>
    </row>
    <row r="573" spans="1:9" s="24" customFormat="1" ht="15" x14ac:dyDescent="0.2">
      <c r="A573" s="72"/>
      <c r="B573" s="3" t="s">
        <v>590</v>
      </c>
      <c r="C573" s="62">
        <v>47</v>
      </c>
      <c r="D573" s="62">
        <f>VLOOKUP(B573,'[1]Deptos 2011-2019'!$BE$1095:$BF$1639,2,0)</f>
        <v>11</v>
      </c>
      <c r="E573" s="44">
        <f t="shared" si="207"/>
        <v>0.1211340206185567</v>
      </c>
      <c r="F573" s="44">
        <f t="shared" si="208"/>
        <v>4.6025104602510462E-2</v>
      </c>
      <c r="G573" s="59">
        <f t="shared" si="209"/>
        <v>-0.76595744680851063</v>
      </c>
      <c r="H573" s="40">
        <f t="shared" si="210"/>
        <v>-9.2783505154639179E-2</v>
      </c>
    </row>
    <row r="574" spans="1:9" s="24" customFormat="1" ht="15" x14ac:dyDescent="0.2">
      <c r="A574" s="72"/>
      <c r="B574" s="3" t="s">
        <v>323</v>
      </c>
      <c r="C574" s="62">
        <v>54</v>
      </c>
      <c r="D574" s="62">
        <f>VLOOKUP(B574,'[1]Deptos 2011-2019'!$BE$1095:$BF$1639,2,0)</f>
        <v>37</v>
      </c>
      <c r="E574" s="44">
        <f t="shared" si="207"/>
        <v>0.13917525773195877</v>
      </c>
      <c r="F574" s="44">
        <f t="shared" si="208"/>
        <v>0.15481171548117154</v>
      </c>
      <c r="G574" s="59">
        <f t="shared" si="209"/>
        <v>-0.31481481481481483</v>
      </c>
      <c r="H574" s="40">
        <f t="shared" si="210"/>
        <v>-4.3814432989690726E-2</v>
      </c>
    </row>
    <row r="575" spans="1:9" s="24" customFormat="1" ht="15" x14ac:dyDescent="0.2">
      <c r="A575" s="72"/>
      <c r="B575" s="3" t="s">
        <v>145</v>
      </c>
      <c r="C575" s="62">
        <v>0</v>
      </c>
      <c r="D575" s="62">
        <f>VLOOKUP(B575,'[1]Deptos 2011-2019'!$BE$1095:$BF$1639,2,0)</f>
        <v>0</v>
      </c>
      <c r="E575" s="44" t="str">
        <f t="shared" si="207"/>
        <v/>
      </c>
      <c r="F575" s="44" t="str">
        <f t="shared" si="208"/>
        <v/>
      </c>
      <c r="G575" s="59" t="str">
        <f t="shared" si="209"/>
        <v xml:space="preserve"> </v>
      </c>
      <c r="H575" s="40" t="str">
        <f t="shared" si="210"/>
        <v/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2011-2019'!$BE$1095:$BF$1639,2,0)</f>
        <v>0</v>
      </c>
      <c r="E576" s="44" t="str">
        <f t="shared" si="207"/>
        <v/>
      </c>
      <c r="F576" s="44" t="str">
        <f t="shared" si="208"/>
        <v/>
      </c>
      <c r="G576" s="59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2011-2019'!$BE$1095:$BF$1639,2,0)</f>
        <v>0</v>
      </c>
      <c r="E577" s="44" t="str">
        <f t="shared" si="207"/>
        <v/>
      </c>
      <c r="F577" s="44" t="str">
        <f t="shared" si="208"/>
        <v/>
      </c>
      <c r="G577" s="59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0</v>
      </c>
      <c r="D578" s="62">
        <f>VLOOKUP(B578,'[1]Deptos 2011-2019'!$BE$1095:$BF$1639,2,0)</f>
        <v>0</v>
      </c>
      <c r="E578" s="44" t="str">
        <f t="shared" si="207"/>
        <v/>
      </c>
      <c r="F578" s="44" t="str">
        <f t="shared" si="208"/>
        <v/>
      </c>
      <c r="G578" s="59" t="str">
        <f t="shared" si="209"/>
        <v xml:space="preserve"> </v>
      </c>
      <c r="H578" s="40" t="str">
        <f t="shared" si="210"/>
        <v/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2011-2019'!$BE$1095:$BF$1639,2,0)</f>
        <v>0</v>
      </c>
      <c r="E579" s="44" t="str">
        <f t="shared" si="207"/>
        <v/>
      </c>
      <c r="F579" s="44" t="str">
        <f t="shared" si="208"/>
        <v/>
      </c>
      <c r="G579" s="59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2011-2019'!$BE$1095:$BF$1639,2,0)</f>
        <v>0</v>
      </c>
      <c r="E580" s="44" t="str">
        <f t="shared" si="207"/>
        <v/>
      </c>
      <c r="F580" s="44" t="str">
        <f t="shared" si="208"/>
        <v/>
      </c>
      <c r="G580" s="59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0</v>
      </c>
      <c r="D581" s="62">
        <f>VLOOKUP(B581,'[1]Deptos 2011-2019'!$BE$1095:$BF$1639,2,0)</f>
        <v>0</v>
      </c>
      <c r="E581" s="43" t="str">
        <f t="shared" ref="E581" si="211">+IF(C581=0,"",C581/C$570)</f>
        <v/>
      </c>
      <c r="F581" s="43" t="str">
        <f t="shared" ref="F581" si="212">+IF(D581=0,"",D581/D$570)</f>
        <v/>
      </c>
      <c r="G581" s="59" t="str">
        <f t="shared" si="209"/>
        <v xml:space="preserve"> </v>
      </c>
      <c r="H581" s="42" t="str">
        <f t="shared" ref="H581" si="213">+IF(OR(AND(E581=""),(G581="")),"",E581*G581)</f>
        <v/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2011-2019'!$BE$1095:$BF$1639,2,0)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9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2011-2019'!$BE$1095:$BF$1639,2,0)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9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114</v>
      </c>
      <c r="D584" s="62">
        <f>VLOOKUP(B584,'[1]Deptos 2011-2019'!$BE$1095:$BF$1639,2,0)</f>
        <v>15</v>
      </c>
      <c r="E584" s="44">
        <f t="shared" si="217"/>
        <v>0.29381443298969073</v>
      </c>
      <c r="F584" s="44">
        <f t="shared" si="218"/>
        <v>6.2761506276150625E-2</v>
      </c>
      <c r="G584" s="59">
        <f t="shared" si="209"/>
        <v>-0.86842105263157898</v>
      </c>
      <c r="H584" s="40">
        <f t="shared" si="210"/>
        <v>-0.25515463917525777</v>
      </c>
    </row>
    <row r="585" spans="1:9" s="24" customFormat="1" ht="15" x14ac:dyDescent="0.2">
      <c r="A585" s="72"/>
      <c r="B585" s="3" t="s">
        <v>147</v>
      </c>
      <c r="C585" s="62">
        <v>80</v>
      </c>
      <c r="D585" s="62">
        <f>VLOOKUP(B585,'[1]Deptos 2011-2019'!$BE$1095:$BF$1639,2,0)</f>
        <v>117</v>
      </c>
      <c r="E585" s="44">
        <f t="shared" si="217"/>
        <v>0.20618556701030927</v>
      </c>
      <c r="F585" s="44">
        <f t="shared" si="218"/>
        <v>0.4895397489539749</v>
      </c>
      <c r="G585" s="59">
        <f t="shared" si="209"/>
        <v>0.46250000000000002</v>
      </c>
      <c r="H585" s="40">
        <f t="shared" si="210"/>
        <v>9.5360824742268036E-2</v>
      </c>
    </row>
    <row r="586" spans="1:9" s="24" customFormat="1" ht="15" x14ac:dyDescent="0.2">
      <c r="A586" s="72"/>
      <c r="B586" s="3" t="s">
        <v>148</v>
      </c>
      <c r="C586" s="62">
        <v>0</v>
      </c>
      <c r="D586" s="62">
        <f>VLOOKUP(B586,'[1]Deptos 2011-2019'!$BE$1095:$BF$1639,2,0)</f>
        <v>0</v>
      </c>
      <c r="E586" s="44" t="str">
        <f t="shared" si="217"/>
        <v/>
      </c>
      <c r="F586" s="44" t="str">
        <f t="shared" si="218"/>
        <v/>
      </c>
      <c r="G586" s="59" t="str">
        <f t="shared" si="209"/>
        <v xml:space="preserve"> 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2">
        <v>57</v>
      </c>
      <c r="D587" s="62">
        <f>VLOOKUP(B587,'[1]Deptos 2011-2019'!$BE$1095:$BF$1639,2,0)</f>
        <v>30</v>
      </c>
      <c r="E587" s="44">
        <f t="shared" si="217"/>
        <v>0.14690721649484537</v>
      </c>
      <c r="F587" s="44">
        <f t="shared" si="218"/>
        <v>0.12552301255230125</v>
      </c>
      <c r="G587" s="59">
        <f t="shared" si="209"/>
        <v>-0.47368421052631576</v>
      </c>
      <c r="H587" s="40">
        <f t="shared" si="210"/>
        <v>-6.9587628865979384E-2</v>
      </c>
    </row>
    <row r="588" spans="1:9" s="24" customFormat="1" ht="15" x14ac:dyDescent="0.2">
      <c r="A588" s="72"/>
      <c r="B588" s="3" t="s">
        <v>149</v>
      </c>
      <c r="C588" s="62">
        <v>2</v>
      </c>
      <c r="D588" s="62">
        <f>VLOOKUP(B588,'[1]Deptos 2011-2019'!$BE$1095:$BF$1639,2,0)</f>
        <v>8</v>
      </c>
      <c r="E588" s="44">
        <f t="shared" si="217"/>
        <v>5.1546391752577319E-3</v>
      </c>
      <c r="F588" s="44">
        <f t="shared" si="218"/>
        <v>3.3472803347280332E-2</v>
      </c>
      <c r="G588" s="59">
        <f t="shared" si="209"/>
        <v>3</v>
      </c>
      <c r="H588" s="40">
        <f t="shared" si="210"/>
        <v>1.5463917525773196E-2</v>
      </c>
    </row>
    <row r="589" spans="1:9" s="24" customFormat="1" ht="15" x14ac:dyDescent="0.2">
      <c r="A589" s="72"/>
      <c r="B589" s="3" t="s">
        <v>329</v>
      </c>
      <c r="C589" s="62">
        <v>0</v>
      </c>
      <c r="D589" s="62">
        <f>VLOOKUP(B589,'[1]Deptos 2011-2019'!$BE$1095:$BF$1639,2,0)</f>
        <v>0</v>
      </c>
      <c r="E589" s="44" t="str">
        <f t="shared" si="217"/>
        <v/>
      </c>
      <c r="F589" s="44" t="str">
        <f t="shared" si="218"/>
        <v/>
      </c>
      <c r="G589" s="59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2">
        <v>0</v>
      </c>
      <c r="D590" s="62">
        <f>VLOOKUP(B590,'[1]Deptos 2011-2019'!$BE$1095:$BF$1639,2,0)</f>
        <v>0</v>
      </c>
      <c r="E590" s="44" t="str">
        <f t="shared" si="217"/>
        <v/>
      </c>
      <c r="F590" s="44" t="str">
        <f t="shared" si="218"/>
        <v/>
      </c>
      <c r="G590" s="59" t="str">
        <f t="shared" si="209"/>
        <v xml:space="preserve"> </v>
      </c>
      <c r="H590" s="40" t="str">
        <f t="shared" si="210"/>
        <v/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2011-2019'!$BE$1095:$BF$1639,2,0)</f>
        <v>0</v>
      </c>
      <c r="E591" s="44" t="str">
        <f t="shared" si="217"/>
        <v/>
      </c>
      <c r="F591" s="44" t="str">
        <f t="shared" si="218"/>
        <v/>
      </c>
      <c r="G591" s="59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7</v>
      </c>
      <c r="D592" s="62">
        <f>VLOOKUP(B592,'[1]Deptos 2011-2019'!$BE$1095:$BF$1639,2,0)</f>
        <v>15</v>
      </c>
      <c r="E592" s="44">
        <f t="shared" si="217"/>
        <v>1.804123711340206E-2</v>
      </c>
      <c r="F592" s="44">
        <f t="shared" si="218"/>
        <v>6.2761506276150625E-2</v>
      </c>
      <c r="G592" s="59">
        <f t="shared" si="209"/>
        <v>1.1428571428571428</v>
      </c>
      <c r="H592" s="40">
        <f t="shared" si="210"/>
        <v>2.0618556701030924E-2</v>
      </c>
    </row>
    <row r="593" spans="1:8" s="24" customFormat="1" ht="15" x14ac:dyDescent="0.2">
      <c r="A593" s="72"/>
      <c r="B593" s="3" t="s">
        <v>331</v>
      </c>
      <c r="C593" s="62">
        <v>1</v>
      </c>
      <c r="D593" s="62">
        <f>VLOOKUP(B593,'[1]Deptos 2011-2019'!$BE$1095:$BF$1639,2,0)</f>
        <v>0</v>
      </c>
      <c r="E593" s="44">
        <f t="shared" si="217"/>
        <v>2.5773195876288659E-3</v>
      </c>
      <c r="F593" s="44" t="str">
        <f t="shared" si="218"/>
        <v/>
      </c>
      <c r="G593" s="59">
        <f t="shared" si="209"/>
        <v>-1</v>
      </c>
      <c r="H593" s="40">
        <f t="shared" si="210"/>
        <v>-2.5773195876288659E-3</v>
      </c>
    </row>
    <row r="594" spans="1:8" s="24" customFormat="1" ht="15" x14ac:dyDescent="0.2">
      <c r="A594" s="72"/>
      <c r="B594" s="3" t="s">
        <v>332</v>
      </c>
      <c r="C594" s="62">
        <v>4</v>
      </c>
      <c r="D594" s="62">
        <f>VLOOKUP(B594,'[1]Deptos 2011-2019'!$BE$1095:$BF$1639,2,0)</f>
        <v>3</v>
      </c>
      <c r="E594" s="44">
        <f t="shared" si="217"/>
        <v>1.0309278350515464E-2</v>
      </c>
      <c r="F594" s="44">
        <f t="shared" si="218"/>
        <v>1.2552301255230125E-2</v>
      </c>
      <c r="G594" s="59">
        <f t="shared" si="209"/>
        <v>-0.25</v>
      </c>
      <c r="H594" s="40">
        <f t="shared" si="210"/>
        <v>-2.5773195876288659E-3</v>
      </c>
    </row>
    <row r="595" spans="1:8" s="24" customFormat="1" ht="15" x14ac:dyDescent="0.2">
      <c r="A595" s="72"/>
      <c r="B595" s="3" t="s">
        <v>333</v>
      </c>
      <c r="C595" s="62">
        <v>2</v>
      </c>
      <c r="D595" s="62">
        <f>VLOOKUP(B595,'[1]Deptos 2011-2019'!$BE$1095:$BF$1639,2,0)</f>
        <v>2</v>
      </c>
      <c r="E595" s="44">
        <f t="shared" si="217"/>
        <v>5.1546391752577319E-3</v>
      </c>
      <c r="F595" s="44">
        <f t="shared" si="218"/>
        <v>8.368200836820083E-3</v>
      </c>
      <c r="G595" s="59">
        <f t="shared" si="209"/>
        <v>0</v>
      </c>
      <c r="H595" s="40">
        <f t="shared" si="210"/>
        <v>0</v>
      </c>
    </row>
    <row r="596" spans="1:8" s="24" customFormat="1" ht="15" x14ac:dyDescent="0.2">
      <c r="A596" s="72"/>
      <c r="B596" s="3" t="s">
        <v>516</v>
      </c>
      <c r="C596" s="62">
        <v>20</v>
      </c>
      <c r="D596" s="62">
        <f>VLOOKUP(B596,'[1]Deptos 2011-2019'!$BE$1095:$BF$1639,2,0)</f>
        <v>0</v>
      </c>
      <c r="E596" s="44">
        <f t="shared" si="217"/>
        <v>5.1546391752577317E-2</v>
      </c>
      <c r="F596" s="44" t="str">
        <f t="shared" si="218"/>
        <v/>
      </c>
      <c r="G596" s="59">
        <f t="shared" si="209"/>
        <v>-1</v>
      </c>
      <c r="H596" s="40">
        <f t="shared" si="210"/>
        <v>-5.1546391752577317E-2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391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380</v>
      </c>
      <c r="C8" s="53">
        <f>+C18+C74+C169+C345+C570</f>
        <v>11717</v>
      </c>
      <c r="D8" s="54">
        <f>+D18+D74+D169+D345+D570</f>
        <v>9418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-0.19621063412136211</v>
      </c>
      <c r="H8" s="56">
        <f t="shared" ref="H8:H13" si="2">+IF(OR(AND(E8=""),(G8="")),"",E8*G8)</f>
        <v>-0.19621063412136211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182</v>
      </c>
      <c r="D9" s="97">
        <f>+D18</f>
        <v>85</v>
      </c>
      <c r="E9" s="98">
        <f t="shared" si="0"/>
        <v>1.5532986259281387E-2</v>
      </c>
      <c r="F9" s="98">
        <f t="shared" si="0"/>
        <v>9.0252707581227436E-3</v>
      </c>
      <c r="G9" s="100">
        <f>+IF(AND(C9=0,D9=0)," ",IF(C9=0,1,IF(D9=0,-1,(D9-C9)/C9)))</f>
        <v>-0.53296703296703296</v>
      </c>
      <c r="H9" s="99">
        <f t="shared" si="2"/>
        <v>-8.2785695997268927E-3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1507</v>
      </c>
      <c r="D10" s="41">
        <f>+D74</f>
        <v>728</v>
      </c>
      <c r="E10" s="40">
        <f t="shared" si="0"/>
        <v>0.1286165400699838</v>
      </c>
      <c r="F10" s="40">
        <f t="shared" si="0"/>
        <v>7.7298789551921848E-2</v>
      </c>
      <c r="G10" s="58">
        <f t="shared" ref="G10:G13" si="3">+IF(AND(C10=0,D10=0)," ",IF(C10=0,1,IF(D10=0,-1,(D10-C10)/C10)))</f>
        <v>-0.5169210351692104</v>
      </c>
      <c r="H10" s="46">
        <f t="shared" si="2"/>
        <v>-6.6484595032858251E-2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2193</v>
      </c>
      <c r="D11" s="41">
        <f>D169</f>
        <v>1823</v>
      </c>
      <c r="E11" s="40">
        <f t="shared" si="0"/>
        <v>0.18716394981650594</v>
      </c>
      <c r="F11" s="40">
        <f t="shared" si="0"/>
        <v>0.19356551284773837</v>
      </c>
      <c r="G11" s="58">
        <f t="shared" si="3"/>
        <v>-0.16871865025079799</v>
      </c>
      <c r="H11" s="46">
        <f t="shared" si="2"/>
        <v>-3.1578048988648973E-2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6283</v>
      </c>
      <c r="D12" s="41">
        <f>+D345</f>
        <v>5881</v>
      </c>
      <c r="E12" s="40">
        <f t="shared" si="0"/>
        <v>0.5362294102585986</v>
      </c>
      <c r="F12" s="40">
        <f t="shared" si="0"/>
        <v>0.62444255680611593</v>
      </c>
      <c r="G12" s="58">
        <f t="shared" si="3"/>
        <v>-6.3982174120642998E-2</v>
      </c>
      <c r="H12" s="46">
        <f t="shared" si="2"/>
        <v>-3.4309123495775362E-2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1552</v>
      </c>
      <c r="D13" s="48">
        <f>D570</f>
        <v>901</v>
      </c>
      <c r="E13" s="49">
        <f t="shared" si="0"/>
        <v>0.13245711359563028</v>
      </c>
      <c r="F13" s="49">
        <f t="shared" si="0"/>
        <v>9.5667870036101083E-2</v>
      </c>
      <c r="G13" s="101">
        <f t="shared" si="3"/>
        <v>-0.41945876288659795</v>
      </c>
      <c r="H13" s="50">
        <f t="shared" si="2"/>
        <v>-5.5560297004352652E-2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182</v>
      </c>
      <c r="D18" s="54">
        <f>SUM(D19:D68)</f>
        <v>85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-0.53296703296703296</v>
      </c>
      <c r="H18" s="56">
        <f>+IF(OR(AND(E18=""),(G18="")),"",E18*G18)</f>
        <v>-0.53296703296703296</v>
      </c>
    </row>
    <row r="19" spans="1:9" s="24" customFormat="1" ht="15" x14ac:dyDescent="0.2">
      <c r="A19" s="72"/>
      <c r="B19" s="57" t="s">
        <v>0</v>
      </c>
      <c r="C19" s="64">
        <v>0</v>
      </c>
      <c r="D19" s="64">
        <f>VLOOKUP(B19,'[1]Deptos 2011-2019'!$BE$1640:$BF$2184,2,0)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4">
        <v>9</v>
      </c>
      <c r="D20" s="64">
        <f>VLOOKUP(B20,'[1]Deptos 2011-2019'!$BE$1640:$BF$2184,2,0)</f>
        <v>2</v>
      </c>
      <c r="E20" s="40">
        <f t="shared" ref="E20:E68" si="4">+IF(C20=0,"",C20/C$18)</f>
        <v>4.9450549450549448E-2</v>
      </c>
      <c r="F20" s="40">
        <f t="shared" ref="F20:F68" si="5">+IF(D20=0,"",D20/D$18)</f>
        <v>2.3529411764705882E-2</v>
      </c>
      <c r="G20" s="58">
        <f t="shared" ref="G20:G68" si="6">+IF(AND(C20=0,D20=0)," ",IF(C20=0,1,IF(D20=0,-1,(D20-C20)/C20)))</f>
        <v>-0.77777777777777779</v>
      </c>
      <c r="H20" s="40">
        <f t="shared" ref="H20:H68" si="7">+IF(OR(AND(E20=""),(G20="")),"",E20*G20)</f>
        <v>-3.8461538461538464E-2</v>
      </c>
    </row>
    <row r="21" spans="1:9" s="24" customFormat="1" ht="30" x14ac:dyDescent="0.2">
      <c r="A21" s="72"/>
      <c r="B21" s="3" t="s">
        <v>1</v>
      </c>
      <c r="C21" s="64">
        <v>0</v>
      </c>
      <c r="D21" s="64">
        <f>VLOOKUP(B21,'[1]Deptos 2011-2019'!$BE$1640:$BF$2184,2,0)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4">
        <v>2</v>
      </c>
      <c r="D22" s="64">
        <f>VLOOKUP(B22,'[1]Deptos 2011-2019'!$BE$1640:$BF$2184,2,0)</f>
        <v>1</v>
      </c>
      <c r="E22" s="40">
        <f t="shared" si="4"/>
        <v>1.098901098901099E-2</v>
      </c>
      <c r="F22" s="40">
        <f t="shared" si="5"/>
        <v>1.1764705882352941E-2</v>
      </c>
      <c r="G22" s="58">
        <f t="shared" si="6"/>
        <v>-0.5</v>
      </c>
      <c r="H22" s="40">
        <f t="shared" si="7"/>
        <v>-5.4945054945054949E-3</v>
      </c>
    </row>
    <row r="23" spans="1:9" s="24" customFormat="1" ht="15" x14ac:dyDescent="0.2">
      <c r="A23" s="72"/>
      <c r="B23" s="3" t="s">
        <v>153</v>
      </c>
      <c r="C23" s="64">
        <v>3</v>
      </c>
      <c r="D23" s="64">
        <f>VLOOKUP(B23,'[1]Deptos 2011-2019'!$BE$1640:$BF$2184,2,0)</f>
        <v>0</v>
      </c>
      <c r="E23" s="40">
        <f t="shared" si="4"/>
        <v>1.6483516483516484E-2</v>
      </c>
      <c r="F23" s="40" t="str">
        <f t="shared" si="5"/>
        <v/>
      </c>
      <c r="G23" s="58">
        <f t="shared" si="6"/>
        <v>-1</v>
      </c>
      <c r="H23" s="40">
        <f t="shared" si="7"/>
        <v>-1.6483516483516484E-2</v>
      </c>
    </row>
    <row r="24" spans="1:9" s="24" customFormat="1" ht="30" x14ac:dyDescent="0.2">
      <c r="A24" s="72"/>
      <c r="B24" s="3" t="s">
        <v>154</v>
      </c>
      <c r="C24" s="64">
        <v>0</v>
      </c>
      <c r="D24" s="64">
        <f>VLOOKUP(B24,'[1]Deptos 2011-2019'!$BE$1640:$BF$2184,2,0)</f>
        <v>4</v>
      </c>
      <c r="E24" s="40" t="str">
        <f t="shared" si="4"/>
        <v/>
      </c>
      <c r="F24" s="40">
        <f t="shared" si="5"/>
        <v>4.7058823529411764E-2</v>
      </c>
      <c r="G24" s="58">
        <f t="shared" si="6"/>
        <v>1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4">
        <v>28</v>
      </c>
      <c r="D25" s="64">
        <f>VLOOKUP(B25,'[1]Deptos 2011-2019'!$BE$1640:$BF$2184,2,0)</f>
        <v>1</v>
      </c>
      <c r="E25" s="42">
        <f t="shared" ref="E25" si="8">+IF(C25=0,"",C25/C$18)</f>
        <v>0.15384615384615385</v>
      </c>
      <c r="F25" s="42">
        <f t="shared" ref="F25" si="9">+IF(D25=0,"",D25/D$18)</f>
        <v>1.1764705882352941E-2</v>
      </c>
      <c r="G25" s="58">
        <f t="shared" si="6"/>
        <v>-0.9642857142857143</v>
      </c>
      <c r="H25" s="42">
        <f t="shared" ref="H25" si="10">+IF(OR(AND(E25=""),(G25="")),"",E25*G25)</f>
        <v>-0.14835164835164835</v>
      </c>
      <c r="I25" s="24"/>
    </row>
    <row r="26" spans="1:9" s="24" customFormat="1" ht="15" x14ac:dyDescent="0.2">
      <c r="A26" s="72"/>
      <c r="B26" s="3" t="s">
        <v>2</v>
      </c>
      <c r="C26" s="64">
        <v>5</v>
      </c>
      <c r="D26" s="64">
        <f>VLOOKUP(B26,'[1]Deptos 2011-2019'!$BE$1640:$BF$2184,2,0)</f>
        <v>1</v>
      </c>
      <c r="E26" s="40">
        <f t="shared" si="4"/>
        <v>2.7472527472527472E-2</v>
      </c>
      <c r="F26" s="40">
        <f t="shared" si="5"/>
        <v>1.1764705882352941E-2</v>
      </c>
      <c r="G26" s="58">
        <f t="shared" si="6"/>
        <v>-0.8</v>
      </c>
      <c r="H26" s="40">
        <f t="shared" si="7"/>
        <v>-2.197802197802198E-2</v>
      </c>
    </row>
    <row r="27" spans="1:9" s="24" customFormat="1" ht="15" x14ac:dyDescent="0.2">
      <c r="A27" s="72"/>
      <c r="B27" s="3" t="s">
        <v>565</v>
      </c>
      <c r="C27" s="64">
        <v>0</v>
      </c>
      <c r="D27" s="64">
        <f>VLOOKUP(B27,'[1]Deptos 2011-2019'!$BE$1640:$BF$2184,2,0)</f>
        <v>3</v>
      </c>
      <c r="E27" s="40" t="str">
        <f t="shared" si="4"/>
        <v/>
      </c>
      <c r="F27" s="40">
        <f t="shared" si="5"/>
        <v>3.5294117647058823E-2</v>
      </c>
      <c r="G27" s="58">
        <f t="shared" si="6"/>
        <v>1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4">
        <v>2</v>
      </c>
      <c r="D28" s="64">
        <f>VLOOKUP(B28,'[1]Deptos 2011-2019'!$BE$1640:$BF$2184,2,0)</f>
        <v>2</v>
      </c>
      <c r="E28" s="40">
        <f t="shared" si="4"/>
        <v>1.098901098901099E-2</v>
      </c>
      <c r="F28" s="40">
        <f t="shared" si="5"/>
        <v>2.3529411764705882E-2</v>
      </c>
      <c r="G28" s="58">
        <f t="shared" si="6"/>
        <v>0</v>
      </c>
      <c r="H28" s="40">
        <f t="shared" si="7"/>
        <v>0</v>
      </c>
    </row>
    <row r="29" spans="1:9" s="24" customFormat="1" ht="15" x14ac:dyDescent="0.2">
      <c r="A29" s="72"/>
      <c r="B29" s="3" t="s">
        <v>5</v>
      </c>
      <c r="C29" s="64">
        <v>9</v>
      </c>
      <c r="D29" s="64">
        <f>VLOOKUP(B29,'[1]Deptos 2011-2019'!$BE$1640:$BF$2184,2,0)</f>
        <v>6</v>
      </c>
      <c r="E29" s="40">
        <f t="shared" si="4"/>
        <v>4.9450549450549448E-2</v>
      </c>
      <c r="F29" s="40">
        <f t="shared" si="5"/>
        <v>7.0588235294117646E-2</v>
      </c>
      <c r="G29" s="58">
        <f t="shared" si="6"/>
        <v>-0.33333333333333331</v>
      </c>
      <c r="H29" s="40">
        <f t="shared" si="7"/>
        <v>-1.648351648351648E-2</v>
      </c>
    </row>
    <row r="30" spans="1:9" s="24" customFormat="1" ht="15" x14ac:dyDescent="0.2">
      <c r="A30" s="72"/>
      <c r="B30" s="3" t="s">
        <v>155</v>
      </c>
      <c r="C30" s="64">
        <v>0</v>
      </c>
      <c r="D30" s="64">
        <f>VLOOKUP(B30,'[1]Deptos 2011-2019'!$BE$1640:$BF$2184,2,0)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4">
        <v>1</v>
      </c>
      <c r="D31" s="64">
        <f>VLOOKUP(B31,'[1]Deptos 2011-2019'!$BE$1640:$BF$2184,2,0)</f>
        <v>0</v>
      </c>
      <c r="E31" s="40">
        <f t="shared" si="4"/>
        <v>5.4945054945054949E-3</v>
      </c>
      <c r="F31" s="40" t="str">
        <f t="shared" si="5"/>
        <v/>
      </c>
      <c r="G31" s="58">
        <f t="shared" si="6"/>
        <v>-1</v>
      </c>
      <c r="H31" s="40">
        <f t="shared" si="7"/>
        <v>-5.4945054945054949E-3</v>
      </c>
    </row>
    <row r="32" spans="1:9" s="24" customFormat="1" ht="15" x14ac:dyDescent="0.2">
      <c r="A32" s="72"/>
      <c r="B32" s="3" t="s">
        <v>4</v>
      </c>
      <c r="C32" s="64">
        <v>1</v>
      </c>
      <c r="D32" s="64">
        <f>VLOOKUP(B32,'[1]Deptos 2011-2019'!$BE$1640:$BF$2184,2,0)</f>
        <v>0</v>
      </c>
      <c r="E32" s="40">
        <f t="shared" si="4"/>
        <v>5.4945054945054949E-3</v>
      </c>
      <c r="F32" s="40" t="str">
        <f t="shared" si="5"/>
        <v/>
      </c>
      <c r="G32" s="58">
        <f t="shared" si="6"/>
        <v>-1</v>
      </c>
      <c r="H32" s="40">
        <f t="shared" si="7"/>
        <v>-5.4945054945054949E-3</v>
      </c>
    </row>
    <row r="33" spans="1:8" s="24" customFormat="1" ht="15" x14ac:dyDescent="0.2">
      <c r="A33" s="72"/>
      <c r="B33" s="3" t="s">
        <v>6</v>
      </c>
      <c r="C33" s="64">
        <v>0</v>
      </c>
      <c r="D33" s="64">
        <f>VLOOKUP(B33,'[1]Deptos 2011-2019'!$BE$1640:$BF$2184,2,0)</f>
        <v>2</v>
      </c>
      <c r="E33" s="40" t="str">
        <f t="shared" si="4"/>
        <v/>
      </c>
      <c r="F33" s="40">
        <f t="shared" si="5"/>
        <v>2.3529411764705882E-2</v>
      </c>
      <c r="G33" s="58">
        <f t="shared" si="6"/>
        <v>1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4">
        <v>0</v>
      </c>
      <c r="D34" s="64">
        <f>VLOOKUP(B34,'[1]Deptos 2011-2019'!$BE$1640:$BF$2184,2,0)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4">
        <v>2</v>
      </c>
      <c r="D35" s="64">
        <f>VLOOKUP(B35,'[1]Deptos 2011-2019'!$BE$1640:$BF$2184,2,0)</f>
        <v>14</v>
      </c>
      <c r="E35" s="40">
        <f t="shared" si="4"/>
        <v>1.098901098901099E-2</v>
      </c>
      <c r="F35" s="40">
        <f t="shared" si="5"/>
        <v>0.16470588235294117</v>
      </c>
      <c r="G35" s="58">
        <f t="shared" si="6"/>
        <v>6</v>
      </c>
      <c r="H35" s="40">
        <f t="shared" si="7"/>
        <v>6.5934065934065936E-2</v>
      </c>
    </row>
    <row r="36" spans="1:8" s="24" customFormat="1" ht="15" x14ac:dyDescent="0.2">
      <c r="A36" s="72"/>
      <c r="B36" s="3" t="s">
        <v>159</v>
      </c>
      <c r="C36" s="64">
        <v>1</v>
      </c>
      <c r="D36" s="64">
        <f>VLOOKUP(B36,'[1]Deptos 2011-2019'!$BE$1640:$BF$2184,2,0)</f>
        <v>0</v>
      </c>
      <c r="E36" s="40">
        <f t="shared" si="4"/>
        <v>5.4945054945054949E-3</v>
      </c>
      <c r="F36" s="40" t="str">
        <f t="shared" si="5"/>
        <v/>
      </c>
      <c r="G36" s="58">
        <f t="shared" si="6"/>
        <v>-1</v>
      </c>
      <c r="H36" s="40">
        <f t="shared" si="7"/>
        <v>-5.4945054945054949E-3</v>
      </c>
    </row>
    <row r="37" spans="1:8" s="24" customFormat="1" ht="15" x14ac:dyDescent="0.2">
      <c r="A37" s="72"/>
      <c r="B37" s="3" t="s">
        <v>160</v>
      </c>
      <c r="C37" s="64">
        <v>4</v>
      </c>
      <c r="D37" s="64">
        <f>VLOOKUP(B37,'[1]Deptos 2011-2019'!$BE$1640:$BF$2184,2,0)</f>
        <v>3</v>
      </c>
      <c r="E37" s="40">
        <f t="shared" si="4"/>
        <v>2.197802197802198E-2</v>
      </c>
      <c r="F37" s="40">
        <f t="shared" si="5"/>
        <v>3.5294117647058823E-2</v>
      </c>
      <c r="G37" s="58">
        <f t="shared" si="6"/>
        <v>-0.25</v>
      </c>
      <c r="H37" s="40">
        <f t="shared" si="7"/>
        <v>-5.4945054945054949E-3</v>
      </c>
    </row>
    <row r="38" spans="1:8" s="24" customFormat="1" ht="15" x14ac:dyDescent="0.2">
      <c r="A38" s="72"/>
      <c r="B38" s="3" t="s">
        <v>7</v>
      </c>
      <c r="C38" s="64">
        <v>4</v>
      </c>
      <c r="D38" s="64">
        <f>VLOOKUP(B38,'[1]Deptos 2011-2019'!$BE$1640:$BF$2184,2,0)</f>
        <v>1</v>
      </c>
      <c r="E38" s="40">
        <f t="shared" si="4"/>
        <v>2.197802197802198E-2</v>
      </c>
      <c r="F38" s="40">
        <f t="shared" si="5"/>
        <v>1.1764705882352941E-2</v>
      </c>
      <c r="G38" s="58">
        <f t="shared" si="6"/>
        <v>-0.75</v>
      </c>
      <c r="H38" s="40">
        <f t="shared" si="7"/>
        <v>-1.6483516483516484E-2</v>
      </c>
    </row>
    <row r="39" spans="1:8" s="24" customFormat="1" ht="15" x14ac:dyDescent="0.2">
      <c r="A39" s="72"/>
      <c r="B39" s="3" t="s">
        <v>161</v>
      </c>
      <c r="C39" s="64">
        <v>0</v>
      </c>
      <c r="D39" s="64">
        <f>VLOOKUP(B39,'[1]Deptos 2011-2019'!$BE$1640:$BF$2184,2,0)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4">
        <v>4</v>
      </c>
      <c r="D40" s="64">
        <f>VLOOKUP(B40,'[1]Deptos 2011-2019'!$BE$1640:$BF$2184,2,0)</f>
        <v>1</v>
      </c>
      <c r="E40" s="40">
        <f t="shared" si="4"/>
        <v>2.197802197802198E-2</v>
      </c>
      <c r="F40" s="40">
        <f t="shared" si="5"/>
        <v>1.1764705882352941E-2</v>
      </c>
      <c r="G40" s="58">
        <f t="shared" si="6"/>
        <v>-0.75</v>
      </c>
      <c r="H40" s="40">
        <f t="shared" si="7"/>
        <v>-1.6483516483516484E-2</v>
      </c>
    </row>
    <row r="41" spans="1:8" s="24" customFormat="1" ht="15" x14ac:dyDescent="0.2">
      <c r="A41" s="72"/>
      <c r="B41" s="3" t="s">
        <v>163</v>
      </c>
      <c r="C41" s="64">
        <v>0</v>
      </c>
      <c r="D41" s="64">
        <f>VLOOKUP(B41,'[1]Deptos 2011-2019'!$BE$1640:$BF$2184,2,0)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4">
        <v>0</v>
      </c>
      <c r="D42" s="64">
        <f>VLOOKUP(B42,'[1]Deptos 2011-2019'!$BE$1640:$BF$2184,2,0)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4">
        <v>3</v>
      </c>
      <c r="D43" s="64">
        <f>VLOOKUP(B43,'[1]Deptos 2011-2019'!$BE$1640:$BF$2184,2,0)</f>
        <v>1</v>
      </c>
      <c r="E43" s="40">
        <f t="shared" si="4"/>
        <v>1.6483516483516484E-2</v>
      </c>
      <c r="F43" s="40">
        <f t="shared" si="5"/>
        <v>1.1764705882352941E-2</v>
      </c>
      <c r="G43" s="58">
        <f t="shared" si="6"/>
        <v>-0.66666666666666663</v>
      </c>
      <c r="H43" s="40">
        <f t="shared" si="7"/>
        <v>-1.0989010989010988E-2</v>
      </c>
    </row>
    <row r="44" spans="1:8" s="24" customFormat="1" ht="15" x14ac:dyDescent="0.2">
      <c r="A44" s="72"/>
      <c r="B44" s="3" t="s">
        <v>166</v>
      </c>
      <c r="C44" s="64">
        <v>2</v>
      </c>
      <c r="D44" s="64">
        <f>VLOOKUP(B44,'[1]Deptos 2011-2019'!$BE$1640:$BF$2184,2,0)</f>
        <v>1</v>
      </c>
      <c r="E44" s="40">
        <f t="shared" si="4"/>
        <v>1.098901098901099E-2</v>
      </c>
      <c r="F44" s="40">
        <f t="shared" si="5"/>
        <v>1.1764705882352941E-2</v>
      </c>
      <c r="G44" s="58">
        <f t="shared" si="6"/>
        <v>-0.5</v>
      </c>
      <c r="H44" s="40">
        <f t="shared" si="7"/>
        <v>-5.4945054945054949E-3</v>
      </c>
    </row>
    <row r="45" spans="1:8" s="24" customFormat="1" ht="15" x14ac:dyDescent="0.2">
      <c r="A45" s="72"/>
      <c r="B45" s="3" t="s">
        <v>8</v>
      </c>
      <c r="C45" s="64">
        <v>0</v>
      </c>
      <c r="D45" s="64">
        <f>VLOOKUP(B45,'[1]Deptos 2011-2019'!$BE$1640:$BF$2184,2,0)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4">
        <v>0</v>
      </c>
      <c r="D46" s="64">
        <f>VLOOKUP(B46,'[1]Deptos 2011-2019'!$BE$1640:$BF$2184,2,0)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4">
        <v>2</v>
      </c>
      <c r="D47" s="64">
        <f>VLOOKUP(B47,'[1]Deptos 2011-2019'!$BE$1640:$BF$2184,2,0)</f>
        <v>1</v>
      </c>
      <c r="E47" s="40">
        <f t="shared" si="4"/>
        <v>1.098901098901099E-2</v>
      </c>
      <c r="F47" s="40">
        <f t="shared" si="5"/>
        <v>1.1764705882352941E-2</v>
      </c>
      <c r="G47" s="58">
        <f t="shared" si="6"/>
        <v>-0.5</v>
      </c>
      <c r="H47" s="40">
        <f t="shared" si="7"/>
        <v>-5.4945054945054949E-3</v>
      </c>
    </row>
    <row r="48" spans="1:8" s="24" customFormat="1" ht="15" x14ac:dyDescent="0.2">
      <c r="A48" s="72"/>
      <c r="B48" s="3" t="s">
        <v>566</v>
      </c>
      <c r="C48" s="64">
        <v>2</v>
      </c>
      <c r="D48" s="64">
        <f>VLOOKUP(B48,'[1]Deptos 2011-2019'!$BE$1640:$BF$2184,2,0)</f>
        <v>3</v>
      </c>
      <c r="E48" s="40">
        <f t="shared" si="4"/>
        <v>1.098901098901099E-2</v>
      </c>
      <c r="F48" s="40">
        <f t="shared" si="5"/>
        <v>3.5294117647058823E-2</v>
      </c>
      <c r="G48" s="58">
        <f t="shared" si="6"/>
        <v>0.5</v>
      </c>
      <c r="H48" s="40">
        <f t="shared" si="7"/>
        <v>5.4945054945054949E-3</v>
      </c>
    </row>
    <row r="49" spans="1:9" s="24" customFormat="1" ht="15" x14ac:dyDescent="0.2">
      <c r="A49" s="72"/>
      <c r="B49" s="3" t="s">
        <v>9</v>
      </c>
      <c r="C49" s="64">
        <v>29</v>
      </c>
      <c r="D49" s="64">
        <f>VLOOKUP(B49,'[1]Deptos 2011-2019'!$BE$1640:$BF$2184,2,0)</f>
        <v>11</v>
      </c>
      <c r="E49" s="40">
        <f t="shared" si="4"/>
        <v>0.15934065934065933</v>
      </c>
      <c r="F49" s="40">
        <f t="shared" si="5"/>
        <v>0.12941176470588237</v>
      </c>
      <c r="G49" s="58">
        <f t="shared" si="6"/>
        <v>-0.62068965517241381</v>
      </c>
      <c r="H49" s="40">
        <f t="shared" si="7"/>
        <v>-9.8901098901098897E-2</v>
      </c>
    </row>
    <row r="50" spans="1:9" s="24" customFormat="1" ht="15" x14ac:dyDescent="0.2">
      <c r="A50" s="72"/>
      <c r="B50" s="3" t="s">
        <v>567</v>
      </c>
      <c r="C50" s="64">
        <v>0</v>
      </c>
      <c r="D50" s="64">
        <f>VLOOKUP(B50,'[1]Deptos 2011-2019'!$BE$1640:$BF$2184,2,0)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4">
        <v>1</v>
      </c>
      <c r="D51" s="64">
        <f>VLOOKUP(B51,'[1]Deptos 2011-2019'!$BE$1640:$BF$2184,2,0)</f>
        <v>2</v>
      </c>
      <c r="E51" s="40">
        <f t="shared" si="4"/>
        <v>5.4945054945054949E-3</v>
      </c>
      <c r="F51" s="40">
        <f t="shared" si="5"/>
        <v>2.3529411764705882E-2</v>
      </c>
      <c r="G51" s="58">
        <f t="shared" si="6"/>
        <v>1</v>
      </c>
      <c r="H51" s="40">
        <f t="shared" si="7"/>
        <v>5.4945054945054949E-3</v>
      </c>
    </row>
    <row r="52" spans="1:9" s="24" customFormat="1" ht="15" x14ac:dyDescent="0.2">
      <c r="A52" s="72"/>
      <c r="B52" s="3" t="s">
        <v>11</v>
      </c>
      <c r="C52" s="64">
        <v>0</v>
      </c>
      <c r="D52" s="64">
        <f>VLOOKUP(B52,'[1]Deptos 2011-2019'!$BE$1640:$BF$2184,2,0)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4">
        <v>3</v>
      </c>
      <c r="D53" s="64">
        <f>VLOOKUP(B53,'[1]Deptos 2011-2019'!$BE$1640:$BF$2184,2,0)</f>
        <v>0</v>
      </c>
      <c r="E53" s="40">
        <f t="shared" si="4"/>
        <v>1.6483516483516484E-2</v>
      </c>
      <c r="F53" s="40" t="str">
        <f t="shared" si="5"/>
        <v/>
      </c>
      <c r="G53" s="58">
        <f t="shared" si="6"/>
        <v>-1</v>
      </c>
      <c r="H53" s="40">
        <f t="shared" si="7"/>
        <v>-1.6483516483516484E-2</v>
      </c>
    </row>
    <row r="54" spans="1:9" s="24" customFormat="1" ht="15" x14ac:dyDescent="0.2">
      <c r="A54" s="72"/>
      <c r="B54" s="3" t="s">
        <v>10</v>
      </c>
      <c r="C54" s="64">
        <v>0</v>
      </c>
      <c r="D54" s="64">
        <f>VLOOKUP(B54,'[1]Deptos 2011-2019'!$BE$1640:$BF$2184,2,0)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4">
        <v>2</v>
      </c>
      <c r="D55" s="64">
        <f>VLOOKUP(B55,'[1]Deptos 2011-2019'!$BE$1640:$BF$2184,2,0)</f>
        <v>0</v>
      </c>
      <c r="E55" s="40">
        <f t="shared" si="4"/>
        <v>1.098901098901099E-2</v>
      </c>
      <c r="F55" s="40" t="str">
        <f t="shared" si="5"/>
        <v/>
      </c>
      <c r="G55" s="58">
        <f t="shared" si="6"/>
        <v>-1</v>
      </c>
      <c r="H55" s="40">
        <f t="shared" si="7"/>
        <v>-1.098901098901099E-2</v>
      </c>
    </row>
    <row r="56" spans="1:9" s="24" customFormat="1" ht="15" x14ac:dyDescent="0.2">
      <c r="A56" s="72"/>
      <c r="B56" s="3" t="s">
        <v>13</v>
      </c>
      <c r="C56" s="64">
        <v>0</v>
      </c>
      <c r="D56" s="64">
        <f>VLOOKUP(B56,'[1]Deptos 2011-2019'!$BE$1640:$BF$2184,2,0)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3"/>
      <c r="D57" s="93">
        <f>VLOOKUP(B57,'[1]Deptos 2011-2019'!$BE$1640:$BF$2184,2,0)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4">
        <v>0</v>
      </c>
      <c r="D58" s="64">
        <f>VLOOKUP(B58,'[1]Deptos 2011-2019'!$BE$1640:$BF$2184,2,0)</f>
        <v>0</v>
      </c>
      <c r="E58" s="40" t="str">
        <f t="shared" si="4"/>
        <v/>
      </c>
      <c r="F58" s="40" t="str">
        <f t="shared" si="5"/>
        <v/>
      </c>
      <c r="G58" s="58" t="str">
        <f t="shared" si="6"/>
        <v xml:space="preserve"> 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4">
        <v>1</v>
      </c>
      <c r="D59" s="64">
        <f>VLOOKUP(B59,'[1]Deptos 2011-2019'!$BE$1640:$BF$2184,2,0)</f>
        <v>0</v>
      </c>
      <c r="E59" s="40">
        <f t="shared" si="4"/>
        <v>5.4945054945054949E-3</v>
      </c>
      <c r="F59" s="40" t="str">
        <f t="shared" si="5"/>
        <v/>
      </c>
      <c r="G59" s="58">
        <f t="shared" si="6"/>
        <v>-1</v>
      </c>
      <c r="H59" s="40">
        <f t="shared" si="7"/>
        <v>-5.4945054945054949E-3</v>
      </c>
    </row>
    <row r="60" spans="1:9" s="24" customFormat="1" ht="15" x14ac:dyDescent="0.2">
      <c r="A60" s="72"/>
      <c r="B60" s="3" t="s">
        <v>424</v>
      </c>
      <c r="C60" s="64">
        <v>2</v>
      </c>
      <c r="D60" s="64">
        <f>VLOOKUP(B60,'[1]Deptos 2011-2019'!$BE$1640:$BF$2184,2,0)</f>
        <v>4</v>
      </c>
      <c r="E60" s="40">
        <f t="shared" si="4"/>
        <v>1.098901098901099E-2</v>
      </c>
      <c r="F60" s="40">
        <f t="shared" si="5"/>
        <v>4.7058823529411764E-2</v>
      </c>
      <c r="G60" s="58">
        <f t="shared" si="6"/>
        <v>1</v>
      </c>
      <c r="H60" s="40">
        <f t="shared" si="7"/>
        <v>1.098901098901099E-2</v>
      </c>
    </row>
    <row r="61" spans="1:9" s="24" customFormat="1" ht="15" x14ac:dyDescent="0.2">
      <c r="A61" s="72"/>
      <c r="B61" s="3" t="s">
        <v>170</v>
      </c>
      <c r="C61" s="64">
        <v>7</v>
      </c>
      <c r="D61" s="64">
        <f>VLOOKUP(B61,'[1]Deptos 2011-2019'!$BE$1640:$BF$2184,2,0)</f>
        <v>1</v>
      </c>
      <c r="E61" s="40">
        <f t="shared" si="4"/>
        <v>3.8461538461538464E-2</v>
      </c>
      <c r="F61" s="40">
        <f t="shared" si="5"/>
        <v>1.1764705882352941E-2</v>
      </c>
      <c r="G61" s="58">
        <f t="shared" si="6"/>
        <v>-0.8571428571428571</v>
      </c>
      <c r="H61" s="40">
        <f t="shared" si="7"/>
        <v>-3.2967032967032968E-2</v>
      </c>
    </row>
    <row r="62" spans="1:9" s="24" customFormat="1" ht="15" x14ac:dyDescent="0.2">
      <c r="A62" s="72"/>
      <c r="B62" s="3" t="s">
        <v>171</v>
      </c>
      <c r="C62" s="64">
        <v>1</v>
      </c>
      <c r="D62" s="64">
        <f>VLOOKUP(B62,'[1]Deptos 2011-2019'!$BE$1640:$BF$2184,2,0)</f>
        <v>0</v>
      </c>
      <c r="E62" s="40">
        <f t="shared" si="4"/>
        <v>5.4945054945054949E-3</v>
      </c>
      <c r="F62" s="40" t="str">
        <f t="shared" si="5"/>
        <v/>
      </c>
      <c r="G62" s="58">
        <f t="shared" si="6"/>
        <v>-1</v>
      </c>
      <c r="H62" s="40">
        <f t="shared" si="7"/>
        <v>-5.4945054945054949E-3</v>
      </c>
    </row>
    <row r="63" spans="1:9" s="63" customFormat="1" ht="15" x14ac:dyDescent="0.2">
      <c r="A63" s="69"/>
      <c r="B63" s="35" t="s">
        <v>563</v>
      </c>
      <c r="C63" s="64">
        <v>30</v>
      </c>
      <c r="D63" s="64">
        <f>VLOOKUP(B63,'[1]Deptos 2011-2019'!$BE$1640:$BF$2184,2,0)</f>
        <v>14</v>
      </c>
      <c r="E63" s="42">
        <f t="shared" ref="E63:E64" si="15">+IF(C63=0,"",C63/C$18)</f>
        <v>0.16483516483516483</v>
      </c>
      <c r="F63" s="42">
        <f t="shared" ref="F63:F64" si="16">+IF(D63=0,"",D63/D$18)</f>
        <v>0.16470588235294117</v>
      </c>
      <c r="G63" s="58">
        <f t="shared" si="6"/>
        <v>-0.53333333333333333</v>
      </c>
      <c r="H63" s="42">
        <f t="shared" ref="H63:H64" si="17">+IF(OR(AND(E63=""),(G63="")),"",E63*G63)</f>
        <v>-8.7912087912087905E-2</v>
      </c>
      <c r="I63" s="24"/>
    </row>
    <row r="64" spans="1:9" s="63" customFormat="1" ht="15" x14ac:dyDescent="0.2">
      <c r="A64" s="69"/>
      <c r="B64" s="35" t="s">
        <v>564</v>
      </c>
      <c r="C64" s="64">
        <v>3</v>
      </c>
      <c r="D64" s="64">
        <f>VLOOKUP(B64,'[1]Deptos 2011-2019'!$BE$1640:$BF$2184,2,0)</f>
        <v>1</v>
      </c>
      <c r="E64" s="42">
        <f t="shared" si="15"/>
        <v>1.6483516483516484E-2</v>
      </c>
      <c r="F64" s="42">
        <f t="shared" si="16"/>
        <v>1.1764705882352941E-2</v>
      </c>
      <c r="G64" s="58">
        <f t="shared" si="6"/>
        <v>-0.66666666666666663</v>
      </c>
      <c r="H64" s="42">
        <f t="shared" si="17"/>
        <v>-1.0989010989010988E-2</v>
      </c>
      <c r="I64" s="24"/>
    </row>
    <row r="65" spans="1:9" s="24" customFormat="1" ht="15" x14ac:dyDescent="0.2">
      <c r="A65" s="72"/>
      <c r="B65" s="3" t="s">
        <v>172</v>
      </c>
      <c r="C65" s="64">
        <v>14</v>
      </c>
      <c r="D65" s="64">
        <f>VLOOKUP(B65,'[1]Deptos 2011-2019'!$BE$1640:$BF$2184,2,0)</f>
        <v>1</v>
      </c>
      <c r="E65" s="40">
        <f t="shared" si="4"/>
        <v>7.6923076923076927E-2</v>
      </c>
      <c r="F65" s="40">
        <f t="shared" si="5"/>
        <v>1.1764705882352941E-2</v>
      </c>
      <c r="G65" s="58">
        <f t="shared" si="6"/>
        <v>-0.9285714285714286</v>
      </c>
      <c r="H65" s="40">
        <f t="shared" si="7"/>
        <v>-7.1428571428571438E-2</v>
      </c>
    </row>
    <row r="66" spans="1:9" s="24" customFormat="1" ht="15" x14ac:dyDescent="0.2">
      <c r="A66" s="72"/>
      <c r="B66" s="3" t="s">
        <v>15</v>
      </c>
      <c r="C66" s="64">
        <v>0</v>
      </c>
      <c r="D66" s="64">
        <f>VLOOKUP(B66,'[1]Deptos 2011-2019'!$BE$1640:$BF$2184,2,0)</f>
        <v>0</v>
      </c>
      <c r="E66" s="40" t="str">
        <f t="shared" si="4"/>
        <v/>
      </c>
      <c r="F66" s="40" t="str">
        <f t="shared" si="5"/>
        <v/>
      </c>
      <c r="G66" s="58" t="str">
        <f t="shared" si="6"/>
        <v xml:space="preserve"> 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4">
        <v>2</v>
      </c>
      <c r="D67" s="64">
        <f>VLOOKUP(B67,'[1]Deptos 2011-2019'!$BE$1640:$BF$2184,2,0)</f>
        <v>3</v>
      </c>
      <c r="E67" s="40">
        <f t="shared" si="4"/>
        <v>1.098901098901099E-2</v>
      </c>
      <c r="F67" s="40">
        <f t="shared" si="5"/>
        <v>3.5294117647058823E-2</v>
      </c>
      <c r="G67" s="58">
        <f t="shared" si="6"/>
        <v>0.5</v>
      </c>
      <c r="H67" s="40">
        <f t="shared" si="7"/>
        <v>5.4945054945054949E-3</v>
      </c>
    </row>
    <row r="68" spans="1:9" s="24" customFormat="1" ht="15" x14ac:dyDescent="0.2">
      <c r="A68" s="72"/>
      <c r="B68" s="3" t="s">
        <v>174</v>
      </c>
      <c r="C68" s="64">
        <v>3</v>
      </c>
      <c r="D68" s="64">
        <f>VLOOKUP(B68,'[1]Deptos 2011-2019'!$BE$1640:$BF$2184,2,0)</f>
        <v>1</v>
      </c>
      <c r="E68" s="40">
        <f t="shared" si="4"/>
        <v>1.6483516483516484E-2</v>
      </c>
      <c r="F68" s="40">
        <f t="shared" si="5"/>
        <v>1.1764705882352941E-2</v>
      </c>
      <c r="G68" s="58">
        <f t="shared" si="6"/>
        <v>-0.66666666666666663</v>
      </c>
      <c r="H68" s="40">
        <f t="shared" si="7"/>
        <v>-1.0989010989010988E-2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1507</v>
      </c>
      <c r="D74" s="54">
        <f>SUM(D75:D163)</f>
        <v>728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-0.5169210351692104</v>
      </c>
      <c r="H74" s="56">
        <f>+IF(OR(AND(E74=""),(G74="")),"",E74*G74)</f>
        <v>-0.5169210351692104</v>
      </c>
      <c r="I74" s="24"/>
    </row>
    <row r="75" spans="1:9" ht="15" x14ac:dyDescent="0.2">
      <c r="B75" s="57" t="s">
        <v>425</v>
      </c>
      <c r="C75" s="64">
        <v>48</v>
      </c>
      <c r="D75" s="64">
        <f>VLOOKUP(B75,'[1]Deptos 2011-2019'!$BE$1640:$BF$2184,2,0)</f>
        <v>13</v>
      </c>
      <c r="E75" s="60">
        <f>+IF(C75=0,"",C75/C$74)</f>
        <v>3.1851360318513607E-2</v>
      </c>
      <c r="F75" s="60">
        <f>+IF(D75=0,"",D75/D$74)</f>
        <v>1.7857142857142856E-2</v>
      </c>
      <c r="G75" s="58">
        <f t="shared" ref="G75:G138" si="18">+IF(AND(C75=0,D75=0)," ",IF(C75=0,1,IF(D75=0,-1,(D75-C75)/C75)))</f>
        <v>-0.72916666666666663</v>
      </c>
      <c r="H75" s="51">
        <f>+IF(OR(AND(E75=""),(G75="")),"",E75*G75)</f>
        <v>-2.3224950232249502E-2</v>
      </c>
      <c r="I75" s="24"/>
    </row>
    <row r="76" spans="1:9" ht="15" x14ac:dyDescent="0.2">
      <c r="B76" s="3" t="s">
        <v>568</v>
      </c>
      <c r="C76" s="64">
        <v>31</v>
      </c>
      <c r="D76" s="64">
        <f>VLOOKUP(B76,'[1]Deptos 2011-2019'!$BE$1640:$BF$2184,2,0)</f>
        <v>29</v>
      </c>
      <c r="E76" s="44">
        <f t="shared" ref="E76:E148" si="19">+IF(C76=0,"",C76/C$74)</f>
        <v>2.0570670205706701E-2</v>
      </c>
      <c r="F76" s="44">
        <f t="shared" ref="F76:F148" si="20">+IF(D76=0,"",D76/D$74)</f>
        <v>3.9835164835164832E-2</v>
      </c>
      <c r="G76" s="58">
        <f t="shared" si="18"/>
        <v>-6.4516129032258063E-2</v>
      </c>
      <c r="H76" s="40">
        <f t="shared" ref="H76:H148" si="21">+IF(OR(AND(E76=""),(G76="")),"",E76*G76)</f>
        <v>-1.3271400132714001E-3</v>
      </c>
      <c r="I76" s="24"/>
    </row>
    <row r="77" spans="1:9" s="34" customFormat="1" ht="15" x14ac:dyDescent="0.2">
      <c r="A77" s="36"/>
      <c r="B77" s="35" t="s">
        <v>518</v>
      </c>
      <c r="C77" s="64">
        <v>153</v>
      </c>
      <c r="D77" s="64">
        <f>VLOOKUP(B77,'[1]Deptos 2011-2019'!$BE$1640:$BF$2184,2,0)</f>
        <v>9</v>
      </c>
      <c r="E77" s="43">
        <f t="shared" ref="E77" si="22">+IF(C77=0,"",C77/C$74)</f>
        <v>0.10152621101526212</v>
      </c>
      <c r="F77" s="43">
        <f t="shared" ref="F77" si="23">+IF(D77=0,"",D77/D$74)</f>
        <v>1.2362637362637362E-2</v>
      </c>
      <c r="G77" s="58">
        <f t="shared" si="18"/>
        <v>-0.94117647058823528</v>
      </c>
      <c r="H77" s="42">
        <f t="shared" ref="H77" si="24">+IF(OR(AND(E77=""),(G77="")),"",E77*G77)</f>
        <v>-9.5554080955540813E-2</v>
      </c>
      <c r="I77" s="24"/>
    </row>
    <row r="78" spans="1:9" s="34" customFormat="1" ht="15" x14ac:dyDescent="0.2">
      <c r="A78" s="74"/>
      <c r="B78" s="35" t="s">
        <v>569</v>
      </c>
      <c r="C78" s="64">
        <v>88</v>
      </c>
      <c r="D78" s="64">
        <f>VLOOKUP(B78,'[1]Deptos 2011-2019'!$BE$1640:$BF$2184,2,0)</f>
        <v>52</v>
      </c>
      <c r="E78" s="43">
        <f t="shared" si="19"/>
        <v>5.8394160583941604E-2</v>
      </c>
      <c r="F78" s="43">
        <f t="shared" si="20"/>
        <v>7.1428571428571425E-2</v>
      </c>
      <c r="G78" s="58">
        <f t="shared" si="18"/>
        <v>-0.40909090909090912</v>
      </c>
      <c r="H78" s="42">
        <f t="shared" si="21"/>
        <v>-2.3888520238885203E-2</v>
      </c>
      <c r="I78" s="24"/>
    </row>
    <row r="79" spans="1:9" s="34" customFormat="1" ht="15" x14ac:dyDescent="0.2">
      <c r="A79" s="74"/>
      <c r="B79" s="35" t="s">
        <v>175</v>
      </c>
      <c r="C79" s="64">
        <v>106</v>
      </c>
      <c r="D79" s="64">
        <f>VLOOKUP(B79,'[1]Deptos 2011-2019'!$BE$1640:$BF$2184,2,0)</f>
        <v>19</v>
      </c>
      <c r="E79" s="43">
        <f t="shared" si="19"/>
        <v>7.0338420703384211E-2</v>
      </c>
      <c r="F79" s="43">
        <f t="shared" si="20"/>
        <v>2.60989010989011E-2</v>
      </c>
      <c r="G79" s="58">
        <f t="shared" si="18"/>
        <v>-0.82075471698113212</v>
      </c>
      <c r="H79" s="42">
        <f t="shared" si="21"/>
        <v>-5.773059057730591E-2</v>
      </c>
      <c r="I79" s="24"/>
    </row>
    <row r="80" spans="1:9" s="34" customFormat="1" ht="15" x14ac:dyDescent="0.2">
      <c r="A80" s="74"/>
      <c r="B80" s="35" t="s">
        <v>16</v>
      </c>
      <c r="C80" s="64">
        <v>0</v>
      </c>
      <c r="D80" s="64">
        <f>VLOOKUP(B80,'[1]Deptos 2011-2019'!$BE$1640:$BF$2184,2,0)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4">
        <v>34</v>
      </c>
      <c r="D81" s="64">
        <f>VLOOKUP(B81,'[1]Deptos 2011-2019'!$BE$1640:$BF$2184,2,0)</f>
        <v>9</v>
      </c>
      <c r="E81" s="43">
        <f t="shared" ref="E81" si="25">+IF(C81=0,"",C81/C$74)</f>
        <v>2.2561380225613801E-2</v>
      </c>
      <c r="F81" s="43">
        <f t="shared" ref="F81" si="26">+IF(D81=0,"",D81/D$74)</f>
        <v>1.2362637362637362E-2</v>
      </c>
      <c r="G81" s="58">
        <f t="shared" si="18"/>
        <v>-0.73529411764705888</v>
      </c>
      <c r="H81" s="42">
        <f t="shared" ref="H81" si="27">+IF(OR(AND(E81=""),(G81="")),"",E81*G81)</f>
        <v>-1.6589250165892501E-2</v>
      </c>
      <c r="I81" s="24"/>
    </row>
    <row r="82" spans="1:9" s="34" customFormat="1" ht="15" x14ac:dyDescent="0.2">
      <c r="A82" s="74"/>
      <c r="B82" s="35" t="s">
        <v>176</v>
      </c>
      <c r="C82" s="64">
        <v>0</v>
      </c>
      <c r="D82" s="64">
        <f>VLOOKUP(B82,'[1]Deptos 2011-2019'!$BE$1640:$BF$2184,2,0)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4">
        <v>2</v>
      </c>
      <c r="D83" s="64">
        <f>VLOOKUP(B83,'[1]Deptos 2011-2019'!$BE$1640:$BF$2184,2,0)</f>
        <v>2</v>
      </c>
      <c r="E83" s="43">
        <f t="shared" si="19"/>
        <v>1.3271400132714001E-3</v>
      </c>
      <c r="F83" s="43">
        <f t="shared" si="20"/>
        <v>2.7472527472527475E-3</v>
      </c>
      <c r="G83" s="58">
        <f t="shared" si="18"/>
        <v>0</v>
      </c>
      <c r="H83" s="42">
        <f t="shared" si="21"/>
        <v>0</v>
      </c>
      <c r="I83" s="24"/>
    </row>
    <row r="84" spans="1:9" s="34" customFormat="1" ht="15" x14ac:dyDescent="0.2">
      <c r="A84" s="74"/>
      <c r="B84" s="35" t="s">
        <v>426</v>
      </c>
      <c r="C84" s="64">
        <v>1</v>
      </c>
      <c r="D84" s="64">
        <f>VLOOKUP(B84,'[1]Deptos 2011-2019'!$BE$1640:$BF$2184,2,0)</f>
        <v>0</v>
      </c>
      <c r="E84" s="43">
        <f t="shared" si="19"/>
        <v>6.6357000663570006E-4</v>
      </c>
      <c r="F84" s="43" t="str">
        <f t="shared" si="20"/>
        <v/>
      </c>
      <c r="G84" s="58">
        <f t="shared" si="18"/>
        <v>-1</v>
      </c>
      <c r="H84" s="42">
        <f t="shared" si="21"/>
        <v>-6.6357000663570006E-4</v>
      </c>
      <c r="I84" s="24"/>
    </row>
    <row r="85" spans="1:9" s="34" customFormat="1" ht="15" x14ac:dyDescent="0.2">
      <c r="A85" s="74"/>
      <c r="B85" s="35" t="s">
        <v>178</v>
      </c>
      <c r="C85" s="64">
        <v>0</v>
      </c>
      <c r="D85" s="64">
        <f>VLOOKUP(B85,'[1]Deptos 2011-2019'!$BE$1640:$BF$2184,2,0)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4">
        <v>13</v>
      </c>
      <c r="D86" s="64">
        <f>VLOOKUP(B86,'[1]Deptos 2011-2019'!$BE$1640:$BF$2184,2,0)</f>
        <v>4</v>
      </c>
      <c r="E86" s="43">
        <f t="shared" si="19"/>
        <v>8.6264100862641011E-3</v>
      </c>
      <c r="F86" s="43">
        <f t="shared" si="20"/>
        <v>5.4945054945054949E-3</v>
      </c>
      <c r="G86" s="58">
        <f t="shared" si="18"/>
        <v>-0.69230769230769229</v>
      </c>
      <c r="H86" s="42">
        <f t="shared" si="21"/>
        <v>-5.9721300597213008E-3</v>
      </c>
      <c r="I86" s="24"/>
    </row>
    <row r="87" spans="1:9" s="34" customFormat="1" ht="15" x14ac:dyDescent="0.2">
      <c r="A87" s="74"/>
      <c r="B87" s="35" t="s">
        <v>17</v>
      </c>
      <c r="C87" s="64">
        <v>0</v>
      </c>
      <c r="D87" s="64">
        <f>VLOOKUP(B87,'[1]Deptos 2011-2019'!$BE$1640:$BF$2184,2,0)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4">
        <v>3</v>
      </c>
      <c r="D88" s="64">
        <f>VLOOKUP(B88,'[1]Deptos 2011-2019'!$BE$1640:$BF$2184,2,0)</f>
        <v>1</v>
      </c>
      <c r="E88" s="43">
        <f t="shared" si="19"/>
        <v>1.9907100199071004E-3</v>
      </c>
      <c r="F88" s="43">
        <f t="shared" si="20"/>
        <v>1.3736263736263737E-3</v>
      </c>
      <c r="G88" s="58">
        <f t="shared" si="18"/>
        <v>-0.66666666666666663</v>
      </c>
      <c r="H88" s="42">
        <f t="shared" si="21"/>
        <v>-1.3271400132714001E-3</v>
      </c>
      <c r="I88" s="24"/>
    </row>
    <row r="89" spans="1:9" s="34" customFormat="1" ht="15" x14ac:dyDescent="0.2">
      <c r="A89" s="36"/>
      <c r="B89" s="35" t="s">
        <v>570</v>
      </c>
      <c r="C89" s="64">
        <v>34</v>
      </c>
      <c r="D89" s="64">
        <f>VLOOKUP(B89,'[1]Deptos 2011-2019'!$BE$1640:$BF$2184,2,0)</f>
        <v>16</v>
      </c>
      <c r="E89" s="43">
        <f t="shared" ref="E89" si="28">+IF(C89=0,"",C89/C$74)</f>
        <v>2.2561380225613801E-2</v>
      </c>
      <c r="F89" s="43">
        <f t="shared" ref="F89" si="29">+IF(D89=0,"",D89/D$74)</f>
        <v>2.197802197802198E-2</v>
      </c>
      <c r="G89" s="58">
        <f t="shared" si="18"/>
        <v>-0.52941176470588236</v>
      </c>
      <c r="H89" s="42">
        <f t="shared" ref="H89" si="30">+IF(OR(AND(E89=""),(G89="")),"",E89*G89)</f>
        <v>-1.19442601194426E-2</v>
      </c>
      <c r="I89" s="24"/>
    </row>
    <row r="90" spans="1:9" s="34" customFormat="1" ht="15" x14ac:dyDescent="0.2">
      <c r="A90" s="74"/>
      <c r="B90" s="35" t="s">
        <v>181</v>
      </c>
      <c r="C90" s="64">
        <v>25</v>
      </c>
      <c r="D90" s="64">
        <f>VLOOKUP(B90,'[1]Deptos 2011-2019'!$BE$1640:$BF$2184,2,0)</f>
        <v>6</v>
      </c>
      <c r="E90" s="43">
        <f t="shared" si="19"/>
        <v>1.6589250165892501E-2</v>
      </c>
      <c r="F90" s="43">
        <f t="shared" si="20"/>
        <v>8.241758241758242E-3</v>
      </c>
      <c r="G90" s="58">
        <f t="shared" si="18"/>
        <v>-0.76</v>
      </c>
      <c r="H90" s="42">
        <f t="shared" si="21"/>
        <v>-1.2607830126078301E-2</v>
      </c>
      <c r="I90" s="24"/>
    </row>
    <row r="91" spans="1:9" s="34" customFormat="1" ht="15" x14ac:dyDescent="0.2">
      <c r="A91" s="74"/>
      <c r="B91" s="35" t="s">
        <v>182</v>
      </c>
      <c r="C91" s="64">
        <v>27</v>
      </c>
      <c r="D91" s="64">
        <f>VLOOKUP(B91,'[1]Deptos 2011-2019'!$BE$1640:$BF$2184,2,0)</f>
        <v>11</v>
      </c>
      <c r="E91" s="43">
        <f t="shared" si="19"/>
        <v>1.7916390179163903E-2</v>
      </c>
      <c r="F91" s="43">
        <f t="shared" si="20"/>
        <v>1.510989010989011E-2</v>
      </c>
      <c r="G91" s="58">
        <f t="shared" si="18"/>
        <v>-0.59259259259259256</v>
      </c>
      <c r="H91" s="42">
        <f t="shared" si="21"/>
        <v>-1.0617120106171201E-2</v>
      </c>
      <c r="I91" s="24"/>
    </row>
    <row r="92" spans="1:9" s="34" customFormat="1" ht="15" x14ac:dyDescent="0.2">
      <c r="A92" s="74"/>
      <c r="B92" s="35" t="s">
        <v>21</v>
      </c>
      <c r="C92" s="64">
        <v>6</v>
      </c>
      <c r="D92" s="64">
        <f>VLOOKUP(B92,'[1]Deptos 2011-2019'!$BE$1640:$BF$2184,2,0)</f>
        <v>6</v>
      </c>
      <c r="E92" s="43">
        <f t="shared" si="19"/>
        <v>3.9814200398142008E-3</v>
      </c>
      <c r="F92" s="43">
        <f t="shared" si="20"/>
        <v>8.241758241758242E-3</v>
      </c>
      <c r="G92" s="58">
        <f t="shared" si="18"/>
        <v>0</v>
      </c>
      <c r="H92" s="42">
        <f t="shared" si="21"/>
        <v>0</v>
      </c>
      <c r="I92" s="24"/>
    </row>
    <row r="93" spans="1:9" s="34" customFormat="1" ht="15" x14ac:dyDescent="0.2">
      <c r="A93" s="74"/>
      <c r="B93" s="35" t="s">
        <v>427</v>
      </c>
      <c r="C93" s="64">
        <v>10</v>
      </c>
      <c r="D93" s="64">
        <f>VLOOKUP(B93,'[1]Deptos 2011-2019'!$BE$1640:$BF$2184,2,0)</f>
        <v>6</v>
      </c>
      <c r="E93" s="43">
        <f t="shared" si="19"/>
        <v>6.6357000663570011E-3</v>
      </c>
      <c r="F93" s="43">
        <f t="shared" si="20"/>
        <v>8.241758241758242E-3</v>
      </c>
      <c r="G93" s="58">
        <f t="shared" si="18"/>
        <v>-0.4</v>
      </c>
      <c r="H93" s="42">
        <f t="shared" si="21"/>
        <v>-2.6542800265428007E-3</v>
      </c>
      <c r="I93" s="24"/>
    </row>
    <row r="94" spans="1:9" s="34" customFormat="1" ht="15" x14ac:dyDescent="0.2">
      <c r="A94" s="74"/>
      <c r="B94" s="35" t="s">
        <v>183</v>
      </c>
      <c r="C94" s="64">
        <v>14</v>
      </c>
      <c r="D94" s="64">
        <f>VLOOKUP(B94,'[1]Deptos 2011-2019'!$BE$1640:$BF$2184,2,0)</f>
        <v>4</v>
      </c>
      <c r="E94" s="43">
        <f t="shared" si="19"/>
        <v>9.2899800928998005E-3</v>
      </c>
      <c r="F94" s="43">
        <f t="shared" si="20"/>
        <v>5.4945054945054949E-3</v>
      </c>
      <c r="G94" s="58">
        <f t="shared" si="18"/>
        <v>-0.7142857142857143</v>
      </c>
      <c r="H94" s="42">
        <f t="shared" si="21"/>
        <v>-6.6357000663570002E-3</v>
      </c>
      <c r="I94" s="24"/>
    </row>
    <row r="95" spans="1:9" s="34" customFormat="1" ht="15" x14ac:dyDescent="0.2">
      <c r="A95" s="36"/>
      <c r="B95" s="35" t="s">
        <v>519</v>
      </c>
      <c r="C95" s="64">
        <v>11</v>
      </c>
      <c r="D95" s="64">
        <f>VLOOKUP(B95,'[1]Deptos 2011-2019'!$BE$1640:$BF$2184,2,0)</f>
        <v>4</v>
      </c>
      <c r="E95" s="43">
        <f t="shared" ref="E95:E96" si="31">+IF(C95=0,"",C95/C$74)</f>
        <v>7.2992700729927005E-3</v>
      </c>
      <c r="F95" s="43">
        <f t="shared" ref="F95:F96" si="32">+IF(D95=0,"",D95/D$74)</f>
        <v>5.4945054945054949E-3</v>
      </c>
      <c r="G95" s="58">
        <f t="shared" si="18"/>
        <v>-0.63636363636363635</v>
      </c>
      <c r="H95" s="42">
        <f t="shared" ref="H95:H96" si="33">+IF(OR(AND(E95=""),(G95="")),"",E95*G95)</f>
        <v>-4.6449900464499002E-3</v>
      </c>
      <c r="I95" s="24"/>
    </row>
    <row r="96" spans="1:9" s="34" customFormat="1" ht="15" x14ac:dyDescent="0.2">
      <c r="A96" s="36"/>
      <c r="B96" s="35" t="s">
        <v>602</v>
      </c>
      <c r="C96" s="64">
        <v>11</v>
      </c>
      <c r="D96" s="64">
        <f>VLOOKUP(B96,'[1]Deptos 2011-2019'!$BE$1640:$BF$2184,2,0)</f>
        <v>2</v>
      </c>
      <c r="E96" s="43">
        <f t="shared" si="31"/>
        <v>7.2992700729927005E-3</v>
      </c>
      <c r="F96" s="43">
        <f t="shared" si="32"/>
        <v>2.7472527472527475E-3</v>
      </c>
      <c r="G96" s="58">
        <f t="shared" si="18"/>
        <v>-0.81818181818181823</v>
      </c>
      <c r="H96" s="42">
        <f t="shared" si="33"/>
        <v>-5.9721300597213008E-3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3"/>
      <c r="D97" s="93">
        <f>VLOOKUP(B97,'[1]Deptos 2011-2019'!$BE$1640:$BF$2184,2,0)</f>
        <v>1</v>
      </c>
      <c r="E97" s="43" t="str">
        <f t="shared" ref="E97" si="34">+IF(C97=0,"",C97/C$74)</f>
        <v/>
      </c>
      <c r="F97" s="43">
        <f t="shared" ref="F97" si="35">+IF(D97=0,"",D97/D$74)</f>
        <v>1.3736263736263737E-3</v>
      </c>
      <c r="G97" s="91">
        <f t="shared" ref="G97" si="36">+IF(AND(C97=0,D97=0)," ",IF(C97=0,1,IF(D97=0,-1,(D97-C97)/C97)))</f>
        <v>1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4">
        <v>91</v>
      </c>
      <c r="D98" s="64">
        <f>VLOOKUP(B98,'[1]Deptos 2011-2019'!$BE$1640:$BF$2184,2,0)</f>
        <v>23</v>
      </c>
      <c r="E98" s="43">
        <f t="shared" si="19"/>
        <v>6.0384870603848707E-2</v>
      </c>
      <c r="F98" s="43">
        <f t="shared" si="20"/>
        <v>3.1593406593406592E-2</v>
      </c>
      <c r="G98" s="58">
        <f t="shared" si="18"/>
        <v>-0.74725274725274726</v>
      </c>
      <c r="H98" s="42">
        <f t="shared" si="21"/>
        <v>-4.5122760451227609E-2</v>
      </c>
      <c r="I98" s="24"/>
    </row>
    <row r="99" spans="1:9" s="34" customFormat="1" ht="15" x14ac:dyDescent="0.2">
      <c r="A99" s="74"/>
      <c r="B99" s="35" t="s">
        <v>19</v>
      </c>
      <c r="C99" s="64">
        <v>1</v>
      </c>
      <c r="D99" s="64">
        <f>VLOOKUP(B99,'[1]Deptos 2011-2019'!$BE$1640:$BF$2184,2,0)</f>
        <v>0</v>
      </c>
      <c r="E99" s="43">
        <f t="shared" si="19"/>
        <v>6.6357000663570006E-4</v>
      </c>
      <c r="F99" s="43" t="str">
        <f t="shared" si="20"/>
        <v/>
      </c>
      <c r="G99" s="58">
        <f t="shared" si="18"/>
        <v>-1</v>
      </c>
      <c r="H99" s="42">
        <f t="shared" si="21"/>
        <v>-6.6357000663570006E-4</v>
      </c>
      <c r="I99" s="24"/>
    </row>
    <row r="100" spans="1:9" s="34" customFormat="1" ht="15" x14ac:dyDescent="0.2">
      <c r="A100" s="74"/>
      <c r="B100" s="35" t="s">
        <v>22</v>
      </c>
      <c r="C100" s="64">
        <v>0</v>
      </c>
      <c r="D100" s="64">
        <f>VLOOKUP(B100,'[1]Deptos 2011-2019'!$BE$1640:$BF$2184,2,0)</f>
        <v>1</v>
      </c>
      <c r="E100" s="43" t="str">
        <f t="shared" si="19"/>
        <v/>
      </c>
      <c r="F100" s="43">
        <f t="shared" si="20"/>
        <v>1.3736263736263737E-3</v>
      </c>
      <c r="G100" s="58">
        <f t="shared" si="18"/>
        <v>1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4">
        <v>4</v>
      </c>
      <c r="D101" s="64">
        <f>VLOOKUP(B101,'[1]Deptos 2011-2019'!$BE$1640:$BF$2184,2,0)</f>
        <v>1</v>
      </c>
      <c r="E101" s="44">
        <f t="shared" si="19"/>
        <v>2.6542800265428003E-3</v>
      </c>
      <c r="F101" s="44">
        <f t="shared" si="20"/>
        <v>1.3736263736263737E-3</v>
      </c>
      <c r="G101" s="58">
        <f t="shared" si="18"/>
        <v>-0.75</v>
      </c>
      <c r="H101" s="40">
        <f t="shared" si="21"/>
        <v>-1.9907100199071E-3</v>
      </c>
      <c r="I101" s="24"/>
    </row>
    <row r="102" spans="1:9" ht="15" x14ac:dyDescent="0.2">
      <c r="B102" s="3" t="s">
        <v>603</v>
      </c>
      <c r="C102" s="64">
        <v>17</v>
      </c>
      <c r="D102" s="64">
        <f>VLOOKUP(B102,'[1]Deptos 2011-2019'!$BE$1640:$BF$2184,2,0)</f>
        <v>18</v>
      </c>
      <c r="E102" s="44">
        <f t="shared" si="19"/>
        <v>1.12806901128069E-2</v>
      </c>
      <c r="F102" s="44">
        <f t="shared" si="20"/>
        <v>2.4725274725274724E-2</v>
      </c>
      <c r="G102" s="58">
        <f t="shared" si="18"/>
        <v>5.8823529411764705E-2</v>
      </c>
      <c r="H102" s="40">
        <f t="shared" si="21"/>
        <v>6.6357000663570006E-4</v>
      </c>
      <c r="I102" s="24"/>
    </row>
    <row r="103" spans="1:9" ht="15" x14ac:dyDescent="0.2">
      <c r="B103" s="3" t="s">
        <v>428</v>
      </c>
      <c r="C103" s="64">
        <v>34</v>
      </c>
      <c r="D103" s="64">
        <f>VLOOKUP(B103,'[1]Deptos 2011-2019'!$BE$1640:$BF$2184,2,0)</f>
        <v>8</v>
      </c>
      <c r="E103" s="44">
        <f t="shared" si="19"/>
        <v>2.2561380225613801E-2</v>
      </c>
      <c r="F103" s="44">
        <f t="shared" si="20"/>
        <v>1.098901098901099E-2</v>
      </c>
      <c r="G103" s="58">
        <f t="shared" si="18"/>
        <v>-0.76470588235294112</v>
      </c>
      <c r="H103" s="40">
        <f t="shared" si="21"/>
        <v>-1.7252820172528199E-2</v>
      </c>
      <c r="I103" s="24"/>
    </row>
    <row r="104" spans="1:9" ht="15" x14ac:dyDescent="0.2">
      <c r="B104" s="3" t="s">
        <v>18</v>
      </c>
      <c r="C104" s="64">
        <v>29</v>
      </c>
      <c r="D104" s="64">
        <f>VLOOKUP(B104,'[1]Deptos 2011-2019'!$BE$1640:$BF$2184,2,0)</f>
        <v>11</v>
      </c>
      <c r="E104" s="44">
        <f t="shared" si="19"/>
        <v>1.9243530192435302E-2</v>
      </c>
      <c r="F104" s="44">
        <f t="shared" si="20"/>
        <v>1.510989010989011E-2</v>
      </c>
      <c r="G104" s="58">
        <f t="shared" si="18"/>
        <v>-0.62068965517241381</v>
      </c>
      <c r="H104" s="40">
        <f t="shared" si="21"/>
        <v>-1.1944260119442602E-2</v>
      </c>
      <c r="I104" s="24"/>
    </row>
    <row r="105" spans="1:9" ht="15" x14ac:dyDescent="0.2">
      <c r="B105" s="3" t="s">
        <v>20</v>
      </c>
      <c r="C105" s="64">
        <v>0</v>
      </c>
      <c r="D105" s="64">
        <f>VLOOKUP(B105,'[1]Deptos 2011-2019'!$BE$1640:$BF$2184,2,0)</f>
        <v>1</v>
      </c>
      <c r="E105" s="44" t="str">
        <f t="shared" si="19"/>
        <v/>
      </c>
      <c r="F105" s="44">
        <f t="shared" si="20"/>
        <v>1.3736263736263737E-3</v>
      </c>
      <c r="G105" s="58">
        <f t="shared" si="18"/>
        <v>1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4">
        <v>0</v>
      </c>
      <c r="D106" s="64">
        <f>VLOOKUP(B106,'[1]Deptos 2011-2019'!$BE$1640:$BF$2184,2,0)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4">
        <v>21</v>
      </c>
      <c r="D107" s="64">
        <f>VLOOKUP(B107,'[1]Deptos 2011-2019'!$BE$1640:$BF$2184,2,0)</f>
        <v>0</v>
      </c>
      <c r="E107" s="43">
        <f t="shared" ref="E107" si="38">+IF(C107=0,"",C107/C$74)</f>
        <v>1.3934970139349702E-2</v>
      </c>
      <c r="F107" s="43" t="str">
        <f t="shared" ref="F107" si="39">+IF(D107=0,"",D107/D$74)</f>
        <v/>
      </c>
      <c r="G107" s="58">
        <f t="shared" si="18"/>
        <v>-1</v>
      </c>
      <c r="H107" s="42">
        <f t="shared" ref="H107" si="40">+IF(OR(AND(E107=""),(G107="")),"",E107*G107)</f>
        <v>-1.3934970139349702E-2</v>
      </c>
      <c r="I107" s="24"/>
    </row>
    <row r="108" spans="1:9" ht="15" x14ac:dyDescent="0.2">
      <c r="B108" s="3" t="s">
        <v>187</v>
      </c>
      <c r="C108" s="64">
        <v>2</v>
      </c>
      <c r="D108" s="64">
        <f>VLOOKUP(B108,'[1]Deptos 2011-2019'!$BE$1640:$BF$2184,2,0)</f>
        <v>0</v>
      </c>
      <c r="E108" s="44">
        <f t="shared" si="19"/>
        <v>1.3271400132714001E-3</v>
      </c>
      <c r="F108" s="44" t="str">
        <f t="shared" si="20"/>
        <v/>
      </c>
      <c r="G108" s="58">
        <f t="shared" si="18"/>
        <v>-1</v>
      </c>
      <c r="H108" s="40">
        <f t="shared" si="21"/>
        <v>-1.3271400132714001E-3</v>
      </c>
      <c r="I108" s="24"/>
    </row>
    <row r="109" spans="1:9" ht="15" x14ac:dyDescent="0.2">
      <c r="B109" s="3" t="s">
        <v>188</v>
      </c>
      <c r="C109" s="64">
        <v>79</v>
      </c>
      <c r="D109" s="64">
        <f>VLOOKUP(B109,'[1]Deptos 2011-2019'!$BE$1640:$BF$2184,2,0)</f>
        <v>95</v>
      </c>
      <c r="E109" s="44">
        <f t="shared" si="19"/>
        <v>5.2422030524220307E-2</v>
      </c>
      <c r="F109" s="44">
        <f t="shared" si="20"/>
        <v>0.1304945054945055</v>
      </c>
      <c r="G109" s="58">
        <f t="shared" si="18"/>
        <v>0.20253164556962025</v>
      </c>
      <c r="H109" s="40">
        <f t="shared" si="21"/>
        <v>1.0617120106171201E-2</v>
      </c>
      <c r="I109" s="24"/>
    </row>
    <row r="110" spans="1:9" ht="15" x14ac:dyDescent="0.2">
      <c r="B110" s="3" t="s">
        <v>604</v>
      </c>
      <c r="C110" s="64">
        <v>6</v>
      </c>
      <c r="D110" s="64">
        <f>VLOOKUP(B110,'[1]Deptos 2011-2019'!$BE$1640:$BF$2184,2,0)</f>
        <v>12</v>
      </c>
      <c r="E110" s="44">
        <f t="shared" si="19"/>
        <v>3.9814200398142008E-3</v>
      </c>
      <c r="F110" s="44">
        <f t="shared" si="20"/>
        <v>1.6483516483516484E-2</v>
      </c>
      <c r="G110" s="58">
        <f t="shared" si="18"/>
        <v>1</v>
      </c>
      <c r="H110" s="40">
        <f t="shared" si="21"/>
        <v>3.9814200398142008E-3</v>
      </c>
      <c r="I110" s="24"/>
    </row>
    <row r="111" spans="1:9" ht="15" x14ac:dyDescent="0.2">
      <c r="B111" s="3" t="s">
        <v>605</v>
      </c>
      <c r="C111" s="64">
        <v>22</v>
      </c>
      <c r="D111" s="64">
        <f>VLOOKUP(B111,'[1]Deptos 2011-2019'!$BE$1640:$BF$2184,2,0)</f>
        <v>36</v>
      </c>
      <c r="E111" s="44">
        <f t="shared" si="19"/>
        <v>1.4598540145985401E-2</v>
      </c>
      <c r="F111" s="44">
        <f t="shared" si="20"/>
        <v>4.9450549450549448E-2</v>
      </c>
      <c r="G111" s="58">
        <f t="shared" si="18"/>
        <v>0.63636363636363635</v>
      </c>
      <c r="H111" s="40">
        <f t="shared" si="21"/>
        <v>9.2899800928998005E-3</v>
      </c>
      <c r="I111" s="24"/>
    </row>
    <row r="112" spans="1:9" ht="15" x14ac:dyDescent="0.2">
      <c r="B112" s="3" t="s">
        <v>189</v>
      </c>
      <c r="C112" s="64">
        <v>6</v>
      </c>
      <c r="D112" s="64">
        <f>VLOOKUP(B112,'[1]Deptos 2011-2019'!$BE$1640:$BF$2184,2,0)</f>
        <v>2</v>
      </c>
      <c r="E112" s="44">
        <f t="shared" si="19"/>
        <v>3.9814200398142008E-3</v>
      </c>
      <c r="F112" s="44">
        <f t="shared" si="20"/>
        <v>2.7472527472527475E-3</v>
      </c>
      <c r="G112" s="58">
        <f t="shared" si="18"/>
        <v>-0.66666666666666663</v>
      </c>
      <c r="H112" s="40">
        <f t="shared" si="21"/>
        <v>-2.6542800265428003E-3</v>
      </c>
      <c r="I112" s="24"/>
    </row>
    <row r="113" spans="2:9" ht="15" x14ac:dyDescent="0.2">
      <c r="B113" s="3" t="s">
        <v>190</v>
      </c>
      <c r="C113" s="64">
        <v>10</v>
      </c>
      <c r="D113" s="64">
        <f>VLOOKUP(B113,'[1]Deptos 2011-2019'!$BE$1640:$BF$2184,2,0)</f>
        <v>2</v>
      </c>
      <c r="E113" s="44">
        <f t="shared" si="19"/>
        <v>6.6357000663570011E-3</v>
      </c>
      <c r="F113" s="44">
        <f t="shared" si="20"/>
        <v>2.7472527472527475E-3</v>
      </c>
      <c r="G113" s="58">
        <f t="shared" si="18"/>
        <v>-0.8</v>
      </c>
      <c r="H113" s="40">
        <f t="shared" si="21"/>
        <v>-5.3085600530856014E-3</v>
      </c>
      <c r="I113" s="24"/>
    </row>
    <row r="114" spans="2:9" ht="15" x14ac:dyDescent="0.2">
      <c r="B114" s="3" t="s">
        <v>191</v>
      </c>
      <c r="C114" s="64">
        <v>4</v>
      </c>
      <c r="D114" s="64">
        <f>VLOOKUP(B114,'[1]Deptos 2011-2019'!$BE$1640:$BF$2184,2,0)</f>
        <v>4</v>
      </c>
      <c r="E114" s="44">
        <f t="shared" si="19"/>
        <v>2.6542800265428003E-3</v>
      </c>
      <c r="F114" s="44">
        <f t="shared" si="20"/>
        <v>5.4945054945054949E-3</v>
      </c>
      <c r="G114" s="58">
        <f t="shared" si="18"/>
        <v>0</v>
      </c>
      <c r="H114" s="40">
        <f t="shared" si="21"/>
        <v>0</v>
      </c>
      <c r="I114" s="24"/>
    </row>
    <row r="115" spans="2:9" ht="15" x14ac:dyDescent="0.2">
      <c r="B115" s="3" t="s">
        <v>27</v>
      </c>
      <c r="C115" s="64">
        <v>1</v>
      </c>
      <c r="D115" s="64">
        <f>VLOOKUP(B115,'[1]Deptos 2011-2019'!$BE$1640:$BF$2184,2,0)</f>
        <v>2</v>
      </c>
      <c r="E115" s="44">
        <f t="shared" si="19"/>
        <v>6.6357000663570006E-4</v>
      </c>
      <c r="F115" s="44">
        <f t="shared" si="20"/>
        <v>2.7472527472527475E-3</v>
      </c>
      <c r="G115" s="58">
        <f t="shared" si="18"/>
        <v>1</v>
      </c>
      <c r="H115" s="40">
        <f t="shared" si="21"/>
        <v>6.6357000663570006E-4</v>
      </c>
      <c r="I115" s="24"/>
    </row>
    <row r="116" spans="2:9" ht="15" x14ac:dyDescent="0.2">
      <c r="B116" s="3" t="s">
        <v>192</v>
      </c>
      <c r="C116" s="64">
        <v>0</v>
      </c>
      <c r="D116" s="64">
        <f>VLOOKUP(B116,'[1]Deptos 2011-2019'!$BE$1640:$BF$2184,2,0)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4">
        <v>0</v>
      </c>
      <c r="D117" s="64">
        <f>VLOOKUP(B117,'[1]Deptos 2011-2019'!$BE$1640:$BF$2184,2,0)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4">
        <v>2</v>
      </c>
      <c r="D118" s="64">
        <f>VLOOKUP(B118,'[1]Deptos 2011-2019'!$BE$1640:$BF$2184,2,0)</f>
        <v>2</v>
      </c>
      <c r="E118" s="44">
        <f t="shared" si="19"/>
        <v>1.3271400132714001E-3</v>
      </c>
      <c r="F118" s="44">
        <f t="shared" si="20"/>
        <v>2.7472527472527475E-3</v>
      </c>
      <c r="G118" s="58">
        <f t="shared" si="18"/>
        <v>0</v>
      </c>
      <c r="H118" s="40">
        <f t="shared" si="21"/>
        <v>0</v>
      </c>
      <c r="I118" s="24"/>
    </row>
    <row r="119" spans="2:9" ht="15" x14ac:dyDescent="0.2">
      <c r="B119" s="3" t="s">
        <v>24</v>
      </c>
      <c r="C119" s="64">
        <v>1</v>
      </c>
      <c r="D119" s="64">
        <f>VLOOKUP(B119,'[1]Deptos 2011-2019'!$BE$1640:$BF$2184,2,0)</f>
        <v>2</v>
      </c>
      <c r="E119" s="44">
        <f t="shared" si="19"/>
        <v>6.6357000663570006E-4</v>
      </c>
      <c r="F119" s="44">
        <f t="shared" si="20"/>
        <v>2.7472527472527475E-3</v>
      </c>
      <c r="G119" s="58">
        <f t="shared" si="18"/>
        <v>1</v>
      </c>
      <c r="H119" s="40">
        <f t="shared" si="21"/>
        <v>6.6357000663570006E-4</v>
      </c>
      <c r="I119" s="24"/>
    </row>
    <row r="120" spans="2:9" ht="15" x14ac:dyDescent="0.2">
      <c r="B120" s="3" t="s">
        <v>194</v>
      </c>
      <c r="C120" s="64">
        <v>1</v>
      </c>
      <c r="D120" s="64">
        <f>VLOOKUP(B120,'[1]Deptos 2011-2019'!$BE$1640:$BF$2184,2,0)</f>
        <v>0</v>
      </c>
      <c r="E120" s="44">
        <f t="shared" si="19"/>
        <v>6.6357000663570006E-4</v>
      </c>
      <c r="F120" s="44" t="str">
        <f t="shared" si="20"/>
        <v/>
      </c>
      <c r="G120" s="58">
        <f t="shared" si="18"/>
        <v>-1</v>
      </c>
      <c r="H120" s="40">
        <f t="shared" si="21"/>
        <v>-6.6357000663570006E-4</v>
      </c>
      <c r="I120" s="24"/>
    </row>
    <row r="121" spans="2:9" ht="15" x14ac:dyDescent="0.2">
      <c r="B121" s="3" t="s">
        <v>25</v>
      </c>
      <c r="C121" s="64">
        <v>11</v>
      </c>
      <c r="D121" s="64">
        <f>VLOOKUP(B121,'[1]Deptos 2011-2019'!$BE$1640:$BF$2184,2,0)</f>
        <v>1</v>
      </c>
      <c r="E121" s="44">
        <f t="shared" si="19"/>
        <v>7.2992700729927005E-3</v>
      </c>
      <c r="F121" s="44">
        <f t="shared" si="20"/>
        <v>1.3736263736263737E-3</v>
      </c>
      <c r="G121" s="58">
        <f t="shared" si="18"/>
        <v>-0.90909090909090906</v>
      </c>
      <c r="H121" s="40">
        <f t="shared" si="21"/>
        <v>-6.6357000663570002E-3</v>
      </c>
      <c r="I121" s="24"/>
    </row>
    <row r="122" spans="2:9" ht="15" x14ac:dyDescent="0.2">
      <c r="B122" s="3" t="s">
        <v>23</v>
      </c>
      <c r="C122" s="64">
        <v>0</v>
      </c>
      <c r="D122" s="64">
        <f>VLOOKUP(B122,'[1]Deptos 2011-2019'!$BE$1640:$BF$2184,2,0)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4">
        <v>28</v>
      </c>
      <c r="D123" s="64">
        <f>VLOOKUP(B123,'[1]Deptos 2011-2019'!$BE$1640:$BF$2184,2,0)</f>
        <v>22</v>
      </c>
      <c r="E123" s="44">
        <f t="shared" si="19"/>
        <v>1.8579960185799601E-2</v>
      </c>
      <c r="F123" s="44">
        <f t="shared" si="20"/>
        <v>3.021978021978022E-2</v>
      </c>
      <c r="G123" s="58">
        <f t="shared" si="18"/>
        <v>-0.21428571428571427</v>
      </c>
      <c r="H123" s="40">
        <f t="shared" si="21"/>
        <v>-3.9814200398142E-3</v>
      </c>
      <c r="I123" s="24"/>
    </row>
    <row r="124" spans="2:9" ht="15" x14ac:dyDescent="0.2">
      <c r="B124" s="3" t="s">
        <v>195</v>
      </c>
      <c r="C124" s="64">
        <v>51</v>
      </c>
      <c r="D124" s="64">
        <f>VLOOKUP(B124,'[1]Deptos 2011-2019'!$BE$1640:$BF$2184,2,0)</f>
        <v>22</v>
      </c>
      <c r="E124" s="44">
        <f t="shared" si="19"/>
        <v>3.3842070338420703E-2</v>
      </c>
      <c r="F124" s="44">
        <f t="shared" si="20"/>
        <v>3.021978021978022E-2</v>
      </c>
      <c r="G124" s="58">
        <f t="shared" si="18"/>
        <v>-0.56862745098039214</v>
      </c>
      <c r="H124" s="40">
        <f t="shared" si="21"/>
        <v>-1.9243530192435302E-2</v>
      </c>
      <c r="I124" s="24"/>
    </row>
    <row r="125" spans="2:9" ht="15" x14ac:dyDescent="0.2">
      <c r="B125" s="3" t="s">
        <v>31</v>
      </c>
      <c r="C125" s="64">
        <v>0</v>
      </c>
      <c r="D125" s="64">
        <f>VLOOKUP(B125,'[1]Deptos 2011-2019'!$BE$1640:$BF$2184,2,0)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4">
        <v>54</v>
      </c>
      <c r="D126" s="64">
        <f>VLOOKUP(B126,'[1]Deptos 2011-2019'!$BE$1640:$BF$2184,2,0)</f>
        <v>21</v>
      </c>
      <c r="E126" s="44">
        <f t="shared" si="19"/>
        <v>3.5832780358327807E-2</v>
      </c>
      <c r="F126" s="44">
        <f t="shared" si="20"/>
        <v>2.8846153846153848E-2</v>
      </c>
      <c r="G126" s="58">
        <f t="shared" si="18"/>
        <v>-0.61111111111111116</v>
      </c>
      <c r="H126" s="40">
        <f t="shared" si="21"/>
        <v>-2.1897810218978107E-2</v>
      </c>
      <c r="I126" s="24"/>
    </row>
    <row r="127" spans="2:9" ht="15" x14ac:dyDescent="0.2">
      <c r="B127" s="3" t="s">
        <v>196</v>
      </c>
      <c r="C127" s="64">
        <v>53</v>
      </c>
      <c r="D127" s="64">
        <f>VLOOKUP(B127,'[1]Deptos 2011-2019'!$BE$1640:$BF$2184,2,0)</f>
        <v>45</v>
      </c>
      <c r="E127" s="44">
        <f t="shared" si="19"/>
        <v>3.5169210351692105E-2</v>
      </c>
      <c r="F127" s="44">
        <f t="shared" si="20"/>
        <v>6.1813186813186816E-2</v>
      </c>
      <c r="G127" s="58">
        <f t="shared" si="18"/>
        <v>-0.15094339622641509</v>
      </c>
      <c r="H127" s="40">
        <f t="shared" si="21"/>
        <v>-5.3085600530856005E-3</v>
      </c>
      <c r="I127" s="24"/>
    </row>
    <row r="128" spans="2:9" ht="15" x14ac:dyDescent="0.2">
      <c r="B128" s="3" t="s">
        <v>430</v>
      </c>
      <c r="C128" s="64">
        <v>1</v>
      </c>
      <c r="D128" s="64">
        <f>VLOOKUP(B128,'[1]Deptos 2011-2019'!$BE$1640:$BF$2184,2,0)</f>
        <v>4</v>
      </c>
      <c r="E128" s="44">
        <f t="shared" si="19"/>
        <v>6.6357000663570006E-4</v>
      </c>
      <c r="F128" s="44">
        <f t="shared" si="20"/>
        <v>5.4945054945054949E-3</v>
      </c>
      <c r="G128" s="58">
        <f t="shared" si="18"/>
        <v>3</v>
      </c>
      <c r="H128" s="40">
        <f t="shared" si="21"/>
        <v>1.9907100199071E-3</v>
      </c>
      <c r="I128" s="24"/>
    </row>
    <row r="129" spans="1:9" ht="15" x14ac:dyDescent="0.2">
      <c r="B129" s="3" t="s">
        <v>431</v>
      </c>
      <c r="C129" s="64">
        <v>105</v>
      </c>
      <c r="D129" s="64">
        <f>VLOOKUP(B129,'[1]Deptos 2011-2019'!$BE$1640:$BF$2184,2,0)</f>
        <v>43</v>
      </c>
      <c r="E129" s="44">
        <f t="shared" si="19"/>
        <v>6.9674850696748503E-2</v>
      </c>
      <c r="F129" s="44">
        <f t="shared" si="20"/>
        <v>5.9065934065934064E-2</v>
      </c>
      <c r="G129" s="58">
        <f t="shared" si="18"/>
        <v>-0.59047619047619049</v>
      </c>
      <c r="H129" s="40">
        <f t="shared" si="21"/>
        <v>-4.1141340411413402E-2</v>
      </c>
      <c r="I129" s="24"/>
    </row>
    <row r="130" spans="1:9" ht="15" x14ac:dyDescent="0.2">
      <c r="B130" s="3" t="s">
        <v>197</v>
      </c>
      <c r="C130" s="64">
        <v>63</v>
      </c>
      <c r="D130" s="64">
        <f>VLOOKUP(B130,'[1]Deptos 2011-2019'!$BE$1640:$BF$2184,2,0)</f>
        <v>31</v>
      </c>
      <c r="E130" s="44">
        <f t="shared" si="19"/>
        <v>4.1804910418049103E-2</v>
      </c>
      <c r="F130" s="44">
        <f t="shared" si="20"/>
        <v>4.2582417582417584E-2</v>
      </c>
      <c r="G130" s="58">
        <f t="shared" si="18"/>
        <v>-0.50793650793650791</v>
      </c>
      <c r="H130" s="40">
        <f t="shared" si="21"/>
        <v>-2.1234240212342402E-2</v>
      </c>
      <c r="I130" s="24"/>
    </row>
    <row r="131" spans="1:9" ht="15" x14ac:dyDescent="0.2">
      <c r="B131" s="3" t="s">
        <v>198</v>
      </c>
      <c r="C131" s="64">
        <v>35</v>
      </c>
      <c r="D131" s="64">
        <f>VLOOKUP(B131,'[1]Deptos 2011-2019'!$BE$1640:$BF$2184,2,0)</f>
        <v>20</v>
      </c>
      <c r="E131" s="44">
        <f t="shared" si="19"/>
        <v>2.3224950232249502E-2</v>
      </c>
      <c r="F131" s="44">
        <f t="shared" si="20"/>
        <v>2.7472527472527472E-2</v>
      </c>
      <c r="G131" s="58">
        <f t="shared" si="18"/>
        <v>-0.42857142857142855</v>
      </c>
      <c r="H131" s="40">
        <f t="shared" si="21"/>
        <v>-9.9535500995354999E-3</v>
      </c>
      <c r="I131" s="24"/>
    </row>
    <row r="132" spans="1:9" ht="15" x14ac:dyDescent="0.2">
      <c r="B132" s="3" t="s">
        <v>28</v>
      </c>
      <c r="C132" s="64">
        <v>13</v>
      </c>
      <c r="D132" s="64">
        <f>VLOOKUP(B132,'[1]Deptos 2011-2019'!$BE$1640:$BF$2184,2,0)</f>
        <v>9</v>
      </c>
      <c r="E132" s="44">
        <f t="shared" si="19"/>
        <v>8.6264100862641011E-3</v>
      </c>
      <c r="F132" s="44">
        <f t="shared" si="20"/>
        <v>1.2362637362637362E-2</v>
      </c>
      <c r="G132" s="58">
        <f t="shared" si="18"/>
        <v>-0.30769230769230771</v>
      </c>
      <c r="H132" s="40">
        <f t="shared" si="21"/>
        <v>-2.6542800265428003E-3</v>
      </c>
      <c r="I132" s="24"/>
    </row>
    <row r="133" spans="1:9" ht="15" x14ac:dyDescent="0.2">
      <c r="B133" s="3" t="s">
        <v>32</v>
      </c>
      <c r="C133" s="64">
        <v>0</v>
      </c>
      <c r="D133" s="64">
        <f>VLOOKUP(B133,'[1]Deptos 2011-2019'!$BE$1640:$BF$2184,2,0)</f>
        <v>1</v>
      </c>
      <c r="E133" s="44" t="str">
        <f t="shared" si="19"/>
        <v/>
      </c>
      <c r="F133" s="44">
        <f t="shared" si="20"/>
        <v>1.3736263736263737E-3</v>
      </c>
      <c r="G133" s="58">
        <f t="shared" si="18"/>
        <v>1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4">
        <v>26</v>
      </c>
      <c r="D134" s="64">
        <f>VLOOKUP(B134,'[1]Deptos 2011-2019'!$BE$1640:$BF$2184,2,0)</f>
        <v>3</v>
      </c>
      <c r="E134" s="43">
        <f t="shared" ref="E134" si="41">+IF(C134=0,"",C134/C$74)</f>
        <v>1.7252820172528202E-2</v>
      </c>
      <c r="F134" s="43">
        <f t="shared" ref="F134" si="42">+IF(D134=0,"",D134/D$74)</f>
        <v>4.120879120879121E-3</v>
      </c>
      <c r="G134" s="58">
        <f t="shared" si="18"/>
        <v>-0.88461538461538458</v>
      </c>
      <c r="H134" s="42">
        <f t="shared" ref="H134" si="43">+IF(OR(AND(E134=""),(G134="")),"",E134*G134)</f>
        <v>-1.5262110152621102E-2</v>
      </c>
      <c r="I134" s="24"/>
    </row>
    <row r="135" spans="1:9" ht="15" x14ac:dyDescent="0.2">
      <c r="B135" s="3" t="s">
        <v>30</v>
      </c>
      <c r="C135" s="64">
        <v>2</v>
      </c>
      <c r="D135" s="64">
        <f>VLOOKUP(B135,'[1]Deptos 2011-2019'!$BE$1640:$BF$2184,2,0)</f>
        <v>2</v>
      </c>
      <c r="E135" s="44">
        <f t="shared" si="19"/>
        <v>1.3271400132714001E-3</v>
      </c>
      <c r="F135" s="44">
        <f t="shared" si="20"/>
        <v>2.7472527472527475E-3</v>
      </c>
      <c r="G135" s="58">
        <f t="shared" si="18"/>
        <v>0</v>
      </c>
      <c r="H135" s="40">
        <f t="shared" si="21"/>
        <v>0</v>
      </c>
      <c r="I135" s="24"/>
    </row>
    <row r="136" spans="1:9" ht="15" x14ac:dyDescent="0.2">
      <c r="B136" s="3" t="s">
        <v>29</v>
      </c>
      <c r="C136" s="64">
        <v>0</v>
      </c>
      <c r="D136" s="64">
        <f>VLOOKUP(B136,'[1]Deptos 2011-2019'!$BE$1640:$BF$2184,2,0)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4">
        <v>0</v>
      </c>
      <c r="D137" s="64">
        <f>VLOOKUP(B137,'[1]Deptos 2011-2019'!$BE$1640:$BF$2184,2,0)</f>
        <v>0</v>
      </c>
      <c r="E137" s="44" t="str">
        <f t="shared" si="19"/>
        <v/>
      </c>
      <c r="F137" s="44" t="str">
        <f t="shared" si="20"/>
        <v/>
      </c>
      <c r="G137" s="58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4">
        <v>4</v>
      </c>
      <c r="D138" s="64">
        <f>VLOOKUP(B138,'[1]Deptos 2011-2019'!$BE$1640:$BF$2184,2,0)</f>
        <v>1</v>
      </c>
      <c r="E138" s="44">
        <f t="shared" si="19"/>
        <v>2.6542800265428003E-3</v>
      </c>
      <c r="F138" s="44">
        <f t="shared" si="20"/>
        <v>1.3736263736263737E-3</v>
      </c>
      <c r="G138" s="58">
        <f t="shared" si="18"/>
        <v>-0.75</v>
      </c>
      <c r="H138" s="40">
        <f t="shared" si="21"/>
        <v>-1.9907100199071E-3</v>
      </c>
      <c r="I138" s="24"/>
    </row>
    <row r="139" spans="1:9" ht="15" x14ac:dyDescent="0.2">
      <c r="B139" s="3" t="s">
        <v>201</v>
      </c>
      <c r="C139" s="64">
        <v>21</v>
      </c>
      <c r="D139" s="64">
        <f>VLOOKUP(B139,'[1]Deptos 2011-2019'!$BE$1640:$BF$2184,2,0)</f>
        <v>4</v>
      </c>
      <c r="E139" s="44">
        <f t="shared" si="19"/>
        <v>1.3934970139349702E-2</v>
      </c>
      <c r="F139" s="44">
        <f t="shared" si="20"/>
        <v>5.4945054945054949E-3</v>
      </c>
      <c r="G139" s="58">
        <f t="shared" ref="G139:G163" si="44">+IF(AND(C139=0,D139=0)," ",IF(C139=0,1,IF(D139=0,-1,(D139-C139)/C139)))</f>
        <v>-0.80952380952380953</v>
      </c>
      <c r="H139" s="40">
        <f t="shared" si="21"/>
        <v>-1.1280690112806902E-2</v>
      </c>
      <c r="I139" s="24"/>
    </row>
    <row r="140" spans="1:9" ht="15" x14ac:dyDescent="0.2">
      <c r="B140" s="3" t="s">
        <v>202</v>
      </c>
      <c r="C140" s="64">
        <v>16</v>
      </c>
      <c r="D140" s="64">
        <f>VLOOKUP(B140,'[1]Deptos 2011-2019'!$BE$1640:$BF$2184,2,0)</f>
        <v>4</v>
      </c>
      <c r="E140" s="44">
        <f t="shared" si="19"/>
        <v>1.0617120106171201E-2</v>
      </c>
      <c r="F140" s="44">
        <f t="shared" si="20"/>
        <v>5.4945054945054949E-3</v>
      </c>
      <c r="G140" s="58">
        <f t="shared" si="44"/>
        <v>-0.75</v>
      </c>
      <c r="H140" s="40">
        <f t="shared" si="21"/>
        <v>-7.9628400796283999E-3</v>
      </c>
      <c r="I140" s="24"/>
    </row>
    <row r="141" spans="1:9" ht="15" x14ac:dyDescent="0.2">
      <c r="B141" s="3" t="s">
        <v>432</v>
      </c>
      <c r="C141" s="64">
        <v>2</v>
      </c>
      <c r="D141" s="64">
        <f>VLOOKUP(B141,'[1]Deptos 2011-2019'!$BE$1640:$BF$2184,2,0)</f>
        <v>2</v>
      </c>
      <c r="E141" s="44">
        <f t="shared" si="19"/>
        <v>1.3271400132714001E-3</v>
      </c>
      <c r="F141" s="44">
        <f t="shared" si="20"/>
        <v>2.7472527472527475E-3</v>
      </c>
      <c r="G141" s="58">
        <f t="shared" si="44"/>
        <v>0</v>
      </c>
      <c r="H141" s="40">
        <f t="shared" si="21"/>
        <v>0</v>
      </c>
      <c r="I141" s="24"/>
    </row>
    <row r="142" spans="1:9" ht="15" x14ac:dyDescent="0.2">
      <c r="B142" s="3" t="s">
        <v>203</v>
      </c>
      <c r="C142" s="64">
        <v>0</v>
      </c>
      <c r="D142" s="64">
        <f>VLOOKUP(B142,'[1]Deptos 2011-2019'!$BE$1640:$BF$2184,2,0)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4">
        <v>2</v>
      </c>
      <c r="D143" s="64">
        <f>VLOOKUP(B143,'[1]Deptos 2011-2019'!$BE$1640:$BF$2184,2,0)</f>
        <v>0</v>
      </c>
      <c r="E143" s="44">
        <f t="shared" si="19"/>
        <v>1.3271400132714001E-3</v>
      </c>
      <c r="F143" s="44" t="str">
        <f t="shared" si="20"/>
        <v/>
      </c>
      <c r="G143" s="58">
        <f t="shared" si="44"/>
        <v>-1</v>
      </c>
      <c r="H143" s="40">
        <f t="shared" si="21"/>
        <v>-1.3271400132714001E-3</v>
      </c>
      <c r="I143" s="24"/>
    </row>
    <row r="144" spans="1:9" s="34" customFormat="1" ht="15" x14ac:dyDescent="0.2">
      <c r="A144" s="69"/>
      <c r="B144" s="35" t="s">
        <v>594</v>
      </c>
      <c r="C144" s="64">
        <v>0</v>
      </c>
      <c r="D144" s="64">
        <f>VLOOKUP(B144,'[1]Deptos 2011-2019'!$BE$1640:$BF$2184,2,0)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4">
        <v>4</v>
      </c>
      <c r="D145" s="64">
        <f>VLOOKUP(B145,'[1]Deptos 2011-2019'!$BE$1640:$BF$2184,2,0)</f>
        <v>0</v>
      </c>
      <c r="E145" s="44">
        <f t="shared" si="19"/>
        <v>2.6542800265428003E-3</v>
      </c>
      <c r="F145" s="44" t="str">
        <f t="shared" si="20"/>
        <v/>
      </c>
      <c r="G145" s="58">
        <f t="shared" si="44"/>
        <v>-1</v>
      </c>
      <c r="H145" s="40">
        <f t="shared" si="21"/>
        <v>-2.6542800265428003E-3</v>
      </c>
      <c r="I145" s="24"/>
    </row>
    <row r="146" spans="1:9" ht="15" x14ac:dyDescent="0.2">
      <c r="B146" s="3" t="s">
        <v>573</v>
      </c>
      <c r="C146" s="64">
        <v>0</v>
      </c>
      <c r="D146" s="64">
        <f>VLOOKUP(B146,'[1]Deptos 2011-2019'!$BE$1640:$BF$2184,2,0)</f>
        <v>1</v>
      </c>
      <c r="E146" s="44" t="str">
        <f t="shared" si="19"/>
        <v/>
      </c>
      <c r="F146" s="44">
        <f t="shared" si="20"/>
        <v>1.3736263736263737E-3</v>
      </c>
      <c r="G146" s="58">
        <f t="shared" si="44"/>
        <v>1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4">
        <v>0</v>
      </c>
      <c r="D147" s="64">
        <f>VLOOKUP(B147,'[1]Deptos 2011-2019'!$BE$1640:$BF$2184,2,0)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4">
        <v>0</v>
      </c>
      <c r="D148" s="64">
        <f>VLOOKUP(B148,'[1]Deptos 2011-2019'!$BE$1640:$BF$2184,2,0)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4">
        <v>1</v>
      </c>
      <c r="D149" s="64">
        <f>VLOOKUP(B149,'[1]Deptos 2011-2019'!$BE$1640:$BF$2184,2,0)</f>
        <v>2</v>
      </c>
      <c r="E149" s="44">
        <f t="shared" ref="E149:E159" si="51">+IF(C149=0,"",C149/C$74)</f>
        <v>6.6357000663570006E-4</v>
      </c>
      <c r="F149" s="44">
        <f t="shared" ref="F149:F158" si="52">+IF(D149=0,"",D149/D$74)</f>
        <v>2.7472527472527475E-3</v>
      </c>
      <c r="G149" s="58">
        <f t="shared" si="44"/>
        <v>1</v>
      </c>
      <c r="H149" s="40">
        <f t="shared" ref="H149:H158" si="53">+IF(OR(AND(E149=""),(G149="")),"",E149*G149)</f>
        <v>6.6357000663570006E-4</v>
      </c>
      <c r="I149" s="24"/>
    </row>
    <row r="150" spans="1:9" ht="15" x14ac:dyDescent="0.2">
      <c r="B150" s="3" t="s">
        <v>34</v>
      </c>
      <c r="C150" s="64">
        <v>25</v>
      </c>
      <c r="D150" s="64">
        <f>VLOOKUP(B150,'[1]Deptos 2011-2019'!$BE$1640:$BF$2184,2,0)</f>
        <v>5</v>
      </c>
      <c r="E150" s="44">
        <f t="shared" si="51"/>
        <v>1.6589250165892501E-2</v>
      </c>
      <c r="F150" s="44">
        <f t="shared" si="52"/>
        <v>6.868131868131868E-3</v>
      </c>
      <c r="G150" s="58">
        <f t="shared" si="44"/>
        <v>-0.8</v>
      </c>
      <c r="H150" s="40">
        <f t="shared" si="53"/>
        <v>-1.3271400132714002E-2</v>
      </c>
      <c r="I150" s="24"/>
    </row>
    <row r="151" spans="1:9" ht="15" x14ac:dyDescent="0.2">
      <c r="B151" s="3" t="s">
        <v>205</v>
      </c>
      <c r="C151" s="64">
        <v>0</v>
      </c>
      <c r="D151" s="64">
        <f>VLOOKUP(B151,'[1]Deptos 2011-2019'!$BE$1640:$BF$2184,2,0)</f>
        <v>1</v>
      </c>
      <c r="E151" s="44" t="str">
        <f t="shared" si="51"/>
        <v/>
      </c>
      <c r="F151" s="44">
        <f t="shared" si="52"/>
        <v>1.3736263736263737E-3</v>
      </c>
      <c r="G151" s="58">
        <f t="shared" si="44"/>
        <v>1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4">
        <v>3</v>
      </c>
      <c r="D152" s="64">
        <f>VLOOKUP(B152,'[1]Deptos 2011-2019'!$BE$1640:$BF$2184,2,0)</f>
        <v>4</v>
      </c>
      <c r="E152" s="44">
        <f t="shared" si="51"/>
        <v>1.9907100199071004E-3</v>
      </c>
      <c r="F152" s="44">
        <f t="shared" si="52"/>
        <v>5.4945054945054949E-3</v>
      </c>
      <c r="G152" s="58">
        <f t="shared" si="44"/>
        <v>0.33333333333333331</v>
      </c>
      <c r="H152" s="40">
        <f t="shared" si="53"/>
        <v>6.6357000663570006E-4</v>
      </c>
      <c r="I152" s="24"/>
    </row>
    <row r="153" spans="1:9" ht="15" x14ac:dyDescent="0.2">
      <c r="A153" s="36" t="s">
        <v>561</v>
      </c>
      <c r="B153" s="3" t="s">
        <v>631</v>
      </c>
      <c r="C153" s="64"/>
      <c r="D153" s="64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4">
        <v>2</v>
      </c>
      <c r="D154" s="64">
        <f>VLOOKUP(B154,'[1]Deptos 2011-2019'!$BE$1640:$BF$2184,2,0)</f>
        <v>0</v>
      </c>
      <c r="E154" s="44">
        <f t="shared" si="51"/>
        <v>1.3271400132714001E-3</v>
      </c>
      <c r="F154" s="44" t="str">
        <f t="shared" si="52"/>
        <v/>
      </c>
      <c r="G154" s="58">
        <f t="shared" si="44"/>
        <v>-1</v>
      </c>
      <c r="H154" s="40">
        <f t="shared" si="53"/>
        <v>-1.3271400132714001E-3</v>
      </c>
      <c r="I154" s="24"/>
    </row>
    <row r="155" spans="1:9" ht="15" x14ac:dyDescent="0.2">
      <c r="B155" s="3" t="s">
        <v>606</v>
      </c>
      <c r="C155" s="64">
        <v>3</v>
      </c>
      <c r="D155" s="64">
        <f>VLOOKUP(B155,'[1]Deptos 2011-2019'!$BE$1640:$BF$2184,2,0)</f>
        <v>4</v>
      </c>
      <c r="E155" s="44">
        <f t="shared" si="51"/>
        <v>1.9907100199071004E-3</v>
      </c>
      <c r="F155" s="44">
        <f t="shared" si="52"/>
        <v>5.4945054945054949E-3</v>
      </c>
      <c r="G155" s="58">
        <f t="shared" si="44"/>
        <v>0.33333333333333331</v>
      </c>
      <c r="H155" s="40">
        <f t="shared" si="53"/>
        <v>6.6357000663570006E-4</v>
      </c>
      <c r="I155" s="24"/>
    </row>
    <row r="156" spans="1:9" ht="15" x14ac:dyDescent="0.2">
      <c r="B156" s="3" t="s">
        <v>39</v>
      </c>
      <c r="C156" s="64">
        <v>1</v>
      </c>
      <c r="D156" s="64">
        <f>VLOOKUP(B156,'[1]Deptos 2011-2019'!$BE$1640:$BF$2184,2,0)</f>
        <v>0</v>
      </c>
      <c r="E156" s="44">
        <f t="shared" si="51"/>
        <v>6.6357000663570006E-4</v>
      </c>
      <c r="F156" s="44" t="str">
        <f t="shared" si="52"/>
        <v/>
      </c>
      <c r="G156" s="58">
        <f t="shared" si="44"/>
        <v>-1</v>
      </c>
      <c r="H156" s="40">
        <f t="shared" si="53"/>
        <v>-6.6357000663570006E-4</v>
      </c>
      <c r="I156" s="24"/>
    </row>
    <row r="157" spans="1:9" ht="15" x14ac:dyDescent="0.2">
      <c r="B157" s="3" t="s">
        <v>37</v>
      </c>
      <c r="C157" s="64">
        <v>0</v>
      </c>
      <c r="D157" s="64">
        <f>VLOOKUP(B157,'[1]Deptos 2011-2019'!$BE$1640:$BF$2184,2,0)</f>
        <v>0</v>
      </c>
      <c r="E157" s="44" t="str">
        <f t="shared" si="51"/>
        <v/>
      </c>
      <c r="F157" s="44" t="str">
        <f t="shared" si="52"/>
        <v/>
      </c>
      <c r="G157" s="58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4">
        <v>0</v>
      </c>
      <c r="D158" s="64">
        <f>VLOOKUP(B158,'[1]Deptos 2011-2019'!$BE$1640:$BF$2184,2,0)</f>
        <v>0</v>
      </c>
      <c r="E158" s="44" t="str">
        <f t="shared" si="51"/>
        <v/>
      </c>
      <c r="F158" s="44" t="str">
        <f t="shared" si="52"/>
        <v/>
      </c>
      <c r="G158" s="58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4"/>
      <c r="D159" s="64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4">
        <v>32</v>
      </c>
      <c r="D160" s="64">
        <f>VLOOKUP(B160,'[1]Deptos 2011-2019'!$BE$1640:$BF$2184,2,0)</f>
        <v>59</v>
      </c>
      <c r="E160" s="43">
        <f t="shared" ref="E160:E162" si="61">+IF(C160=0,"",C160/C$74)</f>
        <v>2.1234240212342402E-2</v>
      </c>
      <c r="F160" s="43">
        <f t="shared" ref="F160:F162" si="62">+IF(D160=0,"",D160/D$74)</f>
        <v>8.1043956043956047E-2</v>
      </c>
      <c r="G160" s="58">
        <f t="shared" si="44"/>
        <v>0.84375</v>
      </c>
      <c r="H160" s="42">
        <f t="shared" ref="H160:H162" si="63">+IF(OR(AND(E160=""),(G160="")),"",E160*G160)</f>
        <v>1.7916390179163903E-2</v>
      </c>
      <c r="I160" s="24"/>
    </row>
    <row r="161" spans="1:9" s="34" customFormat="1" ht="14.25" customHeight="1" x14ac:dyDescent="0.2">
      <c r="A161" s="36"/>
      <c r="B161" s="35" t="s">
        <v>522</v>
      </c>
      <c r="C161" s="64">
        <v>1</v>
      </c>
      <c r="D161" s="64">
        <f>VLOOKUP(B161,'[1]Deptos 2011-2019'!$BE$1640:$BF$2184,2,0)</f>
        <v>2</v>
      </c>
      <c r="E161" s="43">
        <f t="shared" si="61"/>
        <v>6.6357000663570006E-4</v>
      </c>
      <c r="F161" s="43">
        <f t="shared" si="62"/>
        <v>2.7472527472527475E-3</v>
      </c>
      <c r="G161" s="58">
        <f t="shared" si="44"/>
        <v>1</v>
      </c>
      <c r="H161" s="42">
        <f t="shared" si="63"/>
        <v>6.6357000663570006E-4</v>
      </c>
      <c r="I161" s="24"/>
    </row>
    <row r="162" spans="1:9" s="34" customFormat="1" ht="15" x14ac:dyDescent="0.2">
      <c r="A162" s="36"/>
      <c r="B162" s="35" t="s">
        <v>562</v>
      </c>
      <c r="C162" s="64">
        <v>0</v>
      </c>
      <c r="D162" s="64">
        <f>VLOOKUP(B162,'[1]Deptos 2011-2019'!$BE$1640:$BF$2184,2,0)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4">
        <v>0</v>
      </c>
      <c r="D163" s="64">
        <f>VLOOKUP(B163,'[1]Deptos 2011-2019'!$BE$1640:$BF$2184,2,0)</f>
        <v>1</v>
      </c>
      <c r="E163" s="43" t="str">
        <f t="shared" ref="E163" si="64">+IF(C163=0,"",C163/C$74)</f>
        <v/>
      </c>
      <c r="F163" s="43">
        <f t="shared" ref="F163" si="65">+IF(D163=0,"",D163/D$74)</f>
        <v>1.3736263736263737E-3</v>
      </c>
      <c r="G163" s="58">
        <f t="shared" si="44"/>
        <v>1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2193</v>
      </c>
      <c r="D169" s="54">
        <f>SUM(D170:D339)</f>
        <v>1823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-0.16871865025079799</v>
      </c>
      <c r="H169" s="56">
        <f>+IF(OR(AND(E169=""),(G169="")),"",E169*G169)</f>
        <v>-0.16871865025079799</v>
      </c>
      <c r="I169" s="24"/>
    </row>
    <row r="170" spans="1:9" s="24" customFormat="1" ht="15" x14ac:dyDescent="0.2">
      <c r="A170" s="72"/>
      <c r="B170" s="61" t="s">
        <v>434</v>
      </c>
      <c r="C170" s="64">
        <v>15</v>
      </c>
      <c r="D170" s="64">
        <f>VLOOKUP(B170,'[1]Deptos 2011-2019'!$BE$1640:$BF$2184,2,0)</f>
        <v>8</v>
      </c>
      <c r="E170" s="60">
        <f t="shared" si="67"/>
        <v>6.8399452804377564E-3</v>
      </c>
      <c r="F170" s="60">
        <f t="shared" si="68"/>
        <v>4.388370817334065E-3</v>
      </c>
      <c r="G170" s="58">
        <f t="shared" ref="G170:G236" si="69">+IF(AND(C170=0,D170=0)," ",IF(C170=0,1,IF(D170=0,-1,(D170-C170)/C170)))</f>
        <v>-0.46666666666666667</v>
      </c>
      <c r="H170" s="51">
        <f>+IF(OR(AND(E170=""),(G170="")),"",E170*G170)</f>
        <v>-3.1919744642042863E-3</v>
      </c>
    </row>
    <row r="171" spans="1:9" s="24" customFormat="1" ht="15" x14ac:dyDescent="0.2">
      <c r="A171" s="72"/>
      <c r="B171" s="39" t="s">
        <v>575</v>
      </c>
      <c r="C171" s="64">
        <v>3</v>
      </c>
      <c r="D171" s="64">
        <f>VLOOKUP(B171,'[1]Deptos 2011-2019'!$BE$1640:$BF$2184,2,0)</f>
        <v>0</v>
      </c>
      <c r="E171" s="44">
        <f t="shared" si="67"/>
        <v>1.3679890560875513E-3</v>
      </c>
      <c r="F171" s="44" t="str">
        <f t="shared" si="68"/>
        <v/>
      </c>
      <c r="G171" s="58">
        <f t="shared" si="69"/>
        <v>-1</v>
      </c>
      <c r="H171" s="40">
        <f t="shared" ref="H171:H244" si="70">+IF(OR(AND(E171=""),(G171="")),"",E171*G171)</f>
        <v>-1.3679890560875513E-3</v>
      </c>
    </row>
    <row r="172" spans="1:9" s="24" customFormat="1" ht="30" x14ac:dyDescent="0.2">
      <c r="A172" s="72"/>
      <c r="B172" s="39" t="s">
        <v>435</v>
      </c>
      <c r="C172" s="64">
        <v>3</v>
      </c>
      <c r="D172" s="64">
        <f>VLOOKUP(B172,'[1]Deptos 2011-2019'!$BE$1640:$BF$2184,2,0)</f>
        <v>6</v>
      </c>
      <c r="E172" s="44">
        <f t="shared" si="67"/>
        <v>1.3679890560875513E-3</v>
      </c>
      <c r="F172" s="44">
        <f t="shared" si="68"/>
        <v>3.2912781130005485E-3</v>
      </c>
      <c r="G172" s="58">
        <f t="shared" si="69"/>
        <v>1</v>
      </c>
      <c r="H172" s="40">
        <f t="shared" si="70"/>
        <v>1.3679890560875513E-3</v>
      </c>
    </row>
    <row r="173" spans="1:9" s="24" customFormat="1" ht="15" x14ac:dyDescent="0.2">
      <c r="A173" s="72"/>
      <c r="B173" s="39" t="s">
        <v>436</v>
      </c>
      <c r="C173" s="64">
        <v>0</v>
      </c>
      <c r="D173" s="64">
        <f>VLOOKUP(B173,'[1]Deptos 2011-2019'!$BE$1640:$BF$2184,2,0)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4">
        <v>17</v>
      </c>
      <c r="D174" s="64">
        <f>VLOOKUP(B174,'[1]Deptos 2011-2019'!$BE$1640:$BF$2184,2,0)</f>
        <v>21</v>
      </c>
      <c r="E174" s="44">
        <f t="shared" si="67"/>
        <v>7.7519379844961239E-3</v>
      </c>
      <c r="F174" s="44">
        <f t="shared" si="68"/>
        <v>1.151947339550192E-2</v>
      </c>
      <c r="G174" s="58">
        <f t="shared" si="69"/>
        <v>0.23529411764705882</v>
      </c>
      <c r="H174" s="40">
        <f t="shared" si="70"/>
        <v>1.823985408116735E-3</v>
      </c>
    </row>
    <row r="175" spans="1:9" s="24" customFormat="1" ht="15" x14ac:dyDescent="0.2">
      <c r="A175" s="72"/>
      <c r="B175" s="39" t="s">
        <v>42</v>
      </c>
      <c r="C175" s="64">
        <v>785</v>
      </c>
      <c r="D175" s="64">
        <f>VLOOKUP(B175,'[1]Deptos 2011-2019'!$BE$1640:$BF$2184,2,0)</f>
        <v>233</v>
      </c>
      <c r="E175" s="44">
        <f t="shared" si="67"/>
        <v>0.35795713634290927</v>
      </c>
      <c r="F175" s="44">
        <f t="shared" si="68"/>
        <v>0.12781130005485464</v>
      </c>
      <c r="G175" s="58">
        <f t="shared" si="69"/>
        <v>-0.70318471337579613</v>
      </c>
      <c r="H175" s="40">
        <f t="shared" si="70"/>
        <v>-0.25170998632010944</v>
      </c>
    </row>
    <row r="176" spans="1:9" s="24" customFormat="1" ht="15" x14ac:dyDescent="0.2">
      <c r="A176" s="72"/>
      <c r="B176" s="39" t="s">
        <v>577</v>
      </c>
      <c r="C176" s="64">
        <v>0</v>
      </c>
      <c r="D176" s="64">
        <f>VLOOKUP(B176,'[1]Deptos 2011-2019'!$BE$1640:$BF$2184,2,0)</f>
        <v>1</v>
      </c>
      <c r="E176" s="44" t="str">
        <f t="shared" si="67"/>
        <v/>
      </c>
      <c r="F176" s="44">
        <f t="shared" si="68"/>
        <v>5.4854635216675812E-4</v>
      </c>
      <c r="G176" s="58">
        <f t="shared" si="69"/>
        <v>1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4">
        <v>80</v>
      </c>
      <c r="D177" s="64">
        <f>VLOOKUP(B177,'[1]Deptos 2011-2019'!$BE$1640:$BF$2184,2,0)</f>
        <v>23</v>
      </c>
      <c r="E177" s="44">
        <f t="shared" si="67"/>
        <v>3.6479708162334701E-2</v>
      </c>
      <c r="F177" s="44">
        <f t="shared" si="68"/>
        <v>1.2616566099835436E-2</v>
      </c>
      <c r="G177" s="58">
        <f t="shared" si="69"/>
        <v>-0.71250000000000002</v>
      </c>
      <c r="H177" s="40">
        <f t="shared" si="70"/>
        <v>-2.5991792065663474E-2</v>
      </c>
    </row>
    <row r="178" spans="1:9" s="24" customFormat="1" ht="15" x14ac:dyDescent="0.2">
      <c r="A178" s="72"/>
      <c r="B178" s="39" t="s">
        <v>579</v>
      </c>
      <c r="C178" s="64">
        <v>27</v>
      </c>
      <c r="D178" s="64">
        <f>VLOOKUP(B178,'[1]Deptos 2011-2019'!$BE$1640:$BF$2184,2,0)</f>
        <v>4</v>
      </c>
      <c r="E178" s="44">
        <f t="shared" si="67"/>
        <v>1.2311901504787962E-2</v>
      </c>
      <c r="F178" s="44">
        <f t="shared" si="68"/>
        <v>2.1941854086670325E-3</v>
      </c>
      <c r="G178" s="58">
        <f t="shared" si="69"/>
        <v>-0.85185185185185186</v>
      </c>
      <c r="H178" s="40">
        <f t="shared" si="70"/>
        <v>-1.0487916096671226E-2</v>
      </c>
    </row>
    <row r="179" spans="1:9" s="24" customFormat="1" ht="15" x14ac:dyDescent="0.2">
      <c r="A179" s="72"/>
      <c r="B179" s="39" t="s">
        <v>40</v>
      </c>
      <c r="C179" s="64">
        <v>0</v>
      </c>
      <c r="D179" s="64">
        <f>VLOOKUP(B179,'[1]Deptos 2011-2019'!$BE$1640:$BF$2184,2,0)</f>
        <v>1</v>
      </c>
      <c r="E179" s="44" t="str">
        <f t="shared" si="67"/>
        <v/>
      </c>
      <c r="F179" s="44">
        <f t="shared" si="68"/>
        <v>5.4854635216675812E-4</v>
      </c>
      <c r="G179" s="58">
        <f t="shared" si="69"/>
        <v>1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4">
        <v>0</v>
      </c>
      <c r="D180" s="64">
        <f>VLOOKUP(B180,'[1]Deptos 2011-2019'!$BE$1640:$BF$2184,2,0)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4">
        <v>11</v>
      </c>
      <c r="D181" s="64">
        <f>VLOOKUP(B181,'[1]Deptos 2011-2019'!$BE$1640:$BF$2184,2,0)</f>
        <v>5</v>
      </c>
      <c r="E181" s="44">
        <f t="shared" si="67"/>
        <v>5.0159598723210214E-3</v>
      </c>
      <c r="F181" s="44">
        <f t="shared" si="68"/>
        <v>2.7427317608337905E-3</v>
      </c>
      <c r="G181" s="58">
        <f t="shared" si="69"/>
        <v>-0.54545454545454541</v>
      </c>
      <c r="H181" s="40">
        <f t="shared" si="70"/>
        <v>-2.7359781121751026E-3</v>
      </c>
    </row>
    <row r="182" spans="1:9" s="24" customFormat="1" ht="15" x14ac:dyDescent="0.2">
      <c r="A182" s="72"/>
      <c r="B182" s="39" t="s">
        <v>43</v>
      </c>
      <c r="C182" s="64">
        <v>8</v>
      </c>
      <c r="D182" s="64">
        <f>VLOOKUP(B182,'[1]Deptos 2011-2019'!$BE$1640:$BF$2184,2,0)</f>
        <v>58</v>
      </c>
      <c r="E182" s="44">
        <f t="shared" si="67"/>
        <v>3.6479708162334701E-3</v>
      </c>
      <c r="F182" s="44">
        <f t="shared" si="68"/>
        <v>3.1815688425671972E-2</v>
      </c>
      <c r="G182" s="58">
        <f t="shared" si="69"/>
        <v>6.25</v>
      </c>
      <c r="H182" s="40">
        <f t="shared" si="70"/>
        <v>2.2799817601459188E-2</v>
      </c>
    </row>
    <row r="183" spans="1:9" s="63" customFormat="1" ht="15" x14ac:dyDescent="0.2">
      <c r="A183" s="36"/>
      <c r="B183" s="37" t="s">
        <v>524</v>
      </c>
      <c r="C183" s="64">
        <v>24</v>
      </c>
      <c r="D183" s="64">
        <f>VLOOKUP(B183,'[1]Deptos 2011-2019'!$BE$1640:$BF$2184,2,0)</f>
        <v>38</v>
      </c>
      <c r="E183" s="43">
        <f t="shared" ref="E183" si="71">+IF(C183=0,"",C183/C$169)</f>
        <v>1.094391244870041E-2</v>
      </c>
      <c r="F183" s="43">
        <f t="shared" ref="F183" si="72">+IF(D183=0,"",D183/D$169)</f>
        <v>2.0844761382336808E-2</v>
      </c>
      <c r="G183" s="58">
        <f t="shared" si="69"/>
        <v>0.58333333333333337</v>
      </c>
      <c r="H183" s="42">
        <f t="shared" ref="H183" si="73">+IF(OR(AND(E183=""),(G183="")),"",E183*G183)</f>
        <v>6.3839489284085726E-3</v>
      </c>
      <c r="I183" s="24"/>
    </row>
    <row r="184" spans="1:9" s="24" customFormat="1" ht="15" x14ac:dyDescent="0.2">
      <c r="A184" s="72"/>
      <c r="B184" s="39" t="s">
        <v>437</v>
      </c>
      <c r="C184" s="64">
        <v>39</v>
      </c>
      <c r="D184" s="64">
        <f>VLOOKUP(B184,'[1]Deptos 2011-2019'!$BE$1640:$BF$2184,2,0)</f>
        <v>83</v>
      </c>
      <c r="E184" s="44">
        <f t="shared" ref="E184:F187" si="74">+IF(C184=0,"",C184/C$169)</f>
        <v>1.7783857729138167E-2</v>
      </c>
      <c r="F184" s="44">
        <f t="shared" si="74"/>
        <v>4.5529347229840922E-2</v>
      </c>
      <c r="G184" s="58">
        <f t="shared" si="69"/>
        <v>1.1282051282051282</v>
      </c>
      <c r="H184" s="40">
        <f t="shared" si="70"/>
        <v>2.0063839489284085E-2</v>
      </c>
    </row>
    <row r="185" spans="1:9" s="24" customFormat="1" ht="15" x14ac:dyDescent="0.2">
      <c r="A185" s="72"/>
      <c r="B185" s="39" t="s">
        <v>580</v>
      </c>
      <c r="C185" s="64">
        <v>22</v>
      </c>
      <c r="D185" s="64">
        <f>VLOOKUP(B185,'[1]Deptos 2011-2019'!$BE$1640:$BF$2184,2,0)</f>
        <v>3</v>
      </c>
      <c r="E185" s="44">
        <f t="shared" si="74"/>
        <v>1.0031919744642043E-2</v>
      </c>
      <c r="F185" s="44">
        <f t="shared" si="74"/>
        <v>1.6456390565002743E-3</v>
      </c>
      <c r="G185" s="58">
        <f t="shared" si="69"/>
        <v>-0.86363636363636365</v>
      </c>
      <c r="H185" s="40">
        <f t="shared" si="70"/>
        <v>-8.6639306885544914E-3</v>
      </c>
    </row>
    <row r="186" spans="1:9" s="24" customFormat="1" ht="15" x14ac:dyDescent="0.2">
      <c r="A186" s="72"/>
      <c r="B186" s="39" t="s">
        <v>41</v>
      </c>
      <c r="C186" s="64">
        <v>5</v>
      </c>
      <c r="D186" s="64">
        <f>VLOOKUP(B186,'[1]Deptos 2011-2019'!$BE$1640:$BF$2184,2,0)</f>
        <v>0</v>
      </c>
      <c r="E186" s="44">
        <f t="shared" si="74"/>
        <v>2.2799817601459188E-3</v>
      </c>
      <c r="F186" s="44" t="str">
        <f t="shared" si="74"/>
        <v/>
      </c>
      <c r="G186" s="58">
        <f t="shared" si="69"/>
        <v>-1</v>
      </c>
      <c r="H186" s="40">
        <f t="shared" si="70"/>
        <v>-2.2799817601459188E-3</v>
      </c>
    </row>
    <row r="187" spans="1:9" s="63" customFormat="1" ht="15" x14ac:dyDescent="0.2">
      <c r="A187" s="75"/>
      <c r="B187" s="37" t="s">
        <v>44</v>
      </c>
      <c r="C187" s="64">
        <v>11</v>
      </c>
      <c r="D187" s="64">
        <f>VLOOKUP(B187,'[1]Deptos 2011-2019'!$BE$1640:$BF$2184,2,0)</f>
        <v>6</v>
      </c>
      <c r="E187" s="43">
        <f t="shared" si="74"/>
        <v>5.0159598723210214E-3</v>
      </c>
      <c r="F187" s="43">
        <f t="shared" si="74"/>
        <v>3.2912781130005485E-3</v>
      </c>
      <c r="G187" s="58">
        <f t="shared" si="69"/>
        <v>-0.45454545454545453</v>
      </c>
      <c r="H187" s="42">
        <f t="shared" si="70"/>
        <v>-2.2799817601459188E-3</v>
      </c>
      <c r="I187" s="24"/>
    </row>
    <row r="188" spans="1:9" s="63" customFormat="1" ht="15" x14ac:dyDescent="0.2">
      <c r="A188" s="36"/>
      <c r="B188" s="37" t="s">
        <v>525</v>
      </c>
      <c r="C188" s="64">
        <v>5</v>
      </c>
      <c r="D188" s="64">
        <f>VLOOKUP(B188,'[1]Deptos 2011-2019'!$BE$1640:$BF$2184,2,0)</f>
        <v>1</v>
      </c>
      <c r="E188" s="43">
        <f t="shared" ref="E188:E190" si="75">+IF(C188=0,"",C188/C$169)</f>
        <v>2.2799817601459188E-3</v>
      </c>
      <c r="F188" s="43">
        <f t="shared" ref="F188:F189" si="76">+IF(D188=0,"",D188/D$169)</f>
        <v>5.4854635216675812E-4</v>
      </c>
      <c r="G188" s="58">
        <f t="shared" si="69"/>
        <v>-0.8</v>
      </c>
      <c r="H188" s="42">
        <f t="shared" ref="H188:H189" si="77">+IF(OR(AND(E188=""),(G188="")),"",E188*G188)</f>
        <v>-1.823985408116735E-3</v>
      </c>
      <c r="I188" s="24"/>
    </row>
    <row r="189" spans="1:9" s="63" customFormat="1" ht="15" x14ac:dyDescent="0.2">
      <c r="A189" s="36"/>
      <c r="B189" s="37" t="s">
        <v>526</v>
      </c>
      <c r="C189" s="64">
        <v>0</v>
      </c>
      <c r="D189" s="64">
        <f>VLOOKUP(B189,'[1]Deptos 2011-2019'!$BE$1640:$BF$2184,2,0)</f>
        <v>1</v>
      </c>
      <c r="E189" s="43" t="str">
        <f t="shared" si="75"/>
        <v/>
      </c>
      <c r="F189" s="43">
        <f t="shared" si="76"/>
        <v>5.4854635216675812E-4</v>
      </c>
      <c r="G189" s="58">
        <f t="shared" si="69"/>
        <v>1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4"/>
      <c r="D190" s="64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4">
        <v>15</v>
      </c>
      <c r="D191" s="64">
        <f>VLOOKUP(B191,'[1]Deptos 2011-2019'!$BE$1640:$BF$2184,2,0)</f>
        <v>73</v>
      </c>
      <c r="E191" s="43">
        <f t="shared" ref="E191:F196" si="81">+IF(C191=0,"",C191/C$169)</f>
        <v>6.8399452804377564E-3</v>
      </c>
      <c r="F191" s="43">
        <f t="shared" si="81"/>
        <v>4.0043883708173342E-2</v>
      </c>
      <c r="G191" s="58">
        <f t="shared" si="69"/>
        <v>3.8666666666666667</v>
      </c>
      <c r="H191" s="42">
        <f t="shared" si="70"/>
        <v>2.6447788417692658E-2</v>
      </c>
      <c r="I191" s="24"/>
    </row>
    <row r="192" spans="1:9" s="63" customFormat="1" ht="15" x14ac:dyDescent="0.2">
      <c r="A192" s="75"/>
      <c r="B192" s="37" t="s">
        <v>210</v>
      </c>
      <c r="C192" s="64">
        <v>0</v>
      </c>
      <c r="D192" s="64">
        <f>VLOOKUP(B192,'[1]Deptos 2011-2019'!$BE$1640:$BF$2184,2,0)</f>
        <v>0</v>
      </c>
      <c r="E192" s="43" t="str">
        <f t="shared" si="81"/>
        <v/>
      </c>
      <c r="F192" s="43" t="str">
        <f t="shared" si="81"/>
        <v/>
      </c>
      <c r="G192" s="58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4">
        <v>0</v>
      </c>
      <c r="D193" s="64">
        <f>VLOOKUP(B193,'[1]Deptos 2011-2019'!$BE$1640:$BF$2184,2,0)</f>
        <v>1</v>
      </c>
      <c r="E193" s="43" t="str">
        <f t="shared" si="81"/>
        <v/>
      </c>
      <c r="F193" s="43">
        <f t="shared" si="81"/>
        <v>5.4854635216675812E-4</v>
      </c>
      <c r="G193" s="58">
        <f t="shared" si="69"/>
        <v>1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4">
        <v>25</v>
      </c>
      <c r="D194" s="64">
        <f>VLOOKUP(B194,'[1]Deptos 2011-2019'!$BE$1640:$BF$2184,2,0)</f>
        <v>1</v>
      </c>
      <c r="E194" s="43">
        <f t="shared" si="81"/>
        <v>1.1399908800729594E-2</v>
      </c>
      <c r="F194" s="43">
        <f t="shared" si="81"/>
        <v>5.4854635216675812E-4</v>
      </c>
      <c r="G194" s="58">
        <f t="shared" si="69"/>
        <v>-0.96</v>
      </c>
      <c r="H194" s="42">
        <f t="shared" ref="H194" si="82">+IF(OR(AND(E194=""),(G194="")),"",E194*G194)</f>
        <v>-1.094391244870041E-2</v>
      </c>
      <c r="I194" s="24"/>
    </row>
    <row r="195" spans="1:9" s="63" customFormat="1" ht="15" x14ac:dyDescent="0.2">
      <c r="A195" s="75"/>
      <c r="B195" s="37" t="s">
        <v>212</v>
      </c>
      <c r="C195" s="64">
        <v>1</v>
      </c>
      <c r="D195" s="64">
        <f>VLOOKUP(B195,'[1]Deptos 2011-2019'!$BE$1640:$BF$2184,2,0)</f>
        <v>1</v>
      </c>
      <c r="E195" s="43">
        <f t="shared" si="81"/>
        <v>4.5599635202918376E-4</v>
      </c>
      <c r="F195" s="43">
        <f t="shared" si="81"/>
        <v>5.4854635216675812E-4</v>
      </c>
      <c r="G195" s="58">
        <f t="shared" si="69"/>
        <v>0</v>
      </c>
      <c r="H195" s="42">
        <f t="shared" si="70"/>
        <v>0</v>
      </c>
      <c r="I195" s="24"/>
    </row>
    <row r="196" spans="1:9" s="63" customFormat="1" ht="15" x14ac:dyDescent="0.2">
      <c r="A196" s="75"/>
      <c r="B196" s="37" t="s">
        <v>438</v>
      </c>
      <c r="C196" s="64">
        <v>2</v>
      </c>
      <c r="D196" s="64">
        <f>VLOOKUP(B196,'[1]Deptos 2011-2019'!$BE$1640:$BF$2184,2,0)</f>
        <v>353</v>
      </c>
      <c r="E196" s="43">
        <f t="shared" si="81"/>
        <v>9.1199270405836752E-4</v>
      </c>
      <c r="F196" s="43">
        <f t="shared" si="81"/>
        <v>0.1936368623148656</v>
      </c>
      <c r="G196" s="58">
        <f t="shared" si="69"/>
        <v>175.5</v>
      </c>
      <c r="H196" s="42">
        <f t="shared" si="70"/>
        <v>0.16005471956224349</v>
      </c>
      <c r="I196" s="24"/>
    </row>
    <row r="197" spans="1:9" s="63" customFormat="1" ht="15" x14ac:dyDescent="0.2">
      <c r="A197" s="36"/>
      <c r="B197" s="37" t="s">
        <v>527</v>
      </c>
      <c r="C197" s="64">
        <v>3</v>
      </c>
      <c r="D197" s="64">
        <f>VLOOKUP(B197,'[1]Deptos 2011-2019'!$BE$1640:$BF$2184,2,0)</f>
        <v>8</v>
      </c>
      <c r="E197" s="43">
        <f t="shared" ref="E197" si="83">+IF(C197=0,"",C197/C$169)</f>
        <v>1.3679890560875513E-3</v>
      </c>
      <c r="F197" s="43">
        <f t="shared" ref="F197" si="84">+IF(D197=0,"",D197/D$169)</f>
        <v>4.388370817334065E-3</v>
      </c>
      <c r="G197" s="58">
        <f t="shared" si="69"/>
        <v>1.6666666666666667</v>
      </c>
      <c r="H197" s="42">
        <f t="shared" ref="H197" si="85">+IF(OR(AND(E197=""),(G197="")),"",E197*G197)</f>
        <v>2.2799817601459188E-3</v>
      </c>
      <c r="I197" s="24"/>
    </row>
    <row r="198" spans="1:9" s="63" customFormat="1" ht="15" x14ac:dyDescent="0.2">
      <c r="A198" s="75"/>
      <c r="B198" s="37" t="s">
        <v>213</v>
      </c>
      <c r="C198" s="64">
        <v>117</v>
      </c>
      <c r="D198" s="64">
        <f>VLOOKUP(B198,'[1]Deptos 2011-2019'!$BE$1640:$BF$2184,2,0)</f>
        <v>80</v>
      </c>
      <c r="E198" s="43">
        <f t="shared" ref="E198:F204" si="86">+IF(C198=0,"",C198/C$169)</f>
        <v>5.33515731874145E-2</v>
      </c>
      <c r="F198" s="43">
        <f t="shared" si="86"/>
        <v>4.3883708173340648E-2</v>
      </c>
      <c r="G198" s="58">
        <f t="shared" si="69"/>
        <v>-0.31623931623931623</v>
      </c>
      <c r="H198" s="42">
        <f t="shared" si="70"/>
        <v>-1.6871865025079799E-2</v>
      </c>
      <c r="I198" s="24"/>
    </row>
    <row r="199" spans="1:9" s="63" customFormat="1" ht="15" x14ac:dyDescent="0.2">
      <c r="A199" s="75"/>
      <c r="B199" s="37" t="s">
        <v>214</v>
      </c>
      <c r="C199" s="64">
        <v>49</v>
      </c>
      <c r="D199" s="64">
        <f>VLOOKUP(B199,'[1]Deptos 2011-2019'!$BE$1640:$BF$2184,2,0)</f>
        <v>24</v>
      </c>
      <c r="E199" s="43">
        <f t="shared" si="86"/>
        <v>2.2343821249430004E-2</v>
      </c>
      <c r="F199" s="43">
        <f t="shared" si="86"/>
        <v>1.3165112452002194E-2</v>
      </c>
      <c r="G199" s="58">
        <f t="shared" si="69"/>
        <v>-0.51020408163265307</v>
      </c>
      <c r="H199" s="42">
        <f t="shared" si="70"/>
        <v>-1.1399908800729594E-2</v>
      </c>
      <c r="I199" s="24"/>
    </row>
    <row r="200" spans="1:9" s="63" customFormat="1" ht="15" x14ac:dyDescent="0.2">
      <c r="A200" s="75"/>
      <c r="B200" s="37" t="s">
        <v>215</v>
      </c>
      <c r="C200" s="64">
        <v>78</v>
      </c>
      <c r="D200" s="64">
        <f>VLOOKUP(B200,'[1]Deptos 2011-2019'!$BE$1640:$BF$2184,2,0)</f>
        <v>70</v>
      </c>
      <c r="E200" s="43">
        <f t="shared" si="86"/>
        <v>3.5567715458276333E-2</v>
      </c>
      <c r="F200" s="43">
        <f t="shared" si="86"/>
        <v>3.8398244651673068E-2</v>
      </c>
      <c r="G200" s="58">
        <f t="shared" si="69"/>
        <v>-0.10256410256410256</v>
      </c>
      <c r="H200" s="42">
        <f t="shared" si="70"/>
        <v>-3.6479708162334701E-3</v>
      </c>
      <c r="I200" s="24"/>
    </row>
    <row r="201" spans="1:9" s="63" customFormat="1" ht="15" x14ac:dyDescent="0.2">
      <c r="A201" s="75"/>
      <c r="B201" s="37" t="s">
        <v>216</v>
      </c>
      <c r="C201" s="64">
        <v>26</v>
      </c>
      <c r="D201" s="64">
        <f>VLOOKUP(B201,'[1]Deptos 2011-2019'!$BE$1640:$BF$2184,2,0)</f>
        <v>9</v>
      </c>
      <c r="E201" s="43">
        <f t="shared" si="86"/>
        <v>1.1855905152758778E-2</v>
      </c>
      <c r="F201" s="43">
        <f t="shared" si="86"/>
        <v>4.936917169500823E-3</v>
      </c>
      <c r="G201" s="58">
        <f t="shared" si="69"/>
        <v>-0.65384615384615385</v>
      </c>
      <c r="H201" s="42">
        <f t="shared" si="70"/>
        <v>-7.7519379844961239E-3</v>
      </c>
      <c r="I201" s="24"/>
    </row>
    <row r="202" spans="1:9" s="63" customFormat="1" ht="15" x14ac:dyDescent="0.2">
      <c r="A202" s="75"/>
      <c r="B202" s="37" t="s">
        <v>439</v>
      </c>
      <c r="C202" s="64">
        <v>13</v>
      </c>
      <c r="D202" s="64">
        <f>VLOOKUP(B202,'[1]Deptos 2011-2019'!$BE$1640:$BF$2184,2,0)</f>
        <v>14</v>
      </c>
      <c r="E202" s="43">
        <f t="shared" si="86"/>
        <v>5.9279525763793889E-3</v>
      </c>
      <c r="F202" s="43">
        <f t="shared" si="86"/>
        <v>7.679648930334613E-3</v>
      </c>
      <c r="G202" s="58">
        <f t="shared" si="69"/>
        <v>7.6923076923076927E-2</v>
      </c>
      <c r="H202" s="42">
        <f t="shared" si="70"/>
        <v>4.5599635202918376E-4</v>
      </c>
      <c r="I202" s="24"/>
    </row>
    <row r="203" spans="1:9" s="63" customFormat="1" ht="15" x14ac:dyDescent="0.2">
      <c r="A203" s="75"/>
      <c r="B203" s="37" t="s">
        <v>440</v>
      </c>
      <c r="C203" s="64">
        <v>16</v>
      </c>
      <c r="D203" s="64">
        <f>VLOOKUP(B203,'[1]Deptos 2011-2019'!$BE$1640:$BF$2184,2,0)</f>
        <v>3</v>
      </c>
      <c r="E203" s="43">
        <f t="shared" si="86"/>
        <v>7.2959416324669402E-3</v>
      </c>
      <c r="F203" s="43">
        <f t="shared" si="86"/>
        <v>1.6456390565002743E-3</v>
      </c>
      <c r="G203" s="58">
        <f t="shared" si="69"/>
        <v>-0.8125</v>
      </c>
      <c r="H203" s="42">
        <f t="shared" si="70"/>
        <v>-5.9279525763793889E-3</v>
      </c>
      <c r="I203" s="24"/>
    </row>
    <row r="204" spans="1:9" s="63" customFormat="1" ht="15" x14ac:dyDescent="0.2">
      <c r="A204" s="75"/>
      <c r="B204" s="37" t="s">
        <v>217</v>
      </c>
      <c r="C204" s="64">
        <v>0</v>
      </c>
      <c r="D204" s="64">
        <f>VLOOKUP(B204,'[1]Deptos 2011-2019'!$BE$1640:$BF$2184,2,0)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4">
        <v>39</v>
      </c>
      <c r="D205" s="64">
        <f>VLOOKUP(B205,'[1]Deptos 2011-2019'!$BE$1640:$BF$2184,2,0)</f>
        <v>25</v>
      </c>
      <c r="E205" s="43">
        <f t="shared" ref="E205" si="87">+IF(C205=0,"",C205/C$169)</f>
        <v>1.7783857729138167E-2</v>
      </c>
      <c r="F205" s="43">
        <f t="shared" ref="F205" si="88">+IF(D205=0,"",D205/D$169)</f>
        <v>1.3713658804168952E-2</v>
      </c>
      <c r="G205" s="58">
        <f t="shared" si="69"/>
        <v>-0.35897435897435898</v>
      </c>
      <c r="H205" s="42">
        <f t="shared" ref="H205" si="89">+IF(OR(AND(E205=""),(G205="")),"",E205*G205)</f>
        <v>-6.3839489284085726E-3</v>
      </c>
      <c r="I205" s="24"/>
    </row>
    <row r="206" spans="1:9" s="63" customFormat="1" ht="15" x14ac:dyDescent="0.2">
      <c r="A206" s="75"/>
      <c r="B206" s="37" t="s">
        <v>218</v>
      </c>
      <c r="C206" s="64">
        <v>15</v>
      </c>
      <c r="D206" s="64">
        <f>VLOOKUP(B206,'[1]Deptos 2011-2019'!$BE$1640:$BF$2184,2,0)</f>
        <v>6</v>
      </c>
      <c r="E206" s="43">
        <f t="shared" ref="E206:F213" si="90">+IF(C206=0,"",C206/C$169)</f>
        <v>6.8399452804377564E-3</v>
      </c>
      <c r="F206" s="43">
        <f t="shared" si="90"/>
        <v>3.2912781130005485E-3</v>
      </c>
      <c r="G206" s="58">
        <f t="shared" si="69"/>
        <v>-0.6</v>
      </c>
      <c r="H206" s="42">
        <f t="shared" si="70"/>
        <v>-4.1039671682626538E-3</v>
      </c>
      <c r="I206" s="24"/>
    </row>
    <row r="207" spans="1:9" s="24" customFormat="1" ht="15" x14ac:dyDescent="0.2">
      <c r="A207" s="72"/>
      <c r="B207" s="39" t="s">
        <v>219</v>
      </c>
      <c r="C207" s="64">
        <v>2</v>
      </c>
      <c r="D207" s="64">
        <f>VLOOKUP(B207,'[1]Deptos 2011-2019'!$BE$1640:$BF$2184,2,0)</f>
        <v>3</v>
      </c>
      <c r="E207" s="44">
        <f t="shared" si="90"/>
        <v>9.1199270405836752E-4</v>
      </c>
      <c r="F207" s="44">
        <f t="shared" si="90"/>
        <v>1.6456390565002743E-3</v>
      </c>
      <c r="G207" s="58">
        <f t="shared" si="69"/>
        <v>0.5</v>
      </c>
      <c r="H207" s="40">
        <f t="shared" si="70"/>
        <v>4.5599635202918376E-4</v>
      </c>
    </row>
    <row r="208" spans="1:9" s="24" customFormat="1" ht="15" x14ac:dyDescent="0.2">
      <c r="A208" s="72"/>
      <c r="B208" s="39" t="s">
        <v>220</v>
      </c>
      <c r="C208" s="64">
        <v>0</v>
      </c>
      <c r="D208" s="64">
        <f>VLOOKUP(B208,'[1]Deptos 2011-2019'!$BE$1640:$BF$2184,2,0)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4">
        <v>13</v>
      </c>
      <c r="D209" s="64">
        <f>VLOOKUP(B209,'[1]Deptos 2011-2019'!$BE$1640:$BF$2184,2,0)</f>
        <v>0</v>
      </c>
      <c r="E209" s="44">
        <f t="shared" si="90"/>
        <v>5.9279525763793889E-3</v>
      </c>
      <c r="F209" s="44" t="str">
        <f t="shared" si="90"/>
        <v/>
      </c>
      <c r="G209" s="58">
        <f t="shared" si="69"/>
        <v>-1</v>
      </c>
      <c r="H209" s="40">
        <f t="shared" si="70"/>
        <v>-5.9279525763793889E-3</v>
      </c>
    </row>
    <row r="210" spans="1:9" s="24" customFormat="1" ht="15" x14ac:dyDescent="0.2">
      <c r="A210" s="72"/>
      <c r="B210" s="39" t="s">
        <v>47</v>
      </c>
      <c r="C210" s="64">
        <v>171</v>
      </c>
      <c r="D210" s="64">
        <f>VLOOKUP(B210,'[1]Deptos 2011-2019'!$BE$1640:$BF$2184,2,0)</f>
        <v>75</v>
      </c>
      <c r="E210" s="44">
        <f t="shared" si="90"/>
        <v>7.7975376196990423E-2</v>
      </c>
      <c r="F210" s="44">
        <f t="shared" si="90"/>
        <v>4.1140976412506858E-2</v>
      </c>
      <c r="G210" s="58">
        <f t="shared" si="69"/>
        <v>-0.56140350877192979</v>
      </c>
      <c r="H210" s="40">
        <f t="shared" si="70"/>
        <v>-4.3775649794801641E-2</v>
      </c>
    </row>
    <row r="211" spans="1:9" s="24" customFormat="1" ht="15" x14ac:dyDescent="0.2">
      <c r="A211" s="72"/>
      <c r="B211" s="39" t="s">
        <v>221</v>
      </c>
      <c r="C211" s="64">
        <v>4</v>
      </c>
      <c r="D211" s="64">
        <f>VLOOKUP(B211,'[1]Deptos 2011-2019'!$BE$1640:$BF$2184,2,0)</f>
        <v>0</v>
      </c>
      <c r="E211" s="44">
        <f t="shared" si="90"/>
        <v>1.823985408116735E-3</v>
      </c>
      <c r="F211" s="44" t="str">
        <f t="shared" si="90"/>
        <v/>
      </c>
      <c r="G211" s="58">
        <f t="shared" si="69"/>
        <v>-1</v>
      </c>
      <c r="H211" s="40">
        <f t="shared" si="70"/>
        <v>-1.823985408116735E-3</v>
      </c>
    </row>
    <row r="212" spans="1:9" s="24" customFormat="1" ht="15" x14ac:dyDescent="0.2">
      <c r="A212" s="72"/>
      <c r="B212" s="39" t="s">
        <v>222</v>
      </c>
      <c r="C212" s="64">
        <v>0</v>
      </c>
      <c r="D212" s="64">
        <f>VLOOKUP(B212,'[1]Deptos 2011-2019'!$BE$1640:$BF$2184,2,0)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4">
        <v>0</v>
      </c>
      <c r="D213" s="64">
        <f>VLOOKUP(B213,'[1]Deptos 2011-2019'!$BE$1640:$BF$2184,2,0)</f>
        <v>0</v>
      </c>
      <c r="E213" s="43" t="str">
        <f t="shared" si="90"/>
        <v/>
      </c>
      <c r="F213" s="43" t="str">
        <f t="shared" si="90"/>
        <v/>
      </c>
      <c r="G213" s="58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4">
        <v>0</v>
      </c>
      <c r="D214" s="64">
        <f>VLOOKUP(B214,'[1]Deptos 2011-2019'!$BE$1640:$BF$2184,2,0)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4"/>
      <c r="D215" s="64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4">
        <v>1</v>
      </c>
      <c r="D216" s="64">
        <f>VLOOKUP(B216,'[1]Deptos 2011-2019'!$BE$1640:$BF$2184,2,0)</f>
        <v>0</v>
      </c>
      <c r="E216" s="43">
        <f t="shared" ref="E216:E259" si="97">+IF(C216=0,"",C216/C$169)</f>
        <v>4.5599635202918376E-4</v>
      </c>
      <c r="F216" s="43" t="str">
        <f t="shared" ref="F216:F259" si="98">+IF(D216=0,"",D216/D$169)</f>
        <v/>
      </c>
      <c r="G216" s="58">
        <f t="shared" si="69"/>
        <v>-1</v>
      </c>
      <c r="H216" s="42">
        <f t="shared" si="70"/>
        <v>-4.5599635202918376E-4</v>
      </c>
      <c r="I216" s="24"/>
    </row>
    <row r="217" spans="1:9" s="63" customFormat="1" ht="15" x14ac:dyDescent="0.2">
      <c r="A217" s="75"/>
      <c r="B217" s="37" t="s">
        <v>223</v>
      </c>
      <c r="C217" s="64">
        <v>0</v>
      </c>
      <c r="D217" s="64">
        <f>VLOOKUP(B217,'[1]Deptos 2011-2019'!$BE$1640:$BF$2184,2,0)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4">
        <v>0</v>
      </c>
      <c r="D218" s="64">
        <f>VLOOKUP(B218,'[1]Deptos 2011-2019'!$BE$1640:$BF$2184,2,0)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4">
        <v>0</v>
      </c>
      <c r="D219" s="64">
        <f>VLOOKUP(B219,'[1]Deptos 2011-2019'!$BE$1640:$BF$2184,2,0)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4">
        <v>0</v>
      </c>
      <c r="D220" s="64">
        <f>VLOOKUP(B220,'[1]Deptos 2011-2019'!$BE$1640:$BF$2184,2,0)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4">
        <v>0</v>
      </c>
      <c r="D221" s="64">
        <f>VLOOKUP(B221,'[1]Deptos 2011-2019'!$BE$1640:$BF$2184,2,0)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4">
        <v>222</v>
      </c>
      <c r="D222" s="64">
        <f>VLOOKUP(B222,'[1]Deptos 2011-2019'!$BE$1640:$BF$2184,2,0)</f>
        <v>148</v>
      </c>
      <c r="E222" s="44">
        <f t="shared" si="97"/>
        <v>0.10123119015047879</v>
      </c>
      <c r="F222" s="44">
        <f t="shared" si="98"/>
        <v>8.11848601206802E-2</v>
      </c>
      <c r="G222" s="58">
        <f t="shared" si="69"/>
        <v>-0.33333333333333331</v>
      </c>
      <c r="H222" s="40">
        <f t="shared" si="70"/>
        <v>-3.3743730050159598E-2</v>
      </c>
    </row>
    <row r="223" spans="1:9" s="24" customFormat="1" ht="15" x14ac:dyDescent="0.2">
      <c r="A223" s="72"/>
      <c r="B223" s="39" t="s">
        <v>226</v>
      </c>
      <c r="C223" s="64">
        <v>2</v>
      </c>
      <c r="D223" s="64">
        <f>VLOOKUP(B223,'[1]Deptos 2011-2019'!$BE$1640:$BF$2184,2,0)</f>
        <v>1</v>
      </c>
      <c r="E223" s="44">
        <f t="shared" si="97"/>
        <v>9.1199270405836752E-4</v>
      </c>
      <c r="F223" s="44">
        <f t="shared" si="98"/>
        <v>5.4854635216675812E-4</v>
      </c>
      <c r="G223" s="58">
        <f t="shared" si="69"/>
        <v>-0.5</v>
      </c>
      <c r="H223" s="40">
        <f t="shared" si="70"/>
        <v>-4.5599635202918376E-4</v>
      </c>
    </row>
    <row r="224" spans="1:9" s="24" customFormat="1" ht="15" x14ac:dyDescent="0.2">
      <c r="A224" s="72"/>
      <c r="B224" s="39" t="s">
        <v>227</v>
      </c>
      <c r="C224" s="64">
        <v>0</v>
      </c>
      <c r="D224" s="64">
        <f>VLOOKUP(B224,'[1]Deptos 2011-2019'!$BE$1640:$BF$2184,2,0)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4">
        <v>0</v>
      </c>
      <c r="D225" s="64">
        <f>VLOOKUP(B225,'[1]Deptos 2011-2019'!$BE$1640:$BF$2184,2,0)</f>
        <v>1</v>
      </c>
      <c r="E225" s="44" t="str">
        <f t="shared" si="97"/>
        <v/>
      </c>
      <c r="F225" s="44">
        <f t="shared" si="98"/>
        <v>5.4854635216675812E-4</v>
      </c>
      <c r="G225" s="58">
        <f t="shared" si="69"/>
        <v>1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4">
        <v>0</v>
      </c>
      <c r="D226" s="64">
        <f>VLOOKUP(B226,'[1]Deptos 2011-2019'!$BE$1640:$BF$2184,2,0)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4">
        <v>0</v>
      </c>
      <c r="D227" s="64">
        <f>VLOOKUP(B227,'[1]Deptos 2011-2019'!$BE$1640:$BF$2184,2,0)</f>
        <v>1</v>
      </c>
      <c r="E227" s="44" t="str">
        <f t="shared" si="97"/>
        <v/>
      </c>
      <c r="F227" s="44">
        <f t="shared" si="98"/>
        <v>5.4854635216675812E-4</v>
      </c>
      <c r="G227" s="58">
        <f t="shared" si="69"/>
        <v>1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4">
        <v>0</v>
      </c>
      <c r="D228" s="64">
        <f>VLOOKUP(B228,'[1]Deptos 2011-2019'!$BE$1640:$BF$2184,2,0)</f>
        <v>1</v>
      </c>
      <c r="E228" s="43" t="str">
        <f t="shared" si="97"/>
        <v/>
      </c>
      <c r="F228" s="43">
        <f t="shared" si="98"/>
        <v>5.4854635216675812E-4</v>
      </c>
      <c r="G228" s="58">
        <f t="shared" si="69"/>
        <v>1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4"/>
      <c r="D229" s="64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4">
        <v>0</v>
      </c>
      <c r="D230" s="64">
        <f>VLOOKUP(B230,'[1]Deptos 2011-2019'!$BE$1640:$BF$2184,2,0)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4">
        <v>0</v>
      </c>
      <c r="D231" s="64">
        <f>VLOOKUP(B231,'[1]Deptos 2011-2019'!$BE$1640:$BF$2184,2,0)</f>
        <v>1</v>
      </c>
      <c r="E231" s="44" t="str">
        <f t="shared" si="97"/>
        <v/>
      </c>
      <c r="F231" s="44">
        <f t="shared" si="98"/>
        <v>5.4854635216675812E-4</v>
      </c>
      <c r="G231" s="58">
        <f t="shared" si="69"/>
        <v>1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4">
        <v>0</v>
      </c>
      <c r="D232" s="64">
        <f>VLOOKUP(B232,'[1]Deptos 2011-2019'!$BE$1640:$BF$2184,2,0)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4">
        <v>0</v>
      </c>
      <c r="D233" s="64">
        <f>VLOOKUP(B233,'[1]Deptos 2011-2019'!$BE$1640:$BF$2184,2,0)</f>
        <v>0</v>
      </c>
      <c r="E233" s="44" t="str">
        <f t="shared" si="97"/>
        <v/>
      </c>
      <c r="F233" s="44" t="str">
        <f t="shared" si="98"/>
        <v/>
      </c>
      <c r="G233" s="58" t="str">
        <f t="shared" si="69"/>
        <v xml:space="preserve"> 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4">
        <v>3</v>
      </c>
      <c r="D234" s="64">
        <f>VLOOKUP(B234,'[1]Deptos 2011-2019'!$BE$1640:$BF$2184,2,0)</f>
        <v>1</v>
      </c>
      <c r="E234" s="44">
        <f t="shared" si="97"/>
        <v>1.3679890560875513E-3</v>
      </c>
      <c r="F234" s="44">
        <f t="shared" si="98"/>
        <v>5.4854635216675812E-4</v>
      </c>
      <c r="G234" s="58">
        <f t="shared" si="69"/>
        <v>-0.66666666666666663</v>
      </c>
      <c r="H234" s="40">
        <f t="shared" si="70"/>
        <v>-9.1199270405836752E-4</v>
      </c>
    </row>
    <row r="235" spans="1:9" s="24" customFormat="1" ht="15" x14ac:dyDescent="0.2">
      <c r="A235" s="72"/>
      <c r="B235" s="39" t="s">
        <v>444</v>
      </c>
      <c r="C235" s="64">
        <v>0</v>
      </c>
      <c r="D235" s="64">
        <f>VLOOKUP(B235,'[1]Deptos 2011-2019'!$BE$1640:$BF$2184,2,0)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4">
        <v>3</v>
      </c>
      <c r="D236" s="64">
        <f>VLOOKUP(B236,'[1]Deptos 2011-2019'!$BE$1640:$BF$2184,2,0)</f>
        <v>4</v>
      </c>
      <c r="E236" s="44">
        <f t="shared" si="97"/>
        <v>1.3679890560875513E-3</v>
      </c>
      <c r="F236" s="44">
        <f t="shared" si="98"/>
        <v>2.1941854086670325E-3</v>
      </c>
      <c r="G236" s="58">
        <f t="shared" si="69"/>
        <v>0.33333333333333331</v>
      </c>
      <c r="H236" s="40">
        <f t="shared" si="70"/>
        <v>4.5599635202918376E-4</v>
      </c>
    </row>
    <row r="237" spans="1:9" s="24" customFormat="1" ht="15" x14ac:dyDescent="0.2">
      <c r="A237" s="72"/>
      <c r="B237" s="39" t="s">
        <v>55</v>
      </c>
      <c r="C237" s="64">
        <v>0</v>
      </c>
      <c r="D237" s="64">
        <f>VLOOKUP(B237,'[1]Deptos 2011-2019'!$BE$1640:$BF$2184,2,0)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4">
        <v>3</v>
      </c>
      <c r="D238" s="64">
        <f>VLOOKUP(B238,'[1]Deptos 2011-2019'!$BE$1640:$BF$2184,2,0)</f>
        <v>0</v>
      </c>
      <c r="E238" s="44">
        <f t="shared" si="97"/>
        <v>1.3679890560875513E-3</v>
      </c>
      <c r="F238" s="44" t="str">
        <f t="shared" si="98"/>
        <v/>
      </c>
      <c r="G238" s="58">
        <f t="shared" si="103"/>
        <v>-1</v>
      </c>
      <c r="H238" s="40">
        <f t="shared" si="70"/>
        <v>-1.3679890560875513E-3</v>
      </c>
    </row>
    <row r="239" spans="1:9" s="24" customFormat="1" ht="15" x14ac:dyDescent="0.2">
      <c r="A239" s="72"/>
      <c r="B239" s="39" t="s">
        <v>53</v>
      </c>
      <c r="C239" s="64">
        <v>5</v>
      </c>
      <c r="D239" s="64">
        <f>VLOOKUP(B239,'[1]Deptos 2011-2019'!$BE$1640:$BF$2184,2,0)</f>
        <v>12</v>
      </c>
      <c r="E239" s="44">
        <f t="shared" si="97"/>
        <v>2.2799817601459188E-3</v>
      </c>
      <c r="F239" s="44">
        <f t="shared" si="98"/>
        <v>6.582556226001097E-3</v>
      </c>
      <c r="G239" s="58">
        <f t="shared" si="103"/>
        <v>1.4</v>
      </c>
      <c r="H239" s="40">
        <f t="shared" si="70"/>
        <v>3.1919744642042863E-3</v>
      </c>
    </row>
    <row r="240" spans="1:9" s="24" customFormat="1" ht="15" x14ac:dyDescent="0.2">
      <c r="A240" s="72"/>
      <c r="B240" s="39" t="s">
        <v>52</v>
      </c>
      <c r="C240" s="64">
        <v>0</v>
      </c>
      <c r="D240" s="64">
        <f>VLOOKUP(B240,'[1]Deptos 2011-2019'!$BE$1640:$BF$2184,2,0)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4">
        <v>2</v>
      </c>
      <c r="D241" s="64">
        <f>VLOOKUP(B241,'[1]Deptos 2011-2019'!$BE$1640:$BF$2184,2,0)</f>
        <v>1</v>
      </c>
      <c r="E241" s="44">
        <f t="shared" si="97"/>
        <v>9.1199270405836752E-4</v>
      </c>
      <c r="F241" s="44">
        <f t="shared" si="98"/>
        <v>5.4854635216675812E-4</v>
      </c>
      <c r="G241" s="58">
        <f t="shared" si="103"/>
        <v>-0.5</v>
      </c>
      <c r="H241" s="40">
        <f t="shared" si="70"/>
        <v>-4.5599635202918376E-4</v>
      </c>
    </row>
    <row r="242" spans="1:9" s="24" customFormat="1" ht="15" x14ac:dyDescent="0.2">
      <c r="A242" s="72"/>
      <c r="B242" s="39" t="s">
        <v>54</v>
      </c>
      <c r="C242" s="64">
        <v>5</v>
      </c>
      <c r="D242" s="64">
        <f>VLOOKUP(B242,'[1]Deptos 2011-2019'!$BE$1640:$BF$2184,2,0)</f>
        <v>7</v>
      </c>
      <c r="E242" s="44">
        <f t="shared" si="97"/>
        <v>2.2799817601459188E-3</v>
      </c>
      <c r="F242" s="44">
        <f t="shared" si="98"/>
        <v>3.8398244651673065E-3</v>
      </c>
      <c r="G242" s="58">
        <f t="shared" si="103"/>
        <v>0.4</v>
      </c>
      <c r="H242" s="40">
        <f t="shared" si="70"/>
        <v>9.1199270405836752E-4</v>
      </c>
    </row>
    <row r="243" spans="1:9" s="24" customFormat="1" ht="15" x14ac:dyDescent="0.2">
      <c r="A243" s="72"/>
      <c r="B243" s="39" t="s">
        <v>232</v>
      </c>
      <c r="C243" s="64">
        <v>0</v>
      </c>
      <c r="D243" s="64">
        <f>VLOOKUP(B243,'[1]Deptos 2011-2019'!$BE$1640:$BF$2184,2,0)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4">
        <v>0</v>
      </c>
      <c r="D244" s="64">
        <f>VLOOKUP(B244,'[1]Deptos 2011-2019'!$BE$1640:$BF$2184,2,0)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4">
        <v>0</v>
      </c>
      <c r="D245" s="64">
        <f>VLOOKUP(B245,'[1]Deptos 2011-2019'!$BE$1640:$BF$2184,2,0)</f>
        <v>2</v>
      </c>
      <c r="E245" s="44" t="str">
        <f t="shared" si="97"/>
        <v/>
      </c>
      <c r="F245" s="44">
        <f t="shared" si="98"/>
        <v>1.0970927043335162E-3</v>
      </c>
      <c r="G245" s="58">
        <f t="shared" si="103"/>
        <v>1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4">
        <v>2</v>
      </c>
      <c r="D246" s="64">
        <f>VLOOKUP(B246,'[1]Deptos 2011-2019'!$BE$1640:$BF$2184,2,0)</f>
        <v>1</v>
      </c>
      <c r="E246" s="44">
        <f t="shared" si="97"/>
        <v>9.1199270405836752E-4</v>
      </c>
      <c r="F246" s="44">
        <f t="shared" si="98"/>
        <v>5.4854635216675812E-4</v>
      </c>
      <c r="G246" s="58">
        <f t="shared" si="103"/>
        <v>-0.5</v>
      </c>
      <c r="H246" s="40">
        <f t="shared" si="104"/>
        <v>-4.5599635202918376E-4</v>
      </c>
    </row>
    <row r="247" spans="1:9" s="24" customFormat="1" ht="15" x14ac:dyDescent="0.2">
      <c r="A247" s="72"/>
      <c r="B247" s="39" t="s">
        <v>234</v>
      </c>
      <c r="C247" s="64">
        <v>1</v>
      </c>
      <c r="D247" s="64">
        <f>VLOOKUP(B247,'[1]Deptos 2011-2019'!$BE$1640:$BF$2184,2,0)</f>
        <v>1</v>
      </c>
      <c r="E247" s="44">
        <f t="shared" si="97"/>
        <v>4.5599635202918376E-4</v>
      </c>
      <c r="F247" s="44">
        <f t="shared" si="98"/>
        <v>5.4854635216675812E-4</v>
      </c>
      <c r="G247" s="58">
        <f t="shared" si="103"/>
        <v>0</v>
      </c>
      <c r="H247" s="40">
        <f t="shared" si="104"/>
        <v>0</v>
      </c>
    </row>
    <row r="248" spans="1:9" s="24" customFormat="1" ht="15" x14ac:dyDescent="0.2">
      <c r="A248" s="72"/>
      <c r="B248" s="39" t="s">
        <v>447</v>
      </c>
      <c r="C248" s="64">
        <v>5</v>
      </c>
      <c r="D248" s="64">
        <f>VLOOKUP(B248,'[1]Deptos 2011-2019'!$BE$1640:$BF$2184,2,0)</f>
        <v>6</v>
      </c>
      <c r="E248" s="44">
        <f t="shared" si="97"/>
        <v>2.2799817601459188E-3</v>
      </c>
      <c r="F248" s="44">
        <f t="shared" si="98"/>
        <v>3.2912781130005485E-3</v>
      </c>
      <c r="G248" s="58">
        <f t="shared" si="103"/>
        <v>0.2</v>
      </c>
      <c r="H248" s="40">
        <f t="shared" si="104"/>
        <v>4.5599635202918376E-4</v>
      </c>
    </row>
    <row r="249" spans="1:9" s="24" customFormat="1" ht="15" x14ac:dyDescent="0.2">
      <c r="A249" s="72"/>
      <c r="B249" s="39" t="s">
        <v>235</v>
      </c>
      <c r="C249" s="64">
        <v>0</v>
      </c>
      <c r="D249" s="64">
        <f>VLOOKUP(B249,'[1]Deptos 2011-2019'!$BE$1640:$BF$2184,2,0)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4">
        <v>19</v>
      </c>
      <c r="D250" s="64">
        <f>VLOOKUP(B250,'[1]Deptos 2011-2019'!$BE$1640:$BF$2184,2,0)</f>
        <v>0</v>
      </c>
      <c r="E250" s="44">
        <f t="shared" si="97"/>
        <v>8.6639306885544914E-3</v>
      </c>
      <c r="F250" s="44" t="str">
        <f t="shared" si="98"/>
        <v/>
      </c>
      <c r="G250" s="58">
        <f t="shared" si="103"/>
        <v>-1</v>
      </c>
      <c r="H250" s="40">
        <f t="shared" si="104"/>
        <v>-8.6639306885544914E-3</v>
      </c>
    </row>
    <row r="251" spans="1:9" s="24" customFormat="1" ht="15" x14ac:dyDescent="0.2">
      <c r="A251" s="72"/>
      <c r="B251" s="39" t="s">
        <v>449</v>
      </c>
      <c r="C251" s="64">
        <v>0</v>
      </c>
      <c r="D251" s="64">
        <f>VLOOKUP(B251,'[1]Deptos 2011-2019'!$BE$1640:$BF$2184,2,0)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4">
        <v>1</v>
      </c>
      <c r="D252" s="64">
        <f>VLOOKUP(B252,'[1]Deptos 2011-2019'!$BE$1640:$BF$2184,2,0)</f>
        <v>0</v>
      </c>
      <c r="E252" s="44">
        <f t="shared" si="97"/>
        <v>4.5599635202918376E-4</v>
      </c>
      <c r="F252" s="44" t="str">
        <f t="shared" si="98"/>
        <v/>
      </c>
      <c r="G252" s="58">
        <f t="shared" si="103"/>
        <v>-1</v>
      </c>
      <c r="H252" s="40">
        <f t="shared" si="104"/>
        <v>-4.5599635202918376E-4</v>
      </c>
    </row>
    <row r="253" spans="1:9" s="24" customFormat="1" ht="15" x14ac:dyDescent="0.2">
      <c r="A253" s="72"/>
      <c r="B253" s="39" t="s">
        <v>531</v>
      </c>
      <c r="C253" s="64">
        <v>0</v>
      </c>
      <c r="D253" s="64">
        <f>VLOOKUP(B253,'[1]Deptos 2011-2019'!$BE$1640:$BF$2184,2,0)</f>
        <v>1</v>
      </c>
      <c r="E253" s="44" t="str">
        <f t="shared" si="97"/>
        <v/>
      </c>
      <c r="F253" s="44">
        <f t="shared" si="98"/>
        <v>5.4854635216675812E-4</v>
      </c>
      <c r="G253" s="58">
        <f t="shared" si="103"/>
        <v>1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4">
        <v>1</v>
      </c>
      <c r="D254" s="64">
        <f>VLOOKUP(B254,'[1]Deptos 2011-2019'!$BE$1640:$BF$2184,2,0)</f>
        <v>1</v>
      </c>
      <c r="E254" s="44">
        <f t="shared" si="97"/>
        <v>4.5599635202918376E-4</v>
      </c>
      <c r="F254" s="44">
        <f t="shared" si="98"/>
        <v>5.4854635216675812E-4</v>
      </c>
      <c r="G254" s="58">
        <f t="shared" si="103"/>
        <v>0</v>
      </c>
      <c r="H254" s="40">
        <f t="shared" si="104"/>
        <v>0</v>
      </c>
    </row>
    <row r="255" spans="1:9" s="63" customFormat="1" ht="15" x14ac:dyDescent="0.2">
      <c r="A255" s="75"/>
      <c r="B255" s="37" t="s">
        <v>610</v>
      </c>
      <c r="C255" s="64">
        <v>0</v>
      </c>
      <c r="D255" s="64">
        <f>VLOOKUP(B255,'[1]Deptos 2011-2019'!$BE$1640:$BF$2184,2,0)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4">
        <v>0</v>
      </c>
      <c r="D256" s="64">
        <f>VLOOKUP(B256,'[1]Deptos 2011-2019'!$BE$1640:$BF$2184,2,0)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4">
        <v>2</v>
      </c>
      <c r="D257" s="64">
        <f>VLOOKUP(B257,'[1]Deptos 2011-2019'!$BE$1640:$BF$2184,2,0)</f>
        <v>34</v>
      </c>
      <c r="E257" s="43">
        <f t="shared" si="97"/>
        <v>9.1199270405836752E-4</v>
      </c>
      <c r="F257" s="43">
        <f t="shared" si="98"/>
        <v>1.8650575973669776E-2</v>
      </c>
      <c r="G257" s="58">
        <f t="shared" si="103"/>
        <v>16</v>
      </c>
      <c r="H257" s="42">
        <f t="shared" si="104"/>
        <v>1.459188326493388E-2</v>
      </c>
      <c r="I257" s="24"/>
    </row>
    <row r="258" spans="1:9" s="63" customFormat="1" ht="15" x14ac:dyDescent="0.2">
      <c r="A258" s="75"/>
      <c r="B258" s="37" t="s">
        <v>452</v>
      </c>
      <c r="C258" s="64">
        <v>28</v>
      </c>
      <c r="D258" s="64">
        <f>VLOOKUP(B258,'[1]Deptos 2011-2019'!$BE$1640:$BF$2184,2,0)</f>
        <v>15</v>
      </c>
      <c r="E258" s="43">
        <f t="shared" si="97"/>
        <v>1.2767897856817145E-2</v>
      </c>
      <c r="F258" s="43">
        <f t="shared" si="98"/>
        <v>8.2281952825013719E-3</v>
      </c>
      <c r="G258" s="58">
        <f t="shared" si="103"/>
        <v>-0.4642857142857143</v>
      </c>
      <c r="H258" s="42">
        <f t="shared" si="104"/>
        <v>-5.9279525763793889E-3</v>
      </c>
      <c r="I258" s="24"/>
    </row>
    <row r="259" spans="1:9" s="63" customFormat="1" ht="15" x14ac:dyDescent="0.2">
      <c r="A259" s="75"/>
      <c r="B259" s="37" t="s">
        <v>453</v>
      </c>
      <c r="C259" s="64">
        <v>7</v>
      </c>
      <c r="D259" s="64">
        <f>VLOOKUP(B259,'[1]Deptos 2011-2019'!$BE$1640:$BF$2184,2,0)</f>
        <v>18</v>
      </c>
      <c r="E259" s="43">
        <f t="shared" si="97"/>
        <v>3.1919744642042863E-3</v>
      </c>
      <c r="F259" s="43">
        <f t="shared" si="98"/>
        <v>9.8738343390016459E-3</v>
      </c>
      <c r="G259" s="58">
        <f t="shared" si="103"/>
        <v>1.5714285714285714</v>
      </c>
      <c r="H259" s="42">
        <f t="shared" si="104"/>
        <v>5.0159598723210214E-3</v>
      </c>
      <c r="I259" s="24"/>
    </row>
    <row r="260" spans="1:9" s="63" customFormat="1" ht="15" x14ac:dyDescent="0.2">
      <c r="A260" s="36"/>
      <c r="B260" s="37" t="s">
        <v>532</v>
      </c>
      <c r="C260" s="64">
        <v>0</v>
      </c>
      <c r="D260" s="64">
        <f>VLOOKUP(B260,'[1]Deptos 2011-2019'!$BE$1640:$BF$2184,2,0)</f>
        <v>1</v>
      </c>
      <c r="E260" s="43" t="str">
        <f t="shared" ref="E260:E261" si="105">+IF(C260=0,"",C260/C$169)</f>
        <v/>
      </c>
      <c r="F260" s="43">
        <f t="shared" ref="F260:F261" si="106">+IF(D260=0,"",D260/D$169)</f>
        <v>5.4854635216675812E-4</v>
      </c>
      <c r="G260" s="58">
        <f t="shared" si="103"/>
        <v>1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4">
        <v>4</v>
      </c>
      <c r="D261" s="64">
        <f>VLOOKUP(B261,'[1]Deptos 2011-2019'!$BE$1640:$BF$2184,2,0)</f>
        <v>0</v>
      </c>
      <c r="E261" s="43">
        <f t="shared" si="105"/>
        <v>1.823985408116735E-3</v>
      </c>
      <c r="F261" s="43" t="str">
        <f t="shared" si="106"/>
        <v/>
      </c>
      <c r="G261" s="58">
        <f t="shared" si="103"/>
        <v>-1</v>
      </c>
      <c r="H261" s="42">
        <f t="shared" si="107"/>
        <v>-1.823985408116735E-3</v>
      </c>
      <c r="I261" s="24"/>
    </row>
    <row r="262" spans="1:9" s="63" customFormat="1" ht="15" x14ac:dyDescent="0.2">
      <c r="A262" s="75"/>
      <c r="B262" s="37" t="s">
        <v>57</v>
      </c>
      <c r="C262" s="64">
        <v>0</v>
      </c>
      <c r="D262" s="64">
        <f>VLOOKUP(B262,'[1]Deptos 2011-2019'!$BE$1640:$BF$2184,2,0)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4">
        <v>38</v>
      </c>
      <c r="D263" s="64">
        <f>VLOOKUP(B263,'[1]Deptos 2011-2019'!$BE$1640:$BF$2184,2,0)</f>
        <v>17</v>
      </c>
      <c r="E263" s="43">
        <f t="shared" si="108"/>
        <v>1.7327861377108983E-2</v>
      </c>
      <c r="F263" s="43">
        <f t="shared" si="108"/>
        <v>9.3252879868348879E-3</v>
      </c>
      <c r="G263" s="58">
        <f t="shared" si="103"/>
        <v>-0.55263157894736847</v>
      </c>
      <c r="H263" s="42">
        <f t="shared" si="104"/>
        <v>-9.5759233926128607E-3</v>
      </c>
      <c r="I263" s="24"/>
    </row>
    <row r="264" spans="1:9" s="63" customFormat="1" ht="15" x14ac:dyDescent="0.2">
      <c r="A264" s="75"/>
      <c r="B264" s="37" t="s">
        <v>611</v>
      </c>
      <c r="C264" s="64">
        <v>0</v>
      </c>
      <c r="D264" s="64">
        <f>VLOOKUP(B264,'[1]Deptos 2011-2019'!$BE$1640:$BF$2184,2,0)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4">
        <v>5</v>
      </c>
      <c r="D265" s="64">
        <f>VLOOKUP(B265,'[1]Deptos 2011-2019'!$BE$1640:$BF$2184,2,0)</f>
        <v>1</v>
      </c>
      <c r="E265" s="43">
        <f t="shared" ref="E265:E270" si="109">+IF(C265=0,"",C265/C$169)</f>
        <v>2.2799817601459188E-3</v>
      </c>
      <c r="F265" s="43">
        <f t="shared" ref="F265:F270" si="110">+IF(D265=0,"",D265/D$169)</f>
        <v>5.4854635216675812E-4</v>
      </c>
      <c r="G265" s="58">
        <f t="shared" si="103"/>
        <v>-0.8</v>
      </c>
      <c r="H265" s="42">
        <f t="shared" ref="H265:H270" si="111">+IF(OR(AND(E265=""),(G265="")),"",E265*G265)</f>
        <v>-1.823985408116735E-3</v>
      </c>
      <c r="I265" s="24"/>
    </row>
    <row r="266" spans="1:9" s="63" customFormat="1" ht="15" x14ac:dyDescent="0.2">
      <c r="A266" s="36"/>
      <c r="B266" s="37" t="s">
        <v>535</v>
      </c>
      <c r="C266" s="64">
        <v>0</v>
      </c>
      <c r="D266" s="64">
        <f>VLOOKUP(B266,'[1]Deptos 2011-2019'!$BE$1640:$BF$2184,2,0)</f>
        <v>1</v>
      </c>
      <c r="E266" s="43" t="str">
        <f t="shared" si="109"/>
        <v/>
      </c>
      <c r="F266" s="43">
        <f t="shared" si="110"/>
        <v>5.4854635216675812E-4</v>
      </c>
      <c r="G266" s="58">
        <f t="shared" si="103"/>
        <v>1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4">
        <v>0</v>
      </c>
      <c r="D267" s="64">
        <f>VLOOKUP(B267,'[1]Deptos 2011-2019'!$BE$1640:$BF$2184,2,0)</f>
        <v>11</v>
      </c>
      <c r="E267" s="43" t="str">
        <f t="shared" si="109"/>
        <v/>
      </c>
      <c r="F267" s="43">
        <f t="shared" si="110"/>
        <v>6.034009873834339E-3</v>
      </c>
      <c r="G267" s="58">
        <f t="shared" si="103"/>
        <v>1</v>
      </c>
      <c r="H267" s="42" t="str">
        <f t="shared" si="111"/>
        <v/>
      </c>
      <c r="I267" s="24"/>
    </row>
    <row r="268" spans="1:9" s="63" customFormat="1" ht="15" x14ac:dyDescent="0.2">
      <c r="A268" s="36"/>
      <c r="B268" s="37" t="s">
        <v>536</v>
      </c>
      <c r="C268" s="64">
        <v>7</v>
      </c>
      <c r="D268" s="64">
        <f>VLOOKUP(B268,'[1]Deptos 2011-2019'!$BE$1640:$BF$2184,2,0)</f>
        <v>0</v>
      </c>
      <c r="E268" s="43">
        <f t="shared" si="109"/>
        <v>3.1919744642042863E-3</v>
      </c>
      <c r="F268" s="43" t="str">
        <f t="shared" si="110"/>
        <v/>
      </c>
      <c r="G268" s="58">
        <f t="shared" si="103"/>
        <v>-1</v>
      </c>
      <c r="H268" s="42">
        <f t="shared" si="111"/>
        <v>-3.1919744642042863E-3</v>
      </c>
      <c r="I268" s="24"/>
    </row>
    <row r="269" spans="1:9" s="63" customFormat="1" ht="15" x14ac:dyDescent="0.2">
      <c r="A269" s="36"/>
      <c r="B269" s="37" t="s">
        <v>537</v>
      </c>
      <c r="C269" s="64">
        <v>0</v>
      </c>
      <c r="D269" s="64">
        <f>VLOOKUP(B269,'[1]Deptos 2011-2019'!$BE$1640:$BF$2184,2,0)</f>
        <v>2</v>
      </c>
      <c r="E269" s="43" t="str">
        <f t="shared" si="109"/>
        <v/>
      </c>
      <c r="F269" s="43">
        <f t="shared" si="110"/>
        <v>1.0970927043335162E-3</v>
      </c>
      <c r="G269" s="58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4">
        <v>0</v>
      </c>
      <c r="D270" s="64">
        <f>VLOOKUP(B270,'[1]Deptos 2011-2019'!$BE$1640:$BF$2184,2,0)</f>
        <v>2</v>
      </c>
      <c r="E270" s="43" t="str">
        <f t="shared" si="109"/>
        <v/>
      </c>
      <c r="F270" s="43">
        <f t="shared" si="110"/>
        <v>1.0970927043335162E-3</v>
      </c>
      <c r="G270" s="58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3"/>
      <c r="D271" s="93">
        <f>VLOOKUP(B271,'[1]Deptos 2011-2019'!$BE$1640:$BF$2184,2,0)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3"/>
      <c r="D272" s="93">
        <f>VLOOKUP(B272,'[1]Deptos 2011-2019'!$BE$1640:$BF$2184,2,0)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3"/>
      <c r="D273" s="93">
        <f>VLOOKUP(B273,'[1]Deptos 2011-2019'!$BE$1640:$BF$2184,2,0)</f>
        <v>2</v>
      </c>
      <c r="E273" s="43" t="str">
        <f t="shared" si="112"/>
        <v/>
      </c>
      <c r="F273" s="43">
        <f t="shared" si="113"/>
        <v>1.0970927043335162E-3</v>
      </c>
      <c r="G273" s="91">
        <f t="shared" si="114"/>
        <v>1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4">
        <v>5</v>
      </c>
      <c r="D274" s="64">
        <f>VLOOKUP(B274,'[1]Deptos 2011-2019'!$BE$1640:$BF$2184,2,0)</f>
        <v>7</v>
      </c>
      <c r="E274" s="43">
        <f t="shared" si="112"/>
        <v>2.2799817601459188E-3</v>
      </c>
      <c r="F274" s="43">
        <f t="shared" si="113"/>
        <v>3.8398244651673065E-3</v>
      </c>
      <c r="G274" s="58">
        <f t="shared" si="114"/>
        <v>0.4</v>
      </c>
      <c r="H274" s="42">
        <f t="shared" si="115"/>
        <v>9.1199270405836752E-4</v>
      </c>
      <c r="I274" s="24"/>
    </row>
    <row r="275" spans="1:9" s="63" customFormat="1" ht="15" x14ac:dyDescent="0.2">
      <c r="A275" s="75"/>
      <c r="B275" s="37" t="s">
        <v>64</v>
      </c>
      <c r="C275" s="64">
        <v>16</v>
      </c>
      <c r="D275" s="64">
        <f>VLOOKUP(B275,'[1]Deptos 2011-2019'!$BE$1640:$BF$2184,2,0)</f>
        <v>18</v>
      </c>
      <c r="E275" s="43">
        <f t="shared" ref="E275:F278" si="116">+IF(C275=0,"",C275/C$169)</f>
        <v>7.2959416324669402E-3</v>
      </c>
      <c r="F275" s="43">
        <f t="shared" si="116"/>
        <v>9.8738343390016459E-3</v>
      </c>
      <c r="G275" s="58">
        <f t="shared" si="103"/>
        <v>0.125</v>
      </c>
      <c r="H275" s="42">
        <f t="shared" si="104"/>
        <v>9.1199270405836752E-4</v>
      </c>
      <c r="I275" s="24"/>
    </row>
    <row r="276" spans="1:9" s="63" customFormat="1" ht="15" x14ac:dyDescent="0.2">
      <c r="A276" s="75"/>
      <c r="B276" s="37" t="s">
        <v>61</v>
      </c>
      <c r="C276" s="64">
        <v>2</v>
      </c>
      <c r="D276" s="64">
        <f>VLOOKUP(B276,'[1]Deptos 2011-2019'!$BE$1640:$BF$2184,2,0)</f>
        <v>1</v>
      </c>
      <c r="E276" s="43">
        <f t="shared" si="116"/>
        <v>9.1199270405836752E-4</v>
      </c>
      <c r="F276" s="43">
        <f t="shared" si="116"/>
        <v>5.4854635216675812E-4</v>
      </c>
      <c r="G276" s="58">
        <f t="shared" si="103"/>
        <v>-0.5</v>
      </c>
      <c r="H276" s="42">
        <f t="shared" si="104"/>
        <v>-4.5599635202918376E-4</v>
      </c>
      <c r="I276" s="24"/>
    </row>
    <row r="277" spans="1:9" s="63" customFormat="1" ht="15" x14ac:dyDescent="0.2">
      <c r="A277" s="75"/>
      <c r="B277" s="37" t="s">
        <v>238</v>
      </c>
      <c r="C277" s="64">
        <v>0</v>
      </c>
      <c r="D277" s="64">
        <f>VLOOKUP(B277,'[1]Deptos 2011-2019'!$BE$1640:$BF$2184,2,0)</f>
        <v>0</v>
      </c>
      <c r="E277" s="43" t="str">
        <f t="shared" si="116"/>
        <v/>
      </c>
      <c r="F277" s="43" t="str">
        <f t="shared" si="116"/>
        <v/>
      </c>
      <c r="G277" s="58" t="str">
        <f t="shared" si="103"/>
        <v xml:space="preserve"> 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4">
        <v>0</v>
      </c>
      <c r="D278" s="64">
        <f>VLOOKUP(B278,'[1]Deptos 2011-2019'!$BE$1640:$BF$2184,2,0)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4">
        <v>0</v>
      </c>
      <c r="D279" s="64">
        <f>VLOOKUP(B279,'[1]Deptos 2011-2019'!$BE$1640:$BF$2184,2,0)</f>
        <v>5</v>
      </c>
      <c r="E279" s="43" t="str">
        <f t="shared" ref="E279" si="117">+IF(C279=0,"",C279/C$169)</f>
        <v/>
      </c>
      <c r="F279" s="43">
        <f t="shared" ref="F279" si="118">+IF(D279=0,"",D279/D$169)</f>
        <v>2.7427317608337905E-3</v>
      </c>
      <c r="G279" s="58">
        <f t="shared" si="103"/>
        <v>1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4">
        <v>1</v>
      </c>
      <c r="D280" s="64">
        <f>VLOOKUP(B280,'[1]Deptos 2011-2019'!$BE$1640:$BF$2184,2,0)</f>
        <v>1</v>
      </c>
      <c r="E280" s="43">
        <f t="shared" ref="E280:F288" si="120">+IF(C280=0,"",C280/C$169)</f>
        <v>4.5599635202918376E-4</v>
      </c>
      <c r="F280" s="43">
        <f t="shared" si="120"/>
        <v>5.4854635216675812E-4</v>
      </c>
      <c r="G280" s="58">
        <f t="shared" si="103"/>
        <v>0</v>
      </c>
      <c r="H280" s="42">
        <f t="shared" si="104"/>
        <v>0</v>
      </c>
      <c r="I280" s="24"/>
    </row>
    <row r="281" spans="1:9" s="63" customFormat="1" ht="15" x14ac:dyDescent="0.2">
      <c r="A281" s="75"/>
      <c r="B281" s="37" t="s">
        <v>454</v>
      </c>
      <c r="C281" s="64">
        <v>0</v>
      </c>
      <c r="D281" s="64">
        <f>VLOOKUP(B281,'[1]Deptos 2011-2019'!$BE$1640:$BF$2184,2,0)</f>
        <v>0</v>
      </c>
      <c r="E281" s="43" t="str">
        <f t="shared" si="120"/>
        <v/>
      </c>
      <c r="F281" s="43" t="str">
        <f t="shared" si="120"/>
        <v/>
      </c>
      <c r="G281" s="58" t="str">
        <f t="shared" si="103"/>
        <v xml:space="preserve"> 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4">
        <v>5</v>
      </c>
      <c r="D282" s="64">
        <f>VLOOKUP(B282,'[1]Deptos 2011-2019'!$BE$1640:$BF$2184,2,0)</f>
        <v>4</v>
      </c>
      <c r="E282" s="44">
        <f t="shared" si="120"/>
        <v>2.2799817601459188E-3</v>
      </c>
      <c r="F282" s="44">
        <f t="shared" si="120"/>
        <v>2.1941854086670325E-3</v>
      </c>
      <c r="G282" s="58">
        <f t="shared" si="103"/>
        <v>-0.2</v>
      </c>
      <c r="H282" s="40">
        <f t="shared" si="104"/>
        <v>-4.5599635202918376E-4</v>
      </c>
    </row>
    <row r="283" spans="1:9" s="63" customFormat="1" ht="15" x14ac:dyDescent="0.2">
      <c r="A283" s="75" t="s">
        <v>561</v>
      </c>
      <c r="B283" s="37" t="s">
        <v>625</v>
      </c>
      <c r="C283" s="93"/>
      <c r="D283" s="93">
        <f>VLOOKUP(B283,'[1]Deptos 2011-2019'!$BE$1640:$BF$2184,2,0)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3"/>
      <c r="D284" s="93">
        <f>VLOOKUP(B284,'[1]Deptos 2011-2019'!$BE$1640:$BF$2184,2,0)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4">
        <v>3</v>
      </c>
      <c r="D285" s="64">
        <f>VLOOKUP(B285,'[1]Deptos 2011-2019'!$BE$1640:$BF$2184,2,0)</f>
        <v>2</v>
      </c>
      <c r="E285" s="44">
        <f t="shared" si="121"/>
        <v>1.3679890560875513E-3</v>
      </c>
      <c r="F285" s="44">
        <f t="shared" si="122"/>
        <v>1.0970927043335162E-3</v>
      </c>
      <c r="G285" s="58">
        <f t="shared" si="123"/>
        <v>-0.33333333333333331</v>
      </c>
      <c r="H285" s="40">
        <f t="shared" si="124"/>
        <v>-4.5599635202918376E-4</v>
      </c>
    </row>
    <row r="286" spans="1:9" s="24" customFormat="1" ht="15" x14ac:dyDescent="0.2">
      <c r="A286" s="72"/>
      <c r="B286" s="39" t="s">
        <v>239</v>
      </c>
      <c r="C286" s="64">
        <v>1</v>
      </c>
      <c r="D286" s="64">
        <f>VLOOKUP(B286,'[1]Deptos 2011-2019'!$BE$1640:$BF$2184,2,0)</f>
        <v>0</v>
      </c>
      <c r="E286" s="44">
        <f t="shared" si="120"/>
        <v>4.5599635202918376E-4</v>
      </c>
      <c r="F286" s="44" t="str">
        <f t="shared" si="120"/>
        <v/>
      </c>
      <c r="G286" s="58">
        <f t="shared" si="103"/>
        <v>-1</v>
      </c>
      <c r="H286" s="40">
        <f t="shared" si="104"/>
        <v>-4.5599635202918376E-4</v>
      </c>
    </row>
    <row r="287" spans="1:9" s="24" customFormat="1" ht="15" x14ac:dyDescent="0.2">
      <c r="A287" s="72"/>
      <c r="B287" s="39" t="s">
        <v>455</v>
      </c>
      <c r="C287" s="64">
        <v>17</v>
      </c>
      <c r="D287" s="64">
        <f>VLOOKUP(B287,'[1]Deptos 2011-2019'!$BE$1640:$BF$2184,2,0)</f>
        <v>6</v>
      </c>
      <c r="E287" s="44">
        <f t="shared" si="120"/>
        <v>7.7519379844961239E-3</v>
      </c>
      <c r="F287" s="44">
        <f t="shared" si="120"/>
        <v>3.2912781130005485E-3</v>
      </c>
      <c r="G287" s="58">
        <f t="shared" si="103"/>
        <v>-0.6470588235294118</v>
      </c>
      <c r="H287" s="40">
        <f t="shared" si="104"/>
        <v>-5.0159598723210214E-3</v>
      </c>
    </row>
    <row r="288" spans="1:9" s="63" customFormat="1" ht="15" x14ac:dyDescent="0.2">
      <c r="A288" s="75"/>
      <c r="B288" s="37" t="s">
        <v>65</v>
      </c>
      <c r="C288" s="64">
        <v>29</v>
      </c>
      <c r="D288" s="64">
        <f>VLOOKUP(B288,'[1]Deptos 2011-2019'!$BE$1640:$BF$2184,2,0)</f>
        <v>17</v>
      </c>
      <c r="E288" s="43">
        <f t="shared" si="120"/>
        <v>1.3223894208846329E-2</v>
      </c>
      <c r="F288" s="43">
        <f t="shared" si="120"/>
        <v>9.3252879868348879E-3</v>
      </c>
      <c r="G288" s="58">
        <f t="shared" si="103"/>
        <v>-0.41379310344827586</v>
      </c>
      <c r="H288" s="42">
        <f t="shared" si="104"/>
        <v>-5.4719562243502051E-3</v>
      </c>
      <c r="I288" s="24"/>
    </row>
    <row r="289" spans="1:9" s="63" customFormat="1" ht="15" x14ac:dyDescent="0.2">
      <c r="A289" s="36"/>
      <c r="B289" s="37" t="s">
        <v>540</v>
      </c>
      <c r="C289" s="64">
        <v>5</v>
      </c>
      <c r="D289" s="64">
        <f>VLOOKUP(B289,'[1]Deptos 2011-2019'!$BE$1640:$BF$2184,2,0)</f>
        <v>2</v>
      </c>
      <c r="E289" s="43">
        <f t="shared" ref="E289:E290" si="125">+IF(C289=0,"",C289/C$169)</f>
        <v>2.2799817601459188E-3</v>
      </c>
      <c r="F289" s="43">
        <f t="shared" ref="F289:F290" si="126">+IF(D289=0,"",D289/D$169)</f>
        <v>1.0970927043335162E-3</v>
      </c>
      <c r="G289" s="58">
        <f t="shared" si="103"/>
        <v>-0.6</v>
      </c>
      <c r="H289" s="42">
        <f t="shared" ref="H289:H290" si="127">+IF(OR(AND(E289=""),(G289="")),"",E289*G289)</f>
        <v>-1.3679890560875513E-3</v>
      </c>
      <c r="I289" s="24"/>
    </row>
    <row r="290" spans="1:9" s="63" customFormat="1" ht="15" x14ac:dyDescent="0.2">
      <c r="A290" s="36"/>
      <c r="B290" s="37" t="s">
        <v>541</v>
      </c>
      <c r="C290" s="64">
        <v>1</v>
      </c>
      <c r="D290" s="64">
        <f>VLOOKUP(B290,'[1]Deptos 2011-2019'!$BE$1640:$BF$2184,2,0)</f>
        <v>1</v>
      </c>
      <c r="E290" s="43">
        <f t="shared" si="125"/>
        <v>4.5599635202918376E-4</v>
      </c>
      <c r="F290" s="43">
        <f t="shared" si="126"/>
        <v>5.4854635216675812E-4</v>
      </c>
      <c r="G290" s="58">
        <f t="shared" si="103"/>
        <v>0</v>
      </c>
      <c r="H290" s="42">
        <f t="shared" si="127"/>
        <v>0</v>
      </c>
      <c r="I290" s="24"/>
    </row>
    <row r="291" spans="1:9" s="63" customFormat="1" ht="15" x14ac:dyDescent="0.2">
      <c r="A291" s="75"/>
      <c r="B291" s="37" t="s">
        <v>66</v>
      </c>
      <c r="C291" s="64">
        <v>9</v>
      </c>
      <c r="D291" s="64">
        <f>VLOOKUP(B291,'[1]Deptos 2011-2019'!$BE$1640:$BF$2184,2,0)</f>
        <v>4</v>
      </c>
      <c r="E291" s="43">
        <f>+IF(C291=0,"",C291/C$169)</f>
        <v>4.1039671682626538E-3</v>
      </c>
      <c r="F291" s="43">
        <f>+IF(D291=0,"",D291/D$169)</f>
        <v>2.1941854086670325E-3</v>
      </c>
      <c r="G291" s="58">
        <f t="shared" si="103"/>
        <v>-0.55555555555555558</v>
      </c>
      <c r="H291" s="42">
        <f t="shared" si="104"/>
        <v>-2.2799817601459188E-3</v>
      </c>
      <c r="I291" s="24"/>
    </row>
    <row r="292" spans="1:9" s="63" customFormat="1" ht="15" x14ac:dyDescent="0.2">
      <c r="A292" s="75"/>
      <c r="B292" s="37" t="s">
        <v>613</v>
      </c>
      <c r="C292" s="64">
        <v>0</v>
      </c>
      <c r="D292" s="64">
        <f>VLOOKUP(B292,'[1]Deptos 2011-2019'!$BE$1640:$BF$2184,2,0)</f>
        <v>1</v>
      </c>
      <c r="E292" s="43" t="str">
        <f>+IF(C292=0,"",C292/C$169)</f>
        <v/>
      </c>
      <c r="F292" s="43">
        <f>+IF(D292=0,"",D292/D$169)</f>
        <v>5.4854635216675812E-4</v>
      </c>
      <c r="G292" s="58">
        <f t="shared" si="103"/>
        <v>1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4">
        <v>0</v>
      </c>
      <c r="D293" s="64">
        <f>VLOOKUP(B293,'[1]Deptos 2011-2019'!$BE$1640:$BF$2184,2,0)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4">
        <v>2</v>
      </c>
      <c r="D294" s="64">
        <f>VLOOKUP(B294,'[1]Deptos 2011-2019'!$BE$1640:$BF$2184,2,0)</f>
        <v>0</v>
      </c>
      <c r="E294" s="43">
        <f t="shared" si="128"/>
        <v>9.1199270405836752E-4</v>
      </c>
      <c r="F294" s="43" t="str">
        <f t="shared" si="129"/>
        <v/>
      </c>
      <c r="G294" s="58">
        <f t="shared" si="103"/>
        <v>-1</v>
      </c>
      <c r="H294" s="42">
        <f t="shared" si="130"/>
        <v>-9.1199270405836752E-4</v>
      </c>
      <c r="I294" s="24"/>
    </row>
    <row r="295" spans="1:9" s="63" customFormat="1" ht="15" x14ac:dyDescent="0.2">
      <c r="A295" s="36"/>
      <c r="B295" s="37" t="s">
        <v>544</v>
      </c>
      <c r="C295" s="64">
        <v>0</v>
      </c>
      <c r="D295" s="64">
        <f>VLOOKUP(B295,'[1]Deptos 2011-2019'!$BE$1640:$BF$2184,2,0)</f>
        <v>1</v>
      </c>
      <c r="E295" s="43" t="str">
        <f t="shared" si="128"/>
        <v/>
      </c>
      <c r="F295" s="43">
        <f t="shared" si="129"/>
        <v>5.4854635216675812E-4</v>
      </c>
      <c r="G295" s="58">
        <f t="shared" si="103"/>
        <v>1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4">
        <v>0</v>
      </c>
      <c r="D296" s="64">
        <f>VLOOKUP(B296,'[1]Deptos 2011-2019'!$BE$1640:$BF$2184,2,0)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4">
        <v>0</v>
      </c>
      <c r="D297" s="64">
        <f>VLOOKUP(B297,'[1]Deptos 2011-2019'!$BE$1640:$BF$2184,2,0)</f>
        <v>0</v>
      </c>
      <c r="E297" s="43" t="str">
        <f t="shared" si="131"/>
        <v/>
      </c>
      <c r="F297" s="43" t="str">
        <f t="shared" si="132"/>
        <v/>
      </c>
      <c r="G297" s="58" t="str">
        <f t="shared" si="103"/>
        <v xml:space="preserve"> </v>
      </c>
      <c r="H297" s="42" t="str">
        <f t="shared" si="133"/>
        <v/>
      </c>
      <c r="I297" s="24"/>
    </row>
    <row r="298" spans="1:9" s="63" customFormat="1" ht="15" x14ac:dyDescent="0.2">
      <c r="A298" s="75"/>
      <c r="B298" s="37" t="s">
        <v>456</v>
      </c>
      <c r="C298" s="64">
        <v>0</v>
      </c>
      <c r="D298" s="64">
        <f>VLOOKUP(B298,'[1]Deptos 2011-2019'!$BE$1640:$BF$2184,2,0)</f>
        <v>0</v>
      </c>
      <c r="E298" s="43" t="str">
        <f>+IF(C298=0,"",C298/C$169)</f>
        <v/>
      </c>
      <c r="F298" s="43" t="str">
        <f>+IF(D298=0,"",D298/D$169)</f>
        <v/>
      </c>
      <c r="G298" s="58" t="str">
        <f t="shared" si="103"/>
        <v xml:space="preserve"> 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4">
        <v>4</v>
      </c>
      <c r="D299" s="64">
        <f>VLOOKUP(B299,'[1]Deptos 2011-2019'!$BE$1640:$BF$2184,2,0)</f>
        <v>1</v>
      </c>
      <c r="E299" s="43">
        <f>+IF(C299=0,"",C299/C$169)</f>
        <v>1.823985408116735E-3</v>
      </c>
      <c r="F299" s="43">
        <f>+IF(D299=0,"",D299/D$169)</f>
        <v>5.4854635216675812E-4</v>
      </c>
      <c r="G299" s="58">
        <f t="shared" si="103"/>
        <v>-0.75</v>
      </c>
      <c r="H299" s="42">
        <f t="shared" si="104"/>
        <v>-1.3679890560875513E-3</v>
      </c>
      <c r="I299" s="24"/>
    </row>
    <row r="300" spans="1:9" s="63" customFormat="1" ht="15" x14ac:dyDescent="0.2">
      <c r="A300" s="36"/>
      <c r="B300" s="37" t="s">
        <v>614</v>
      </c>
      <c r="C300" s="64">
        <v>0</v>
      </c>
      <c r="D300" s="64">
        <f>VLOOKUP(B300,'[1]Deptos 2011-2019'!$BE$1640:$BF$2184,2,0)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4">
        <v>1</v>
      </c>
      <c r="D301" s="64">
        <f>VLOOKUP(B301,'[1]Deptos 2011-2019'!$BE$1640:$BF$2184,2,0)</f>
        <v>2</v>
      </c>
      <c r="E301" s="43">
        <f t="shared" ref="E301:E323" si="137">+IF(C301=0,"",C301/C$169)</f>
        <v>4.5599635202918376E-4</v>
      </c>
      <c r="F301" s="43">
        <f t="shared" ref="F301:F323" si="138">+IF(D301=0,"",D301/D$169)</f>
        <v>1.0970927043335162E-3</v>
      </c>
      <c r="G301" s="58">
        <f t="shared" ref="G301:G339" si="139">+IF(AND(C301=0,D301=0)," ",IF(C301=0,1,IF(D301=0,-1,(D301-C301)/C301)))</f>
        <v>1</v>
      </c>
      <c r="H301" s="42">
        <f t="shared" si="104"/>
        <v>4.5599635202918376E-4</v>
      </c>
      <c r="I301" s="24"/>
    </row>
    <row r="302" spans="1:9" s="63" customFormat="1" ht="15" x14ac:dyDescent="0.2">
      <c r="A302" s="75"/>
      <c r="B302" s="37" t="s">
        <v>459</v>
      </c>
      <c r="C302" s="64">
        <v>1</v>
      </c>
      <c r="D302" s="64">
        <f>VLOOKUP(B302,'[1]Deptos 2011-2019'!$BE$1640:$BF$2184,2,0)</f>
        <v>0</v>
      </c>
      <c r="E302" s="43">
        <f t="shared" si="137"/>
        <v>4.5599635202918376E-4</v>
      </c>
      <c r="F302" s="43" t="str">
        <f t="shared" si="138"/>
        <v/>
      </c>
      <c r="G302" s="58">
        <f t="shared" si="139"/>
        <v>-1</v>
      </c>
      <c r="H302" s="42">
        <f t="shared" si="104"/>
        <v>-4.5599635202918376E-4</v>
      </c>
      <c r="I302" s="24"/>
    </row>
    <row r="303" spans="1:9" s="24" customFormat="1" ht="15" x14ac:dyDescent="0.2">
      <c r="A303" s="72"/>
      <c r="B303" s="39" t="s">
        <v>460</v>
      </c>
      <c r="C303" s="64">
        <v>0</v>
      </c>
      <c r="D303" s="64">
        <f>VLOOKUP(B303,'[1]Deptos 2011-2019'!$BE$1640:$BF$2184,2,0)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4">
        <v>4</v>
      </c>
      <c r="D304" s="64">
        <f>VLOOKUP(B304,'[1]Deptos 2011-2019'!$BE$1640:$BF$2184,2,0)</f>
        <v>22</v>
      </c>
      <c r="E304" s="44">
        <f t="shared" si="137"/>
        <v>1.823985408116735E-3</v>
      </c>
      <c r="F304" s="44">
        <f t="shared" si="138"/>
        <v>1.2068019747668678E-2</v>
      </c>
      <c r="G304" s="58">
        <f t="shared" si="139"/>
        <v>4.5</v>
      </c>
      <c r="H304" s="40">
        <f t="shared" si="104"/>
        <v>8.2079343365253077E-3</v>
      </c>
    </row>
    <row r="305" spans="1:8" s="24" customFormat="1" ht="15" x14ac:dyDescent="0.2">
      <c r="A305" s="72"/>
      <c r="B305" s="39" t="s">
        <v>240</v>
      </c>
      <c r="C305" s="64">
        <v>0</v>
      </c>
      <c r="D305" s="64">
        <f>VLOOKUP(B305,'[1]Deptos 2011-2019'!$BE$1640:$BF$2184,2,0)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4">
        <v>0</v>
      </c>
      <c r="D306" s="64">
        <f>VLOOKUP(B306,'[1]Deptos 2011-2019'!$BE$1640:$BF$2184,2,0)</f>
        <v>0</v>
      </c>
      <c r="E306" s="44" t="str">
        <f t="shared" si="137"/>
        <v/>
      </c>
      <c r="F306" s="44" t="str">
        <f t="shared" si="138"/>
        <v/>
      </c>
      <c r="G306" s="58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4">
        <v>0</v>
      </c>
      <c r="D307" s="64">
        <f>VLOOKUP(B307,'[1]Deptos 2011-2019'!$BE$1640:$BF$2184,2,0)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4">
        <v>0</v>
      </c>
      <c r="D308" s="64">
        <f>VLOOKUP(B308,'[1]Deptos 2011-2019'!$BE$1640:$BF$2184,2,0)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4">
        <v>3</v>
      </c>
      <c r="D309" s="64">
        <f>VLOOKUP(B309,'[1]Deptos 2011-2019'!$BE$1640:$BF$2184,2,0)</f>
        <v>3</v>
      </c>
      <c r="E309" s="44">
        <f t="shared" si="137"/>
        <v>1.3679890560875513E-3</v>
      </c>
      <c r="F309" s="44">
        <f t="shared" si="138"/>
        <v>1.6456390565002743E-3</v>
      </c>
      <c r="G309" s="58">
        <f t="shared" si="139"/>
        <v>0</v>
      </c>
      <c r="H309" s="40">
        <f t="shared" si="104"/>
        <v>0</v>
      </c>
    </row>
    <row r="310" spans="1:8" s="24" customFormat="1" ht="15" x14ac:dyDescent="0.2">
      <c r="A310" s="72"/>
      <c r="B310" s="39" t="s">
        <v>463</v>
      </c>
      <c r="C310" s="64">
        <v>0</v>
      </c>
      <c r="D310" s="64">
        <f>VLOOKUP(B310,'[1]Deptos 2011-2019'!$BE$1640:$BF$2184,2,0)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4">
        <v>1</v>
      </c>
      <c r="D311" s="64">
        <f>VLOOKUP(B311,'[1]Deptos 2011-2019'!$BE$1640:$BF$2184,2,0)</f>
        <v>0</v>
      </c>
      <c r="E311" s="44">
        <f t="shared" si="137"/>
        <v>4.5599635202918376E-4</v>
      </c>
      <c r="F311" s="44" t="str">
        <f t="shared" si="138"/>
        <v/>
      </c>
      <c r="G311" s="58">
        <f t="shared" si="139"/>
        <v>-1</v>
      </c>
      <c r="H311" s="40">
        <f t="shared" si="104"/>
        <v>-4.5599635202918376E-4</v>
      </c>
    </row>
    <row r="312" spans="1:8" s="24" customFormat="1" ht="15" x14ac:dyDescent="0.2">
      <c r="A312" s="72"/>
      <c r="B312" s="39" t="s">
        <v>465</v>
      </c>
      <c r="C312" s="64">
        <v>0</v>
      </c>
      <c r="D312" s="64">
        <f>VLOOKUP(B312,'[1]Deptos 2011-2019'!$BE$1640:$BF$2184,2,0)</f>
        <v>1</v>
      </c>
      <c r="E312" s="44" t="str">
        <f t="shared" si="137"/>
        <v/>
      </c>
      <c r="F312" s="44">
        <f t="shared" si="138"/>
        <v>5.4854635216675812E-4</v>
      </c>
      <c r="G312" s="58">
        <f t="shared" si="139"/>
        <v>1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4">
        <v>14</v>
      </c>
      <c r="D313" s="64">
        <f>VLOOKUP(B313,'[1]Deptos 2011-2019'!$BE$1640:$BF$2184,2,0)</f>
        <v>10</v>
      </c>
      <c r="E313" s="44">
        <f t="shared" si="137"/>
        <v>6.3839489284085726E-3</v>
      </c>
      <c r="F313" s="44">
        <f t="shared" si="138"/>
        <v>5.485463521667581E-3</v>
      </c>
      <c r="G313" s="58">
        <f t="shared" si="139"/>
        <v>-0.2857142857142857</v>
      </c>
      <c r="H313" s="40">
        <f t="shared" si="104"/>
        <v>-1.823985408116735E-3</v>
      </c>
    </row>
    <row r="314" spans="1:8" s="24" customFormat="1" ht="15" x14ac:dyDescent="0.2">
      <c r="A314" s="72"/>
      <c r="B314" s="39" t="s">
        <v>467</v>
      </c>
      <c r="C314" s="64">
        <v>0</v>
      </c>
      <c r="D314" s="64">
        <f>VLOOKUP(B314,'[1]Deptos 2011-2019'!$BE$1640:$BF$2184,2,0)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4">
        <v>10</v>
      </c>
      <c r="D315" s="64">
        <f>VLOOKUP(B315,'[1]Deptos 2011-2019'!$BE$1640:$BF$2184,2,0)</f>
        <v>10</v>
      </c>
      <c r="E315" s="44">
        <f t="shared" si="137"/>
        <v>4.5599635202918376E-3</v>
      </c>
      <c r="F315" s="44">
        <f t="shared" si="138"/>
        <v>5.485463521667581E-3</v>
      </c>
      <c r="G315" s="58">
        <f t="shared" si="139"/>
        <v>0</v>
      </c>
      <c r="H315" s="40">
        <f t="shared" si="104"/>
        <v>0</v>
      </c>
    </row>
    <row r="316" spans="1:8" s="24" customFormat="1" ht="15" x14ac:dyDescent="0.2">
      <c r="A316" s="72"/>
      <c r="B316" s="39" t="s">
        <v>242</v>
      </c>
      <c r="C316" s="64">
        <v>0</v>
      </c>
      <c r="D316" s="64">
        <f>VLOOKUP(B316,'[1]Deptos 2011-2019'!$BE$1640:$BF$2184,2,0)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4">
        <v>0</v>
      </c>
      <c r="D317" s="64">
        <f>VLOOKUP(B317,'[1]Deptos 2011-2019'!$BE$1640:$BF$2184,2,0)</f>
        <v>1</v>
      </c>
      <c r="E317" s="44" t="str">
        <f t="shared" si="137"/>
        <v/>
      </c>
      <c r="F317" s="44">
        <f t="shared" si="138"/>
        <v>5.4854635216675812E-4</v>
      </c>
      <c r="G317" s="58">
        <f t="shared" si="139"/>
        <v>1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4">
        <v>0</v>
      </c>
      <c r="D318" s="64">
        <f>VLOOKUP(B318,'[1]Deptos 2011-2019'!$BE$1640:$BF$2184,2,0)</f>
        <v>1</v>
      </c>
      <c r="E318" s="44" t="str">
        <f t="shared" si="137"/>
        <v/>
      </c>
      <c r="F318" s="44">
        <f t="shared" si="138"/>
        <v>5.4854635216675812E-4</v>
      </c>
      <c r="G318" s="58">
        <f t="shared" si="139"/>
        <v>1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4">
        <v>2</v>
      </c>
      <c r="D319" s="64">
        <f>VLOOKUP(B319,'[1]Deptos 2011-2019'!$BE$1640:$BF$2184,2,0)</f>
        <v>0</v>
      </c>
      <c r="E319" s="44">
        <f t="shared" si="137"/>
        <v>9.1199270405836752E-4</v>
      </c>
      <c r="F319" s="44" t="str">
        <f t="shared" si="138"/>
        <v/>
      </c>
      <c r="G319" s="58">
        <f t="shared" si="139"/>
        <v>-1</v>
      </c>
      <c r="H319" s="40">
        <f t="shared" si="104"/>
        <v>-9.1199270405836752E-4</v>
      </c>
    </row>
    <row r="320" spans="1:8" s="24" customFormat="1" ht="15" x14ac:dyDescent="0.2">
      <c r="A320" s="72"/>
      <c r="B320" s="39" t="s">
        <v>470</v>
      </c>
      <c r="C320" s="64">
        <v>3</v>
      </c>
      <c r="D320" s="64">
        <f>VLOOKUP(B320,'[1]Deptos 2011-2019'!$BE$1640:$BF$2184,2,0)</f>
        <v>11</v>
      </c>
      <c r="E320" s="44">
        <f t="shared" si="137"/>
        <v>1.3679890560875513E-3</v>
      </c>
      <c r="F320" s="44">
        <f t="shared" si="138"/>
        <v>6.034009873834339E-3</v>
      </c>
      <c r="G320" s="58">
        <f t="shared" si="139"/>
        <v>2.6666666666666665</v>
      </c>
      <c r="H320" s="40">
        <f t="shared" si="104"/>
        <v>3.6479708162334701E-3</v>
      </c>
    </row>
    <row r="321" spans="1:9" s="24" customFormat="1" ht="15" x14ac:dyDescent="0.2">
      <c r="A321" s="72"/>
      <c r="B321" s="39" t="s">
        <v>471</v>
      </c>
      <c r="C321" s="64">
        <v>0</v>
      </c>
      <c r="D321" s="64">
        <f>VLOOKUP(B321,'[1]Deptos 2011-2019'!$BE$1640:$BF$2184,2,0)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4">
        <v>0</v>
      </c>
      <c r="D322" s="64">
        <f>VLOOKUP(B322,'[1]Deptos 2011-2019'!$BE$1640:$BF$2184,2,0)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4">
        <v>0</v>
      </c>
      <c r="D323" s="64">
        <f>VLOOKUP(B323,'[1]Deptos 2011-2019'!$BE$1640:$BF$2184,2,0)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4">
        <v>11</v>
      </c>
      <c r="D324" s="64">
        <f>VLOOKUP(B324,'[1]Deptos 2011-2019'!$BE$1640:$BF$2184,2,0)</f>
        <v>135</v>
      </c>
      <c r="E324" s="43">
        <f t="shared" ref="E324" si="140">+IF(C324=0,"",C324/C$169)</f>
        <v>5.0159598723210214E-3</v>
      </c>
      <c r="F324" s="43">
        <f t="shared" ref="F324" si="141">+IF(D324=0,"",D324/D$169)</f>
        <v>7.4053757542512338E-2</v>
      </c>
      <c r="G324" s="58">
        <f t="shared" si="139"/>
        <v>11.272727272727273</v>
      </c>
      <c r="H324" s="42">
        <f t="shared" ref="H324" si="142">+IF(OR(AND(E324=""),(G324="")),"",E324*G324)</f>
        <v>5.6543547651618786E-2</v>
      </c>
      <c r="I324" s="24"/>
    </row>
    <row r="325" spans="1:9" s="24" customFormat="1" ht="15" x14ac:dyDescent="0.2">
      <c r="A325" s="72"/>
      <c r="B325" s="39" t="s">
        <v>474</v>
      </c>
      <c r="C325" s="64">
        <v>0</v>
      </c>
      <c r="D325" s="64">
        <f>VLOOKUP(B325,'[1]Deptos 2011-2019'!$BE$1640:$BF$2184,2,0)</f>
        <v>6</v>
      </c>
      <c r="E325" s="44" t="str">
        <f t="shared" ref="E325:F328" si="143">+IF(C325=0,"",C325/C$169)</f>
        <v/>
      </c>
      <c r="F325" s="44">
        <f t="shared" si="143"/>
        <v>3.2912781130005485E-3</v>
      </c>
      <c r="G325" s="58">
        <f t="shared" si="139"/>
        <v>1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4">
        <v>0</v>
      </c>
      <c r="D326" s="64">
        <f>VLOOKUP(B326,'[1]Deptos 2011-2019'!$BE$1640:$BF$2184,2,0)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4">
        <v>0</v>
      </c>
      <c r="D327" s="64">
        <f>VLOOKUP(B327,'[1]Deptos 2011-2019'!$BE$1640:$BF$2184,2,0)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4">
        <v>0</v>
      </c>
      <c r="D328" s="64">
        <f>VLOOKUP(B328,'[1]Deptos 2011-2019'!$BE$1640:$BF$2184,2,0)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4">
        <v>0</v>
      </c>
      <c r="D329" s="64">
        <f>VLOOKUP(B329,'[1]Deptos 2011-2019'!$BE$1640:$BF$2184,2,0)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4">
        <v>3</v>
      </c>
      <c r="D330" s="64">
        <f>VLOOKUP(B330,'[1]Deptos 2011-2019'!$BE$1640:$BF$2184,2,0)</f>
        <v>4</v>
      </c>
      <c r="E330" s="44">
        <f t="shared" si="144"/>
        <v>1.3679890560875513E-3</v>
      </c>
      <c r="F330" s="44">
        <f t="shared" si="145"/>
        <v>2.1941854086670325E-3</v>
      </c>
      <c r="G330" s="58">
        <f t="shared" si="139"/>
        <v>0.33333333333333331</v>
      </c>
      <c r="H330" s="40">
        <f t="shared" si="146"/>
        <v>4.5599635202918376E-4</v>
      </c>
    </row>
    <row r="331" spans="1:9" s="24" customFormat="1" ht="15" x14ac:dyDescent="0.2">
      <c r="A331" s="72"/>
      <c r="B331" s="39" t="s">
        <v>480</v>
      </c>
      <c r="C331" s="64">
        <v>4</v>
      </c>
      <c r="D331" s="64">
        <f>VLOOKUP(B331,'[1]Deptos 2011-2019'!$BE$1640:$BF$2184,2,0)</f>
        <v>0</v>
      </c>
      <c r="E331" s="44">
        <f t="shared" si="144"/>
        <v>1.823985408116735E-3</v>
      </c>
      <c r="F331" s="44" t="str">
        <f t="shared" si="145"/>
        <v/>
      </c>
      <c r="G331" s="58">
        <f t="shared" si="139"/>
        <v>-1</v>
      </c>
      <c r="H331" s="40">
        <f t="shared" si="146"/>
        <v>-1.823985408116735E-3</v>
      </c>
    </row>
    <row r="332" spans="1:9" s="24" customFormat="1" ht="15" x14ac:dyDescent="0.2">
      <c r="A332" s="72"/>
      <c r="B332" s="39" t="s">
        <v>481</v>
      </c>
      <c r="C332" s="64">
        <v>0</v>
      </c>
      <c r="D332" s="64">
        <f>VLOOKUP(B332,'[1]Deptos 2011-2019'!$BE$1640:$BF$2184,2,0)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4">
        <v>1</v>
      </c>
      <c r="D333" s="64">
        <f>VLOOKUP(B333,'[1]Deptos 2011-2019'!$BE$1640:$BF$2184,2,0)</f>
        <v>0</v>
      </c>
      <c r="E333" s="44">
        <f t="shared" si="144"/>
        <v>4.5599635202918376E-4</v>
      </c>
      <c r="F333" s="44" t="str">
        <f t="shared" si="145"/>
        <v/>
      </c>
      <c r="G333" s="58">
        <f t="shared" si="139"/>
        <v>-1</v>
      </c>
      <c r="H333" s="40">
        <f t="shared" si="146"/>
        <v>-4.5599635202918376E-4</v>
      </c>
    </row>
    <row r="334" spans="1:9" s="24" customFormat="1" ht="15" x14ac:dyDescent="0.2">
      <c r="A334" s="72"/>
      <c r="B334" s="39" t="s">
        <v>244</v>
      </c>
      <c r="C334" s="64">
        <v>1</v>
      </c>
      <c r="D334" s="64">
        <f>VLOOKUP(B334,'[1]Deptos 2011-2019'!$BE$1640:$BF$2184,2,0)</f>
        <v>1</v>
      </c>
      <c r="E334" s="44">
        <f t="shared" si="144"/>
        <v>4.5599635202918376E-4</v>
      </c>
      <c r="F334" s="44">
        <f t="shared" si="145"/>
        <v>5.4854635216675812E-4</v>
      </c>
      <c r="G334" s="58">
        <f t="shared" si="139"/>
        <v>0</v>
      </c>
      <c r="H334" s="40">
        <f t="shared" si="146"/>
        <v>0</v>
      </c>
    </row>
    <row r="335" spans="1:9" s="24" customFormat="1" ht="15" x14ac:dyDescent="0.2">
      <c r="A335" s="72"/>
      <c r="B335" s="39" t="s">
        <v>245</v>
      </c>
      <c r="C335" s="64">
        <v>0</v>
      </c>
      <c r="D335" s="64">
        <f>VLOOKUP(B335,'[1]Deptos 2011-2019'!$BE$1640:$BF$2184,2,0)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4">
        <v>0</v>
      </c>
      <c r="D336" s="64">
        <f>VLOOKUP(B336,'[1]Deptos 2011-2019'!$BE$1640:$BF$2184,2,0)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4">
        <v>18</v>
      </c>
      <c r="D337" s="64">
        <f>VLOOKUP(B337,'[1]Deptos 2011-2019'!$BE$1640:$BF$2184,2,0)</f>
        <v>11</v>
      </c>
      <c r="E337" s="43">
        <f t="shared" ref="E337:E339" si="147">+IF(C337=0,"",C337/C$169)</f>
        <v>8.2079343365253077E-3</v>
      </c>
      <c r="F337" s="43">
        <f t="shared" ref="F337:F339" si="148">+IF(D337=0,"",D337/D$169)</f>
        <v>6.034009873834339E-3</v>
      </c>
      <c r="G337" s="58">
        <f t="shared" si="139"/>
        <v>-0.3888888888888889</v>
      </c>
      <c r="H337" s="42">
        <f t="shared" ref="H337:H339" si="149">+IF(OR(AND(E337=""),(G337="")),"",E337*G337)</f>
        <v>-3.1919744642042863E-3</v>
      </c>
      <c r="I337" s="24"/>
    </row>
    <row r="338" spans="1:9" s="63" customFormat="1" ht="15" x14ac:dyDescent="0.2">
      <c r="A338" s="36"/>
      <c r="B338" s="37" t="s">
        <v>546</v>
      </c>
      <c r="C338" s="64">
        <v>0</v>
      </c>
      <c r="D338" s="64">
        <f>VLOOKUP(B338,'[1]Deptos 2011-2019'!$BE$1640:$BF$2184,2,0)</f>
        <v>1</v>
      </c>
      <c r="E338" s="43" t="str">
        <f t="shared" si="147"/>
        <v/>
      </c>
      <c r="F338" s="43">
        <f t="shared" si="148"/>
        <v>5.4854635216675812E-4</v>
      </c>
      <c r="G338" s="58">
        <f t="shared" si="139"/>
        <v>1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4">
        <v>6</v>
      </c>
      <c r="D339" s="64">
        <f>VLOOKUP(B339,'[1]Deptos 2011-2019'!$BE$1640:$BF$2184,2,0)</f>
        <v>1</v>
      </c>
      <c r="E339" s="43">
        <f t="shared" si="147"/>
        <v>2.7359781121751026E-3</v>
      </c>
      <c r="F339" s="43">
        <f t="shared" si="148"/>
        <v>5.4854635216675812E-4</v>
      </c>
      <c r="G339" s="58">
        <f t="shared" si="139"/>
        <v>-0.83333333333333337</v>
      </c>
      <c r="H339" s="42">
        <f t="shared" si="149"/>
        <v>-2.2799817601459188E-3</v>
      </c>
      <c r="I339" s="24"/>
    </row>
    <row r="340" spans="1:9" ht="15" customHeight="1" x14ac:dyDescent="0.2">
      <c r="B340" s="16"/>
      <c r="C340" s="21"/>
      <c r="D340" s="21"/>
      <c r="E340" s="20"/>
      <c r="F340" s="20"/>
      <c r="G340" s="17"/>
      <c r="H340" s="18"/>
      <c r="I340" s="24"/>
    </row>
    <row r="341" spans="1:9" ht="15" customHeight="1" x14ac:dyDescent="0.2">
      <c r="B341" s="16"/>
      <c r="C341" s="21"/>
      <c r="D341" s="21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6283</v>
      </c>
      <c r="D345" s="54">
        <f>SUM(D346:D564)</f>
        <v>5881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-6.3982174120642998E-2</v>
      </c>
      <c r="H345" s="56">
        <f>+IF(OR(AND(E345=""),(G345="")),"",E345*G345)</f>
        <v>-6.3982174120642998E-2</v>
      </c>
      <c r="I345" s="24"/>
    </row>
    <row r="346" spans="1:9" s="24" customFormat="1" ht="15" x14ac:dyDescent="0.2">
      <c r="A346" s="72"/>
      <c r="B346" s="57" t="s">
        <v>74</v>
      </c>
      <c r="C346" s="64">
        <v>65</v>
      </c>
      <c r="D346" s="64">
        <f>VLOOKUP(B346,'[1]Deptos 2011-2019'!$BE$1640:$BF$2184,2,0)</f>
        <v>12</v>
      </c>
      <c r="E346" s="60">
        <f t="shared" si="150"/>
        <v>1.034537641254178E-2</v>
      </c>
      <c r="F346" s="60">
        <f t="shared" si="151"/>
        <v>2.0404693079408265E-3</v>
      </c>
      <c r="G346" s="58">
        <f t="shared" ref="G346:G410" si="152">+IF(AND(C346=0,D346=0)," ",IF(C346=0,1,IF(D346=0,-1,(D346-C346)/C346)))</f>
        <v>-0.81538461538461537</v>
      </c>
      <c r="H346" s="51">
        <f>+IF(OR(AND(E346=""),(G346="")),"",E346*G346)</f>
        <v>-8.4354607671494521E-3</v>
      </c>
    </row>
    <row r="347" spans="1:9" s="24" customFormat="1" ht="15" x14ac:dyDescent="0.2">
      <c r="A347" s="72"/>
      <c r="B347" s="3" t="s">
        <v>77</v>
      </c>
      <c r="C347" s="64">
        <v>8</v>
      </c>
      <c r="D347" s="64">
        <f>VLOOKUP(B347,'[1]Deptos 2011-2019'!$BE$1640:$BF$2184,2,0)</f>
        <v>11</v>
      </c>
      <c r="E347" s="44">
        <f t="shared" si="150"/>
        <v>1.2732770969282191E-3</v>
      </c>
      <c r="F347" s="44">
        <f t="shared" si="151"/>
        <v>1.8704301989457576E-3</v>
      </c>
      <c r="G347" s="58">
        <f t="shared" si="152"/>
        <v>0.375</v>
      </c>
      <c r="H347" s="40">
        <f t="shared" ref="H347:H414" si="153">+IF(OR(AND(E347=""),(G347="")),"",E347*G347)</f>
        <v>4.7747891134808216E-4</v>
      </c>
    </row>
    <row r="348" spans="1:9" s="24" customFormat="1" ht="15" x14ac:dyDescent="0.2">
      <c r="A348" s="72"/>
      <c r="B348" s="3" t="s">
        <v>70</v>
      </c>
      <c r="C348" s="64">
        <v>7</v>
      </c>
      <c r="D348" s="64">
        <f>VLOOKUP(B348,'[1]Deptos 2011-2019'!$BE$1640:$BF$2184,2,0)</f>
        <v>7</v>
      </c>
      <c r="E348" s="44">
        <f t="shared" si="150"/>
        <v>1.1141174598121915E-3</v>
      </c>
      <c r="F348" s="44">
        <f t="shared" si="151"/>
        <v>1.190273762965482E-3</v>
      </c>
      <c r="G348" s="58">
        <f t="shared" si="152"/>
        <v>0</v>
      </c>
      <c r="H348" s="40">
        <f t="shared" si="153"/>
        <v>0</v>
      </c>
    </row>
    <row r="349" spans="1:9" s="24" customFormat="1" ht="15" x14ac:dyDescent="0.2">
      <c r="A349" s="72"/>
      <c r="B349" s="3" t="s">
        <v>83</v>
      </c>
      <c r="C349" s="64">
        <v>0</v>
      </c>
      <c r="D349" s="64">
        <f>VLOOKUP(B349,'[1]Deptos 2011-2019'!$BE$1640:$BF$2184,2,0)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4">
        <v>1</v>
      </c>
      <c r="D350" s="64">
        <f>VLOOKUP(B350,'[1]Deptos 2011-2019'!$BE$1640:$BF$2184,2,0)</f>
        <v>0</v>
      </c>
      <c r="E350" s="44">
        <f t="shared" si="150"/>
        <v>1.5915963711602739E-4</v>
      </c>
      <c r="F350" s="44" t="str">
        <f t="shared" si="151"/>
        <v/>
      </c>
      <c r="G350" s="58">
        <f t="shared" si="152"/>
        <v>-1</v>
      </c>
      <c r="H350" s="40">
        <f t="shared" si="153"/>
        <v>-1.5915963711602739E-4</v>
      </c>
    </row>
    <row r="351" spans="1:9" s="24" customFormat="1" ht="15" x14ac:dyDescent="0.2">
      <c r="A351" s="72"/>
      <c r="B351" s="3" t="s">
        <v>482</v>
      </c>
      <c r="C351" s="64">
        <v>254</v>
      </c>
      <c r="D351" s="64">
        <f>VLOOKUP(B351,'[1]Deptos 2011-2019'!$BE$1640:$BF$2184,2,0)</f>
        <v>184</v>
      </c>
      <c r="E351" s="44">
        <f t="shared" si="150"/>
        <v>4.0426547827470953E-2</v>
      </c>
      <c r="F351" s="44">
        <f t="shared" si="151"/>
        <v>3.128719605509267E-2</v>
      </c>
      <c r="G351" s="58">
        <f t="shared" si="152"/>
        <v>-0.27559055118110237</v>
      </c>
      <c r="H351" s="40">
        <f t="shared" si="153"/>
        <v>-1.1141174598121917E-2</v>
      </c>
    </row>
    <row r="352" spans="1:9" s="24" customFormat="1" ht="15" x14ac:dyDescent="0.2">
      <c r="A352" s="72"/>
      <c r="B352" s="3" t="s">
        <v>80</v>
      </c>
      <c r="C352" s="64">
        <v>72</v>
      </c>
      <c r="D352" s="64">
        <f>VLOOKUP(B352,'[1]Deptos 2011-2019'!$BE$1640:$BF$2184,2,0)</f>
        <v>21</v>
      </c>
      <c r="E352" s="44">
        <f t="shared" si="150"/>
        <v>1.1459493872353971E-2</v>
      </c>
      <c r="F352" s="44">
        <f t="shared" si="151"/>
        <v>3.5708212888964463E-3</v>
      </c>
      <c r="G352" s="58">
        <f t="shared" si="152"/>
        <v>-0.70833333333333337</v>
      </c>
      <c r="H352" s="40">
        <f t="shared" si="153"/>
        <v>-8.1171414929173975E-3</v>
      </c>
    </row>
    <row r="353" spans="1:9" s="24" customFormat="1" ht="15" x14ac:dyDescent="0.2">
      <c r="A353" s="72"/>
      <c r="B353" s="3" t="s">
        <v>582</v>
      </c>
      <c r="C353" s="64">
        <v>51</v>
      </c>
      <c r="D353" s="64">
        <f>VLOOKUP(B353,'[1]Deptos 2011-2019'!$BE$1640:$BF$2184,2,0)</f>
        <v>18</v>
      </c>
      <c r="E353" s="44">
        <f t="shared" si="150"/>
        <v>8.1171414929173957E-3</v>
      </c>
      <c r="F353" s="44">
        <f t="shared" si="151"/>
        <v>3.0607039619112396E-3</v>
      </c>
      <c r="G353" s="58">
        <f t="shared" si="152"/>
        <v>-0.6470588235294118</v>
      </c>
      <c r="H353" s="40">
        <f t="shared" si="153"/>
        <v>-5.2522680248289037E-3</v>
      </c>
    </row>
    <row r="354" spans="1:9" s="24" customFormat="1" ht="15" x14ac:dyDescent="0.2">
      <c r="A354" s="72"/>
      <c r="B354" s="3" t="s">
        <v>79</v>
      </c>
      <c r="C354" s="64">
        <v>14</v>
      </c>
      <c r="D354" s="64">
        <f>VLOOKUP(B354,'[1]Deptos 2011-2019'!$BE$1640:$BF$2184,2,0)</f>
        <v>5</v>
      </c>
      <c r="E354" s="44">
        <f t="shared" si="150"/>
        <v>2.2282349196243831E-3</v>
      </c>
      <c r="F354" s="44">
        <f t="shared" si="151"/>
        <v>8.5019554497534435E-4</v>
      </c>
      <c r="G354" s="58">
        <f t="shared" si="152"/>
        <v>-0.6428571428571429</v>
      </c>
      <c r="H354" s="40">
        <f t="shared" si="153"/>
        <v>-1.4324367340442464E-3</v>
      </c>
    </row>
    <row r="355" spans="1:9" s="24" customFormat="1" ht="15" x14ac:dyDescent="0.2">
      <c r="A355" s="72"/>
      <c r="B355" s="3" t="s">
        <v>247</v>
      </c>
      <c r="C355" s="64">
        <v>13</v>
      </c>
      <c r="D355" s="64">
        <f>VLOOKUP(B355,'[1]Deptos 2011-2019'!$BE$1640:$BF$2184,2,0)</f>
        <v>29</v>
      </c>
      <c r="E355" s="44">
        <f t="shared" si="150"/>
        <v>2.0690752825083558E-3</v>
      </c>
      <c r="F355" s="44">
        <f t="shared" si="151"/>
        <v>4.9311341608569972E-3</v>
      </c>
      <c r="G355" s="58">
        <f t="shared" si="152"/>
        <v>1.2307692307692308</v>
      </c>
      <c r="H355" s="40">
        <f t="shared" si="153"/>
        <v>2.5465541938564382E-3</v>
      </c>
    </row>
    <row r="356" spans="1:9" s="24" customFormat="1" ht="15" x14ac:dyDescent="0.2">
      <c r="A356" s="72"/>
      <c r="B356" s="3" t="s">
        <v>615</v>
      </c>
      <c r="C356" s="64">
        <v>4</v>
      </c>
      <c r="D356" s="64">
        <f>VLOOKUP(B356,'[1]Deptos 2011-2019'!$BE$1640:$BF$2184,2,0)</f>
        <v>0</v>
      </c>
      <c r="E356" s="44">
        <f t="shared" si="150"/>
        <v>6.3663854846410955E-4</v>
      </c>
      <c r="F356" s="44" t="str">
        <f t="shared" si="151"/>
        <v/>
      </c>
      <c r="G356" s="58">
        <f t="shared" si="152"/>
        <v>-1</v>
      </c>
      <c r="H356" s="40">
        <f t="shared" si="153"/>
        <v>-6.3663854846410955E-4</v>
      </c>
    </row>
    <row r="357" spans="1:9" s="24" customFormat="1" ht="15" x14ac:dyDescent="0.2">
      <c r="A357" s="72"/>
      <c r="B357" s="3" t="s">
        <v>81</v>
      </c>
      <c r="C357" s="64">
        <v>158</v>
      </c>
      <c r="D357" s="64">
        <f>VLOOKUP(B357,'[1]Deptos 2011-2019'!$BE$1640:$BF$2184,2,0)</f>
        <v>141</v>
      </c>
      <c r="E357" s="44">
        <f t="shared" si="150"/>
        <v>2.5147222664332326E-2</v>
      </c>
      <c r="F357" s="44">
        <f t="shared" si="151"/>
        <v>2.397551436830471E-2</v>
      </c>
      <c r="G357" s="58">
        <f t="shared" si="152"/>
        <v>-0.10759493670886076</v>
      </c>
      <c r="H357" s="40">
        <f t="shared" si="153"/>
        <v>-2.7057138309724655E-3</v>
      </c>
    </row>
    <row r="358" spans="1:9" s="24" customFormat="1" ht="15" x14ac:dyDescent="0.2">
      <c r="A358" s="72"/>
      <c r="B358" s="3" t="s">
        <v>583</v>
      </c>
      <c r="C358" s="64">
        <v>115</v>
      </c>
      <c r="D358" s="64">
        <f>VLOOKUP(B358,'[1]Deptos 2011-2019'!$BE$1640:$BF$2184,2,0)</f>
        <v>45</v>
      </c>
      <c r="E358" s="44">
        <f t="shared" si="150"/>
        <v>1.8303358268343149E-2</v>
      </c>
      <c r="F358" s="44">
        <f t="shared" si="151"/>
        <v>7.651759904778099E-3</v>
      </c>
      <c r="G358" s="58">
        <f t="shared" si="152"/>
        <v>-0.60869565217391308</v>
      </c>
      <c r="H358" s="40">
        <f t="shared" si="153"/>
        <v>-1.1141174598121917E-2</v>
      </c>
    </row>
    <row r="359" spans="1:9" s="24" customFormat="1" ht="15" x14ac:dyDescent="0.2">
      <c r="A359" s="72"/>
      <c r="B359" s="3" t="s">
        <v>71</v>
      </c>
      <c r="C359" s="64">
        <v>0</v>
      </c>
      <c r="D359" s="64">
        <f>VLOOKUP(B359,'[1]Deptos 2011-2019'!$BE$1640:$BF$2184,2,0)</f>
        <v>1</v>
      </c>
      <c r="E359" s="44" t="str">
        <f t="shared" si="150"/>
        <v/>
      </c>
      <c r="F359" s="44">
        <f t="shared" si="151"/>
        <v>1.7003910899506886E-4</v>
      </c>
      <c r="G359" s="58">
        <f t="shared" si="152"/>
        <v>1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4">
        <v>101</v>
      </c>
      <c r="D360" s="64">
        <f>VLOOKUP(B360,'[1]Deptos 2011-2019'!$BE$1640:$BF$2184,2,0)</f>
        <v>47</v>
      </c>
      <c r="E360" s="44">
        <f t="shared" si="150"/>
        <v>1.6075123348718766E-2</v>
      </c>
      <c r="F360" s="44">
        <f t="shared" si="151"/>
        <v>7.9918381227682359E-3</v>
      </c>
      <c r="G360" s="58">
        <f t="shared" si="152"/>
        <v>-0.53465346534653468</v>
      </c>
      <c r="H360" s="40">
        <f t="shared" si="153"/>
        <v>-8.5946204042654795E-3</v>
      </c>
    </row>
    <row r="361" spans="1:9" s="24" customFormat="1" ht="15" x14ac:dyDescent="0.2">
      <c r="A361" s="72"/>
      <c r="B361" s="3" t="s">
        <v>616</v>
      </c>
      <c r="C361" s="64">
        <v>72</v>
      </c>
      <c r="D361" s="64">
        <f>VLOOKUP(B361,'[1]Deptos 2011-2019'!$BE$1640:$BF$2184,2,0)</f>
        <v>24</v>
      </c>
      <c r="E361" s="44">
        <f t="shared" si="150"/>
        <v>1.1459493872353971E-2</v>
      </c>
      <c r="F361" s="44">
        <f t="shared" si="151"/>
        <v>4.0809386158816531E-3</v>
      </c>
      <c r="G361" s="58">
        <f t="shared" si="152"/>
        <v>-0.66666666666666663</v>
      </c>
      <c r="H361" s="40">
        <f t="shared" si="153"/>
        <v>-7.6396625815693137E-3</v>
      </c>
    </row>
    <row r="362" spans="1:9" s="63" customFormat="1" ht="15" x14ac:dyDescent="0.2">
      <c r="A362" s="69"/>
      <c r="B362" s="35" t="s">
        <v>591</v>
      </c>
      <c r="C362" s="64">
        <v>11</v>
      </c>
      <c r="D362" s="64">
        <f>VLOOKUP(B362,'[1]Deptos 2011-2019'!$BE$1640:$BF$2184,2,0)</f>
        <v>10</v>
      </c>
      <c r="E362" s="43">
        <f t="shared" si="150"/>
        <v>1.7507560082763011E-3</v>
      </c>
      <c r="F362" s="43">
        <f t="shared" si="151"/>
        <v>1.7003910899506887E-3</v>
      </c>
      <c r="G362" s="58">
        <f t="shared" si="152"/>
        <v>-9.0909090909090912E-2</v>
      </c>
      <c r="H362" s="42">
        <f t="shared" ref="H362" si="154">+IF(OR(AND(E362=""),(G362="")),"",E362*G362)</f>
        <v>-1.5915963711602739E-4</v>
      </c>
      <c r="I362" s="24"/>
    </row>
    <row r="363" spans="1:9" s="24" customFormat="1" ht="15" x14ac:dyDescent="0.2">
      <c r="A363" s="72"/>
      <c r="B363" s="3" t="s">
        <v>72</v>
      </c>
      <c r="C363" s="64">
        <v>2</v>
      </c>
      <c r="D363" s="64">
        <f>VLOOKUP(B363,'[1]Deptos 2011-2019'!$BE$1640:$BF$2184,2,0)</f>
        <v>0</v>
      </c>
      <c r="E363" s="44">
        <f t="shared" si="150"/>
        <v>3.1831927423205477E-4</v>
      </c>
      <c r="F363" s="44" t="str">
        <f t="shared" si="151"/>
        <v/>
      </c>
      <c r="G363" s="58">
        <f t="shared" si="152"/>
        <v>-1</v>
      </c>
      <c r="H363" s="40">
        <f t="shared" si="153"/>
        <v>-3.1831927423205477E-4</v>
      </c>
    </row>
    <row r="364" spans="1:9" s="24" customFormat="1" ht="15" x14ac:dyDescent="0.2">
      <c r="A364" s="72"/>
      <c r="B364" s="3" t="s">
        <v>248</v>
      </c>
      <c r="C364" s="64">
        <v>2</v>
      </c>
      <c r="D364" s="64">
        <f>VLOOKUP(B364,'[1]Deptos 2011-2019'!$BE$1640:$BF$2184,2,0)</f>
        <v>1</v>
      </c>
      <c r="E364" s="44">
        <f t="shared" si="150"/>
        <v>3.1831927423205477E-4</v>
      </c>
      <c r="F364" s="44">
        <f t="shared" si="151"/>
        <v>1.7003910899506886E-4</v>
      </c>
      <c r="G364" s="58">
        <f t="shared" si="152"/>
        <v>-0.5</v>
      </c>
      <c r="H364" s="40">
        <f t="shared" si="153"/>
        <v>-1.5915963711602739E-4</v>
      </c>
    </row>
    <row r="365" spans="1:9" s="24" customFormat="1" ht="15" x14ac:dyDescent="0.2">
      <c r="A365" s="72"/>
      <c r="B365" s="3" t="s">
        <v>249</v>
      </c>
      <c r="C365" s="64">
        <v>1910</v>
      </c>
      <c r="D365" s="64">
        <f>VLOOKUP(B365,'[1]Deptos 2011-2019'!$BE$1640:$BF$2184,2,0)</f>
        <v>2281</v>
      </c>
      <c r="E365" s="44">
        <f t="shared" si="150"/>
        <v>0.30399490689161229</v>
      </c>
      <c r="F365" s="44">
        <f t="shared" si="151"/>
        <v>0.38785920761775206</v>
      </c>
      <c r="G365" s="58">
        <f t="shared" si="152"/>
        <v>0.19424083769633507</v>
      </c>
      <c r="H365" s="40">
        <f t="shared" si="153"/>
        <v>5.9048225370046156E-2</v>
      </c>
    </row>
    <row r="366" spans="1:9" s="24" customFormat="1" ht="15" x14ac:dyDescent="0.2">
      <c r="A366" s="72"/>
      <c r="B366" s="3" t="s">
        <v>250</v>
      </c>
      <c r="C366" s="64">
        <v>2</v>
      </c>
      <c r="D366" s="64">
        <f>VLOOKUP(B366,'[1]Deptos 2011-2019'!$BE$1640:$BF$2184,2,0)</f>
        <v>0</v>
      </c>
      <c r="E366" s="44">
        <f t="shared" si="150"/>
        <v>3.1831927423205477E-4</v>
      </c>
      <c r="F366" s="44" t="str">
        <f t="shared" si="151"/>
        <v/>
      </c>
      <c r="G366" s="58">
        <f t="shared" si="152"/>
        <v>-1</v>
      </c>
      <c r="H366" s="40">
        <f t="shared" si="153"/>
        <v>-3.1831927423205477E-4</v>
      </c>
    </row>
    <row r="367" spans="1:9" s="24" customFormat="1" ht="15" x14ac:dyDescent="0.2">
      <c r="A367" s="72"/>
      <c r="B367" s="3" t="s">
        <v>75</v>
      </c>
      <c r="C367" s="64">
        <v>2</v>
      </c>
      <c r="D367" s="64">
        <f>VLOOKUP(B367,'[1]Deptos 2011-2019'!$BE$1640:$BF$2184,2,0)</f>
        <v>0</v>
      </c>
      <c r="E367" s="44">
        <f t="shared" si="150"/>
        <v>3.1831927423205477E-4</v>
      </c>
      <c r="F367" s="44" t="str">
        <f t="shared" si="151"/>
        <v/>
      </c>
      <c r="G367" s="58">
        <f t="shared" si="152"/>
        <v>-1</v>
      </c>
      <c r="H367" s="40">
        <f t="shared" si="153"/>
        <v>-3.1831927423205477E-4</v>
      </c>
    </row>
    <row r="368" spans="1:9" s="24" customFormat="1" ht="15" x14ac:dyDescent="0.2">
      <c r="A368" s="72"/>
      <c r="B368" s="3" t="s">
        <v>76</v>
      </c>
      <c r="C368" s="64">
        <v>8</v>
      </c>
      <c r="D368" s="64">
        <f>VLOOKUP(B368,'[1]Deptos 2011-2019'!$BE$1640:$BF$2184,2,0)</f>
        <v>9</v>
      </c>
      <c r="E368" s="44">
        <f t="shared" si="150"/>
        <v>1.2732770969282191E-3</v>
      </c>
      <c r="F368" s="44">
        <f t="shared" si="151"/>
        <v>1.5303519809556198E-3</v>
      </c>
      <c r="G368" s="58">
        <f t="shared" si="152"/>
        <v>0.125</v>
      </c>
      <c r="H368" s="40">
        <f t="shared" si="153"/>
        <v>1.5915963711602739E-4</v>
      </c>
    </row>
    <row r="369" spans="1:8" s="24" customFormat="1" ht="15" x14ac:dyDescent="0.2">
      <c r="A369" s="72"/>
      <c r="B369" s="3" t="s">
        <v>584</v>
      </c>
      <c r="C369" s="64">
        <v>272</v>
      </c>
      <c r="D369" s="64">
        <f>VLOOKUP(B369,'[1]Deptos 2011-2019'!$BE$1640:$BF$2184,2,0)</f>
        <v>280</v>
      </c>
      <c r="E369" s="44">
        <f t="shared" si="150"/>
        <v>4.3291421295559449E-2</v>
      </c>
      <c r="F369" s="44">
        <f t="shared" si="151"/>
        <v>4.7610950518619286E-2</v>
      </c>
      <c r="G369" s="58">
        <f t="shared" si="152"/>
        <v>2.9411764705882353E-2</v>
      </c>
      <c r="H369" s="40">
        <f t="shared" si="153"/>
        <v>1.2732770969282191E-3</v>
      </c>
    </row>
    <row r="370" spans="1:8" s="24" customFormat="1" ht="15" x14ac:dyDescent="0.2">
      <c r="A370" s="72"/>
      <c r="B370" s="3" t="s">
        <v>85</v>
      </c>
      <c r="C370" s="64">
        <v>16</v>
      </c>
      <c r="D370" s="64">
        <f>VLOOKUP(B370,'[1]Deptos 2011-2019'!$BE$1640:$BF$2184,2,0)</f>
        <v>8</v>
      </c>
      <c r="E370" s="44">
        <f t="shared" si="150"/>
        <v>2.5465541938564382E-3</v>
      </c>
      <c r="F370" s="44">
        <f t="shared" si="151"/>
        <v>1.3603128719605509E-3</v>
      </c>
      <c r="G370" s="58">
        <f t="shared" si="152"/>
        <v>-0.5</v>
      </c>
      <c r="H370" s="40">
        <f t="shared" si="153"/>
        <v>-1.2732770969282191E-3</v>
      </c>
    </row>
    <row r="371" spans="1:8" s="24" customFormat="1" ht="15" x14ac:dyDescent="0.2">
      <c r="A371" s="72"/>
      <c r="B371" s="3" t="s">
        <v>84</v>
      </c>
      <c r="C371" s="64">
        <v>0</v>
      </c>
      <c r="D371" s="64">
        <f>VLOOKUP(B371,'[1]Deptos 2011-2019'!$BE$1640:$BF$2184,2,0)</f>
        <v>1</v>
      </c>
      <c r="E371" s="44" t="str">
        <f t="shared" si="150"/>
        <v/>
      </c>
      <c r="F371" s="44">
        <f t="shared" si="151"/>
        <v>1.7003910899506886E-4</v>
      </c>
      <c r="G371" s="58">
        <f t="shared" si="152"/>
        <v>1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4">
        <v>1</v>
      </c>
      <c r="D372" s="64">
        <f>VLOOKUP(B372,'[1]Deptos 2011-2019'!$BE$1640:$BF$2184,2,0)</f>
        <v>6</v>
      </c>
      <c r="E372" s="44">
        <f t="shared" si="150"/>
        <v>1.5915963711602739E-4</v>
      </c>
      <c r="F372" s="44">
        <f t="shared" si="151"/>
        <v>1.0202346539704133E-3</v>
      </c>
      <c r="G372" s="58">
        <f t="shared" si="152"/>
        <v>5</v>
      </c>
      <c r="H372" s="40">
        <f t="shared" si="153"/>
        <v>7.9579818558013688E-4</v>
      </c>
    </row>
    <row r="373" spans="1:8" s="24" customFormat="1" ht="15" x14ac:dyDescent="0.2">
      <c r="A373" s="72"/>
      <c r="B373" s="3" t="s">
        <v>251</v>
      </c>
      <c r="C373" s="64">
        <v>0</v>
      </c>
      <c r="D373" s="64">
        <f>VLOOKUP(B373,'[1]Deptos 2011-2019'!$BE$1640:$BF$2184,2,0)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4">
        <v>2</v>
      </c>
      <c r="D374" s="64">
        <f>VLOOKUP(B374,'[1]Deptos 2011-2019'!$BE$1640:$BF$2184,2,0)</f>
        <v>1</v>
      </c>
      <c r="E374" s="44">
        <f t="shared" si="150"/>
        <v>3.1831927423205477E-4</v>
      </c>
      <c r="F374" s="44">
        <f t="shared" si="151"/>
        <v>1.7003910899506886E-4</v>
      </c>
      <c r="G374" s="58">
        <f t="shared" si="152"/>
        <v>-0.5</v>
      </c>
      <c r="H374" s="40">
        <f t="shared" si="153"/>
        <v>-1.5915963711602739E-4</v>
      </c>
    </row>
    <row r="375" spans="1:8" s="24" customFormat="1" ht="15" x14ac:dyDescent="0.2">
      <c r="A375" s="72"/>
      <c r="B375" s="3" t="s">
        <v>336</v>
      </c>
      <c r="C375" s="64">
        <v>7</v>
      </c>
      <c r="D375" s="64">
        <f>VLOOKUP(B375,'[1]Deptos 2011-2019'!$BE$1640:$BF$2184,2,0)</f>
        <v>21</v>
      </c>
      <c r="E375" s="44">
        <f t="shared" si="150"/>
        <v>1.1141174598121915E-3</v>
      </c>
      <c r="F375" s="44">
        <f t="shared" si="151"/>
        <v>3.5708212888964463E-3</v>
      </c>
      <c r="G375" s="58">
        <f t="shared" si="152"/>
        <v>2</v>
      </c>
      <c r="H375" s="40">
        <f t="shared" si="153"/>
        <v>2.2282349196243831E-3</v>
      </c>
    </row>
    <row r="376" spans="1:8" s="24" customFormat="1" ht="15" x14ac:dyDescent="0.2">
      <c r="A376" s="36" t="s">
        <v>561</v>
      </c>
      <c r="B376" s="3" t="s">
        <v>635</v>
      </c>
      <c r="C376" s="64"/>
      <c r="D376" s="64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4">
        <v>13</v>
      </c>
      <c r="D377" s="64">
        <f>VLOOKUP(B377,'[1]Deptos 2011-2019'!$BE$1640:$BF$2184,2,0)</f>
        <v>1</v>
      </c>
      <c r="E377" s="44">
        <f t="shared" si="150"/>
        <v>2.0690752825083558E-3</v>
      </c>
      <c r="F377" s="44">
        <f t="shared" si="151"/>
        <v>1.7003910899506886E-4</v>
      </c>
      <c r="G377" s="58">
        <f t="shared" si="152"/>
        <v>-0.92307692307692313</v>
      </c>
      <c r="H377" s="40">
        <f t="shared" si="153"/>
        <v>-1.9099156453923284E-3</v>
      </c>
    </row>
    <row r="378" spans="1:8" s="63" customFormat="1" ht="15" x14ac:dyDescent="0.2">
      <c r="A378" s="95" t="s">
        <v>561</v>
      </c>
      <c r="B378" s="35" t="s">
        <v>621</v>
      </c>
      <c r="C378" s="93"/>
      <c r="D378" s="93">
        <f>VLOOKUP(B378,'[1]Deptos 2011-2019'!$BE$1640:$BF$2184,2,0)</f>
        <v>36</v>
      </c>
      <c r="E378" s="43" t="str">
        <f t="shared" ref="E378:E379" si="159">+IF(C378=0,"",C378/C$345)</f>
        <v/>
      </c>
      <c r="F378" s="43">
        <f t="shared" ref="F378:F379" si="160">+IF(D378=0,"",D378/D$345)</f>
        <v>6.1214079238224792E-3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4">
        <v>117</v>
      </c>
      <c r="D379" s="64">
        <f>VLOOKUP(B379,'[1]Deptos 2011-2019'!$BE$1640:$BF$2184,2,0)</f>
        <v>41</v>
      </c>
      <c r="E379" s="44">
        <f t="shared" si="159"/>
        <v>1.8621677542575203E-2</v>
      </c>
      <c r="F379" s="44">
        <f t="shared" si="160"/>
        <v>6.9716034687978233E-3</v>
      </c>
      <c r="G379" s="58">
        <f t="shared" si="161"/>
        <v>-0.6495726495726496</v>
      </c>
      <c r="H379" s="40">
        <f t="shared" si="162"/>
        <v>-1.2096132420818081E-2</v>
      </c>
    </row>
    <row r="380" spans="1:8" s="24" customFormat="1" ht="15" x14ac:dyDescent="0.2">
      <c r="A380" s="72"/>
      <c r="B380" s="3" t="s">
        <v>485</v>
      </c>
      <c r="C380" s="64">
        <v>13</v>
      </c>
      <c r="D380" s="64">
        <f>VLOOKUP(B380,'[1]Deptos 2011-2019'!$BE$1640:$BF$2184,2,0)</f>
        <v>4</v>
      </c>
      <c r="E380" s="44">
        <f t="shared" ref="E380:E401" si="163">+IF(C380=0,"",C380/C$345)</f>
        <v>2.0690752825083558E-3</v>
      </c>
      <c r="F380" s="44">
        <f t="shared" ref="F380:F401" si="164">+IF(D380=0,"",D380/D$345)</f>
        <v>6.8015643598027544E-4</v>
      </c>
      <c r="G380" s="58">
        <f t="shared" si="152"/>
        <v>-0.69230769230769229</v>
      </c>
      <c r="H380" s="40">
        <f t="shared" si="153"/>
        <v>-1.4324367340442462E-3</v>
      </c>
    </row>
    <row r="381" spans="1:8" s="24" customFormat="1" ht="15" x14ac:dyDescent="0.2">
      <c r="A381" s="72"/>
      <c r="B381" s="3" t="s">
        <v>486</v>
      </c>
      <c r="C381" s="64">
        <v>31</v>
      </c>
      <c r="D381" s="64">
        <f>VLOOKUP(B381,'[1]Deptos 2011-2019'!$BE$1640:$BF$2184,2,0)</f>
        <v>2</v>
      </c>
      <c r="E381" s="44">
        <f t="shared" si="163"/>
        <v>4.9339487505968491E-3</v>
      </c>
      <c r="F381" s="44">
        <f t="shared" si="164"/>
        <v>3.4007821799013772E-4</v>
      </c>
      <c r="G381" s="58">
        <f t="shared" si="152"/>
        <v>-0.93548387096774188</v>
      </c>
      <c r="H381" s="40">
        <f t="shared" si="153"/>
        <v>-4.6156294763647944E-3</v>
      </c>
    </row>
    <row r="382" spans="1:8" s="24" customFormat="1" ht="15" x14ac:dyDescent="0.2">
      <c r="A382" s="72"/>
      <c r="B382" s="3" t="s">
        <v>252</v>
      </c>
      <c r="C382" s="64">
        <v>3</v>
      </c>
      <c r="D382" s="64">
        <f>VLOOKUP(B382,'[1]Deptos 2011-2019'!$BE$1640:$BF$2184,2,0)</f>
        <v>2</v>
      </c>
      <c r="E382" s="44">
        <f t="shared" si="163"/>
        <v>4.7747891134808211E-4</v>
      </c>
      <c r="F382" s="44">
        <f t="shared" si="164"/>
        <v>3.4007821799013772E-4</v>
      </c>
      <c r="G382" s="58">
        <f t="shared" si="152"/>
        <v>-0.33333333333333331</v>
      </c>
      <c r="H382" s="40">
        <f t="shared" si="153"/>
        <v>-1.5915963711602736E-4</v>
      </c>
    </row>
    <row r="383" spans="1:8" s="24" customFormat="1" ht="15" x14ac:dyDescent="0.2">
      <c r="A383" s="72"/>
      <c r="B383" s="3" t="s">
        <v>253</v>
      </c>
      <c r="C383" s="64">
        <v>104</v>
      </c>
      <c r="D383" s="64">
        <f>VLOOKUP(B383,'[1]Deptos 2011-2019'!$BE$1640:$BF$2184,2,0)</f>
        <v>24</v>
      </c>
      <c r="E383" s="44">
        <f t="shared" si="163"/>
        <v>1.6552602260066846E-2</v>
      </c>
      <c r="F383" s="44">
        <f t="shared" si="164"/>
        <v>4.0809386158816531E-3</v>
      </c>
      <c r="G383" s="58">
        <f t="shared" si="152"/>
        <v>-0.76923076923076927</v>
      </c>
      <c r="H383" s="40">
        <f t="shared" si="153"/>
        <v>-1.273277096928219E-2</v>
      </c>
    </row>
    <row r="384" spans="1:8" s="24" customFormat="1" ht="15" x14ac:dyDescent="0.2">
      <c r="A384" s="72"/>
      <c r="B384" s="3" t="s">
        <v>487</v>
      </c>
      <c r="C384" s="64">
        <v>0</v>
      </c>
      <c r="D384" s="64">
        <f>VLOOKUP(B384,'[1]Deptos 2011-2019'!$BE$1640:$BF$2184,2,0)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4">
        <v>29</v>
      </c>
      <c r="D385" s="64">
        <f>VLOOKUP(B385,'[1]Deptos 2011-2019'!$BE$1640:$BF$2184,2,0)</f>
        <v>63</v>
      </c>
      <c r="E385" s="43">
        <f t="shared" si="163"/>
        <v>4.6156294763647935E-3</v>
      </c>
      <c r="F385" s="43">
        <f t="shared" si="164"/>
        <v>1.0712463866689339E-2</v>
      </c>
      <c r="G385" s="58">
        <f t="shared" si="152"/>
        <v>1.1724137931034482</v>
      </c>
      <c r="H385" s="42">
        <f t="shared" ref="H385" si="165">+IF(OR(AND(E385=""),(G385="")),"",E385*G385)</f>
        <v>5.4114276619449302E-3</v>
      </c>
      <c r="I385" s="24"/>
    </row>
    <row r="386" spans="1:9" s="24" customFormat="1" ht="15" x14ac:dyDescent="0.2">
      <c r="A386" s="72"/>
      <c r="B386" s="3" t="s">
        <v>488</v>
      </c>
      <c r="C386" s="64">
        <v>940</v>
      </c>
      <c r="D386" s="64">
        <f>VLOOKUP(B386,'[1]Deptos 2011-2019'!$BE$1640:$BF$2184,2,0)</f>
        <v>645</v>
      </c>
      <c r="E386" s="44">
        <f t="shared" si="163"/>
        <v>0.14961005888906573</v>
      </c>
      <c r="F386" s="44">
        <f t="shared" si="164"/>
        <v>0.10967522530181942</v>
      </c>
      <c r="G386" s="58">
        <f t="shared" si="152"/>
        <v>-0.31382978723404253</v>
      </c>
      <c r="H386" s="40">
        <f t="shared" si="153"/>
        <v>-4.6952092949228072E-2</v>
      </c>
    </row>
    <row r="387" spans="1:9" s="24" customFormat="1" ht="15" x14ac:dyDescent="0.2">
      <c r="A387" s="72"/>
      <c r="B387" s="3" t="s">
        <v>93</v>
      </c>
      <c r="C387" s="64">
        <v>25</v>
      </c>
      <c r="D387" s="64">
        <f>VLOOKUP(B387,'[1]Deptos 2011-2019'!$BE$1640:$BF$2184,2,0)</f>
        <v>31</v>
      </c>
      <c r="E387" s="44">
        <f t="shared" si="163"/>
        <v>3.9789909279006842E-3</v>
      </c>
      <c r="F387" s="44">
        <f t="shared" si="164"/>
        <v>5.271212378847135E-3</v>
      </c>
      <c r="G387" s="58">
        <f t="shared" si="152"/>
        <v>0.24</v>
      </c>
      <c r="H387" s="40">
        <f t="shared" si="153"/>
        <v>9.5495782269616422E-4</v>
      </c>
    </row>
    <row r="388" spans="1:9" s="24" customFormat="1" ht="15" x14ac:dyDescent="0.2">
      <c r="A388" s="72"/>
      <c r="B388" s="3" t="s">
        <v>86</v>
      </c>
      <c r="C388" s="64">
        <v>295</v>
      </c>
      <c r="D388" s="64">
        <f>VLOOKUP(B388,'[1]Deptos 2011-2019'!$BE$1640:$BF$2184,2,0)</f>
        <v>333</v>
      </c>
      <c r="E388" s="44">
        <f t="shared" si="163"/>
        <v>4.6952092949228079E-2</v>
      </c>
      <c r="F388" s="44">
        <f t="shared" si="164"/>
        <v>5.6623023295357934E-2</v>
      </c>
      <c r="G388" s="58">
        <f t="shared" si="152"/>
        <v>0.12881355932203389</v>
      </c>
      <c r="H388" s="40">
        <f t="shared" si="153"/>
        <v>6.0480662104090404E-3</v>
      </c>
    </row>
    <row r="389" spans="1:9" s="24" customFormat="1" ht="15" x14ac:dyDescent="0.2">
      <c r="A389" s="72"/>
      <c r="B389" s="3" t="s">
        <v>92</v>
      </c>
      <c r="C389" s="64">
        <v>31</v>
      </c>
      <c r="D389" s="64">
        <f>VLOOKUP(B389,'[1]Deptos 2011-2019'!$BE$1640:$BF$2184,2,0)</f>
        <v>35</v>
      </c>
      <c r="E389" s="44">
        <f t="shared" si="163"/>
        <v>4.9339487505968491E-3</v>
      </c>
      <c r="F389" s="44">
        <f t="shared" si="164"/>
        <v>5.9513688148274107E-3</v>
      </c>
      <c r="G389" s="58">
        <f t="shared" si="152"/>
        <v>0.12903225806451613</v>
      </c>
      <c r="H389" s="40">
        <f t="shared" si="153"/>
        <v>6.3663854846410955E-4</v>
      </c>
    </row>
    <row r="390" spans="1:9" s="24" customFormat="1" ht="15" x14ac:dyDescent="0.2">
      <c r="A390" s="72"/>
      <c r="B390" s="3" t="s">
        <v>95</v>
      </c>
      <c r="C390" s="64">
        <v>0</v>
      </c>
      <c r="D390" s="64">
        <f>VLOOKUP(B390,'[1]Deptos 2011-2019'!$BE$1640:$BF$2184,2,0)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4">
        <v>4</v>
      </c>
      <c r="D391" s="64">
        <f>VLOOKUP(B391,'[1]Deptos 2011-2019'!$BE$1640:$BF$2184,2,0)</f>
        <v>3</v>
      </c>
      <c r="E391" s="44">
        <f t="shared" si="163"/>
        <v>6.3663854846410955E-4</v>
      </c>
      <c r="F391" s="44">
        <f t="shared" si="164"/>
        <v>5.1011732698520663E-4</v>
      </c>
      <c r="G391" s="58">
        <f t="shared" si="152"/>
        <v>-0.25</v>
      </c>
      <c r="H391" s="40">
        <f t="shared" si="153"/>
        <v>-1.5915963711602739E-4</v>
      </c>
    </row>
    <row r="392" spans="1:9" s="24" customFormat="1" ht="15" x14ac:dyDescent="0.2">
      <c r="A392" s="72"/>
      <c r="B392" s="3" t="s">
        <v>254</v>
      </c>
      <c r="C392" s="64">
        <v>10</v>
      </c>
      <c r="D392" s="64">
        <f>VLOOKUP(B392,'[1]Deptos 2011-2019'!$BE$1640:$BF$2184,2,0)</f>
        <v>338</v>
      </c>
      <c r="E392" s="44">
        <f t="shared" si="163"/>
        <v>1.5915963711602738E-3</v>
      </c>
      <c r="F392" s="44">
        <f t="shared" si="164"/>
        <v>5.7473218840333275E-2</v>
      </c>
      <c r="G392" s="58">
        <f t="shared" si="152"/>
        <v>32.799999999999997</v>
      </c>
      <c r="H392" s="40">
        <f t="shared" si="153"/>
        <v>5.2204360974056972E-2</v>
      </c>
    </row>
    <row r="393" spans="1:9" s="24" customFormat="1" ht="15" x14ac:dyDescent="0.2">
      <c r="A393" s="72"/>
      <c r="B393" s="3" t="s">
        <v>255</v>
      </c>
      <c r="C393" s="64">
        <v>4</v>
      </c>
      <c r="D393" s="64">
        <f>VLOOKUP(B393,'[1]Deptos 2011-2019'!$BE$1640:$BF$2184,2,0)</f>
        <v>3</v>
      </c>
      <c r="E393" s="44">
        <f t="shared" si="163"/>
        <v>6.3663854846410955E-4</v>
      </c>
      <c r="F393" s="44">
        <f t="shared" si="164"/>
        <v>5.1011732698520663E-4</v>
      </c>
      <c r="G393" s="58">
        <f t="shared" si="152"/>
        <v>-0.25</v>
      </c>
      <c r="H393" s="40">
        <f t="shared" si="153"/>
        <v>-1.5915963711602739E-4</v>
      </c>
    </row>
    <row r="394" spans="1:9" s="24" customFormat="1" ht="15" x14ac:dyDescent="0.2">
      <c r="A394" s="72"/>
      <c r="B394" s="3" t="s">
        <v>585</v>
      </c>
      <c r="C394" s="64">
        <v>1</v>
      </c>
      <c r="D394" s="64">
        <f>VLOOKUP(B394,'[1]Deptos 2011-2019'!$BE$1640:$BF$2184,2,0)</f>
        <v>1</v>
      </c>
      <c r="E394" s="44">
        <f t="shared" si="163"/>
        <v>1.5915963711602739E-4</v>
      </c>
      <c r="F394" s="44">
        <f t="shared" si="164"/>
        <v>1.7003910899506886E-4</v>
      </c>
      <c r="G394" s="58">
        <f t="shared" si="152"/>
        <v>0</v>
      </c>
      <c r="H394" s="40">
        <f t="shared" si="153"/>
        <v>0</v>
      </c>
    </row>
    <row r="395" spans="1:9" s="24" customFormat="1" ht="15" x14ac:dyDescent="0.2">
      <c r="A395" s="72"/>
      <c r="B395" s="3" t="s">
        <v>586</v>
      </c>
      <c r="C395" s="64">
        <v>2</v>
      </c>
      <c r="D395" s="64">
        <f>VLOOKUP(B395,'[1]Deptos 2011-2019'!$BE$1640:$BF$2184,2,0)</f>
        <v>7</v>
      </c>
      <c r="E395" s="44">
        <f t="shared" si="163"/>
        <v>3.1831927423205477E-4</v>
      </c>
      <c r="F395" s="44">
        <f t="shared" si="164"/>
        <v>1.190273762965482E-3</v>
      </c>
      <c r="G395" s="58">
        <f t="shared" si="152"/>
        <v>2.5</v>
      </c>
      <c r="H395" s="40">
        <f t="shared" si="153"/>
        <v>7.9579818558013688E-4</v>
      </c>
    </row>
    <row r="396" spans="1:9" s="24" customFormat="1" ht="15" x14ac:dyDescent="0.2">
      <c r="A396" s="72"/>
      <c r="B396" s="3" t="s">
        <v>256</v>
      </c>
      <c r="C396" s="64">
        <v>0</v>
      </c>
      <c r="D396" s="64">
        <f>VLOOKUP(B396,'[1]Deptos 2011-2019'!$BE$1640:$BF$2184,2,0)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4">
        <v>5</v>
      </c>
      <c r="D397" s="64">
        <f>VLOOKUP(B397,'[1]Deptos 2011-2019'!$BE$1640:$BF$2184,2,0)</f>
        <v>20</v>
      </c>
      <c r="E397" s="44">
        <f t="shared" si="163"/>
        <v>7.9579818558013688E-4</v>
      </c>
      <c r="F397" s="44">
        <f t="shared" si="164"/>
        <v>3.4007821799013774E-3</v>
      </c>
      <c r="G397" s="58">
        <f t="shared" si="152"/>
        <v>3</v>
      </c>
      <c r="H397" s="40">
        <f t="shared" si="153"/>
        <v>2.3873945567404109E-3</v>
      </c>
    </row>
    <row r="398" spans="1:9" s="24" customFormat="1" ht="15" x14ac:dyDescent="0.2">
      <c r="A398" s="72"/>
      <c r="B398" s="3" t="s">
        <v>94</v>
      </c>
      <c r="C398" s="64">
        <v>17</v>
      </c>
      <c r="D398" s="64">
        <f>VLOOKUP(B398,'[1]Deptos 2011-2019'!$BE$1640:$BF$2184,2,0)</f>
        <v>10</v>
      </c>
      <c r="E398" s="44">
        <f t="shared" si="163"/>
        <v>2.7057138309724655E-3</v>
      </c>
      <c r="F398" s="44">
        <f t="shared" si="164"/>
        <v>1.7003910899506887E-3</v>
      </c>
      <c r="G398" s="58">
        <f t="shared" si="152"/>
        <v>-0.41176470588235292</v>
      </c>
      <c r="H398" s="40">
        <f t="shared" si="153"/>
        <v>-1.1141174598121915E-3</v>
      </c>
    </row>
    <row r="399" spans="1:9" s="24" customFormat="1" ht="15" x14ac:dyDescent="0.2">
      <c r="A399" s="72"/>
      <c r="B399" s="3" t="s">
        <v>257</v>
      </c>
      <c r="C399" s="64">
        <v>13</v>
      </c>
      <c r="D399" s="64">
        <f>VLOOKUP(B399,'[1]Deptos 2011-2019'!$BE$1640:$BF$2184,2,0)</f>
        <v>17</v>
      </c>
      <c r="E399" s="44">
        <f t="shared" si="163"/>
        <v>2.0690752825083558E-3</v>
      </c>
      <c r="F399" s="44">
        <f t="shared" si="164"/>
        <v>2.8906648529161707E-3</v>
      </c>
      <c r="G399" s="58">
        <f t="shared" si="152"/>
        <v>0.30769230769230771</v>
      </c>
      <c r="H399" s="40">
        <f t="shared" si="153"/>
        <v>6.3663854846410955E-4</v>
      </c>
    </row>
    <row r="400" spans="1:9" s="24" customFormat="1" ht="15" x14ac:dyDescent="0.2">
      <c r="A400" s="72"/>
      <c r="B400" s="3" t="s">
        <v>587</v>
      </c>
      <c r="C400" s="64">
        <v>0</v>
      </c>
      <c r="D400" s="64">
        <f>VLOOKUP(B400,'[1]Deptos 2011-2019'!$BE$1640:$BF$2184,2,0)</f>
        <v>0</v>
      </c>
      <c r="E400" s="44" t="str">
        <f t="shared" si="163"/>
        <v/>
      </c>
      <c r="F400" s="44" t="str">
        <f t="shared" si="164"/>
        <v/>
      </c>
      <c r="G400" s="58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4">
        <v>15</v>
      </c>
      <c r="D401" s="64">
        <f>VLOOKUP(B401,'[1]Deptos 2011-2019'!$BE$1640:$BF$2184,2,0)</f>
        <v>4</v>
      </c>
      <c r="E401" s="44">
        <f t="shared" si="163"/>
        <v>2.3873945567404104E-3</v>
      </c>
      <c r="F401" s="44">
        <f t="shared" si="164"/>
        <v>6.8015643598027544E-4</v>
      </c>
      <c r="G401" s="58">
        <f t="shared" si="152"/>
        <v>-0.73333333333333328</v>
      </c>
      <c r="H401" s="40">
        <f t="shared" si="153"/>
        <v>-1.7507560082763009E-3</v>
      </c>
    </row>
    <row r="402" spans="1:9" s="63" customFormat="1" ht="15" x14ac:dyDescent="0.2">
      <c r="A402" s="36"/>
      <c r="B402" s="35" t="s">
        <v>548</v>
      </c>
      <c r="C402" s="64">
        <v>1</v>
      </c>
      <c r="D402" s="64">
        <f>VLOOKUP(B402,'[1]Deptos 2011-2019'!$BE$1640:$BF$2184,2,0)</f>
        <v>1</v>
      </c>
      <c r="E402" s="43">
        <f t="shared" ref="E402" si="166">+IF(C402=0,"",C402/C$345)</f>
        <v>1.5915963711602739E-4</v>
      </c>
      <c r="F402" s="43">
        <f t="shared" ref="F402" si="167">+IF(D402=0,"",D402/D$345)</f>
        <v>1.7003910899506886E-4</v>
      </c>
      <c r="G402" s="58">
        <f t="shared" si="152"/>
        <v>0</v>
      </c>
      <c r="H402" s="42">
        <f t="shared" ref="H402" si="168">+IF(OR(AND(E402=""),(G402="")),"",E402*G402)</f>
        <v>0</v>
      </c>
      <c r="I402" s="24"/>
    </row>
    <row r="403" spans="1:9" s="24" customFormat="1" ht="15" x14ac:dyDescent="0.2">
      <c r="A403" s="72"/>
      <c r="B403" s="3" t="s">
        <v>258</v>
      </c>
      <c r="C403" s="64">
        <v>0</v>
      </c>
      <c r="D403" s="64">
        <f>VLOOKUP(B403,'[1]Deptos 2011-2019'!$BE$1640:$BF$2184,2,0)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4">
        <v>2</v>
      </c>
      <c r="D404" s="64">
        <f>VLOOKUP(B404,'[1]Deptos 2011-2019'!$BE$1640:$BF$2184,2,0)</f>
        <v>0</v>
      </c>
      <c r="E404" s="44">
        <f t="shared" si="169"/>
        <v>3.1831927423205477E-4</v>
      </c>
      <c r="F404" s="44" t="str">
        <f t="shared" si="170"/>
        <v/>
      </c>
      <c r="G404" s="58">
        <f t="shared" si="152"/>
        <v>-1</v>
      </c>
      <c r="H404" s="40">
        <f t="shared" si="153"/>
        <v>-3.1831927423205477E-4</v>
      </c>
    </row>
    <row r="405" spans="1:9" s="24" customFormat="1" ht="15" x14ac:dyDescent="0.2">
      <c r="A405" s="72"/>
      <c r="B405" s="3" t="s">
        <v>588</v>
      </c>
      <c r="C405" s="64">
        <v>10</v>
      </c>
      <c r="D405" s="64">
        <f>VLOOKUP(B405,'[1]Deptos 2011-2019'!$BE$1640:$BF$2184,2,0)</f>
        <v>1</v>
      </c>
      <c r="E405" s="44">
        <f t="shared" si="169"/>
        <v>1.5915963711602738E-3</v>
      </c>
      <c r="F405" s="44">
        <f t="shared" si="170"/>
        <v>1.7003910899506886E-4</v>
      </c>
      <c r="G405" s="58">
        <f t="shared" si="152"/>
        <v>-0.9</v>
      </c>
      <c r="H405" s="40">
        <f t="shared" si="153"/>
        <v>-1.4324367340442464E-3</v>
      </c>
    </row>
    <row r="406" spans="1:9" s="24" customFormat="1" ht="15" x14ac:dyDescent="0.2">
      <c r="A406" s="72"/>
      <c r="B406" s="3" t="s">
        <v>87</v>
      </c>
      <c r="C406" s="64">
        <v>1</v>
      </c>
      <c r="D406" s="64">
        <f>VLOOKUP(B406,'[1]Deptos 2011-2019'!$BE$1640:$BF$2184,2,0)</f>
        <v>0</v>
      </c>
      <c r="E406" s="44">
        <f t="shared" si="169"/>
        <v>1.5915963711602739E-4</v>
      </c>
      <c r="F406" s="44" t="str">
        <f t="shared" si="170"/>
        <v/>
      </c>
      <c r="G406" s="58">
        <f t="shared" si="152"/>
        <v>-1</v>
      </c>
      <c r="H406" s="40">
        <f t="shared" si="153"/>
        <v>-1.5915963711602739E-4</v>
      </c>
    </row>
    <row r="407" spans="1:9" s="24" customFormat="1" ht="15" x14ac:dyDescent="0.2">
      <c r="A407" s="72"/>
      <c r="B407" s="3" t="s">
        <v>260</v>
      </c>
      <c r="C407" s="64">
        <v>0</v>
      </c>
      <c r="D407" s="64">
        <f>VLOOKUP(B407,'[1]Deptos 2011-2019'!$BE$1640:$BF$2184,2,0)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4">
        <v>1</v>
      </c>
      <c r="D408" s="64">
        <f>VLOOKUP(B408,'[1]Deptos 2011-2019'!$BE$1640:$BF$2184,2,0)</f>
        <v>0</v>
      </c>
      <c r="E408" s="44">
        <f t="shared" si="169"/>
        <v>1.5915963711602739E-4</v>
      </c>
      <c r="F408" s="44" t="str">
        <f t="shared" si="170"/>
        <v/>
      </c>
      <c r="G408" s="58">
        <f t="shared" si="152"/>
        <v>-1</v>
      </c>
      <c r="H408" s="40">
        <f t="shared" si="153"/>
        <v>-1.5915963711602739E-4</v>
      </c>
    </row>
    <row r="409" spans="1:9" s="24" customFormat="1" ht="15" x14ac:dyDescent="0.2">
      <c r="A409" s="72"/>
      <c r="B409" s="3" t="s">
        <v>90</v>
      </c>
      <c r="C409" s="64">
        <v>62</v>
      </c>
      <c r="D409" s="64">
        <f>VLOOKUP(B409,'[1]Deptos 2011-2019'!$BE$1640:$BF$2184,2,0)</f>
        <v>41</v>
      </c>
      <c r="E409" s="44">
        <f t="shared" si="169"/>
        <v>9.8678975011936981E-3</v>
      </c>
      <c r="F409" s="44">
        <f t="shared" si="170"/>
        <v>6.9716034687978233E-3</v>
      </c>
      <c r="G409" s="58">
        <f t="shared" si="152"/>
        <v>-0.33870967741935482</v>
      </c>
      <c r="H409" s="40">
        <f t="shared" si="153"/>
        <v>-3.3423523794365749E-3</v>
      </c>
    </row>
    <row r="410" spans="1:9" s="24" customFormat="1" ht="15" x14ac:dyDescent="0.2">
      <c r="A410" s="72"/>
      <c r="B410" s="3" t="s">
        <v>490</v>
      </c>
      <c r="C410" s="64">
        <v>0</v>
      </c>
      <c r="D410" s="64">
        <f>VLOOKUP(B410,'[1]Deptos 2011-2019'!$BE$1640:$BF$2184,2,0)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4">
        <v>0</v>
      </c>
      <c r="D411" s="64">
        <f>VLOOKUP(B411,'[1]Deptos 2011-2019'!$BE$1640:$BF$2184,2,0)</f>
        <v>1</v>
      </c>
      <c r="E411" s="44" t="str">
        <f t="shared" si="169"/>
        <v/>
      </c>
      <c r="F411" s="44">
        <f t="shared" si="170"/>
        <v>1.7003910899506886E-4</v>
      </c>
      <c r="G411" s="58">
        <f t="shared" ref="G411:G477" si="171">+IF(AND(C411=0,D411=0)," ",IF(C411=0,1,IF(D411=0,-1,(D411-C411)/C411)))</f>
        <v>1</v>
      </c>
      <c r="H411" s="40" t="str">
        <f t="shared" si="153"/>
        <v/>
      </c>
    </row>
    <row r="412" spans="1:9" s="24" customFormat="1" ht="15" x14ac:dyDescent="0.2">
      <c r="A412" s="72"/>
      <c r="B412" s="3" t="s">
        <v>262</v>
      </c>
      <c r="C412" s="64">
        <v>2</v>
      </c>
      <c r="D412" s="64">
        <f>VLOOKUP(B412,'[1]Deptos 2011-2019'!$BE$1640:$BF$2184,2,0)</f>
        <v>0</v>
      </c>
      <c r="E412" s="44">
        <f t="shared" si="169"/>
        <v>3.1831927423205477E-4</v>
      </c>
      <c r="F412" s="44" t="str">
        <f t="shared" si="170"/>
        <v/>
      </c>
      <c r="G412" s="58">
        <f t="shared" si="171"/>
        <v>-1</v>
      </c>
      <c r="H412" s="40">
        <f t="shared" si="153"/>
        <v>-3.1831927423205477E-4</v>
      </c>
    </row>
    <row r="413" spans="1:9" s="24" customFormat="1" ht="15" x14ac:dyDescent="0.2">
      <c r="A413" s="72"/>
      <c r="B413" s="3" t="s">
        <v>491</v>
      </c>
      <c r="C413" s="64">
        <v>4</v>
      </c>
      <c r="D413" s="64">
        <f>VLOOKUP(B413,'[1]Deptos 2011-2019'!$BE$1640:$BF$2184,2,0)</f>
        <v>4</v>
      </c>
      <c r="E413" s="44">
        <f t="shared" si="169"/>
        <v>6.3663854846410955E-4</v>
      </c>
      <c r="F413" s="44">
        <f t="shared" si="170"/>
        <v>6.8015643598027544E-4</v>
      </c>
      <c r="G413" s="58">
        <f t="shared" si="171"/>
        <v>0</v>
      </c>
      <c r="H413" s="40">
        <f t="shared" si="153"/>
        <v>0</v>
      </c>
    </row>
    <row r="414" spans="1:9" s="24" customFormat="1" ht="15" x14ac:dyDescent="0.2">
      <c r="A414" s="72"/>
      <c r="B414" s="3" t="s">
        <v>89</v>
      </c>
      <c r="C414" s="64">
        <v>2</v>
      </c>
      <c r="D414" s="64">
        <f>VLOOKUP(B414,'[1]Deptos 2011-2019'!$BE$1640:$BF$2184,2,0)</f>
        <v>0</v>
      </c>
      <c r="E414" s="44">
        <f t="shared" si="169"/>
        <v>3.1831927423205477E-4</v>
      </c>
      <c r="F414" s="44" t="str">
        <f t="shared" si="170"/>
        <v/>
      </c>
      <c r="G414" s="58">
        <f t="shared" si="171"/>
        <v>-1</v>
      </c>
      <c r="H414" s="40">
        <f t="shared" si="153"/>
        <v>-3.1831927423205477E-4</v>
      </c>
    </row>
    <row r="415" spans="1:9" s="24" customFormat="1" ht="15" x14ac:dyDescent="0.2">
      <c r="A415" s="72"/>
      <c r="B415" s="3" t="s">
        <v>589</v>
      </c>
      <c r="C415" s="64">
        <v>0</v>
      </c>
      <c r="D415" s="64">
        <f>VLOOKUP(B415,'[1]Deptos 2011-2019'!$BE$1640:$BF$2184,2,0)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4">
        <v>0</v>
      </c>
      <c r="D416" s="64">
        <f>VLOOKUP(B416,'[1]Deptos 2011-2019'!$BE$1640:$BF$2184,2,0)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4">
        <v>0</v>
      </c>
      <c r="D417" s="64">
        <f>VLOOKUP(B417,'[1]Deptos 2011-2019'!$BE$1640:$BF$2184,2,0)</f>
        <v>0</v>
      </c>
      <c r="E417" s="43" t="str">
        <f t="shared" ref="E417:E419" si="175">+IF(C417=0,"",C417/C$345)</f>
        <v/>
      </c>
      <c r="F417" s="43" t="str">
        <f t="shared" ref="F417:F419" si="176">+IF(D417=0,"",D417/D$345)</f>
        <v/>
      </c>
      <c r="G417" s="58" t="str">
        <f t="shared" si="171"/>
        <v xml:space="preserve"> </v>
      </c>
      <c r="H417" s="42" t="str">
        <f t="shared" ref="H417:H419" si="177">+IF(OR(AND(E417=""),(G417="")),"",E417*G417)</f>
        <v/>
      </c>
      <c r="I417" s="24"/>
    </row>
    <row r="418" spans="1:9" s="63" customFormat="1" ht="15" x14ac:dyDescent="0.2">
      <c r="A418" s="36"/>
      <c r="B418" s="35" t="s">
        <v>550</v>
      </c>
      <c r="C418" s="64">
        <v>16</v>
      </c>
      <c r="D418" s="64">
        <f>VLOOKUP(B418,'[1]Deptos 2011-2019'!$BE$1640:$BF$2184,2,0)</f>
        <v>8</v>
      </c>
      <c r="E418" s="43">
        <f t="shared" si="175"/>
        <v>2.5465541938564382E-3</v>
      </c>
      <c r="F418" s="43">
        <f t="shared" si="176"/>
        <v>1.3603128719605509E-3</v>
      </c>
      <c r="G418" s="58">
        <f t="shared" si="171"/>
        <v>-0.5</v>
      </c>
      <c r="H418" s="42">
        <f t="shared" si="177"/>
        <v>-1.2732770969282191E-3</v>
      </c>
      <c r="I418" s="24"/>
    </row>
    <row r="419" spans="1:9" s="63" customFormat="1" ht="15" x14ac:dyDescent="0.2">
      <c r="A419" s="36"/>
      <c r="B419" s="35" t="s">
        <v>551</v>
      </c>
      <c r="C419" s="64">
        <v>0</v>
      </c>
      <c r="D419" s="64">
        <f>VLOOKUP(B419,'[1]Deptos 2011-2019'!$BE$1640:$BF$2184,2,0)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4">
        <v>2</v>
      </c>
      <c r="D420" s="64">
        <f>VLOOKUP(B420,'[1]Deptos 2011-2019'!$BE$1640:$BF$2184,2,0)</f>
        <v>0</v>
      </c>
      <c r="E420" s="44">
        <f t="shared" si="172"/>
        <v>3.1831927423205477E-4</v>
      </c>
      <c r="F420" s="44" t="str">
        <f t="shared" si="173"/>
        <v/>
      </c>
      <c r="G420" s="58">
        <f t="shared" si="171"/>
        <v>-1</v>
      </c>
      <c r="H420" s="40">
        <f t="shared" si="174"/>
        <v>-3.1831927423205477E-4</v>
      </c>
    </row>
    <row r="421" spans="1:9" s="24" customFormat="1" ht="15" x14ac:dyDescent="0.2">
      <c r="A421" s="72"/>
      <c r="B421" s="3" t="s">
        <v>265</v>
      </c>
      <c r="C421" s="64">
        <v>22</v>
      </c>
      <c r="D421" s="64">
        <f>VLOOKUP(B421,'[1]Deptos 2011-2019'!$BE$1640:$BF$2184,2,0)</f>
        <v>2</v>
      </c>
      <c r="E421" s="44">
        <f t="shared" si="172"/>
        <v>3.5015120165526022E-3</v>
      </c>
      <c r="F421" s="44">
        <f t="shared" si="173"/>
        <v>3.4007821799013772E-4</v>
      </c>
      <c r="G421" s="58">
        <f t="shared" si="171"/>
        <v>-0.90909090909090906</v>
      </c>
      <c r="H421" s="40">
        <f t="shared" si="174"/>
        <v>-3.1831927423205475E-3</v>
      </c>
    </row>
    <row r="422" spans="1:9" s="24" customFormat="1" ht="15" x14ac:dyDescent="0.2">
      <c r="A422" s="72"/>
      <c r="B422" s="3" t="s">
        <v>492</v>
      </c>
      <c r="C422" s="64">
        <v>0</v>
      </c>
      <c r="D422" s="64">
        <f>VLOOKUP(B422,'[1]Deptos 2011-2019'!$BE$1640:$BF$2184,2,0)</f>
        <v>0</v>
      </c>
      <c r="E422" s="44" t="str">
        <f t="shared" si="172"/>
        <v/>
      </c>
      <c r="F422" s="44" t="str">
        <f t="shared" si="173"/>
        <v/>
      </c>
      <c r="G422" s="58" t="str">
        <f t="shared" si="171"/>
        <v xml:space="preserve"> 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4">
        <v>1</v>
      </c>
      <c r="D423" s="64">
        <f>VLOOKUP(B423,'[1]Deptos 2011-2019'!$BE$1640:$BF$2184,2,0)</f>
        <v>0</v>
      </c>
      <c r="E423" s="44">
        <f t="shared" si="172"/>
        <v>1.5915963711602739E-4</v>
      </c>
      <c r="F423" s="44" t="str">
        <f t="shared" si="173"/>
        <v/>
      </c>
      <c r="G423" s="58">
        <f t="shared" si="171"/>
        <v>-1</v>
      </c>
      <c r="H423" s="40">
        <f t="shared" si="174"/>
        <v>-1.5915963711602739E-4</v>
      </c>
    </row>
    <row r="424" spans="1:9" s="24" customFormat="1" ht="15" x14ac:dyDescent="0.2">
      <c r="A424" s="72"/>
      <c r="B424" s="3" t="s">
        <v>493</v>
      </c>
      <c r="C424" s="64">
        <v>0</v>
      </c>
      <c r="D424" s="64">
        <f>VLOOKUP(B424,'[1]Deptos 2011-2019'!$BE$1640:$BF$2184,2,0)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4">
        <v>2</v>
      </c>
      <c r="D425" s="64">
        <f>VLOOKUP(B425,'[1]Deptos 2011-2019'!$BE$1640:$BF$2184,2,0)</f>
        <v>0</v>
      </c>
      <c r="E425" s="43">
        <f t="shared" ref="E425" si="178">+IF(C425=0,"",C425/C$345)</f>
        <v>3.1831927423205477E-4</v>
      </c>
      <c r="F425" s="43" t="str">
        <f t="shared" ref="F425" si="179">+IF(D425=0,"",D425/D$345)</f>
        <v/>
      </c>
      <c r="G425" s="58">
        <f t="shared" si="171"/>
        <v>-1</v>
      </c>
      <c r="H425" s="42">
        <f t="shared" ref="H425" si="180">+IF(OR(AND(E425=""),(G425="")),"",E425*G425)</f>
        <v>-3.1831927423205477E-4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4"/>
      <c r="D426" s="64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4"/>
      <c r="D427" s="64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4"/>
      <c r="D428" s="64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4">
        <v>0</v>
      </c>
      <c r="D429" s="64">
        <f>VLOOKUP(B429,'[1]Deptos 2011-2019'!$BE$1640:$BF$2184,2,0)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4">
        <v>6</v>
      </c>
      <c r="D430" s="64">
        <f>VLOOKUP(B430,'[1]Deptos 2011-2019'!$BE$1640:$BF$2184,2,0)</f>
        <v>0</v>
      </c>
      <c r="E430" s="43">
        <f t="shared" si="172"/>
        <v>9.5495782269616422E-4</v>
      </c>
      <c r="F430" s="43" t="str">
        <f t="shared" si="173"/>
        <v/>
      </c>
      <c r="G430" s="58">
        <f t="shared" si="171"/>
        <v>-1</v>
      </c>
      <c r="H430" s="42">
        <f t="shared" si="174"/>
        <v>-9.5495782269616422E-4</v>
      </c>
      <c r="I430" s="24"/>
    </row>
    <row r="431" spans="1:9" s="63" customFormat="1" ht="15" x14ac:dyDescent="0.2">
      <c r="A431" s="75"/>
      <c r="B431" s="35" t="s">
        <v>269</v>
      </c>
      <c r="C431" s="64">
        <v>1</v>
      </c>
      <c r="D431" s="64">
        <f>VLOOKUP(B431,'[1]Deptos 2011-2019'!$BE$1640:$BF$2184,2,0)</f>
        <v>27</v>
      </c>
      <c r="E431" s="43">
        <f t="shared" si="172"/>
        <v>1.5915963711602739E-4</v>
      </c>
      <c r="F431" s="43">
        <f t="shared" si="173"/>
        <v>4.5910559428668594E-3</v>
      </c>
      <c r="G431" s="58">
        <f t="shared" si="171"/>
        <v>26</v>
      </c>
      <c r="H431" s="42">
        <f t="shared" si="174"/>
        <v>4.1381505650167124E-3</v>
      </c>
      <c r="I431" s="24"/>
    </row>
    <row r="432" spans="1:9" s="63" customFormat="1" ht="15" x14ac:dyDescent="0.2">
      <c r="A432" s="75"/>
      <c r="B432" s="35" t="s">
        <v>98</v>
      </c>
      <c r="C432" s="64">
        <v>1</v>
      </c>
      <c r="D432" s="64">
        <f>VLOOKUP(B432,'[1]Deptos 2011-2019'!$BE$1640:$BF$2184,2,0)</f>
        <v>4</v>
      </c>
      <c r="E432" s="43">
        <f t="shared" si="172"/>
        <v>1.5915963711602739E-4</v>
      </c>
      <c r="F432" s="43">
        <f t="shared" si="173"/>
        <v>6.8015643598027544E-4</v>
      </c>
      <c r="G432" s="58">
        <f t="shared" si="171"/>
        <v>3</v>
      </c>
      <c r="H432" s="42">
        <f t="shared" si="174"/>
        <v>4.7747891134808216E-4</v>
      </c>
      <c r="I432" s="24"/>
    </row>
    <row r="433" spans="1:9" s="63" customFormat="1" ht="15" x14ac:dyDescent="0.2">
      <c r="A433" s="75"/>
      <c r="B433" s="35" t="s">
        <v>99</v>
      </c>
      <c r="C433" s="64">
        <v>0</v>
      </c>
      <c r="D433" s="64">
        <f>VLOOKUP(B433,'[1]Deptos 2011-2019'!$BE$1640:$BF$2184,2,0)</f>
        <v>0</v>
      </c>
      <c r="E433" s="43" t="str">
        <f t="shared" si="172"/>
        <v/>
      </c>
      <c r="F433" s="43" t="str">
        <f t="shared" si="173"/>
        <v/>
      </c>
      <c r="G433" s="58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4">
        <v>1</v>
      </c>
      <c r="D434" s="64">
        <f>VLOOKUP(B434,'[1]Deptos 2011-2019'!$BE$1640:$BF$2184,2,0)</f>
        <v>121</v>
      </c>
      <c r="E434" s="43">
        <f t="shared" si="172"/>
        <v>1.5915963711602739E-4</v>
      </c>
      <c r="F434" s="43">
        <f t="shared" si="173"/>
        <v>2.0574732188403333E-2</v>
      </c>
      <c r="G434" s="58">
        <f t="shared" si="171"/>
        <v>120</v>
      </c>
      <c r="H434" s="42">
        <f t="shared" si="174"/>
        <v>1.9099156453923287E-2</v>
      </c>
      <c r="I434" s="24"/>
    </row>
    <row r="435" spans="1:9" s="63" customFormat="1" ht="15" x14ac:dyDescent="0.2">
      <c r="A435" s="75"/>
      <c r="B435" s="35" t="s">
        <v>270</v>
      </c>
      <c r="C435" s="64">
        <v>0</v>
      </c>
      <c r="D435" s="64">
        <f>VLOOKUP(B435,'[1]Deptos 2011-2019'!$BE$1640:$BF$2184,2,0)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4">
        <v>0</v>
      </c>
      <c r="D436" s="64">
        <f>VLOOKUP(B436,'[1]Deptos 2011-2019'!$BE$1640:$BF$2184,2,0)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4">
        <v>0</v>
      </c>
      <c r="D437" s="64">
        <f>VLOOKUP(B437,'[1]Deptos 2011-2019'!$BE$1640:$BF$2184,2,0)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4">
        <v>0</v>
      </c>
      <c r="D438" s="64">
        <f>VLOOKUP(B438,'[1]Deptos 2011-2019'!$BE$1640:$BF$2184,2,0)</f>
        <v>1</v>
      </c>
      <c r="E438" s="43" t="str">
        <f t="shared" si="172"/>
        <v/>
      </c>
      <c r="F438" s="43">
        <f t="shared" si="173"/>
        <v>1.7003910899506886E-4</v>
      </c>
      <c r="G438" s="58">
        <f t="shared" si="171"/>
        <v>1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4">
        <v>0</v>
      </c>
      <c r="D439" s="64">
        <f>VLOOKUP(B439,'[1]Deptos 2011-2019'!$BE$1640:$BF$2184,2,0)</f>
        <v>46</v>
      </c>
      <c r="E439" s="43" t="str">
        <f t="shared" ref="E439:E441" si="188">+IF(C439=0,"",C439/C$345)</f>
        <v/>
      </c>
      <c r="F439" s="43">
        <f t="shared" ref="F439:F441" si="189">+IF(D439=0,"",D439/D$345)</f>
        <v>7.8217990137731674E-3</v>
      </c>
      <c r="G439" s="58">
        <f t="shared" si="171"/>
        <v>1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4">
        <v>0</v>
      </c>
      <c r="D440" s="64">
        <f>VLOOKUP(B440,'[1]Deptos 2011-2019'!$BE$1640:$BF$2184,2,0)</f>
        <v>1</v>
      </c>
      <c r="E440" s="43" t="str">
        <f t="shared" si="188"/>
        <v/>
      </c>
      <c r="F440" s="43">
        <f t="shared" si="189"/>
        <v>1.7003910899506886E-4</v>
      </c>
      <c r="G440" s="58">
        <f t="shared" si="171"/>
        <v>1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4">
        <v>0</v>
      </c>
      <c r="D441" s="64">
        <f>VLOOKUP(B441,'[1]Deptos 2011-2019'!$BE$1640:$BF$2184,2,0)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4">
        <v>7</v>
      </c>
      <c r="D442" s="64">
        <f>VLOOKUP(B442,'[1]Deptos 2011-2019'!$BE$1640:$BF$2184,2,0)</f>
        <v>2</v>
      </c>
      <c r="E442" s="44">
        <f t="shared" si="172"/>
        <v>1.1141174598121915E-3</v>
      </c>
      <c r="F442" s="44">
        <f t="shared" si="173"/>
        <v>3.4007821799013772E-4</v>
      </c>
      <c r="G442" s="58">
        <f t="shared" si="171"/>
        <v>-0.7142857142857143</v>
      </c>
      <c r="H442" s="40">
        <f t="shared" si="174"/>
        <v>-7.9579818558013688E-4</v>
      </c>
    </row>
    <row r="443" spans="1:9" s="24" customFormat="1" ht="15" x14ac:dyDescent="0.2">
      <c r="A443" s="72"/>
      <c r="B443" s="3" t="s">
        <v>104</v>
      </c>
      <c r="C443" s="64">
        <v>0</v>
      </c>
      <c r="D443" s="64">
        <f>VLOOKUP(B443,'[1]Deptos 2011-2019'!$BE$1640:$BF$2184,2,0)</f>
        <v>1</v>
      </c>
      <c r="E443" s="44" t="str">
        <f t="shared" si="172"/>
        <v/>
      </c>
      <c r="F443" s="44">
        <f t="shared" si="173"/>
        <v>1.7003910899506886E-4</v>
      </c>
      <c r="G443" s="58">
        <f t="shared" si="171"/>
        <v>1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4">
        <v>11</v>
      </c>
      <c r="D444" s="64">
        <f>VLOOKUP(B444,'[1]Deptos 2011-2019'!$BE$1640:$BF$2184,2,0)</f>
        <v>3</v>
      </c>
      <c r="E444" s="44">
        <f t="shared" si="172"/>
        <v>1.7507560082763011E-3</v>
      </c>
      <c r="F444" s="44">
        <f t="shared" si="173"/>
        <v>5.1011732698520663E-4</v>
      </c>
      <c r="G444" s="58">
        <f t="shared" si="171"/>
        <v>-0.72727272727272729</v>
      </c>
      <c r="H444" s="40">
        <f t="shared" si="174"/>
        <v>-1.2732770969282191E-3</v>
      </c>
    </row>
    <row r="445" spans="1:9" s="24" customFormat="1" ht="15" x14ac:dyDescent="0.2">
      <c r="A445" s="72"/>
      <c r="B445" s="3" t="s">
        <v>112</v>
      </c>
      <c r="C445" s="64">
        <v>38</v>
      </c>
      <c r="D445" s="64">
        <f>VLOOKUP(B445,'[1]Deptos 2011-2019'!$BE$1640:$BF$2184,2,0)</f>
        <v>4</v>
      </c>
      <c r="E445" s="44">
        <f t="shared" si="172"/>
        <v>6.0480662104090404E-3</v>
      </c>
      <c r="F445" s="44">
        <f t="shared" si="173"/>
        <v>6.8015643598027544E-4</v>
      </c>
      <c r="G445" s="58">
        <f t="shared" si="171"/>
        <v>-0.89473684210526316</v>
      </c>
      <c r="H445" s="40">
        <f t="shared" si="174"/>
        <v>-5.4114276619449311E-3</v>
      </c>
    </row>
    <row r="446" spans="1:9" s="24" customFormat="1" ht="15" x14ac:dyDescent="0.2">
      <c r="A446" s="72"/>
      <c r="B446" s="3" t="s">
        <v>271</v>
      </c>
      <c r="C446" s="64">
        <v>12</v>
      </c>
      <c r="D446" s="64">
        <f>VLOOKUP(B446,'[1]Deptos 2011-2019'!$BE$1640:$BF$2184,2,0)</f>
        <v>5</v>
      </c>
      <c r="E446" s="44">
        <f t="shared" si="172"/>
        <v>1.9099156453923284E-3</v>
      </c>
      <c r="F446" s="44">
        <f t="shared" si="173"/>
        <v>8.5019554497534435E-4</v>
      </c>
      <c r="G446" s="58">
        <f t="shared" si="171"/>
        <v>-0.58333333333333337</v>
      </c>
      <c r="H446" s="40">
        <f t="shared" si="174"/>
        <v>-1.1141174598121915E-3</v>
      </c>
    </row>
    <row r="447" spans="1:9" s="24" customFormat="1" ht="15" x14ac:dyDescent="0.2">
      <c r="A447" s="72"/>
      <c r="B447" s="3" t="s">
        <v>495</v>
      </c>
      <c r="C447" s="64">
        <v>27</v>
      </c>
      <c r="D447" s="64">
        <f>VLOOKUP(B447,'[1]Deptos 2011-2019'!$BE$1640:$BF$2184,2,0)</f>
        <v>4</v>
      </c>
      <c r="E447" s="44">
        <f t="shared" si="172"/>
        <v>4.2973102021327389E-3</v>
      </c>
      <c r="F447" s="44">
        <f t="shared" si="173"/>
        <v>6.8015643598027544E-4</v>
      </c>
      <c r="G447" s="58">
        <f t="shared" si="171"/>
        <v>-0.85185185185185186</v>
      </c>
      <c r="H447" s="40">
        <f t="shared" si="174"/>
        <v>-3.6606716536686295E-3</v>
      </c>
    </row>
    <row r="448" spans="1:9" s="24" customFormat="1" ht="30" x14ac:dyDescent="0.2">
      <c r="A448" s="72"/>
      <c r="B448" s="3" t="s">
        <v>496</v>
      </c>
      <c r="C448" s="64">
        <v>50</v>
      </c>
      <c r="D448" s="64">
        <f>VLOOKUP(B448,'[1]Deptos 2011-2019'!$BE$1640:$BF$2184,2,0)</f>
        <v>15</v>
      </c>
      <c r="E448" s="44">
        <f t="shared" si="172"/>
        <v>7.9579818558013684E-3</v>
      </c>
      <c r="F448" s="44">
        <f t="shared" si="173"/>
        <v>2.5505866349260328E-3</v>
      </c>
      <c r="G448" s="58">
        <f t="shared" si="171"/>
        <v>-0.7</v>
      </c>
      <c r="H448" s="40">
        <f t="shared" si="174"/>
        <v>-5.5705872990609575E-3</v>
      </c>
    </row>
    <row r="449" spans="1:8" s="24" customFormat="1" ht="15" x14ac:dyDescent="0.2">
      <c r="A449" s="72"/>
      <c r="B449" s="3" t="s">
        <v>497</v>
      </c>
      <c r="C449" s="64">
        <v>0</v>
      </c>
      <c r="D449" s="64">
        <f>VLOOKUP(B449,'[1]Deptos 2011-2019'!$BE$1640:$BF$2184,2,0)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4">
        <v>1</v>
      </c>
      <c r="D450" s="64">
        <f>VLOOKUP(B450,'[1]Deptos 2011-2019'!$BE$1640:$BF$2184,2,0)</f>
        <v>2</v>
      </c>
      <c r="E450" s="44">
        <f t="shared" si="172"/>
        <v>1.5915963711602739E-4</v>
      </c>
      <c r="F450" s="44">
        <f t="shared" si="173"/>
        <v>3.4007821799013772E-4</v>
      </c>
      <c r="G450" s="58">
        <f t="shared" si="171"/>
        <v>1</v>
      </c>
      <c r="H450" s="40">
        <f t="shared" si="174"/>
        <v>1.5915963711602739E-4</v>
      </c>
    </row>
    <row r="451" spans="1:8" s="24" customFormat="1" ht="15" x14ac:dyDescent="0.2">
      <c r="A451" s="72"/>
      <c r="B451" s="3" t="s">
        <v>617</v>
      </c>
      <c r="C451" s="64">
        <v>0</v>
      </c>
      <c r="D451" s="64">
        <f>VLOOKUP(B451,'[1]Deptos 2011-2019'!$BE$1640:$BF$2184,2,0)</f>
        <v>2</v>
      </c>
      <c r="E451" s="44" t="str">
        <f t="shared" si="172"/>
        <v/>
      </c>
      <c r="F451" s="44">
        <f t="shared" si="173"/>
        <v>3.4007821799013772E-4</v>
      </c>
      <c r="G451" s="58">
        <f t="shared" si="171"/>
        <v>1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4">
        <v>1</v>
      </c>
      <c r="D452" s="64">
        <f>VLOOKUP(B452,'[1]Deptos 2011-2019'!$BE$1640:$BF$2184,2,0)</f>
        <v>1</v>
      </c>
      <c r="E452" s="44">
        <f t="shared" si="172"/>
        <v>1.5915963711602739E-4</v>
      </c>
      <c r="F452" s="44">
        <f t="shared" si="173"/>
        <v>1.7003910899506886E-4</v>
      </c>
      <c r="G452" s="58">
        <f t="shared" si="171"/>
        <v>0</v>
      </c>
      <c r="H452" s="40">
        <f t="shared" si="174"/>
        <v>0</v>
      </c>
    </row>
    <row r="453" spans="1:8" s="24" customFormat="1" ht="15" x14ac:dyDescent="0.2">
      <c r="A453" s="72"/>
      <c r="B453" s="3" t="s">
        <v>386</v>
      </c>
      <c r="C453" s="64">
        <v>33</v>
      </c>
      <c r="D453" s="64">
        <f>VLOOKUP(B453,'[1]Deptos 2011-2019'!$BE$1640:$BF$2184,2,0)</f>
        <v>0</v>
      </c>
      <c r="E453" s="44">
        <f t="shared" si="172"/>
        <v>5.2522680248289037E-3</v>
      </c>
      <c r="F453" s="44" t="str">
        <f t="shared" si="173"/>
        <v/>
      </c>
      <c r="G453" s="58">
        <f t="shared" si="171"/>
        <v>-1</v>
      </c>
      <c r="H453" s="40">
        <f t="shared" si="174"/>
        <v>-5.2522680248289037E-3</v>
      </c>
    </row>
    <row r="454" spans="1:8" s="24" customFormat="1" ht="15" x14ac:dyDescent="0.2">
      <c r="A454" s="72"/>
      <c r="B454" s="3" t="s">
        <v>107</v>
      </c>
      <c r="C454" s="64">
        <v>124</v>
      </c>
      <c r="D454" s="64">
        <f>VLOOKUP(B454,'[1]Deptos 2011-2019'!$BE$1640:$BF$2184,2,0)</f>
        <v>23</v>
      </c>
      <c r="E454" s="44">
        <f t="shared" si="172"/>
        <v>1.9735795002387396E-2</v>
      </c>
      <c r="F454" s="44">
        <f t="shared" si="173"/>
        <v>3.9108995068865837E-3</v>
      </c>
      <c r="G454" s="58">
        <f t="shared" si="171"/>
        <v>-0.81451612903225812</v>
      </c>
      <c r="H454" s="40">
        <f t="shared" si="174"/>
        <v>-1.6075123348718766E-2</v>
      </c>
    </row>
    <row r="455" spans="1:8" s="24" customFormat="1" ht="15" x14ac:dyDescent="0.2">
      <c r="A455" s="72"/>
      <c r="B455" s="3" t="s">
        <v>272</v>
      </c>
      <c r="C455" s="64">
        <v>6</v>
      </c>
      <c r="D455" s="64">
        <f>VLOOKUP(B455,'[1]Deptos 2011-2019'!$BE$1640:$BF$2184,2,0)</f>
        <v>7</v>
      </c>
      <c r="E455" s="44">
        <f t="shared" si="172"/>
        <v>9.5495782269616422E-4</v>
      </c>
      <c r="F455" s="44">
        <f t="shared" si="173"/>
        <v>1.190273762965482E-3</v>
      </c>
      <c r="G455" s="58">
        <f t="shared" si="171"/>
        <v>0.16666666666666666</v>
      </c>
      <c r="H455" s="40">
        <f t="shared" si="174"/>
        <v>1.5915963711602736E-4</v>
      </c>
    </row>
    <row r="456" spans="1:8" s="24" customFormat="1" ht="15" x14ac:dyDescent="0.2">
      <c r="A456" s="72"/>
      <c r="B456" s="3" t="s">
        <v>106</v>
      </c>
      <c r="C456" s="64">
        <v>4</v>
      </c>
      <c r="D456" s="64">
        <f>VLOOKUP(B456,'[1]Deptos 2011-2019'!$BE$1640:$BF$2184,2,0)</f>
        <v>0</v>
      </c>
      <c r="E456" s="44">
        <f t="shared" si="172"/>
        <v>6.3663854846410955E-4</v>
      </c>
      <c r="F456" s="44" t="str">
        <f t="shared" si="173"/>
        <v/>
      </c>
      <c r="G456" s="58">
        <f t="shared" si="171"/>
        <v>-1</v>
      </c>
      <c r="H456" s="40">
        <f t="shared" si="174"/>
        <v>-6.3663854846410955E-4</v>
      </c>
    </row>
    <row r="457" spans="1:8" s="24" customFormat="1" ht="15" x14ac:dyDescent="0.2">
      <c r="A457" s="72"/>
      <c r="B457" s="3" t="s">
        <v>337</v>
      </c>
      <c r="C457" s="64">
        <v>0</v>
      </c>
      <c r="D457" s="64">
        <f>VLOOKUP(B457,'[1]Deptos 2011-2019'!$BE$1640:$BF$2184,2,0)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4">
        <v>2</v>
      </c>
      <c r="D458" s="64">
        <f>VLOOKUP(B458,'[1]Deptos 2011-2019'!$BE$1640:$BF$2184,2,0)</f>
        <v>12</v>
      </c>
      <c r="E458" s="44">
        <f t="shared" si="172"/>
        <v>3.1831927423205477E-4</v>
      </c>
      <c r="F458" s="44">
        <f t="shared" si="173"/>
        <v>2.0404693079408265E-3</v>
      </c>
      <c r="G458" s="58">
        <f t="shared" si="171"/>
        <v>5</v>
      </c>
      <c r="H458" s="40">
        <f t="shared" si="174"/>
        <v>1.5915963711602738E-3</v>
      </c>
    </row>
    <row r="459" spans="1:8" s="24" customFormat="1" ht="15" x14ac:dyDescent="0.2">
      <c r="A459" s="72"/>
      <c r="B459" s="3" t="s">
        <v>103</v>
      </c>
      <c r="C459" s="64">
        <v>10</v>
      </c>
      <c r="D459" s="64">
        <f>VLOOKUP(B459,'[1]Deptos 2011-2019'!$BE$1640:$BF$2184,2,0)</f>
        <v>4</v>
      </c>
      <c r="E459" s="44">
        <f t="shared" si="172"/>
        <v>1.5915963711602738E-3</v>
      </c>
      <c r="F459" s="44">
        <f t="shared" si="173"/>
        <v>6.8015643598027544E-4</v>
      </c>
      <c r="G459" s="58">
        <f t="shared" si="171"/>
        <v>-0.6</v>
      </c>
      <c r="H459" s="40">
        <f t="shared" si="174"/>
        <v>-9.5495782269616422E-4</v>
      </c>
    </row>
    <row r="460" spans="1:8" s="24" customFormat="1" ht="15" x14ac:dyDescent="0.2">
      <c r="A460" s="72"/>
      <c r="B460" s="3" t="s">
        <v>273</v>
      </c>
      <c r="C460" s="64">
        <v>29</v>
      </c>
      <c r="D460" s="64">
        <f>VLOOKUP(B460,'[1]Deptos 2011-2019'!$BE$1640:$BF$2184,2,0)</f>
        <v>73</v>
      </c>
      <c r="E460" s="44">
        <f t="shared" si="172"/>
        <v>4.6156294763647935E-3</v>
      </c>
      <c r="F460" s="44">
        <f t="shared" si="173"/>
        <v>1.2412854956640027E-2</v>
      </c>
      <c r="G460" s="58">
        <f t="shared" si="171"/>
        <v>1.5172413793103448</v>
      </c>
      <c r="H460" s="40">
        <f t="shared" si="174"/>
        <v>7.0030240331052035E-3</v>
      </c>
    </row>
    <row r="461" spans="1:8" s="24" customFormat="1" ht="15" x14ac:dyDescent="0.2">
      <c r="A461" s="72"/>
      <c r="B461" s="3" t="s">
        <v>498</v>
      </c>
      <c r="C461" s="64">
        <v>0</v>
      </c>
      <c r="D461" s="64">
        <f>VLOOKUP(B461,'[1]Deptos 2011-2019'!$BE$1640:$BF$2184,2,0)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4">
        <v>1</v>
      </c>
      <c r="D462" s="64">
        <f>VLOOKUP(B462,'[1]Deptos 2011-2019'!$BE$1640:$BF$2184,2,0)</f>
        <v>0</v>
      </c>
      <c r="E462" s="44">
        <f t="shared" si="172"/>
        <v>1.5915963711602739E-4</v>
      </c>
      <c r="F462" s="44" t="str">
        <f t="shared" si="173"/>
        <v/>
      </c>
      <c r="G462" s="58">
        <f t="shared" si="171"/>
        <v>-1</v>
      </c>
      <c r="H462" s="40">
        <f t="shared" si="174"/>
        <v>-1.5915963711602739E-4</v>
      </c>
    </row>
    <row r="463" spans="1:8" s="24" customFormat="1" ht="15" x14ac:dyDescent="0.2">
      <c r="A463" s="72"/>
      <c r="B463" s="3" t="s">
        <v>114</v>
      </c>
      <c r="C463" s="64">
        <v>1</v>
      </c>
      <c r="D463" s="64">
        <f>VLOOKUP(B463,'[1]Deptos 2011-2019'!$BE$1640:$BF$2184,2,0)</f>
        <v>0</v>
      </c>
      <c r="E463" s="44">
        <f t="shared" si="172"/>
        <v>1.5915963711602739E-4</v>
      </c>
      <c r="F463" s="44" t="str">
        <f t="shared" si="173"/>
        <v/>
      </c>
      <c r="G463" s="58">
        <f t="shared" si="171"/>
        <v>-1</v>
      </c>
      <c r="H463" s="40">
        <f t="shared" si="174"/>
        <v>-1.5915963711602739E-4</v>
      </c>
    </row>
    <row r="464" spans="1:8" s="24" customFormat="1" ht="15" x14ac:dyDescent="0.2">
      <c r="A464" s="72"/>
      <c r="B464" s="3" t="s">
        <v>101</v>
      </c>
      <c r="C464" s="64">
        <v>2</v>
      </c>
      <c r="D464" s="64">
        <f>VLOOKUP(B464,'[1]Deptos 2011-2019'!$BE$1640:$BF$2184,2,0)</f>
        <v>0</v>
      </c>
      <c r="E464" s="44">
        <f t="shared" si="172"/>
        <v>3.1831927423205477E-4</v>
      </c>
      <c r="F464" s="44" t="str">
        <f t="shared" si="173"/>
        <v/>
      </c>
      <c r="G464" s="58">
        <f t="shared" si="171"/>
        <v>-1</v>
      </c>
      <c r="H464" s="40">
        <f t="shared" si="174"/>
        <v>-3.1831927423205477E-4</v>
      </c>
    </row>
    <row r="465" spans="1:8" s="24" customFormat="1" ht="15" x14ac:dyDescent="0.2">
      <c r="A465" s="72"/>
      <c r="B465" s="3" t="s">
        <v>105</v>
      </c>
      <c r="C465" s="64">
        <v>0</v>
      </c>
      <c r="D465" s="64">
        <f>VLOOKUP(B465,'[1]Deptos 2011-2019'!$BE$1640:$BF$2184,2,0)</f>
        <v>5</v>
      </c>
      <c r="E465" s="44" t="str">
        <f t="shared" si="172"/>
        <v/>
      </c>
      <c r="F465" s="44">
        <f t="shared" si="173"/>
        <v>8.5019554497534435E-4</v>
      </c>
      <c r="G465" s="58">
        <f t="shared" si="171"/>
        <v>1</v>
      </c>
      <c r="H465" s="40" t="str">
        <f t="shared" si="174"/>
        <v/>
      </c>
    </row>
    <row r="466" spans="1:8" s="24" customFormat="1" ht="15" x14ac:dyDescent="0.2">
      <c r="A466" s="72"/>
      <c r="B466" s="3" t="s">
        <v>111</v>
      </c>
      <c r="C466" s="64">
        <v>0</v>
      </c>
      <c r="D466" s="64">
        <f>VLOOKUP(B466,'[1]Deptos 2011-2019'!$BE$1640:$BF$2184,2,0)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4">
        <v>0</v>
      </c>
      <c r="D467" s="64">
        <f>VLOOKUP(B467,'[1]Deptos 2011-2019'!$BE$1640:$BF$2184,2,0)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4">
        <v>43</v>
      </c>
      <c r="D468" s="64">
        <f>VLOOKUP(B468,'[1]Deptos 2011-2019'!$BE$1640:$BF$2184,2,0)</f>
        <v>36</v>
      </c>
      <c r="E468" s="44">
        <f t="shared" si="172"/>
        <v>6.8438643959891771E-3</v>
      </c>
      <c r="F468" s="44">
        <f t="shared" si="173"/>
        <v>6.1214079238224792E-3</v>
      </c>
      <c r="G468" s="58">
        <f t="shared" si="171"/>
        <v>-0.16279069767441862</v>
      </c>
      <c r="H468" s="40">
        <f t="shared" si="174"/>
        <v>-1.1141174598121918E-3</v>
      </c>
    </row>
    <row r="469" spans="1:8" s="24" customFormat="1" ht="15" x14ac:dyDescent="0.2">
      <c r="A469" s="72"/>
      <c r="B469" s="3" t="s">
        <v>499</v>
      </c>
      <c r="C469" s="64">
        <v>1</v>
      </c>
      <c r="D469" s="64">
        <f>VLOOKUP(B469,'[1]Deptos 2011-2019'!$BE$1640:$BF$2184,2,0)</f>
        <v>5</v>
      </c>
      <c r="E469" s="44">
        <f t="shared" si="172"/>
        <v>1.5915963711602739E-4</v>
      </c>
      <c r="F469" s="44">
        <f t="shared" si="173"/>
        <v>8.5019554497534435E-4</v>
      </c>
      <c r="G469" s="58">
        <f t="shared" si="171"/>
        <v>4</v>
      </c>
      <c r="H469" s="40">
        <f t="shared" si="174"/>
        <v>6.3663854846410955E-4</v>
      </c>
    </row>
    <row r="470" spans="1:8" s="24" customFormat="1" ht="15" x14ac:dyDescent="0.2">
      <c r="A470" s="72"/>
      <c r="B470" s="3" t="s">
        <v>275</v>
      </c>
      <c r="C470" s="64">
        <v>3</v>
      </c>
      <c r="D470" s="64">
        <f>VLOOKUP(B470,'[1]Deptos 2011-2019'!$BE$1640:$BF$2184,2,0)</f>
        <v>6</v>
      </c>
      <c r="E470" s="44">
        <f t="shared" si="172"/>
        <v>4.7747891134808211E-4</v>
      </c>
      <c r="F470" s="44">
        <f t="shared" si="173"/>
        <v>1.0202346539704133E-3</v>
      </c>
      <c r="G470" s="58">
        <f t="shared" si="171"/>
        <v>1</v>
      </c>
      <c r="H470" s="40">
        <f t="shared" si="174"/>
        <v>4.7747891134808211E-4</v>
      </c>
    </row>
    <row r="471" spans="1:8" s="24" customFormat="1" ht="15" x14ac:dyDescent="0.2">
      <c r="A471" s="72"/>
      <c r="B471" s="3" t="s">
        <v>276</v>
      </c>
      <c r="C471" s="64">
        <v>11</v>
      </c>
      <c r="D471" s="64">
        <f>VLOOKUP(B471,'[1]Deptos 2011-2019'!$BE$1640:$BF$2184,2,0)</f>
        <v>4</v>
      </c>
      <c r="E471" s="44">
        <f t="shared" si="172"/>
        <v>1.7507560082763011E-3</v>
      </c>
      <c r="F471" s="44">
        <f t="shared" si="173"/>
        <v>6.8015643598027544E-4</v>
      </c>
      <c r="G471" s="58">
        <f t="shared" si="171"/>
        <v>-0.63636363636363635</v>
      </c>
      <c r="H471" s="40">
        <f t="shared" si="174"/>
        <v>-1.1141174598121915E-3</v>
      </c>
    </row>
    <row r="472" spans="1:8" s="24" customFormat="1" ht="15" x14ac:dyDescent="0.2">
      <c r="A472" s="72"/>
      <c r="B472" s="3" t="s">
        <v>500</v>
      </c>
      <c r="C472" s="64">
        <v>2</v>
      </c>
      <c r="D472" s="64">
        <f>VLOOKUP(B472,'[1]Deptos 2011-2019'!$BE$1640:$BF$2184,2,0)</f>
        <v>1</v>
      </c>
      <c r="E472" s="44">
        <f t="shared" si="172"/>
        <v>3.1831927423205477E-4</v>
      </c>
      <c r="F472" s="44">
        <f t="shared" si="173"/>
        <v>1.7003910899506886E-4</v>
      </c>
      <c r="G472" s="58">
        <f t="shared" si="171"/>
        <v>-0.5</v>
      </c>
      <c r="H472" s="40">
        <f t="shared" si="174"/>
        <v>-1.5915963711602739E-4</v>
      </c>
    </row>
    <row r="473" spans="1:8" s="24" customFormat="1" ht="15" x14ac:dyDescent="0.2">
      <c r="A473" s="72"/>
      <c r="B473" s="3" t="s">
        <v>277</v>
      </c>
      <c r="C473" s="64">
        <v>31</v>
      </c>
      <c r="D473" s="64">
        <f>VLOOKUP(B473,'[1]Deptos 2011-2019'!$BE$1640:$BF$2184,2,0)</f>
        <v>14</v>
      </c>
      <c r="E473" s="44">
        <f t="shared" si="172"/>
        <v>4.9339487505968491E-3</v>
      </c>
      <c r="F473" s="44">
        <f t="shared" si="173"/>
        <v>2.3805475259309639E-3</v>
      </c>
      <c r="G473" s="58">
        <f t="shared" si="171"/>
        <v>-0.54838709677419351</v>
      </c>
      <c r="H473" s="40">
        <f t="shared" si="174"/>
        <v>-2.7057138309724655E-3</v>
      </c>
    </row>
    <row r="474" spans="1:8" s="24" customFormat="1" ht="15" x14ac:dyDescent="0.2">
      <c r="A474" s="72"/>
      <c r="B474" s="3" t="s">
        <v>278</v>
      </c>
      <c r="C474" s="64">
        <v>0</v>
      </c>
      <c r="D474" s="64">
        <f>VLOOKUP(B474,'[1]Deptos 2011-2019'!$BE$1640:$BF$2184,2,0)</f>
        <v>1</v>
      </c>
      <c r="E474" s="44" t="str">
        <f t="shared" si="172"/>
        <v/>
      </c>
      <c r="F474" s="44">
        <f t="shared" si="173"/>
        <v>1.7003910899506886E-4</v>
      </c>
      <c r="G474" s="58">
        <f t="shared" si="171"/>
        <v>1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4">
        <v>6</v>
      </c>
      <c r="D475" s="64">
        <f>VLOOKUP(B475,'[1]Deptos 2011-2019'!$BE$1640:$BF$2184,2,0)</f>
        <v>13</v>
      </c>
      <c r="E475" s="44">
        <f t="shared" si="172"/>
        <v>9.5495782269616422E-4</v>
      </c>
      <c r="F475" s="44">
        <f t="shared" si="173"/>
        <v>2.2105084169358954E-3</v>
      </c>
      <c r="G475" s="58">
        <f t="shared" si="171"/>
        <v>1.1666666666666667</v>
      </c>
      <c r="H475" s="40">
        <f t="shared" si="174"/>
        <v>1.1141174598121915E-3</v>
      </c>
    </row>
    <row r="476" spans="1:8" s="24" customFormat="1" ht="15" x14ac:dyDescent="0.2">
      <c r="A476" s="72"/>
      <c r="B476" s="3" t="s">
        <v>102</v>
      </c>
      <c r="C476" s="64">
        <v>0</v>
      </c>
      <c r="D476" s="64">
        <f>VLOOKUP(B476,'[1]Deptos 2011-2019'!$BE$1640:$BF$2184,2,0)</f>
        <v>0</v>
      </c>
      <c r="E476" s="44" t="str">
        <f t="shared" si="172"/>
        <v/>
      </c>
      <c r="F476" s="44" t="str">
        <f t="shared" si="173"/>
        <v/>
      </c>
      <c r="G476" s="58" t="str">
        <f t="shared" si="171"/>
        <v xml:space="preserve"> 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4">
        <v>2</v>
      </c>
      <c r="D477" s="64">
        <f>VLOOKUP(B477,'[1]Deptos 2011-2019'!$BE$1640:$BF$2184,2,0)</f>
        <v>1</v>
      </c>
      <c r="E477" s="44">
        <f t="shared" si="172"/>
        <v>3.1831927423205477E-4</v>
      </c>
      <c r="F477" s="44">
        <f t="shared" si="173"/>
        <v>1.7003910899506886E-4</v>
      </c>
      <c r="G477" s="58">
        <f t="shared" si="171"/>
        <v>-0.5</v>
      </c>
      <c r="H477" s="40">
        <f t="shared" si="174"/>
        <v>-1.5915963711602739E-4</v>
      </c>
    </row>
    <row r="478" spans="1:8" s="24" customFormat="1" ht="15" x14ac:dyDescent="0.2">
      <c r="A478" s="72"/>
      <c r="B478" s="3" t="s">
        <v>281</v>
      </c>
      <c r="C478" s="64">
        <v>30</v>
      </c>
      <c r="D478" s="64">
        <f>VLOOKUP(B478,'[1]Deptos 2011-2019'!$BE$1640:$BF$2184,2,0)</f>
        <v>2</v>
      </c>
      <c r="E478" s="44">
        <f t="shared" si="172"/>
        <v>4.7747891134808209E-3</v>
      </c>
      <c r="F478" s="44">
        <f t="shared" si="173"/>
        <v>3.4007821799013772E-4</v>
      </c>
      <c r="G478" s="58">
        <f t="shared" ref="G478:G541" si="191">+IF(AND(C478=0,D478=0)," ",IF(C478=0,1,IF(D478=0,-1,(D478-C478)/C478)))</f>
        <v>-0.93333333333333335</v>
      </c>
      <c r="H478" s="40">
        <f t="shared" si="174"/>
        <v>-4.4564698392487662E-3</v>
      </c>
    </row>
    <row r="479" spans="1:8" s="24" customFormat="1" ht="15" x14ac:dyDescent="0.2">
      <c r="A479" s="72"/>
      <c r="B479" s="3" t="s">
        <v>501</v>
      </c>
      <c r="C479" s="64">
        <v>39</v>
      </c>
      <c r="D479" s="64">
        <f>VLOOKUP(B479,'[1]Deptos 2011-2019'!$BE$1640:$BF$2184,2,0)</f>
        <v>23</v>
      </c>
      <c r="E479" s="44">
        <f t="shared" si="172"/>
        <v>6.2072258475250677E-3</v>
      </c>
      <c r="F479" s="44">
        <f t="shared" si="173"/>
        <v>3.9108995068865837E-3</v>
      </c>
      <c r="G479" s="58">
        <f t="shared" si="191"/>
        <v>-0.41025641025641024</v>
      </c>
      <c r="H479" s="40">
        <f t="shared" si="174"/>
        <v>-2.5465541938564378E-3</v>
      </c>
    </row>
    <row r="480" spans="1:8" s="24" customFormat="1" ht="15" x14ac:dyDescent="0.2">
      <c r="A480" s="72"/>
      <c r="B480" s="3" t="s">
        <v>282</v>
      </c>
      <c r="C480" s="64">
        <v>0</v>
      </c>
      <c r="D480" s="64">
        <f>VLOOKUP(B480,'[1]Deptos 2011-2019'!$BE$1640:$BF$2184,2,0)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4">
        <v>0</v>
      </c>
      <c r="D481" s="64">
        <f>VLOOKUP(B481,'[1]Deptos 2011-2019'!$BE$1640:$BF$2184,2,0)</f>
        <v>1</v>
      </c>
      <c r="E481" s="44" t="str">
        <f t="shared" si="172"/>
        <v/>
      </c>
      <c r="F481" s="44">
        <f t="shared" si="173"/>
        <v>1.7003910899506886E-4</v>
      </c>
      <c r="G481" s="58">
        <f t="shared" si="191"/>
        <v>1</v>
      </c>
      <c r="H481" s="40" t="str">
        <f t="shared" si="174"/>
        <v/>
      </c>
    </row>
    <row r="482" spans="1:8" s="24" customFormat="1" ht="15" x14ac:dyDescent="0.2">
      <c r="A482" s="72"/>
      <c r="B482" s="3" t="s">
        <v>284</v>
      </c>
      <c r="C482" s="64">
        <v>0</v>
      </c>
      <c r="D482" s="64">
        <f>VLOOKUP(B482,'[1]Deptos 2011-2019'!$BE$1640:$BF$2184,2,0)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4">
        <v>2</v>
      </c>
      <c r="D483" s="64">
        <f>VLOOKUP(B483,'[1]Deptos 2011-2019'!$BE$1640:$BF$2184,2,0)</f>
        <v>37</v>
      </c>
      <c r="E483" s="44">
        <f t="shared" si="172"/>
        <v>3.1831927423205477E-4</v>
      </c>
      <c r="F483" s="44">
        <f t="shared" si="173"/>
        <v>6.2914470328175476E-3</v>
      </c>
      <c r="G483" s="58">
        <f t="shared" si="191"/>
        <v>17.5</v>
      </c>
      <c r="H483" s="40">
        <f t="shared" si="174"/>
        <v>5.5705872990609584E-3</v>
      </c>
    </row>
    <row r="484" spans="1:8" s="24" customFormat="1" ht="15" x14ac:dyDescent="0.2">
      <c r="A484" s="72"/>
      <c r="B484" s="3" t="s">
        <v>125</v>
      </c>
      <c r="C484" s="64">
        <v>3</v>
      </c>
      <c r="D484" s="64">
        <f>VLOOKUP(B484,'[1]Deptos 2011-2019'!$BE$1640:$BF$2184,2,0)</f>
        <v>0</v>
      </c>
      <c r="E484" s="44">
        <f t="shared" si="172"/>
        <v>4.7747891134808211E-4</v>
      </c>
      <c r="F484" s="44" t="str">
        <f t="shared" si="173"/>
        <v/>
      </c>
      <c r="G484" s="58">
        <f t="shared" si="191"/>
        <v>-1</v>
      </c>
      <c r="H484" s="40">
        <f t="shared" si="174"/>
        <v>-4.7747891134808211E-4</v>
      </c>
    </row>
    <row r="485" spans="1:8" s="24" customFormat="1" ht="15" x14ac:dyDescent="0.2">
      <c r="A485" s="72"/>
      <c r="B485" s="3" t="s">
        <v>126</v>
      </c>
      <c r="C485" s="64">
        <v>1</v>
      </c>
      <c r="D485" s="64">
        <f>VLOOKUP(B485,'[1]Deptos 2011-2019'!$BE$1640:$BF$2184,2,0)</f>
        <v>4</v>
      </c>
      <c r="E485" s="44">
        <f t="shared" si="172"/>
        <v>1.5915963711602739E-4</v>
      </c>
      <c r="F485" s="44">
        <f t="shared" si="173"/>
        <v>6.8015643598027544E-4</v>
      </c>
      <c r="G485" s="58">
        <f t="shared" si="191"/>
        <v>3</v>
      </c>
      <c r="H485" s="40">
        <f t="shared" si="174"/>
        <v>4.7747891134808216E-4</v>
      </c>
    </row>
    <row r="486" spans="1:8" s="24" customFormat="1" ht="15" x14ac:dyDescent="0.2">
      <c r="A486" s="72"/>
      <c r="B486" s="3" t="s">
        <v>286</v>
      </c>
      <c r="C486" s="64">
        <v>0</v>
      </c>
      <c r="D486" s="64">
        <f>VLOOKUP(B486,'[1]Deptos 2011-2019'!$BE$1640:$BF$2184,2,0)</f>
        <v>1</v>
      </c>
      <c r="E486" s="44" t="str">
        <f t="shared" si="172"/>
        <v/>
      </c>
      <c r="F486" s="44">
        <f t="shared" si="173"/>
        <v>1.7003910899506886E-4</v>
      </c>
      <c r="G486" s="58">
        <f t="shared" si="191"/>
        <v>1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4">
        <v>0</v>
      </c>
      <c r="D487" s="64">
        <f>VLOOKUP(B487,'[1]Deptos 2011-2019'!$BE$1640:$BF$2184,2,0)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4">
        <v>1</v>
      </c>
      <c r="D488" s="64">
        <f>VLOOKUP(B488,'[1]Deptos 2011-2019'!$BE$1640:$BF$2184,2,0)</f>
        <v>2</v>
      </c>
      <c r="E488" s="44">
        <f t="shared" si="172"/>
        <v>1.5915963711602739E-4</v>
      </c>
      <c r="F488" s="44">
        <f t="shared" si="173"/>
        <v>3.4007821799013772E-4</v>
      </c>
      <c r="G488" s="58">
        <f t="shared" si="191"/>
        <v>1</v>
      </c>
      <c r="H488" s="40">
        <f t="shared" si="174"/>
        <v>1.5915963711602739E-4</v>
      </c>
    </row>
    <row r="489" spans="1:8" s="24" customFormat="1" ht="15" x14ac:dyDescent="0.2">
      <c r="A489" s="72"/>
      <c r="B489" s="3" t="s">
        <v>123</v>
      </c>
      <c r="C489" s="64">
        <v>2</v>
      </c>
      <c r="D489" s="64">
        <f>VLOOKUP(B489,'[1]Deptos 2011-2019'!$BE$1640:$BF$2184,2,0)</f>
        <v>1</v>
      </c>
      <c r="E489" s="44">
        <f t="shared" si="172"/>
        <v>3.1831927423205477E-4</v>
      </c>
      <c r="F489" s="44">
        <f t="shared" si="173"/>
        <v>1.7003910899506886E-4</v>
      </c>
      <c r="G489" s="58">
        <f t="shared" si="191"/>
        <v>-0.5</v>
      </c>
      <c r="H489" s="40">
        <f t="shared" si="174"/>
        <v>-1.5915963711602739E-4</v>
      </c>
    </row>
    <row r="490" spans="1:8" s="24" customFormat="1" ht="15" x14ac:dyDescent="0.2">
      <c r="A490" s="72"/>
      <c r="B490" s="3" t="s">
        <v>289</v>
      </c>
      <c r="C490" s="64">
        <v>2</v>
      </c>
      <c r="D490" s="64">
        <f>VLOOKUP(B490,'[1]Deptos 2011-2019'!$BE$1640:$BF$2184,2,0)</f>
        <v>1</v>
      </c>
      <c r="E490" s="44">
        <f t="shared" si="172"/>
        <v>3.1831927423205477E-4</v>
      </c>
      <c r="F490" s="44">
        <f t="shared" si="173"/>
        <v>1.7003910899506886E-4</v>
      </c>
      <c r="G490" s="58">
        <f t="shared" si="191"/>
        <v>-0.5</v>
      </c>
      <c r="H490" s="40">
        <f t="shared" si="174"/>
        <v>-1.5915963711602739E-4</v>
      </c>
    </row>
    <row r="491" spans="1:8" s="24" customFormat="1" ht="15" x14ac:dyDescent="0.2">
      <c r="A491" s="72"/>
      <c r="B491" s="3" t="s">
        <v>290</v>
      </c>
      <c r="C491" s="64">
        <v>1</v>
      </c>
      <c r="D491" s="64">
        <f>VLOOKUP(B491,'[1]Deptos 2011-2019'!$BE$1640:$BF$2184,2,0)</f>
        <v>0</v>
      </c>
      <c r="E491" s="44">
        <f t="shared" ref="E491:E522" si="192">+IF(C491=0,"",C491/C$345)</f>
        <v>1.5915963711602739E-4</v>
      </c>
      <c r="F491" s="44" t="str">
        <f t="shared" ref="F491:F522" si="193">+IF(D491=0,"",D491/D$345)</f>
        <v/>
      </c>
      <c r="G491" s="58">
        <f t="shared" si="191"/>
        <v>-1</v>
      </c>
      <c r="H491" s="40">
        <f t="shared" ref="H491:H552" si="194">+IF(OR(AND(E491=""),(G491="")),"",E491*G491)</f>
        <v>-1.5915963711602739E-4</v>
      </c>
    </row>
    <row r="492" spans="1:8" s="24" customFormat="1" ht="15" x14ac:dyDescent="0.2">
      <c r="A492" s="72"/>
      <c r="B492" s="3" t="s">
        <v>291</v>
      </c>
      <c r="C492" s="64">
        <v>0</v>
      </c>
      <c r="D492" s="64">
        <f>VLOOKUP(B492,'[1]Deptos 2011-2019'!$BE$1640:$BF$2184,2,0)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4">
        <v>5</v>
      </c>
      <c r="D493" s="64">
        <f>VLOOKUP(B493,'[1]Deptos 2011-2019'!$BE$1640:$BF$2184,2,0)</f>
        <v>0</v>
      </c>
      <c r="E493" s="44">
        <f t="shared" si="192"/>
        <v>7.9579818558013688E-4</v>
      </c>
      <c r="F493" s="44" t="str">
        <f t="shared" si="193"/>
        <v/>
      </c>
      <c r="G493" s="58">
        <f t="shared" si="191"/>
        <v>-1</v>
      </c>
      <c r="H493" s="40">
        <f t="shared" si="194"/>
        <v>-7.9579818558013688E-4</v>
      </c>
    </row>
    <row r="494" spans="1:8" s="24" customFormat="1" ht="15" x14ac:dyDescent="0.2">
      <c r="A494" s="72"/>
      <c r="B494" s="3" t="s">
        <v>121</v>
      </c>
      <c r="C494" s="64">
        <v>0</v>
      </c>
      <c r="D494" s="64">
        <f>VLOOKUP(B494,'[1]Deptos 2011-2019'!$BE$1640:$BF$2184,2,0)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4">
        <v>1</v>
      </c>
      <c r="D495" s="64">
        <f>VLOOKUP(B495,'[1]Deptos 2011-2019'!$BE$1640:$BF$2184,2,0)</f>
        <v>6</v>
      </c>
      <c r="E495" s="44">
        <f t="shared" si="192"/>
        <v>1.5915963711602739E-4</v>
      </c>
      <c r="F495" s="44">
        <f t="shared" si="193"/>
        <v>1.0202346539704133E-3</v>
      </c>
      <c r="G495" s="58">
        <f t="shared" si="191"/>
        <v>5</v>
      </c>
      <c r="H495" s="40">
        <f t="shared" si="194"/>
        <v>7.9579818558013688E-4</v>
      </c>
    </row>
    <row r="496" spans="1:8" s="24" customFormat="1" ht="15" x14ac:dyDescent="0.2">
      <c r="A496" s="72"/>
      <c r="B496" s="3" t="s">
        <v>294</v>
      </c>
      <c r="C496" s="64">
        <v>44</v>
      </c>
      <c r="D496" s="64">
        <f>VLOOKUP(B496,'[1]Deptos 2011-2019'!$BE$1640:$BF$2184,2,0)</f>
        <v>0</v>
      </c>
      <c r="E496" s="44">
        <f t="shared" si="192"/>
        <v>7.0030240331052044E-3</v>
      </c>
      <c r="F496" s="44" t="str">
        <f t="shared" si="193"/>
        <v/>
      </c>
      <c r="G496" s="58">
        <f t="shared" si="191"/>
        <v>-1</v>
      </c>
      <c r="H496" s="40">
        <f t="shared" si="194"/>
        <v>-7.0030240331052044E-3</v>
      </c>
    </row>
    <row r="497" spans="1:9" s="24" customFormat="1" ht="15" x14ac:dyDescent="0.2">
      <c r="A497" s="72"/>
      <c r="B497" s="3" t="s">
        <v>502</v>
      </c>
      <c r="C497" s="64">
        <v>1</v>
      </c>
      <c r="D497" s="64">
        <f>VLOOKUP(B497,'[1]Deptos 2011-2019'!$BE$1640:$BF$2184,2,0)</f>
        <v>3</v>
      </c>
      <c r="E497" s="44">
        <f t="shared" si="192"/>
        <v>1.5915963711602739E-4</v>
      </c>
      <c r="F497" s="44">
        <f t="shared" si="193"/>
        <v>5.1011732698520663E-4</v>
      </c>
      <c r="G497" s="58">
        <f t="shared" si="191"/>
        <v>2</v>
      </c>
      <c r="H497" s="40">
        <f t="shared" si="194"/>
        <v>3.1831927423205477E-4</v>
      </c>
    </row>
    <row r="498" spans="1:9" s="24" customFormat="1" ht="15" x14ac:dyDescent="0.2">
      <c r="A498" s="72"/>
      <c r="B498" s="3" t="s">
        <v>129</v>
      </c>
      <c r="C498" s="64">
        <v>8</v>
      </c>
      <c r="D498" s="64">
        <f>VLOOKUP(B498,'[1]Deptos 2011-2019'!$BE$1640:$BF$2184,2,0)</f>
        <v>1</v>
      </c>
      <c r="E498" s="44">
        <f t="shared" si="192"/>
        <v>1.2732770969282191E-3</v>
      </c>
      <c r="F498" s="44">
        <f t="shared" si="193"/>
        <v>1.7003910899506886E-4</v>
      </c>
      <c r="G498" s="58">
        <f t="shared" si="191"/>
        <v>-0.875</v>
      </c>
      <c r="H498" s="40">
        <f t="shared" si="194"/>
        <v>-1.1141174598121918E-3</v>
      </c>
    </row>
    <row r="499" spans="1:9" s="24" customFormat="1" ht="15" x14ac:dyDescent="0.2">
      <c r="A499" s="72"/>
      <c r="B499" s="3" t="s">
        <v>503</v>
      </c>
      <c r="C499" s="64">
        <v>34</v>
      </c>
      <c r="D499" s="64">
        <f>VLOOKUP(B499,'[1]Deptos 2011-2019'!$BE$1640:$BF$2184,2,0)</f>
        <v>52</v>
      </c>
      <c r="E499" s="44">
        <f t="shared" si="192"/>
        <v>5.4114276619449311E-3</v>
      </c>
      <c r="F499" s="44">
        <f t="shared" si="193"/>
        <v>8.8420336677435818E-3</v>
      </c>
      <c r="G499" s="58">
        <f t="shared" si="191"/>
        <v>0.52941176470588236</v>
      </c>
      <c r="H499" s="40">
        <f t="shared" si="194"/>
        <v>2.8648734680884929E-3</v>
      </c>
    </row>
    <row r="500" spans="1:9" s="24" customFormat="1" ht="15" x14ac:dyDescent="0.2">
      <c r="A500" s="72"/>
      <c r="B500" s="3" t="s">
        <v>122</v>
      </c>
      <c r="C500" s="64">
        <v>32</v>
      </c>
      <c r="D500" s="64">
        <f>VLOOKUP(B500,'[1]Deptos 2011-2019'!$BE$1640:$BF$2184,2,0)</f>
        <v>17</v>
      </c>
      <c r="E500" s="44">
        <f t="shared" si="192"/>
        <v>5.0931083877128764E-3</v>
      </c>
      <c r="F500" s="44">
        <f t="shared" si="193"/>
        <v>2.8906648529161707E-3</v>
      </c>
      <c r="G500" s="58">
        <f t="shared" si="191"/>
        <v>-0.46875</v>
      </c>
      <c r="H500" s="40">
        <f t="shared" si="194"/>
        <v>-2.3873945567404109E-3</v>
      </c>
    </row>
    <row r="501" spans="1:9" s="24" customFormat="1" ht="30" x14ac:dyDescent="0.2">
      <c r="A501" s="72"/>
      <c r="B501" s="3" t="s">
        <v>295</v>
      </c>
      <c r="C501" s="64">
        <v>4</v>
      </c>
      <c r="D501" s="64">
        <f>VLOOKUP(B501,'[1]Deptos 2011-2019'!$BE$1640:$BF$2184,2,0)</f>
        <v>2</v>
      </c>
      <c r="E501" s="44">
        <f t="shared" si="192"/>
        <v>6.3663854846410955E-4</v>
      </c>
      <c r="F501" s="44">
        <f t="shared" si="193"/>
        <v>3.4007821799013772E-4</v>
      </c>
      <c r="G501" s="58">
        <f t="shared" si="191"/>
        <v>-0.5</v>
      </c>
      <c r="H501" s="40">
        <f t="shared" si="194"/>
        <v>-3.1831927423205477E-4</v>
      </c>
    </row>
    <row r="502" spans="1:9" s="24" customFormat="1" ht="15" x14ac:dyDescent="0.2">
      <c r="A502" s="72"/>
      <c r="B502" s="3" t="s">
        <v>124</v>
      </c>
      <c r="C502" s="64">
        <v>0</v>
      </c>
      <c r="D502" s="64">
        <f>VLOOKUP(B502,'[1]Deptos 2011-2019'!$BE$1640:$BF$2184,2,0)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4">
        <v>5</v>
      </c>
      <c r="D503" s="64">
        <f>VLOOKUP(B503,'[1]Deptos 2011-2019'!$BE$1640:$BF$2184,2,0)</f>
        <v>6</v>
      </c>
      <c r="E503" s="44">
        <f t="shared" si="192"/>
        <v>7.9579818558013688E-4</v>
      </c>
      <c r="F503" s="44">
        <f t="shared" si="193"/>
        <v>1.0202346539704133E-3</v>
      </c>
      <c r="G503" s="58">
        <f t="shared" si="191"/>
        <v>0.2</v>
      </c>
      <c r="H503" s="40">
        <f t="shared" si="194"/>
        <v>1.5915963711602739E-4</v>
      </c>
    </row>
    <row r="504" spans="1:9" s="24" customFormat="1" ht="15" customHeight="1" x14ac:dyDescent="0.2">
      <c r="A504" s="72"/>
      <c r="B504" s="3" t="s">
        <v>297</v>
      </c>
      <c r="C504" s="64">
        <v>9</v>
      </c>
      <c r="D504" s="64">
        <f>VLOOKUP(B504,'[1]Deptos 2011-2019'!$BE$1640:$BF$2184,2,0)</f>
        <v>58</v>
      </c>
      <c r="E504" s="44">
        <f t="shared" si="192"/>
        <v>1.4324367340442464E-3</v>
      </c>
      <c r="F504" s="44">
        <f t="shared" si="193"/>
        <v>9.8622683217139944E-3</v>
      </c>
      <c r="G504" s="58">
        <f t="shared" si="191"/>
        <v>5.4444444444444446</v>
      </c>
      <c r="H504" s="40">
        <f t="shared" si="194"/>
        <v>7.7988222186853419E-3</v>
      </c>
    </row>
    <row r="505" spans="1:9" s="24" customFormat="1" ht="15" x14ac:dyDescent="0.2">
      <c r="A505" s="72"/>
      <c r="B505" s="3" t="s">
        <v>117</v>
      </c>
      <c r="C505" s="64">
        <v>6</v>
      </c>
      <c r="D505" s="64">
        <f>VLOOKUP(B505,'[1]Deptos 2011-2019'!$BE$1640:$BF$2184,2,0)</f>
        <v>0</v>
      </c>
      <c r="E505" s="44">
        <f t="shared" si="192"/>
        <v>9.5495782269616422E-4</v>
      </c>
      <c r="F505" s="44" t="str">
        <f t="shared" si="193"/>
        <v/>
      </c>
      <c r="G505" s="58">
        <f t="shared" si="191"/>
        <v>-1</v>
      </c>
      <c r="H505" s="40">
        <f t="shared" si="194"/>
        <v>-9.5495782269616422E-4</v>
      </c>
    </row>
    <row r="506" spans="1:9" s="24" customFormat="1" ht="15" x14ac:dyDescent="0.2">
      <c r="A506" s="72"/>
      <c r="B506" s="3" t="s">
        <v>504</v>
      </c>
      <c r="C506" s="64">
        <v>7</v>
      </c>
      <c r="D506" s="64">
        <f>VLOOKUP(B506,'[1]Deptos 2011-2019'!$BE$1640:$BF$2184,2,0)</f>
        <v>9</v>
      </c>
      <c r="E506" s="44">
        <f t="shared" si="192"/>
        <v>1.1141174598121915E-3</v>
      </c>
      <c r="F506" s="44">
        <f t="shared" si="193"/>
        <v>1.5303519809556198E-3</v>
      </c>
      <c r="G506" s="58">
        <f t="shared" si="191"/>
        <v>0.2857142857142857</v>
      </c>
      <c r="H506" s="40">
        <f t="shared" si="194"/>
        <v>3.1831927423205472E-4</v>
      </c>
    </row>
    <row r="507" spans="1:9" s="24" customFormat="1" ht="15" x14ac:dyDescent="0.2">
      <c r="A507" s="72"/>
      <c r="B507" s="3" t="s">
        <v>298</v>
      </c>
      <c r="C507" s="64">
        <v>0</v>
      </c>
      <c r="D507" s="64">
        <f>VLOOKUP(B507,'[1]Deptos 2011-2019'!$BE$1640:$BF$2184,2,0)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4">
        <v>0</v>
      </c>
      <c r="D508" s="64">
        <f>VLOOKUP(B508,'[1]Deptos 2011-2019'!$BE$1640:$BF$2184,2,0)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4">
        <v>0</v>
      </c>
      <c r="D509" s="64">
        <f>VLOOKUP(B509,'[1]Deptos 2011-2019'!$BE$1640:$BF$2184,2,0)</f>
        <v>2</v>
      </c>
      <c r="E509" s="43" t="str">
        <f t="shared" si="192"/>
        <v/>
      </c>
      <c r="F509" s="43">
        <f t="shared" si="193"/>
        <v>3.4007821799013772E-4</v>
      </c>
      <c r="G509" s="58">
        <f t="shared" si="191"/>
        <v>1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4">
        <v>3</v>
      </c>
      <c r="D510" s="64">
        <f>VLOOKUP(B510,'[1]Deptos 2011-2019'!$BE$1640:$BF$2184,2,0)</f>
        <v>2</v>
      </c>
      <c r="E510" s="43">
        <f t="shared" si="192"/>
        <v>4.7747891134808211E-4</v>
      </c>
      <c r="F510" s="43">
        <f t="shared" si="193"/>
        <v>3.4007821799013772E-4</v>
      </c>
      <c r="G510" s="58">
        <f t="shared" si="191"/>
        <v>-0.33333333333333331</v>
      </c>
      <c r="H510" s="42">
        <f t="shared" si="194"/>
        <v>-1.5915963711602736E-4</v>
      </c>
      <c r="I510" s="24"/>
    </row>
    <row r="511" spans="1:9" s="63" customFormat="1" ht="15" x14ac:dyDescent="0.2">
      <c r="A511" s="75"/>
      <c r="B511" s="35" t="s">
        <v>300</v>
      </c>
      <c r="C511" s="64">
        <v>0</v>
      </c>
      <c r="D511" s="64">
        <f>VLOOKUP(B511,'[1]Deptos 2011-2019'!$BE$1640:$BF$2184,2,0)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4">
        <v>2</v>
      </c>
      <c r="D512" s="64">
        <f>VLOOKUP(B512,'[1]Deptos 2011-2019'!$BE$1640:$BF$2184,2,0)</f>
        <v>0</v>
      </c>
      <c r="E512" s="44">
        <f t="shared" si="192"/>
        <v>3.1831927423205477E-4</v>
      </c>
      <c r="F512" s="44" t="str">
        <f t="shared" si="193"/>
        <v/>
      </c>
      <c r="G512" s="58">
        <f t="shared" si="191"/>
        <v>-1</v>
      </c>
      <c r="H512" s="40">
        <f t="shared" si="194"/>
        <v>-3.1831927423205477E-4</v>
      </c>
    </row>
    <row r="513" spans="1:9" s="24" customFormat="1" ht="15" x14ac:dyDescent="0.2">
      <c r="A513" s="72"/>
      <c r="B513" s="3" t="s">
        <v>302</v>
      </c>
      <c r="C513" s="64">
        <v>1</v>
      </c>
      <c r="D513" s="64">
        <f>VLOOKUP(B513,'[1]Deptos 2011-2019'!$BE$1640:$BF$2184,2,0)</f>
        <v>0</v>
      </c>
      <c r="E513" s="44">
        <f t="shared" si="192"/>
        <v>1.5915963711602739E-4</v>
      </c>
      <c r="F513" s="44" t="str">
        <f t="shared" si="193"/>
        <v/>
      </c>
      <c r="G513" s="58">
        <f t="shared" si="191"/>
        <v>-1</v>
      </c>
      <c r="H513" s="40">
        <f t="shared" si="194"/>
        <v>-1.5915963711602739E-4</v>
      </c>
    </row>
    <row r="514" spans="1:9" s="24" customFormat="1" ht="15" x14ac:dyDescent="0.2">
      <c r="A514" s="72"/>
      <c r="B514" s="3" t="s">
        <v>119</v>
      </c>
      <c r="C514" s="64">
        <v>0</v>
      </c>
      <c r="D514" s="64">
        <f>VLOOKUP(B514,'[1]Deptos 2011-2019'!$BE$1640:$BF$2184,2,0)</f>
        <v>1</v>
      </c>
      <c r="E514" s="44" t="str">
        <f t="shared" si="192"/>
        <v/>
      </c>
      <c r="F514" s="44">
        <f t="shared" si="193"/>
        <v>1.7003910899506886E-4</v>
      </c>
      <c r="G514" s="58">
        <f t="shared" si="191"/>
        <v>1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4">
        <v>4</v>
      </c>
      <c r="D515" s="64">
        <f>VLOOKUP(B515,'[1]Deptos 2011-2019'!$BE$1640:$BF$2184,2,0)</f>
        <v>0</v>
      </c>
      <c r="E515" s="44">
        <f t="shared" si="192"/>
        <v>6.3663854846410955E-4</v>
      </c>
      <c r="F515" s="44" t="str">
        <f t="shared" si="193"/>
        <v/>
      </c>
      <c r="G515" s="58">
        <f t="shared" si="191"/>
        <v>-1</v>
      </c>
      <c r="H515" s="40">
        <f t="shared" si="194"/>
        <v>-6.3663854846410955E-4</v>
      </c>
    </row>
    <row r="516" spans="1:9" s="24" customFormat="1" ht="15" x14ac:dyDescent="0.2">
      <c r="A516" s="72"/>
      <c r="B516" s="3" t="s">
        <v>127</v>
      </c>
      <c r="C516" s="64">
        <v>0</v>
      </c>
      <c r="D516" s="64">
        <f>VLOOKUP(B516,'[1]Deptos 2011-2019'!$BE$1640:$BF$2184,2,0)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4">
        <v>0</v>
      </c>
      <c r="D517" s="64">
        <f>VLOOKUP(B517,'[1]Deptos 2011-2019'!$BE$1640:$BF$2184,2,0)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4">
        <v>5</v>
      </c>
      <c r="D518" s="64">
        <f>VLOOKUP(B518,'[1]Deptos 2011-2019'!$BE$1640:$BF$2184,2,0)</f>
        <v>6</v>
      </c>
      <c r="E518" s="44">
        <f t="shared" si="192"/>
        <v>7.9579818558013688E-4</v>
      </c>
      <c r="F518" s="44">
        <f t="shared" si="193"/>
        <v>1.0202346539704133E-3</v>
      </c>
      <c r="G518" s="58">
        <f t="shared" si="191"/>
        <v>0.2</v>
      </c>
      <c r="H518" s="40">
        <f t="shared" si="194"/>
        <v>1.5915963711602739E-4</v>
      </c>
    </row>
    <row r="519" spans="1:9" s="24" customFormat="1" ht="15" x14ac:dyDescent="0.2">
      <c r="A519" s="72"/>
      <c r="B519" s="3" t="s">
        <v>304</v>
      </c>
      <c r="C519" s="64">
        <v>0</v>
      </c>
      <c r="D519" s="64">
        <f>VLOOKUP(B519,'[1]Deptos 2011-2019'!$BE$1640:$BF$2184,2,0)</f>
        <v>1</v>
      </c>
      <c r="E519" s="44" t="str">
        <f t="shared" si="192"/>
        <v/>
      </c>
      <c r="F519" s="44">
        <f t="shared" si="193"/>
        <v>1.7003910899506886E-4</v>
      </c>
      <c r="G519" s="58">
        <f t="shared" si="191"/>
        <v>1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4">
        <v>0</v>
      </c>
      <c r="D520" s="64">
        <f>VLOOKUP(B520,'[1]Deptos 2011-2019'!$BE$1640:$BF$2184,2,0)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4">
        <v>8</v>
      </c>
      <c r="D521" s="64">
        <f>VLOOKUP(B521,'[1]Deptos 2011-2019'!$BE$1640:$BF$2184,2,0)</f>
        <v>26</v>
      </c>
      <c r="E521" s="44">
        <f t="shared" si="192"/>
        <v>1.2732770969282191E-3</v>
      </c>
      <c r="F521" s="44">
        <f t="shared" si="193"/>
        <v>4.4210168338717909E-3</v>
      </c>
      <c r="G521" s="58">
        <f t="shared" si="191"/>
        <v>2.25</v>
      </c>
      <c r="H521" s="40">
        <f t="shared" si="194"/>
        <v>2.8648734680884929E-3</v>
      </c>
    </row>
    <row r="522" spans="1:9" s="24" customFormat="1" ht="15" x14ac:dyDescent="0.2">
      <c r="A522" s="72"/>
      <c r="B522" s="3" t="s">
        <v>507</v>
      </c>
      <c r="C522" s="64">
        <v>1</v>
      </c>
      <c r="D522" s="64">
        <f>VLOOKUP(B522,'[1]Deptos 2011-2019'!$BE$1640:$BF$2184,2,0)</f>
        <v>0</v>
      </c>
      <c r="E522" s="44">
        <f t="shared" si="192"/>
        <v>1.5915963711602739E-4</v>
      </c>
      <c r="F522" s="44" t="str">
        <f t="shared" si="193"/>
        <v/>
      </c>
      <c r="G522" s="58">
        <f t="shared" si="191"/>
        <v>-1</v>
      </c>
      <c r="H522" s="40">
        <f t="shared" si="194"/>
        <v>-1.5915963711602739E-4</v>
      </c>
    </row>
    <row r="523" spans="1:9" s="63" customFormat="1" ht="15" x14ac:dyDescent="0.2">
      <c r="A523" s="36"/>
      <c r="B523" s="35" t="s">
        <v>558</v>
      </c>
      <c r="C523" s="64">
        <v>25</v>
      </c>
      <c r="D523" s="64">
        <f>VLOOKUP(B523,'[1]Deptos 2011-2019'!$BE$1640:$BF$2184,2,0)</f>
        <v>21</v>
      </c>
      <c r="E523" s="43">
        <f t="shared" ref="E523" si="195">+IF(C523=0,"",C523/C$345)</f>
        <v>3.9789909279006842E-3</v>
      </c>
      <c r="F523" s="43">
        <f t="shared" ref="F523" si="196">+IF(D523=0,"",D523/D$345)</f>
        <v>3.5708212888964463E-3</v>
      </c>
      <c r="G523" s="58">
        <f t="shared" si="191"/>
        <v>-0.16</v>
      </c>
      <c r="H523" s="42">
        <f t="shared" ref="H523" si="197">+IF(OR(AND(E523=""),(G523="")),"",E523*G523)</f>
        <v>-6.3663854846410944E-4</v>
      </c>
      <c r="I523" s="24"/>
    </row>
    <row r="524" spans="1:9" s="24" customFormat="1" ht="15" x14ac:dyDescent="0.2">
      <c r="A524" s="72"/>
      <c r="B524" s="3" t="s">
        <v>135</v>
      </c>
      <c r="C524" s="64">
        <v>276</v>
      </c>
      <c r="D524" s="64">
        <f>VLOOKUP(B524,'[1]Deptos 2011-2019'!$BE$1640:$BF$2184,2,0)</f>
        <v>165</v>
      </c>
      <c r="E524" s="44">
        <f t="shared" ref="E524:E549" si="198">+IF(C524=0,"",C524/C$345)</f>
        <v>4.3928059844023558E-2</v>
      </c>
      <c r="F524" s="44">
        <f t="shared" ref="F524:F549" si="199">+IF(D524=0,"",D524/D$345)</f>
        <v>2.8056452984186363E-2</v>
      </c>
      <c r="G524" s="58">
        <f t="shared" si="191"/>
        <v>-0.40217391304347827</v>
      </c>
      <c r="H524" s="40">
        <f t="shared" si="194"/>
        <v>-1.7666719719879039E-2</v>
      </c>
    </row>
    <row r="525" spans="1:9" s="24" customFormat="1" ht="15" x14ac:dyDescent="0.2">
      <c r="A525" s="72"/>
      <c r="B525" s="3" t="s">
        <v>508</v>
      </c>
      <c r="C525" s="64">
        <v>14</v>
      </c>
      <c r="D525" s="64">
        <f>VLOOKUP(B525,'[1]Deptos 2011-2019'!$BE$1640:$BF$2184,2,0)</f>
        <v>0</v>
      </c>
      <c r="E525" s="44">
        <f t="shared" si="198"/>
        <v>2.2282349196243831E-3</v>
      </c>
      <c r="F525" s="44" t="str">
        <f t="shared" si="199"/>
        <v/>
      </c>
      <c r="G525" s="58">
        <f t="shared" si="191"/>
        <v>-1</v>
      </c>
      <c r="H525" s="40">
        <f t="shared" si="194"/>
        <v>-2.2282349196243831E-3</v>
      </c>
    </row>
    <row r="526" spans="1:9" s="24" customFormat="1" ht="15" x14ac:dyDescent="0.2">
      <c r="A526" s="72"/>
      <c r="B526" s="3" t="s">
        <v>133</v>
      </c>
      <c r="C526" s="64">
        <v>12</v>
      </c>
      <c r="D526" s="64">
        <f>VLOOKUP(B526,'[1]Deptos 2011-2019'!$BE$1640:$BF$2184,2,0)</f>
        <v>10</v>
      </c>
      <c r="E526" s="44">
        <f t="shared" si="198"/>
        <v>1.9099156453923284E-3</v>
      </c>
      <c r="F526" s="44">
        <f t="shared" si="199"/>
        <v>1.7003910899506887E-3</v>
      </c>
      <c r="G526" s="58">
        <f t="shared" si="191"/>
        <v>-0.16666666666666666</v>
      </c>
      <c r="H526" s="40">
        <f t="shared" si="194"/>
        <v>-3.1831927423205472E-4</v>
      </c>
    </row>
    <row r="527" spans="1:9" s="24" customFormat="1" ht="15" x14ac:dyDescent="0.2">
      <c r="A527" s="72"/>
      <c r="B527" s="3" t="s">
        <v>338</v>
      </c>
      <c r="C527" s="64">
        <v>21</v>
      </c>
      <c r="D527" s="64">
        <f>VLOOKUP(B527,'[1]Deptos 2011-2019'!$BE$1640:$BF$2184,2,0)</f>
        <v>11</v>
      </c>
      <c r="E527" s="44">
        <f t="shared" si="198"/>
        <v>3.3423523794365749E-3</v>
      </c>
      <c r="F527" s="44">
        <f t="shared" si="199"/>
        <v>1.8704301989457576E-3</v>
      </c>
      <c r="G527" s="58">
        <f t="shared" si="191"/>
        <v>-0.47619047619047616</v>
      </c>
      <c r="H527" s="40">
        <f t="shared" si="194"/>
        <v>-1.5915963711602735E-3</v>
      </c>
    </row>
    <row r="528" spans="1:9" s="24" customFormat="1" ht="15" x14ac:dyDescent="0.2">
      <c r="A528" s="72"/>
      <c r="B528" s="3" t="s">
        <v>339</v>
      </c>
      <c r="C528" s="64">
        <v>7</v>
      </c>
      <c r="D528" s="64">
        <f>VLOOKUP(B528,'[1]Deptos 2011-2019'!$BE$1640:$BF$2184,2,0)</f>
        <v>7</v>
      </c>
      <c r="E528" s="44">
        <f t="shared" si="198"/>
        <v>1.1141174598121915E-3</v>
      </c>
      <c r="F528" s="44">
        <f t="shared" si="199"/>
        <v>1.190273762965482E-3</v>
      </c>
      <c r="G528" s="58">
        <f t="shared" si="191"/>
        <v>0</v>
      </c>
      <c r="H528" s="40">
        <f t="shared" si="194"/>
        <v>0</v>
      </c>
    </row>
    <row r="529" spans="1:8" s="24" customFormat="1" ht="15" x14ac:dyDescent="0.2">
      <c r="A529" s="72"/>
      <c r="B529" s="3" t="s">
        <v>509</v>
      </c>
      <c r="C529" s="64">
        <v>0</v>
      </c>
      <c r="D529" s="64">
        <f>VLOOKUP(B529,'[1]Deptos 2011-2019'!$BE$1640:$BF$2184,2,0)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4">
        <v>1</v>
      </c>
      <c r="D530" s="64">
        <f>VLOOKUP(B530,'[1]Deptos 2011-2019'!$BE$1640:$BF$2184,2,0)</f>
        <v>4</v>
      </c>
      <c r="E530" s="44">
        <f t="shared" si="198"/>
        <v>1.5915963711602739E-4</v>
      </c>
      <c r="F530" s="44">
        <f t="shared" si="199"/>
        <v>6.8015643598027544E-4</v>
      </c>
      <c r="G530" s="58">
        <f t="shared" si="191"/>
        <v>3</v>
      </c>
      <c r="H530" s="40">
        <f t="shared" si="194"/>
        <v>4.7747891134808216E-4</v>
      </c>
    </row>
    <row r="531" spans="1:8" s="24" customFormat="1" ht="15" x14ac:dyDescent="0.2">
      <c r="A531" s="72"/>
      <c r="B531" s="3" t="s">
        <v>340</v>
      </c>
      <c r="C531" s="64">
        <v>6</v>
      </c>
      <c r="D531" s="64">
        <f>VLOOKUP(B531,'[1]Deptos 2011-2019'!$BE$1640:$BF$2184,2,0)</f>
        <v>1</v>
      </c>
      <c r="E531" s="44">
        <f t="shared" si="198"/>
        <v>9.5495782269616422E-4</v>
      </c>
      <c r="F531" s="44">
        <f t="shared" si="199"/>
        <v>1.7003910899506886E-4</v>
      </c>
      <c r="G531" s="58">
        <f t="shared" si="191"/>
        <v>-0.83333333333333337</v>
      </c>
      <c r="H531" s="40">
        <f t="shared" si="194"/>
        <v>-7.9579818558013688E-4</v>
      </c>
    </row>
    <row r="532" spans="1:8" s="24" customFormat="1" ht="15" x14ac:dyDescent="0.2">
      <c r="A532" s="72"/>
      <c r="B532" s="3" t="s">
        <v>141</v>
      </c>
      <c r="C532" s="64">
        <v>2</v>
      </c>
      <c r="D532" s="64">
        <f>VLOOKUP(B532,'[1]Deptos 2011-2019'!$BE$1640:$BF$2184,2,0)</f>
        <v>0</v>
      </c>
      <c r="E532" s="44">
        <f t="shared" si="198"/>
        <v>3.1831927423205477E-4</v>
      </c>
      <c r="F532" s="44" t="str">
        <f t="shared" si="199"/>
        <v/>
      </c>
      <c r="G532" s="58">
        <f t="shared" si="191"/>
        <v>-1</v>
      </c>
      <c r="H532" s="40">
        <f t="shared" si="194"/>
        <v>-3.1831927423205477E-4</v>
      </c>
    </row>
    <row r="533" spans="1:8" s="24" customFormat="1" ht="15" x14ac:dyDescent="0.2">
      <c r="A533" s="72"/>
      <c r="B533" s="3" t="s">
        <v>134</v>
      </c>
      <c r="C533" s="64">
        <v>0</v>
      </c>
      <c r="D533" s="64">
        <f>VLOOKUP(B533,'[1]Deptos 2011-2019'!$BE$1640:$BF$2184,2,0)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4">
        <v>0</v>
      </c>
      <c r="D534" s="64">
        <f>VLOOKUP(B534,'[1]Deptos 2011-2019'!$BE$1640:$BF$2184,2,0)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4">
        <v>0</v>
      </c>
      <c r="D535" s="64">
        <f>VLOOKUP(B535,'[1]Deptos 2011-2019'!$BE$1640:$BF$2184,2,0)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4">
        <v>0</v>
      </c>
      <c r="D536" s="64">
        <f>VLOOKUP(B536,'[1]Deptos 2011-2019'!$BE$1640:$BF$2184,2,0)</f>
        <v>2</v>
      </c>
      <c r="E536" s="44" t="str">
        <f t="shared" si="198"/>
        <v/>
      </c>
      <c r="F536" s="44">
        <f t="shared" si="199"/>
        <v>3.4007821799013772E-4</v>
      </c>
      <c r="G536" s="58">
        <f t="shared" si="191"/>
        <v>1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4">
        <v>0</v>
      </c>
      <c r="D537" s="64">
        <f>VLOOKUP(B537,'[1]Deptos 2011-2019'!$BE$1640:$BF$2184,2,0)</f>
        <v>0</v>
      </c>
      <c r="E537" s="44" t="str">
        <f t="shared" si="198"/>
        <v/>
      </c>
      <c r="F537" s="44" t="str">
        <f t="shared" si="199"/>
        <v/>
      </c>
      <c r="G537" s="58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4">
        <v>0</v>
      </c>
      <c r="D538" s="64">
        <f>VLOOKUP(B538,'[1]Deptos 2011-2019'!$BE$1640:$BF$2184,2,0)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4">
        <v>47</v>
      </c>
      <c r="D539" s="64">
        <f>VLOOKUP(B539,'[1]Deptos 2011-2019'!$BE$1640:$BF$2184,2,0)</f>
        <v>0</v>
      </c>
      <c r="E539" s="44">
        <f t="shared" si="198"/>
        <v>7.4805029444532864E-3</v>
      </c>
      <c r="F539" s="44" t="str">
        <f t="shared" si="199"/>
        <v/>
      </c>
      <c r="G539" s="58">
        <f t="shared" si="191"/>
        <v>-1</v>
      </c>
      <c r="H539" s="40">
        <f t="shared" si="194"/>
        <v>-7.4805029444532864E-3</v>
      </c>
    </row>
    <row r="540" spans="1:8" s="24" customFormat="1" ht="15.75" customHeight="1" x14ac:dyDescent="0.2">
      <c r="A540" s="72"/>
      <c r="B540" s="3" t="s">
        <v>510</v>
      </c>
      <c r="C540" s="64">
        <v>0</v>
      </c>
      <c r="D540" s="64">
        <f>VLOOKUP(B540,'[1]Deptos 2011-2019'!$BE$1640:$BF$2184,2,0)</f>
        <v>3</v>
      </c>
      <c r="E540" s="44" t="str">
        <f t="shared" si="198"/>
        <v/>
      </c>
      <c r="F540" s="44">
        <f t="shared" si="199"/>
        <v>5.1011732698520663E-4</v>
      </c>
      <c r="G540" s="58">
        <f t="shared" si="191"/>
        <v>1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4">
        <v>0</v>
      </c>
      <c r="D541" s="64">
        <f>VLOOKUP(B541,'[1]Deptos 2011-2019'!$BE$1640:$BF$2184,2,0)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4">
        <v>10</v>
      </c>
      <c r="D542" s="64">
        <f>VLOOKUP(B542,'[1]Deptos 2011-2019'!$BE$1640:$BF$2184,2,0)</f>
        <v>8</v>
      </c>
      <c r="E542" s="44">
        <f t="shared" si="198"/>
        <v>1.5915963711602738E-3</v>
      </c>
      <c r="F542" s="44">
        <f t="shared" si="199"/>
        <v>1.3603128719605509E-3</v>
      </c>
      <c r="G542" s="58">
        <f t="shared" ref="G542:G564" si="200">+IF(AND(C542=0,D542=0)," ",IF(C542=0,1,IF(D542=0,-1,(D542-C542)/C542)))</f>
        <v>-0.2</v>
      </c>
      <c r="H542" s="40">
        <f t="shared" si="194"/>
        <v>-3.1831927423205477E-4</v>
      </c>
    </row>
    <row r="543" spans="1:8" s="24" customFormat="1" ht="15" x14ac:dyDescent="0.2">
      <c r="A543" s="72"/>
      <c r="B543" s="3" t="s">
        <v>311</v>
      </c>
      <c r="C543" s="64">
        <v>0</v>
      </c>
      <c r="D543" s="64">
        <f>VLOOKUP(B543,'[1]Deptos 2011-2019'!$BE$1640:$BF$2184,2,0)</f>
        <v>0</v>
      </c>
      <c r="E543" s="44" t="str">
        <f t="shared" si="198"/>
        <v/>
      </c>
      <c r="F543" s="44" t="str">
        <f t="shared" si="199"/>
        <v/>
      </c>
      <c r="G543" s="58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4">
        <v>0</v>
      </c>
      <c r="D544" s="64">
        <f>VLOOKUP(B544,'[1]Deptos 2011-2019'!$BE$1640:$BF$2184,2,0)</f>
        <v>0</v>
      </c>
      <c r="E544" s="44" t="str">
        <f t="shared" si="198"/>
        <v/>
      </c>
      <c r="F544" s="44" t="str">
        <f t="shared" si="199"/>
        <v/>
      </c>
      <c r="G544" s="58" t="str">
        <f t="shared" si="200"/>
        <v xml:space="preserve"> </v>
      </c>
      <c r="H544" s="40" t="str">
        <f t="shared" si="194"/>
        <v/>
      </c>
    </row>
    <row r="545" spans="1:9" s="24" customFormat="1" ht="15" x14ac:dyDescent="0.2">
      <c r="A545" s="72"/>
      <c r="B545" s="3" t="s">
        <v>136</v>
      </c>
      <c r="C545" s="64">
        <v>0</v>
      </c>
      <c r="D545" s="64">
        <f>VLOOKUP(B545,'[1]Deptos 2011-2019'!$BE$1640:$BF$2184,2,0)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4">
        <v>0</v>
      </c>
      <c r="D546" s="64">
        <f>VLOOKUP(B546,'[1]Deptos 2011-2019'!$BE$1640:$BF$2184,2,0)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4">
        <v>28</v>
      </c>
      <c r="D547" s="64">
        <f>VLOOKUP(B547,'[1]Deptos 2011-2019'!$BE$1640:$BF$2184,2,0)</f>
        <v>27</v>
      </c>
      <c r="E547" s="44">
        <f t="shared" si="198"/>
        <v>4.4564698392487662E-3</v>
      </c>
      <c r="F547" s="44">
        <f t="shared" si="199"/>
        <v>4.5910559428668594E-3</v>
      </c>
      <c r="G547" s="58">
        <f t="shared" si="200"/>
        <v>-3.5714285714285712E-2</v>
      </c>
      <c r="H547" s="40">
        <f t="shared" si="194"/>
        <v>-1.5915963711602736E-4</v>
      </c>
    </row>
    <row r="548" spans="1:9" s="24" customFormat="1" ht="15" x14ac:dyDescent="0.2">
      <c r="A548" s="72"/>
      <c r="B548" s="3" t="s">
        <v>142</v>
      </c>
      <c r="C548" s="64">
        <v>9</v>
      </c>
      <c r="D548" s="64">
        <f>VLOOKUP(B548,'[1]Deptos 2011-2019'!$BE$1640:$BF$2184,2,0)</f>
        <v>3</v>
      </c>
      <c r="E548" s="44">
        <f t="shared" si="198"/>
        <v>1.4324367340442464E-3</v>
      </c>
      <c r="F548" s="44">
        <f t="shared" si="199"/>
        <v>5.1011732698520663E-4</v>
      </c>
      <c r="G548" s="58">
        <f t="shared" si="200"/>
        <v>-0.66666666666666663</v>
      </c>
      <c r="H548" s="40">
        <f t="shared" si="194"/>
        <v>-9.5495782269616422E-4</v>
      </c>
    </row>
    <row r="549" spans="1:9" s="24" customFormat="1" ht="15" x14ac:dyDescent="0.2">
      <c r="A549" s="72"/>
      <c r="B549" s="3" t="s">
        <v>314</v>
      </c>
      <c r="C549" s="64">
        <v>17</v>
      </c>
      <c r="D549" s="64">
        <f>VLOOKUP(B549,'[1]Deptos 2011-2019'!$BE$1640:$BF$2184,2,0)</f>
        <v>14</v>
      </c>
      <c r="E549" s="44">
        <f t="shared" si="198"/>
        <v>2.7057138309724655E-3</v>
      </c>
      <c r="F549" s="44">
        <f t="shared" si="199"/>
        <v>2.3805475259309639E-3</v>
      </c>
      <c r="G549" s="58">
        <f t="shared" si="200"/>
        <v>-0.17647058823529413</v>
      </c>
      <c r="H549" s="40">
        <f t="shared" si="194"/>
        <v>-4.7747891134808216E-4</v>
      </c>
    </row>
    <row r="550" spans="1:9" s="63" customFormat="1" ht="15" x14ac:dyDescent="0.2">
      <c r="A550" s="36"/>
      <c r="B550" s="35" t="s">
        <v>559</v>
      </c>
      <c r="C550" s="64">
        <v>3</v>
      </c>
      <c r="D550" s="64">
        <f>VLOOKUP(B550,'[1]Deptos 2011-2019'!$BE$1640:$BF$2184,2,0)</f>
        <v>0</v>
      </c>
      <c r="E550" s="43">
        <f t="shared" ref="E550" si="201">+IF(C550=0,"",C550/C$345)</f>
        <v>4.7747891134808211E-4</v>
      </c>
      <c r="F550" s="43" t="str">
        <f t="shared" ref="F550" si="202">+IF(D550=0,"",D550/D$345)</f>
        <v/>
      </c>
      <c r="G550" s="58">
        <f t="shared" si="200"/>
        <v>-1</v>
      </c>
      <c r="H550" s="42">
        <f t="shared" ref="H550" si="203">+IF(OR(AND(E550=""),(G550="")),"",E550*G550)</f>
        <v>-4.7747891134808211E-4</v>
      </c>
      <c r="I550" s="24"/>
    </row>
    <row r="551" spans="1:9" s="24" customFormat="1" ht="15" x14ac:dyDescent="0.2">
      <c r="A551" s="72"/>
      <c r="B551" s="3" t="s">
        <v>131</v>
      </c>
      <c r="C551" s="64">
        <v>2</v>
      </c>
      <c r="D551" s="64">
        <f>VLOOKUP(B551,'[1]Deptos 2011-2019'!$BE$1640:$BF$2184,2,0)</f>
        <v>1</v>
      </c>
      <c r="E551" s="44">
        <f>+IF(C551=0,"",C551/C$345)</f>
        <v>3.1831927423205477E-4</v>
      </c>
      <c r="F551" s="44">
        <f>+IF(D551=0,"",D551/D$345)</f>
        <v>1.7003910899506886E-4</v>
      </c>
      <c r="G551" s="58">
        <f t="shared" si="200"/>
        <v>-0.5</v>
      </c>
      <c r="H551" s="40">
        <f t="shared" si="194"/>
        <v>-1.5915963711602739E-4</v>
      </c>
    </row>
    <row r="552" spans="1:9" s="24" customFormat="1" ht="15" x14ac:dyDescent="0.2">
      <c r="A552" s="72"/>
      <c r="B552" s="3" t="s">
        <v>315</v>
      </c>
      <c r="C552" s="64">
        <v>0</v>
      </c>
      <c r="D552" s="64">
        <f>VLOOKUP(B552,'[1]Deptos 2011-2019'!$BE$1640:$BF$2184,2,0)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4">
        <v>0</v>
      </c>
      <c r="D553" s="64">
        <f>VLOOKUP(B553,'[1]Deptos 2011-2019'!$BE$1640:$BF$2184,2,0)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4">
        <v>15</v>
      </c>
      <c r="D554" s="64">
        <f>VLOOKUP(B554,'[1]Deptos 2011-2019'!$BE$1640:$BF$2184,2,0)</f>
        <v>2</v>
      </c>
      <c r="E554" s="44">
        <f t="shared" si="204"/>
        <v>2.3873945567404104E-3</v>
      </c>
      <c r="F554" s="44">
        <f t="shared" si="205"/>
        <v>3.4007821799013772E-4</v>
      </c>
      <c r="G554" s="58">
        <f t="shared" si="200"/>
        <v>-0.8666666666666667</v>
      </c>
      <c r="H554" s="40">
        <f t="shared" si="206"/>
        <v>-2.0690752825083558E-3</v>
      </c>
    </row>
    <row r="555" spans="1:9" s="24" customFormat="1" ht="15" x14ac:dyDescent="0.2">
      <c r="A555" s="72"/>
      <c r="B555" s="3" t="s">
        <v>132</v>
      </c>
      <c r="C555" s="64">
        <v>22</v>
      </c>
      <c r="D555" s="64">
        <f>VLOOKUP(B555,'[1]Deptos 2011-2019'!$BE$1640:$BF$2184,2,0)</f>
        <v>4</v>
      </c>
      <c r="E555" s="44">
        <f t="shared" si="204"/>
        <v>3.5015120165526022E-3</v>
      </c>
      <c r="F555" s="44">
        <f t="shared" si="205"/>
        <v>6.8015643598027544E-4</v>
      </c>
      <c r="G555" s="58">
        <f t="shared" si="200"/>
        <v>-0.81818181818181823</v>
      </c>
      <c r="H555" s="40">
        <f t="shared" si="206"/>
        <v>-2.8648734680884929E-3</v>
      </c>
    </row>
    <row r="556" spans="1:9" s="24" customFormat="1" ht="15" x14ac:dyDescent="0.2">
      <c r="A556" s="72"/>
      <c r="B556" s="3" t="s">
        <v>139</v>
      </c>
      <c r="C556" s="64">
        <v>30</v>
      </c>
      <c r="D556" s="64">
        <f>VLOOKUP(B556,'[1]Deptos 2011-2019'!$BE$1640:$BF$2184,2,0)</f>
        <v>35</v>
      </c>
      <c r="E556" s="44">
        <f t="shared" si="204"/>
        <v>4.7747891134808209E-3</v>
      </c>
      <c r="F556" s="44">
        <f t="shared" si="205"/>
        <v>5.9513688148274107E-3</v>
      </c>
      <c r="G556" s="58">
        <f t="shared" si="200"/>
        <v>0.16666666666666666</v>
      </c>
      <c r="H556" s="40">
        <f t="shared" si="206"/>
        <v>7.9579818558013677E-4</v>
      </c>
    </row>
    <row r="557" spans="1:9" s="24" customFormat="1" ht="15" x14ac:dyDescent="0.2">
      <c r="A557" s="72"/>
      <c r="B557" s="3" t="s">
        <v>512</v>
      </c>
      <c r="C557" s="64">
        <v>2</v>
      </c>
      <c r="D557" s="64">
        <f>VLOOKUP(B557,'[1]Deptos 2011-2019'!$BE$1640:$BF$2184,2,0)</f>
        <v>7</v>
      </c>
      <c r="E557" s="44">
        <f t="shared" si="204"/>
        <v>3.1831927423205477E-4</v>
      </c>
      <c r="F557" s="44">
        <f t="shared" si="205"/>
        <v>1.190273762965482E-3</v>
      </c>
      <c r="G557" s="58">
        <f t="shared" si="200"/>
        <v>2.5</v>
      </c>
      <c r="H557" s="40">
        <f t="shared" si="206"/>
        <v>7.9579818558013688E-4</v>
      </c>
    </row>
    <row r="558" spans="1:9" s="24" customFormat="1" ht="15" x14ac:dyDescent="0.2">
      <c r="A558" s="72"/>
      <c r="B558" s="3" t="s">
        <v>317</v>
      </c>
      <c r="C558" s="64">
        <v>19</v>
      </c>
      <c r="D558" s="64">
        <f>VLOOKUP(B558,'[1]Deptos 2011-2019'!$BE$1640:$BF$2184,2,0)</f>
        <v>2</v>
      </c>
      <c r="E558" s="44">
        <f t="shared" si="204"/>
        <v>3.0240331052045202E-3</v>
      </c>
      <c r="F558" s="44">
        <f t="shared" si="205"/>
        <v>3.4007821799013772E-4</v>
      </c>
      <c r="G558" s="58">
        <f t="shared" si="200"/>
        <v>-0.89473684210526316</v>
      </c>
      <c r="H558" s="40">
        <f t="shared" si="206"/>
        <v>-2.7057138309724655E-3</v>
      </c>
    </row>
    <row r="559" spans="1:9" s="24" customFormat="1" ht="15" x14ac:dyDescent="0.2">
      <c r="A559" s="72"/>
      <c r="B559" s="3" t="s">
        <v>318</v>
      </c>
      <c r="C559" s="64">
        <v>3</v>
      </c>
      <c r="D559" s="64">
        <f>VLOOKUP(B559,'[1]Deptos 2011-2019'!$BE$1640:$BF$2184,2,0)</f>
        <v>5</v>
      </c>
      <c r="E559" s="44">
        <f t="shared" si="204"/>
        <v>4.7747891134808211E-4</v>
      </c>
      <c r="F559" s="44">
        <f t="shared" si="205"/>
        <v>8.5019554497534435E-4</v>
      </c>
      <c r="G559" s="58">
        <f t="shared" si="200"/>
        <v>0.66666666666666663</v>
      </c>
      <c r="H559" s="40">
        <f t="shared" si="206"/>
        <v>3.1831927423205472E-4</v>
      </c>
    </row>
    <row r="560" spans="1:9" s="24" customFormat="1" ht="15" x14ac:dyDescent="0.2">
      <c r="A560" s="72"/>
      <c r="B560" s="3" t="s">
        <v>319</v>
      </c>
      <c r="C560" s="64">
        <v>3</v>
      </c>
      <c r="D560" s="64">
        <f>VLOOKUP(B560,'[1]Deptos 2011-2019'!$BE$1640:$BF$2184,2,0)</f>
        <v>0</v>
      </c>
      <c r="E560" s="44">
        <f t="shared" si="204"/>
        <v>4.7747891134808211E-4</v>
      </c>
      <c r="F560" s="44" t="str">
        <f t="shared" si="205"/>
        <v/>
      </c>
      <c r="G560" s="58">
        <f t="shared" si="200"/>
        <v>-1</v>
      </c>
      <c r="H560" s="40">
        <f t="shared" si="206"/>
        <v>-4.7747891134808211E-4</v>
      </c>
    </row>
    <row r="561" spans="1:9" s="66" customFormat="1" ht="15" x14ac:dyDescent="0.2">
      <c r="A561" s="71"/>
      <c r="B561" s="3" t="s">
        <v>320</v>
      </c>
      <c r="C561" s="64">
        <v>0</v>
      </c>
      <c r="D561" s="64">
        <f>VLOOKUP(B561,'[1]Deptos 2011-2019'!$BE$1640:$BF$2184,2,0)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4">
        <v>10</v>
      </c>
      <c r="D562" s="64">
        <f>VLOOKUP(B562,'[1]Deptos 2011-2019'!$BE$1640:$BF$2184,2,0)</f>
        <v>0</v>
      </c>
      <c r="E562" s="44">
        <f t="shared" si="204"/>
        <v>1.5915963711602738E-3</v>
      </c>
      <c r="F562" s="44" t="str">
        <f t="shared" si="205"/>
        <v/>
      </c>
      <c r="G562" s="58">
        <f t="shared" si="200"/>
        <v>-1</v>
      </c>
      <c r="H562" s="40">
        <f t="shared" si="206"/>
        <v>-1.5915963711602738E-3</v>
      </c>
    </row>
    <row r="563" spans="1:9" s="24" customFormat="1" ht="15" x14ac:dyDescent="0.2">
      <c r="A563" s="72"/>
      <c r="B563" s="3" t="s">
        <v>513</v>
      </c>
      <c r="C563" s="64">
        <v>1</v>
      </c>
      <c r="D563" s="64">
        <f>VLOOKUP(B563,'[1]Deptos 2011-2019'!$BE$1640:$BF$2184,2,0)</f>
        <v>0</v>
      </c>
      <c r="E563" s="44">
        <f t="shared" si="204"/>
        <v>1.5915963711602739E-4</v>
      </c>
      <c r="F563" s="44" t="str">
        <f t="shared" si="205"/>
        <v/>
      </c>
      <c r="G563" s="58">
        <f t="shared" si="200"/>
        <v>-1</v>
      </c>
      <c r="H563" s="40">
        <f t="shared" si="206"/>
        <v>-1.5915963711602739E-4</v>
      </c>
    </row>
    <row r="564" spans="1:9" s="24" customFormat="1" ht="15" x14ac:dyDescent="0.2">
      <c r="A564" s="72"/>
      <c r="B564" s="3" t="s">
        <v>514</v>
      </c>
      <c r="C564" s="64">
        <v>0</v>
      </c>
      <c r="D564" s="64">
        <f>VLOOKUP(B564,'[1]Deptos 2011-2019'!$BE$1640:$BF$2184,2,0)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1552</v>
      </c>
      <c r="D570" s="54">
        <f>SUM(D571:D596)</f>
        <v>901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-0.41945876288659795</v>
      </c>
      <c r="H570" s="56">
        <f>+IF(OR(AND(E570=""),(G570="")),"",E570*G570)</f>
        <v>-0.41945876288659795</v>
      </c>
      <c r="I570" s="24"/>
    </row>
    <row r="571" spans="1:9" s="24" customFormat="1" ht="15" x14ac:dyDescent="0.2">
      <c r="A571" s="72"/>
      <c r="B571" s="57" t="s">
        <v>322</v>
      </c>
      <c r="C571" s="64">
        <v>9</v>
      </c>
      <c r="D571" s="64">
        <f>VLOOKUP(B571,'[1]Deptos 2011-2019'!$BE$1640:$BF$2184,2,0)</f>
        <v>1</v>
      </c>
      <c r="E571" s="60">
        <f t="shared" si="207"/>
        <v>5.7989690721649487E-3</v>
      </c>
      <c r="F571" s="60">
        <f t="shared" si="208"/>
        <v>1.1098779134295228E-3</v>
      </c>
      <c r="G571" s="58">
        <f t="shared" ref="G571:G596" si="209">+IF(AND(C571=0,D571=0)," ",IF(C571=0,1,IF(D571=0,-1,(D571-C571)/C571)))</f>
        <v>-0.88888888888888884</v>
      </c>
      <c r="H571" s="51">
        <f>+IF(OR(AND(E571=""),(G571="")),"",E571*G571)</f>
        <v>-5.1546391752577319E-3</v>
      </c>
    </row>
    <row r="572" spans="1:9" s="24" customFormat="1" ht="15" x14ac:dyDescent="0.2">
      <c r="A572" s="72"/>
      <c r="B572" s="3" t="s">
        <v>144</v>
      </c>
      <c r="C572" s="64">
        <v>13</v>
      </c>
      <c r="D572" s="64">
        <f>VLOOKUP(B572,'[1]Deptos 2011-2019'!$BE$1640:$BF$2184,2,0)</f>
        <v>5</v>
      </c>
      <c r="E572" s="44">
        <f t="shared" si="207"/>
        <v>8.3762886597938142E-3</v>
      </c>
      <c r="F572" s="44">
        <f t="shared" si="208"/>
        <v>5.5493895671476137E-3</v>
      </c>
      <c r="G572" s="58">
        <f t="shared" si="209"/>
        <v>-0.61538461538461542</v>
      </c>
      <c r="H572" s="40">
        <f t="shared" ref="H572:H596" si="210">+IF(OR(AND(E572=""),(G572="")),"",E572*G572)</f>
        <v>-5.1546391752577319E-3</v>
      </c>
    </row>
    <row r="573" spans="1:9" s="24" customFormat="1" ht="15" x14ac:dyDescent="0.2">
      <c r="A573" s="72"/>
      <c r="B573" s="3" t="s">
        <v>590</v>
      </c>
      <c r="C573" s="64">
        <v>210</v>
      </c>
      <c r="D573" s="64">
        <f>VLOOKUP(B573,'[1]Deptos 2011-2019'!$BE$1640:$BF$2184,2,0)</f>
        <v>147</v>
      </c>
      <c r="E573" s="44">
        <f t="shared" si="207"/>
        <v>0.13530927835051546</v>
      </c>
      <c r="F573" s="44">
        <f t="shared" si="208"/>
        <v>0.16315205327413984</v>
      </c>
      <c r="G573" s="58">
        <f t="shared" si="209"/>
        <v>-0.3</v>
      </c>
      <c r="H573" s="40">
        <f t="shared" si="210"/>
        <v>-4.0592783505154634E-2</v>
      </c>
    </row>
    <row r="574" spans="1:9" s="24" customFormat="1" ht="15" x14ac:dyDescent="0.2">
      <c r="A574" s="72"/>
      <c r="B574" s="3" t="s">
        <v>323</v>
      </c>
      <c r="C574" s="64">
        <v>815</v>
      </c>
      <c r="D574" s="64">
        <f>VLOOKUP(B574,'[1]Deptos 2011-2019'!$BE$1640:$BF$2184,2,0)</f>
        <v>284</v>
      </c>
      <c r="E574" s="44">
        <f t="shared" si="207"/>
        <v>0.52512886597938147</v>
      </c>
      <c r="F574" s="44">
        <f t="shared" si="208"/>
        <v>0.31520532741398444</v>
      </c>
      <c r="G574" s="58">
        <f t="shared" si="209"/>
        <v>-0.65153374233128836</v>
      </c>
      <c r="H574" s="40">
        <f t="shared" si="210"/>
        <v>-0.34213917525773196</v>
      </c>
    </row>
    <row r="575" spans="1:9" s="24" customFormat="1" ht="15" x14ac:dyDescent="0.2">
      <c r="A575" s="72"/>
      <c r="B575" s="3" t="s">
        <v>145</v>
      </c>
      <c r="C575" s="64">
        <v>7</v>
      </c>
      <c r="D575" s="64">
        <f>VLOOKUP(B575,'[1]Deptos 2011-2019'!$BE$1640:$BF$2184,2,0)</f>
        <v>2</v>
      </c>
      <c r="E575" s="44">
        <f t="shared" si="207"/>
        <v>4.5103092783505151E-3</v>
      </c>
      <c r="F575" s="44">
        <f t="shared" si="208"/>
        <v>2.2197558268590455E-3</v>
      </c>
      <c r="G575" s="58">
        <f t="shared" si="209"/>
        <v>-0.7142857142857143</v>
      </c>
      <c r="H575" s="40">
        <f t="shared" si="210"/>
        <v>-3.2216494845360823E-3</v>
      </c>
    </row>
    <row r="576" spans="1:9" s="24" customFormat="1" ht="15" x14ac:dyDescent="0.2">
      <c r="A576" s="72"/>
      <c r="B576" s="3" t="s">
        <v>618</v>
      </c>
      <c r="C576" s="64">
        <v>0</v>
      </c>
      <c r="D576" s="64">
        <f>VLOOKUP(B576,'[1]Deptos 2011-2019'!$BE$1640:$BF$2184,2,0)</f>
        <v>0</v>
      </c>
      <c r="E576" s="44" t="str">
        <f t="shared" si="207"/>
        <v/>
      </c>
      <c r="F576" s="44" t="str">
        <f t="shared" si="208"/>
        <v/>
      </c>
      <c r="G576" s="58" t="str">
        <f t="shared" si="209"/>
        <v xml:space="preserve"> 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4">
        <v>0</v>
      </c>
      <c r="D577" s="64">
        <f>VLOOKUP(B577,'[1]Deptos 2011-2019'!$BE$1640:$BF$2184,2,0)</f>
        <v>1</v>
      </c>
      <c r="E577" s="44" t="str">
        <f t="shared" si="207"/>
        <v/>
      </c>
      <c r="F577" s="44">
        <f t="shared" si="208"/>
        <v>1.1098779134295228E-3</v>
      </c>
      <c r="G577" s="58">
        <f t="shared" si="209"/>
        <v>1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4">
        <v>3</v>
      </c>
      <c r="D578" s="64">
        <f>VLOOKUP(B578,'[1]Deptos 2011-2019'!$BE$1640:$BF$2184,2,0)</f>
        <v>5</v>
      </c>
      <c r="E578" s="44">
        <f t="shared" si="207"/>
        <v>1.9329896907216496E-3</v>
      </c>
      <c r="F578" s="44">
        <f t="shared" si="208"/>
        <v>5.5493895671476137E-3</v>
      </c>
      <c r="G578" s="58">
        <f t="shared" si="209"/>
        <v>0.66666666666666663</v>
      </c>
      <c r="H578" s="40">
        <f t="shared" si="210"/>
        <v>1.288659793814433E-3</v>
      </c>
    </row>
    <row r="579" spans="1:9" s="24" customFormat="1" ht="15" x14ac:dyDescent="0.2">
      <c r="A579" s="72"/>
      <c r="B579" s="3" t="s">
        <v>325</v>
      </c>
      <c r="C579" s="64">
        <v>1</v>
      </c>
      <c r="D579" s="64">
        <f>VLOOKUP(B579,'[1]Deptos 2011-2019'!$BE$1640:$BF$2184,2,0)</f>
        <v>1</v>
      </c>
      <c r="E579" s="44">
        <f t="shared" si="207"/>
        <v>6.4432989690721648E-4</v>
      </c>
      <c r="F579" s="44">
        <f t="shared" si="208"/>
        <v>1.1098779134295228E-3</v>
      </c>
      <c r="G579" s="58">
        <f t="shared" si="209"/>
        <v>0</v>
      </c>
      <c r="H579" s="40">
        <f t="shared" si="210"/>
        <v>0</v>
      </c>
    </row>
    <row r="580" spans="1:9" s="24" customFormat="1" ht="15" x14ac:dyDescent="0.2">
      <c r="A580" s="72"/>
      <c r="B580" s="3" t="s">
        <v>515</v>
      </c>
      <c r="C580" s="64">
        <v>7</v>
      </c>
      <c r="D580" s="64">
        <f>VLOOKUP(B580,'[1]Deptos 2011-2019'!$BE$1640:$BF$2184,2,0)</f>
        <v>2</v>
      </c>
      <c r="E580" s="44">
        <f t="shared" si="207"/>
        <v>4.5103092783505151E-3</v>
      </c>
      <c r="F580" s="44">
        <f t="shared" si="208"/>
        <v>2.2197558268590455E-3</v>
      </c>
      <c r="G580" s="58">
        <f t="shared" si="209"/>
        <v>-0.7142857142857143</v>
      </c>
      <c r="H580" s="40">
        <f t="shared" si="210"/>
        <v>-3.2216494845360823E-3</v>
      </c>
    </row>
    <row r="581" spans="1:9" s="63" customFormat="1" ht="15" x14ac:dyDescent="0.2">
      <c r="A581" s="36"/>
      <c r="B581" s="35" t="s">
        <v>560</v>
      </c>
      <c r="C581" s="64">
        <v>5</v>
      </c>
      <c r="D581" s="64">
        <f>VLOOKUP(B581,'[1]Deptos 2011-2019'!$BE$1640:$BF$2184,2,0)</f>
        <v>9</v>
      </c>
      <c r="E581" s="43">
        <f t="shared" ref="E581" si="211">+IF(C581=0,"",C581/C$570)</f>
        <v>3.2216494845360823E-3</v>
      </c>
      <c r="F581" s="43">
        <f t="shared" ref="F581" si="212">+IF(D581=0,"",D581/D$570)</f>
        <v>9.9889012208657056E-3</v>
      </c>
      <c r="G581" s="58">
        <f t="shared" si="209"/>
        <v>0.8</v>
      </c>
      <c r="H581" s="42">
        <f t="shared" ref="H581" si="213">+IF(OR(AND(E581=""),(G581="")),"",E581*G581)</f>
        <v>2.5773195876288659E-3</v>
      </c>
      <c r="I581" s="24"/>
    </row>
    <row r="582" spans="1:9" s="63" customFormat="1" ht="15" x14ac:dyDescent="0.2">
      <c r="A582" s="36"/>
      <c r="B582" s="35" t="s">
        <v>599</v>
      </c>
      <c r="C582" s="64">
        <v>0</v>
      </c>
      <c r="D582" s="64">
        <f>VLOOKUP(B582,'[1]Deptos 2011-2019'!$BE$1640:$BF$2184,2,0)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4">
        <v>0</v>
      </c>
      <c r="D583" s="64">
        <f>VLOOKUP(B583,'[1]Deptos 2011-2019'!$BE$1640:$BF$2184,2,0)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8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4">
        <v>133</v>
      </c>
      <c r="D584" s="64">
        <f>VLOOKUP(B584,'[1]Deptos 2011-2019'!$BE$1640:$BF$2184,2,0)</f>
        <v>11</v>
      </c>
      <c r="E584" s="44">
        <f t="shared" si="217"/>
        <v>8.5695876288659795E-2</v>
      </c>
      <c r="F584" s="44">
        <f t="shared" si="218"/>
        <v>1.2208657047724751E-2</v>
      </c>
      <c r="G584" s="58">
        <f t="shared" si="209"/>
        <v>-0.91729323308270672</v>
      </c>
      <c r="H584" s="40">
        <f t="shared" si="210"/>
        <v>-7.8608247422680411E-2</v>
      </c>
    </row>
    <row r="585" spans="1:9" s="24" customFormat="1" ht="15" x14ac:dyDescent="0.2">
      <c r="A585" s="72"/>
      <c r="B585" s="3" t="s">
        <v>147</v>
      </c>
      <c r="C585" s="64">
        <v>1</v>
      </c>
      <c r="D585" s="64">
        <f>VLOOKUP(B585,'[1]Deptos 2011-2019'!$BE$1640:$BF$2184,2,0)</f>
        <v>67</v>
      </c>
      <c r="E585" s="44">
        <f t="shared" si="217"/>
        <v>6.4432989690721648E-4</v>
      </c>
      <c r="F585" s="44">
        <f t="shared" si="218"/>
        <v>7.4361820199778023E-2</v>
      </c>
      <c r="G585" s="58">
        <f t="shared" si="209"/>
        <v>66</v>
      </c>
      <c r="H585" s="40">
        <f t="shared" si="210"/>
        <v>4.252577319587629E-2</v>
      </c>
    </row>
    <row r="586" spans="1:9" s="24" customFormat="1" ht="15" x14ac:dyDescent="0.2">
      <c r="A586" s="72"/>
      <c r="B586" s="3" t="s">
        <v>148</v>
      </c>
      <c r="C586" s="64">
        <v>0</v>
      </c>
      <c r="D586" s="64">
        <f>VLOOKUP(B586,'[1]Deptos 2011-2019'!$BE$1640:$BF$2184,2,0)</f>
        <v>1</v>
      </c>
      <c r="E586" s="44" t="str">
        <f t="shared" si="217"/>
        <v/>
      </c>
      <c r="F586" s="44">
        <f t="shared" si="218"/>
        <v>1.1098779134295228E-3</v>
      </c>
      <c r="G586" s="58">
        <f t="shared" si="209"/>
        <v>1</v>
      </c>
      <c r="H586" s="40" t="str">
        <f t="shared" si="210"/>
        <v/>
      </c>
    </row>
    <row r="587" spans="1:9" s="24" customFormat="1" ht="15" x14ac:dyDescent="0.2">
      <c r="A587" s="72"/>
      <c r="B587" s="3" t="s">
        <v>328</v>
      </c>
      <c r="C587" s="64">
        <v>202</v>
      </c>
      <c r="D587" s="64">
        <f>VLOOKUP(B587,'[1]Deptos 2011-2019'!$BE$1640:$BF$2184,2,0)</f>
        <v>61</v>
      </c>
      <c r="E587" s="44">
        <f t="shared" si="217"/>
        <v>0.13015463917525774</v>
      </c>
      <c r="F587" s="44">
        <f t="shared" si="218"/>
        <v>6.7702552719200892E-2</v>
      </c>
      <c r="G587" s="58">
        <f t="shared" si="209"/>
        <v>-0.69801980198019797</v>
      </c>
      <c r="H587" s="40">
        <f t="shared" si="210"/>
        <v>-9.0850515463917522E-2</v>
      </c>
    </row>
    <row r="588" spans="1:9" s="24" customFormat="1" ht="15" x14ac:dyDescent="0.2">
      <c r="A588" s="72"/>
      <c r="B588" s="3" t="s">
        <v>149</v>
      </c>
      <c r="C588" s="64">
        <v>59</v>
      </c>
      <c r="D588" s="64">
        <f>VLOOKUP(B588,'[1]Deptos 2011-2019'!$BE$1640:$BF$2184,2,0)</f>
        <v>17</v>
      </c>
      <c r="E588" s="44">
        <f t="shared" si="217"/>
        <v>3.801546391752577E-2</v>
      </c>
      <c r="F588" s="44">
        <f t="shared" si="218"/>
        <v>1.8867924528301886E-2</v>
      </c>
      <c r="G588" s="58">
        <f t="shared" si="209"/>
        <v>-0.71186440677966101</v>
      </c>
      <c r="H588" s="40">
        <f t="shared" si="210"/>
        <v>-2.706185567010309E-2</v>
      </c>
    </row>
    <row r="589" spans="1:9" s="24" customFormat="1" ht="15" x14ac:dyDescent="0.2">
      <c r="A589" s="72"/>
      <c r="B589" s="3" t="s">
        <v>329</v>
      </c>
      <c r="C589" s="64">
        <v>0</v>
      </c>
      <c r="D589" s="64">
        <f>VLOOKUP(B589,'[1]Deptos 2011-2019'!$BE$1640:$BF$2184,2,0)</f>
        <v>0</v>
      </c>
      <c r="E589" s="44" t="str">
        <f t="shared" si="217"/>
        <v/>
      </c>
      <c r="F589" s="44" t="str">
        <f t="shared" si="218"/>
        <v/>
      </c>
      <c r="G589" s="58" t="str">
        <f t="shared" si="209"/>
        <v xml:space="preserve"> </v>
      </c>
      <c r="H589" s="40" t="str">
        <f t="shared" si="210"/>
        <v/>
      </c>
    </row>
    <row r="590" spans="1:9" s="24" customFormat="1" ht="15" x14ac:dyDescent="0.2">
      <c r="A590" s="72"/>
      <c r="B590" s="3" t="s">
        <v>150</v>
      </c>
      <c r="C590" s="64">
        <v>3</v>
      </c>
      <c r="D590" s="64">
        <f>VLOOKUP(B590,'[1]Deptos 2011-2019'!$BE$1640:$BF$2184,2,0)</f>
        <v>14</v>
      </c>
      <c r="E590" s="44">
        <f t="shared" si="217"/>
        <v>1.9329896907216496E-3</v>
      </c>
      <c r="F590" s="44">
        <f t="shared" si="218"/>
        <v>1.5538290788013319E-2</v>
      </c>
      <c r="G590" s="58">
        <f t="shared" si="209"/>
        <v>3.6666666666666665</v>
      </c>
      <c r="H590" s="40">
        <f t="shared" si="210"/>
        <v>7.0876288659793814E-3</v>
      </c>
    </row>
    <row r="591" spans="1:9" s="24" customFormat="1" ht="15" x14ac:dyDescent="0.2">
      <c r="A591" s="72"/>
      <c r="B591" s="3" t="s">
        <v>151</v>
      </c>
      <c r="C591" s="64">
        <v>0</v>
      </c>
      <c r="D591" s="64">
        <f>VLOOKUP(B591,'[1]Deptos 2011-2019'!$BE$1640:$BF$2184,2,0)</f>
        <v>1</v>
      </c>
      <c r="E591" s="44" t="str">
        <f t="shared" si="217"/>
        <v/>
      </c>
      <c r="F591" s="44">
        <f t="shared" si="218"/>
        <v>1.1098779134295228E-3</v>
      </c>
      <c r="G591" s="58">
        <f t="shared" si="209"/>
        <v>1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4">
        <v>37</v>
      </c>
      <c r="D592" s="64">
        <f>VLOOKUP(B592,'[1]Deptos 2011-2019'!$BE$1640:$BF$2184,2,0)</f>
        <v>8</v>
      </c>
      <c r="E592" s="44">
        <f t="shared" si="217"/>
        <v>2.3840206185567009E-2</v>
      </c>
      <c r="F592" s="44">
        <f t="shared" si="218"/>
        <v>8.8790233074361822E-3</v>
      </c>
      <c r="G592" s="58">
        <f t="shared" si="209"/>
        <v>-0.78378378378378377</v>
      </c>
      <c r="H592" s="40">
        <f t="shared" si="210"/>
        <v>-1.8685567010309278E-2</v>
      </c>
    </row>
    <row r="593" spans="1:8" s="24" customFormat="1" ht="15" x14ac:dyDescent="0.2">
      <c r="A593" s="72"/>
      <c r="B593" s="3" t="s">
        <v>331</v>
      </c>
      <c r="C593" s="64">
        <v>0</v>
      </c>
      <c r="D593" s="64">
        <f>VLOOKUP(B593,'[1]Deptos 2011-2019'!$BE$1640:$BF$2184,2,0)</f>
        <v>3</v>
      </c>
      <c r="E593" s="44" t="str">
        <f t="shared" si="217"/>
        <v/>
      </c>
      <c r="F593" s="44">
        <f t="shared" si="218"/>
        <v>3.3296337402885681E-3</v>
      </c>
      <c r="G593" s="58">
        <f t="shared" si="209"/>
        <v>1</v>
      </c>
      <c r="H593" s="40" t="str">
        <f t="shared" si="210"/>
        <v/>
      </c>
    </row>
    <row r="594" spans="1:8" s="24" customFormat="1" ht="15" x14ac:dyDescent="0.2">
      <c r="A594" s="72"/>
      <c r="B594" s="3" t="s">
        <v>332</v>
      </c>
      <c r="C594" s="64">
        <v>6</v>
      </c>
      <c r="D594" s="64">
        <f>VLOOKUP(B594,'[1]Deptos 2011-2019'!$BE$1640:$BF$2184,2,0)</f>
        <v>4</v>
      </c>
      <c r="E594" s="44">
        <f t="shared" si="217"/>
        <v>3.8659793814432991E-3</v>
      </c>
      <c r="F594" s="44">
        <f t="shared" si="218"/>
        <v>4.4395116537180911E-3</v>
      </c>
      <c r="G594" s="58">
        <f t="shared" si="209"/>
        <v>-0.33333333333333331</v>
      </c>
      <c r="H594" s="40">
        <f t="shared" si="210"/>
        <v>-1.288659793814433E-3</v>
      </c>
    </row>
    <row r="595" spans="1:8" s="24" customFormat="1" ht="15" x14ac:dyDescent="0.2">
      <c r="A595" s="72"/>
      <c r="B595" s="3" t="s">
        <v>333</v>
      </c>
      <c r="C595" s="64">
        <v>24</v>
      </c>
      <c r="D595" s="64">
        <f>VLOOKUP(B595,'[1]Deptos 2011-2019'!$BE$1640:$BF$2184,2,0)</f>
        <v>189</v>
      </c>
      <c r="E595" s="44">
        <f t="shared" si="217"/>
        <v>1.5463917525773196E-2</v>
      </c>
      <c r="F595" s="44">
        <f t="shared" si="218"/>
        <v>0.20976692563817981</v>
      </c>
      <c r="G595" s="58">
        <f t="shared" si="209"/>
        <v>6.875</v>
      </c>
      <c r="H595" s="40">
        <f t="shared" si="210"/>
        <v>0.10631443298969073</v>
      </c>
    </row>
    <row r="596" spans="1:8" s="24" customFormat="1" ht="15" x14ac:dyDescent="0.2">
      <c r="A596" s="72"/>
      <c r="B596" s="3" t="s">
        <v>516</v>
      </c>
      <c r="C596" s="64">
        <v>17</v>
      </c>
      <c r="D596" s="64">
        <f>VLOOKUP(B596,'[1]Deptos 2011-2019'!$BE$1640:$BF$2184,2,0)</f>
        <v>68</v>
      </c>
      <c r="E596" s="44">
        <f t="shared" si="217"/>
        <v>1.095360824742268E-2</v>
      </c>
      <c r="F596" s="44">
        <f t="shared" si="218"/>
        <v>7.5471698113207544E-2</v>
      </c>
      <c r="G596" s="58">
        <f t="shared" si="209"/>
        <v>3</v>
      </c>
      <c r="H596" s="40">
        <f t="shared" si="210"/>
        <v>3.2860824742268036E-2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392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379</v>
      </c>
      <c r="C8" s="53">
        <f>+C18+C74+C169+C345+C570</f>
        <v>39419</v>
      </c>
      <c r="D8" s="54">
        <f>+D18+D74+D169+D345+D570</f>
        <v>34513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-0.12445774880133946</v>
      </c>
      <c r="H8" s="56">
        <f t="shared" ref="H8:H13" si="2">+IF(OR(AND(E8=""),(G8="")),"",E8*G8)</f>
        <v>-0.12445774880133946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475</v>
      </c>
      <c r="D9" s="97">
        <f>+D18</f>
        <v>302</v>
      </c>
      <c r="E9" s="98">
        <f t="shared" si="0"/>
        <v>1.2050026636900987E-2</v>
      </c>
      <c r="F9" s="98">
        <f t="shared" si="0"/>
        <v>8.7503259641294583E-3</v>
      </c>
      <c r="G9" s="100">
        <f>+IF(AND(C9=0,D9=0)," ",IF(C9=0,1,IF(D9=0,-1,(D9-C9)/C9)))</f>
        <v>-0.36421052631578948</v>
      </c>
      <c r="H9" s="99">
        <f t="shared" si="2"/>
        <v>-4.3887465435449909E-3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4974</v>
      </c>
      <c r="D10" s="41">
        <f>+D74</f>
        <v>2859</v>
      </c>
      <c r="E10" s="40">
        <f t="shared" si="0"/>
        <v>0.12618280524620107</v>
      </c>
      <c r="F10" s="40">
        <f t="shared" si="0"/>
        <v>8.2838350766377883E-2</v>
      </c>
      <c r="G10" s="58">
        <f t="shared" ref="G10:G13" si="3">+IF(AND(C10=0,D10=0)," ",IF(C10=0,1,IF(D10=0,-1,(D10-C10)/C10)))</f>
        <v>-0.42521109770808202</v>
      </c>
      <c r="H10" s="46">
        <f t="shared" si="2"/>
        <v>-5.3654329130622284E-2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4914</v>
      </c>
      <c r="D11" s="41">
        <f>D169</f>
        <v>3132</v>
      </c>
      <c r="E11" s="40">
        <f t="shared" si="0"/>
        <v>0.124660696618382</v>
      </c>
      <c r="F11" s="40">
        <f t="shared" si="0"/>
        <v>9.0748413641236633E-2</v>
      </c>
      <c r="G11" s="58">
        <f t="shared" si="3"/>
        <v>-0.36263736263736263</v>
      </c>
      <c r="H11" s="46">
        <f t="shared" si="2"/>
        <v>-4.5206626246226435E-2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25973</v>
      </c>
      <c r="D12" s="41">
        <f>+D345</f>
        <v>23986</v>
      </c>
      <c r="E12" s="40">
        <f t="shared" si="0"/>
        <v>0.65889545650574599</v>
      </c>
      <c r="F12" s="40">
        <f t="shared" si="0"/>
        <v>0.69498449859473244</v>
      </c>
      <c r="G12" s="58">
        <f t="shared" si="3"/>
        <v>-7.6502521849613064E-2</v>
      </c>
      <c r="H12" s="46">
        <f t="shared" si="2"/>
        <v>-5.0407164057941607E-2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3083</v>
      </c>
      <c r="D13" s="48">
        <f>D570</f>
        <v>4234</v>
      </c>
      <c r="E13" s="49">
        <f t="shared" si="0"/>
        <v>7.8211014992769987E-2</v>
      </c>
      <c r="F13" s="49">
        <f t="shared" si="0"/>
        <v>0.1226784110335236</v>
      </c>
      <c r="G13" s="101">
        <f t="shared" si="3"/>
        <v>0.3733376581252027</v>
      </c>
      <c r="H13" s="50">
        <f t="shared" si="2"/>
        <v>2.9199117176995863E-2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475</v>
      </c>
      <c r="D18" s="54">
        <f>SUM(D19:D68)</f>
        <v>302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-0.36421052631578948</v>
      </c>
      <c r="H18" s="56">
        <f>+IF(OR(AND(E18=""),(G18="")),"",E18*G18)</f>
        <v>-0.36421052631578948</v>
      </c>
    </row>
    <row r="19" spans="1:9" s="24" customFormat="1" ht="15" x14ac:dyDescent="0.2">
      <c r="A19" s="72"/>
      <c r="B19" s="57" t="s">
        <v>0</v>
      </c>
      <c r="C19" s="64">
        <v>4</v>
      </c>
      <c r="D19" s="64">
        <f>VLOOKUP(B19,'[1]Deptos 2011-2019'!$BE$2185:$BF$2731,2,0)</f>
        <v>0</v>
      </c>
      <c r="E19" s="51">
        <f>+IF(C19=0,"",C19/C$18)</f>
        <v>8.4210526315789472E-3</v>
      </c>
      <c r="F19" s="51" t="str">
        <f>+IF(D19=0,"",D19/D$18)</f>
        <v/>
      </c>
      <c r="G19" s="58">
        <f>+IF(AND(C19=0,D19=0)," ",IF(C19=0,1,IF(D19=0,-1,(D19-C19)/C19)))</f>
        <v>-1</v>
      </c>
      <c r="H19" s="51">
        <f>+IF(OR(AND(E19=""),(G19="")),"",E19*G19)</f>
        <v>-8.4210526315789472E-3</v>
      </c>
    </row>
    <row r="20" spans="1:9" s="24" customFormat="1" ht="15" x14ac:dyDescent="0.2">
      <c r="A20" s="72"/>
      <c r="B20" s="3" t="s">
        <v>152</v>
      </c>
      <c r="C20" s="64">
        <v>12</v>
      </c>
      <c r="D20" s="64">
        <f>VLOOKUP(B20,'[1]Deptos 2011-2019'!$BE$2185:$BF$2731,2,0)</f>
        <v>11</v>
      </c>
      <c r="E20" s="40">
        <f t="shared" ref="E20:E68" si="4">+IF(C20=0,"",C20/C$18)</f>
        <v>2.5263157894736842E-2</v>
      </c>
      <c r="F20" s="40">
        <f t="shared" ref="F20:F68" si="5">+IF(D20=0,"",D20/D$18)</f>
        <v>3.6423841059602648E-2</v>
      </c>
      <c r="G20" s="58">
        <f t="shared" ref="G20:G68" si="6">+IF(AND(C20=0,D20=0)," ",IF(C20=0,1,IF(D20=0,-1,(D20-C20)/C20)))</f>
        <v>-8.3333333333333329E-2</v>
      </c>
      <c r="H20" s="40">
        <f t="shared" ref="H20:H68" si="7">+IF(OR(AND(E20=""),(G20="")),"",E20*G20)</f>
        <v>-2.1052631578947368E-3</v>
      </c>
    </row>
    <row r="21" spans="1:9" s="24" customFormat="1" ht="30" x14ac:dyDescent="0.2">
      <c r="A21" s="72"/>
      <c r="B21" s="3" t="s">
        <v>1</v>
      </c>
      <c r="C21" s="64">
        <v>8</v>
      </c>
      <c r="D21" s="64">
        <f>VLOOKUP(B21,'[1]Deptos 2011-2019'!$BE$2185:$BF$2731,2,0)</f>
        <v>1</v>
      </c>
      <c r="E21" s="40">
        <f t="shared" si="4"/>
        <v>1.6842105263157894E-2</v>
      </c>
      <c r="F21" s="40">
        <f t="shared" si="5"/>
        <v>3.3112582781456954E-3</v>
      </c>
      <c r="G21" s="58">
        <f t="shared" si="6"/>
        <v>-0.875</v>
      </c>
      <c r="H21" s="40">
        <f t="shared" si="7"/>
        <v>-1.4736842105263158E-2</v>
      </c>
    </row>
    <row r="22" spans="1:9" s="24" customFormat="1" ht="30" x14ac:dyDescent="0.2">
      <c r="A22" s="72"/>
      <c r="B22" s="3" t="s">
        <v>421</v>
      </c>
      <c r="C22" s="64">
        <v>5</v>
      </c>
      <c r="D22" s="64">
        <f>VLOOKUP(B22,'[1]Deptos 2011-2019'!$BE$2185:$BF$2731,2,0)</f>
        <v>3</v>
      </c>
      <c r="E22" s="40">
        <f t="shared" si="4"/>
        <v>1.0526315789473684E-2</v>
      </c>
      <c r="F22" s="40">
        <f t="shared" si="5"/>
        <v>9.9337748344370865E-3</v>
      </c>
      <c r="G22" s="58">
        <f t="shared" si="6"/>
        <v>-0.4</v>
      </c>
      <c r="H22" s="40">
        <f t="shared" si="7"/>
        <v>-4.2105263157894736E-3</v>
      </c>
    </row>
    <row r="23" spans="1:9" s="24" customFormat="1" ht="15" x14ac:dyDescent="0.2">
      <c r="A23" s="72"/>
      <c r="B23" s="3" t="s">
        <v>153</v>
      </c>
      <c r="C23" s="64">
        <v>6</v>
      </c>
      <c r="D23" s="64">
        <f>VLOOKUP(B23,'[1]Deptos 2011-2019'!$BE$2185:$BF$2731,2,0)</f>
        <v>5</v>
      </c>
      <c r="E23" s="40">
        <f t="shared" si="4"/>
        <v>1.2631578947368421E-2</v>
      </c>
      <c r="F23" s="40">
        <f t="shared" si="5"/>
        <v>1.6556291390728478E-2</v>
      </c>
      <c r="G23" s="58">
        <f t="shared" si="6"/>
        <v>-0.16666666666666666</v>
      </c>
      <c r="H23" s="40">
        <f t="shared" si="7"/>
        <v>-2.1052631578947368E-3</v>
      </c>
    </row>
    <row r="24" spans="1:9" s="24" customFormat="1" ht="30" x14ac:dyDescent="0.2">
      <c r="A24" s="72"/>
      <c r="B24" s="3" t="s">
        <v>154</v>
      </c>
      <c r="C24" s="64">
        <v>4</v>
      </c>
      <c r="D24" s="64">
        <f>VLOOKUP(B24,'[1]Deptos 2011-2019'!$BE$2185:$BF$2731,2,0)</f>
        <v>3</v>
      </c>
      <c r="E24" s="40">
        <f t="shared" si="4"/>
        <v>8.4210526315789472E-3</v>
      </c>
      <c r="F24" s="40">
        <f t="shared" si="5"/>
        <v>9.9337748344370865E-3</v>
      </c>
      <c r="G24" s="58">
        <f t="shared" si="6"/>
        <v>-0.25</v>
      </c>
      <c r="H24" s="40">
        <f t="shared" si="7"/>
        <v>-2.1052631578947368E-3</v>
      </c>
    </row>
    <row r="25" spans="1:9" s="63" customFormat="1" ht="15" x14ac:dyDescent="0.2">
      <c r="A25" s="36"/>
      <c r="B25" s="35" t="s">
        <v>517</v>
      </c>
      <c r="C25" s="64">
        <v>7</v>
      </c>
      <c r="D25" s="64">
        <f>VLOOKUP(B25,'[1]Deptos 2011-2019'!$BE$2185:$BF$2731,2,0)</f>
        <v>5</v>
      </c>
      <c r="E25" s="42">
        <f t="shared" ref="E25" si="8">+IF(C25=0,"",C25/C$18)</f>
        <v>1.4736842105263158E-2</v>
      </c>
      <c r="F25" s="42">
        <f t="shared" ref="F25" si="9">+IF(D25=0,"",D25/D$18)</f>
        <v>1.6556291390728478E-2</v>
      </c>
      <c r="G25" s="58">
        <f t="shared" si="6"/>
        <v>-0.2857142857142857</v>
      </c>
      <c r="H25" s="42">
        <f t="shared" ref="H25" si="10">+IF(OR(AND(E25=""),(G25="")),"",E25*G25)</f>
        <v>-4.2105263157894736E-3</v>
      </c>
      <c r="I25" s="24"/>
    </row>
    <row r="26" spans="1:9" s="24" customFormat="1" ht="15" x14ac:dyDescent="0.2">
      <c r="A26" s="72"/>
      <c r="B26" s="3" t="s">
        <v>2</v>
      </c>
      <c r="C26" s="64">
        <v>24</v>
      </c>
      <c r="D26" s="64">
        <f>VLOOKUP(B26,'[1]Deptos 2011-2019'!$BE$2185:$BF$2731,2,0)</f>
        <v>8</v>
      </c>
      <c r="E26" s="40">
        <f t="shared" si="4"/>
        <v>5.0526315789473683E-2</v>
      </c>
      <c r="F26" s="40">
        <f t="shared" si="5"/>
        <v>2.6490066225165563E-2</v>
      </c>
      <c r="G26" s="58">
        <f t="shared" si="6"/>
        <v>-0.66666666666666663</v>
      </c>
      <c r="H26" s="40">
        <f t="shared" si="7"/>
        <v>-3.3684210526315789E-2</v>
      </c>
    </row>
    <row r="27" spans="1:9" s="24" customFormat="1" ht="15" x14ac:dyDescent="0.2">
      <c r="A27" s="72"/>
      <c r="B27" s="3" t="s">
        <v>565</v>
      </c>
      <c r="C27" s="64">
        <v>7</v>
      </c>
      <c r="D27" s="64">
        <f>VLOOKUP(B27,'[1]Deptos 2011-2019'!$BE$2185:$BF$2731,2,0)</f>
        <v>18</v>
      </c>
      <c r="E27" s="40">
        <f t="shared" si="4"/>
        <v>1.4736842105263158E-2</v>
      </c>
      <c r="F27" s="40">
        <f t="shared" si="5"/>
        <v>5.9602649006622516E-2</v>
      </c>
      <c r="G27" s="58">
        <f t="shared" si="6"/>
        <v>1.5714285714285714</v>
      </c>
      <c r="H27" s="40">
        <f t="shared" si="7"/>
        <v>2.3157894736842103E-2</v>
      </c>
    </row>
    <row r="28" spans="1:9" s="24" customFormat="1" ht="15" x14ac:dyDescent="0.2">
      <c r="A28" s="72"/>
      <c r="B28" s="3" t="s">
        <v>3</v>
      </c>
      <c r="C28" s="64">
        <v>14</v>
      </c>
      <c r="D28" s="64">
        <f>VLOOKUP(B28,'[1]Deptos 2011-2019'!$BE$2185:$BF$2731,2,0)</f>
        <v>4</v>
      </c>
      <c r="E28" s="40">
        <f t="shared" si="4"/>
        <v>2.9473684210526315E-2</v>
      </c>
      <c r="F28" s="40">
        <f t="shared" si="5"/>
        <v>1.3245033112582781E-2</v>
      </c>
      <c r="G28" s="58">
        <f t="shared" si="6"/>
        <v>-0.7142857142857143</v>
      </c>
      <c r="H28" s="40">
        <f t="shared" si="7"/>
        <v>-2.1052631578947368E-2</v>
      </c>
    </row>
    <row r="29" spans="1:9" s="24" customFormat="1" ht="15" x14ac:dyDescent="0.2">
      <c r="A29" s="72"/>
      <c r="B29" s="3" t="s">
        <v>5</v>
      </c>
      <c r="C29" s="64">
        <v>40</v>
      </c>
      <c r="D29" s="64">
        <f>VLOOKUP(B29,'[1]Deptos 2011-2019'!$BE$2185:$BF$2731,2,0)</f>
        <v>21</v>
      </c>
      <c r="E29" s="40">
        <f t="shared" si="4"/>
        <v>8.4210526315789472E-2</v>
      </c>
      <c r="F29" s="40">
        <f t="shared" si="5"/>
        <v>6.9536423841059597E-2</v>
      </c>
      <c r="G29" s="58">
        <f t="shared" si="6"/>
        <v>-0.47499999999999998</v>
      </c>
      <c r="H29" s="40">
        <f t="shared" si="7"/>
        <v>-3.9999999999999994E-2</v>
      </c>
    </row>
    <row r="30" spans="1:9" s="24" customFormat="1" ht="15" x14ac:dyDescent="0.2">
      <c r="A30" s="72"/>
      <c r="B30" s="3" t="s">
        <v>155</v>
      </c>
      <c r="C30" s="64">
        <v>4</v>
      </c>
      <c r="D30" s="64">
        <f>VLOOKUP(B30,'[1]Deptos 2011-2019'!$BE$2185:$BF$2731,2,0)</f>
        <v>1</v>
      </c>
      <c r="E30" s="40">
        <f t="shared" si="4"/>
        <v>8.4210526315789472E-3</v>
      </c>
      <c r="F30" s="40">
        <f t="shared" si="5"/>
        <v>3.3112582781456954E-3</v>
      </c>
      <c r="G30" s="58">
        <f t="shared" si="6"/>
        <v>-0.75</v>
      </c>
      <c r="H30" s="40">
        <f t="shared" si="7"/>
        <v>-6.3157894736842104E-3</v>
      </c>
    </row>
    <row r="31" spans="1:9" s="24" customFormat="1" ht="15" x14ac:dyDescent="0.2">
      <c r="A31" s="72"/>
      <c r="B31" s="3" t="s">
        <v>156</v>
      </c>
      <c r="C31" s="64">
        <v>12</v>
      </c>
      <c r="D31" s="64">
        <f>VLOOKUP(B31,'[1]Deptos 2011-2019'!$BE$2185:$BF$2731,2,0)</f>
        <v>25</v>
      </c>
      <c r="E31" s="40">
        <f t="shared" si="4"/>
        <v>2.5263157894736842E-2</v>
      </c>
      <c r="F31" s="40">
        <f t="shared" si="5"/>
        <v>8.2781456953642391E-2</v>
      </c>
      <c r="G31" s="58">
        <f t="shared" si="6"/>
        <v>1.0833333333333333</v>
      </c>
      <c r="H31" s="40">
        <f t="shared" si="7"/>
        <v>2.7368421052631577E-2</v>
      </c>
    </row>
    <row r="32" spans="1:9" s="24" customFormat="1" ht="15" x14ac:dyDescent="0.2">
      <c r="A32" s="72"/>
      <c r="B32" s="3" t="s">
        <v>4</v>
      </c>
      <c r="C32" s="64">
        <v>8</v>
      </c>
      <c r="D32" s="64">
        <f>VLOOKUP(B32,'[1]Deptos 2011-2019'!$BE$2185:$BF$2731,2,0)</f>
        <v>3</v>
      </c>
      <c r="E32" s="40">
        <f t="shared" si="4"/>
        <v>1.6842105263157894E-2</v>
      </c>
      <c r="F32" s="40">
        <f t="shared" si="5"/>
        <v>9.9337748344370865E-3</v>
      </c>
      <c r="G32" s="58">
        <f t="shared" si="6"/>
        <v>-0.625</v>
      </c>
      <c r="H32" s="40">
        <f t="shared" si="7"/>
        <v>-1.0526315789473684E-2</v>
      </c>
    </row>
    <row r="33" spans="1:8" s="24" customFormat="1" ht="15" x14ac:dyDescent="0.2">
      <c r="A33" s="72"/>
      <c r="B33" s="3" t="s">
        <v>6</v>
      </c>
      <c r="C33" s="64">
        <v>4</v>
      </c>
      <c r="D33" s="64">
        <f>VLOOKUP(B33,'[1]Deptos 2011-2019'!$BE$2185:$BF$2731,2,0)</f>
        <v>10</v>
      </c>
      <c r="E33" s="40">
        <f t="shared" si="4"/>
        <v>8.4210526315789472E-3</v>
      </c>
      <c r="F33" s="40">
        <f t="shared" si="5"/>
        <v>3.3112582781456956E-2</v>
      </c>
      <c r="G33" s="58">
        <f t="shared" si="6"/>
        <v>1.5</v>
      </c>
      <c r="H33" s="40">
        <f t="shared" si="7"/>
        <v>1.2631578947368421E-2</v>
      </c>
    </row>
    <row r="34" spans="1:8" s="24" customFormat="1" ht="15" x14ac:dyDescent="0.2">
      <c r="A34" s="72"/>
      <c r="B34" s="3" t="s">
        <v>157</v>
      </c>
      <c r="C34" s="64">
        <v>2</v>
      </c>
      <c r="D34" s="64">
        <f>VLOOKUP(B34,'[1]Deptos 2011-2019'!$BE$2185:$BF$2731,2,0)</f>
        <v>0</v>
      </c>
      <c r="E34" s="40">
        <f t="shared" si="4"/>
        <v>4.2105263157894736E-3</v>
      </c>
      <c r="F34" s="40" t="str">
        <f t="shared" si="5"/>
        <v/>
      </c>
      <c r="G34" s="58">
        <f t="shared" si="6"/>
        <v>-1</v>
      </c>
      <c r="H34" s="40">
        <f t="shared" si="7"/>
        <v>-4.2105263157894736E-3</v>
      </c>
    </row>
    <row r="35" spans="1:8" s="24" customFormat="1" ht="15" x14ac:dyDescent="0.2">
      <c r="A35" s="72"/>
      <c r="B35" s="3" t="s">
        <v>158</v>
      </c>
      <c r="C35" s="64">
        <v>28</v>
      </c>
      <c r="D35" s="64">
        <f>VLOOKUP(B35,'[1]Deptos 2011-2019'!$BE$2185:$BF$2731,2,0)</f>
        <v>19</v>
      </c>
      <c r="E35" s="40">
        <f t="shared" si="4"/>
        <v>5.894736842105263E-2</v>
      </c>
      <c r="F35" s="40">
        <f t="shared" si="5"/>
        <v>6.2913907284768214E-2</v>
      </c>
      <c r="G35" s="58">
        <f t="shared" si="6"/>
        <v>-0.32142857142857145</v>
      </c>
      <c r="H35" s="40">
        <f t="shared" si="7"/>
        <v>-1.8947368421052633E-2</v>
      </c>
    </row>
    <row r="36" spans="1:8" s="24" customFormat="1" ht="15" x14ac:dyDescent="0.2">
      <c r="A36" s="72"/>
      <c r="B36" s="3" t="s">
        <v>159</v>
      </c>
      <c r="C36" s="64">
        <v>3</v>
      </c>
      <c r="D36" s="64">
        <f>VLOOKUP(B36,'[1]Deptos 2011-2019'!$BE$2185:$BF$2731,2,0)</f>
        <v>1</v>
      </c>
      <c r="E36" s="40">
        <f t="shared" si="4"/>
        <v>6.3157894736842104E-3</v>
      </c>
      <c r="F36" s="40">
        <f t="shared" si="5"/>
        <v>3.3112582781456954E-3</v>
      </c>
      <c r="G36" s="58">
        <f t="shared" si="6"/>
        <v>-0.66666666666666663</v>
      </c>
      <c r="H36" s="40">
        <f t="shared" si="7"/>
        <v>-4.2105263157894736E-3</v>
      </c>
    </row>
    <row r="37" spans="1:8" s="24" customFormat="1" ht="15" x14ac:dyDescent="0.2">
      <c r="A37" s="72"/>
      <c r="B37" s="3" t="s">
        <v>160</v>
      </c>
      <c r="C37" s="64">
        <v>11</v>
      </c>
      <c r="D37" s="64">
        <f>VLOOKUP(B37,'[1]Deptos 2011-2019'!$BE$2185:$BF$2731,2,0)</f>
        <v>2</v>
      </c>
      <c r="E37" s="40">
        <f t="shared" si="4"/>
        <v>2.3157894736842106E-2</v>
      </c>
      <c r="F37" s="40">
        <f t="shared" si="5"/>
        <v>6.6225165562913907E-3</v>
      </c>
      <c r="G37" s="58">
        <f t="shared" si="6"/>
        <v>-0.81818181818181823</v>
      </c>
      <c r="H37" s="40">
        <f t="shared" si="7"/>
        <v>-1.8947368421052633E-2</v>
      </c>
    </row>
    <row r="38" spans="1:8" s="24" customFormat="1" ht="15" x14ac:dyDescent="0.2">
      <c r="A38" s="72"/>
      <c r="B38" s="3" t="s">
        <v>7</v>
      </c>
      <c r="C38" s="64">
        <v>7</v>
      </c>
      <c r="D38" s="64">
        <f>VLOOKUP(B38,'[1]Deptos 2011-2019'!$BE$2185:$BF$2731,2,0)</f>
        <v>3</v>
      </c>
      <c r="E38" s="40">
        <f t="shared" si="4"/>
        <v>1.4736842105263158E-2</v>
      </c>
      <c r="F38" s="40">
        <f t="shared" si="5"/>
        <v>9.9337748344370865E-3</v>
      </c>
      <c r="G38" s="58">
        <f t="shared" si="6"/>
        <v>-0.5714285714285714</v>
      </c>
      <c r="H38" s="40">
        <f t="shared" si="7"/>
        <v>-8.4210526315789472E-3</v>
      </c>
    </row>
    <row r="39" spans="1:8" s="24" customFormat="1" ht="15" x14ac:dyDescent="0.2">
      <c r="A39" s="72"/>
      <c r="B39" s="3" t="s">
        <v>161</v>
      </c>
      <c r="C39" s="64">
        <v>1</v>
      </c>
      <c r="D39" s="64">
        <f>VLOOKUP(B39,'[1]Deptos 2011-2019'!$BE$2185:$BF$2731,2,0)</f>
        <v>0</v>
      </c>
      <c r="E39" s="40">
        <f t="shared" si="4"/>
        <v>2.1052631578947368E-3</v>
      </c>
      <c r="F39" s="40" t="str">
        <f t="shared" si="5"/>
        <v/>
      </c>
      <c r="G39" s="58">
        <f t="shared" si="6"/>
        <v>-1</v>
      </c>
      <c r="H39" s="40">
        <f t="shared" si="7"/>
        <v>-2.1052631578947368E-3</v>
      </c>
    </row>
    <row r="40" spans="1:8" s="24" customFormat="1" ht="15" x14ac:dyDescent="0.2">
      <c r="A40" s="72"/>
      <c r="B40" s="3" t="s">
        <v>162</v>
      </c>
      <c r="C40" s="64">
        <v>1</v>
      </c>
      <c r="D40" s="64">
        <f>VLOOKUP(B40,'[1]Deptos 2011-2019'!$BE$2185:$BF$2731,2,0)</f>
        <v>0</v>
      </c>
      <c r="E40" s="40">
        <f t="shared" si="4"/>
        <v>2.1052631578947368E-3</v>
      </c>
      <c r="F40" s="40" t="str">
        <f t="shared" si="5"/>
        <v/>
      </c>
      <c r="G40" s="58">
        <f t="shared" si="6"/>
        <v>-1</v>
      </c>
      <c r="H40" s="40">
        <f t="shared" si="7"/>
        <v>-2.1052631578947368E-3</v>
      </c>
    </row>
    <row r="41" spans="1:8" s="24" customFormat="1" ht="15" x14ac:dyDescent="0.2">
      <c r="A41" s="72"/>
      <c r="B41" s="3" t="s">
        <v>163</v>
      </c>
      <c r="C41" s="64">
        <v>0</v>
      </c>
      <c r="D41" s="64">
        <f>VLOOKUP(B41,'[1]Deptos 2011-2019'!$BE$2185:$BF$2731,2,0)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4">
        <v>7</v>
      </c>
      <c r="D42" s="64">
        <f>VLOOKUP(B42,'[1]Deptos 2011-2019'!$BE$2185:$BF$2731,2,0)</f>
        <v>0</v>
      </c>
      <c r="E42" s="40">
        <f t="shared" si="4"/>
        <v>1.4736842105263158E-2</v>
      </c>
      <c r="F42" s="40" t="str">
        <f t="shared" si="5"/>
        <v/>
      </c>
      <c r="G42" s="58">
        <f t="shared" si="6"/>
        <v>-1</v>
      </c>
      <c r="H42" s="40">
        <f t="shared" si="7"/>
        <v>-1.4736842105263158E-2</v>
      </c>
    </row>
    <row r="43" spans="1:8" s="24" customFormat="1" ht="15" x14ac:dyDescent="0.2">
      <c r="A43" s="72"/>
      <c r="B43" s="3" t="s">
        <v>165</v>
      </c>
      <c r="C43" s="64">
        <v>12</v>
      </c>
      <c r="D43" s="64">
        <f>VLOOKUP(B43,'[1]Deptos 2011-2019'!$BE$2185:$BF$2731,2,0)</f>
        <v>5</v>
      </c>
      <c r="E43" s="40">
        <f t="shared" si="4"/>
        <v>2.5263157894736842E-2</v>
      </c>
      <c r="F43" s="40">
        <f t="shared" si="5"/>
        <v>1.6556291390728478E-2</v>
      </c>
      <c r="G43" s="58">
        <f t="shared" si="6"/>
        <v>-0.58333333333333337</v>
      </c>
      <c r="H43" s="40">
        <f t="shared" si="7"/>
        <v>-1.4736842105263159E-2</v>
      </c>
    </row>
    <row r="44" spans="1:8" s="24" customFormat="1" ht="15" x14ac:dyDescent="0.2">
      <c r="A44" s="72"/>
      <c r="B44" s="3" t="s">
        <v>166</v>
      </c>
      <c r="C44" s="64">
        <v>11</v>
      </c>
      <c r="D44" s="64">
        <f>VLOOKUP(B44,'[1]Deptos 2011-2019'!$BE$2185:$BF$2731,2,0)</f>
        <v>8</v>
      </c>
      <c r="E44" s="40">
        <f t="shared" si="4"/>
        <v>2.3157894736842106E-2</v>
      </c>
      <c r="F44" s="40">
        <f t="shared" si="5"/>
        <v>2.6490066225165563E-2</v>
      </c>
      <c r="G44" s="58">
        <f t="shared" si="6"/>
        <v>-0.27272727272727271</v>
      </c>
      <c r="H44" s="40">
        <f t="shared" si="7"/>
        <v>-6.3157894736842104E-3</v>
      </c>
    </row>
    <row r="45" spans="1:8" s="24" customFormat="1" ht="15" x14ac:dyDescent="0.2">
      <c r="A45" s="72"/>
      <c r="B45" s="3" t="s">
        <v>8</v>
      </c>
      <c r="C45" s="64">
        <v>1</v>
      </c>
      <c r="D45" s="64">
        <f>VLOOKUP(B45,'[1]Deptos 2011-2019'!$BE$2185:$BF$2731,2,0)</f>
        <v>1</v>
      </c>
      <c r="E45" s="40">
        <f t="shared" si="4"/>
        <v>2.1052631578947368E-3</v>
      </c>
      <c r="F45" s="40">
        <f t="shared" si="5"/>
        <v>3.3112582781456954E-3</v>
      </c>
      <c r="G45" s="58">
        <f t="shared" si="6"/>
        <v>0</v>
      </c>
      <c r="H45" s="40">
        <f t="shared" si="7"/>
        <v>0</v>
      </c>
    </row>
    <row r="46" spans="1:8" s="24" customFormat="1" ht="15" x14ac:dyDescent="0.2">
      <c r="A46" s="72"/>
      <c r="B46" s="3" t="s">
        <v>422</v>
      </c>
      <c r="C46" s="64">
        <v>2</v>
      </c>
      <c r="D46" s="64">
        <f>VLOOKUP(B46,'[1]Deptos 2011-2019'!$BE$2185:$BF$2731,2,0)</f>
        <v>2</v>
      </c>
      <c r="E46" s="40">
        <f t="shared" si="4"/>
        <v>4.2105263157894736E-3</v>
      </c>
      <c r="F46" s="40">
        <f t="shared" si="5"/>
        <v>6.6225165562913907E-3</v>
      </c>
      <c r="G46" s="58">
        <f t="shared" si="6"/>
        <v>0</v>
      </c>
      <c r="H46" s="40">
        <f t="shared" si="7"/>
        <v>0</v>
      </c>
    </row>
    <row r="47" spans="1:8" s="24" customFormat="1" ht="15" x14ac:dyDescent="0.2">
      <c r="A47" s="72"/>
      <c r="B47" s="3" t="s">
        <v>167</v>
      </c>
      <c r="C47" s="64">
        <v>21</v>
      </c>
      <c r="D47" s="64">
        <f>VLOOKUP(B47,'[1]Deptos 2011-2019'!$BE$2185:$BF$2731,2,0)</f>
        <v>4</v>
      </c>
      <c r="E47" s="40">
        <f t="shared" si="4"/>
        <v>4.4210526315789471E-2</v>
      </c>
      <c r="F47" s="40">
        <f t="shared" si="5"/>
        <v>1.3245033112582781E-2</v>
      </c>
      <c r="G47" s="58">
        <f t="shared" si="6"/>
        <v>-0.80952380952380953</v>
      </c>
      <c r="H47" s="40">
        <f t="shared" si="7"/>
        <v>-3.5789473684210524E-2</v>
      </c>
    </row>
    <row r="48" spans="1:8" s="24" customFormat="1" ht="15" x14ac:dyDescent="0.2">
      <c r="A48" s="72"/>
      <c r="B48" s="3" t="s">
        <v>566</v>
      </c>
      <c r="C48" s="64">
        <v>20</v>
      </c>
      <c r="D48" s="64">
        <f>VLOOKUP(B48,'[1]Deptos 2011-2019'!$BE$2185:$BF$2731,2,0)</f>
        <v>4</v>
      </c>
      <c r="E48" s="40">
        <f t="shared" si="4"/>
        <v>4.2105263157894736E-2</v>
      </c>
      <c r="F48" s="40">
        <f t="shared" si="5"/>
        <v>1.3245033112582781E-2</v>
      </c>
      <c r="G48" s="58">
        <f t="shared" si="6"/>
        <v>-0.8</v>
      </c>
      <c r="H48" s="40">
        <f t="shared" si="7"/>
        <v>-3.3684210526315789E-2</v>
      </c>
    </row>
    <row r="49" spans="1:9" s="24" customFormat="1" ht="15" x14ac:dyDescent="0.2">
      <c r="A49" s="72"/>
      <c r="B49" s="3" t="s">
        <v>9</v>
      </c>
      <c r="C49" s="64">
        <v>42</v>
      </c>
      <c r="D49" s="64">
        <f>VLOOKUP(B49,'[1]Deptos 2011-2019'!$BE$2185:$BF$2731,2,0)</f>
        <v>57</v>
      </c>
      <c r="E49" s="40">
        <f t="shared" si="4"/>
        <v>8.8421052631578942E-2</v>
      </c>
      <c r="F49" s="40">
        <f t="shared" si="5"/>
        <v>0.18874172185430463</v>
      </c>
      <c r="G49" s="58">
        <f t="shared" si="6"/>
        <v>0.35714285714285715</v>
      </c>
      <c r="H49" s="40">
        <f t="shared" si="7"/>
        <v>3.1578947368421054E-2</v>
      </c>
    </row>
    <row r="50" spans="1:9" s="24" customFormat="1" ht="15" x14ac:dyDescent="0.2">
      <c r="A50" s="72"/>
      <c r="B50" s="3" t="s">
        <v>567</v>
      </c>
      <c r="C50" s="64">
        <v>4</v>
      </c>
      <c r="D50" s="64">
        <f>VLOOKUP(B50,'[1]Deptos 2011-2019'!$BE$2185:$BF$2731,2,0)</f>
        <v>4</v>
      </c>
      <c r="E50" s="40">
        <f t="shared" si="4"/>
        <v>8.4210526315789472E-3</v>
      </c>
      <c r="F50" s="40">
        <f t="shared" si="5"/>
        <v>1.3245033112582781E-2</v>
      </c>
      <c r="G50" s="58">
        <f t="shared" si="6"/>
        <v>0</v>
      </c>
      <c r="H50" s="40">
        <f t="shared" si="7"/>
        <v>0</v>
      </c>
    </row>
    <row r="51" spans="1:9" s="24" customFormat="1" ht="15" x14ac:dyDescent="0.2">
      <c r="A51" s="72"/>
      <c r="B51" s="3" t="s">
        <v>12</v>
      </c>
      <c r="C51" s="64">
        <v>6</v>
      </c>
      <c r="D51" s="64">
        <f>VLOOKUP(B51,'[1]Deptos 2011-2019'!$BE$2185:$BF$2731,2,0)</f>
        <v>14</v>
      </c>
      <c r="E51" s="40">
        <f t="shared" si="4"/>
        <v>1.2631578947368421E-2</v>
      </c>
      <c r="F51" s="40">
        <f t="shared" si="5"/>
        <v>4.6357615894039736E-2</v>
      </c>
      <c r="G51" s="58">
        <f t="shared" si="6"/>
        <v>1.3333333333333333</v>
      </c>
      <c r="H51" s="40">
        <f t="shared" si="7"/>
        <v>1.6842105263157894E-2</v>
      </c>
    </row>
    <row r="52" spans="1:9" s="24" customFormat="1" ht="15" x14ac:dyDescent="0.2">
      <c r="A52" s="72"/>
      <c r="B52" s="3" t="s">
        <v>11</v>
      </c>
      <c r="C52" s="64">
        <v>3</v>
      </c>
      <c r="D52" s="64">
        <f>VLOOKUP(B52,'[1]Deptos 2011-2019'!$BE$2185:$BF$2731,2,0)</f>
        <v>0</v>
      </c>
      <c r="E52" s="40">
        <f t="shared" si="4"/>
        <v>6.3157894736842104E-3</v>
      </c>
      <c r="F52" s="40" t="str">
        <f t="shared" si="5"/>
        <v/>
      </c>
      <c r="G52" s="58">
        <f t="shared" si="6"/>
        <v>-1</v>
      </c>
      <c r="H52" s="40">
        <f t="shared" si="7"/>
        <v>-6.3157894736842104E-3</v>
      </c>
    </row>
    <row r="53" spans="1:9" s="24" customFormat="1" ht="15" x14ac:dyDescent="0.2">
      <c r="A53" s="72"/>
      <c r="B53" s="3" t="s">
        <v>423</v>
      </c>
      <c r="C53" s="64">
        <v>6</v>
      </c>
      <c r="D53" s="64">
        <f>VLOOKUP(B53,'[1]Deptos 2011-2019'!$BE$2185:$BF$2731,2,0)</f>
        <v>1</v>
      </c>
      <c r="E53" s="40">
        <f t="shared" si="4"/>
        <v>1.2631578947368421E-2</v>
      </c>
      <c r="F53" s="40">
        <f t="shared" si="5"/>
        <v>3.3112582781456954E-3</v>
      </c>
      <c r="G53" s="58">
        <f t="shared" si="6"/>
        <v>-0.83333333333333337</v>
      </c>
      <c r="H53" s="40">
        <f t="shared" si="7"/>
        <v>-1.0526315789473684E-2</v>
      </c>
    </row>
    <row r="54" spans="1:9" s="24" customFormat="1" ht="15" x14ac:dyDescent="0.2">
      <c r="A54" s="72"/>
      <c r="B54" s="3" t="s">
        <v>10</v>
      </c>
      <c r="C54" s="64">
        <v>11</v>
      </c>
      <c r="D54" s="64">
        <f>VLOOKUP(B54,'[1]Deptos 2011-2019'!$BE$2185:$BF$2731,2,0)</f>
        <v>1</v>
      </c>
      <c r="E54" s="40">
        <f t="shared" si="4"/>
        <v>2.3157894736842106E-2</v>
      </c>
      <c r="F54" s="40">
        <f t="shared" si="5"/>
        <v>3.3112582781456954E-3</v>
      </c>
      <c r="G54" s="58">
        <f t="shared" si="6"/>
        <v>-0.90909090909090906</v>
      </c>
      <c r="H54" s="40">
        <f t="shared" si="7"/>
        <v>-2.1052631578947368E-2</v>
      </c>
    </row>
    <row r="55" spans="1:9" s="24" customFormat="1" ht="15" x14ac:dyDescent="0.2">
      <c r="A55" s="72"/>
      <c r="B55" s="3" t="s">
        <v>168</v>
      </c>
      <c r="C55" s="64">
        <v>5</v>
      </c>
      <c r="D55" s="64">
        <f>VLOOKUP(B55,'[1]Deptos 2011-2019'!$BE$2185:$BF$2731,2,0)</f>
        <v>3</v>
      </c>
      <c r="E55" s="40">
        <f t="shared" si="4"/>
        <v>1.0526315789473684E-2</v>
      </c>
      <c r="F55" s="40">
        <f t="shared" si="5"/>
        <v>9.9337748344370865E-3</v>
      </c>
      <c r="G55" s="58">
        <f t="shared" si="6"/>
        <v>-0.4</v>
      </c>
      <c r="H55" s="40">
        <f t="shared" si="7"/>
        <v>-4.2105263157894736E-3</v>
      </c>
    </row>
    <row r="56" spans="1:9" s="24" customFormat="1" ht="15" x14ac:dyDescent="0.2">
      <c r="A56" s="72"/>
      <c r="B56" s="3" t="s">
        <v>13</v>
      </c>
      <c r="C56" s="64">
        <v>2</v>
      </c>
      <c r="D56" s="64">
        <f>VLOOKUP(B56,'[1]Deptos 2011-2019'!$BE$2185:$BF$2731,2,0)</f>
        <v>0</v>
      </c>
      <c r="E56" s="40">
        <f t="shared" si="4"/>
        <v>4.2105263157894736E-3</v>
      </c>
      <c r="F56" s="40" t="str">
        <f t="shared" si="5"/>
        <v/>
      </c>
      <c r="G56" s="58">
        <f t="shared" si="6"/>
        <v>-1</v>
      </c>
      <c r="H56" s="40">
        <f t="shared" si="7"/>
        <v>-4.2105263157894736E-3</v>
      </c>
    </row>
    <row r="57" spans="1:9" s="63" customFormat="1" ht="15" x14ac:dyDescent="0.2">
      <c r="A57" s="36" t="s">
        <v>561</v>
      </c>
      <c r="B57" s="35" t="s">
        <v>619</v>
      </c>
      <c r="C57" s="93"/>
      <c r="D57" s="93">
        <f>VLOOKUP(B57,'[1]Deptos 2011-2019'!$BE$2185:$BF$2731,2,0)</f>
        <v>1</v>
      </c>
      <c r="E57" s="42" t="str">
        <f t="shared" ref="E57" si="11">+IF(C57=0,"",C57/C$18)</f>
        <v/>
      </c>
      <c r="F57" s="42">
        <f t="shared" ref="F57" si="12">+IF(D57=0,"",D57/D$18)</f>
        <v>3.3112582781456954E-3</v>
      </c>
      <c r="G57" s="91">
        <f t="shared" ref="G57" si="13">+IF(AND(C57=0,D57=0)," ",IF(C57=0,1,IF(D57=0,-1,(D57-C57)/C57)))</f>
        <v>1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4">
        <v>9</v>
      </c>
      <c r="D58" s="64">
        <f>VLOOKUP(B58,'[1]Deptos 2011-2019'!$BE$2185:$BF$2731,2,0)</f>
        <v>4</v>
      </c>
      <c r="E58" s="40">
        <f t="shared" si="4"/>
        <v>1.8947368421052633E-2</v>
      </c>
      <c r="F58" s="40">
        <f t="shared" si="5"/>
        <v>1.3245033112582781E-2</v>
      </c>
      <c r="G58" s="58">
        <f t="shared" si="6"/>
        <v>-0.55555555555555558</v>
      </c>
      <c r="H58" s="40">
        <f t="shared" si="7"/>
        <v>-1.0526315789473686E-2</v>
      </c>
    </row>
    <row r="59" spans="1:9" s="24" customFormat="1" ht="15" x14ac:dyDescent="0.2">
      <c r="A59" s="72"/>
      <c r="B59" s="3" t="s">
        <v>169</v>
      </c>
      <c r="C59" s="64">
        <v>1</v>
      </c>
      <c r="D59" s="64">
        <f>VLOOKUP(B59,'[1]Deptos 2011-2019'!$BE$2185:$BF$2731,2,0)</f>
        <v>1</v>
      </c>
      <c r="E59" s="40">
        <f t="shared" si="4"/>
        <v>2.1052631578947368E-3</v>
      </c>
      <c r="F59" s="40">
        <f t="shared" si="5"/>
        <v>3.3112582781456954E-3</v>
      </c>
      <c r="G59" s="58">
        <f t="shared" si="6"/>
        <v>0</v>
      </c>
      <c r="H59" s="40">
        <f t="shared" si="7"/>
        <v>0</v>
      </c>
    </row>
    <row r="60" spans="1:9" s="24" customFormat="1" ht="15" x14ac:dyDescent="0.2">
      <c r="A60" s="72"/>
      <c r="B60" s="3" t="s">
        <v>424</v>
      </c>
      <c r="C60" s="64">
        <v>1</v>
      </c>
      <c r="D60" s="64">
        <f>VLOOKUP(B60,'[1]Deptos 2011-2019'!$BE$2185:$BF$2731,2,0)</f>
        <v>2</v>
      </c>
      <c r="E60" s="40">
        <f t="shared" si="4"/>
        <v>2.1052631578947368E-3</v>
      </c>
      <c r="F60" s="40">
        <f t="shared" si="5"/>
        <v>6.6225165562913907E-3</v>
      </c>
      <c r="G60" s="58">
        <f t="shared" si="6"/>
        <v>1</v>
      </c>
      <c r="H60" s="40">
        <f t="shared" si="7"/>
        <v>2.1052631578947368E-3</v>
      </c>
    </row>
    <row r="61" spans="1:9" s="24" customFormat="1" ht="15" x14ac:dyDescent="0.2">
      <c r="A61" s="72"/>
      <c r="B61" s="3" t="s">
        <v>170</v>
      </c>
      <c r="C61" s="64">
        <v>9</v>
      </c>
      <c r="D61" s="64">
        <f>VLOOKUP(B61,'[1]Deptos 2011-2019'!$BE$2185:$BF$2731,2,0)</f>
        <v>7</v>
      </c>
      <c r="E61" s="40">
        <f t="shared" si="4"/>
        <v>1.8947368421052633E-2</v>
      </c>
      <c r="F61" s="40">
        <f t="shared" si="5"/>
        <v>2.3178807947019868E-2</v>
      </c>
      <c r="G61" s="58">
        <f t="shared" si="6"/>
        <v>-0.22222222222222221</v>
      </c>
      <c r="H61" s="40">
        <f t="shared" si="7"/>
        <v>-4.2105263157894736E-3</v>
      </c>
    </row>
    <row r="62" spans="1:9" s="24" customFormat="1" ht="15" x14ac:dyDescent="0.2">
      <c r="A62" s="72"/>
      <c r="B62" s="3" t="s">
        <v>171</v>
      </c>
      <c r="C62" s="64">
        <v>2</v>
      </c>
      <c r="D62" s="64">
        <f>VLOOKUP(B62,'[1]Deptos 2011-2019'!$BE$2185:$BF$2731,2,0)</f>
        <v>2</v>
      </c>
      <c r="E62" s="40">
        <f t="shared" si="4"/>
        <v>4.2105263157894736E-3</v>
      </c>
      <c r="F62" s="40">
        <f t="shared" si="5"/>
        <v>6.6225165562913907E-3</v>
      </c>
      <c r="G62" s="58">
        <f t="shared" si="6"/>
        <v>0</v>
      </c>
      <c r="H62" s="40">
        <f t="shared" si="7"/>
        <v>0</v>
      </c>
    </row>
    <row r="63" spans="1:9" s="63" customFormat="1" ht="15" x14ac:dyDescent="0.2">
      <c r="A63" s="69"/>
      <c r="B63" s="35" t="s">
        <v>563</v>
      </c>
      <c r="C63" s="64">
        <v>54</v>
      </c>
      <c r="D63" s="64">
        <f>VLOOKUP(B63,'[1]Deptos 2011-2019'!$BE$2185:$BF$2731,2,0)</f>
        <v>12</v>
      </c>
      <c r="E63" s="42">
        <f t="shared" ref="E63:E64" si="15">+IF(C63=0,"",C63/C$18)</f>
        <v>0.11368421052631579</v>
      </c>
      <c r="F63" s="42">
        <f t="shared" ref="F63:F64" si="16">+IF(D63=0,"",D63/D$18)</f>
        <v>3.9735099337748346E-2</v>
      </c>
      <c r="G63" s="58">
        <f t="shared" si="6"/>
        <v>-0.77777777777777779</v>
      </c>
      <c r="H63" s="42">
        <f t="shared" ref="H63:H64" si="17">+IF(OR(AND(E63=""),(G63="")),"",E63*G63)</f>
        <v>-8.8421052631578956E-2</v>
      </c>
      <c r="I63" s="24"/>
    </row>
    <row r="64" spans="1:9" s="63" customFormat="1" ht="15" x14ac:dyDescent="0.2">
      <c r="A64" s="69"/>
      <c r="B64" s="35" t="s">
        <v>564</v>
      </c>
      <c r="C64" s="64">
        <v>6</v>
      </c>
      <c r="D64" s="64">
        <f>VLOOKUP(B64,'[1]Deptos 2011-2019'!$BE$2185:$BF$2731,2,0)</f>
        <v>2</v>
      </c>
      <c r="E64" s="42">
        <f t="shared" si="15"/>
        <v>1.2631578947368421E-2</v>
      </c>
      <c r="F64" s="42">
        <f t="shared" si="16"/>
        <v>6.6225165562913907E-3</v>
      </c>
      <c r="G64" s="58">
        <f t="shared" si="6"/>
        <v>-0.66666666666666663</v>
      </c>
      <c r="H64" s="42">
        <f t="shared" si="17"/>
        <v>-8.4210526315789472E-3</v>
      </c>
      <c r="I64" s="24"/>
    </row>
    <row r="65" spans="1:9" s="24" customFormat="1" ht="15" x14ac:dyDescent="0.2">
      <c r="A65" s="72"/>
      <c r="B65" s="3" t="s">
        <v>172</v>
      </c>
      <c r="C65" s="64">
        <v>6</v>
      </c>
      <c r="D65" s="64">
        <f>VLOOKUP(B65,'[1]Deptos 2011-2019'!$BE$2185:$BF$2731,2,0)</f>
        <v>9</v>
      </c>
      <c r="E65" s="40">
        <f t="shared" si="4"/>
        <v>1.2631578947368421E-2</v>
      </c>
      <c r="F65" s="40">
        <f t="shared" si="5"/>
        <v>2.9801324503311258E-2</v>
      </c>
      <c r="G65" s="58">
        <f t="shared" si="6"/>
        <v>0.5</v>
      </c>
      <c r="H65" s="40">
        <f t="shared" si="7"/>
        <v>6.3157894736842104E-3</v>
      </c>
    </row>
    <row r="66" spans="1:9" s="24" customFormat="1" ht="15" x14ac:dyDescent="0.2">
      <c r="A66" s="72"/>
      <c r="B66" s="3" t="s">
        <v>15</v>
      </c>
      <c r="C66" s="64">
        <v>0</v>
      </c>
      <c r="D66" s="64">
        <f>VLOOKUP(B66,'[1]Deptos 2011-2019'!$BE$2185:$BF$2731,2,0)</f>
        <v>3</v>
      </c>
      <c r="E66" s="40" t="str">
        <f t="shared" si="4"/>
        <v/>
      </c>
      <c r="F66" s="40">
        <f t="shared" si="5"/>
        <v>9.9337748344370865E-3</v>
      </c>
      <c r="G66" s="58">
        <f t="shared" si="6"/>
        <v>1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4">
        <v>8</v>
      </c>
      <c r="D67" s="64">
        <f>VLOOKUP(B67,'[1]Deptos 2011-2019'!$BE$2185:$BF$2731,2,0)</f>
        <v>5</v>
      </c>
      <c r="E67" s="40">
        <f t="shared" si="4"/>
        <v>1.6842105263157894E-2</v>
      </c>
      <c r="F67" s="40">
        <f t="shared" si="5"/>
        <v>1.6556291390728478E-2</v>
      </c>
      <c r="G67" s="58">
        <f t="shared" si="6"/>
        <v>-0.375</v>
      </c>
      <c r="H67" s="40">
        <f t="shared" si="7"/>
        <v>-6.3157894736842104E-3</v>
      </c>
    </row>
    <row r="68" spans="1:9" s="24" customFormat="1" ht="15" x14ac:dyDescent="0.2">
      <c r="A68" s="72"/>
      <c r="B68" s="3" t="s">
        <v>174</v>
      </c>
      <c r="C68" s="64">
        <v>14</v>
      </c>
      <c r="D68" s="64">
        <f>VLOOKUP(B68,'[1]Deptos 2011-2019'!$BE$2185:$BF$2731,2,0)</f>
        <v>7</v>
      </c>
      <c r="E68" s="40">
        <f t="shared" si="4"/>
        <v>2.9473684210526315E-2</v>
      </c>
      <c r="F68" s="40">
        <f t="shared" si="5"/>
        <v>2.3178807947019868E-2</v>
      </c>
      <c r="G68" s="58">
        <f t="shared" si="6"/>
        <v>-0.5</v>
      </c>
      <c r="H68" s="40">
        <f t="shared" si="7"/>
        <v>-1.4736842105263158E-2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4974</v>
      </c>
      <c r="D74" s="54">
        <f>SUM(D75:D163)</f>
        <v>2859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-0.42521109770808202</v>
      </c>
      <c r="H74" s="56">
        <f>+IF(OR(AND(E74=""),(G74="")),"",E74*G74)</f>
        <v>-0.42521109770808202</v>
      </c>
      <c r="I74" s="24"/>
    </row>
    <row r="75" spans="1:9" ht="15" x14ac:dyDescent="0.2">
      <c r="B75" s="57" t="s">
        <v>425</v>
      </c>
      <c r="C75" s="64">
        <v>85</v>
      </c>
      <c r="D75" s="64">
        <f>VLOOKUP(B75,'[1]Deptos 2011-2019'!$BE$2185:$BF$2731,2,0)</f>
        <v>28</v>
      </c>
      <c r="E75" s="60">
        <f>+IF(C75=0,"",C75/C$74)</f>
        <v>1.7088862082830721E-2</v>
      </c>
      <c r="F75" s="60">
        <f>+IF(D75=0,"",D75/D$74)</f>
        <v>9.7936341378104235E-3</v>
      </c>
      <c r="G75" s="58">
        <f t="shared" ref="G75:G138" si="18">+IF(AND(C75=0,D75=0)," ",IF(C75=0,1,IF(D75=0,-1,(D75-C75)/C75)))</f>
        <v>-0.6705882352941176</v>
      </c>
      <c r="H75" s="51">
        <f>+IF(OR(AND(E75=""),(G75="")),"",E75*G75)</f>
        <v>-1.1459589867310013E-2</v>
      </c>
      <c r="I75" s="24"/>
    </row>
    <row r="76" spans="1:9" ht="15" x14ac:dyDescent="0.2">
      <c r="B76" s="3" t="s">
        <v>568</v>
      </c>
      <c r="C76" s="64">
        <v>226</v>
      </c>
      <c r="D76" s="64">
        <f>VLOOKUP(B76,'[1]Deptos 2011-2019'!$BE$2185:$BF$2731,2,0)</f>
        <v>272</v>
      </c>
      <c r="E76" s="44">
        <f t="shared" ref="E76:E148" si="19">+IF(C76=0,"",C76/C$74)</f>
        <v>4.5436268596702856E-2</v>
      </c>
      <c r="F76" s="44">
        <f t="shared" ref="F76:F148" si="20">+IF(D76=0,"",D76/D$74)</f>
        <v>9.5138160195872679E-2</v>
      </c>
      <c r="G76" s="58">
        <f t="shared" si="18"/>
        <v>0.20353982300884957</v>
      </c>
      <c r="H76" s="40">
        <f t="shared" ref="H76:H148" si="21">+IF(OR(AND(E76=""),(G76="")),"",E76*G76)</f>
        <v>9.2480900683554485E-3</v>
      </c>
      <c r="I76" s="24"/>
    </row>
    <row r="77" spans="1:9" s="34" customFormat="1" ht="15" x14ac:dyDescent="0.2">
      <c r="A77" s="36"/>
      <c r="B77" s="35" t="s">
        <v>518</v>
      </c>
      <c r="C77" s="64">
        <v>60</v>
      </c>
      <c r="D77" s="64">
        <f>VLOOKUP(B77,'[1]Deptos 2011-2019'!$BE$2185:$BF$2731,2,0)</f>
        <v>16</v>
      </c>
      <c r="E77" s="43">
        <f t="shared" ref="E77" si="22">+IF(C77=0,"",C77/C$74)</f>
        <v>1.2062726176115802E-2</v>
      </c>
      <c r="F77" s="43">
        <f t="shared" ref="F77" si="23">+IF(D77=0,"",D77/D$74)</f>
        <v>5.5963623644630991E-3</v>
      </c>
      <c r="G77" s="58">
        <f t="shared" si="18"/>
        <v>-0.73333333333333328</v>
      </c>
      <c r="H77" s="42">
        <f t="shared" ref="H77" si="24">+IF(OR(AND(E77=""),(G77="")),"",E77*G77)</f>
        <v>-8.8459991958182542E-3</v>
      </c>
      <c r="I77" s="24"/>
    </row>
    <row r="78" spans="1:9" s="34" customFormat="1" ht="15" x14ac:dyDescent="0.2">
      <c r="A78" s="74"/>
      <c r="B78" s="35" t="s">
        <v>569</v>
      </c>
      <c r="C78" s="64">
        <v>191</v>
      </c>
      <c r="D78" s="64">
        <f>VLOOKUP(B78,'[1]Deptos 2011-2019'!$BE$2185:$BF$2731,2,0)</f>
        <v>187</v>
      </c>
      <c r="E78" s="43">
        <f t="shared" si="19"/>
        <v>3.839967832730197E-2</v>
      </c>
      <c r="F78" s="43">
        <f t="shared" si="20"/>
        <v>6.5407485134662463E-2</v>
      </c>
      <c r="G78" s="58">
        <f t="shared" si="18"/>
        <v>-2.0942408376963352E-2</v>
      </c>
      <c r="H78" s="42">
        <f t="shared" si="21"/>
        <v>-8.041817450743869E-4</v>
      </c>
      <c r="I78" s="24"/>
    </row>
    <row r="79" spans="1:9" s="34" customFormat="1" ht="15" x14ac:dyDescent="0.2">
      <c r="A79" s="74"/>
      <c r="B79" s="35" t="s">
        <v>175</v>
      </c>
      <c r="C79" s="64">
        <v>230</v>
      </c>
      <c r="D79" s="64">
        <f>VLOOKUP(B79,'[1]Deptos 2011-2019'!$BE$2185:$BF$2731,2,0)</f>
        <v>111</v>
      </c>
      <c r="E79" s="43">
        <f t="shared" si="19"/>
        <v>4.6240450341777241E-2</v>
      </c>
      <c r="F79" s="43">
        <f t="shared" si="20"/>
        <v>3.8824763903462747E-2</v>
      </c>
      <c r="G79" s="58">
        <f t="shared" si="18"/>
        <v>-0.5173913043478261</v>
      </c>
      <c r="H79" s="42">
        <f t="shared" si="21"/>
        <v>-2.3924406915963009E-2</v>
      </c>
      <c r="I79" s="24"/>
    </row>
    <row r="80" spans="1:9" s="34" customFormat="1" ht="15" x14ac:dyDescent="0.2">
      <c r="A80" s="74"/>
      <c r="B80" s="35" t="s">
        <v>16</v>
      </c>
      <c r="C80" s="64">
        <v>2</v>
      </c>
      <c r="D80" s="64">
        <f>VLOOKUP(B80,'[1]Deptos 2011-2019'!$BE$2185:$BF$2731,2,0)</f>
        <v>2</v>
      </c>
      <c r="E80" s="43">
        <f t="shared" si="19"/>
        <v>4.020908725371934E-4</v>
      </c>
      <c r="F80" s="43">
        <f t="shared" si="20"/>
        <v>6.9954529555788739E-4</v>
      </c>
      <c r="G80" s="58">
        <f t="shared" si="18"/>
        <v>0</v>
      </c>
      <c r="H80" s="42">
        <f t="shared" si="21"/>
        <v>0</v>
      </c>
      <c r="I80" s="24"/>
    </row>
    <row r="81" spans="1:9" s="34" customFormat="1" ht="15" x14ac:dyDescent="0.2">
      <c r="A81" s="74"/>
      <c r="B81" s="35" t="s">
        <v>35</v>
      </c>
      <c r="C81" s="64">
        <v>31</v>
      </c>
      <c r="D81" s="64">
        <f>VLOOKUP(B81,'[1]Deptos 2011-2019'!$BE$2185:$BF$2731,2,0)</f>
        <v>12</v>
      </c>
      <c r="E81" s="43">
        <f t="shared" ref="E81" si="25">+IF(C81=0,"",C81/C$74)</f>
        <v>6.2324085243264981E-3</v>
      </c>
      <c r="F81" s="43">
        <f t="shared" ref="F81" si="26">+IF(D81=0,"",D81/D$74)</f>
        <v>4.1972717733473244E-3</v>
      </c>
      <c r="G81" s="58">
        <f t="shared" si="18"/>
        <v>-0.61290322580645162</v>
      </c>
      <c r="H81" s="42">
        <f t="shared" ref="H81" si="27">+IF(OR(AND(E81=""),(G81="")),"",E81*G81)</f>
        <v>-3.8198632891033378E-3</v>
      </c>
      <c r="I81" s="24"/>
    </row>
    <row r="82" spans="1:9" s="34" customFormat="1" ht="15" x14ac:dyDescent="0.2">
      <c r="A82" s="74"/>
      <c r="B82" s="35" t="s">
        <v>176</v>
      </c>
      <c r="C82" s="64">
        <v>4</v>
      </c>
      <c r="D82" s="64">
        <f>VLOOKUP(B82,'[1]Deptos 2011-2019'!$BE$2185:$BF$2731,2,0)</f>
        <v>2</v>
      </c>
      <c r="E82" s="43">
        <f t="shared" si="19"/>
        <v>8.0418174507438679E-4</v>
      </c>
      <c r="F82" s="43">
        <f t="shared" si="20"/>
        <v>6.9954529555788739E-4</v>
      </c>
      <c r="G82" s="58">
        <f t="shared" si="18"/>
        <v>-0.5</v>
      </c>
      <c r="H82" s="42">
        <f t="shared" si="21"/>
        <v>-4.020908725371934E-4</v>
      </c>
      <c r="I82" s="24"/>
    </row>
    <row r="83" spans="1:9" s="34" customFormat="1" ht="15" x14ac:dyDescent="0.2">
      <c r="A83" s="74"/>
      <c r="B83" s="35" t="s">
        <v>177</v>
      </c>
      <c r="C83" s="64">
        <v>12</v>
      </c>
      <c r="D83" s="64">
        <f>VLOOKUP(B83,'[1]Deptos 2011-2019'!$BE$2185:$BF$2731,2,0)</f>
        <v>9</v>
      </c>
      <c r="E83" s="43">
        <f t="shared" si="19"/>
        <v>2.4125452352231603E-3</v>
      </c>
      <c r="F83" s="43">
        <f t="shared" si="20"/>
        <v>3.1479538300104933E-3</v>
      </c>
      <c r="G83" s="58">
        <f t="shared" si="18"/>
        <v>-0.25</v>
      </c>
      <c r="H83" s="42">
        <f t="shared" si="21"/>
        <v>-6.0313630880579007E-4</v>
      </c>
      <c r="I83" s="24"/>
    </row>
    <row r="84" spans="1:9" s="34" customFormat="1" ht="15" x14ac:dyDescent="0.2">
      <c r="A84" s="74"/>
      <c r="B84" s="35" t="s">
        <v>426</v>
      </c>
      <c r="C84" s="64">
        <v>14</v>
      </c>
      <c r="D84" s="64">
        <f>VLOOKUP(B84,'[1]Deptos 2011-2019'!$BE$2185:$BF$2731,2,0)</f>
        <v>10</v>
      </c>
      <c r="E84" s="43">
        <f t="shared" si="19"/>
        <v>2.8146361077603537E-3</v>
      </c>
      <c r="F84" s="43">
        <f t="shared" si="20"/>
        <v>3.497726477789437E-3</v>
      </c>
      <c r="G84" s="58">
        <f t="shared" si="18"/>
        <v>-0.2857142857142857</v>
      </c>
      <c r="H84" s="42">
        <f t="shared" si="21"/>
        <v>-8.0418174507438669E-4</v>
      </c>
      <c r="I84" s="24"/>
    </row>
    <row r="85" spans="1:9" s="34" customFormat="1" ht="15" x14ac:dyDescent="0.2">
      <c r="A85" s="74"/>
      <c r="B85" s="35" t="s">
        <v>178</v>
      </c>
      <c r="C85" s="64">
        <v>0</v>
      </c>
      <c r="D85" s="64">
        <f>VLOOKUP(B85,'[1]Deptos 2011-2019'!$BE$2185:$BF$2731,2,0)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4">
        <v>49</v>
      </c>
      <c r="D86" s="64">
        <f>VLOOKUP(B86,'[1]Deptos 2011-2019'!$BE$2185:$BF$2731,2,0)</f>
        <v>18</v>
      </c>
      <c r="E86" s="43">
        <f t="shared" si="19"/>
        <v>9.8512263771612391E-3</v>
      </c>
      <c r="F86" s="43">
        <f t="shared" si="20"/>
        <v>6.2959076600209865E-3</v>
      </c>
      <c r="G86" s="58">
        <f t="shared" si="18"/>
        <v>-0.63265306122448983</v>
      </c>
      <c r="H86" s="42">
        <f t="shared" si="21"/>
        <v>-6.2324085243264989E-3</v>
      </c>
      <c r="I86" s="24"/>
    </row>
    <row r="87" spans="1:9" s="34" customFormat="1" ht="15" x14ac:dyDescent="0.2">
      <c r="A87" s="74"/>
      <c r="B87" s="35" t="s">
        <v>17</v>
      </c>
      <c r="C87" s="64">
        <v>5</v>
      </c>
      <c r="D87" s="64">
        <f>VLOOKUP(B87,'[1]Deptos 2011-2019'!$BE$2185:$BF$2731,2,0)</f>
        <v>8</v>
      </c>
      <c r="E87" s="43">
        <f t="shared" si="19"/>
        <v>1.0052271813429834E-3</v>
      </c>
      <c r="F87" s="43">
        <f t="shared" si="20"/>
        <v>2.7981811822315496E-3</v>
      </c>
      <c r="G87" s="58">
        <f t="shared" si="18"/>
        <v>0.6</v>
      </c>
      <c r="H87" s="42">
        <f t="shared" si="21"/>
        <v>6.0313630880579007E-4</v>
      </c>
      <c r="I87" s="24"/>
    </row>
    <row r="88" spans="1:9" s="34" customFormat="1" ht="15" x14ac:dyDescent="0.2">
      <c r="A88" s="74"/>
      <c r="B88" s="35" t="s">
        <v>180</v>
      </c>
      <c r="C88" s="64">
        <v>40</v>
      </c>
      <c r="D88" s="64">
        <f>VLOOKUP(B88,'[1]Deptos 2011-2019'!$BE$2185:$BF$2731,2,0)</f>
        <v>12</v>
      </c>
      <c r="E88" s="43">
        <f t="shared" si="19"/>
        <v>8.0418174507438673E-3</v>
      </c>
      <c r="F88" s="43">
        <f t="shared" si="20"/>
        <v>4.1972717733473244E-3</v>
      </c>
      <c r="G88" s="58">
        <f t="shared" si="18"/>
        <v>-0.7</v>
      </c>
      <c r="H88" s="42">
        <f t="shared" si="21"/>
        <v>-5.6292722155207066E-3</v>
      </c>
      <c r="I88" s="24"/>
    </row>
    <row r="89" spans="1:9" s="34" customFormat="1" ht="15" x14ac:dyDescent="0.2">
      <c r="A89" s="36"/>
      <c r="B89" s="35" t="s">
        <v>570</v>
      </c>
      <c r="C89" s="64">
        <v>121</v>
      </c>
      <c r="D89" s="64">
        <f>VLOOKUP(B89,'[1]Deptos 2011-2019'!$BE$2185:$BF$2731,2,0)</f>
        <v>49</v>
      </c>
      <c r="E89" s="43">
        <f t="shared" ref="E89" si="28">+IF(C89=0,"",C89/C$74)</f>
        <v>2.4326497788500202E-2</v>
      </c>
      <c r="F89" s="43">
        <f t="shared" ref="F89" si="29">+IF(D89=0,"",D89/D$74)</f>
        <v>1.7138859741168241E-2</v>
      </c>
      <c r="G89" s="58">
        <f t="shared" si="18"/>
        <v>-0.5950413223140496</v>
      </c>
      <c r="H89" s="42">
        <f t="shared" ref="H89" si="30">+IF(OR(AND(E89=""),(G89="")),"",E89*G89)</f>
        <v>-1.4475271411338963E-2</v>
      </c>
      <c r="I89" s="24"/>
    </row>
    <row r="90" spans="1:9" s="34" customFormat="1" ht="15" x14ac:dyDescent="0.2">
      <c r="A90" s="74"/>
      <c r="B90" s="35" t="s">
        <v>181</v>
      </c>
      <c r="C90" s="64">
        <v>119</v>
      </c>
      <c r="D90" s="64">
        <f>VLOOKUP(B90,'[1]Deptos 2011-2019'!$BE$2185:$BF$2731,2,0)</f>
        <v>40</v>
      </c>
      <c r="E90" s="43">
        <f t="shared" si="19"/>
        <v>2.3924406915963009E-2</v>
      </c>
      <c r="F90" s="43">
        <f t="shared" si="20"/>
        <v>1.3990905911157748E-2</v>
      </c>
      <c r="G90" s="58">
        <f t="shared" si="18"/>
        <v>-0.66386554621848737</v>
      </c>
      <c r="H90" s="42">
        <f t="shared" si="21"/>
        <v>-1.588258946521914E-2</v>
      </c>
      <c r="I90" s="24"/>
    </row>
    <row r="91" spans="1:9" s="34" customFormat="1" ht="15" x14ac:dyDescent="0.2">
      <c r="A91" s="74"/>
      <c r="B91" s="35" t="s">
        <v>182</v>
      </c>
      <c r="C91" s="64">
        <v>48</v>
      </c>
      <c r="D91" s="64">
        <f>VLOOKUP(B91,'[1]Deptos 2011-2019'!$BE$2185:$BF$2731,2,0)</f>
        <v>27</v>
      </c>
      <c r="E91" s="43">
        <f t="shared" si="19"/>
        <v>9.6501809408926411E-3</v>
      </c>
      <c r="F91" s="43">
        <f t="shared" si="20"/>
        <v>9.4438614900314802E-3</v>
      </c>
      <c r="G91" s="58">
        <f t="shared" si="18"/>
        <v>-0.4375</v>
      </c>
      <c r="H91" s="42">
        <f t="shared" si="21"/>
        <v>-4.2219541616405308E-3</v>
      </c>
      <c r="I91" s="24"/>
    </row>
    <row r="92" spans="1:9" s="34" customFormat="1" ht="15" x14ac:dyDescent="0.2">
      <c r="A92" s="74"/>
      <c r="B92" s="35" t="s">
        <v>21</v>
      </c>
      <c r="C92" s="64">
        <v>29</v>
      </c>
      <c r="D92" s="64">
        <f>VLOOKUP(B92,'[1]Deptos 2011-2019'!$BE$2185:$BF$2731,2,0)</f>
        <v>130</v>
      </c>
      <c r="E92" s="43">
        <f t="shared" si="19"/>
        <v>5.8303176517893046E-3</v>
      </c>
      <c r="F92" s="43">
        <f t="shared" si="20"/>
        <v>4.547044421126268E-2</v>
      </c>
      <c r="G92" s="58">
        <f t="shared" si="18"/>
        <v>3.4827586206896552</v>
      </c>
      <c r="H92" s="42">
        <f t="shared" si="21"/>
        <v>2.0305589063128269E-2</v>
      </c>
      <c r="I92" s="24"/>
    </row>
    <row r="93" spans="1:9" s="34" customFormat="1" ht="15" x14ac:dyDescent="0.2">
      <c r="A93" s="74"/>
      <c r="B93" s="35" t="s">
        <v>427</v>
      </c>
      <c r="C93" s="64">
        <v>35</v>
      </c>
      <c r="D93" s="64">
        <f>VLOOKUP(B93,'[1]Deptos 2011-2019'!$BE$2185:$BF$2731,2,0)</f>
        <v>55</v>
      </c>
      <c r="E93" s="43">
        <f t="shared" si="19"/>
        <v>7.036590269400885E-3</v>
      </c>
      <c r="F93" s="43">
        <f t="shared" si="20"/>
        <v>1.9237495627841904E-2</v>
      </c>
      <c r="G93" s="58">
        <f t="shared" si="18"/>
        <v>0.5714285714285714</v>
      </c>
      <c r="H93" s="42">
        <f t="shared" si="21"/>
        <v>4.0209087253719336E-3</v>
      </c>
      <c r="I93" s="24"/>
    </row>
    <row r="94" spans="1:9" s="34" customFormat="1" ht="15" x14ac:dyDescent="0.2">
      <c r="A94" s="74"/>
      <c r="B94" s="35" t="s">
        <v>183</v>
      </c>
      <c r="C94" s="64">
        <v>58</v>
      </c>
      <c r="D94" s="64">
        <f>VLOOKUP(B94,'[1]Deptos 2011-2019'!$BE$2185:$BF$2731,2,0)</f>
        <v>12</v>
      </c>
      <c r="E94" s="43">
        <f t="shared" si="19"/>
        <v>1.1660635303578609E-2</v>
      </c>
      <c r="F94" s="43">
        <f t="shared" si="20"/>
        <v>4.1972717733473244E-3</v>
      </c>
      <c r="G94" s="58">
        <f t="shared" si="18"/>
        <v>-0.7931034482758621</v>
      </c>
      <c r="H94" s="42">
        <f t="shared" si="21"/>
        <v>-9.2480900683554485E-3</v>
      </c>
      <c r="I94" s="24"/>
    </row>
    <row r="95" spans="1:9" s="34" customFormat="1" ht="15" x14ac:dyDescent="0.2">
      <c r="A95" s="36"/>
      <c r="B95" s="35" t="s">
        <v>519</v>
      </c>
      <c r="C95" s="64">
        <v>42</v>
      </c>
      <c r="D95" s="64">
        <f>VLOOKUP(B95,'[1]Deptos 2011-2019'!$BE$2185:$BF$2731,2,0)</f>
        <v>12</v>
      </c>
      <c r="E95" s="43">
        <f t="shared" ref="E95:E96" si="31">+IF(C95=0,"",C95/C$74)</f>
        <v>8.4439083232810616E-3</v>
      </c>
      <c r="F95" s="43">
        <f t="shared" ref="F95:F96" si="32">+IF(D95=0,"",D95/D$74)</f>
        <v>4.1972717733473244E-3</v>
      </c>
      <c r="G95" s="58">
        <f t="shared" si="18"/>
        <v>-0.7142857142857143</v>
      </c>
      <c r="H95" s="42">
        <f t="shared" ref="H95:H96" si="33">+IF(OR(AND(E95=""),(G95="")),"",E95*G95)</f>
        <v>-6.0313630880579009E-3</v>
      </c>
      <c r="I95" s="24"/>
    </row>
    <row r="96" spans="1:9" s="34" customFormat="1" ht="15" x14ac:dyDescent="0.2">
      <c r="A96" s="36"/>
      <c r="B96" s="35" t="s">
        <v>602</v>
      </c>
      <c r="C96" s="64">
        <v>12</v>
      </c>
      <c r="D96" s="64">
        <f>VLOOKUP(B96,'[1]Deptos 2011-2019'!$BE$2185:$BF$2731,2,0)</f>
        <v>51</v>
      </c>
      <c r="E96" s="43">
        <f t="shared" si="31"/>
        <v>2.4125452352231603E-3</v>
      </c>
      <c r="F96" s="43">
        <f t="shared" si="32"/>
        <v>1.7838405036726127E-2</v>
      </c>
      <c r="G96" s="58">
        <f t="shared" si="18"/>
        <v>3.25</v>
      </c>
      <c r="H96" s="42">
        <f t="shared" si="33"/>
        <v>7.840772014475271E-3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3"/>
      <c r="D97" s="93">
        <f>VLOOKUP(B97,'[1]Deptos 2011-2019'!$BE$2185:$BF$2731,2,0)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4">
        <v>127</v>
      </c>
      <c r="D98" s="64">
        <f>VLOOKUP(B98,'[1]Deptos 2011-2019'!$BE$2185:$BF$2731,2,0)</f>
        <v>46</v>
      </c>
      <c r="E98" s="43">
        <f t="shared" si="19"/>
        <v>2.5532770406111783E-2</v>
      </c>
      <c r="F98" s="43">
        <f t="shared" si="20"/>
        <v>1.6089541797831411E-2</v>
      </c>
      <c r="G98" s="58">
        <f t="shared" si="18"/>
        <v>-0.63779527559055116</v>
      </c>
      <c r="H98" s="42">
        <f t="shared" si="21"/>
        <v>-1.6284680337756333E-2</v>
      </c>
      <c r="I98" s="24"/>
    </row>
    <row r="99" spans="1:9" s="34" customFormat="1" ht="15" x14ac:dyDescent="0.2">
      <c r="A99" s="74"/>
      <c r="B99" s="35" t="s">
        <v>19</v>
      </c>
      <c r="C99" s="64">
        <v>4</v>
      </c>
      <c r="D99" s="64">
        <f>VLOOKUP(B99,'[1]Deptos 2011-2019'!$BE$2185:$BF$2731,2,0)</f>
        <v>0</v>
      </c>
      <c r="E99" s="43">
        <f t="shared" si="19"/>
        <v>8.0418174507438679E-4</v>
      </c>
      <c r="F99" s="43" t="str">
        <f t="shared" si="20"/>
        <v/>
      </c>
      <c r="G99" s="58">
        <f t="shared" si="18"/>
        <v>-1</v>
      </c>
      <c r="H99" s="42">
        <f t="shared" si="21"/>
        <v>-8.0418174507438679E-4</v>
      </c>
      <c r="I99" s="24"/>
    </row>
    <row r="100" spans="1:9" s="34" customFormat="1" ht="15" x14ac:dyDescent="0.2">
      <c r="A100" s="74"/>
      <c r="B100" s="35" t="s">
        <v>22</v>
      </c>
      <c r="C100" s="64">
        <v>4</v>
      </c>
      <c r="D100" s="64">
        <f>VLOOKUP(B100,'[1]Deptos 2011-2019'!$BE$2185:$BF$2731,2,0)</f>
        <v>4</v>
      </c>
      <c r="E100" s="43">
        <f t="shared" si="19"/>
        <v>8.0418174507438679E-4</v>
      </c>
      <c r="F100" s="43">
        <f t="shared" si="20"/>
        <v>1.3990905911157748E-3</v>
      </c>
      <c r="G100" s="58">
        <f t="shared" si="18"/>
        <v>0</v>
      </c>
      <c r="H100" s="42">
        <f t="shared" si="21"/>
        <v>0</v>
      </c>
      <c r="I100" s="24"/>
    </row>
    <row r="101" spans="1:9" ht="15" x14ac:dyDescent="0.2">
      <c r="B101" s="3" t="s">
        <v>185</v>
      </c>
      <c r="C101" s="64">
        <v>39</v>
      </c>
      <c r="D101" s="64">
        <f>VLOOKUP(B101,'[1]Deptos 2011-2019'!$BE$2185:$BF$2731,2,0)</f>
        <v>17</v>
      </c>
      <c r="E101" s="44">
        <f t="shared" si="19"/>
        <v>7.840772014475271E-3</v>
      </c>
      <c r="F101" s="44">
        <f t="shared" si="20"/>
        <v>5.9461350122420424E-3</v>
      </c>
      <c r="G101" s="58">
        <f t="shared" si="18"/>
        <v>-0.5641025641025641</v>
      </c>
      <c r="H101" s="40">
        <f t="shared" si="21"/>
        <v>-4.4229995979091271E-3</v>
      </c>
      <c r="I101" s="24"/>
    </row>
    <row r="102" spans="1:9" ht="15" x14ac:dyDescent="0.2">
      <c r="B102" s="3" t="s">
        <v>603</v>
      </c>
      <c r="C102" s="64">
        <v>85</v>
      </c>
      <c r="D102" s="64">
        <f>VLOOKUP(B102,'[1]Deptos 2011-2019'!$BE$2185:$BF$2731,2,0)</f>
        <v>87</v>
      </c>
      <c r="E102" s="44">
        <f t="shared" si="19"/>
        <v>1.7088862082830721E-2</v>
      </c>
      <c r="F102" s="44">
        <f t="shared" si="20"/>
        <v>3.0430220356768102E-2</v>
      </c>
      <c r="G102" s="58">
        <f t="shared" si="18"/>
        <v>2.3529411764705882E-2</v>
      </c>
      <c r="H102" s="40">
        <f t="shared" si="21"/>
        <v>4.0209087253719345E-4</v>
      </c>
      <c r="I102" s="24"/>
    </row>
    <row r="103" spans="1:9" ht="15" x14ac:dyDescent="0.2">
      <c r="B103" s="3" t="s">
        <v>428</v>
      </c>
      <c r="C103" s="64">
        <v>86</v>
      </c>
      <c r="D103" s="64">
        <f>VLOOKUP(B103,'[1]Deptos 2011-2019'!$BE$2185:$BF$2731,2,0)</f>
        <v>21</v>
      </c>
      <c r="E103" s="44">
        <f t="shared" si="19"/>
        <v>1.7289907519099316E-2</v>
      </c>
      <c r="F103" s="44">
        <f t="shared" si="20"/>
        <v>7.3452256033578172E-3</v>
      </c>
      <c r="G103" s="58">
        <f t="shared" si="18"/>
        <v>-0.7558139534883721</v>
      </c>
      <c r="H103" s="40">
        <f t="shared" si="21"/>
        <v>-1.3067953357458785E-2</v>
      </c>
      <c r="I103" s="24"/>
    </row>
    <row r="104" spans="1:9" ht="15" x14ac:dyDescent="0.2">
      <c r="B104" s="3" t="s">
        <v>18</v>
      </c>
      <c r="C104" s="64">
        <v>107</v>
      </c>
      <c r="D104" s="64">
        <f>VLOOKUP(B104,'[1]Deptos 2011-2019'!$BE$2185:$BF$2731,2,0)</f>
        <v>36</v>
      </c>
      <c r="E104" s="44">
        <f t="shared" si="19"/>
        <v>2.1511861680739847E-2</v>
      </c>
      <c r="F104" s="44">
        <f t="shared" si="20"/>
        <v>1.2591815320041973E-2</v>
      </c>
      <c r="G104" s="58">
        <f t="shared" si="18"/>
        <v>-0.66355140186915884</v>
      </c>
      <c r="H104" s="40">
        <f t="shared" si="21"/>
        <v>-1.4274225975070364E-2</v>
      </c>
      <c r="I104" s="24"/>
    </row>
    <row r="105" spans="1:9" ht="15" x14ac:dyDescent="0.2">
      <c r="B105" s="3" t="s">
        <v>20</v>
      </c>
      <c r="C105" s="64">
        <v>3</v>
      </c>
      <c r="D105" s="64">
        <f>VLOOKUP(B105,'[1]Deptos 2011-2019'!$BE$2185:$BF$2731,2,0)</f>
        <v>0</v>
      </c>
      <c r="E105" s="44">
        <f t="shared" si="19"/>
        <v>6.0313630880579007E-4</v>
      </c>
      <c r="F105" s="44" t="str">
        <f t="shared" si="20"/>
        <v/>
      </c>
      <c r="G105" s="58">
        <f t="shared" si="18"/>
        <v>-1</v>
      </c>
      <c r="H105" s="40">
        <f t="shared" si="21"/>
        <v>-6.0313630880579007E-4</v>
      </c>
      <c r="I105" s="24"/>
    </row>
    <row r="106" spans="1:9" ht="15" x14ac:dyDescent="0.2">
      <c r="B106" s="3" t="s">
        <v>186</v>
      </c>
      <c r="C106" s="64">
        <v>23</v>
      </c>
      <c r="D106" s="64">
        <f>VLOOKUP(B106,'[1]Deptos 2011-2019'!$BE$2185:$BF$2731,2,0)</f>
        <v>2</v>
      </c>
      <c r="E106" s="44">
        <f t="shared" si="19"/>
        <v>4.6240450341777243E-3</v>
      </c>
      <c r="F106" s="44">
        <f t="shared" si="20"/>
        <v>6.9954529555788739E-4</v>
      </c>
      <c r="G106" s="58">
        <f t="shared" si="18"/>
        <v>-0.91304347826086951</v>
      </c>
      <c r="H106" s="40">
        <f t="shared" si="21"/>
        <v>-4.2219541616405308E-3</v>
      </c>
      <c r="I106" s="24"/>
    </row>
    <row r="107" spans="1:9" s="34" customFormat="1" ht="15" x14ac:dyDescent="0.2">
      <c r="A107" s="36"/>
      <c r="B107" s="35" t="s">
        <v>571</v>
      </c>
      <c r="C107" s="64">
        <v>55</v>
      </c>
      <c r="D107" s="64">
        <f>VLOOKUP(B107,'[1]Deptos 2011-2019'!$BE$2185:$BF$2731,2,0)</f>
        <v>16</v>
      </c>
      <c r="E107" s="43">
        <f t="shared" ref="E107" si="38">+IF(C107=0,"",C107/C$74)</f>
        <v>1.1057498994772819E-2</v>
      </c>
      <c r="F107" s="43">
        <f t="shared" ref="F107" si="39">+IF(D107=0,"",D107/D$74)</f>
        <v>5.5963623644630991E-3</v>
      </c>
      <c r="G107" s="58">
        <f t="shared" si="18"/>
        <v>-0.70909090909090911</v>
      </c>
      <c r="H107" s="42">
        <f t="shared" ref="H107" si="40">+IF(OR(AND(E107=""),(G107="")),"",E107*G107)</f>
        <v>-7.840772014475271E-3</v>
      </c>
      <c r="I107" s="24"/>
    </row>
    <row r="108" spans="1:9" ht="15" x14ac:dyDescent="0.2">
      <c r="B108" s="3" t="s">
        <v>187</v>
      </c>
      <c r="C108" s="64">
        <v>18</v>
      </c>
      <c r="D108" s="64">
        <f>VLOOKUP(B108,'[1]Deptos 2011-2019'!$BE$2185:$BF$2731,2,0)</f>
        <v>14</v>
      </c>
      <c r="E108" s="44">
        <f t="shared" si="19"/>
        <v>3.6188178528347406E-3</v>
      </c>
      <c r="F108" s="44">
        <f t="shared" si="20"/>
        <v>4.8968170689052118E-3</v>
      </c>
      <c r="G108" s="58">
        <f t="shared" si="18"/>
        <v>-0.22222222222222221</v>
      </c>
      <c r="H108" s="40">
        <f t="shared" si="21"/>
        <v>-8.0418174507438679E-4</v>
      </c>
      <c r="I108" s="24"/>
    </row>
    <row r="109" spans="1:9" ht="15" x14ac:dyDescent="0.2">
      <c r="B109" s="3" t="s">
        <v>188</v>
      </c>
      <c r="C109" s="64">
        <v>171</v>
      </c>
      <c r="D109" s="64">
        <f>VLOOKUP(B109,'[1]Deptos 2011-2019'!$BE$2185:$BF$2731,2,0)</f>
        <v>70</v>
      </c>
      <c r="E109" s="44">
        <f t="shared" si="19"/>
        <v>3.4378769601930037E-2</v>
      </c>
      <c r="F109" s="44">
        <f t="shared" si="20"/>
        <v>2.448408534452606E-2</v>
      </c>
      <c r="G109" s="58">
        <f t="shared" si="18"/>
        <v>-0.59064327485380119</v>
      </c>
      <c r="H109" s="40">
        <f t="shared" si="21"/>
        <v>-2.0305589063128269E-2</v>
      </c>
      <c r="I109" s="24"/>
    </row>
    <row r="110" spans="1:9" ht="15" x14ac:dyDescent="0.2">
      <c r="B110" s="3" t="s">
        <v>604</v>
      </c>
      <c r="C110" s="64">
        <v>43</v>
      </c>
      <c r="D110" s="64">
        <f>VLOOKUP(B110,'[1]Deptos 2011-2019'!$BE$2185:$BF$2731,2,0)</f>
        <v>49</v>
      </c>
      <c r="E110" s="44">
        <f t="shared" si="19"/>
        <v>8.6449537595496579E-3</v>
      </c>
      <c r="F110" s="44">
        <f t="shared" si="20"/>
        <v>1.7138859741168241E-2</v>
      </c>
      <c r="G110" s="58">
        <f t="shared" si="18"/>
        <v>0.13953488372093023</v>
      </c>
      <c r="H110" s="40">
        <f t="shared" si="21"/>
        <v>1.2062726176115801E-3</v>
      </c>
      <c r="I110" s="24"/>
    </row>
    <row r="111" spans="1:9" ht="15" x14ac:dyDescent="0.2">
      <c r="B111" s="3" t="s">
        <v>605</v>
      </c>
      <c r="C111" s="64">
        <v>80</v>
      </c>
      <c r="D111" s="64">
        <f>VLOOKUP(B111,'[1]Deptos 2011-2019'!$BE$2185:$BF$2731,2,0)</f>
        <v>57</v>
      </c>
      <c r="E111" s="44">
        <f t="shared" si="19"/>
        <v>1.6083634901487735E-2</v>
      </c>
      <c r="F111" s="44">
        <f t="shared" si="20"/>
        <v>1.993704092339979E-2</v>
      </c>
      <c r="G111" s="58">
        <f t="shared" si="18"/>
        <v>-0.28749999999999998</v>
      </c>
      <c r="H111" s="40">
        <f t="shared" si="21"/>
        <v>-4.6240450341777234E-3</v>
      </c>
      <c r="I111" s="24"/>
    </row>
    <row r="112" spans="1:9" ht="15" x14ac:dyDescent="0.2">
      <c r="B112" s="3" t="s">
        <v>189</v>
      </c>
      <c r="C112" s="64">
        <v>35</v>
      </c>
      <c r="D112" s="64">
        <f>VLOOKUP(B112,'[1]Deptos 2011-2019'!$BE$2185:$BF$2731,2,0)</f>
        <v>9</v>
      </c>
      <c r="E112" s="44">
        <f t="shared" si="19"/>
        <v>7.036590269400885E-3</v>
      </c>
      <c r="F112" s="44">
        <f t="shared" si="20"/>
        <v>3.1479538300104933E-3</v>
      </c>
      <c r="G112" s="58">
        <f t="shared" si="18"/>
        <v>-0.74285714285714288</v>
      </c>
      <c r="H112" s="40">
        <f t="shared" si="21"/>
        <v>-5.2271813429835149E-3</v>
      </c>
      <c r="I112" s="24"/>
    </row>
    <row r="113" spans="2:9" ht="15" x14ac:dyDescent="0.2">
      <c r="B113" s="3" t="s">
        <v>190</v>
      </c>
      <c r="C113" s="64">
        <v>37</v>
      </c>
      <c r="D113" s="64">
        <f>VLOOKUP(B113,'[1]Deptos 2011-2019'!$BE$2185:$BF$2731,2,0)</f>
        <v>34</v>
      </c>
      <c r="E113" s="44">
        <f t="shared" si="19"/>
        <v>7.4386811419380784E-3</v>
      </c>
      <c r="F113" s="44">
        <f t="shared" si="20"/>
        <v>1.1892270024484085E-2</v>
      </c>
      <c r="G113" s="58">
        <f t="shared" si="18"/>
        <v>-8.1081081081081086E-2</v>
      </c>
      <c r="H113" s="40">
        <f t="shared" si="21"/>
        <v>-6.0313630880579018E-4</v>
      </c>
      <c r="I113" s="24"/>
    </row>
    <row r="114" spans="2:9" ht="15" x14ac:dyDescent="0.2">
      <c r="B114" s="3" t="s">
        <v>191</v>
      </c>
      <c r="C114" s="64">
        <v>28</v>
      </c>
      <c r="D114" s="64">
        <f>VLOOKUP(B114,'[1]Deptos 2011-2019'!$BE$2185:$BF$2731,2,0)</f>
        <v>10</v>
      </c>
      <c r="E114" s="44">
        <f t="shared" si="19"/>
        <v>5.6292722155207075E-3</v>
      </c>
      <c r="F114" s="44">
        <f t="shared" si="20"/>
        <v>3.497726477789437E-3</v>
      </c>
      <c r="G114" s="58">
        <f t="shared" si="18"/>
        <v>-0.6428571428571429</v>
      </c>
      <c r="H114" s="40">
        <f t="shared" si="21"/>
        <v>-3.6188178528347406E-3</v>
      </c>
      <c r="I114" s="24"/>
    </row>
    <row r="115" spans="2:9" ht="15" x14ac:dyDescent="0.2">
      <c r="B115" s="3" t="s">
        <v>27</v>
      </c>
      <c r="C115" s="64">
        <v>18</v>
      </c>
      <c r="D115" s="64">
        <f>VLOOKUP(B115,'[1]Deptos 2011-2019'!$BE$2185:$BF$2731,2,0)</f>
        <v>43</v>
      </c>
      <c r="E115" s="44">
        <f t="shared" si="19"/>
        <v>3.6188178528347406E-3</v>
      </c>
      <c r="F115" s="44">
        <f t="shared" si="20"/>
        <v>1.5040223854494578E-2</v>
      </c>
      <c r="G115" s="58">
        <f t="shared" si="18"/>
        <v>1.3888888888888888</v>
      </c>
      <c r="H115" s="40">
        <f t="shared" si="21"/>
        <v>5.0261359067149177E-3</v>
      </c>
      <c r="I115" s="24"/>
    </row>
    <row r="116" spans="2:9" ht="15" x14ac:dyDescent="0.2">
      <c r="B116" s="3" t="s">
        <v>192</v>
      </c>
      <c r="C116" s="64">
        <v>4</v>
      </c>
      <c r="D116" s="64">
        <f>VLOOKUP(B116,'[1]Deptos 2011-2019'!$BE$2185:$BF$2731,2,0)</f>
        <v>0</v>
      </c>
      <c r="E116" s="44">
        <f t="shared" si="19"/>
        <v>8.0418174507438679E-4</v>
      </c>
      <c r="F116" s="44" t="str">
        <f t="shared" si="20"/>
        <v/>
      </c>
      <c r="G116" s="58">
        <f t="shared" si="18"/>
        <v>-1</v>
      </c>
      <c r="H116" s="40">
        <f t="shared" si="21"/>
        <v>-8.0418174507438679E-4</v>
      </c>
      <c r="I116" s="24"/>
    </row>
    <row r="117" spans="2:9" ht="15" x14ac:dyDescent="0.2">
      <c r="B117" s="3" t="s">
        <v>429</v>
      </c>
      <c r="C117" s="64">
        <v>0</v>
      </c>
      <c r="D117" s="64">
        <f>VLOOKUP(B117,'[1]Deptos 2011-2019'!$BE$2185:$BF$2731,2,0)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4">
        <v>20</v>
      </c>
      <c r="D118" s="64">
        <f>VLOOKUP(B118,'[1]Deptos 2011-2019'!$BE$2185:$BF$2731,2,0)</f>
        <v>7</v>
      </c>
      <c r="E118" s="44">
        <f t="shared" si="19"/>
        <v>4.0209087253719336E-3</v>
      </c>
      <c r="F118" s="44">
        <f t="shared" si="20"/>
        <v>2.4484085344526059E-3</v>
      </c>
      <c r="G118" s="58">
        <f t="shared" si="18"/>
        <v>-0.65</v>
      </c>
      <c r="H118" s="40">
        <f t="shared" si="21"/>
        <v>-2.613590671491757E-3</v>
      </c>
      <c r="I118" s="24"/>
    </row>
    <row r="119" spans="2:9" ht="15" x14ac:dyDescent="0.2">
      <c r="B119" s="3" t="s">
        <v>24</v>
      </c>
      <c r="C119" s="64">
        <v>12</v>
      </c>
      <c r="D119" s="64">
        <f>VLOOKUP(B119,'[1]Deptos 2011-2019'!$BE$2185:$BF$2731,2,0)</f>
        <v>2</v>
      </c>
      <c r="E119" s="44">
        <f t="shared" si="19"/>
        <v>2.4125452352231603E-3</v>
      </c>
      <c r="F119" s="44">
        <f t="shared" si="20"/>
        <v>6.9954529555788739E-4</v>
      </c>
      <c r="G119" s="58">
        <f t="shared" si="18"/>
        <v>-0.83333333333333337</v>
      </c>
      <c r="H119" s="40">
        <f t="shared" si="21"/>
        <v>-2.0104543626859668E-3</v>
      </c>
      <c r="I119" s="24"/>
    </row>
    <row r="120" spans="2:9" ht="15" x14ac:dyDescent="0.2">
      <c r="B120" s="3" t="s">
        <v>194</v>
      </c>
      <c r="C120" s="64">
        <v>9</v>
      </c>
      <c r="D120" s="64">
        <f>VLOOKUP(B120,'[1]Deptos 2011-2019'!$BE$2185:$BF$2731,2,0)</f>
        <v>1</v>
      </c>
      <c r="E120" s="44">
        <f t="shared" si="19"/>
        <v>1.8094089264173703E-3</v>
      </c>
      <c r="F120" s="44">
        <f t="shared" si="20"/>
        <v>3.497726477789437E-4</v>
      </c>
      <c r="G120" s="58">
        <f t="shared" si="18"/>
        <v>-0.88888888888888884</v>
      </c>
      <c r="H120" s="40">
        <f t="shared" si="21"/>
        <v>-1.6083634901487736E-3</v>
      </c>
      <c r="I120" s="24"/>
    </row>
    <row r="121" spans="2:9" ht="15" x14ac:dyDescent="0.2">
      <c r="B121" s="3" t="s">
        <v>25</v>
      </c>
      <c r="C121" s="64">
        <v>24</v>
      </c>
      <c r="D121" s="64">
        <f>VLOOKUP(B121,'[1]Deptos 2011-2019'!$BE$2185:$BF$2731,2,0)</f>
        <v>3</v>
      </c>
      <c r="E121" s="44">
        <f t="shared" si="19"/>
        <v>4.8250904704463205E-3</v>
      </c>
      <c r="F121" s="44">
        <f t="shared" si="20"/>
        <v>1.0493179433368311E-3</v>
      </c>
      <c r="G121" s="58">
        <f t="shared" si="18"/>
        <v>-0.875</v>
      </c>
      <c r="H121" s="40">
        <f t="shared" si="21"/>
        <v>-4.2219541616405308E-3</v>
      </c>
      <c r="I121" s="24"/>
    </row>
    <row r="122" spans="2:9" ht="15" x14ac:dyDescent="0.2">
      <c r="B122" s="3" t="s">
        <v>23</v>
      </c>
      <c r="C122" s="64">
        <v>4</v>
      </c>
      <c r="D122" s="64">
        <f>VLOOKUP(B122,'[1]Deptos 2011-2019'!$BE$2185:$BF$2731,2,0)</f>
        <v>2</v>
      </c>
      <c r="E122" s="44">
        <f t="shared" si="19"/>
        <v>8.0418174507438679E-4</v>
      </c>
      <c r="F122" s="44">
        <f t="shared" si="20"/>
        <v>6.9954529555788739E-4</v>
      </c>
      <c r="G122" s="58">
        <f t="shared" si="18"/>
        <v>-0.5</v>
      </c>
      <c r="H122" s="40">
        <f t="shared" si="21"/>
        <v>-4.020908725371934E-4</v>
      </c>
      <c r="I122" s="24"/>
    </row>
    <row r="123" spans="2:9" ht="15" x14ac:dyDescent="0.2">
      <c r="B123" s="3" t="s">
        <v>26</v>
      </c>
      <c r="C123" s="64">
        <v>70</v>
      </c>
      <c r="D123" s="64">
        <f>VLOOKUP(B123,'[1]Deptos 2011-2019'!$BE$2185:$BF$2731,2,0)</f>
        <v>47</v>
      </c>
      <c r="E123" s="44">
        <f t="shared" si="19"/>
        <v>1.407318053880177E-2</v>
      </c>
      <c r="F123" s="44">
        <f t="shared" si="20"/>
        <v>1.6439314445610354E-2</v>
      </c>
      <c r="G123" s="58">
        <f t="shared" si="18"/>
        <v>-0.32857142857142857</v>
      </c>
      <c r="H123" s="40">
        <f t="shared" si="21"/>
        <v>-4.6240450341777243E-3</v>
      </c>
      <c r="I123" s="24"/>
    </row>
    <row r="124" spans="2:9" ht="15" x14ac:dyDescent="0.2">
      <c r="B124" s="3" t="s">
        <v>195</v>
      </c>
      <c r="C124" s="64">
        <v>198</v>
      </c>
      <c r="D124" s="64">
        <f>VLOOKUP(B124,'[1]Deptos 2011-2019'!$BE$2185:$BF$2731,2,0)</f>
        <v>58</v>
      </c>
      <c r="E124" s="44">
        <f t="shared" si="19"/>
        <v>3.9806996381182146E-2</v>
      </c>
      <c r="F124" s="44">
        <f t="shared" si="20"/>
        <v>2.0286813571178734E-2</v>
      </c>
      <c r="G124" s="58">
        <f t="shared" si="18"/>
        <v>-0.70707070707070707</v>
      </c>
      <c r="H124" s="40">
        <f t="shared" si="21"/>
        <v>-2.8146361077603536E-2</v>
      </c>
      <c r="I124" s="24"/>
    </row>
    <row r="125" spans="2:9" ht="15" x14ac:dyDescent="0.2">
      <c r="B125" s="3" t="s">
        <v>31</v>
      </c>
      <c r="C125" s="64">
        <v>4</v>
      </c>
      <c r="D125" s="64">
        <f>VLOOKUP(B125,'[1]Deptos 2011-2019'!$BE$2185:$BF$2731,2,0)</f>
        <v>0</v>
      </c>
      <c r="E125" s="44">
        <f t="shared" si="19"/>
        <v>8.0418174507438679E-4</v>
      </c>
      <c r="F125" s="44" t="str">
        <f t="shared" si="20"/>
        <v/>
      </c>
      <c r="G125" s="58">
        <f t="shared" si="18"/>
        <v>-1</v>
      </c>
      <c r="H125" s="40">
        <f t="shared" si="21"/>
        <v>-8.0418174507438679E-4</v>
      </c>
      <c r="I125" s="24"/>
    </row>
    <row r="126" spans="2:9" ht="15" x14ac:dyDescent="0.2">
      <c r="B126" s="3" t="s">
        <v>33</v>
      </c>
      <c r="C126" s="64">
        <v>326</v>
      </c>
      <c r="D126" s="64">
        <f>VLOOKUP(B126,'[1]Deptos 2011-2019'!$BE$2185:$BF$2731,2,0)</f>
        <v>70</v>
      </c>
      <c r="E126" s="44">
        <f t="shared" si="19"/>
        <v>6.554081222356252E-2</v>
      </c>
      <c r="F126" s="44">
        <f t="shared" si="20"/>
        <v>2.448408534452606E-2</v>
      </c>
      <c r="G126" s="58">
        <f t="shared" si="18"/>
        <v>-0.78527607361963192</v>
      </c>
      <c r="H126" s="40">
        <f t="shared" si="21"/>
        <v>-5.1467631684760755E-2</v>
      </c>
      <c r="I126" s="24"/>
    </row>
    <row r="127" spans="2:9" ht="15" x14ac:dyDescent="0.2">
      <c r="B127" s="3" t="s">
        <v>196</v>
      </c>
      <c r="C127" s="64">
        <v>242</v>
      </c>
      <c r="D127" s="64">
        <f>VLOOKUP(B127,'[1]Deptos 2011-2019'!$BE$2185:$BF$2731,2,0)</f>
        <v>161</v>
      </c>
      <c r="E127" s="44">
        <f t="shared" si="19"/>
        <v>4.8652995577000403E-2</v>
      </c>
      <c r="F127" s="44">
        <f t="shared" si="20"/>
        <v>5.6313396292409931E-2</v>
      </c>
      <c r="G127" s="58">
        <f t="shared" si="18"/>
        <v>-0.33471074380165289</v>
      </c>
      <c r="H127" s="40">
        <f t="shared" si="21"/>
        <v>-1.6284680337756333E-2</v>
      </c>
      <c r="I127" s="24"/>
    </row>
    <row r="128" spans="2:9" ht="15" x14ac:dyDescent="0.2">
      <c r="B128" s="3" t="s">
        <v>430</v>
      </c>
      <c r="C128" s="64">
        <v>22</v>
      </c>
      <c r="D128" s="64">
        <f>VLOOKUP(B128,'[1]Deptos 2011-2019'!$BE$2185:$BF$2731,2,0)</f>
        <v>13</v>
      </c>
      <c r="E128" s="44">
        <f t="shared" si="19"/>
        <v>4.4229995979091271E-3</v>
      </c>
      <c r="F128" s="44">
        <f t="shared" si="20"/>
        <v>4.5470444211262676E-3</v>
      </c>
      <c r="G128" s="58">
        <f t="shared" si="18"/>
        <v>-0.40909090909090912</v>
      </c>
      <c r="H128" s="40">
        <f t="shared" si="21"/>
        <v>-1.8094089264173703E-3</v>
      </c>
      <c r="I128" s="24"/>
    </row>
    <row r="129" spans="1:9" ht="15" x14ac:dyDescent="0.2">
      <c r="B129" s="3" t="s">
        <v>431</v>
      </c>
      <c r="C129" s="64">
        <v>221</v>
      </c>
      <c r="D129" s="64">
        <f>VLOOKUP(B129,'[1]Deptos 2011-2019'!$BE$2185:$BF$2731,2,0)</f>
        <v>121</v>
      </c>
      <c r="E129" s="44">
        <f t="shared" si="19"/>
        <v>4.4431041415359869E-2</v>
      </c>
      <c r="F129" s="44">
        <f t="shared" si="20"/>
        <v>4.2322490381252187E-2</v>
      </c>
      <c r="G129" s="58">
        <f t="shared" si="18"/>
        <v>-0.45248868778280543</v>
      </c>
      <c r="H129" s="40">
        <f t="shared" si="21"/>
        <v>-2.0104543626859671E-2</v>
      </c>
      <c r="I129" s="24"/>
    </row>
    <row r="130" spans="1:9" ht="15" x14ac:dyDescent="0.2">
      <c r="B130" s="3" t="s">
        <v>197</v>
      </c>
      <c r="C130" s="64">
        <v>159</v>
      </c>
      <c r="D130" s="64">
        <f>VLOOKUP(B130,'[1]Deptos 2011-2019'!$BE$2185:$BF$2731,2,0)</f>
        <v>136</v>
      </c>
      <c r="E130" s="44">
        <f t="shared" si="19"/>
        <v>3.1966224366706875E-2</v>
      </c>
      <c r="F130" s="44">
        <f t="shared" si="20"/>
        <v>4.7569080097936339E-2</v>
      </c>
      <c r="G130" s="58">
        <f t="shared" si="18"/>
        <v>-0.14465408805031446</v>
      </c>
      <c r="H130" s="40">
        <f t="shared" si="21"/>
        <v>-4.6240450341777243E-3</v>
      </c>
      <c r="I130" s="24"/>
    </row>
    <row r="131" spans="1:9" ht="15" x14ac:dyDescent="0.2">
      <c r="B131" s="3" t="s">
        <v>198</v>
      </c>
      <c r="C131" s="64">
        <v>86</v>
      </c>
      <c r="D131" s="64">
        <f>VLOOKUP(B131,'[1]Deptos 2011-2019'!$BE$2185:$BF$2731,2,0)</f>
        <v>62</v>
      </c>
      <c r="E131" s="44">
        <f t="shared" si="19"/>
        <v>1.7289907519099316E-2</v>
      </c>
      <c r="F131" s="44">
        <f t="shared" si="20"/>
        <v>2.168590416229451E-2</v>
      </c>
      <c r="G131" s="58">
        <f t="shared" si="18"/>
        <v>-0.27906976744186046</v>
      </c>
      <c r="H131" s="40">
        <f t="shared" si="21"/>
        <v>-4.8250904704463205E-3</v>
      </c>
      <c r="I131" s="24"/>
    </row>
    <row r="132" spans="1:9" ht="15" x14ac:dyDescent="0.2">
      <c r="B132" s="3" t="s">
        <v>28</v>
      </c>
      <c r="C132" s="64">
        <v>50</v>
      </c>
      <c r="D132" s="64">
        <f>VLOOKUP(B132,'[1]Deptos 2011-2019'!$BE$2185:$BF$2731,2,0)</f>
        <v>46</v>
      </c>
      <c r="E132" s="44">
        <f t="shared" si="19"/>
        <v>1.0052271813429835E-2</v>
      </c>
      <c r="F132" s="44">
        <f t="shared" si="20"/>
        <v>1.6089541797831411E-2</v>
      </c>
      <c r="G132" s="58">
        <f t="shared" si="18"/>
        <v>-0.08</v>
      </c>
      <c r="H132" s="40">
        <f t="shared" si="21"/>
        <v>-8.041817450743869E-4</v>
      </c>
      <c r="I132" s="24"/>
    </row>
    <row r="133" spans="1:9" ht="15" x14ac:dyDescent="0.2">
      <c r="B133" s="3" t="s">
        <v>32</v>
      </c>
      <c r="C133" s="64">
        <v>16</v>
      </c>
      <c r="D133" s="64">
        <f>VLOOKUP(B133,'[1]Deptos 2011-2019'!$BE$2185:$BF$2731,2,0)</f>
        <v>6</v>
      </c>
      <c r="E133" s="44">
        <f t="shared" si="19"/>
        <v>3.2167269802975472E-3</v>
      </c>
      <c r="F133" s="44">
        <f t="shared" si="20"/>
        <v>2.0986358866736622E-3</v>
      </c>
      <c r="G133" s="58">
        <f t="shared" si="18"/>
        <v>-0.625</v>
      </c>
      <c r="H133" s="40">
        <f t="shared" si="21"/>
        <v>-2.0104543626859668E-3</v>
      </c>
      <c r="I133" s="24"/>
    </row>
    <row r="134" spans="1:9" s="34" customFormat="1" ht="15" x14ac:dyDescent="0.2">
      <c r="A134" s="36"/>
      <c r="B134" s="35" t="s">
        <v>520</v>
      </c>
      <c r="C134" s="64">
        <v>67</v>
      </c>
      <c r="D134" s="64">
        <f>VLOOKUP(B134,'[1]Deptos 2011-2019'!$BE$2185:$BF$2731,2,0)</f>
        <v>239</v>
      </c>
      <c r="E134" s="43">
        <f t="shared" ref="E134" si="41">+IF(C134=0,"",C134/C$74)</f>
        <v>1.3470044229995979E-2</v>
      </c>
      <c r="F134" s="43">
        <f t="shared" ref="F134" si="42">+IF(D134=0,"",D134/D$74)</f>
        <v>8.359566281916754E-2</v>
      </c>
      <c r="G134" s="58">
        <f t="shared" si="18"/>
        <v>2.5671641791044775</v>
      </c>
      <c r="H134" s="42">
        <f t="shared" ref="H134" si="43">+IF(OR(AND(E134=""),(G134="")),"",E134*G134)</f>
        <v>3.4579815038198632E-2</v>
      </c>
      <c r="I134" s="24"/>
    </row>
    <row r="135" spans="1:9" ht="15" x14ac:dyDescent="0.2">
      <c r="B135" s="3" t="s">
        <v>30</v>
      </c>
      <c r="C135" s="64">
        <v>44</v>
      </c>
      <c r="D135" s="64">
        <f>VLOOKUP(B135,'[1]Deptos 2011-2019'!$BE$2185:$BF$2731,2,0)</f>
        <v>8</v>
      </c>
      <c r="E135" s="44">
        <f t="shared" si="19"/>
        <v>8.8459991958182542E-3</v>
      </c>
      <c r="F135" s="44">
        <f t="shared" si="20"/>
        <v>2.7981811822315496E-3</v>
      </c>
      <c r="G135" s="58">
        <f t="shared" si="18"/>
        <v>-0.81818181818181823</v>
      </c>
      <c r="H135" s="40">
        <f t="shared" si="21"/>
        <v>-7.2376357056694813E-3</v>
      </c>
      <c r="I135" s="24"/>
    </row>
    <row r="136" spans="1:9" ht="15" x14ac:dyDescent="0.2">
      <c r="B136" s="3" t="s">
        <v>29</v>
      </c>
      <c r="C136" s="64">
        <v>1</v>
      </c>
      <c r="D136" s="64">
        <f>VLOOKUP(B136,'[1]Deptos 2011-2019'!$BE$2185:$BF$2731,2,0)</f>
        <v>1</v>
      </c>
      <c r="E136" s="44">
        <f t="shared" si="19"/>
        <v>2.010454362685967E-4</v>
      </c>
      <c r="F136" s="44">
        <f t="shared" si="20"/>
        <v>3.497726477789437E-4</v>
      </c>
      <c r="G136" s="58">
        <f t="shared" si="18"/>
        <v>0</v>
      </c>
      <c r="H136" s="40">
        <f t="shared" si="21"/>
        <v>0</v>
      </c>
      <c r="I136" s="24"/>
    </row>
    <row r="137" spans="1:9" ht="15" x14ac:dyDescent="0.2">
      <c r="B137" s="3" t="s">
        <v>199</v>
      </c>
      <c r="C137" s="64">
        <v>57</v>
      </c>
      <c r="D137" s="64">
        <f>VLOOKUP(B137,'[1]Deptos 2011-2019'!$BE$2185:$BF$2731,2,0)</f>
        <v>10</v>
      </c>
      <c r="E137" s="44">
        <f t="shared" si="19"/>
        <v>1.1459589867310011E-2</v>
      </c>
      <c r="F137" s="44">
        <f t="shared" si="20"/>
        <v>3.497726477789437E-3</v>
      </c>
      <c r="G137" s="58">
        <f t="shared" si="18"/>
        <v>-0.82456140350877194</v>
      </c>
      <c r="H137" s="40">
        <f t="shared" si="21"/>
        <v>-9.4491355046240448E-3</v>
      </c>
      <c r="I137" s="24"/>
    </row>
    <row r="138" spans="1:9" ht="15" x14ac:dyDescent="0.2">
      <c r="B138" s="3" t="s">
        <v>200</v>
      </c>
      <c r="C138" s="64">
        <v>84</v>
      </c>
      <c r="D138" s="64">
        <f>VLOOKUP(B138,'[1]Deptos 2011-2019'!$BE$2185:$BF$2731,2,0)</f>
        <v>4</v>
      </c>
      <c r="E138" s="44">
        <f t="shared" si="19"/>
        <v>1.6887816646562123E-2</v>
      </c>
      <c r="F138" s="44">
        <f t="shared" si="20"/>
        <v>1.3990905911157748E-3</v>
      </c>
      <c r="G138" s="58">
        <f t="shared" si="18"/>
        <v>-0.95238095238095233</v>
      </c>
      <c r="H138" s="40">
        <f t="shared" si="21"/>
        <v>-1.6083634901487735E-2</v>
      </c>
      <c r="I138" s="24"/>
    </row>
    <row r="139" spans="1:9" ht="15" x14ac:dyDescent="0.2">
      <c r="B139" s="3" t="s">
        <v>201</v>
      </c>
      <c r="C139" s="64">
        <v>86</v>
      </c>
      <c r="D139" s="64">
        <f>VLOOKUP(B139,'[1]Deptos 2011-2019'!$BE$2185:$BF$2731,2,0)</f>
        <v>8</v>
      </c>
      <c r="E139" s="44">
        <f t="shared" si="19"/>
        <v>1.7289907519099316E-2</v>
      </c>
      <c r="F139" s="44">
        <f t="shared" si="20"/>
        <v>2.7981811822315496E-3</v>
      </c>
      <c r="G139" s="58">
        <f t="shared" ref="G139:G163" si="44">+IF(AND(C139=0,D139=0)," ",IF(C139=0,1,IF(D139=0,-1,(D139-C139)/C139)))</f>
        <v>-0.90697674418604646</v>
      </c>
      <c r="H139" s="40">
        <f t="shared" si="21"/>
        <v>-1.5681544028950542E-2</v>
      </c>
      <c r="I139" s="24"/>
    </row>
    <row r="140" spans="1:9" ht="15" x14ac:dyDescent="0.2">
      <c r="B140" s="3" t="s">
        <v>202</v>
      </c>
      <c r="C140" s="64">
        <v>24</v>
      </c>
      <c r="D140" s="64">
        <f>VLOOKUP(B140,'[1]Deptos 2011-2019'!$BE$2185:$BF$2731,2,0)</f>
        <v>12</v>
      </c>
      <c r="E140" s="44">
        <f t="shared" si="19"/>
        <v>4.8250904704463205E-3</v>
      </c>
      <c r="F140" s="44">
        <f t="shared" si="20"/>
        <v>4.1972717733473244E-3</v>
      </c>
      <c r="G140" s="58">
        <f t="shared" si="44"/>
        <v>-0.5</v>
      </c>
      <c r="H140" s="40">
        <f t="shared" si="21"/>
        <v>-2.4125452352231603E-3</v>
      </c>
      <c r="I140" s="24"/>
    </row>
    <row r="141" spans="1:9" ht="15" x14ac:dyDescent="0.2">
      <c r="B141" s="3" t="s">
        <v>432</v>
      </c>
      <c r="C141" s="64">
        <v>75</v>
      </c>
      <c r="D141" s="64">
        <f>VLOOKUP(B141,'[1]Deptos 2011-2019'!$BE$2185:$BF$2731,2,0)</f>
        <v>24</v>
      </c>
      <c r="E141" s="44">
        <f t="shared" si="19"/>
        <v>1.5078407720144753E-2</v>
      </c>
      <c r="F141" s="44">
        <f t="shared" si="20"/>
        <v>8.3945435466946487E-3</v>
      </c>
      <c r="G141" s="58">
        <f t="shared" si="44"/>
        <v>-0.68</v>
      </c>
      <c r="H141" s="40">
        <f t="shared" si="21"/>
        <v>-1.0253317249698433E-2</v>
      </c>
      <c r="I141" s="24"/>
    </row>
    <row r="142" spans="1:9" ht="15" x14ac:dyDescent="0.2">
      <c r="B142" s="3" t="s">
        <v>203</v>
      </c>
      <c r="C142" s="64">
        <v>39</v>
      </c>
      <c r="D142" s="64">
        <f>VLOOKUP(B142,'[1]Deptos 2011-2019'!$BE$2185:$BF$2731,2,0)</f>
        <v>42</v>
      </c>
      <c r="E142" s="44">
        <f t="shared" si="19"/>
        <v>7.840772014475271E-3</v>
      </c>
      <c r="F142" s="44">
        <f t="shared" si="20"/>
        <v>1.4690451206715634E-2</v>
      </c>
      <c r="G142" s="58">
        <f t="shared" si="44"/>
        <v>7.6923076923076927E-2</v>
      </c>
      <c r="H142" s="40">
        <f t="shared" si="21"/>
        <v>6.0313630880579007E-4</v>
      </c>
      <c r="I142" s="24"/>
    </row>
    <row r="143" spans="1:9" ht="15" x14ac:dyDescent="0.2">
      <c r="B143" s="3" t="s">
        <v>204</v>
      </c>
      <c r="C143" s="64">
        <v>6</v>
      </c>
      <c r="D143" s="64">
        <f>VLOOKUP(B143,'[1]Deptos 2011-2019'!$BE$2185:$BF$2731,2,0)</f>
        <v>3</v>
      </c>
      <c r="E143" s="44">
        <f t="shared" si="19"/>
        <v>1.2062726176115801E-3</v>
      </c>
      <c r="F143" s="44">
        <f t="shared" si="20"/>
        <v>1.0493179433368311E-3</v>
      </c>
      <c r="G143" s="58">
        <f t="shared" si="44"/>
        <v>-0.5</v>
      </c>
      <c r="H143" s="40">
        <f t="shared" si="21"/>
        <v>-6.0313630880579007E-4</v>
      </c>
      <c r="I143" s="24"/>
    </row>
    <row r="144" spans="1:9" s="34" customFormat="1" ht="15" x14ac:dyDescent="0.2">
      <c r="A144" s="69"/>
      <c r="B144" s="35" t="s">
        <v>594</v>
      </c>
      <c r="C144" s="64">
        <v>8</v>
      </c>
      <c r="D144" s="64">
        <f>VLOOKUP(B144,'[1]Deptos 2011-2019'!$BE$2185:$BF$2731,2,0)</f>
        <v>1</v>
      </c>
      <c r="E144" s="43">
        <f t="shared" ref="E144" si="45">+IF(C144=0,"",C144/C$74)</f>
        <v>1.6083634901487736E-3</v>
      </c>
      <c r="F144" s="43">
        <f t="shared" ref="F144" si="46">+IF(D144=0,"",D144/D$74)</f>
        <v>3.497726477789437E-4</v>
      </c>
      <c r="G144" s="58">
        <f t="shared" si="44"/>
        <v>-0.875</v>
      </c>
      <c r="H144" s="42">
        <f t="shared" ref="H144" si="47">+IF(OR(AND(E144=""),(G144="")),"",E144*G144)</f>
        <v>-1.4073180538801769E-3</v>
      </c>
      <c r="I144" s="24"/>
    </row>
    <row r="145" spans="1:9" ht="15" x14ac:dyDescent="0.2">
      <c r="B145" s="3" t="s">
        <v>572</v>
      </c>
      <c r="C145" s="64">
        <v>14</v>
      </c>
      <c r="D145" s="64">
        <f>VLOOKUP(B145,'[1]Deptos 2011-2019'!$BE$2185:$BF$2731,2,0)</f>
        <v>3</v>
      </c>
      <c r="E145" s="44">
        <f t="shared" si="19"/>
        <v>2.8146361077603537E-3</v>
      </c>
      <c r="F145" s="44">
        <f t="shared" si="20"/>
        <v>1.0493179433368311E-3</v>
      </c>
      <c r="G145" s="58">
        <f t="shared" si="44"/>
        <v>-0.7857142857142857</v>
      </c>
      <c r="H145" s="40">
        <f t="shared" si="21"/>
        <v>-2.2114997989545635E-3</v>
      </c>
      <c r="I145" s="24"/>
    </row>
    <row r="146" spans="1:9" ht="15" x14ac:dyDescent="0.2">
      <c r="B146" s="3" t="s">
        <v>573</v>
      </c>
      <c r="C146" s="64">
        <v>1</v>
      </c>
      <c r="D146" s="64">
        <f>VLOOKUP(B146,'[1]Deptos 2011-2019'!$BE$2185:$BF$2731,2,0)</f>
        <v>2</v>
      </c>
      <c r="E146" s="44">
        <f t="shared" si="19"/>
        <v>2.010454362685967E-4</v>
      </c>
      <c r="F146" s="44">
        <f t="shared" si="20"/>
        <v>6.9954529555788739E-4</v>
      </c>
      <c r="G146" s="58">
        <f t="shared" si="44"/>
        <v>1</v>
      </c>
      <c r="H146" s="40">
        <f t="shared" si="21"/>
        <v>2.010454362685967E-4</v>
      </c>
      <c r="I146" s="24"/>
    </row>
    <row r="147" spans="1:9" s="34" customFormat="1" ht="15" x14ac:dyDescent="0.2">
      <c r="A147" s="69"/>
      <c r="B147" s="35" t="s">
        <v>596</v>
      </c>
      <c r="C147" s="64">
        <v>0</v>
      </c>
      <c r="D147" s="64">
        <f>VLOOKUP(B147,'[1]Deptos 2011-2019'!$BE$2185:$BF$2731,2,0)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4">
        <v>3</v>
      </c>
      <c r="D148" s="64">
        <f>VLOOKUP(B148,'[1]Deptos 2011-2019'!$BE$2185:$BF$2731,2,0)</f>
        <v>2</v>
      </c>
      <c r="E148" s="44">
        <f t="shared" si="19"/>
        <v>6.0313630880579007E-4</v>
      </c>
      <c r="F148" s="44">
        <f t="shared" si="20"/>
        <v>6.9954529555788739E-4</v>
      </c>
      <c r="G148" s="58">
        <f t="shared" si="44"/>
        <v>-0.33333333333333331</v>
      </c>
      <c r="H148" s="40">
        <f t="shared" si="21"/>
        <v>-2.0104543626859667E-4</v>
      </c>
      <c r="I148" s="24"/>
    </row>
    <row r="149" spans="1:9" ht="15" x14ac:dyDescent="0.2">
      <c r="B149" s="3" t="s">
        <v>433</v>
      </c>
      <c r="C149" s="64">
        <v>28</v>
      </c>
      <c r="D149" s="64">
        <f>VLOOKUP(B149,'[1]Deptos 2011-2019'!$BE$2185:$BF$2731,2,0)</f>
        <v>12</v>
      </c>
      <c r="E149" s="44">
        <f t="shared" ref="E149:E159" si="51">+IF(C149=0,"",C149/C$74)</f>
        <v>5.6292722155207075E-3</v>
      </c>
      <c r="F149" s="44">
        <f t="shared" ref="F149:F158" si="52">+IF(D149=0,"",D149/D$74)</f>
        <v>4.1972717733473244E-3</v>
      </c>
      <c r="G149" s="58">
        <f t="shared" si="44"/>
        <v>-0.5714285714285714</v>
      </c>
      <c r="H149" s="40">
        <f t="shared" ref="H149:H158" si="53">+IF(OR(AND(E149=""),(G149="")),"",E149*G149)</f>
        <v>-3.2167269802975467E-3</v>
      </c>
      <c r="I149" s="24"/>
    </row>
    <row r="150" spans="1:9" ht="15" x14ac:dyDescent="0.2">
      <c r="B150" s="3" t="s">
        <v>34</v>
      </c>
      <c r="C150" s="64">
        <v>110</v>
      </c>
      <c r="D150" s="64">
        <f>VLOOKUP(B150,'[1]Deptos 2011-2019'!$BE$2185:$BF$2731,2,0)</f>
        <v>25</v>
      </c>
      <c r="E150" s="44">
        <f t="shared" si="51"/>
        <v>2.2114997989545637E-2</v>
      </c>
      <c r="F150" s="44">
        <f t="shared" si="52"/>
        <v>8.744316194473592E-3</v>
      </c>
      <c r="G150" s="58">
        <f t="shared" si="44"/>
        <v>-0.77272727272727271</v>
      </c>
      <c r="H150" s="40">
        <f t="shared" si="53"/>
        <v>-1.7088862082830718E-2</v>
      </c>
      <c r="I150" s="24"/>
    </row>
    <row r="151" spans="1:9" ht="15" x14ac:dyDescent="0.2">
      <c r="B151" s="3" t="s">
        <v>205</v>
      </c>
      <c r="C151" s="64">
        <v>16</v>
      </c>
      <c r="D151" s="64">
        <f>VLOOKUP(B151,'[1]Deptos 2011-2019'!$BE$2185:$BF$2731,2,0)</f>
        <v>4</v>
      </c>
      <c r="E151" s="44">
        <f t="shared" si="51"/>
        <v>3.2167269802975472E-3</v>
      </c>
      <c r="F151" s="44">
        <f t="shared" si="52"/>
        <v>1.3990905911157748E-3</v>
      </c>
      <c r="G151" s="58">
        <f t="shared" si="44"/>
        <v>-0.75</v>
      </c>
      <c r="H151" s="40">
        <f t="shared" si="53"/>
        <v>-2.4125452352231603E-3</v>
      </c>
      <c r="I151" s="24"/>
    </row>
    <row r="152" spans="1:9" ht="15" x14ac:dyDescent="0.2">
      <c r="B152" s="3" t="s">
        <v>206</v>
      </c>
      <c r="C152" s="64">
        <v>61</v>
      </c>
      <c r="D152" s="64">
        <f>VLOOKUP(B152,'[1]Deptos 2011-2019'!$BE$2185:$BF$2731,2,0)</f>
        <v>36</v>
      </c>
      <c r="E152" s="44">
        <f t="shared" si="51"/>
        <v>1.2263771612384398E-2</v>
      </c>
      <c r="F152" s="44">
        <f t="shared" si="52"/>
        <v>1.2591815320041973E-2</v>
      </c>
      <c r="G152" s="58">
        <f t="shared" si="44"/>
        <v>-0.4098360655737705</v>
      </c>
      <c r="H152" s="40">
        <f t="shared" si="53"/>
        <v>-5.0261359067149177E-3</v>
      </c>
      <c r="I152" s="24"/>
    </row>
    <row r="153" spans="1:9" ht="15" x14ac:dyDescent="0.2">
      <c r="A153" s="36" t="s">
        <v>561</v>
      </c>
      <c r="B153" s="3" t="s">
        <v>631</v>
      </c>
      <c r="C153" s="64"/>
      <c r="D153" s="64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4">
        <v>22</v>
      </c>
      <c r="D154" s="64">
        <f>VLOOKUP(B154,'[1]Deptos 2011-2019'!$BE$2185:$BF$2731,2,0)</f>
        <v>10</v>
      </c>
      <c r="E154" s="44">
        <f t="shared" si="51"/>
        <v>4.4229995979091271E-3</v>
      </c>
      <c r="F154" s="44">
        <f t="shared" si="52"/>
        <v>3.497726477789437E-3</v>
      </c>
      <c r="G154" s="58">
        <f t="shared" si="44"/>
        <v>-0.54545454545454541</v>
      </c>
      <c r="H154" s="40">
        <f t="shared" si="53"/>
        <v>-2.4125452352231598E-3</v>
      </c>
      <c r="I154" s="24"/>
    </row>
    <row r="155" spans="1:9" ht="15" x14ac:dyDescent="0.2">
      <c r="B155" s="3" t="s">
        <v>606</v>
      </c>
      <c r="C155" s="64">
        <v>67</v>
      </c>
      <c r="D155" s="64">
        <f>VLOOKUP(B155,'[1]Deptos 2011-2019'!$BE$2185:$BF$2731,2,0)</f>
        <v>14</v>
      </c>
      <c r="E155" s="44">
        <f t="shared" si="51"/>
        <v>1.3470044229995979E-2</v>
      </c>
      <c r="F155" s="44">
        <f t="shared" si="52"/>
        <v>4.8968170689052118E-3</v>
      </c>
      <c r="G155" s="58">
        <f t="shared" si="44"/>
        <v>-0.79104477611940294</v>
      </c>
      <c r="H155" s="40">
        <f t="shared" si="53"/>
        <v>-1.0655408122235624E-2</v>
      </c>
      <c r="I155" s="24"/>
    </row>
    <row r="156" spans="1:9" ht="15" x14ac:dyDescent="0.2">
      <c r="B156" s="3" t="s">
        <v>39</v>
      </c>
      <c r="C156" s="64">
        <v>106</v>
      </c>
      <c r="D156" s="64">
        <f>VLOOKUP(B156,'[1]Deptos 2011-2019'!$BE$2185:$BF$2731,2,0)</f>
        <v>0</v>
      </c>
      <c r="E156" s="44">
        <f t="shared" si="51"/>
        <v>2.1310816244471252E-2</v>
      </c>
      <c r="F156" s="44" t="str">
        <f t="shared" si="52"/>
        <v/>
      </c>
      <c r="G156" s="58">
        <f t="shared" si="44"/>
        <v>-1</v>
      </c>
      <c r="H156" s="40">
        <f t="shared" si="53"/>
        <v>-2.1310816244471252E-2</v>
      </c>
      <c r="I156" s="24"/>
    </row>
    <row r="157" spans="1:9" ht="15" x14ac:dyDescent="0.2">
      <c r="B157" s="3" t="s">
        <v>37</v>
      </c>
      <c r="C157" s="64">
        <v>36</v>
      </c>
      <c r="D157" s="64">
        <f>VLOOKUP(B157,'[1]Deptos 2011-2019'!$BE$2185:$BF$2731,2,0)</f>
        <v>3</v>
      </c>
      <c r="E157" s="44">
        <f t="shared" si="51"/>
        <v>7.2376357056694813E-3</v>
      </c>
      <c r="F157" s="44">
        <f t="shared" si="52"/>
        <v>1.0493179433368311E-3</v>
      </c>
      <c r="G157" s="58">
        <f t="shared" si="44"/>
        <v>-0.91666666666666663</v>
      </c>
      <c r="H157" s="40">
        <f t="shared" si="53"/>
        <v>-6.6344993968636906E-3</v>
      </c>
      <c r="I157" s="24"/>
    </row>
    <row r="158" spans="1:9" ht="15" x14ac:dyDescent="0.2">
      <c r="B158" s="3" t="s">
        <v>38</v>
      </c>
      <c r="C158" s="64">
        <v>15</v>
      </c>
      <c r="D158" s="64">
        <f>VLOOKUP(B158,'[1]Deptos 2011-2019'!$BE$2185:$BF$2731,2,0)</f>
        <v>4</v>
      </c>
      <c r="E158" s="44">
        <f t="shared" si="51"/>
        <v>3.0156815440289505E-3</v>
      </c>
      <c r="F158" s="44">
        <f t="shared" si="52"/>
        <v>1.3990905911157748E-3</v>
      </c>
      <c r="G158" s="58">
        <f t="shared" si="44"/>
        <v>-0.73333333333333328</v>
      </c>
      <c r="H158" s="40">
        <f t="shared" si="53"/>
        <v>-2.2114997989545635E-3</v>
      </c>
      <c r="I158" s="24"/>
    </row>
    <row r="159" spans="1:9" ht="15" x14ac:dyDescent="0.2">
      <c r="A159" s="36" t="s">
        <v>561</v>
      </c>
      <c r="B159" s="3" t="s">
        <v>629</v>
      </c>
      <c r="C159" s="64"/>
      <c r="D159" s="64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4">
        <v>157</v>
      </c>
      <c r="D160" s="64">
        <f>VLOOKUP(B160,'[1]Deptos 2011-2019'!$BE$2185:$BF$2731,2,0)</f>
        <v>77</v>
      </c>
      <c r="E160" s="43">
        <f t="shared" ref="E160:E162" si="61">+IF(C160=0,"",C160/C$74)</f>
        <v>3.1564133494169686E-2</v>
      </c>
      <c r="F160" s="43">
        <f t="shared" ref="F160:F162" si="62">+IF(D160=0,"",D160/D$74)</f>
        <v>2.6932493878978662E-2</v>
      </c>
      <c r="G160" s="58">
        <f t="shared" si="44"/>
        <v>-0.50955414012738853</v>
      </c>
      <c r="H160" s="42">
        <f t="shared" ref="H160:H162" si="63">+IF(OR(AND(E160=""),(G160="")),"",E160*G160)</f>
        <v>-1.6083634901487738E-2</v>
      </c>
      <c r="I160" s="24"/>
    </row>
    <row r="161" spans="1:9" s="34" customFormat="1" ht="14.25" customHeight="1" x14ac:dyDescent="0.2">
      <c r="A161" s="36"/>
      <c r="B161" s="35" t="s">
        <v>522</v>
      </c>
      <c r="C161" s="64">
        <v>4</v>
      </c>
      <c r="D161" s="64">
        <f>VLOOKUP(B161,'[1]Deptos 2011-2019'!$BE$2185:$BF$2731,2,0)</f>
        <v>1</v>
      </c>
      <c r="E161" s="43">
        <f t="shared" si="61"/>
        <v>8.0418174507438679E-4</v>
      </c>
      <c r="F161" s="43">
        <f t="shared" si="62"/>
        <v>3.497726477789437E-4</v>
      </c>
      <c r="G161" s="58">
        <f t="shared" si="44"/>
        <v>-0.75</v>
      </c>
      <c r="H161" s="42">
        <f t="shared" si="63"/>
        <v>-6.0313630880579007E-4</v>
      </c>
      <c r="I161" s="24"/>
    </row>
    <row r="162" spans="1:9" s="34" customFormat="1" ht="15" x14ac:dyDescent="0.2">
      <c r="A162" s="36"/>
      <c r="B162" s="35" t="s">
        <v>562</v>
      </c>
      <c r="C162" s="64">
        <v>0</v>
      </c>
      <c r="D162" s="64">
        <f>VLOOKUP(B162,'[1]Deptos 2011-2019'!$BE$2185:$BF$2731,2,0)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4">
        <v>0</v>
      </c>
      <c r="D163" s="64">
        <f>VLOOKUP(B163,'[1]Deptos 2011-2019'!$BE$2185:$BF$2731,2,0)</f>
        <v>1</v>
      </c>
      <c r="E163" s="43" t="str">
        <f t="shared" ref="E163" si="64">+IF(C163=0,"",C163/C$74)</f>
        <v/>
      </c>
      <c r="F163" s="43">
        <f t="shared" ref="F163" si="65">+IF(D163=0,"",D163/D$74)</f>
        <v>3.497726477789437E-4</v>
      </c>
      <c r="G163" s="58">
        <f t="shared" si="44"/>
        <v>1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4914</v>
      </c>
      <c r="D169" s="54">
        <f>SUM(D170:D339)</f>
        <v>3132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-0.36263736263736263</v>
      </c>
      <c r="H169" s="56">
        <f>+IF(OR(AND(E169=""),(G169="")),"",E169*G169)</f>
        <v>-0.36263736263736263</v>
      </c>
      <c r="I169" s="24"/>
    </row>
    <row r="170" spans="1:9" s="24" customFormat="1" ht="15" x14ac:dyDescent="0.2">
      <c r="A170" s="72"/>
      <c r="B170" s="61" t="s">
        <v>434</v>
      </c>
      <c r="C170" s="64">
        <v>36</v>
      </c>
      <c r="D170" s="64">
        <f>VLOOKUP(B170,'[1]Deptos 2011-2019'!$BE$2185:$BF$2731,2,0)</f>
        <v>29</v>
      </c>
      <c r="E170" s="60">
        <f t="shared" si="67"/>
        <v>7.326007326007326E-3</v>
      </c>
      <c r="F170" s="60">
        <f t="shared" si="68"/>
        <v>9.2592592592592587E-3</v>
      </c>
      <c r="G170" s="58">
        <f t="shared" ref="G170:G236" si="69">+IF(AND(C170=0,D170=0)," ",IF(C170=0,1,IF(D170=0,-1,(D170-C170)/C170)))</f>
        <v>-0.19444444444444445</v>
      </c>
      <c r="H170" s="51">
        <f>+IF(OR(AND(E170=""),(G170="")),"",E170*G170)</f>
        <v>-1.4245014245014246E-3</v>
      </c>
    </row>
    <row r="171" spans="1:9" s="24" customFormat="1" ht="15" x14ac:dyDescent="0.2">
      <c r="A171" s="72"/>
      <c r="B171" s="39" t="s">
        <v>575</v>
      </c>
      <c r="C171" s="64">
        <v>17</v>
      </c>
      <c r="D171" s="64">
        <f>VLOOKUP(B171,'[1]Deptos 2011-2019'!$BE$2185:$BF$2731,2,0)</f>
        <v>4</v>
      </c>
      <c r="E171" s="44">
        <f t="shared" si="67"/>
        <v>3.4595034595034596E-3</v>
      </c>
      <c r="F171" s="44">
        <f t="shared" si="68"/>
        <v>1.277139208173691E-3</v>
      </c>
      <c r="G171" s="58">
        <f t="shared" si="69"/>
        <v>-0.76470588235294112</v>
      </c>
      <c r="H171" s="40">
        <f t="shared" ref="H171:H244" si="70">+IF(OR(AND(E171=""),(G171="")),"",E171*G171)</f>
        <v>-2.6455026455026454E-3</v>
      </c>
    </row>
    <row r="172" spans="1:9" s="24" customFormat="1" ht="30" x14ac:dyDescent="0.2">
      <c r="A172" s="72"/>
      <c r="B172" s="39" t="s">
        <v>435</v>
      </c>
      <c r="C172" s="64">
        <v>285</v>
      </c>
      <c r="D172" s="64">
        <f>VLOOKUP(B172,'[1]Deptos 2011-2019'!$BE$2185:$BF$2731,2,0)</f>
        <v>37</v>
      </c>
      <c r="E172" s="44">
        <f t="shared" si="67"/>
        <v>5.7997557997558E-2</v>
      </c>
      <c r="F172" s="44">
        <f t="shared" si="68"/>
        <v>1.1813537675606641E-2</v>
      </c>
      <c r="G172" s="58">
        <f t="shared" si="69"/>
        <v>-0.87017543859649127</v>
      </c>
      <c r="H172" s="40">
        <f t="shared" si="70"/>
        <v>-5.0468050468050474E-2</v>
      </c>
    </row>
    <row r="173" spans="1:9" s="24" customFormat="1" ht="15" x14ac:dyDescent="0.2">
      <c r="A173" s="72"/>
      <c r="B173" s="39" t="s">
        <v>436</v>
      </c>
      <c r="C173" s="64">
        <v>2</v>
      </c>
      <c r="D173" s="64">
        <f>VLOOKUP(B173,'[1]Deptos 2011-2019'!$BE$2185:$BF$2731,2,0)</f>
        <v>0</v>
      </c>
      <c r="E173" s="44">
        <f t="shared" si="67"/>
        <v>4.0700040700040698E-4</v>
      </c>
      <c r="F173" s="44" t="str">
        <f t="shared" si="68"/>
        <v/>
      </c>
      <c r="G173" s="58">
        <f t="shared" si="69"/>
        <v>-1</v>
      </c>
      <c r="H173" s="40">
        <f t="shared" si="70"/>
        <v>-4.0700040700040698E-4</v>
      </c>
    </row>
    <row r="174" spans="1:9" s="24" customFormat="1" ht="15" x14ac:dyDescent="0.2">
      <c r="A174" s="72"/>
      <c r="B174" s="39" t="s">
        <v>576</v>
      </c>
      <c r="C174" s="64">
        <v>82</v>
      </c>
      <c r="D174" s="64">
        <f>VLOOKUP(B174,'[1]Deptos 2011-2019'!$BE$2185:$BF$2731,2,0)</f>
        <v>115</v>
      </c>
      <c r="E174" s="44">
        <f t="shared" si="67"/>
        <v>1.6687016687016686E-2</v>
      </c>
      <c r="F174" s="44">
        <f t="shared" si="68"/>
        <v>3.6717752234993614E-2</v>
      </c>
      <c r="G174" s="58">
        <f t="shared" si="69"/>
        <v>0.40243902439024393</v>
      </c>
      <c r="H174" s="40">
        <f t="shared" si="70"/>
        <v>6.7155067155067151E-3</v>
      </c>
    </row>
    <row r="175" spans="1:9" s="24" customFormat="1" ht="15" x14ac:dyDescent="0.2">
      <c r="A175" s="72"/>
      <c r="B175" s="39" t="s">
        <v>42</v>
      </c>
      <c r="C175" s="64">
        <v>949</v>
      </c>
      <c r="D175" s="64">
        <f>VLOOKUP(B175,'[1]Deptos 2011-2019'!$BE$2185:$BF$2731,2,0)</f>
        <v>354</v>
      </c>
      <c r="E175" s="44">
        <f t="shared" si="67"/>
        <v>0.19312169312169311</v>
      </c>
      <c r="F175" s="44">
        <f t="shared" si="68"/>
        <v>0.11302681992337164</v>
      </c>
      <c r="G175" s="58">
        <f t="shared" si="69"/>
        <v>-0.62697576396206534</v>
      </c>
      <c r="H175" s="40">
        <f t="shared" si="70"/>
        <v>-0.12108262108262108</v>
      </c>
    </row>
    <row r="176" spans="1:9" s="24" customFormat="1" ht="15" x14ac:dyDescent="0.2">
      <c r="A176" s="72"/>
      <c r="B176" s="39" t="s">
        <v>577</v>
      </c>
      <c r="C176" s="64">
        <v>24</v>
      </c>
      <c r="D176" s="64">
        <f>VLOOKUP(B176,'[1]Deptos 2011-2019'!$BE$2185:$BF$2731,2,0)</f>
        <v>18</v>
      </c>
      <c r="E176" s="44">
        <f t="shared" si="67"/>
        <v>4.884004884004884E-3</v>
      </c>
      <c r="F176" s="44">
        <f t="shared" si="68"/>
        <v>5.7471264367816091E-3</v>
      </c>
      <c r="G176" s="58">
        <f t="shared" si="69"/>
        <v>-0.25</v>
      </c>
      <c r="H176" s="40">
        <f t="shared" si="70"/>
        <v>-1.221001221001221E-3</v>
      </c>
    </row>
    <row r="177" spans="1:9" s="24" customFormat="1" ht="15" x14ac:dyDescent="0.2">
      <c r="A177" s="72"/>
      <c r="B177" s="39" t="s">
        <v>578</v>
      </c>
      <c r="C177" s="64">
        <v>48</v>
      </c>
      <c r="D177" s="64">
        <f>VLOOKUP(B177,'[1]Deptos 2011-2019'!$BE$2185:$BF$2731,2,0)</f>
        <v>310</v>
      </c>
      <c r="E177" s="44">
        <f t="shared" si="67"/>
        <v>9.768009768009768E-3</v>
      </c>
      <c r="F177" s="44">
        <f t="shared" si="68"/>
        <v>9.8978288633461045E-2</v>
      </c>
      <c r="G177" s="58">
        <f t="shared" si="69"/>
        <v>5.458333333333333</v>
      </c>
      <c r="H177" s="40">
        <f t="shared" si="70"/>
        <v>5.3317053317053317E-2</v>
      </c>
    </row>
    <row r="178" spans="1:9" s="24" customFormat="1" ht="15" x14ac:dyDescent="0.2">
      <c r="A178" s="72"/>
      <c r="B178" s="39" t="s">
        <v>579</v>
      </c>
      <c r="C178" s="64">
        <v>8</v>
      </c>
      <c r="D178" s="64">
        <f>VLOOKUP(B178,'[1]Deptos 2011-2019'!$BE$2185:$BF$2731,2,0)</f>
        <v>8</v>
      </c>
      <c r="E178" s="44">
        <f t="shared" si="67"/>
        <v>1.6280016280016279E-3</v>
      </c>
      <c r="F178" s="44">
        <f t="shared" si="68"/>
        <v>2.554278416347382E-3</v>
      </c>
      <c r="G178" s="58">
        <f t="shared" si="69"/>
        <v>0</v>
      </c>
      <c r="H178" s="40">
        <f t="shared" si="70"/>
        <v>0</v>
      </c>
    </row>
    <row r="179" spans="1:9" s="24" customFormat="1" ht="15" x14ac:dyDescent="0.2">
      <c r="A179" s="72"/>
      <c r="B179" s="39" t="s">
        <v>40</v>
      </c>
      <c r="C179" s="64">
        <v>6</v>
      </c>
      <c r="D179" s="64">
        <f>VLOOKUP(B179,'[1]Deptos 2011-2019'!$BE$2185:$BF$2731,2,0)</f>
        <v>1</v>
      </c>
      <c r="E179" s="44">
        <f t="shared" si="67"/>
        <v>1.221001221001221E-3</v>
      </c>
      <c r="F179" s="44">
        <f t="shared" si="68"/>
        <v>3.1928480204342275E-4</v>
      </c>
      <c r="G179" s="58">
        <f t="shared" si="69"/>
        <v>-0.83333333333333337</v>
      </c>
      <c r="H179" s="40">
        <f t="shared" si="70"/>
        <v>-1.0175010175010176E-3</v>
      </c>
    </row>
    <row r="180" spans="1:9" s="24" customFormat="1" ht="15" x14ac:dyDescent="0.2">
      <c r="A180" s="72"/>
      <c r="B180" s="39" t="s">
        <v>208</v>
      </c>
      <c r="C180" s="64">
        <v>3</v>
      </c>
      <c r="D180" s="64">
        <f>VLOOKUP(B180,'[1]Deptos 2011-2019'!$BE$2185:$BF$2731,2,0)</f>
        <v>0</v>
      </c>
      <c r="E180" s="44">
        <f t="shared" si="67"/>
        <v>6.105006105006105E-4</v>
      </c>
      <c r="F180" s="44" t="str">
        <f t="shared" si="68"/>
        <v/>
      </c>
      <c r="G180" s="58">
        <f t="shared" si="69"/>
        <v>-1</v>
      </c>
      <c r="H180" s="40">
        <f t="shared" si="70"/>
        <v>-6.105006105006105E-4</v>
      </c>
    </row>
    <row r="181" spans="1:9" s="24" customFormat="1" ht="15" x14ac:dyDescent="0.2">
      <c r="A181" s="72"/>
      <c r="B181" s="39" t="s">
        <v>45</v>
      </c>
      <c r="C181" s="64">
        <v>206</v>
      </c>
      <c r="D181" s="64">
        <f>VLOOKUP(B181,'[1]Deptos 2011-2019'!$BE$2185:$BF$2731,2,0)</f>
        <v>29</v>
      </c>
      <c r="E181" s="44">
        <f t="shared" si="67"/>
        <v>4.1921041921041922E-2</v>
      </c>
      <c r="F181" s="44">
        <f t="shared" si="68"/>
        <v>9.2592592592592587E-3</v>
      </c>
      <c r="G181" s="58">
        <f t="shared" si="69"/>
        <v>-0.85922330097087374</v>
      </c>
      <c r="H181" s="40">
        <f t="shared" si="70"/>
        <v>-3.6019536019536016E-2</v>
      </c>
    </row>
    <row r="182" spans="1:9" s="24" customFormat="1" ht="15" x14ac:dyDescent="0.2">
      <c r="A182" s="72"/>
      <c r="B182" s="39" t="s">
        <v>43</v>
      </c>
      <c r="C182" s="64">
        <v>43</v>
      </c>
      <c r="D182" s="64">
        <f>VLOOKUP(B182,'[1]Deptos 2011-2019'!$BE$2185:$BF$2731,2,0)</f>
        <v>15</v>
      </c>
      <c r="E182" s="44">
        <f t="shared" si="67"/>
        <v>8.7505087505087512E-3</v>
      </c>
      <c r="F182" s="44">
        <f t="shared" si="68"/>
        <v>4.7892720306513406E-3</v>
      </c>
      <c r="G182" s="58">
        <f t="shared" si="69"/>
        <v>-0.65116279069767447</v>
      </c>
      <c r="H182" s="40">
        <f t="shared" si="70"/>
        <v>-5.6980056980056992E-3</v>
      </c>
    </row>
    <row r="183" spans="1:9" s="63" customFormat="1" ht="15" x14ac:dyDescent="0.2">
      <c r="A183" s="36"/>
      <c r="B183" s="37" t="s">
        <v>524</v>
      </c>
      <c r="C183" s="64">
        <v>15</v>
      </c>
      <c r="D183" s="64">
        <f>VLOOKUP(B183,'[1]Deptos 2011-2019'!$BE$2185:$BF$2731,2,0)</f>
        <v>3</v>
      </c>
      <c r="E183" s="43">
        <f t="shared" ref="E183" si="71">+IF(C183=0,"",C183/C$169)</f>
        <v>3.0525030525030525E-3</v>
      </c>
      <c r="F183" s="43">
        <f t="shared" ref="F183" si="72">+IF(D183=0,"",D183/D$169)</f>
        <v>9.5785440613026815E-4</v>
      </c>
      <c r="G183" s="58">
        <f t="shared" si="69"/>
        <v>-0.8</v>
      </c>
      <c r="H183" s="42">
        <f t="shared" ref="H183" si="73">+IF(OR(AND(E183=""),(G183="")),"",E183*G183)</f>
        <v>-2.442002442002442E-3</v>
      </c>
      <c r="I183" s="24"/>
    </row>
    <row r="184" spans="1:9" s="24" customFormat="1" ht="15" x14ac:dyDescent="0.2">
      <c r="A184" s="72"/>
      <c r="B184" s="39" t="s">
        <v>437</v>
      </c>
      <c r="C184" s="64">
        <v>245</v>
      </c>
      <c r="D184" s="64">
        <f>VLOOKUP(B184,'[1]Deptos 2011-2019'!$BE$2185:$BF$2731,2,0)</f>
        <v>65</v>
      </c>
      <c r="E184" s="44">
        <f t="shared" ref="E184:F187" si="74">+IF(C184=0,"",C184/C$169)</f>
        <v>4.9857549857549859E-2</v>
      </c>
      <c r="F184" s="44">
        <f t="shared" si="74"/>
        <v>2.0753512132822477E-2</v>
      </c>
      <c r="G184" s="58">
        <f t="shared" si="69"/>
        <v>-0.73469387755102045</v>
      </c>
      <c r="H184" s="40">
        <f t="shared" si="70"/>
        <v>-3.6630036630036632E-2</v>
      </c>
    </row>
    <row r="185" spans="1:9" s="24" customFormat="1" ht="15" x14ac:dyDescent="0.2">
      <c r="A185" s="72"/>
      <c r="B185" s="39" t="s">
        <v>580</v>
      </c>
      <c r="C185" s="64">
        <v>63</v>
      </c>
      <c r="D185" s="64">
        <f>VLOOKUP(B185,'[1]Deptos 2011-2019'!$BE$2185:$BF$2731,2,0)</f>
        <v>128</v>
      </c>
      <c r="E185" s="44">
        <f t="shared" si="74"/>
        <v>1.282051282051282E-2</v>
      </c>
      <c r="F185" s="44">
        <f t="shared" si="74"/>
        <v>4.0868454661558112E-2</v>
      </c>
      <c r="G185" s="58">
        <f t="shared" si="69"/>
        <v>1.0317460317460319</v>
      </c>
      <c r="H185" s="40">
        <f t="shared" si="70"/>
        <v>1.3227513227513229E-2</v>
      </c>
    </row>
    <row r="186" spans="1:9" s="24" customFormat="1" ht="15" x14ac:dyDescent="0.2">
      <c r="A186" s="72"/>
      <c r="B186" s="39" t="s">
        <v>41</v>
      </c>
      <c r="C186" s="64">
        <v>40</v>
      </c>
      <c r="D186" s="64">
        <f>VLOOKUP(B186,'[1]Deptos 2011-2019'!$BE$2185:$BF$2731,2,0)</f>
        <v>6</v>
      </c>
      <c r="E186" s="44">
        <f t="shared" si="74"/>
        <v>8.1400081400081394E-3</v>
      </c>
      <c r="F186" s="44">
        <f t="shared" si="74"/>
        <v>1.9157088122605363E-3</v>
      </c>
      <c r="G186" s="58">
        <f t="shared" si="69"/>
        <v>-0.85</v>
      </c>
      <c r="H186" s="40">
        <f t="shared" si="70"/>
        <v>-6.9190069190069184E-3</v>
      </c>
    </row>
    <row r="187" spans="1:9" s="63" customFormat="1" ht="15" x14ac:dyDescent="0.2">
      <c r="A187" s="75"/>
      <c r="B187" s="37" t="s">
        <v>44</v>
      </c>
      <c r="C187" s="64">
        <v>3</v>
      </c>
      <c r="D187" s="64">
        <f>VLOOKUP(B187,'[1]Deptos 2011-2019'!$BE$2185:$BF$2731,2,0)</f>
        <v>12</v>
      </c>
      <c r="E187" s="43">
        <f t="shared" si="74"/>
        <v>6.105006105006105E-4</v>
      </c>
      <c r="F187" s="43">
        <f t="shared" si="74"/>
        <v>3.8314176245210726E-3</v>
      </c>
      <c r="G187" s="58">
        <f t="shared" si="69"/>
        <v>3</v>
      </c>
      <c r="H187" s="42">
        <f t="shared" si="70"/>
        <v>1.8315018315018315E-3</v>
      </c>
      <c r="I187" s="24"/>
    </row>
    <row r="188" spans="1:9" s="63" customFormat="1" ht="15" x14ac:dyDescent="0.2">
      <c r="A188" s="36"/>
      <c r="B188" s="37" t="s">
        <v>525</v>
      </c>
      <c r="C188" s="64">
        <v>21</v>
      </c>
      <c r="D188" s="64">
        <f>VLOOKUP(B188,'[1]Deptos 2011-2019'!$BE$2185:$BF$2731,2,0)</f>
        <v>5</v>
      </c>
      <c r="E188" s="43">
        <f t="shared" ref="E188:E190" si="75">+IF(C188=0,"",C188/C$169)</f>
        <v>4.2735042735042739E-3</v>
      </c>
      <c r="F188" s="43">
        <f t="shared" ref="F188:F189" si="76">+IF(D188=0,"",D188/D$169)</f>
        <v>1.5964240102171138E-3</v>
      </c>
      <c r="G188" s="58">
        <f t="shared" si="69"/>
        <v>-0.76190476190476186</v>
      </c>
      <c r="H188" s="42">
        <f t="shared" ref="H188:H189" si="77">+IF(OR(AND(E188=""),(G188="")),"",E188*G188)</f>
        <v>-3.2560032560032563E-3</v>
      </c>
      <c r="I188" s="24"/>
    </row>
    <row r="189" spans="1:9" s="63" customFormat="1" ht="15" x14ac:dyDescent="0.2">
      <c r="A189" s="36"/>
      <c r="B189" s="37" t="s">
        <v>526</v>
      </c>
      <c r="C189" s="64">
        <v>3</v>
      </c>
      <c r="D189" s="64">
        <f>VLOOKUP(B189,'[1]Deptos 2011-2019'!$BE$2185:$BF$2731,2,0)</f>
        <v>5</v>
      </c>
      <c r="E189" s="43">
        <f t="shared" si="75"/>
        <v>6.105006105006105E-4</v>
      </c>
      <c r="F189" s="43">
        <f t="shared" si="76"/>
        <v>1.5964240102171138E-3</v>
      </c>
      <c r="G189" s="58">
        <f t="shared" si="69"/>
        <v>0.66666666666666663</v>
      </c>
      <c r="H189" s="42">
        <f t="shared" si="77"/>
        <v>4.0700040700040698E-4</v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4"/>
      <c r="D190" s="64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4">
        <v>76</v>
      </c>
      <c r="D191" s="64">
        <f>VLOOKUP(B191,'[1]Deptos 2011-2019'!$BE$2185:$BF$2731,2,0)</f>
        <v>16</v>
      </c>
      <c r="E191" s="43">
        <f t="shared" ref="E191:F196" si="81">+IF(C191=0,"",C191/C$169)</f>
        <v>1.5466015466015465E-2</v>
      </c>
      <c r="F191" s="43">
        <f t="shared" si="81"/>
        <v>5.108556832694764E-3</v>
      </c>
      <c r="G191" s="58">
        <f t="shared" si="69"/>
        <v>-0.78947368421052633</v>
      </c>
      <c r="H191" s="42">
        <f t="shared" si="70"/>
        <v>-1.221001221001221E-2</v>
      </c>
      <c r="I191" s="24"/>
    </row>
    <row r="192" spans="1:9" s="63" customFormat="1" ht="15" x14ac:dyDescent="0.2">
      <c r="A192" s="75"/>
      <c r="B192" s="37" t="s">
        <v>210</v>
      </c>
      <c r="C192" s="64">
        <v>2</v>
      </c>
      <c r="D192" s="64">
        <f>VLOOKUP(B192,'[1]Deptos 2011-2019'!$BE$2185:$BF$2731,2,0)</f>
        <v>2</v>
      </c>
      <c r="E192" s="43">
        <f t="shared" si="81"/>
        <v>4.0700040700040698E-4</v>
      </c>
      <c r="F192" s="43">
        <f t="shared" si="81"/>
        <v>6.3856960408684551E-4</v>
      </c>
      <c r="G192" s="58">
        <f t="shared" si="69"/>
        <v>0</v>
      </c>
      <c r="H192" s="42">
        <f t="shared" si="70"/>
        <v>0</v>
      </c>
      <c r="I192" s="24"/>
    </row>
    <row r="193" spans="1:9" s="63" customFormat="1" ht="15" x14ac:dyDescent="0.2">
      <c r="A193" s="75"/>
      <c r="B193" s="37" t="s">
        <v>211</v>
      </c>
      <c r="C193" s="64">
        <v>0</v>
      </c>
      <c r="D193" s="64">
        <f>VLOOKUP(B193,'[1]Deptos 2011-2019'!$BE$2185:$BF$2731,2,0)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4">
        <v>4</v>
      </c>
      <c r="D194" s="64">
        <f>VLOOKUP(B194,'[1]Deptos 2011-2019'!$BE$2185:$BF$2731,2,0)</f>
        <v>15</v>
      </c>
      <c r="E194" s="43">
        <f t="shared" si="81"/>
        <v>8.1400081400081396E-4</v>
      </c>
      <c r="F194" s="43">
        <f t="shared" si="81"/>
        <v>4.7892720306513406E-3</v>
      </c>
      <c r="G194" s="58">
        <f t="shared" si="69"/>
        <v>2.75</v>
      </c>
      <c r="H194" s="42">
        <f t="shared" ref="H194" si="82">+IF(OR(AND(E194=""),(G194="")),"",E194*G194)</f>
        <v>2.2385022385022382E-3</v>
      </c>
      <c r="I194" s="24"/>
    </row>
    <row r="195" spans="1:9" s="63" customFormat="1" ht="15" x14ac:dyDescent="0.2">
      <c r="A195" s="75"/>
      <c r="B195" s="37" t="s">
        <v>212</v>
      </c>
      <c r="C195" s="64">
        <v>10</v>
      </c>
      <c r="D195" s="64">
        <f>VLOOKUP(B195,'[1]Deptos 2011-2019'!$BE$2185:$BF$2731,2,0)</f>
        <v>3</v>
      </c>
      <c r="E195" s="43">
        <f t="shared" si="81"/>
        <v>2.0350020350020349E-3</v>
      </c>
      <c r="F195" s="43">
        <f t="shared" si="81"/>
        <v>9.5785440613026815E-4</v>
      </c>
      <c r="G195" s="58">
        <f t="shared" si="69"/>
        <v>-0.7</v>
      </c>
      <c r="H195" s="42">
        <f t="shared" si="70"/>
        <v>-1.4245014245014244E-3</v>
      </c>
      <c r="I195" s="24"/>
    </row>
    <row r="196" spans="1:9" s="63" customFormat="1" ht="15" x14ac:dyDescent="0.2">
      <c r="A196" s="75"/>
      <c r="B196" s="37" t="s">
        <v>438</v>
      </c>
      <c r="C196" s="64">
        <v>8</v>
      </c>
      <c r="D196" s="64">
        <f>VLOOKUP(B196,'[1]Deptos 2011-2019'!$BE$2185:$BF$2731,2,0)</f>
        <v>4</v>
      </c>
      <c r="E196" s="43">
        <f t="shared" si="81"/>
        <v>1.6280016280016279E-3</v>
      </c>
      <c r="F196" s="43">
        <f t="shared" si="81"/>
        <v>1.277139208173691E-3</v>
      </c>
      <c r="G196" s="58">
        <f t="shared" si="69"/>
        <v>-0.5</v>
      </c>
      <c r="H196" s="42">
        <f t="shared" si="70"/>
        <v>-8.1400081400081396E-4</v>
      </c>
      <c r="I196" s="24"/>
    </row>
    <row r="197" spans="1:9" s="63" customFormat="1" ht="15" x14ac:dyDescent="0.2">
      <c r="A197" s="36"/>
      <c r="B197" s="37" t="s">
        <v>527</v>
      </c>
      <c r="C197" s="64">
        <v>42</v>
      </c>
      <c r="D197" s="64">
        <f>VLOOKUP(B197,'[1]Deptos 2011-2019'!$BE$2185:$BF$2731,2,0)</f>
        <v>9</v>
      </c>
      <c r="E197" s="43">
        <f t="shared" ref="E197" si="83">+IF(C197=0,"",C197/C$169)</f>
        <v>8.5470085470085479E-3</v>
      </c>
      <c r="F197" s="43">
        <f t="shared" ref="F197" si="84">+IF(D197=0,"",D197/D$169)</f>
        <v>2.8735632183908046E-3</v>
      </c>
      <c r="G197" s="58">
        <f t="shared" si="69"/>
        <v>-0.7857142857142857</v>
      </c>
      <c r="H197" s="42">
        <f t="shared" ref="H197" si="85">+IF(OR(AND(E197=""),(G197="")),"",E197*G197)</f>
        <v>-6.7155067155067159E-3</v>
      </c>
      <c r="I197" s="24"/>
    </row>
    <row r="198" spans="1:9" s="63" customFormat="1" ht="15" x14ac:dyDescent="0.2">
      <c r="A198" s="75"/>
      <c r="B198" s="37" t="s">
        <v>213</v>
      </c>
      <c r="C198" s="64">
        <v>87</v>
      </c>
      <c r="D198" s="64">
        <f>VLOOKUP(B198,'[1]Deptos 2011-2019'!$BE$2185:$BF$2731,2,0)</f>
        <v>38</v>
      </c>
      <c r="E198" s="43">
        <f t="shared" ref="E198:F204" si="86">+IF(C198=0,"",C198/C$169)</f>
        <v>1.7704517704517704E-2</v>
      </c>
      <c r="F198" s="43">
        <f t="shared" si="86"/>
        <v>1.2132822477650063E-2</v>
      </c>
      <c r="G198" s="58">
        <f t="shared" si="69"/>
        <v>-0.56321839080459768</v>
      </c>
      <c r="H198" s="42">
        <f t="shared" si="70"/>
        <v>-9.9715099715099714E-3</v>
      </c>
      <c r="I198" s="24"/>
    </row>
    <row r="199" spans="1:9" s="63" customFormat="1" ht="15" x14ac:dyDescent="0.2">
      <c r="A199" s="75"/>
      <c r="B199" s="37" t="s">
        <v>214</v>
      </c>
      <c r="C199" s="64">
        <v>25</v>
      </c>
      <c r="D199" s="64">
        <f>VLOOKUP(B199,'[1]Deptos 2011-2019'!$BE$2185:$BF$2731,2,0)</f>
        <v>20</v>
      </c>
      <c r="E199" s="43">
        <f t="shared" si="86"/>
        <v>5.0875050875050874E-3</v>
      </c>
      <c r="F199" s="43">
        <f t="shared" si="86"/>
        <v>6.3856960408684551E-3</v>
      </c>
      <c r="G199" s="58">
        <f t="shared" si="69"/>
        <v>-0.2</v>
      </c>
      <c r="H199" s="42">
        <f t="shared" si="70"/>
        <v>-1.0175010175010174E-3</v>
      </c>
      <c r="I199" s="24"/>
    </row>
    <row r="200" spans="1:9" s="63" customFormat="1" ht="15" x14ac:dyDescent="0.2">
      <c r="A200" s="75"/>
      <c r="B200" s="37" t="s">
        <v>215</v>
      </c>
      <c r="C200" s="64">
        <v>145</v>
      </c>
      <c r="D200" s="64">
        <f>VLOOKUP(B200,'[1]Deptos 2011-2019'!$BE$2185:$BF$2731,2,0)</f>
        <v>46</v>
      </c>
      <c r="E200" s="43">
        <f t="shared" si="86"/>
        <v>2.9507529507529509E-2</v>
      </c>
      <c r="F200" s="43">
        <f t="shared" si="86"/>
        <v>1.4687100893997445E-2</v>
      </c>
      <c r="G200" s="58">
        <f t="shared" si="69"/>
        <v>-0.6827586206896552</v>
      </c>
      <c r="H200" s="42">
        <f t="shared" si="70"/>
        <v>-2.0146520146520148E-2</v>
      </c>
      <c r="I200" s="24"/>
    </row>
    <row r="201" spans="1:9" s="63" customFormat="1" ht="15" x14ac:dyDescent="0.2">
      <c r="A201" s="75"/>
      <c r="B201" s="37" t="s">
        <v>216</v>
      </c>
      <c r="C201" s="64">
        <v>19</v>
      </c>
      <c r="D201" s="64">
        <f>VLOOKUP(B201,'[1]Deptos 2011-2019'!$BE$2185:$BF$2731,2,0)</f>
        <v>53</v>
      </c>
      <c r="E201" s="43">
        <f t="shared" si="86"/>
        <v>3.8665038665038664E-3</v>
      </c>
      <c r="F201" s="43">
        <f t="shared" si="86"/>
        <v>1.6922094508301407E-2</v>
      </c>
      <c r="G201" s="58">
        <f t="shared" si="69"/>
        <v>1.7894736842105263</v>
      </c>
      <c r="H201" s="42">
        <f t="shared" si="70"/>
        <v>6.9190069190069184E-3</v>
      </c>
      <c r="I201" s="24"/>
    </row>
    <row r="202" spans="1:9" s="63" customFormat="1" ht="15" x14ac:dyDescent="0.2">
      <c r="A202" s="75"/>
      <c r="B202" s="37" t="s">
        <v>439</v>
      </c>
      <c r="C202" s="64">
        <v>26</v>
      </c>
      <c r="D202" s="64">
        <f>VLOOKUP(B202,'[1]Deptos 2011-2019'!$BE$2185:$BF$2731,2,0)</f>
        <v>89</v>
      </c>
      <c r="E202" s="43">
        <f t="shared" si="86"/>
        <v>5.2910052910052907E-3</v>
      </c>
      <c r="F202" s="43">
        <f t="shared" si="86"/>
        <v>2.8416347381864625E-2</v>
      </c>
      <c r="G202" s="58">
        <f t="shared" si="69"/>
        <v>2.4230769230769229</v>
      </c>
      <c r="H202" s="42">
        <f t="shared" si="70"/>
        <v>1.2820512820512818E-2</v>
      </c>
      <c r="I202" s="24"/>
    </row>
    <row r="203" spans="1:9" s="63" customFormat="1" ht="15" x14ac:dyDescent="0.2">
      <c r="A203" s="75"/>
      <c r="B203" s="37" t="s">
        <v>440</v>
      </c>
      <c r="C203" s="64">
        <v>3</v>
      </c>
      <c r="D203" s="64">
        <f>VLOOKUP(B203,'[1]Deptos 2011-2019'!$BE$2185:$BF$2731,2,0)</f>
        <v>8</v>
      </c>
      <c r="E203" s="43">
        <f t="shared" si="86"/>
        <v>6.105006105006105E-4</v>
      </c>
      <c r="F203" s="43">
        <f t="shared" si="86"/>
        <v>2.554278416347382E-3</v>
      </c>
      <c r="G203" s="58">
        <f t="shared" si="69"/>
        <v>1.6666666666666667</v>
      </c>
      <c r="H203" s="42">
        <f t="shared" si="70"/>
        <v>1.0175010175010176E-3</v>
      </c>
      <c r="I203" s="24"/>
    </row>
    <row r="204" spans="1:9" s="63" customFormat="1" ht="15" x14ac:dyDescent="0.2">
      <c r="A204" s="75"/>
      <c r="B204" s="37" t="s">
        <v>217</v>
      </c>
      <c r="C204" s="64">
        <v>2</v>
      </c>
      <c r="D204" s="64">
        <f>VLOOKUP(B204,'[1]Deptos 2011-2019'!$BE$2185:$BF$2731,2,0)</f>
        <v>6</v>
      </c>
      <c r="E204" s="43">
        <f t="shared" si="86"/>
        <v>4.0700040700040698E-4</v>
      </c>
      <c r="F204" s="43">
        <f t="shared" si="86"/>
        <v>1.9157088122605363E-3</v>
      </c>
      <c r="G204" s="58">
        <f t="shared" si="69"/>
        <v>2</v>
      </c>
      <c r="H204" s="42">
        <f t="shared" si="70"/>
        <v>8.1400081400081396E-4</v>
      </c>
      <c r="I204" s="24"/>
    </row>
    <row r="205" spans="1:9" s="63" customFormat="1" ht="15" x14ac:dyDescent="0.2">
      <c r="A205" s="36"/>
      <c r="B205" s="37" t="s">
        <v>528</v>
      </c>
      <c r="C205" s="64">
        <v>20</v>
      </c>
      <c r="D205" s="64">
        <f>VLOOKUP(B205,'[1]Deptos 2011-2019'!$BE$2185:$BF$2731,2,0)</f>
        <v>91</v>
      </c>
      <c r="E205" s="43">
        <f t="shared" ref="E205" si="87">+IF(C205=0,"",C205/C$169)</f>
        <v>4.0700040700040697E-3</v>
      </c>
      <c r="F205" s="43">
        <f t="shared" ref="F205" si="88">+IF(D205=0,"",D205/D$169)</f>
        <v>2.905491698595147E-2</v>
      </c>
      <c r="G205" s="58">
        <f t="shared" si="69"/>
        <v>3.55</v>
      </c>
      <c r="H205" s="42">
        <f t="shared" ref="H205" si="89">+IF(OR(AND(E205=""),(G205="")),"",E205*G205)</f>
        <v>1.4448514448514447E-2</v>
      </c>
      <c r="I205" s="24"/>
    </row>
    <row r="206" spans="1:9" s="63" customFormat="1" ht="15" x14ac:dyDescent="0.2">
      <c r="A206" s="75"/>
      <c r="B206" s="37" t="s">
        <v>218</v>
      </c>
      <c r="C206" s="64">
        <v>117</v>
      </c>
      <c r="D206" s="64">
        <f>VLOOKUP(B206,'[1]Deptos 2011-2019'!$BE$2185:$BF$2731,2,0)</f>
        <v>31</v>
      </c>
      <c r="E206" s="43">
        <f t="shared" ref="E206:F213" si="90">+IF(C206=0,"",C206/C$169)</f>
        <v>2.3809523809523808E-2</v>
      </c>
      <c r="F206" s="43">
        <f t="shared" si="90"/>
        <v>9.8978288633461056E-3</v>
      </c>
      <c r="G206" s="58">
        <f t="shared" si="69"/>
        <v>-0.7350427350427351</v>
      </c>
      <c r="H206" s="42">
        <f t="shared" si="70"/>
        <v>-1.7501017501017502E-2</v>
      </c>
      <c r="I206" s="24"/>
    </row>
    <row r="207" spans="1:9" s="24" customFormat="1" ht="15" x14ac:dyDescent="0.2">
      <c r="A207" s="72"/>
      <c r="B207" s="39" t="s">
        <v>219</v>
      </c>
      <c r="C207" s="64">
        <v>23</v>
      </c>
      <c r="D207" s="64">
        <f>VLOOKUP(B207,'[1]Deptos 2011-2019'!$BE$2185:$BF$2731,2,0)</f>
        <v>1</v>
      </c>
      <c r="E207" s="44">
        <f t="shared" si="90"/>
        <v>4.6805046805046806E-3</v>
      </c>
      <c r="F207" s="44">
        <f t="shared" si="90"/>
        <v>3.1928480204342275E-4</v>
      </c>
      <c r="G207" s="58">
        <f t="shared" si="69"/>
        <v>-0.95652173913043481</v>
      </c>
      <c r="H207" s="40">
        <f t="shared" si="70"/>
        <v>-4.4770044770044773E-3</v>
      </c>
    </row>
    <row r="208" spans="1:9" s="24" customFormat="1" ht="15" x14ac:dyDescent="0.2">
      <c r="A208" s="72"/>
      <c r="B208" s="39" t="s">
        <v>220</v>
      </c>
      <c r="C208" s="64">
        <v>2</v>
      </c>
      <c r="D208" s="64">
        <f>VLOOKUP(B208,'[1]Deptos 2011-2019'!$BE$2185:$BF$2731,2,0)</f>
        <v>3</v>
      </c>
      <c r="E208" s="44">
        <f t="shared" si="90"/>
        <v>4.0700040700040698E-4</v>
      </c>
      <c r="F208" s="44">
        <f t="shared" si="90"/>
        <v>9.5785440613026815E-4</v>
      </c>
      <c r="G208" s="58">
        <f t="shared" si="69"/>
        <v>0.5</v>
      </c>
      <c r="H208" s="40">
        <f t="shared" si="70"/>
        <v>2.0350020350020349E-4</v>
      </c>
    </row>
    <row r="209" spans="1:9" s="24" customFormat="1" ht="15" x14ac:dyDescent="0.2">
      <c r="A209" s="72"/>
      <c r="B209" s="39" t="s">
        <v>46</v>
      </c>
      <c r="C209" s="64">
        <v>2</v>
      </c>
      <c r="D209" s="64">
        <f>VLOOKUP(B209,'[1]Deptos 2011-2019'!$BE$2185:$BF$2731,2,0)</f>
        <v>2</v>
      </c>
      <c r="E209" s="44">
        <f t="shared" si="90"/>
        <v>4.0700040700040698E-4</v>
      </c>
      <c r="F209" s="44">
        <f t="shared" si="90"/>
        <v>6.3856960408684551E-4</v>
      </c>
      <c r="G209" s="58">
        <f t="shared" si="69"/>
        <v>0</v>
      </c>
      <c r="H209" s="40">
        <f t="shared" si="70"/>
        <v>0</v>
      </c>
    </row>
    <row r="210" spans="1:9" s="24" customFormat="1" ht="15" x14ac:dyDescent="0.2">
      <c r="A210" s="72"/>
      <c r="B210" s="39" t="s">
        <v>47</v>
      </c>
      <c r="C210" s="64">
        <v>194</v>
      </c>
      <c r="D210" s="64">
        <f>VLOOKUP(B210,'[1]Deptos 2011-2019'!$BE$2185:$BF$2731,2,0)</f>
        <v>28</v>
      </c>
      <c r="E210" s="44">
        <f t="shared" si="90"/>
        <v>3.9479039479039482E-2</v>
      </c>
      <c r="F210" s="44">
        <f t="shared" si="90"/>
        <v>8.9399744572158362E-3</v>
      </c>
      <c r="G210" s="58">
        <f t="shared" si="69"/>
        <v>-0.85567010309278346</v>
      </c>
      <c r="H210" s="40">
        <f t="shared" si="70"/>
        <v>-3.3781033781033781E-2</v>
      </c>
    </row>
    <row r="211" spans="1:9" s="24" customFormat="1" ht="15" x14ac:dyDescent="0.2">
      <c r="A211" s="72"/>
      <c r="B211" s="39" t="s">
        <v>221</v>
      </c>
      <c r="C211" s="64">
        <v>6</v>
      </c>
      <c r="D211" s="64">
        <f>VLOOKUP(B211,'[1]Deptos 2011-2019'!$BE$2185:$BF$2731,2,0)</f>
        <v>13</v>
      </c>
      <c r="E211" s="44">
        <f t="shared" si="90"/>
        <v>1.221001221001221E-3</v>
      </c>
      <c r="F211" s="44">
        <f t="shared" si="90"/>
        <v>4.1507024265644956E-3</v>
      </c>
      <c r="G211" s="58">
        <f t="shared" si="69"/>
        <v>1.1666666666666667</v>
      </c>
      <c r="H211" s="40">
        <f t="shared" si="70"/>
        <v>1.4245014245014246E-3</v>
      </c>
    </row>
    <row r="212" spans="1:9" s="24" customFormat="1" ht="15" x14ac:dyDescent="0.2">
      <c r="A212" s="72"/>
      <c r="B212" s="39" t="s">
        <v>222</v>
      </c>
      <c r="C212" s="64">
        <v>5</v>
      </c>
      <c r="D212" s="64">
        <f>VLOOKUP(B212,'[1]Deptos 2011-2019'!$BE$2185:$BF$2731,2,0)</f>
        <v>1</v>
      </c>
      <c r="E212" s="44">
        <f t="shared" si="90"/>
        <v>1.0175010175010174E-3</v>
      </c>
      <c r="F212" s="44">
        <f t="shared" si="90"/>
        <v>3.1928480204342275E-4</v>
      </c>
      <c r="G212" s="58">
        <f t="shared" si="69"/>
        <v>-0.8</v>
      </c>
      <c r="H212" s="40">
        <f t="shared" si="70"/>
        <v>-8.1400081400081396E-4</v>
      </c>
    </row>
    <row r="213" spans="1:9" s="63" customFormat="1" ht="15" x14ac:dyDescent="0.2">
      <c r="A213" s="75"/>
      <c r="B213" s="37" t="s">
        <v>441</v>
      </c>
      <c r="C213" s="64">
        <v>0</v>
      </c>
      <c r="D213" s="64">
        <f>VLOOKUP(B213,'[1]Deptos 2011-2019'!$BE$2185:$BF$2731,2,0)</f>
        <v>1</v>
      </c>
      <c r="E213" s="43" t="str">
        <f t="shared" si="90"/>
        <v/>
      </c>
      <c r="F213" s="43">
        <f t="shared" si="90"/>
        <v>3.1928480204342275E-4</v>
      </c>
      <c r="G213" s="58">
        <f t="shared" si="69"/>
        <v>1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4">
        <v>0</v>
      </c>
      <c r="D214" s="64">
        <f>VLOOKUP(B214,'[1]Deptos 2011-2019'!$BE$2185:$BF$2731,2,0)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4"/>
      <c r="D215" s="64">
        <f>VLOOKUP(B215,'[1]Deptos 2011-2019'!$BE$2185:$BF$2731,2,0)</f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4">
        <v>3</v>
      </c>
      <c r="D216" s="64">
        <f>VLOOKUP(B216,'[1]Deptos 2011-2019'!$BE$2185:$BF$2731,2,0)</f>
        <v>2</v>
      </c>
      <c r="E216" s="43">
        <f t="shared" ref="E216:E259" si="97">+IF(C216=0,"",C216/C$169)</f>
        <v>6.105006105006105E-4</v>
      </c>
      <c r="F216" s="43">
        <f t="shared" ref="F216:F259" si="98">+IF(D216=0,"",D216/D$169)</f>
        <v>6.3856960408684551E-4</v>
      </c>
      <c r="G216" s="58">
        <f t="shared" si="69"/>
        <v>-0.33333333333333331</v>
      </c>
      <c r="H216" s="42">
        <f t="shared" si="70"/>
        <v>-2.0350020350020349E-4</v>
      </c>
      <c r="I216" s="24"/>
    </row>
    <row r="217" spans="1:9" s="63" customFormat="1" ht="15" x14ac:dyDescent="0.2">
      <c r="A217" s="75"/>
      <c r="B217" s="37" t="s">
        <v>223</v>
      </c>
      <c r="C217" s="64">
        <v>2</v>
      </c>
      <c r="D217" s="64">
        <f>VLOOKUP(B217,'[1]Deptos 2011-2019'!$BE$2185:$BF$2731,2,0)</f>
        <v>0</v>
      </c>
      <c r="E217" s="43">
        <f t="shared" si="97"/>
        <v>4.0700040700040698E-4</v>
      </c>
      <c r="F217" s="43" t="str">
        <f t="shared" si="98"/>
        <v/>
      </c>
      <c r="G217" s="58">
        <f t="shared" si="69"/>
        <v>-1</v>
      </c>
      <c r="H217" s="42">
        <f t="shared" si="70"/>
        <v>-4.0700040700040698E-4</v>
      </c>
      <c r="I217" s="24"/>
    </row>
    <row r="218" spans="1:9" s="63" customFormat="1" ht="15" x14ac:dyDescent="0.2">
      <c r="A218" s="75"/>
      <c r="B218" s="37" t="s">
        <v>48</v>
      </c>
      <c r="C218" s="64">
        <v>0</v>
      </c>
      <c r="D218" s="64">
        <f>VLOOKUP(B218,'[1]Deptos 2011-2019'!$BE$2185:$BF$2731,2,0)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4">
        <v>0</v>
      </c>
      <c r="D219" s="64">
        <f>VLOOKUP(B219,'[1]Deptos 2011-2019'!$BE$2185:$BF$2731,2,0)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4">
        <v>0</v>
      </c>
      <c r="D220" s="64">
        <f>VLOOKUP(B220,'[1]Deptos 2011-2019'!$BE$2185:$BF$2731,2,0)</f>
        <v>1</v>
      </c>
      <c r="E220" s="44" t="str">
        <f t="shared" si="97"/>
        <v/>
      </c>
      <c r="F220" s="44">
        <f t="shared" si="98"/>
        <v>3.1928480204342275E-4</v>
      </c>
      <c r="G220" s="58">
        <f t="shared" si="69"/>
        <v>1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4">
        <v>0</v>
      </c>
      <c r="D221" s="64">
        <f>VLOOKUP(B221,'[1]Deptos 2011-2019'!$BE$2185:$BF$2731,2,0)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4">
        <v>270</v>
      </c>
      <c r="D222" s="64">
        <f>VLOOKUP(B222,'[1]Deptos 2011-2019'!$BE$2185:$BF$2731,2,0)</f>
        <v>184</v>
      </c>
      <c r="E222" s="44">
        <f t="shared" si="97"/>
        <v>5.4945054945054944E-2</v>
      </c>
      <c r="F222" s="44">
        <f t="shared" si="98"/>
        <v>5.8748403575989781E-2</v>
      </c>
      <c r="G222" s="58">
        <f t="shared" si="69"/>
        <v>-0.31851851851851853</v>
      </c>
      <c r="H222" s="40">
        <f t="shared" si="70"/>
        <v>-1.7501017501017502E-2</v>
      </c>
    </row>
    <row r="223" spans="1:9" s="24" customFormat="1" ht="15" x14ac:dyDescent="0.2">
      <c r="A223" s="72"/>
      <c r="B223" s="39" t="s">
        <v>226</v>
      </c>
      <c r="C223" s="64">
        <v>11</v>
      </c>
      <c r="D223" s="64">
        <f>VLOOKUP(B223,'[1]Deptos 2011-2019'!$BE$2185:$BF$2731,2,0)</f>
        <v>0</v>
      </c>
      <c r="E223" s="44">
        <f t="shared" si="97"/>
        <v>2.2385022385022386E-3</v>
      </c>
      <c r="F223" s="44" t="str">
        <f t="shared" si="98"/>
        <v/>
      </c>
      <c r="G223" s="58">
        <f t="shared" si="69"/>
        <v>-1</v>
      </c>
      <c r="H223" s="40">
        <f t="shared" si="70"/>
        <v>-2.2385022385022386E-3</v>
      </c>
    </row>
    <row r="224" spans="1:9" s="24" customFormat="1" ht="15" x14ac:dyDescent="0.2">
      <c r="A224" s="72"/>
      <c r="B224" s="39" t="s">
        <v>227</v>
      </c>
      <c r="C224" s="64">
        <v>4</v>
      </c>
      <c r="D224" s="64">
        <f>VLOOKUP(B224,'[1]Deptos 2011-2019'!$BE$2185:$BF$2731,2,0)</f>
        <v>0</v>
      </c>
      <c r="E224" s="44">
        <f t="shared" si="97"/>
        <v>8.1400081400081396E-4</v>
      </c>
      <c r="F224" s="44" t="str">
        <f t="shared" si="98"/>
        <v/>
      </c>
      <c r="G224" s="58">
        <f t="shared" si="69"/>
        <v>-1</v>
      </c>
      <c r="H224" s="40">
        <f t="shared" si="70"/>
        <v>-8.1400081400081396E-4</v>
      </c>
    </row>
    <row r="225" spans="1:9" s="24" customFormat="1" ht="15" x14ac:dyDescent="0.2">
      <c r="A225" s="72"/>
      <c r="B225" s="39" t="s">
        <v>228</v>
      </c>
      <c r="C225" s="64">
        <v>10</v>
      </c>
      <c r="D225" s="64">
        <f>VLOOKUP(B225,'[1]Deptos 2011-2019'!$BE$2185:$BF$2731,2,0)</f>
        <v>4</v>
      </c>
      <c r="E225" s="44">
        <f t="shared" si="97"/>
        <v>2.0350020350020349E-3</v>
      </c>
      <c r="F225" s="44">
        <f t="shared" si="98"/>
        <v>1.277139208173691E-3</v>
      </c>
      <c r="G225" s="58">
        <f t="shared" si="69"/>
        <v>-0.6</v>
      </c>
      <c r="H225" s="40">
        <f t="shared" si="70"/>
        <v>-1.2210012210012208E-3</v>
      </c>
    </row>
    <row r="226" spans="1:9" s="24" customFormat="1" ht="15" x14ac:dyDescent="0.2">
      <c r="A226" s="72"/>
      <c r="B226" s="39" t="s">
        <v>608</v>
      </c>
      <c r="C226" s="64">
        <v>0</v>
      </c>
      <c r="D226" s="64">
        <f>VLOOKUP(B226,'[1]Deptos 2011-2019'!$BE$2185:$BF$2731,2,0)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4">
        <v>13</v>
      </c>
      <c r="D227" s="64">
        <f>VLOOKUP(B227,'[1]Deptos 2011-2019'!$BE$2185:$BF$2731,2,0)</f>
        <v>0</v>
      </c>
      <c r="E227" s="44">
        <f t="shared" si="97"/>
        <v>2.6455026455026454E-3</v>
      </c>
      <c r="F227" s="44" t="str">
        <f t="shared" si="98"/>
        <v/>
      </c>
      <c r="G227" s="58">
        <f t="shared" si="69"/>
        <v>-1</v>
      </c>
      <c r="H227" s="40">
        <f t="shared" si="70"/>
        <v>-2.6455026455026454E-3</v>
      </c>
    </row>
    <row r="228" spans="1:9" s="63" customFormat="1" ht="15" x14ac:dyDescent="0.2">
      <c r="A228" s="69"/>
      <c r="B228" s="37" t="s">
        <v>593</v>
      </c>
      <c r="C228" s="64">
        <v>3</v>
      </c>
      <c r="D228" s="64">
        <f>VLOOKUP(B228,'[1]Deptos 2011-2019'!$BE$2185:$BF$2731,2,0)</f>
        <v>1</v>
      </c>
      <c r="E228" s="43">
        <f t="shared" si="97"/>
        <v>6.105006105006105E-4</v>
      </c>
      <c r="F228" s="43">
        <f t="shared" si="98"/>
        <v>3.1928480204342275E-4</v>
      </c>
      <c r="G228" s="58">
        <f t="shared" si="69"/>
        <v>-0.66666666666666663</v>
      </c>
      <c r="H228" s="42">
        <f t="shared" ref="H228" si="99">+IF(OR(AND(E228=""),(G228="")),"",E228*G228)</f>
        <v>-4.0700040700040698E-4</v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4"/>
      <c r="D229" s="64">
        <f>VLOOKUP(B229,'[1]Deptos 2011-2019'!$BE$2185:$BF$2731,2,0)</f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4">
        <v>3</v>
      </c>
      <c r="D230" s="64">
        <f>VLOOKUP(B230,'[1]Deptos 2011-2019'!$BE$2185:$BF$2731,2,0)</f>
        <v>1</v>
      </c>
      <c r="E230" s="44">
        <f t="shared" si="97"/>
        <v>6.105006105006105E-4</v>
      </c>
      <c r="F230" s="44">
        <f t="shared" si="98"/>
        <v>3.1928480204342275E-4</v>
      </c>
      <c r="G230" s="58">
        <f t="shared" si="69"/>
        <v>-0.66666666666666663</v>
      </c>
      <c r="H230" s="40">
        <f t="shared" si="70"/>
        <v>-4.0700040700040698E-4</v>
      </c>
    </row>
    <row r="231" spans="1:9" s="24" customFormat="1" ht="15" x14ac:dyDescent="0.2">
      <c r="A231" s="72"/>
      <c r="B231" s="39" t="s">
        <v>51</v>
      </c>
      <c r="C231" s="64">
        <v>1</v>
      </c>
      <c r="D231" s="64">
        <f>VLOOKUP(B231,'[1]Deptos 2011-2019'!$BE$2185:$BF$2731,2,0)</f>
        <v>2</v>
      </c>
      <c r="E231" s="44">
        <f t="shared" si="97"/>
        <v>2.0350020350020349E-4</v>
      </c>
      <c r="F231" s="44">
        <f t="shared" si="98"/>
        <v>6.3856960408684551E-4</v>
      </c>
      <c r="G231" s="58">
        <f t="shared" si="69"/>
        <v>1</v>
      </c>
      <c r="H231" s="40">
        <f t="shared" si="70"/>
        <v>2.0350020350020349E-4</v>
      </c>
    </row>
    <row r="232" spans="1:9" s="24" customFormat="1" ht="15" x14ac:dyDescent="0.2">
      <c r="A232" s="72"/>
      <c r="B232" s="39" t="s">
        <v>230</v>
      </c>
      <c r="C232" s="64">
        <v>1</v>
      </c>
      <c r="D232" s="64">
        <f>VLOOKUP(B232,'[1]Deptos 2011-2019'!$BE$2185:$BF$2731,2,0)</f>
        <v>5</v>
      </c>
      <c r="E232" s="44">
        <f t="shared" si="97"/>
        <v>2.0350020350020349E-4</v>
      </c>
      <c r="F232" s="44">
        <f t="shared" si="98"/>
        <v>1.5964240102171138E-3</v>
      </c>
      <c r="G232" s="58">
        <f t="shared" si="69"/>
        <v>4</v>
      </c>
      <c r="H232" s="40">
        <f t="shared" si="70"/>
        <v>8.1400081400081396E-4</v>
      </c>
    </row>
    <row r="233" spans="1:9" s="24" customFormat="1" ht="15" x14ac:dyDescent="0.2">
      <c r="A233" s="72"/>
      <c r="B233" s="39" t="s">
        <v>50</v>
      </c>
      <c r="C233" s="64">
        <v>4</v>
      </c>
      <c r="D233" s="64">
        <f>VLOOKUP(B233,'[1]Deptos 2011-2019'!$BE$2185:$BF$2731,2,0)</f>
        <v>2</v>
      </c>
      <c r="E233" s="44">
        <f t="shared" si="97"/>
        <v>8.1400081400081396E-4</v>
      </c>
      <c r="F233" s="44">
        <f t="shared" si="98"/>
        <v>6.3856960408684551E-4</v>
      </c>
      <c r="G233" s="58">
        <f t="shared" si="69"/>
        <v>-0.5</v>
      </c>
      <c r="H233" s="40">
        <f t="shared" si="70"/>
        <v>-4.0700040700040698E-4</v>
      </c>
    </row>
    <row r="234" spans="1:9" s="24" customFormat="1" ht="15" x14ac:dyDescent="0.2">
      <c r="A234" s="72"/>
      <c r="B234" s="39" t="s">
        <v>231</v>
      </c>
      <c r="C234" s="64">
        <v>2</v>
      </c>
      <c r="D234" s="64">
        <f>VLOOKUP(B234,'[1]Deptos 2011-2019'!$BE$2185:$BF$2731,2,0)</f>
        <v>4</v>
      </c>
      <c r="E234" s="44">
        <f t="shared" si="97"/>
        <v>4.0700040700040698E-4</v>
      </c>
      <c r="F234" s="44">
        <f t="shared" si="98"/>
        <v>1.277139208173691E-3</v>
      </c>
      <c r="G234" s="58">
        <f t="shared" si="69"/>
        <v>1</v>
      </c>
      <c r="H234" s="40">
        <f t="shared" si="70"/>
        <v>4.0700040700040698E-4</v>
      </c>
    </row>
    <row r="235" spans="1:9" s="24" customFormat="1" ht="15" x14ac:dyDescent="0.2">
      <c r="A235" s="72"/>
      <c r="B235" s="39" t="s">
        <v>444</v>
      </c>
      <c r="C235" s="64">
        <v>0</v>
      </c>
      <c r="D235" s="64">
        <f>VLOOKUP(B235,'[1]Deptos 2011-2019'!$BE$2185:$BF$2731,2,0)</f>
        <v>11</v>
      </c>
      <c r="E235" s="44" t="str">
        <f t="shared" si="97"/>
        <v/>
      </c>
      <c r="F235" s="44">
        <f t="shared" si="98"/>
        <v>3.5121328224776501E-3</v>
      </c>
      <c r="G235" s="58">
        <f t="shared" si="69"/>
        <v>1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4">
        <v>78</v>
      </c>
      <c r="D236" s="64">
        <f>VLOOKUP(B236,'[1]Deptos 2011-2019'!$BE$2185:$BF$2731,2,0)</f>
        <v>21</v>
      </c>
      <c r="E236" s="44">
        <f t="shared" si="97"/>
        <v>1.5873015873015872E-2</v>
      </c>
      <c r="F236" s="44">
        <f t="shared" si="98"/>
        <v>6.7049808429118776E-3</v>
      </c>
      <c r="G236" s="58">
        <f t="shared" si="69"/>
        <v>-0.73076923076923073</v>
      </c>
      <c r="H236" s="40">
        <f t="shared" si="70"/>
        <v>-1.1599511599511598E-2</v>
      </c>
    </row>
    <row r="237" spans="1:9" s="24" customFormat="1" ht="15" x14ac:dyDescent="0.2">
      <c r="A237" s="72"/>
      <c r="B237" s="39" t="s">
        <v>55</v>
      </c>
      <c r="C237" s="64">
        <v>0</v>
      </c>
      <c r="D237" s="64">
        <f>VLOOKUP(B237,'[1]Deptos 2011-2019'!$BE$2185:$BF$2731,2,0)</f>
        <v>8</v>
      </c>
      <c r="E237" s="44" t="str">
        <f t="shared" si="97"/>
        <v/>
      </c>
      <c r="F237" s="44">
        <f t="shared" si="98"/>
        <v>2.554278416347382E-3</v>
      </c>
      <c r="G237" s="58">
        <f t="shared" ref="G237:G300" si="103">+IF(AND(C237=0,D237=0)," ",IF(C237=0,1,IF(D237=0,-1,(D237-C237)/C237)))</f>
        <v>1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4">
        <v>2</v>
      </c>
      <c r="D238" s="64">
        <f>VLOOKUP(B238,'[1]Deptos 2011-2019'!$BE$2185:$BF$2731,2,0)</f>
        <v>4</v>
      </c>
      <c r="E238" s="44">
        <f t="shared" si="97"/>
        <v>4.0700040700040698E-4</v>
      </c>
      <c r="F238" s="44">
        <f t="shared" si="98"/>
        <v>1.277139208173691E-3</v>
      </c>
      <c r="G238" s="58">
        <f t="shared" si="103"/>
        <v>1</v>
      </c>
      <c r="H238" s="40">
        <f t="shared" si="70"/>
        <v>4.0700040700040698E-4</v>
      </c>
    </row>
    <row r="239" spans="1:9" s="24" customFormat="1" ht="15" x14ac:dyDescent="0.2">
      <c r="A239" s="72"/>
      <c r="B239" s="39" t="s">
        <v>53</v>
      </c>
      <c r="C239" s="64">
        <v>15</v>
      </c>
      <c r="D239" s="64">
        <f>VLOOKUP(B239,'[1]Deptos 2011-2019'!$BE$2185:$BF$2731,2,0)</f>
        <v>17</v>
      </c>
      <c r="E239" s="44">
        <f t="shared" si="97"/>
        <v>3.0525030525030525E-3</v>
      </c>
      <c r="F239" s="44">
        <f t="shared" si="98"/>
        <v>5.4278416347381866E-3</v>
      </c>
      <c r="G239" s="58">
        <f t="shared" si="103"/>
        <v>0.13333333333333333</v>
      </c>
      <c r="H239" s="40">
        <f t="shared" si="70"/>
        <v>4.0700040700040698E-4</v>
      </c>
    </row>
    <row r="240" spans="1:9" s="24" customFormat="1" ht="15" x14ac:dyDescent="0.2">
      <c r="A240" s="72"/>
      <c r="B240" s="39" t="s">
        <v>52</v>
      </c>
      <c r="C240" s="64">
        <v>2</v>
      </c>
      <c r="D240" s="64">
        <f>VLOOKUP(B240,'[1]Deptos 2011-2019'!$BE$2185:$BF$2731,2,0)</f>
        <v>0</v>
      </c>
      <c r="E240" s="44">
        <f t="shared" si="97"/>
        <v>4.0700040700040698E-4</v>
      </c>
      <c r="F240" s="44" t="str">
        <f t="shared" si="98"/>
        <v/>
      </c>
      <c r="G240" s="58">
        <f t="shared" si="103"/>
        <v>-1</v>
      </c>
      <c r="H240" s="40">
        <f t="shared" si="70"/>
        <v>-4.0700040700040698E-4</v>
      </c>
    </row>
    <row r="241" spans="1:9" s="24" customFormat="1" ht="15" x14ac:dyDescent="0.2">
      <c r="A241" s="72"/>
      <c r="B241" s="39" t="s">
        <v>609</v>
      </c>
      <c r="C241" s="64">
        <v>54</v>
      </c>
      <c r="D241" s="64">
        <f>VLOOKUP(B241,'[1]Deptos 2011-2019'!$BE$2185:$BF$2731,2,0)</f>
        <v>12</v>
      </c>
      <c r="E241" s="44">
        <f t="shared" si="97"/>
        <v>1.098901098901099E-2</v>
      </c>
      <c r="F241" s="44">
        <f t="shared" si="98"/>
        <v>3.8314176245210726E-3</v>
      </c>
      <c r="G241" s="58">
        <f t="shared" si="103"/>
        <v>-0.77777777777777779</v>
      </c>
      <c r="H241" s="40">
        <f t="shared" si="70"/>
        <v>-8.5470085470085479E-3</v>
      </c>
    </row>
    <row r="242" spans="1:9" s="24" customFormat="1" ht="15" x14ac:dyDescent="0.2">
      <c r="A242" s="72"/>
      <c r="B242" s="39" t="s">
        <v>54</v>
      </c>
      <c r="C242" s="64">
        <v>48</v>
      </c>
      <c r="D242" s="64">
        <f>VLOOKUP(B242,'[1]Deptos 2011-2019'!$BE$2185:$BF$2731,2,0)</f>
        <v>35</v>
      </c>
      <c r="E242" s="44">
        <f t="shared" si="97"/>
        <v>9.768009768009768E-3</v>
      </c>
      <c r="F242" s="44">
        <f t="shared" si="98"/>
        <v>1.1174968071519796E-2</v>
      </c>
      <c r="G242" s="58">
        <f t="shared" si="103"/>
        <v>-0.27083333333333331</v>
      </c>
      <c r="H242" s="40">
        <f t="shared" si="70"/>
        <v>-2.6455026455026454E-3</v>
      </c>
    </row>
    <row r="243" spans="1:9" s="24" customFormat="1" ht="15" x14ac:dyDescent="0.2">
      <c r="A243" s="72"/>
      <c r="B243" s="39" t="s">
        <v>232</v>
      </c>
      <c r="C243" s="64">
        <v>3</v>
      </c>
      <c r="D243" s="64">
        <f>VLOOKUP(B243,'[1]Deptos 2011-2019'!$BE$2185:$BF$2731,2,0)</f>
        <v>0</v>
      </c>
      <c r="E243" s="44">
        <f t="shared" si="97"/>
        <v>6.105006105006105E-4</v>
      </c>
      <c r="F243" s="44" t="str">
        <f t="shared" si="98"/>
        <v/>
      </c>
      <c r="G243" s="58">
        <f t="shared" si="103"/>
        <v>-1</v>
      </c>
      <c r="H243" s="40">
        <f t="shared" si="70"/>
        <v>-6.105006105006105E-4</v>
      </c>
    </row>
    <row r="244" spans="1:9" s="24" customFormat="1" ht="15" x14ac:dyDescent="0.2">
      <c r="A244" s="72"/>
      <c r="B244" s="39" t="s">
        <v>446</v>
      </c>
      <c r="C244" s="64">
        <v>3</v>
      </c>
      <c r="D244" s="64">
        <f>VLOOKUP(B244,'[1]Deptos 2011-2019'!$BE$2185:$BF$2731,2,0)</f>
        <v>0</v>
      </c>
      <c r="E244" s="44">
        <f t="shared" si="97"/>
        <v>6.105006105006105E-4</v>
      </c>
      <c r="F244" s="44" t="str">
        <f t="shared" si="98"/>
        <v/>
      </c>
      <c r="G244" s="58">
        <f t="shared" si="103"/>
        <v>-1</v>
      </c>
      <c r="H244" s="40">
        <f t="shared" si="70"/>
        <v>-6.105006105006105E-4</v>
      </c>
    </row>
    <row r="245" spans="1:9" s="24" customFormat="1" ht="15" x14ac:dyDescent="0.2">
      <c r="A245" s="72"/>
      <c r="B245" s="39" t="s">
        <v>334</v>
      </c>
      <c r="C245" s="64">
        <v>5</v>
      </c>
      <c r="D245" s="64">
        <f>VLOOKUP(B245,'[1]Deptos 2011-2019'!$BE$2185:$BF$2731,2,0)</f>
        <v>3</v>
      </c>
      <c r="E245" s="44">
        <f t="shared" si="97"/>
        <v>1.0175010175010174E-3</v>
      </c>
      <c r="F245" s="44">
        <f t="shared" si="98"/>
        <v>9.5785440613026815E-4</v>
      </c>
      <c r="G245" s="58">
        <f t="shared" si="103"/>
        <v>-0.4</v>
      </c>
      <c r="H245" s="40">
        <f t="shared" ref="H245:H328" si="104">+IF(OR(AND(E245=""),(G245="")),"",E245*G245)</f>
        <v>-4.0700040700040698E-4</v>
      </c>
    </row>
    <row r="246" spans="1:9" s="24" customFormat="1" ht="15" x14ac:dyDescent="0.2">
      <c r="A246" s="72"/>
      <c r="B246" s="39" t="s">
        <v>233</v>
      </c>
      <c r="C246" s="64">
        <v>28</v>
      </c>
      <c r="D246" s="64">
        <f>VLOOKUP(B246,'[1]Deptos 2011-2019'!$BE$2185:$BF$2731,2,0)</f>
        <v>6</v>
      </c>
      <c r="E246" s="44">
        <f t="shared" si="97"/>
        <v>5.6980056980056983E-3</v>
      </c>
      <c r="F246" s="44">
        <f t="shared" si="98"/>
        <v>1.9157088122605363E-3</v>
      </c>
      <c r="G246" s="58">
        <f t="shared" si="103"/>
        <v>-0.7857142857142857</v>
      </c>
      <c r="H246" s="40">
        <f t="shared" si="104"/>
        <v>-4.4770044770044773E-3</v>
      </c>
    </row>
    <row r="247" spans="1:9" s="24" customFormat="1" ht="15" x14ac:dyDescent="0.2">
      <c r="A247" s="72"/>
      <c r="B247" s="39" t="s">
        <v>234</v>
      </c>
      <c r="C247" s="64">
        <v>17</v>
      </c>
      <c r="D247" s="64">
        <f>VLOOKUP(B247,'[1]Deptos 2011-2019'!$BE$2185:$BF$2731,2,0)</f>
        <v>4</v>
      </c>
      <c r="E247" s="44">
        <f t="shared" si="97"/>
        <v>3.4595034595034596E-3</v>
      </c>
      <c r="F247" s="44">
        <f t="shared" si="98"/>
        <v>1.277139208173691E-3</v>
      </c>
      <c r="G247" s="58">
        <f t="shared" si="103"/>
        <v>-0.76470588235294112</v>
      </c>
      <c r="H247" s="40">
        <f t="shared" si="104"/>
        <v>-2.6455026455026454E-3</v>
      </c>
    </row>
    <row r="248" spans="1:9" s="24" customFormat="1" ht="15" x14ac:dyDescent="0.2">
      <c r="A248" s="72"/>
      <c r="B248" s="39" t="s">
        <v>447</v>
      </c>
      <c r="C248" s="64">
        <v>17</v>
      </c>
      <c r="D248" s="64">
        <f>VLOOKUP(B248,'[1]Deptos 2011-2019'!$BE$2185:$BF$2731,2,0)</f>
        <v>5</v>
      </c>
      <c r="E248" s="44">
        <f t="shared" si="97"/>
        <v>3.4595034595034596E-3</v>
      </c>
      <c r="F248" s="44">
        <f t="shared" si="98"/>
        <v>1.5964240102171138E-3</v>
      </c>
      <c r="G248" s="58">
        <f t="shared" si="103"/>
        <v>-0.70588235294117652</v>
      </c>
      <c r="H248" s="40">
        <f t="shared" si="104"/>
        <v>-2.4420024420024424E-3</v>
      </c>
    </row>
    <row r="249" spans="1:9" s="24" customFormat="1" ht="15" x14ac:dyDescent="0.2">
      <c r="A249" s="72"/>
      <c r="B249" s="39" t="s">
        <v>235</v>
      </c>
      <c r="C249" s="64">
        <v>0</v>
      </c>
      <c r="D249" s="64">
        <f>VLOOKUP(B249,'[1]Deptos 2011-2019'!$BE$2185:$BF$2731,2,0)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4">
        <v>27</v>
      </c>
      <c r="D250" s="64">
        <f>VLOOKUP(B250,'[1]Deptos 2011-2019'!$BE$2185:$BF$2731,2,0)</f>
        <v>18</v>
      </c>
      <c r="E250" s="44">
        <f t="shared" si="97"/>
        <v>5.4945054945054949E-3</v>
      </c>
      <c r="F250" s="44">
        <f t="shared" si="98"/>
        <v>5.7471264367816091E-3</v>
      </c>
      <c r="G250" s="58">
        <f t="shared" si="103"/>
        <v>-0.33333333333333331</v>
      </c>
      <c r="H250" s="40">
        <f t="shared" si="104"/>
        <v>-1.8315018315018315E-3</v>
      </c>
    </row>
    <row r="251" spans="1:9" s="24" customFormat="1" ht="15" x14ac:dyDescent="0.2">
      <c r="A251" s="72"/>
      <c r="B251" s="39" t="s">
        <v>449</v>
      </c>
      <c r="C251" s="64">
        <v>6</v>
      </c>
      <c r="D251" s="64">
        <f>VLOOKUP(B251,'[1]Deptos 2011-2019'!$BE$2185:$BF$2731,2,0)</f>
        <v>0</v>
      </c>
      <c r="E251" s="44">
        <f t="shared" si="97"/>
        <v>1.221001221001221E-3</v>
      </c>
      <c r="F251" s="44" t="str">
        <f t="shared" si="98"/>
        <v/>
      </c>
      <c r="G251" s="58">
        <f t="shared" si="103"/>
        <v>-1</v>
      </c>
      <c r="H251" s="40">
        <f t="shared" si="104"/>
        <v>-1.221001221001221E-3</v>
      </c>
    </row>
    <row r="252" spans="1:9" s="24" customFormat="1" ht="15" x14ac:dyDescent="0.2">
      <c r="A252" s="72"/>
      <c r="B252" s="39" t="s">
        <v>530</v>
      </c>
      <c r="C252" s="64">
        <v>16</v>
      </c>
      <c r="D252" s="64">
        <f>VLOOKUP(B252,'[1]Deptos 2011-2019'!$BE$2185:$BF$2731,2,0)</f>
        <v>6</v>
      </c>
      <c r="E252" s="44">
        <f t="shared" si="97"/>
        <v>3.2560032560032559E-3</v>
      </c>
      <c r="F252" s="44">
        <f t="shared" si="98"/>
        <v>1.9157088122605363E-3</v>
      </c>
      <c r="G252" s="58">
        <f t="shared" si="103"/>
        <v>-0.625</v>
      </c>
      <c r="H252" s="40">
        <f t="shared" si="104"/>
        <v>-2.0350020350020349E-3</v>
      </c>
    </row>
    <row r="253" spans="1:9" s="24" customFormat="1" ht="15" x14ac:dyDescent="0.2">
      <c r="A253" s="72"/>
      <c r="B253" s="39" t="s">
        <v>531</v>
      </c>
      <c r="C253" s="64">
        <v>2</v>
      </c>
      <c r="D253" s="64">
        <f>VLOOKUP(B253,'[1]Deptos 2011-2019'!$BE$2185:$BF$2731,2,0)</f>
        <v>1</v>
      </c>
      <c r="E253" s="44">
        <f t="shared" si="97"/>
        <v>4.0700040700040698E-4</v>
      </c>
      <c r="F253" s="44">
        <f t="shared" si="98"/>
        <v>3.1928480204342275E-4</v>
      </c>
      <c r="G253" s="58">
        <f t="shared" si="103"/>
        <v>-0.5</v>
      </c>
      <c r="H253" s="40">
        <f t="shared" si="104"/>
        <v>-2.0350020350020349E-4</v>
      </c>
    </row>
    <row r="254" spans="1:9" s="24" customFormat="1" ht="15" x14ac:dyDescent="0.2">
      <c r="A254" s="72"/>
      <c r="B254" s="39" t="s">
        <v>450</v>
      </c>
      <c r="C254" s="64">
        <v>6</v>
      </c>
      <c r="D254" s="64">
        <f>VLOOKUP(B254,'[1]Deptos 2011-2019'!$BE$2185:$BF$2731,2,0)</f>
        <v>1</v>
      </c>
      <c r="E254" s="44">
        <f t="shared" si="97"/>
        <v>1.221001221001221E-3</v>
      </c>
      <c r="F254" s="44">
        <f t="shared" si="98"/>
        <v>3.1928480204342275E-4</v>
      </c>
      <c r="G254" s="58">
        <f t="shared" si="103"/>
        <v>-0.83333333333333337</v>
      </c>
      <c r="H254" s="40">
        <f t="shared" si="104"/>
        <v>-1.0175010175010176E-3</v>
      </c>
    </row>
    <row r="255" spans="1:9" s="63" customFormat="1" ht="15" x14ac:dyDescent="0.2">
      <c r="A255" s="75"/>
      <c r="B255" s="37" t="s">
        <v>610</v>
      </c>
      <c r="C255" s="64">
        <v>4</v>
      </c>
      <c r="D255" s="64">
        <f>VLOOKUP(B255,'[1]Deptos 2011-2019'!$BE$2185:$BF$2731,2,0)</f>
        <v>4</v>
      </c>
      <c r="E255" s="43">
        <f t="shared" si="97"/>
        <v>8.1400081400081396E-4</v>
      </c>
      <c r="F255" s="43">
        <f t="shared" si="98"/>
        <v>1.277139208173691E-3</v>
      </c>
      <c r="G255" s="58">
        <f t="shared" si="103"/>
        <v>0</v>
      </c>
      <c r="H255" s="42">
        <f t="shared" si="104"/>
        <v>0</v>
      </c>
      <c r="I255" s="24"/>
    </row>
    <row r="256" spans="1:9" s="63" customFormat="1" ht="15" x14ac:dyDescent="0.2">
      <c r="A256" s="75"/>
      <c r="B256" s="37" t="s">
        <v>451</v>
      </c>
      <c r="C256" s="64">
        <v>1</v>
      </c>
      <c r="D256" s="64">
        <f>VLOOKUP(B256,'[1]Deptos 2011-2019'!$BE$2185:$BF$2731,2,0)</f>
        <v>0</v>
      </c>
      <c r="E256" s="43">
        <f t="shared" si="97"/>
        <v>2.0350020350020349E-4</v>
      </c>
      <c r="F256" s="43" t="str">
        <f t="shared" si="98"/>
        <v/>
      </c>
      <c r="G256" s="58">
        <f t="shared" si="103"/>
        <v>-1</v>
      </c>
      <c r="H256" s="42">
        <f t="shared" si="104"/>
        <v>-2.0350020350020349E-4</v>
      </c>
      <c r="I256" s="24"/>
    </row>
    <row r="257" spans="1:9" s="63" customFormat="1" ht="15" x14ac:dyDescent="0.2">
      <c r="A257" s="75"/>
      <c r="B257" s="37" t="s">
        <v>236</v>
      </c>
      <c r="C257" s="64">
        <v>5</v>
      </c>
      <c r="D257" s="64">
        <f>VLOOKUP(B257,'[1]Deptos 2011-2019'!$BE$2185:$BF$2731,2,0)</f>
        <v>5</v>
      </c>
      <c r="E257" s="43">
        <f t="shared" si="97"/>
        <v>1.0175010175010174E-3</v>
      </c>
      <c r="F257" s="43">
        <f t="shared" si="98"/>
        <v>1.5964240102171138E-3</v>
      </c>
      <c r="G257" s="58">
        <f t="shared" si="103"/>
        <v>0</v>
      </c>
      <c r="H257" s="42">
        <f t="shared" si="104"/>
        <v>0</v>
      </c>
      <c r="I257" s="24"/>
    </row>
    <row r="258" spans="1:9" s="63" customFormat="1" ht="15" x14ac:dyDescent="0.2">
      <c r="A258" s="75"/>
      <c r="B258" s="37" t="s">
        <v>452</v>
      </c>
      <c r="C258" s="64">
        <v>36</v>
      </c>
      <c r="D258" s="64">
        <f>VLOOKUP(B258,'[1]Deptos 2011-2019'!$BE$2185:$BF$2731,2,0)</f>
        <v>34</v>
      </c>
      <c r="E258" s="43">
        <f t="shared" si="97"/>
        <v>7.326007326007326E-3</v>
      </c>
      <c r="F258" s="43">
        <f t="shared" si="98"/>
        <v>1.0855683269476373E-2</v>
      </c>
      <c r="G258" s="58">
        <f t="shared" si="103"/>
        <v>-5.5555555555555552E-2</v>
      </c>
      <c r="H258" s="42">
        <f t="shared" si="104"/>
        <v>-4.0700040700040698E-4</v>
      </c>
      <c r="I258" s="24"/>
    </row>
    <row r="259" spans="1:9" s="63" customFormat="1" ht="15" x14ac:dyDescent="0.2">
      <c r="A259" s="75"/>
      <c r="B259" s="37" t="s">
        <v>453</v>
      </c>
      <c r="C259" s="64">
        <v>3</v>
      </c>
      <c r="D259" s="64">
        <f>VLOOKUP(B259,'[1]Deptos 2011-2019'!$BE$2185:$BF$2731,2,0)</f>
        <v>38</v>
      </c>
      <c r="E259" s="43">
        <f t="shared" si="97"/>
        <v>6.105006105006105E-4</v>
      </c>
      <c r="F259" s="43">
        <f t="shared" si="98"/>
        <v>1.2132822477650063E-2</v>
      </c>
      <c r="G259" s="58">
        <f t="shared" si="103"/>
        <v>11.666666666666666</v>
      </c>
      <c r="H259" s="42">
        <f t="shared" si="104"/>
        <v>7.1225071225071218E-3</v>
      </c>
      <c r="I259" s="24"/>
    </row>
    <row r="260" spans="1:9" s="63" customFormat="1" ht="15" x14ac:dyDescent="0.2">
      <c r="A260" s="36"/>
      <c r="B260" s="37" t="s">
        <v>532</v>
      </c>
      <c r="C260" s="64">
        <v>4</v>
      </c>
      <c r="D260" s="64">
        <f>VLOOKUP(B260,'[1]Deptos 2011-2019'!$BE$2185:$BF$2731,2,0)</f>
        <v>3</v>
      </c>
      <c r="E260" s="43">
        <f t="shared" ref="E260:E261" si="105">+IF(C260=0,"",C260/C$169)</f>
        <v>8.1400081400081396E-4</v>
      </c>
      <c r="F260" s="43">
        <f t="shared" ref="F260:F261" si="106">+IF(D260=0,"",D260/D$169)</f>
        <v>9.5785440613026815E-4</v>
      </c>
      <c r="G260" s="58">
        <f t="shared" si="103"/>
        <v>-0.25</v>
      </c>
      <c r="H260" s="42">
        <f t="shared" ref="H260:H261" si="107">+IF(OR(AND(E260=""),(G260="")),"",E260*G260)</f>
        <v>-2.0350020350020349E-4</v>
      </c>
      <c r="I260" s="24"/>
    </row>
    <row r="261" spans="1:9" s="63" customFormat="1" ht="15" x14ac:dyDescent="0.2">
      <c r="A261" s="36"/>
      <c r="B261" s="37" t="s">
        <v>533</v>
      </c>
      <c r="C261" s="64">
        <v>7</v>
      </c>
      <c r="D261" s="64">
        <f>VLOOKUP(B261,'[1]Deptos 2011-2019'!$BE$2185:$BF$2731,2,0)</f>
        <v>2</v>
      </c>
      <c r="E261" s="43">
        <f t="shared" si="105"/>
        <v>1.4245014245014246E-3</v>
      </c>
      <c r="F261" s="43">
        <f t="shared" si="106"/>
        <v>6.3856960408684551E-4</v>
      </c>
      <c r="G261" s="58">
        <f t="shared" si="103"/>
        <v>-0.7142857142857143</v>
      </c>
      <c r="H261" s="42">
        <f t="shared" si="107"/>
        <v>-1.0175010175010176E-3</v>
      </c>
      <c r="I261" s="24"/>
    </row>
    <row r="262" spans="1:9" s="63" customFormat="1" ht="15" x14ac:dyDescent="0.2">
      <c r="A262" s="75"/>
      <c r="B262" s="37" t="s">
        <v>57</v>
      </c>
      <c r="C262" s="64">
        <v>30</v>
      </c>
      <c r="D262" s="64">
        <f>VLOOKUP(B262,'[1]Deptos 2011-2019'!$BE$2185:$BF$2731,2,0)</f>
        <v>2</v>
      </c>
      <c r="E262" s="43">
        <f t="shared" ref="E262:F264" si="108">+IF(C262=0,"",C262/C$169)</f>
        <v>6.105006105006105E-3</v>
      </c>
      <c r="F262" s="43">
        <f t="shared" si="108"/>
        <v>6.3856960408684551E-4</v>
      </c>
      <c r="G262" s="58">
        <f t="shared" si="103"/>
        <v>-0.93333333333333335</v>
      </c>
      <c r="H262" s="42">
        <f t="shared" si="104"/>
        <v>-5.6980056980056983E-3</v>
      </c>
      <c r="I262" s="24"/>
    </row>
    <row r="263" spans="1:9" s="63" customFormat="1" ht="15" x14ac:dyDescent="0.2">
      <c r="A263" s="75"/>
      <c r="B263" s="37" t="s">
        <v>237</v>
      </c>
      <c r="C263" s="64">
        <v>274</v>
      </c>
      <c r="D263" s="64">
        <f>VLOOKUP(B263,'[1]Deptos 2011-2019'!$BE$2185:$BF$2731,2,0)</f>
        <v>66</v>
      </c>
      <c r="E263" s="43">
        <f t="shared" si="108"/>
        <v>5.5759055759055758E-2</v>
      </c>
      <c r="F263" s="43">
        <f t="shared" si="108"/>
        <v>2.1072796934865901E-2</v>
      </c>
      <c r="G263" s="58">
        <f t="shared" si="103"/>
        <v>-0.75912408759124084</v>
      </c>
      <c r="H263" s="42">
        <f t="shared" si="104"/>
        <v>-4.2328042328042326E-2</v>
      </c>
      <c r="I263" s="24"/>
    </row>
    <row r="264" spans="1:9" s="63" customFormat="1" ht="15" x14ac:dyDescent="0.2">
      <c r="A264" s="75"/>
      <c r="B264" s="37" t="s">
        <v>611</v>
      </c>
      <c r="C264" s="64">
        <v>2</v>
      </c>
      <c r="D264" s="64">
        <f>VLOOKUP(B264,'[1]Deptos 2011-2019'!$BE$2185:$BF$2731,2,0)</f>
        <v>3</v>
      </c>
      <c r="E264" s="43">
        <f t="shared" si="108"/>
        <v>4.0700040700040698E-4</v>
      </c>
      <c r="F264" s="43">
        <f t="shared" si="108"/>
        <v>9.5785440613026815E-4</v>
      </c>
      <c r="G264" s="58">
        <f t="shared" si="103"/>
        <v>0.5</v>
      </c>
      <c r="H264" s="42">
        <f t="shared" si="104"/>
        <v>2.0350020350020349E-4</v>
      </c>
      <c r="I264" s="24"/>
    </row>
    <row r="265" spans="1:9" s="63" customFormat="1" ht="15" x14ac:dyDescent="0.2">
      <c r="A265" s="36"/>
      <c r="B265" s="37" t="s">
        <v>534</v>
      </c>
      <c r="C265" s="64">
        <v>11</v>
      </c>
      <c r="D265" s="64">
        <f>VLOOKUP(B265,'[1]Deptos 2011-2019'!$BE$2185:$BF$2731,2,0)</f>
        <v>4</v>
      </c>
      <c r="E265" s="43">
        <f t="shared" ref="E265:E270" si="109">+IF(C265=0,"",C265/C$169)</f>
        <v>2.2385022385022386E-3</v>
      </c>
      <c r="F265" s="43">
        <f t="shared" ref="F265:F270" si="110">+IF(D265=0,"",D265/D$169)</f>
        <v>1.277139208173691E-3</v>
      </c>
      <c r="G265" s="58">
        <f t="shared" si="103"/>
        <v>-0.63636363636363635</v>
      </c>
      <c r="H265" s="42">
        <f t="shared" ref="H265:H270" si="111">+IF(OR(AND(E265=""),(G265="")),"",E265*G265)</f>
        <v>-1.4245014245014246E-3</v>
      </c>
      <c r="I265" s="24"/>
    </row>
    <row r="266" spans="1:9" s="63" customFormat="1" ht="15" x14ac:dyDescent="0.2">
      <c r="A266" s="36"/>
      <c r="B266" s="37" t="s">
        <v>535</v>
      </c>
      <c r="C266" s="64">
        <v>3</v>
      </c>
      <c r="D266" s="64">
        <f>VLOOKUP(B266,'[1]Deptos 2011-2019'!$BE$2185:$BF$2731,2,0)</f>
        <v>3</v>
      </c>
      <c r="E266" s="43">
        <f t="shared" si="109"/>
        <v>6.105006105006105E-4</v>
      </c>
      <c r="F266" s="43">
        <f t="shared" si="110"/>
        <v>9.5785440613026815E-4</v>
      </c>
      <c r="G266" s="58">
        <f t="shared" si="103"/>
        <v>0</v>
      </c>
      <c r="H266" s="42">
        <f t="shared" si="111"/>
        <v>0</v>
      </c>
      <c r="I266" s="24"/>
    </row>
    <row r="267" spans="1:9" s="63" customFormat="1" ht="15" x14ac:dyDescent="0.2">
      <c r="A267" s="36"/>
      <c r="B267" s="37" t="s">
        <v>612</v>
      </c>
      <c r="C267" s="64">
        <v>2</v>
      </c>
      <c r="D267" s="64">
        <f>VLOOKUP(B267,'[1]Deptos 2011-2019'!$BE$2185:$BF$2731,2,0)</f>
        <v>6</v>
      </c>
      <c r="E267" s="43">
        <f t="shared" si="109"/>
        <v>4.0700040700040698E-4</v>
      </c>
      <c r="F267" s="43">
        <f t="shared" si="110"/>
        <v>1.9157088122605363E-3</v>
      </c>
      <c r="G267" s="58">
        <f t="shared" si="103"/>
        <v>2</v>
      </c>
      <c r="H267" s="42">
        <f t="shared" si="111"/>
        <v>8.1400081400081396E-4</v>
      </c>
      <c r="I267" s="24"/>
    </row>
    <row r="268" spans="1:9" s="63" customFormat="1" ht="15" x14ac:dyDescent="0.2">
      <c r="A268" s="36"/>
      <c r="B268" s="37" t="s">
        <v>536</v>
      </c>
      <c r="C268" s="64">
        <v>3</v>
      </c>
      <c r="D268" s="64">
        <f>VLOOKUP(B268,'[1]Deptos 2011-2019'!$BE$2185:$BF$2731,2,0)</f>
        <v>2</v>
      </c>
      <c r="E268" s="43">
        <f t="shared" si="109"/>
        <v>6.105006105006105E-4</v>
      </c>
      <c r="F268" s="43">
        <f t="shared" si="110"/>
        <v>6.3856960408684551E-4</v>
      </c>
      <c r="G268" s="58">
        <f t="shared" si="103"/>
        <v>-0.33333333333333331</v>
      </c>
      <c r="H268" s="42">
        <f t="shared" si="111"/>
        <v>-2.0350020350020349E-4</v>
      </c>
      <c r="I268" s="24"/>
    </row>
    <row r="269" spans="1:9" s="63" customFormat="1" ht="15" x14ac:dyDescent="0.2">
      <c r="A269" s="36"/>
      <c r="B269" s="37" t="s">
        <v>537</v>
      </c>
      <c r="C269" s="64">
        <v>0</v>
      </c>
      <c r="D269" s="64">
        <f>VLOOKUP(B269,'[1]Deptos 2011-2019'!$BE$2185:$BF$2731,2,0)</f>
        <v>1</v>
      </c>
      <c r="E269" s="43" t="str">
        <f t="shared" si="109"/>
        <v/>
      </c>
      <c r="F269" s="43">
        <f t="shared" si="110"/>
        <v>3.1928480204342275E-4</v>
      </c>
      <c r="G269" s="58">
        <f t="shared" si="103"/>
        <v>1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4">
        <v>4</v>
      </c>
      <c r="D270" s="64">
        <f>VLOOKUP(B270,'[1]Deptos 2011-2019'!$BE$2185:$BF$2731,2,0)</f>
        <v>24</v>
      </c>
      <c r="E270" s="43">
        <f t="shared" si="109"/>
        <v>8.1400081400081396E-4</v>
      </c>
      <c r="F270" s="43">
        <f t="shared" si="110"/>
        <v>7.6628352490421452E-3</v>
      </c>
      <c r="G270" s="58">
        <f t="shared" si="103"/>
        <v>5</v>
      </c>
      <c r="H270" s="42">
        <f t="shared" si="111"/>
        <v>4.0700040700040697E-3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3"/>
      <c r="D271" s="93">
        <f>VLOOKUP(B271,'[1]Deptos 2011-2019'!$BE$2185:$BF$2731,2,0)</f>
        <v>4</v>
      </c>
      <c r="E271" s="43" t="str">
        <f t="shared" ref="E271:E274" si="112">+IF(C271=0,"",C271/C$169)</f>
        <v/>
      </c>
      <c r="F271" s="43">
        <f t="shared" ref="F271:F274" si="113">+IF(D271=0,"",D271/D$169)</f>
        <v>1.277139208173691E-3</v>
      </c>
      <c r="G271" s="91">
        <f t="shared" ref="G271:G274" si="114">+IF(AND(C271=0,D271=0)," ",IF(C271=0,1,IF(D271=0,-1,(D271-C271)/C271)))</f>
        <v>1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3"/>
      <c r="D272" s="93">
        <f>VLOOKUP(B272,'[1]Deptos 2011-2019'!$BE$2185:$BF$2731,2,0)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3"/>
      <c r="D273" s="93">
        <f>VLOOKUP(B273,'[1]Deptos 2011-2019'!$BE$2185:$BF$2731,2,0)</f>
        <v>3</v>
      </c>
      <c r="E273" s="43" t="str">
        <f t="shared" si="112"/>
        <v/>
      </c>
      <c r="F273" s="43">
        <f t="shared" si="113"/>
        <v>9.5785440613026815E-4</v>
      </c>
      <c r="G273" s="91">
        <f t="shared" si="114"/>
        <v>1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4">
        <v>25</v>
      </c>
      <c r="D274" s="64">
        <f>VLOOKUP(B274,'[1]Deptos 2011-2019'!$BE$2185:$BF$2731,2,0)</f>
        <v>18</v>
      </c>
      <c r="E274" s="43">
        <f t="shared" si="112"/>
        <v>5.0875050875050874E-3</v>
      </c>
      <c r="F274" s="43">
        <f t="shared" si="113"/>
        <v>5.7471264367816091E-3</v>
      </c>
      <c r="G274" s="58">
        <f t="shared" si="114"/>
        <v>-0.28000000000000003</v>
      </c>
      <c r="H274" s="42">
        <f t="shared" si="115"/>
        <v>-1.4245014245014246E-3</v>
      </c>
      <c r="I274" s="24"/>
    </row>
    <row r="275" spans="1:9" s="63" customFormat="1" ht="15" x14ac:dyDescent="0.2">
      <c r="A275" s="75"/>
      <c r="B275" s="37" t="s">
        <v>64</v>
      </c>
      <c r="C275" s="64">
        <v>112</v>
      </c>
      <c r="D275" s="64">
        <f>VLOOKUP(B275,'[1]Deptos 2011-2019'!$BE$2185:$BF$2731,2,0)</f>
        <v>95</v>
      </c>
      <c r="E275" s="43">
        <f t="shared" ref="E275:F278" si="116">+IF(C275=0,"",C275/C$169)</f>
        <v>2.2792022792022793E-2</v>
      </c>
      <c r="F275" s="43">
        <f t="shared" si="116"/>
        <v>3.033205619412516E-2</v>
      </c>
      <c r="G275" s="58">
        <f t="shared" si="103"/>
        <v>-0.15178571428571427</v>
      </c>
      <c r="H275" s="42">
        <f t="shared" si="104"/>
        <v>-3.4595034595034592E-3</v>
      </c>
      <c r="I275" s="24"/>
    </row>
    <row r="276" spans="1:9" s="63" customFormat="1" ht="15" x14ac:dyDescent="0.2">
      <c r="A276" s="75"/>
      <c r="B276" s="37" t="s">
        <v>61</v>
      </c>
      <c r="C276" s="64">
        <v>26</v>
      </c>
      <c r="D276" s="64">
        <f>VLOOKUP(B276,'[1]Deptos 2011-2019'!$BE$2185:$BF$2731,2,0)</f>
        <v>16</v>
      </c>
      <c r="E276" s="43">
        <f t="shared" si="116"/>
        <v>5.2910052910052907E-3</v>
      </c>
      <c r="F276" s="43">
        <f t="shared" si="116"/>
        <v>5.108556832694764E-3</v>
      </c>
      <c r="G276" s="58">
        <f t="shared" si="103"/>
        <v>-0.38461538461538464</v>
      </c>
      <c r="H276" s="42">
        <f t="shared" si="104"/>
        <v>-2.0350020350020349E-3</v>
      </c>
      <c r="I276" s="24"/>
    </row>
    <row r="277" spans="1:9" s="63" customFormat="1" ht="15" x14ac:dyDescent="0.2">
      <c r="A277" s="75"/>
      <c r="B277" s="37" t="s">
        <v>238</v>
      </c>
      <c r="C277" s="64">
        <v>3</v>
      </c>
      <c r="D277" s="64">
        <f>VLOOKUP(B277,'[1]Deptos 2011-2019'!$BE$2185:$BF$2731,2,0)</f>
        <v>1</v>
      </c>
      <c r="E277" s="43">
        <f t="shared" si="116"/>
        <v>6.105006105006105E-4</v>
      </c>
      <c r="F277" s="43">
        <f t="shared" si="116"/>
        <v>3.1928480204342275E-4</v>
      </c>
      <c r="G277" s="58">
        <f t="shared" si="103"/>
        <v>-0.66666666666666663</v>
      </c>
      <c r="H277" s="42">
        <f t="shared" si="104"/>
        <v>-4.0700040700040698E-4</v>
      </c>
      <c r="I277" s="24"/>
    </row>
    <row r="278" spans="1:9" s="63" customFormat="1" ht="15" x14ac:dyDescent="0.2">
      <c r="A278" s="75"/>
      <c r="B278" s="37" t="s">
        <v>58</v>
      </c>
      <c r="C278" s="64">
        <v>0</v>
      </c>
      <c r="D278" s="64">
        <f>VLOOKUP(B278,'[1]Deptos 2011-2019'!$BE$2185:$BF$2731,2,0)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4">
        <v>6</v>
      </c>
      <c r="D279" s="64">
        <f>VLOOKUP(B279,'[1]Deptos 2011-2019'!$BE$2185:$BF$2731,2,0)</f>
        <v>2</v>
      </c>
      <c r="E279" s="43">
        <f t="shared" ref="E279" si="117">+IF(C279=0,"",C279/C$169)</f>
        <v>1.221001221001221E-3</v>
      </c>
      <c r="F279" s="43">
        <f t="shared" ref="F279" si="118">+IF(D279=0,"",D279/D$169)</f>
        <v>6.3856960408684551E-4</v>
      </c>
      <c r="G279" s="58">
        <f t="shared" si="103"/>
        <v>-0.66666666666666663</v>
      </c>
      <c r="H279" s="42">
        <f t="shared" ref="H279" si="119">+IF(OR(AND(E279=""),(G279="")),"",E279*G279)</f>
        <v>-8.1400081400081396E-4</v>
      </c>
      <c r="I279" s="24"/>
    </row>
    <row r="280" spans="1:9" s="63" customFormat="1" ht="15" x14ac:dyDescent="0.2">
      <c r="A280" s="75"/>
      <c r="B280" s="37" t="s">
        <v>62</v>
      </c>
      <c r="C280" s="64">
        <v>8</v>
      </c>
      <c r="D280" s="64">
        <f>VLOOKUP(B280,'[1]Deptos 2011-2019'!$BE$2185:$BF$2731,2,0)</f>
        <v>5</v>
      </c>
      <c r="E280" s="43">
        <f t="shared" ref="E280:F288" si="120">+IF(C280=0,"",C280/C$169)</f>
        <v>1.6280016280016279E-3</v>
      </c>
      <c r="F280" s="43">
        <f t="shared" si="120"/>
        <v>1.5964240102171138E-3</v>
      </c>
      <c r="G280" s="58">
        <f t="shared" si="103"/>
        <v>-0.375</v>
      </c>
      <c r="H280" s="42">
        <f t="shared" si="104"/>
        <v>-6.105006105006105E-4</v>
      </c>
      <c r="I280" s="24"/>
    </row>
    <row r="281" spans="1:9" s="63" customFormat="1" ht="15" x14ac:dyDescent="0.2">
      <c r="A281" s="75"/>
      <c r="B281" s="37" t="s">
        <v>454</v>
      </c>
      <c r="C281" s="64">
        <v>33</v>
      </c>
      <c r="D281" s="64">
        <f>VLOOKUP(B281,'[1]Deptos 2011-2019'!$BE$2185:$BF$2731,2,0)</f>
        <v>6</v>
      </c>
      <c r="E281" s="43">
        <f t="shared" si="120"/>
        <v>6.7155067155067159E-3</v>
      </c>
      <c r="F281" s="43">
        <f t="shared" si="120"/>
        <v>1.9157088122605363E-3</v>
      </c>
      <c r="G281" s="58">
        <f t="shared" si="103"/>
        <v>-0.81818181818181823</v>
      </c>
      <c r="H281" s="42">
        <f t="shared" si="104"/>
        <v>-5.4945054945054949E-3</v>
      </c>
      <c r="I281" s="24"/>
    </row>
    <row r="282" spans="1:9" s="24" customFormat="1" ht="15" x14ac:dyDescent="0.2">
      <c r="A282" s="72"/>
      <c r="B282" s="39" t="s">
        <v>59</v>
      </c>
      <c r="C282" s="64">
        <v>14</v>
      </c>
      <c r="D282" s="64">
        <f>VLOOKUP(B282,'[1]Deptos 2011-2019'!$BE$2185:$BF$2731,2,0)</f>
        <v>3</v>
      </c>
      <c r="E282" s="44">
        <f t="shared" si="120"/>
        <v>2.8490028490028491E-3</v>
      </c>
      <c r="F282" s="44">
        <f t="shared" si="120"/>
        <v>9.5785440613026815E-4</v>
      </c>
      <c r="G282" s="58">
        <f t="shared" si="103"/>
        <v>-0.7857142857142857</v>
      </c>
      <c r="H282" s="40">
        <f t="shared" si="104"/>
        <v>-2.2385022385022386E-3</v>
      </c>
    </row>
    <row r="283" spans="1:9" s="63" customFormat="1" ht="15" x14ac:dyDescent="0.2">
      <c r="A283" s="75" t="s">
        <v>561</v>
      </c>
      <c r="B283" s="37" t="s">
        <v>625</v>
      </c>
      <c r="C283" s="93"/>
      <c r="D283" s="93">
        <f>VLOOKUP(B283,'[1]Deptos 2011-2019'!$BE$2185:$BF$2731,2,0)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3"/>
      <c r="D284" s="93">
        <f>VLOOKUP(B284,'[1]Deptos 2011-2019'!$BE$2185:$BF$2731,2,0)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4">
        <v>36</v>
      </c>
      <c r="D285" s="64">
        <f>VLOOKUP(B285,'[1]Deptos 2011-2019'!$BE$2185:$BF$2731,2,0)</f>
        <v>53</v>
      </c>
      <c r="E285" s="44">
        <f t="shared" si="121"/>
        <v>7.326007326007326E-3</v>
      </c>
      <c r="F285" s="44">
        <f t="shared" si="122"/>
        <v>1.6922094508301407E-2</v>
      </c>
      <c r="G285" s="58">
        <f t="shared" si="123"/>
        <v>0.47222222222222221</v>
      </c>
      <c r="H285" s="40">
        <f t="shared" si="124"/>
        <v>3.4595034595034592E-3</v>
      </c>
    </row>
    <row r="286" spans="1:9" s="24" customFormat="1" ht="15" x14ac:dyDescent="0.2">
      <c r="A286" s="72"/>
      <c r="B286" s="39" t="s">
        <v>239</v>
      </c>
      <c r="C286" s="64">
        <v>5</v>
      </c>
      <c r="D286" s="64">
        <f>VLOOKUP(B286,'[1]Deptos 2011-2019'!$BE$2185:$BF$2731,2,0)</f>
        <v>7</v>
      </c>
      <c r="E286" s="44">
        <f t="shared" si="120"/>
        <v>1.0175010175010174E-3</v>
      </c>
      <c r="F286" s="44">
        <f t="shared" si="120"/>
        <v>2.2349936143039591E-3</v>
      </c>
      <c r="G286" s="58">
        <f t="shared" si="103"/>
        <v>0.4</v>
      </c>
      <c r="H286" s="40">
        <f t="shared" si="104"/>
        <v>4.0700040700040698E-4</v>
      </c>
    </row>
    <row r="287" spans="1:9" s="24" customFormat="1" ht="15" x14ac:dyDescent="0.2">
      <c r="A287" s="72"/>
      <c r="B287" s="39" t="s">
        <v>455</v>
      </c>
      <c r="C287" s="64">
        <v>136</v>
      </c>
      <c r="D287" s="64">
        <f>VLOOKUP(B287,'[1]Deptos 2011-2019'!$BE$2185:$BF$2731,2,0)</f>
        <v>452</v>
      </c>
      <c r="E287" s="44">
        <f t="shared" si="120"/>
        <v>2.7676027676027677E-2</v>
      </c>
      <c r="F287" s="44">
        <f t="shared" si="120"/>
        <v>0.14431673052362706</v>
      </c>
      <c r="G287" s="58">
        <f t="shared" si="103"/>
        <v>2.3235294117647061</v>
      </c>
      <c r="H287" s="40">
        <f t="shared" si="104"/>
        <v>6.4306064306064309E-2</v>
      </c>
    </row>
    <row r="288" spans="1:9" s="63" customFormat="1" ht="15" x14ac:dyDescent="0.2">
      <c r="A288" s="75"/>
      <c r="B288" s="37" t="s">
        <v>65</v>
      </c>
      <c r="C288" s="64">
        <v>119</v>
      </c>
      <c r="D288" s="64">
        <f>VLOOKUP(B288,'[1]Deptos 2011-2019'!$BE$2185:$BF$2731,2,0)</f>
        <v>35</v>
      </c>
      <c r="E288" s="43">
        <f t="shared" si="120"/>
        <v>2.4216524216524215E-2</v>
      </c>
      <c r="F288" s="43">
        <f t="shared" si="120"/>
        <v>1.1174968071519796E-2</v>
      </c>
      <c r="G288" s="58">
        <f t="shared" si="103"/>
        <v>-0.70588235294117652</v>
      </c>
      <c r="H288" s="42">
        <f t="shared" si="104"/>
        <v>-1.7094017094017092E-2</v>
      </c>
      <c r="I288" s="24"/>
    </row>
    <row r="289" spans="1:9" s="63" customFormat="1" ht="15" x14ac:dyDescent="0.2">
      <c r="A289" s="36"/>
      <c r="B289" s="37" t="s">
        <v>540</v>
      </c>
      <c r="C289" s="64">
        <v>14</v>
      </c>
      <c r="D289" s="64">
        <f>VLOOKUP(B289,'[1]Deptos 2011-2019'!$BE$2185:$BF$2731,2,0)</f>
        <v>18</v>
      </c>
      <c r="E289" s="43">
        <f t="shared" ref="E289:E290" si="125">+IF(C289=0,"",C289/C$169)</f>
        <v>2.8490028490028491E-3</v>
      </c>
      <c r="F289" s="43">
        <f t="shared" ref="F289:F290" si="126">+IF(D289=0,"",D289/D$169)</f>
        <v>5.7471264367816091E-3</v>
      </c>
      <c r="G289" s="58">
        <f t="shared" si="103"/>
        <v>0.2857142857142857</v>
      </c>
      <c r="H289" s="42">
        <f t="shared" ref="H289:H290" si="127">+IF(OR(AND(E289=""),(G289="")),"",E289*G289)</f>
        <v>8.1400081400081396E-4</v>
      </c>
      <c r="I289" s="24"/>
    </row>
    <row r="290" spans="1:9" s="63" customFormat="1" ht="15" x14ac:dyDescent="0.2">
      <c r="A290" s="36"/>
      <c r="B290" s="37" t="s">
        <v>541</v>
      </c>
      <c r="C290" s="64">
        <v>15</v>
      </c>
      <c r="D290" s="64">
        <f>VLOOKUP(B290,'[1]Deptos 2011-2019'!$BE$2185:$BF$2731,2,0)</f>
        <v>17</v>
      </c>
      <c r="E290" s="43">
        <f t="shared" si="125"/>
        <v>3.0525030525030525E-3</v>
      </c>
      <c r="F290" s="43">
        <f t="shared" si="126"/>
        <v>5.4278416347381866E-3</v>
      </c>
      <c r="G290" s="58">
        <f t="shared" si="103"/>
        <v>0.13333333333333333</v>
      </c>
      <c r="H290" s="42">
        <f t="shared" si="127"/>
        <v>4.0700040700040698E-4</v>
      </c>
      <c r="I290" s="24"/>
    </row>
    <row r="291" spans="1:9" s="63" customFormat="1" ht="15" x14ac:dyDescent="0.2">
      <c r="A291" s="75"/>
      <c r="B291" s="37" t="s">
        <v>66</v>
      </c>
      <c r="C291" s="64">
        <v>29</v>
      </c>
      <c r="D291" s="64">
        <f>VLOOKUP(B291,'[1]Deptos 2011-2019'!$BE$2185:$BF$2731,2,0)</f>
        <v>33</v>
      </c>
      <c r="E291" s="43">
        <f>+IF(C291=0,"",C291/C$169)</f>
        <v>5.9015059015059016E-3</v>
      </c>
      <c r="F291" s="43">
        <f>+IF(D291=0,"",D291/D$169)</f>
        <v>1.0536398467432951E-2</v>
      </c>
      <c r="G291" s="58">
        <f t="shared" si="103"/>
        <v>0.13793103448275862</v>
      </c>
      <c r="H291" s="42">
        <f t="shared" si="104"/>
        <v>8.1400081400081396E-4</v>
      </c>
      <c r="I291" s="24"/>
    </row>
    <row r="292" spans="1:9" s="63" customFormat="1" ht="15" x14ac:dyDescent="0.2">
      <c r="A292" s="75"/>
      <c r="B292" s="37" t="s">
        <v>613</v>
      </c>
      <c r="C292" s="64">
        <v>17</v>
      </c>
      <c r="D292" s="64">
        <f>VLOOKUP(B292,'[1]Deptos 2011-2019'!$BE$2185:$BF$2731,2,0)</f>
        <v>4</v>
      </c>
      <c r="E292" s="43">
        <f>+IF(C292=0,"",C292/C$169)</f>
        <v>3.4595034595034596E-3</v>
      </c>
      <c r="F292" s="43">
        <f>+IF(D292=0,"",D292/D$169)</f>
        <v>1.277139208173691E-3</v>
      </c>
      <c r="G292" s="58">
        <f t="shared" si="103"/>
        <v>-0.76470588235294112</v>
      </c>
      <c r="H292" s="42">
        <f t="shared" si="104"/>
        <v>-2.6455026455026454E-3</v>
      </c>
      <c r="I292" s="24"/>
    </row>
    <row r="293" spans="1:9" s="63" customFormat="1" ht="15" x14ac:dyDescent="0.2">
      <c r="A293" s="36"/>
      <c r="B293" s="37" t="s">
        <v>542</v>
      </c>
      <c r="C293" s="64">
        <v>0</v>
      </c>
      <c r="D293" s="64">
        <f>VLOOKUP(B293,'[1]Deptos 2011-2019'!$BE$2185:$BF$2731,2,0)</f>
        <v>1</v>
      </c>
      <c r="E293" s="43" t="str">
        <f t="shared" ref="E293:E295" si="128">+IF(C293=0,"",C293/C$169)</f>
        <v/>
      </c>
      <c r="F293" s="43">
        <f t="shared" ref="F293:F295" si="129">+IF(D293=0,"",D293/D$169)</f>
        <v>3.1928480204342275E-4</v>
      </c>
      <c r="G293" s="58">
        <f t="shared" si="103"/>
        <v>1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4">
        <v>2</v>
      </c>
      <c r="D294" s="64">
        <f>VLOOKUP(B294,'[1]Deptos 2011-2019'!$BE$2185:$BF$2731,2,0)</f>
        <v>14</v>
      </c>
      <c r="E294" s="43">
        <f t="shared" si="128"/>
        <v>4.0700040700040698E-4</v>
      </c>
      <c r="F294" s="43">
        <f t="shared" si="129"/>
        <v>4.4699872286079181E-3</v>
      </c>
      <c r="G294" s="58">
        <f t="shared" si="103"/>
        <v>6</v>
      </c>
      <c r="H294" s="42">
        <f t="shared" si="130"/>
        <v>2.442002442002442E-3</v>
      </c>
      <c r="I294" s="24"/>
    </row>
    <row r="295" spans="1:9" s="63" customFormat="1" ht="15" x14ac:dyDescent="0.2">
      <c r="A295" s="36"/>
      <c r="B295" s="37" t="s">
        <v>544</v>
      </c>
      <c r="C295" s="64">
        <v>2</v>
      </c>
      <c r="D295" s="64">
        <f>VLOOKUP(B295,'[1]Deptos 2011-2019'!$BE$2185:$BF$2731,2,0)</f>
        <v>2</v>
      </c>
      <c r="E295" s="43">
        <f t="shared" si="128"/>
        <v>4.0700040700040698E-4</v>
      </c>
      <c r="F295" s="43">
        <f t="shared" si="129"/>
        <v>6.3856960408684551E-4</v>
      </c>
      <c r="G295" s="58">
        <f t="shared" si="103"/>
        <v>0</v>
      </c>
      <c r="H295" s="42">
        <f t="shared" si="130"/>
        <v>0</v>
      </c>
      <c r="I295" s="24"/>
    </row>
    <row r="296" spans="1:9" s="63" customFormat="1" ht="15" x14ac:dyDescent="0.2">
      <c r="A296" s="69"/>
      <c r="B296" s="37" t="s">
        <v>597</v>
      </c>
      <c r="C296" s="64">
        <v>1</v>
      </c>
      <c r="D296" s="64">
        <f>VLOOKUP(B296,'[1]Deptos 2011-2019'!$BE$2185:$BF$2731,2,0)</f>
        <v>0</v>
      </c>
      <c r="E296" s="43">
        <f t="shared" ref="E296:E297" si="131">+IF(C296=0,"",C296/C$169)</f>
        <v>2.0350020350020349E-4</v>
      </c>
      <c r="F296" s="43" t="str">
        <f t="shared" ref="F296:F297" si="132">+IF(D296=0,"",D296/D$169)</f>
        <v/>
      </c>
      <c r="G296" s="58">
        <f t="shared" si="103"/>
        <v>-1</v>
      </c>
      <c r="H296" s="42">
        <f t="shared" ref="H296:H297" si="133">+IF(OR(AND(E296=""),(G296="")),"",E296*G296)</f>
        <v>-2.0350020350020349E-4</v>
      </c>
      <c r="I296" s="24"/>
    </row>
    <row r="297" spans="1:9" s="63" customFormat="1" ht="15" x14ac:dyDescent="0.2">
      <c r="A297" s="69"/>
      <c r="B297" s="37" t="s">
        <v>598</v>
      </c>
      <c r="C297" s="64">
        <v>43</v>
      </c>
      <c r="D297" s="64">
        <f>VLOOKUP(B297,'[1]Deptos 2011-2019'!$BE$2185:$BF$2731,2,0)</f>
        <v>3</v>
      </c>
      <c r="E297" s="43">
        <f t="shared" si="131"/>
        <v>8.7505087505087512E-3</v>
      </c>
      <c r="F297" s="43">
        <f t="shared" si="132"/>
        <v>9.5785440613026815E-4</v>
      </c>
      <c r="G297" s="58">
        <f t="shared" si="103"/>
        <v>-0.93023255813953487</v>
      </c>
      <c r="H297" s="42">
        <f t="shared" si="133"/>
        <v>-8.1400081400081412E-3</v>
      </c>
      <c r="I297" s="24"/>
    </row>
    <row r="298" spans="1:9" s="63" customFormat="1" ht="15" x14ac:dyDescent="0.2">
      <c r="A298" s="75"/>
      <c r="B298" s="37" t="s">
        <v>456</v>
      </c>
      <c r="C298" s="64">
        <v>1</v>
      </c>
      <c r="D298" s="64">
        <f>VLOOKUP(B298,'[1]Deptos 2011-2019'!$BE$2185:$BF$2731,2,0)</f>
        <v>2</v>
      </c>
      <c r="E298" s="43">
        <f>+IF(C298=0,"",C298/C$169)</f>
        <v>2.0350020350020349E-4</v>
      </c>
      <c r="F298" s="43">
        <f>+IF(D298=0,"",D298/D$169)</f>
        <v>6.3856960408684551E-4</v>
      </c>
      <c r="G298" s="58">
        <f t="shared" si="103"/>
        <v>1</v>
      </c>
      <c r="H298" s="42">
        <f t="shared" si="104"/>
        <v>2.0350020350020349E-4</v>
      </c>
      <c r="I298" s="24"/>
    </row>
    <row r="299" spans="1:9" s="63" customFormat="1" ht="15" x14ac:dyDescent="0.2">
      <c r="A299" s="75"/>
      <c r="B299" s="37" t="s">
        <v>457</v>
      </c>
      <c r="C299" s="64">
        <v>7</v>
      </c>
      <c r="D299" s="64">
        <f>VLOOKUP(B299,'[1]Deptos 2011-2019'!$BE$2185:$BF$2731,2,0)</f>
        <v>9</v>
      </c>
      <c r="E299" s="43">
        <f>+IF(C299=0,"",C299/C$169)</f>
        <v>1.4245014245014246E-3</v>
      </c>
      <c r="F299" s="43">
        <f>+IF(D299=0,"",D299/D$169)</f>
        <v>2.8735632183908046E-3</v>
      </c>
      <c r="G299" s="58">
        <f t="shared" si="103"/>
        <v>0.2857142857142857</v>
      </c>
      <c r="H299" s="42">
        <f t="shared" si="104"/>
        <v>4.0700040700040698E-4</v>
      </c>
      <c r="I299" s="24"/>
    </row>
    <row r="300" spans="1:9" s="63" customFormat="1" ht="15" x14ac:dyDescent="0.2">
      <c r="A300" s="36"/>
      <c r="B300" s="37" t="s">
        <v>614</v>
      </c>
      <c r="C300" s="64">
        <v>0</v>
      </c>
      <c r="D300" s="64">
        <f>VLOOKUP(B300,'[1]Deptos 2011-2019'!$BE$2185:$BF$2731,2,0)</f>
        <v>3</v>
      </c>
      <c r="E300" s="43" t="str">
        <f t="shared" ref="E300" si="134">+IF(C300=0,"",C300/C$169)</f>
        <v/>
      </c>
      <c r="F300" s="43">
        <f t="shared" ref="F300" si="135">+IF(D300=0,"",D300/D$169)</f>
        <v>9.5785440613026815E-4</v>
      </c>
      <c r="G300" s="58">
        <f t="shared" si="103"/>
        <v>1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4">
        <v>3</v>
      </c>
      <c r="D301" s="64">
        <f>VLOOKUP(B301,'[1]Deptos 2011-2019'!$BE$2185:$BF$2731,2,0)</f>
        <v>0</v>
      </c>
      <c r="E301" s="43">
        <f t="shared" ref="E301:E323" si="137">+IF(C301=0,"",C301/C$169)</f>
        <v>6.105006105006105E-4</v>
      </c>
      <c r="F301" s="43" t="str">
        <f t="shared" ref="F301:F323" si="138">+IF(D301=0,"",D301/D$169)</f>
        <v/>
      </c>
      <c r="G301" s="58">
        <f t="shared" ref="G301:G339" si="139">+IF(AND(C301=0,D301=0)," ",IF(C301=0,1,IF(D301=0,-1,(D301-C301)/C301)))</f>
        <v>-1</v>
      </c>
      <c r="H301" s="42">
        <f t="shared" si="104"/>
        <v>-6.105006105006105E-4</v>
      </c>
      <c r="I301" s="24"/>
    </row>
    <row r="302" spans="1:9" s="63" customFormat="1" ht="15" x14ac:dyDescent="0.2">
      <c r="A302" s="75"/>
      <c r="B302" s="37" t="s">
        <v>459</v>
      </c>
      <c r="C302" s="64">
        <v>1</v>
      </c>
      <c r="D302" s="64">
        <f>VLOOKUP(B302,'[1]Deptos 2011-2019'!$BE$2185:$BF$2731,2,0)</f>
        <v>1</v>
      </c>
      <c r="E302" s="43">
        <f t="shared" si="137"/>
        <v>2.0350020350020349E-4</v>
      </c>
      <c r="F302" s="43">
        <f t="shared" si="138"/>
        <v>3.1928480204342275E-4</v>
      </c>
      <c r="G302" s="58">
        <f t="shared" si="139"/>
        <v>0</v>
      </c>
      <c r="H302" s="42">
        <f t="shared" si="104"/>
        <v>0</v>
      </c>
      <c r="I302" s="24"/>
    </row>
    <row r="303" spans="1:9" s="24" customFormat="1" ht="15" x14ac:dyDescent="0.2">
      <c r="A303" s="72"/>
      <c r="B303" s="39" t="s">
        <v>460</v>
      </c>
      <c r="C303" s="64">
        <v>0</v>
      </c>
      <c r="D303" s="64">
        <f>VLOOKUP(B303,'[1]Deptos 2011-2019'!$BE$2185:$BF$2731,2,0)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4">
        <v>16</v>
      </c>
      <c r="D304" s="64">
        <f>VLOOKUP(B304,'[1]Deptos 2011-2019'!$BE$2185:$BF$2731,2,0)</f>
        <v>8</v>
      </c>
      <c r="E304" s="44">
        <f t="shared" si="137"/>
        <v>3.2560032560032559E-3</v>
      </c>
      <c r="F304" s="44">
        <f t="shared" si="138"/>
        <v>2.554278416347382E-3</v>
      </c>
      <c r="G304" s="58">
        <f t="shared" si="139"/>
        <v>-0.5</v>
      </c>
      <c r="H304" s="40">
        <f t="shared" si="104"/>
        <v>-1.6280016280016279E-3</v>
      </c>
    </row>
    <row r="305" spans="1:8" s="24" customFormat="1" ht="15" x14ac:dyDescent="0.2">
      <c r="A305" s="72"/>
      <c r="B305" s="39" t="s">
        <v>240</v>
      </c>
      <c r="C305" s="64">
        <v>4</v>
      </c>
      <c r="D305" s="64">
        <f>VLOOKUP(B305,'[1]Deptos 2011-2019'!$BE$2185:$BF$2731,2,0)</f>
        <v>0</v>
      </c>
      <c r="E305" s="44">
        <f t="shared" si="137"/>
        <v>8.1400081400081396E-4</v>
      </c>
      <c r="F305" s="44" t="str">
        <f t="shared" si="138"/>
        <v/>
      </c>
      <c r="G305" s="58">
        <f t="shared" si="139"/>
        <v>-1</v>
      </c>
      <c r="H305" s="40">
        <f t="shared" si="104"/>
        <v>-8.1400081400081396E-4</v>
      </c>
    </row>
    <row r="306" spans="1:8" s="24" customFormat="1" ht="15" x14ac:dyDescent="0.2">
      <c r="A306" s="72"/>
      <c r="B306" s="39" t="s">
        <v>241</v>
      </c>
      <c r="C306" s="64">
        <v>2</v>
      </c>
      <c r="D306" s="64">
        <f>VLOOKUP(B306,'[1]Deptos 2011-2019'!$BE$2185:$BF$2731,2,0)</f>
        <v>4</v>
      </c>
      <c r="E306" s="44">
        <f t="shared" si="137"/>
        <v>4.0700040700040698E-4</v>
      </c>
      <c r="F306" s="44">
        <f t="shared" si="138"/>
        <v>1.277139208173691E-3</v>
      </c>
      <c r="G306" s="58">
        <f t="shared" si="139"/>
        <v>1</v>
      </c>
      <c r="H306" s="40">
        <f t="shared" si="104"/>
        <v>4.0700040700040698E-4</v>
      </c>
    </row>
    <row r="307" spans="1:8" s="24" customFormat="1" ht="15" x14ac:dyDescent="0.2">
      <c r="A307" s="72"/>
      <c r="B307" s="39" t="s">
        <v>68</v>
      </c>
      <c r="C307" s="64">
        <v>0</v>
      </c>
      <c r="D307" s="64">
        <f>VLOOKUP(B307,'[1]Deptos 2011-2019'!$BE$2185:$BF$2731,2,0)</f>
        <v>2</v>
      </c>
      <c r="E307" s="44" t="str">
        <f t="shared" si="137"/>
        <v/>
      </c>
      <c r="F307" s="44">
        <f t="shared" si="138"/>
        <v>6.3856960408684551E-4</v>
      </c>
      <c r="G307" s="58">
        <f t="shared" si="139"/>
        <v>1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4">
        <v>1</v>
      </c>
      <c r="D308" s="64">
        <f>VLOOKUP(B308,'[1]Deptos 2011-2019'!$BE$2185:$BF$2731,2,0)</f>
        <v>6</v>
      </c>
      <c r="E308" s="44">
        <f t="shared" si="137"/>
        <v>2.0350020350020349E-4</v>
      </c>
      <c r="F308" s="44">
        <f t="shared" si="138"/>
        <v>1.9157088122605363E-3</v>
      </c>
      <c r="G308" s="58">
        <f t="shared" si="139"/>
        <v>5</v>
      </c>
      <c r="H308" s="40">
        <f t="shared" si="104"/>
        <v>1.0175010175010174E-3</v>
      </c>
    </row>
    <row r="309" spans="1:8" s="24" customFormat="1" ht="15" x14ac:dyDescent="0.2">
      <c r="A309" s="72"/>
      <c r="B309" s="39" t="s">
        <v>462</v>
      </c>
      <c r="C309" s="64">
        <v>6</v>
      </c>
      <c r="D309" s="64">
        <f>VLOOKUP(B309,'[1]Deptos 2011-2019'!$BE$2185:$BF$2731,2,0)</f>
        <v>9</v>
      </c>
      <c r="E309" s="44">
        <f t="shared" si="137"/>
        <v>1.221001221001221E-3</v>
      </c>
      <c r="F309" s="44">
        <f t="shared" si="138"/>
        <v>2.8735632183908046E-3</v>
      </c>
      <c r="G309" s="58">
        <f t="shared" si="139"/>
        <v>0.5</v>
      </c>
      <c r="H309" s="40">
        <f t="shared" si="104"/>
        <v>6.105006105006105E-4</v>
      </c>
    </row>
    <row r="310" spans="1:8" s="24" customFormat="1" ht="15" x14ac:dyDescent="0.2">
      <c r="A310" s="72"/>
      <c r="B310" s="39" t="s">
        <v>463</v>
      </c>
      <c r="C310" s="64">
        <v>3</v>
      </c>
      <c r="D310" s="64">
        <f>VLOOKUP(B310,'[1]Deptos 2011-2019'!$BE$2185:$BF$2731,2,0)</f>
        <v>0</v>
      </c>
      <c r="E310" s="44">
        <f t="shared" si="137"/>
        <v>6.105006105006105E-4</v>
      </c>
      <c r="F310" s="44" t="str">
        <f t="shared" si="138"/>
        <v/>
      </c>
      <c r="G310" s="58">
        <f t="shared" si="139"/>
        <v>-1</v>
      </c>
      <c r="H310" s="40">
        <f t="shared" si="104"/>
        <v>-6.105006105006105E-4</v>
      </c>
    </row>
    <row r="311" spans="1:8" s="24" customFormat="1" ht="15" x14ac:dyDescent="0.2">
      <c r="A311" s="72"/>
      <c r="B311" s="39" t="s">
        <v>464</v>
      </c>
      <c r="C311" s="64">
        <v>1</v>
      </c>
      <c r="D311" s="64">
        <f>VLOOKUP(B311,'[1]Deptos 2011-2019'!$BE$2185:$BF$2731,2,0)</f>
        <v>0</v>
      </c>
      <c r="E311" s="44">
        <f t="shared" si="137"/>
        <v>2.0350020350020349E-4</v>
      </c>
      <c r="F311" s="44" t="str">
        <f t="shared" si="138"/>
        <v/>
      </c>
      <c r="G311" s="58">
        <f t="shared" si="139"/>
        <v>-1</v>
      </c>
      <c r="H311" s="40">
        <f t="shared" si="104"/>
        <v>-2.0350020350020349E-4</v>
      </c>
    </row>
    <row r="312" spans="1:8" s="24" customFormat="1" ht="15" x14ac:dyDescent="0.2">
      <c r="A312" s="72"/>
      <c r="B312" s="39" t="s">
        <v>465</v>
      </c>
      <c r="C312" s="64">
        <v>0</v>
      </c>
      <c r="D312" s="64">
        <f>VLOOKUP(B312,'[1]Deptos 2011-2019'!$BE$2185:$BF$2731,2,0)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4">
        <v>12</v>
      </c>
      <c r="D313" s="64">
        <f>VLOOKUP(B313,'[1]Deptos 2011-2019'!$BE$2185:$BF$2731,2,0)</f>
        <v>15</v>
      </c>
      <c r="E313" s="44">
        <f t="shared" si="137"/>
        <v>2.442002442002442E-3</v>
      </c>
      <c r="F313" s="44">
        <f t="shared" si="138"/>
        <v>4.7892720306513406E-3</v>
      </c>
      <c r="G313" s="58">
        <f t="shared" si="139"/>
        <v>0.25</v>
      </c>
      <c r="H313" s="40">
        <f t="shared" si="104"/>
        <v>6.105006105006105E-4</v>
      </c>
    </row>
    <row r="314" spans="1:8" s="24" customFormat="1" ht="15" x14ac:dyDescent="0.2">
      <c r="A314" s="72"/>
      <c r="B314" s="39" t="s">
        <v>467</v>
      </c>
      <c r="C314" s="64">
        <v>0</v>
      </c>
      <c r="D314" s="64">
        <f>VLOOKUP(B314,'[1]Deptos 2011-2019'!$BE$2185:$BF$2731,2,0)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4">
        <v>25</v>
      </c>
      <c r="D315" s="64">
        <f>VLOOKUP(B315,'[1]Deptos 2011-2019'!$BE$2185:$BF$2731,2,0)</f>
        <v>25</v>
      </c>
      <c r="E315" s="44">
        <f t="shared" si="137"/>
        <v>5.0875050875050874E-3</v>
      </c>
      <c r="F315" s="44">
        <f t="shared" si="138"/>
        <v>7.9821200510855686E-3</v>
      </c>
      <c r="G315" s="58">
        <f t="shared" si="139"/>
        <v>0</v>
      </c>
      <c r="H315" s="40">
        <f t="shared" si="104"/>
        <v>0</v>
      </c>
    </row>
    <row r="316" spans="1:8" s="24" customFormat="1" ht="15" x14ac:dyDescent="0.2">
      <c r="A316" s="72"/>
      <c r="B316" s="39" t="s">
        <v>242</v>
      </c>
      <c r="C316" s="64">
        <v>2</v>
      </c>
      <c r="D316" s="64">
        <f>VLOOKUP(B316,'[1]Deptos 2011-2019'!$BE$2185:$BF$2731,2,0)</f>
        <v>0</v>
      </c>
      <c r="E316" s="44">
        <f t="shared" si="137"/>
        <v>4.0700040700040698E-4</v>
      </c>
      <c r="F316" s="44" t="str">
        <f t="shared" si="138"/>
        <v/>
      </c>
      <c r="G316" s="58">
        <f t="shared" si="139"/>
        <v>-1</v>
      </c>
      <c r="H316" s="40">
        <f t="shared" si="104"/>
        <v>-4.0700040700040698E-4</v>
      </c>
    </row>
    <row r="317" spans="1:8" s="24" customFormat="1" ht="15" x14ac:dyDescent="0.2">
      <c r="A317" s="72"/>
      <c r="B317" s="39" t="s">
        <v>243</v>
      </c>
      <c r="C317" s="64">
        <v>9</v>
      </c>
      <c r="D317" s="64">
        <f>VLOOKUP(B317,'[1]Deptos 2011-2019'!$BE$2185:$BF$2731,2,0)</f>
        <v>9</v>
      </c>
      <c r="E317" s="44">
        <f t="shared" si="137"/>
        <v>1.8315018315018315E-3</v>
      </c>
      <c r="F317" s="44">
        <f t="shared" si="138"/>
        <v>2.8735632183908046E-3</v>
      </c>
      <c r="G317" s="58">
        <f t="shared" si="139"/>
        <v>0</v>
      </c>
      <c r="H317" s="40">
        <f t="shared" si="104"/>
        <v>0</v>
      </c>
    </row>
    <row r="318" spans="1:8" s="24" customFormat="1" ht="15" x14ac:dyDescent="0.2">
      <c r="A318" s="72"/>
      <c r="B318" s="39" t="s">
        <v>468</v>
      </c>
      <c r="C318" s="64">
        <v>1</v>
      </c>
      <c r="D318" s="64">
        <f>VLOOKUP(B318,'[1]Deptos 2011-2019'!$BE$2185:$BF$2731,2,0)</f>
        <v>1</v>
      </c>
      <c r="E318" s="44">
        <f t="shared" si="137"/>
        <v>2.0350020350020349E-4</v>
      </c>
      <c r="F318" s="44">
        <f t="shared" si="138"/>
        <v>3.1928480204342275E-4</v>
      </c>
      <c r="G318" s="58">
        <f t="shared" si="139"/>
        <v>0</v>
      </c>
      <c r="H318" s="40">
        <f t="shared" si="104"/>
        <v>0</v>
      </c>
    </row>
    <row r="319" spans="1:8" s="24" customFormat="1" ht="30" x14ac:dyDescent="0.2">
      <c r="A319" s="72"/>
      <c r="B319" s="39" t="s">
        <v>469</v>
      </c>
      <c r="C319" s="64">
        <v>0</v>
      </c>
      <c r="D319" s="64">
        <f>VLOOKUP(B319,'[1]Deptos 2011-2019'!$BE$2185:$BF$2731,2,0)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4">
        <v>4</v>
      </c>
      <c r="D320" s="64">
        <f>VLOOKUP(B320,'[1]Deptos 2011-2019'!$BE$2185:$BF$2731,2,0)</f>
        <v>3</v>
      </c>
      <c r="E320" s="44">
        <f t="shared" si="137"/>
        <v>8.1400081400081396E-4</v>
      </c>
      <c r="F320" s="44">
        <f t="shared" si="138"/>
        <v>9.5785440613026815E-4</v>
      </c>
      <c r="G320" s="58">
        <f t="shared" si="139"/>
        <v>-0.25</v>
      </c>
      <c r="H320" s="40">
        <f t="shared" si="104"/>
        <v>-2.0350020350020349E-4</v>
      </c>
    </row>
    <row r="321" spans="1:9" s="24" customFormat="1" ht="15" x14ac:dyDescent="0.2">
      <c r="A321" s="72"/>
      <c r="B321" s="39" t="s">
        <v>471</v>
      </c>
      <c r="C321" s="64">
        <v>1</v>
      </c>
      <c r="D321" s="64">
        <f>VLOOKUP(B321,'[1]Deptos 2011-2019'!$BE$2185:$BF$2731,2,0)</f>
        <v>1</v>
      </c>
      <c r="E321" s="44">
        <f t="shared" si="137"/>
        <v>2.0350020350020349E-4</v>
      </c>
      <c r="F321" s="44">
        <f t="shared" si="138"/>
        <v>3.1928480204342275E-4</v>
      </c>
      <c r="G321" s="58">
        <f t="shared" si="139"/>
        <v>0</v>
      </c>
      <c r="H321" s="40">
        <f t="shared" si="104"/>
        <v>0</v>
      </c>
    </row>
    <row r="322" spans="1:9" s="24" customFormat="1" ht="15" x14ac:dyDescent="0.2">
      <c r="A322" s="72"/>
      <c r="B322" s="39" t="s">
        <v>472</v>
      </c>
      <c r="C322" s="64">
        <v>0</v>
      </c>
      <c r="D322" s="64">
        <f>VLOOKUP(B322,'[1]Deptos 2011-2019'!$BE$2185:$BF$2731,2,0)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4">
        <v>1</v>
      </c>
      <c r="D323" s="64">
        <f>VLOOKUP(B323,'[1]Deptos 2011-2019'!$BE$2185:$BF$2731,2,0)</f>
        <v>5</v>
      </c>
      <c r="E323" s="44">
        <f t="shared" si="137"/>
        <v>2.0350020350020349E-4</v>
      </c>
      <c r="F323" s="44">
        <f t="shared" si="138"/>
        <v>1.5964240102171138E-3</v>
      </c>
      <c r="G323" s="58">
        <f t="shared" si="139"/>
        <v>4</v>
      </c>
      <c r="H323" s="40">
        <f t="shared" si="104"/>
        <v>8.1400081400081396E-4</v>
      </c>
    </row>
    <row r="324" spans="1:9" s="63" customFormat="1" ht="15" x14ac:dyDescent="0.2">
      <c r="A324" s="36"/>
      <c r="B324" s="37" t="s">
        <v>574</v>
      </c>
      <c r="C324" s="64">
        <v>137</v>
      </c>
      <c r="D324" s="64">
        <f>VLOOKUP(B324,'[1]Deptos 2011-2019'!$BE$2185:$BF$2731,2,0)</f>
        <v>5</v>
      </c>
      <c r="E324" s="43">
        <f t="shared" ref="E324" si="140">+IF(C324=0,"",C324/C$169)</f>
        <v>2.7879527879527879E-2</v>
      </c>
      <c r="F324" s="43">
        <f t="shared" ref="F324" si="141">+IF(D324=0,"",D324/D$169)</f>
        <v>1.5964240102171138E-3</v>
      </c>
      <c r="G324" s="58">
        <f t="shared" si="139"/>
        <v>-0.96350364963503654</v>
      </c>
      <c r="H324" s="42">
        <f t="shared" ref="H324" si="142">+IF(OR(AND(E324=""),(G324="")),"",E324*G324)</f>
        <v>-2.6862026862026864E-2</v>
      </c>
      <c r="I324" s="24"/>
    </row>
    <row r="325" spans="1:9" s="24" customFormat="1" ht="15" x14ac:dyDescent="0.2">
      <c r="A325" s="72"/>
      <c r="B325" s="39" t="s">
        <v>474</v>
      </c>
      <c r="C325" s="64">
        <v>0</v>
      </c>
      <c r="D325" s="64">
        <f>VLOOKUP(B325,'[1]Deptos 2011-2019'!$BE$2185:$BF$2731,2,0)</f>
        <v>6</v>
      </c>
      <c r="E325" s="44" t="str">
        <f t="shared" ref="E325:F328" si="143">+IF(C325=0,"",C325/C$169)</f>
        <v/>
      </c>
      <c r="F325" s="44">
        <f t="shared" si="143"/>
        <v>1.9157088122605363E-3</v>
      </c>
      <c r="G325" s="58">
        <f t="shared" si="139"/>
        <v>1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4">
        <v>1</v>
      </c>
      <c r="D326" s="64">
        <f>VLOOKUP(B326,'[1]Deptos 2011-2019'!$BE$2185:$BF$2731,2,0)</f>
        <v>1</v>
      </c>
      <c r="E326" s="44">
        <f t="shared" si="143"/>
        <v>2.0350020350020349E-4</v>
      </c>
      <c r="F326" s="44">
        <f t="shared" si="143"/>
        <v>3.1928480204342275E-4</v>
      </c>
      <c r="G326" s="58">
        <f t="shared" si="139"/>
        <v>0</v>
      </c>
      <c r="H326" s="40">
        <f t="shared" si="104"/>
        <v>0</v>
      </c>
    </row>
    <row r="327" spans="1:9" s="24" customFormat="1" ht="15" x14ac:dyDescent="0.2">
      <c r="A327" s="72"/>
      <c r="B327" s="39" t="s">
        <v>476</v>
      </c>
      <c r="C327" s="64">
        <v>1</v>
      </c>
      <c r="D327" s="64">
        <f>VLOOKUP(B327,'[1]Deptos 2011-2019'!$BE$2185:$BF$2731,2,0)</f>
        <v>0</v>
      </c>
      <c r="E327" s="44">
        <f t="shared" si="143"/>
        <v>2.0350020350020349E-4</v>
      </c>
      <c r="F327" s="44" t="str">
        <f t="shared" si="143"/>
        <v/>
      </c>
      <c r="G327" s="58">
        <f t="shared" si="139"/>
        <v>-1</v>
      </c>
      <c r="H327" s="40">
        <f t="shared" si="104"/>
        <v>-2.0350020350020349E-4</v>
      </c>
    </row>
    <row r="328" spans="1:9" s="24" customFormat="1" ht="15" x14ac:dyDescent="0.2">
      <c r="A328" s="72"/>
      <c r="B328" s="39" t="s">
        <v>477</v>
      </c>
      <c r="C328" s="64">
        <v>1</v>
      </c>
      <c r="D328" s="64">
        <f>VLOOKUP(B328,'[1]Deptos 2011-2019'!$BE$2185:$BF$2731,2,0)</f>
        <v>1</v>
      </c>
      <c r="E328" s="44">
        <f t="shared" si="143"/>
        <v>2.0350020350020349E-4</v>
      </c>
      <c r="F328" s="44">
        <f t="shared" si="143"/>
        <v>3.1928480204342275E-4</v>
      </c>
      <c r="G328" s="58">
        <f t="shared" si="139"/>
        <v>0</v>
      </c>
      <c r="H328" s="40">
        <f t="shared" si="104"/>
        <v>0</v>
      </c>
    </row>
    <row r="329" spans="1:9" s="24" customFormat="1" ht="15" x14ac:dyDescent="0.2">
      <c r="A329" s="72"/>
      <c r="B329" s="39" t="s">
        <v>478</v>
      </c>
      <c r="C329" s="64">
        <v>1</v>
      </c>
      <c r="D329" s="64">
        <f>VLOOKUP(B329,'[1]Deptos 2011-2019'!$BE$2185:$BF$2731,2,0)</f>
        <v>6</v>
      </c>
      <c r="E329" s="44">
        <f t="shared" ref="E329:E336" si="144">+IF(C329=0,"",C329/C$169)</f>
        <v>2.0350020350020349E-4</v>
      </c>
      <c r="F329" s="44">
        <f t="shared" ref="F329:F336" si="145">+IF(D329=0,"",D329/D$169)</f>
        <v>1.9157088122605363E-3</v>
      </c>
      <c r="G329" s="58">
        <f t="shared" si="139"/>
        <v>5</v>
      </c>
      <c r="H329" s="40">
        <f t="shared" ref="H329:H336" si="146">+IF(OR(AND(E329=""),(G329="")),"",E329*G329)</f>
        <v>1.0175010175010174E-3</v>
      </c>
    </row>
    <row r="330" spans="1:9" s="24" customFormat="1" ht="15" x14ac:dyDescent="0.2">
      <c r="A330" s="72"/>
      <c r="B330" s="39" t="s">
        <v>479</v>
      </c>
      <c r="C330" s="64">
        <v>5</v>
      </c>
      <c r="D330" s="64">
        <f>VLOOKUP(B330,'[1]Deptos 2011-2019'!$BE$2185:$BF$2731,2,0)</f>
        <v>1</v>
      </c>
      <c r="E330" s="44">
        <f t="shared" si="144"/>
        <v>1.0175010175010174E-3</v>
      </c>
      <c r="F330" s="44">
        <f t="shared" si="145"/>
        <v>3.1928480204342275E-4</v>
      </c>
      <c r="G330" s="58">
        <f t="shared" si="139"/>
        <v>-0.8</v>
      </c>
      <c r="H330" s="40">
        <f t="shared" si="146"/>
        <v>-8.1400081400081396E-4</v>
      </c>
    </row>
    <row r="331" spans="1:9" s="24" customFormat="1" ht="15" x14ac:dyDescent="0.2">
      <c r="A331" s="72"/>
      <c r="B331" s="39" t="s">
        <v>480</v>
      </c>
      <c r="C331" s="64">
        <v>4</v>
      </c>
      <c r="D331" s="64">
        <f>VLOOKUP(B331,'[1]Deptos 2011-2019'!$BE$2185:$BF$2731,2,0)</f>
        <v>2</v>
      </c>
      <c r="E331" s="44">
        <f t="shared" si="144"/>
        <v>8.1400081400081396E-4</v>
      </c>
      <c r="F331" s="44">
        <f t="shared" si="145"/>
        <v>6.3856960408684551E-4</v>
      </c>
      <c r="G331" s="58">
        <f t="shared" si="139"/>
        <v>-0.5</v>
      </c>
      <c r="H331" s="40">
        <f t="shared" si="146"/>
        <v>-4.0700040700040698E-4</v>
      </c>
    </row>
    <row r="332" spans="1:9" s="24" customFormat="1" ht="15" x14ac:dyDescent="0.2">
      <c r="A332" s="72"/>
      <c r="B332" s="39" t="s">
        <v>481</v>
      </c>
      <c r="C332" s="64">
        <v>0</v>
      </c>
      <c r="D332" s="64">
        <f>VLOOKUP(B332,'[1]Deptos 2011-2019'!$BE$2185:$BF$2731,2,0)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4">
        <v>0</v>
      </c>
      <c r="D333" s="64">
        <f>VLOOKUP(B333,'[1]Deptos 2011-2019'!$BE$2185:$BF$2731,2,0)</f>
        <v>1</v>
      </c>
      <c r="E333" s="44" t="str">
        <f t="shared" si="144"/>
        <v/>
      </c>
      <c r="F333" s="44">
        <f t="shared" si="145"/>
        <v>3.1928480204342275E-4</v>
      </c>
      <c r="G333" s="58">
        <f t="shared" si="139"/>
        <v>1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4">
        <v>4</v>
      </c>
      <c r="D334" s="64">
        <f>VLOOKUP(B334,'[1]Deptos 2011-2019'!$BE$2185:$BF$2731,2,0)</f>
        <v>1</v>
      </c>
      <c r="E334" s="44">
        <f t="shared" si="144"/>
        <v>8.1400081400081396E-4</v>
      </c>
      <c r="F334" s="44">
        <f t="shared" si="145"/>
        <v>3.1928480204342275E-4</v>
      </c>
      <c r="G334" s="58">
        <f t="shared" si="139"/>
        <v>-0.75</v>
      </c>
      <c r="H334" s="40">
        <f t="shared" si="146"/>
        <v>-6.105006105006105E-4</v>
      </c>
    </row>
    <row r="335" spans="1:9" s="24" customFormat="1" ht="15" x14ac:dyDescent="0.2">
      <c r="A335" s="72"/>
      <c r="B335" s="39" t="s">
        <v>245</v>
      </c>
      <c r="C335" s="64">
        <v>2</v>
      </c>
      <c r="D335" s="64">
        <f>VLOOKUP(B335,'[1]Deptos 2011-2019'!$BE$2185:$BF$2731,2,0)</f>
        <v>5</v>
      </c>
      <c r="E335" s="44">
        <f t="shared" si="144"/>
        <v>4.0700040700040698E-4</v>
      </c>
      <c r="F335" s="44">
        <f t="shared" si="145"/>
        <v>1.5964240102171138E-3</v>
      </c>
      <c r="G335" s="58">
        <f t="shared" si="139"/>
        <v>1.5</v>
      </c>
      <c r="H335" s="40">
        <f t="shared" si="146"/>
        <v>6.105006105006105E-4</v>
      </c>
    </row>
    <row r="336" spans="1:9" s="24" customFormat="1" ht="15" x14ac:dyDescent="0.2">
      <c r="A336" s="72"/>
      <c r="B336" s="39" t="s">
        <v>246</v>
      </c>
      <c r="C336" s="64">
        <v>0</v>
      </c>
      <c r="D336" s="64">
        <f>VLOOKUP(B336,'[1]Deptos 2011-2019'!$BE$2185:$BF$2731,2,0)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4">
        <v>38</v>
      </c>
      <c r="D337" s="64">
        <f>VLOOKUP(B337,'[1]Deptos 2011-2019'!$BE$2185:$BF$2731,2,0)</f>
        <v>19</v>
      </c>
      <c r="E337" s="43">
        <f t="shared" ref="E337:E339" si="147">+IF(C337=0,"",C337/C$169)</f>
        <v>7.7330077330077327E-3</v>
      </c>
      <c r="F337" s="43">
        <f t="shared" ref="F337:F339" si="148">+IF(D337=0,"",D337/D$169)</f>
        <v>6.0664112388250317E-3</v>
      </c>
      <c r="G337" s="58">
        <f t="shared" si="139"/>
        <v>-0.5</v>
      </c>
      <c r="H337" s="42">
        <f t="shared" ref="H337:H339" si="149">+IF(OR(AND(E337=""),(G337="")),"",E337*G337)</f>
        <v>-3.8665038665038664E-3</v>
      </c>
      <c r="I337" s="24"/>
    </row>
    <row r="338" spans="1:9" s="63" customFormat="1" ht="15" x14ac:dyDescent="0.2">
      <c r="A338" s="36"/>
      <c r="B338" s="37" t="s">
        <v>546</v>
      </c>
      <c r="C338" s="64">
        <v>3</v>
      </c>
      <c r="D338" s="64">
        <f>VLOOKUP(B338,'[1]Deptos 2011-2019'!$BE$2185:$BF$2731,2,0)</f>
        <v>3</v>
      </c>
      <c r="E338" s="43">
        <f t="shared" si="147"/>
        <v>6.105006105006105E-4</v>
      </c>
      <c r="F338" s="43">
        <f t="shared" si="148"/>
        <v>9.5785440613026815E-4</v>
      </c>
      <c r="G338" s="58">
        <f t="shared" si="139"/>
        <v>0</v>
      </c>
      <c r="H338" s="42">
        <f t="shared" si="149"/>
        <v>0</v>
      </c>
      <c r="I338" s="24"/>
    </row>
    <row r="339" spans="1:9" s="63" customFormat="1" ht="15" x14ac:dyDescent="0.2">
      <c r="A339" s="36"/>
      <c r="B339" s="37" t="s">
        <v>547</v>
      </c>
      <c r="C339" s="64">
        <v>9</v>
      </c>
      <c r="D339" s="64">
        <f>VLOOKUP(B339,'[1]Deptos 2011-2019'!$BE$2185:$BF$2731,2,0)</f>
        <v>7</v>
      </c>
      <c r="E339" s="43">
        <f t="shared" si="147"/>
        <v>1.8315018315018315E-3</v>
      </c>
      <c r="F339" s="43">
        <f t="shared" si="148"/>
        <v>2.2349936143039591E-3</v>
      </c>
      <c r="G339" s="58">
        <f t="shared" si="139"/>
        <v>-0.22222222222222221</v>
      </c>
      <c r="H339" s="42">
        <f t="shared" si="149"/>
        <v>-4.0700040700040698E-4</v>
      </c>
      <c r="I339" s="24"/>
    </row>
    <row r="340" spans="1:9" ht="15" customHeight="1" x14ac:dyDescent="0.2">
      <c r="B340" s="16"/>
      <c r="C340" s="21"/>
      <c r="D340" s="21"/>
      <c r="E340" s="20"/>
      <c r="F340" s="20"/>
      <c r="G340" s="17"/>
      <c r="H340" s="18"/>
      <c r="I340" s="24"/>
    </row>
    <row r="341" spans="1:9" ht="15" customHeight="1" x14ac:dyDescent="0.2">
      <c r="B341" s="16"/>
      <c r="C341" s="21"/>
      <c r="D341" s="21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25973</v>
      </c>
      <c r="D345" s="54">
        <f>SUM(D346:D564)</f>
        <v>23986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-7.6502521849613064E-2</v>
      </c>
      <c r="H345" s="56">
        <f>+IF(OR(AND(E345=""),(G345="")),"",E345*G345)</f>
        <v>-7.6502521849613064E-2</v>
      </c>
      <c r="I345" s="24"/>
    </row>
    <row r="346" spans="1:9" s="24" customFormat="1" ht="15" x14ac:dyDescent="0.2">
      <c r="A346" s="72"/>
      <c r="B346" s="57" t="s">
        <v>74</v>
      </c>
      <c r="C346" s="64">
        <v>77</v>
      </c>
      <c r="D346" s="64">
        <f>VLOOKUP(B346,'[1]Deptos 2011-2019'!$BE$2185:$BF$2731,2,0)</f>
        <v>50</v>
      </c>
      <c r="E346" s="60">
        <f t="shared" si="150"/>
        <v>2.9646171023755439E-3</v>
      </c>
      <c r="F346" s="60">
        <f t="shared" si="151"/>
        <v>2.0845493204369216E-3</v>
      </c>
      <c r="G346" s="58">
        <f t="shared" ref="G346:G410" si="152">+IF(AND(C346=0,D346=0)," ",IF(C346=0,1,IF(D346=0,-1,(D346-C346)/C346)))</f>
        <v>-0.35064935064935066</v>
      </c>
      <c r="H346" s="51">
        <f>+IF(OR(AND(E346=""),(G346="")),"",E346*G346)</f>
        <v>-1.0395410618719439E-3</v>
      </c>
    </row>
    <row r="347" spans="1:9" s="24" customFormat="1" ht="15" x14ac:dyDescent="0.2">
      <c r="A347" s="72"/>
      <c r="B347" s="3" t="s">
        <v>77</v>
      </c>
      <c r="C347" s="64">
        <v>70</v>
      </c>
      <c r="D347" s="64">
        <f>VLOOKUP(B347,'[1]Deptos 2011-2019'!$BE$2185:$BF$2731,2,0)</f>
        <v>31</v>
      </c>
      <c r="E347" s="44">
        <f t="shared" si="150"/>
        <v>2.6951064567050397E-3</v>
      </c>
      <c r="F347" s="44">
        <f t="shared" si="151"/>
        <v>1.2924205786708914E-3</v>
      </c>
      <c r="G347" s="58">
        <f t="shared" si="152"/>
        <v>-0.55714285714285716</v>
      </c>
      <c r="H347" s="40">
        <f t="shared" ref="H347:H414" si="153">+IF(OR(AND(E347=""),(G347="")),"",E347*G347)</f>
        <v>-1.5015593115928079E-3</v>
      </c>
    </row>
    <row r="348" spans="1:9" s="24" customFormat="1" ht="15" x14ac:dyDescent="0.2">
      <c r="A348" s="72"/>
      <c r="B348" s="3" t="s">
        <v>70</v>
      </c>
      <c r="C348" s="64">
        <v>347</v>
      </c>
      <c r="D348" s="64">
        <f>VLOOKUP(B348,'[1]Deptos 2011-2019'!$BE$2185:$BF$2731,2,0)</f>
        <v>515</v>
      </c>
      <c r="E348" s="44">
        <f t="shared" si="150"/>
        <v>1.3360027721094984E-2</v>
      </c>
      <c r="F348" s="44">
        <f t="shared" si="151"/>
        <v>2.1470858000500293E-2</v>
      </c>
      <c r="G348" s="58">
        <f t="shared" si="152"/>
        <v>0.48414985590778098</v>
      </c>
      <c r="H348" s="40">
        <f t="shared" si="153"/>
        <v>6.4682554960920962E-3</v>
      </c>
    </row>
    <row r="349" spans="1:9" s="24" customFormat="1" ht="15" x14ac:dyDescent="0.2">
      <c r="A349" s="72"/>
      <c r="B349" s="3" t="s">
        <v>83</v>
      </c>
      <c r="C349" s="64">
        <v>1</v>
      </c>
      <c r="D349" s="64">
        <f>VLOOKUP(B349,'[1]Deptos 2011-2019'!$BE$2185:$BF$2731,2,0)</f>
        <v>0</v>
      </c>
      <c r="E349" s="44">
        <f t="shared" si="150"/>
        <v>3.8501520810071999E-5</v>
      </c>
      <c r="F349" s="44" t="str">
        <f t="shared" si="151"/>
        <v/>
      </c>
      <c r="G349" s="58">
        <f t="shared" si="152"/>
        <v>-1</v>
      </c>
      <c r="H349" s="40">
        <f t="shared" si="153"/>
        <v>-3.8501520810071999E-5</v>
      </c>
    </row>
    <row r="350" spans="1:9" s="24" customFormat="1" ht="15" x14ac:dyDescent="0.2">
      <c r="A350" s="72"/>
      <c r="B350" s="3" t="s">
        <v>82</v>
      </c>
      <c r="C350" s="64">
        <v>15</v>
      </c>
      <c r="D350" s="64">
        <f>VLOOKUP(B350,'[1]Deptos 2011-2019'!$BE$2185:$BF$2731,2,0)</f>
        <v>0</v>
      </c>
      <c r="E350" s="44">
        <f t="shared" si="150"/>
        <v>5.7752281215108002E-4</v>
      </c>
      <c r="F350" s="44" t="str">
        <f t="shared" si="151"/>
        <v/>
      </c>
      <c r="G350" s="58">
        <f t="shared" si="152"/>
        <v>-1</v>
      </c>
      <c r="H350" s="40">
        <f t="shared" si="153"/>
        <v>-5.7752281215108002E-4</v>
      </c>
    </row>
    <row r="351" spans="1:9" s="24" customFormat="1" ht="15" x14ac:dyDescent="0.2">
      <c r="A351" s="72"/>
      <c r="B351" s="3" t="s">
        <v>482</v>
      </c>
      <c r="C351" s="64">
        <v>735</v>
      </c>
      <c r="D351" s="64">
        <f>VLOOKUP(B351,'[1]Deptos 2011-2019'!$BE$2185:$BF$2731,2,0)</f>
        <v>603</v>
      </c>
      <c r="E351" s="44">
        <f t="shared" si="150"/>
        <v>2.8298617795402919E-2</v>
      </c>
      <c r="F351" s="44">
        <f t="shared" si="151"/>
        <v>2.5139664804469275E-2</v>
      </c>
      <c r="G351" s="58">
        <f t="shared" si="152"/>
        <v>-0.17959183673469387</v>
      </c>
      <c r="H351" s="40">
        <f t="shared" si="153"/>
        <v>-5.0822007469295037E-3</v>
      </c>
    </row>
    <row r="352" spans="1:9" s="24" customFormat="1" ht="15" x14ac:dyDescent="0.2">
      <c r="A352" s="72"/>
      <c r="B352" s="3" t="s">
        <v>80</v>
      </c>
      <c r="C352" s="64">
        <v>109</v>
      </c>
      <c r="D352" s="64">
        <f>VLOOKUP(B352,'[1]Deptos 2011-2019'!$BE$2185:$BF$2731,2,0)</f>
        <v>24</v>
      </c>
      <c r="E352" s="44">
        <f t="shared" si="150"/>
        <v>4.1966657682978477E-3</v>
      </c>
      <c r="F352" s="44">
        <f t="shared" si="151"/>
        <v>1.0005836738097224E-3</v>
      </c>
      <c r="G352" s="58">
        <f t="shared" si="152"/>
        <v>-0.77981651376146788</v>
      </c>
      <c r="H352" s="40">
        <f t="shared" si="153"/>
        <v>-3.2726292688561196E-3</v>
      </c>
    </row>
    <row r="353" spans="1:9" s="24" customFormat="1" ht="15" x14ac:dyDescent="0.2">
      <c r="A353" s="72"/>
      <c r="B353" s="3" t="s">
        <v>582</v>
      </c>
      <c r="C353" s="64">
        <v>70</v>
      </c>
      <c r="D353" s="64">
        <f>VLOOKUP(B353,'[1]Deptos 2011-2019'!$BE$2185:$BF$2731,2,0)</f>
        <v>73</v>
      </c>
      <c r="E353" s="44">
        <f t="shared" si="150"/>
        <v>2.6951064567050397E-3</v>
      </c>
      <c r="F353" s="44">
        <f t="shared" si="151"/>
        <v>3.0434420078379056E-3</v>
      </c>
      <c r="G353" s="58">
        <f t="shared" si="152"/>
        <v>4.2857142857142858E-2</v>
      </c>
      <c r="H353" s="40">
        <f t="shared" si="153"/>
        <v>1.1550456243021599E-4</v>
      </c>
    </row>
    <row r="354" spans="1:9" s="24" customFormat="1" ht="15" x14ac:dyDescent="0.2">
      <c r="A354" s="72"/>
      <c r="B354" s="3" t="s">
        <v>79</v>
      </c>
      <c r="C354" s="64">
        <v>23</v>
      </c>
      <c r="D354" s="64">
        <f>VLOOKUP(B354,'[1]Deptos 2011-2019'!$BE$2185:$BF$2731,2,0)</f>
        <v>353</v>
      </c>
      <c r="E354" s="44">
        <f t="shared" si="150"/>
        <v>8.8553497863165596E-4</v>
      </c>
      <c r="F354" s="44">
        <f t="shared" si="151"/>
        <v>1.4716918202284665E-2</v>
      </c>
      <c r="G354" s="58">
        <f t="shared" si="152"/>
        <v>14.347826086956522</v>
      </c>
      <c r="H354" s="40">
        <f t="shared" si="153"/>
        <v>1.2705501867323759E-2</v>
      </c>
    </row>
    <row r="355" spans="1:9" s="24" customFormat="1" ht="15" x14ac:dyDescent="0.2">
      <c r="A355" s="72"/>
      <c r="B355" s="3" t="s">
        <v>247</v>
      </c>
      <c r="C355" s="64">
        <v>67</v>
      </c>
      <c r="D355" s="64">
        <f>VLOOKUP(B355,'[1]Deptos 2011-2019'!$BE$2185:$BF$2731,2,0)</f>
        <v>58</v>
      </c>
      <c r="E355" s="44">
        <f t="shared" si="150"/>
        <v>2.5796018942748238E-3</v>
      </c>
      <c r="F355" s="44">
        <f t="shared" si="151"/>
        <v>2.418077211706829E-3</v>
      </c>
      <c r="G355" s="58">
        <f t="shared" si="152"/>
        <v>-0.13432835820895522</v>
      </c>
      <c r="H355" s="40">
        <f t="shared" si="153"/>
        <v>-3.4651368729064796E-4</v>
      </c>
    </row>
    <row r="356" spans="1:9" s="24" customFormat="1" ht="15" x14ac:dyDescent="0.2">
      <c r="A356" s="72"/>
      <c r="B356" s="3" t="s">
        <v>615</v>
      </c>
      <c r="C356" s="64">
        <v>1</v>
      </c>
      <c r="D356" s="64">
        <f>VLOOKUP(B356,'[1]Deptos 2011-2019'!$BE$2185:$BF$2731,2,0)</f>
        <v>8</v>
      </c>
      <c r="E356" s="44">
        <f t="shared" si="150"/>
        <v>3.8501520810071999E-5</v>
      </c>
      <c r="F356" s="44">
        <f t="shared" si="151"/>
        <v>3.3352789126990745E-4</v>
      </c>
      <c r="G356" s="58">
        <f t="shared" si="152"/>
        <v>7</v>
      </c>
      <c r="H356" s="40">
        <f t="shared" si="153"/>
        <v>2.6951064567050397E-4</v>
      </c>
    </row>
    <row r="357" spans="1:9" s="24" customFormat="1" ht="15" x14ac:dyDescent="0.2">
      <c r="A357" s="72"/>
      <c r="B357" s="3" t="s">
        <v>81</v>
      </c>
      <c r="C357" s="64">
        <v>1689</v>
      </c>
      <c r="D357" s="64">
        <f>VLOOKUP(B357,'[1]Deptos 2011-2019'!$BE$2185:$BF$2731,2,0)</f>
        <v>1654</v>
      </c>
      <c r="E357" s="44">
        <f t="shared" si="150"/>
        <v>6.5029068648211605E-2</v>
      </c>
      <c r="F357" s="44">
        <f t="shared" si="151"/>
        <v>6.8956891520053368E-2</v>
      </c>
      <c r="G357" s="58">
        <f t="shared" si="152"/>
        <v>-2.0722320899940794E-2</v>
      </c>
      <c r="H357" s="40">
        <f t="shared" si="153"/>
        <v>-1.3475532283525201E-3</v>
      </c>
    </row>
    <row r="358" spans="1:9" s="24" customFormat="1" ht="15" x14ac:dyDescent="0.2">
      <c r="A358" s="72"/>
      <c r="B358" s="3" t="s">
        <v>583</v>
      </c>
      <c r="C358" s="64">
        <v>239</v>
      </c>
      <c r="D358" s="64">
        <f>VLOOKUP(B358,'[1]Deptos 2011-2019'!$BE$2185:$BF$2731,2,0)</f>
        <v>590</v>
      </c>
      <c r="E358" s="44">
        <f t="shared" si="150"/>
        <v>9.2018634736072066E-3</v>
      </c>
      <c r="F358" s="44">
        <f t="shared" si="151"/>
        <v>2.4597681981155674E-2</v>
      </c>
      <c r="G358" s="58">
        <f t="shared" si="152"/>
        <v>1.4686192468619246</v>
      </c>
      <c r="H358" s="40">
        <f t="shared" si="153"/>
        <v>1.3514033804335268E-2</v>
      </c>
    </row>
    <row r="359" spans="1:9" s="24" customFormat="1" ht="15" x14ac:dyDescent="0.2">
      <c r="A359" s="72"/>
      <c r="B359" s="3" t="s">
        <v>71</v>
      </c>
      <c r="C359" s="64">
        <v>2</v>
      </c>
      <c r="D359" s="64">
        <f>VLOOKUP(B359,'[1]Deptos 2011-2019'!$BE$2185:$BF$2731,2,0)</f>
        <v>1</v>
      </c>
      <c r="E359" s="44">
        <f t="shared" si="150"/>
        <v>7.7003041620143998E-5</v>
      </c>
      <c r="F359" s="44">
        <f t="shared" si="151"/>
        <v>4.1690986408738432E-5</v>
      </c>
      <c r="G359" s="58">
        <f t="shared" si="152"/>
        <v>-0.5</v>
      </c>
      <c r="H359" s="40">
        <f t="shared" si="153"/>
        <v>-3.8501520810071999E-5</v>
      </c>
    </row>
    <row r="360" spans="1:9" s="24" customFormat="1" ht="15" x14ac:dyDescent="0.2">
      <c r="A360" s="72"/>
      <c r="B360" s="3" t="s">
        <v>78</v>
      </c>
      <c r="C360" s="64">
        <v>148</v>
      </c>
      <c r="D360" s="64">
        <f>VLOOKUP(B360,'[1]Deptos 2011-2019'!$BE$2185:$BF$2731,2,0)</f>
        <v>205</v>
      </c>
      <c r="E360" s="44">
        <f t="shared" si="150"/>
        <v>5.6982250798906561E-3</v>
      </c>
      <c r="F360" s="44">
        <f t="shared" si="151"/>
        <v>8.5466522137913788E-3</v>
      </c>
      <c r="G360" s="58">
        <f t="shared" si="152"/>
        <v>0.38513513513513514</v>
      </c>
      <c r="H360" s="40">
        <f t="shared" si="153"/>
        <v>2.1945866861741042E-3</v>
      </c>
    </row>
    <row r="361" spans="1:9" s="24" customFormat="1" ht="15" x14ac:dyDescent="0.2">
      <c r="A361" s="72"/>
      <c r="B361" s="3" t="s">
        <v>616</v>
      </c>
      <c r="C361" s="64">
        <v>137</v>
      </c>
      <c r="D361" s="64">
        <f>VLOOKUP(B361,'[1]Deptos 2011-2019'!$BE$2185:$BF$2731,2,0)</f>
        <v>131</v>
      </c>
      <c r="E361" s="44">
        <f t="shared" si="150"/>
        <v>5.2747083509798636E-3</v>
      </c>
      <c r="F361" s="44">
        <f t="shared" si="151"/>
        <v>5.4615192195447346E-3</v>
      </c>
      <c r="G361" s="58">
        <f t="shared" si="152"/>
        <v>-4.3795620437956206E-2</v>
      </c>
      <c r="H361" s="40">
        <f t="shared" si="153"/>
        <v>-2.3100912486043198E-4</v>
      </c>
    </row>
    <row r="362" spans="1:9" s="63" customFormat="1" ht="15" x14ac:dyDescent="0.2">
      <c r="A362" s="69"/>
      <c r="B362" s="35" t="s">
        <v>591</v>
      </c>
      <c r="C362" s="64">
        <v>28</v>
      </c>
      <c r="D362" s="64">
        <f>VLOOKUP(B362,'[1]Deptos 2011-2019'!$BE$2185:$BF$2731,2,0)</f>
        <v>11</v>
      </c>
      <c r="E362" s="43">
        <f t="shared" si="150"/>
        <v>1.0780425826820159E-3</v>
      </c>
      <c r="F362" s="43">
        <f t="shared" si="151"/>
        <v>4.5860085049612273E-4</v>
      </c>
      <c r="G362" s="58">
        <f t="shared" si="152"/>
        <v>-0.6071428571428571</v>
      </c>
      <c r="H362" s="42">
        <f t="shared" ref="H362" si="154">+IF(OR(AND(E362=""),(G362="")),"",E362*G362)</f>
        <v>-6.5452585377122384E-4</v>
      </c>
      <c r="I362" s="24"/>
    </row>
    <row r="363" spans="1:9" s="24" customFormat="1" ht="15" x14ac:dyDescent="0.2">
      <c r="A363" s="72"/>
      <c r="B363" s="3" t="s">
        <v>72</v>
      </c>
      <c r="C363" s="64">
        <v>6</v>
      </c>
      <c r="D363" s="64">
        <f>VLOOKUP(B363,'[1]Deptos 2011-2019'!$BE$2185:$BF$2731,2,0)</f>
        <v>7</v>
      </c>
      <c r="E363" s="44">
        <f t="shared" si="150"/>
        <v>2.3100912486043198E-4</v>
      </c>
      <c r="F363" s="44">
        <f t="shared" si="151"/>
        <v>2.9183690486116903E-4</v>
      </c>
      <c r="G363" s="58">
        <f t="shared" si="152"/>
        <v>0.16666666666666666</v>
      </c>
      <c r="H363" s="40">
        <f t="shared" si="153"/>
        <v>3.8501520810071992E-5</v>
      </c>
    </row>
    <row r="364" spans="1:9" s="24" customFormat="1" ht="15" x14ac:dyDescent="0.2">
      <c r="A364" s="72"/>
      <c r="B364" s="3" t="s">
        <v>248</v>
      </c>
      <c r="C364" s="64">
        <v>1</v>
      </c>
      <c r="D364" s="64">
        <f>VLOOKUP(B364,'[1]Deptos 2011-2019'!$BE$2185:$BF$2731,2,0)</f>
        <v>8</v>
      </c>
      <c r="E364" s="44">
        <f t="shared" si="150"/>
        <v>3.8501520810071999E-5</v>
      </c>
      <c r="F364" s="44">
        <f t="shared" si="151"/>
        <v>3.3352789126990745E-4</v>
      </c>
      <c r="G364" s="58">
        <f t="shared" si="152"/>
        <v>7</v>
      </c>
      <c r="H364" s="40">
        <f t="shared" si="153"/>
        <v>2.6951064567050397E-4</v>
      </c>
    </row>
    <row r="365" spans="1:9" s="24" customFormat="1" ht="15" x14ac:dyDescent="0.2">
      <c r="A365" s="72"/>
      <c r="B365" s="3" t="s">
        <v>249</v>
      </c>
      <c r="C365" s="64">
        <v>13391</v>
      </c>
      <c r="D365" s="64">
        <f>VLOOKUP(B365,'[1]Deptos 2011-2019'!$BE$2185:$BF$2731,2,0)</f>
        <v>7258</v>
      </c>
      <c r="E365" s="44">
        <f t="shared" si="150"/>
        <v>0.51557386516767412</v>
      </c>
      <c r="F365" s="44">
        <f t="shared" si="151"/>
        <v>0.30259317935462354</v>
      </c>
      <c r="G365" s="58">
        <f t="shared" si="152"/>
        <v>-0.45799417519229335</v>
      </c>
      <c r="H365" s="40">
        <f t="shared" si="153"/>
        <v>-0.23612982712817157</v>
      </c>
    </row>
    <row r="366" spans="1:9" s="24" customFormat="1" ht="15" x14ac:dyDescent="0.2">
      <c r="A366" s="72"/>
      <c r="B366" s="3" t="s">
        <v>250</v>
      </c>
      <c r="C366" s="64">
        <v>25</v>
      </c>
      <c r="D366" s="64">
        <f>VLOOKUP(B366,'[1]Deptos 2011-2019'!$BE$2185:$BF$2731,2,0)</f>
        <v>5</v>
      </c>
      <c r="E366" s="44">
        <f t="shared" si="150"/>
        <v>9.625380202518E-4</v>
      </c>
      <c r="F366" s="44">
        <f t="shared" si="151"/>
        <v>2.0845493204369215E-4</v>
      </c>
      <c r="G366" s="58">
        <f t="shared" si="152"/>
        <v>-0.8</v>
      </c>
      <c r="H366" s="40">
        <f t="shared" si="153"/>
        <v>-7.7003041620144006E-4</v>
      </c>
    </row>
    <row r="367" spans="1:9" s="24" customFormat="1" ht="15" x14ac:dyDescent="0.2">
      <c r="A367" s="72"/>
      <c r="B367" s="3" t="s">
        <v>75</v>
      </c>
      <c r="C367" s="64">
        <v>0</v>
      </c>
      <c r="D367" s="64">
        <f>VLOOKUP(B367,'[1]Deptos 2011-2019'!$BE$2185:$BF$2731,2,0)</f>
        <v>6</v>
      </c>
      <c r="E367" s="44" t="str">
        <f t="shared" si="150"/>
        <v/>
      </c>
      <c r="F367" s="44">
        <f t="shared" si="151"/>
        <v>2.501459184524306E-4</v>
      </c>
      <c r="G367" s="58">
        <f t="shared" si="152"/>
        <v>1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4">
        <v>143</v>
      </c>
      <c r="D368" s="64">
        <f>VLOOKUP(B368,'[1]Deptos 2011-2019'!$BE$2185:$BF$2731,2,0)</f>
        <v>22</v>
      </c>
      <c r="E368" s="44">
        <f t="shared" si="150"/>
        <v>5.5057174758402954E-3</v>
      </c>
      <c r="F368" s="44">
        <f t="shared" si="151"/>
        <v>9.1720170099224545E-4</v>
      </c>
      <c r="G368" s="58">
        <f t="shared" si="152"/>
        <v>-0.84615384615384615</v>
      </c>
      <c r="H368" s="40">
        <f t="shared" si="153"/>
        <v>-4.6586840180187113E-3</v>
      </c>
    </row>
    <row r="369" spans="1:8" s="24" customFormat="1" ht="15" x14ac:dyDescent="0.2">
      <c r="A369" s="72"/>
      <c r="B369" s="3" t="s">
        <v>584</v>
      </c>
      <c r="C369" s="64">
        <v>1409</v>
      </c>
      <c r="D369" s="64">
        <f>VLOOKUP(B369,'[1]Deptos 2011-2019'!$BE$2185:$BF$2731,2,0)</f>
        <v>1992</v>
      </c>
      <c r="E369" s="44">
        <f t="shared" si="150"/>
        <v>5.4248642821391448E-2</v>
      </c>
      <c r="F369" s="44">
        <f t="shared" si="151"/>
        <v>8.3048444926206957E-2</v>
      </c>
      <c r="G369" s="58">
        <f t="shared" si="152"/>
        <v>0.41376863023420868</v>
      </c>
      <c r="H369" s="40">
        <f t="shared" si="153"/>
        <v>2.2446386632271977E-2</v>
      </c>
    </row>
    <row r="370" spans="1:8" s="24" customFormat="1" ht="15" x14ac:dyDescent="0.2">
      <c r="A370" s="72"/>
      <c r="B370" s="3" t="s">
        <v>85</v>
      </c>
      <c r="C370" s="64">
        <v>55</v>
      </c>
      <c r="D370" s="64">
        <f>VLOOKUP(B370,'[1]Deptos 2011-2019'!$BE$2185:$BF$2731,2,0)</f>
        <v>27</v>
      </c>
      <c r="E370" s="44">
        <f t="shared" si="150"/>
        <v>2.1175836445539598E-3</v>
      </c>
      <c r="F370" s="44">
        <f t="shared" si="151"/>
        <v>1.1256566330359375E-3</v>
      </c>
      <c r="G370" s="58">
        <f t="shared" si="152"/>
        <v>-0.50909090909090904</v>
      </c>
      <c r="H370" s="40">
        <f t="shared" si="153"/>
        <v>-1.0780425826820159E-3</v>
      </c>
    </row>
    <row r="371" spans="1:8" s="24" customFormat="1" ht="15" x14ac:dyDescent="0.2">
      <c r="A371" s="72"/>
      <c r="B371" s="3" t="s">
        <v>84</v>
      </c>
      <c r="C371" s="64">
        <v>22</v>
      </c>
      <c r="D371" s="64">
        <f>VLOOKUP(B371,'[1]Deptos 2011-2019'!$BE$2185:$BF$2731,2,0)</f>
        <v>0</v>
      </c>
      <c r="E371" s="44">
        <f t="shared" si="150"/>
        <v>8.4703345782158399E-4</v>
      </c>
      <c r="F371" s="44" t="str">
        <f t="shared" si="151"/>
        <v/>
      </c>
      <c r="G371" s="58">
        <f t="shared" si="152"/>
        <v>-1</v>
      </c>
      <c r="H371" s="40">
        <f t="shared" si="153"/>
        <v>-8.4703345782158399E-4</v>
      </c>
    </row>
    <row r="372" spans="1:8" s="24" customFormat="1" ht="15" x14ac:dyDescent="0.2">
      <c r="A372" s="72"/>
      <c r="B372" s="3" t="s">
        <v>73</v>
      </c>
      <c r="C372" s="64">
        <v>7</v>
      </c>
      <c r="D372" s="64">
        <f>VLOOKUP(B372,'[1]Deptos 2011-2019'!$BE$2185:$BF$2731,2,0)</f>
        <v>1</v>
      </c>
      <c r="E372" s="44">
        <f t="shared" si="150"/>
        <v>2.6951064567050397E-4</v>
      </c>
      <c r="F372" s="44">
        <f t="shared" si="151"/>
        <v>4.1690986408738432E-5</v>
      </c>
      <c r="G372" s="58">
        <f t="shared" si="152"/>
        <v>-0.8571428571428571</v>
      </c>
      <c r="H372" s="40">
        <f t="shared" si="153"/>
        <v>-2.3100912486043195E-4</v>
      </c>
    </row>
    <row r="373" spans="1:8" s="24" customFormat="1" ht="15" x14ac:dyDescent="0.2">
      <c r="A373" s="72"/>
      <c r="B373" s="3" t="s">
        <v>251</v>
      </c>
      <c r="C373" s="64">
        <v>0</v>
      </c>
      <c r="D373" s="64">
        <f>VLOOKUP(B373,'[1]Deptos 2011-2019'!$BE$2185:$BF$2731,2,0)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4">
        <v>7</v>
      </c>
      <c r="D374" s="64">
        <f>VLOOKUP(B374,'[1]Deptos 2011-2019'!$BE$2185:$BF$2731,2,0)</f>
        <v>2</v>
      </c>
      <c r="E374" s="44">
        <f t="shared" si="150"/>
        <v>2.6951064567050397E-4</v>
      </c>
      <c r="F374" s="44">
        <f t="shared" si="151"/>
        <v>8.3381972817476863E-5</v>
      </c>
      <c r="G374" s="58">
        <f t="shared" si="152"/>
        <v>-0.7142857142857143</v>
      </c>
      <c r="H374" s="40">
        <f t="shared" si="153"/>
        <v>-1.9250760405035999E-4</v>
      </c>
    </row>
    <row r="375" spans="1:8" s="24" customFormat="1" ht="15" x14ac:dyDescent="0.2">
      <c r="A375" s="72"/>
      <c r="B375" s="3" t="s">
        <v>336</v>
      </c>
      <c r="C375" s="64">
        <v>32</v>
      </c>
      <c r="D375" s="64">
        <f>VLOOKUP(B375,'[1]Deptos 2011-2019'!$BE$2185:$BF$2731,2,0)</f>
        <v>29</v>
      </c>
      <c r="E375" s="44">
        <f t="shared" si="150"/>
        <v>1.232048665922304E-3</v>
      </c>
      <c r="F375" s="44">
        <f t="shared" si="151"/>
        <v>1.2090386058534145E-3</v>
      </c>
      <c r="G375" s="58">
        <f t="shared" si="152"/>
        <v>-9.375E-2</v>
      </c>
      <c r="H375" s="40">
        <f t="shared" si="153"/>
        <v>-1.15504562430216E-4</v>
      </c>
    </row>
    <row r="376" spans="1:8" s="24" customFormat="1" ht="15" x14ac:dyDescent="0.2">
      <c r="A376" s="36" t="s">
        <v>561</v>
      </c>
      <c r="B376" s="3" t="s">
        <v>635</v>
      </c>
      <c r="C376" s="64"/>
      <c r="D376" s="64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4">
        <v>26</v>
      </c>
      <c r="D377" s="64">
        <f>VLOOKUP(B377,'[1]Deptos 2011-2019'!$BE$2185:$BF$2731,2,0)</f>
        <v>11</v>
      </c>
      <c r="E377" s="44">
        <f t="shared" si="150"/>
        <v>1.001039541061872E-3</v>
      </c>
      <c r="F377" s="44">
        <f t="shared" si="151"/>
        <v>4.5860085049612273E-4</v>
      </c>
      <c r="G377" s="58">
        <f t="shared" si="152"/>
        <v>-0.57692307692307687</v>
      </c>
      <c r="H377" s="40">
        <f t="shared" si="153"/>
        <v>-5.7752281215107991E-4</v>
      </c>
    </row>
    <row r="378" spans="1:8" s="63" customFormat="1" ht="15" x14ac:dyDescent="0.2">
      <c r="A378" s="95" t="s">
        <v>561</v>
      </c>
      <c r="B378" s="35" t="s">
        <v>621</v>
      </c>
      <c r="C378" s="93"/>
      <c r="D378" s="93">
        <f>VLOOKUP(B378,'[1]Deptos 2011-2019'!$BE$2185:$BF$2731,2,0)</f>
        <v>434</v>
      </c>
      <c r="E378" s="43" t="str">
        <f t="shared" ref="E378:E379" si="159">+IF(C378=0,"",C378/C$345)</f>
        <v/>
      </c>
      <c r="F378" s="43">
        <f t="shared" ref="F378:F379" si="160">+IF(D378=0,"",D378/D$345)</f>
        <v>1.809388810139248E-2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4">
        <v>263</v>
      </c>
      <c r="D379" s="64">
        <f>VLOOKUP(B379,'[1]Deptos 2011-2019'!$BE$2185:$BF$2731,2,0)</f>
        <v>98</v>
      </c>
      <c r="E379" s="44">
        <f t="shared" si="159"/>
        <v>1.0125899973048936E-2</v>
      </c>
      <c r="F379" s="44">
        <f t="shared" si="160"/>
        <v>4.085716668056366E-3</v>
      </c>
      <c r="G379" s="58">
        <f t="shared" si="161"/>
        <v>-0.62737642585551334</v>
      </c>
      <c r="H379" s="40">
        <f t="shared" si="162"/>
        <v>-6.3527509336618803E-3</v>
      </c>
    </row>
    <row r="380" spans="1:8" s="24" customFormat="1" ht="15" x14ac:dyDescent="0.2">
      <c r="A380" s="72"/>
      <c r="B380" s="3" t="s">
        <v>485</v>
      </c>
      <c r="C380" s="64">
        <v>32</v>
      </c>
      <c r="D380" s="64">
        <f>VLOOKUP(B380,'[1]Deptos 2011-2019'!$BE$2185:$BF$2731,2,0)</f>
        <v>15</v>
      </c>
      <c r="E380" s="44">
        <f t="shared" ref="E380:E401" si="163">+IF(C380=0,"",C380/C$345)</f>
        <v>1.232048665922304E-3</v>
      </c>
      <c r="F380" s="44">
        <f t="shared" ref="F380:F401" si="164">+IF(D380=0,"",D380/D$345)</f>
        <v>6.2536479613107643E-4</v>
      </c>
      <c r="G380" s="58">
        <f t="shared" si="152"/>
        <v>-0.53125</v>
      </c>
      <c r="H380" s="40">
        <f t="shared" si="153"/>
        <v>-6.5452585377122395E-4</v>
      </c>
    </row>
    <row r="381" spans="1:8" s="24" customFormat="1" ht="15" x14ac:dyDescent="0.2">
      <c r="A381" s="72"/>
      <c r="B381" s="3" t="s">
        <v>486</v>
      </c>
      <c r="C381" s="64">
        <v>27</v>
      </c>
      <c r="D381" s="64">
        <f>VLOOKUP(B381,'[1]Deptos 2011-2019'!$BE$2185:$BF$2731,2,0)</f>
        <v>6</v>
      </c>
      <c r="E381" s="44">
        <f t="shared" si="163"/>
        <v>1.0395410618719439E-3</v>
      </c>
      <c r="F381" s="44">
        <f t="shared" si="164"/>
        <v>2.501459184524306E-4</v>
      </c>
      <c r="G381" s="58">
        <f t="shared" si="152"/>
        <v>-0.77777777777777779</v>
      </c>
      <c r="H381" s="40">
        <f t="shared" si="153"/>
        <v>-8.0853193701151192E-4</v>
      </c>
    </row>
    <row r="382" spans="1:8" s="24" customFormat="1" ht="15" x14ac:dyDescent="0.2">
      <c r="A382" s="72"/>
      <c r="B382" s="3" t="s">
        <v>252</v>
      </c>
      <c r="C382" s="64">
        <v>6</v>
      </c>
      <c r="D382" s="64">
        <f>VLOOKUP(B382,'[1]Deptos 2011-2019'!$BE$2185:$BF$2731,2,0)</f>
        <v>4</v>
      </c>
      <c r="E382" s="44">
        <f t="shared" si="163"/>
        <v>2.3100912486043198E-4</v>
      </c>
      <c r="F382" s="44">
        <f t="shared" si="164"/>
        <v>1.6676394563495373E-4</v>
      </c>
      <c r="G382" s="58">
        <f t="shared" si="152"/>
        <v>-0.33333333333333331</v>
      </c>
      <c r="H382" s="40">
        <f t="shared" si="153"/>
        <v>-7.7003041620143985E-5</v>
      </c>
    </row>
    <row r="383" spans="1:8" s="24" customFormat="1" ht="15" x14ac:dyDescent="0.2">
      <c r="A383" s="72"/>
      <c r="B383" s="3" t="s">
        <v>253</v>
      </c>
      <c r="C383" s="64">
        <v>94</v>
      </c>
      <c r="D383" s="64">
        <f>VLOOKUP(B383,'[1]Deptos 2011-2019'!$BE$2185:$BF$2731,2,0)</f>
        <v>30</v>
      </c>
      <c r="E383" s="44">
        <f t="shared" si="163"/>
        <v>3.6191429561467678E-3</v>
      </c>
      <c r="F383" s="44">
        <f t="shared" si="164"/>
        <v>1.2507295922621529E-3</v>
      </c>
      <c r="G383" s="58">
        <f t="shared" si="152"/>
        <v>-0.68085106382978722</v>
      </c>
      <c r="H383" s="40">
        <f t="shared" si="153"/>
        <v>-2.4640973318446079E-3</v>
      </c>
    </row>
    <row r="384" spans="1:8" s="24" customFormat="1" ht="15" x14ac:dyDescent="0.2">
      <c r="A384" s="72"/>
      <c r="B384" s="3" t="s">
        <v>487</v>
      </c>
      <c r="C384" s="64">
        <v>9</v>
      </c>
      <c r="D384" s="64">
        <f>VLOOKUP(B384,'[1]Deptos 2011-2019'!$BE$2185:$BF$2731,2,0)</f>
        <v>3</v>
      </c>
      <c r="E384" s="44">
        <f t="shared" si="163"/>
        <v>3.4651368729064796E-4</v>
      </c>
      <c r="F384" s="44">
        <f t="shared" si="164"/>
        <v>1.250729592262153E-4</v>
      </c>
      <c r="G384" s="58">
        <f t="shared" si="152"/>
        <v>-0.66666666666666663</v>
      </c>
      <c r="H384" s="40">
        <f t="shared" si="153"/>
        <v>-2.3100912486043195E-4</v>
      </c>
    </row>
    <row r="385" spans="1:9" s="63" customFormat="1" ht="15" x14ac:dyDescent="0.2">
      <c r="A385" s="69"/>
      <c r="B385" s="35" t="s">
        <v>595</v>
      </c>
      <c r="C385" s="64">
        <v>140</v>
      </c>
      <c r="D385" s="64">
        <f>VLOOKUP(B385,'[1]Deptos 2011-2019'!$BE$2185:$BF$2731,2,0)</f>
        <v>75</v>
      </c>
      <c r="E385" s="43">
        <f t="shared" si="163"/>
        <v>5.3902129134100795E-3</v>
      </c>
      <c r="F385" s="43">
        <f t="shared" si="164"/>
        <v>3.1268239806553823E-3</v>
      </c>
      <c r="G385" s="58">
        <f t="shared" si="152"/>
        <v>-0.4642857142857143</v>
      </c>
      <c r="H385" s="42">
        <f t="shared" ref="H385" si="165">+IF(OR(AND(E385=""),(G385="")),"",E385*G385)</f>
        <v>-2.5025988526546799E-3</v>
      </c>
      <c r="I385" s="24"/>
    </row>
    <row r="386" spans="1:9" s="24" customFormat="1" ht="15" x14ac:dyDescent="0.2">
      <c r="A386" s="72"/>
      <c r="B386" s="3" t="s">
        <v>488</v>
      </c>
      <c r="C386" s="64">
        <v>1562</v>
      </c>
      <c r="D386" s="64">
        <f>VLOOKUP(B386,'[1]Deptos 2011-2019'!$BE$2185:$BF$2731,2,0)</f>
        <v>4685</v>
      </c>
      <c r="E386" s="44">
        <f t="shared" si="163"/>
        <v>6.0139375505332458E-2</v>
      </c>
      <c r="F386" s="44">
        <f t="shared" si="164"/>
        <v>0.19532227132493954</v>
      </c>
      <c r="G386" s="58">
        <f t="shared" si="152"/>
        <v>1.9993597951344431</v>
      </c>
      <c r="H386" s="40">
        <f t="shared" si="153"/>
        <v>0.12024024948985484</v>
      </c>
    </row>
    <row r="387" spans="1:9" s="24" customFormat="1" ht="15" x14ac:dyDescent="0.2">
      <c r="A387" s="72"/>
      <c r="B387" s="3" t="s">
        <v>93</v>
      </c>
      <c r="C387" s="64">
        <v>304</v>
      </c>
      <c r="D387" s="64">
        <f>VLOOKUP(B387,'[1]Deptos 2011-2019'!$BE$2185:$BF$2731,2,0)</f>
        <v>118</v>
      </c>
      <c r="E387" s="44">
        <f t="shared" si="163"/>
        <v>1.1704462326261888E-2</v>
      </c>
      <c r="F387" s="44">
        <f t="shared" si="164"/>
        <v>4.9195363962311351E-3</v>
      </c>
      <c r="G387" s="58">
        <f t="shared" si="152"/>
        <v>-0.61184210526315785</v>
      </c>
      <c r="H387" s="40">
        <f t="shared" si="153"/>
        <v>-7.1612828706733916E-3</v>
      </c>
    </row>
    <row r="388" spans="1:9" s="24" customFormat="1" ht="15" x14ac:dyDescent="0.2">
      <c r="A388" s="72"/>
      <c r="B388" s="3" t="s">
        <v>86</v>
      </c>
      <c r="C388" s="64">
        <v>875</v>
      </c>
      <c r="D388" s="64">
        <f>VLOOKUP(B388,'[1]Deptos 2011-2019'!$BE$2185:$BF$2731,2,0)</f>
        <v>515</v>
      </c>
      <c r="E388" s="44">
        <f t="shared" si="163"/>
        <v>3.3688830708812997E-2</v>
      </c>
      <c r="F388" s="44">
        <f t="shared" si="164"/>
        <v>2.1470858000500293E-2</v>
      </c>
      <c r="G388" s="58">
        <f t="shared" si="152"/>
        <v>-0.41142857142857142</v>
      </c>
      <c r="H388" s="40">
        <f t="shared" si="153"/>
        <v>-1.3860547491625918E-2</v>
      </c>
    </row>
    <row r="389" spans="1:9" s="24" customFormat="1" ht="15" x14ac:dyDescent="0.2">
      <c r="A389" s="72"/>
      <c r="B389" s="3" t="s">
        <v>92</v>
      </c>
      <c r="C389" s="64">
        <v>197</v>
      </c>
      <c r="D389" s="64">
        <f>VLOOKUP(B389,'[1]Deptos 2011-2019'!$BE$2185:$BF$2731,2,0)</f>
        <v>140</v>
      </c>
      <c r="E389" s="44">
        <f t="shared" si="163"/>
        <v>7.5847995995841832E-3</v>
      </c>
      <c r="F389" s="44">
        <f t="shared" si="164"/>
        <v>5.8367380972233806E-3</v>
      </c>
      <c r="G389" s="58">
        <f t="shared" si="152"/>
        <v>-0.28934010152284262</v>
      </c>
      <c r="H389" s="40">
        <f t="shared" si="153"/>
        <v>-2.1945866861741038E-3</v>
      </c>
    </row>
    <row r="390" spans="1:9" s="24" customFormat="1" ht="15" x14ac:dyDescent="0.2">
      <c r="A390" s="72"/>
      <c r="B390" s="3" t="s">
        <v>95</v>
      </c>
      <c r="C390" s="64">
        <v>6</v>
      </c>
      <c r="D390" s="64">
        <f>VLOOKUP(B390,'[1]Deptos 2011-2019'!$BE$2185:$BF$2731,2,0)</f>
        <v>3</v>
      </c>
      <c r="E390" s="44">
        <f t="shared" si="163"/>
        <v>2.3100912486043198E-4</v>
      </c>
      <c r="F390" s="44">
        <f t="shared" si="164"/>
        <v>1.250729592262153E-4</v>
      </c>
      <c r="G390" s="58">
        <f t="shared" si="152"/>
        <v>-0.5</v>
      </c>
      <c r="H390" s="40">
        <f t="shared" si="153"/>
        <v>-1.1550456243021599E-4</v>
      </c>
    </row>
    <row r="391" spans="1:9" s="24" customFormat="1" ht="15" x14ac:dyDescent="0.2">
      <c r="A391" s="72"/>
      <c r="B391" s="3" t="s">
        <v>96</v>
      </c>
      <c r="C391" s="64">
        <v>64</v>
      </c>
      <c r="D391" s="64">
        <f>VLOOKUP(B391,'[1]Deptos 2011-2019'!$BE$2185:$BF$2731,2,0)</f>
        <v>78</v>
      </c>
      <c r="E391" s="44">
        <f t="shared" si="163"/>
        <v>2.4640973318446079E-3</v>
      </c>
      <c r="F391" s="44">
        <f t="shared" si="164"/>
        <v>3.2518969398815977E-3</v>
      </c>
      <c r="G391" s="58">
        <f t="shared" si="152"/>
        <v>0.21875</v>
      </c>
      <c r="H391" s="40">
        <f t="shared" si="153"/>
        <v>5.3902129134100795E-4</v>
      </c>
    </row>
    <row r="392" spans="1:9" s="24" customFormat="1" ht="15" x14ac:dyDescent="0.2">
      <c r="A392" s="72"/>
      <c r="B392" s="3" t="s">
        <v>254</v>
      </c>
      <c r="C392" s="64">
        <v>147</v>
      </c>
      <c r="D392" s="64">
        <f>VLOOKUP(B392,'[1]Deptos 2011-2019'!$BE$2185:$BF$2731,2,0)</f>
        <v>212</v>
      </c>
      <c r="E392" s="44">
        <f t="shared" si="163"/>
        <v>5.6597235590805841E-3</v>
      </c>
      <c r="F392" s="44">
        <f t="shared" si="164"/>
        <v>8.8384891186525476E-3</v>
      </c>
      <c r="G392" s="58">
        <f t="shared" si="152"/>
        <v>0.44217687074829931</v>
      </c>
      <c r="H392" s="40">
        <f t="shared" si="153"/>
        <v>2.5025988526546799E-3</v>
      </c>
    </row>
    <row r="393" spans="1:9" s="24" customFormat="1" ht="15" x14ac:dyDescent="0.2">
      <c r="A393" s="72"/>
      <c r="B393" s="3" t="s">
        <v>255</v>
      </c>
      <c r="C393" s="64">
        <v>12</v>
      </c>
      <c r="D393" s="64">
        <f>VLOOKUP(B393,'[1]Deptos 2011-2019'!$BE$2185:$BF$2731,2,0)</f>
        <v>2</v>
      </c>
      <c r="E393" s="44">
        <f t="shared" si="163"/>
        <v>4.6201824972086396E-4</v>
      </c>
      <c r="F393" s="44">
        <f t="shared" si="164"/>
        <v>8.3381972817476863E-5</v>
      </c>
      <c r="G393" s="58">
        <f t="shared" si="152"/>
        <v>-0.83333333333333337</v>
      </c>
      <c r="H393" s="40">
        <f t="shared" si="153"/>
        <v>-3.8501520810071998E-4</v>
      </c>
    </row>
    <row r="394" spans="1:9" s="24" customFormat="1" ht="15" x14ac:dyDescent="0.2">
      <c r="A394" s="72"/>
      <c r="B394" s="3" t="s">
        <v>585</v>
      </c>
      <c r="C394" s="64">
        <v>80</v>
      </c>
      <c r="D394" s="64">
        <f>VLOOKUP(B394,'[1]Deptos 2011-2019'!$BE$2185:$BF$2731,2,0)</f>
        <v>3</v>
      </c>
      <c r="E394" s="44">
        <f t="shared" si="163"/>
        <v>3.0801216648057598E-3</v>
      </c>
      <c r="F394" s="44">
        <f t="shared" si="164"/>
        <v>1.250729592262153E-4</v>
      </c>
      <c r="G394" s="58">
        <f t="shared" si="152"/>
        <v>-0.96250000000000002</v>
      </c>
      <c r="H394" s="40">
        <f t="shared" si="153"/>
        <v>-2.9646171023755439E-3</v>
      </c>
    </row>
    <row r="395" spans="1:9" s="24" customFormat="1" ht="15" x14ac:dyDescent="0.2">
      <c r="A395" s="72"/>
      <c r="B395" s="3" t="s">
        <v>586</v>
      </c>
      <c r="C395" s="64">
        <v>197</v>
      </c>
      <c r="D395" s="64">
        <f>VLOOKUP(B395,'[1]Deptos 2011-2019'!$BE$2185:$BF$2731,2,0)</f>
        <v>17</v>
      </c>
      <c r="E395" s="44">
        <f t="shared" si="163"/>
        <v>7.5847995995841832E-3</v>
      </c>
      <c r="F395" s="44">
        <f t="shared" si="164"/>
        <v>7.0874676894855328E-4</v>
      </c>
      <c r="G395" s="58">
        <f t="shared" si="152"/>
        <v>-0.91370558375634514</v>
      </c>
      <c r="H395" s="40">
        <f t="shared" si="153"/>
        <v>-6.9302737458129589E-3</v>
      </c>
    </row>
    <row r="396" spans="1:9" s="24" customFormat="1" ht="15" x14ac:dyDescent="0.2">
      <c r="A396" s="72"/>
      <c r="B396" s="3" t="s">
        <v>256</v>
      </c>
      <c r="C396" s="64">
        <v>1</v>
      </c>
      <c r="D396" s="64">
        <f>VLOOKUP(B396,'[1]Deptos 2011-2019'!$BE$2185:$BF$2731,2,0)</f>
        <v>0</v>
      </c>
      <c r="E396" s="44">
        <f t="shared" si="163"/>
        <v>3.8501520810071999E-5</v>
      </c>
      <c r="F396" s="44" t="str">
        <f t="shared" si="164"/>
        <v/>
      </c>
      <c r="G396" s="58">
        <f t="shared" si="152"/>
        <v>-1</v>
      </c>
      <c r="H396" s="40">
        <f t="shared" si="153"/>
        <v>-3.8501520810071999E-5</v>
      </c>
    </row>
    <row r="397" spans="1:9" s="24" customFormat="1" ht="15" x14ac:dyDescent="0.2">
      <c r="A397" s="72"/>
      <c r="B397" s="3" t="s">
        <v>489</v>
      </c>
      <c r="C397" s="64">
        <v>9</v>
      </c>
      <c r="D397" s="64">
        <f>VLOOKUP(B397,'[1]Deptos 2011-2019'!$BE$2185:$BF$2731,2,0)</f>
        <v>46</v>
      </c>
      <c r="E397" s="44">
        <f t="shared" si="163"/>
        <v>3.4651368729064796E-4</v>
      </c>
      <c r="F397" s="44">
        <f t="shared" si="164"/>
        <v>1.9177853748019679E-3</v>
      </c>
      <c r="G397" s="58">
        <f t="shared" si="152"/>
        <v>4.1111111111111107</v>
      </c>
      <c r="H397" s="40">
        <f t="shared" si="153"/>
        <v>1.4245562699726638E-3</v>
      </c>
    </row>
    <row r="398" spans="1:9" s="24" customFormat="1" ht="15" x14ac:dyDescent="0.2">
      <c r="A398" s="72"/>
      <c r="B398" s="3" t="s">
        <v>94</v>
      </c>
      <c r="C398" s="64">
        <v>46</v>
      </c>
      <c r="D398" s="64">
        <f>VLOOKUP(B398,'[1]Deptos 2011-2019'!$BE$2185:$BF$2731,2,0)</f>
        <v>17</v>
      </c>
      <c r="E398" s="44">
        <f t="shared" si="163"/>
        <v>1.7710699572633119E-3</v>
      </c>
      <c r="F398" s="44">
        <f t="shared" si="164"/>
        <v>7.0874676894855328E-4</v>
      </c>
      <c r="G398" s="58">
        <f t="shared" si="152"/>
        <v>-0.63043478260869568</v>
      </c>
      <c r="H398" s="40">
        <f t="shared" si="153"/>
        <v>-1.1165441034920881E-3</v>
      </c>
    </row>
    <row r="399" spans="1:9" s="24" customFormat="1" ht="15" x14ac:dyDescent="0.2">
      <c r="A399" s="72"/>
      <c r="B399" s="3" t="s">
        <v>257</v>
      </c>
      <c r="C399" s="64">
        <v>169</v>
      </c>
      <c r="D399" s="64">
        <f>VLOOKUP(B399,'[1]Deptos 2011-2019'!$BE$2185:$BF$2731,2,0)</f>
        <v>81</v>
      </c>
      <c r="E399" s="44">
        <f t="shared" si="163"/>
        <v>6.5067570169021673E-3</v>
      </c>
      <c r="F399" s="44">
        <f t="shared" si="164"/>
        <v>3.376969899107813E-3</v>
      </c>
      <c r="G399" s="58">
        <f t="shared" si="152"/>
        <v>-0.52071005917159763</v>
      </c>
      <c r="H399" s="40">
        <f t="shared" si="153"/>
        <v>-3.3881338312863355E-3</v>
      </c>
    </row>
    <row r="400" spans="1:9" s="24" customFormat="1" ht="15" x14ac:dyDescent="0.2">
      <c r="A400" s="72"/>
      <c r="B400" s="3" t="s">
        <v>587</v>
      </c>
      <c r="C400" s="64">
        <v>14</v>
      </c>
      <c r="D400" s="64">
        <f>VLOOKUP(B400,'[1]Deptos 2011-2019'!$BE$2185:$BF$2731,2,0)</f>
        <v>1</v>
      </c>
      <c r="E400" s="44">
        <f t="shared" si="163"/>
        <v>5.3902129134100795E-4</v>
      </c>
      <c r="F400" s="44">
        <f t="shared" si="164"/>
        <v>4.1690986408738432E-5</v>
      </c>
      <c r="G400" s="58">
        <f t="shared" si="152"/>
        <v>-0.9285714285714286</v>
      </c>
      <c r="H400" s="40">
        <f t="shared" si="153"/>
        <v>-5.0051977053093598E-4</v>
      </c>
    </row>
    <row r="401" spans="1:9" s="24" customFormat="1" ht="15" x14ac:dyDescent="0.2">
      <c r="A401" s="72"/>
      <c r="B401" s="3" t="s">
        <v>88</v>
      </c>
      <c r="C401" s="64">
        <v>60</v>
      </c>
      <c r="D401" s="64">
        <f>VLOOKUP(B401,'[1]Deptos 2011-2019'!$BE$2185:$BF$2731,2,0)</f>
        <v>418</v>
      </c>
      <c r="E401" s="44">
        <f t="shared" si="163"/>
        <v>2.3100912486043201E-3</v>
      </c>
      <c r="F401" s="44">
        <f t="shared" si="164"/>
        <v>1.7426832318852663E-2</v>
      </c>
      <c r="G401" s="58">
        <f t="shared" si="152"/>
        <v>5.9666666666666668</v>
      </c>
      <c r="H401" s="40">
        <f t="shared" si="153"/>
        <v>1.3783544450005777E-2</v>
      </c>
    </row>
    <row r="402" spans="1:9" s="63" customFormat="1" ht="15" x14ac:dyDescent="0.2">
      <c r="A402" s="36"/>
      <c r="B402" s="35" t="s">
        <v>548</v>
      </c>
      <c r="C402" s="64">
        <v>13</v>
      </c>
      <c r="D402" s="64">
        <f>VLOOKUP(B402,'[1]Deptos 2011-2019'!$BE$2185:$BF$2731,2,0)</f>
        <v>3</v>
      </c>
      <c r="E402" s="43">
        <f t="shared" ref="E402" si="166">+IF(C402=0,"",C402/C$345)</f>
        <v>5.0051977053093598E-4</v>
      </c>
      <c r="F402" s="43">
        <f t="shared" ref="F402" si="167">+IF(D402=0,"",D402/D$345)</f>
        <v>1.250729592262153E-4</v>
      </c>
      <c r="G402" s="58">
        <f t="shared" si="152"/>
        <v>-0.76923076923076927</v>
      </c>
      <c r="H402" s="42">
        <f t="shared" ref="H402" si="168">+IF(OR(AND(E402=""),(G402="")),"",E402*G402)</f>
        <v>-3.8501520810072003E-4</v>
      </c>
      <c r="I402" s="24"/>
    </row>
    <row r="403" spans="1:9" s="24" customFormat="1" ht="15" x14ac:dyDescent="0.2">
      <c r="A403" s="72"/>
      <c r="B403" s="3" t="s">
        <v>258</v>
      </c>
      <c r="C403" s="64">
        <v>1</v>
      </c>
      <c r="D403" s="64">
        <f>VLOOKUP(B403,'[1]Deptos 2011-2019'!$BE$2185:$BF$2731,2,0)</f>
        <v>0</v>
      </c>
      <c r="E403" s="44">
        <f t="shared" ref="E403:E414" si="169">+IF(C403=0,"",C403/C$345)</f>
        <v>3.8501520810071999E-5</v>
      </c>
      <c r="F403" s="44" t="str">
        <f t="shared" ref="F403:F414" si="170">+IF(D403=0,"",D403/D$345)</f>
        <v/>
      </c>
      <c r="G403" s="58">
        <f t="shared" si="152"/>
        <v>-1</v>
      </c>
      <c r="H403" s="40">
        <f t="shared" si="153"/>
        <v>-3.8501520810071999E-5</v>
      </c>
    </row>
    <row r="404" spans="1:9" s="24" customFormat="1" ht="15" x14ac:dyDescent="0.2">
      <c r="A404" s="72"/>
      <c r="B404" s="3" t="s">
        <v>259</v>
      </c>
      <c r="C404" s="64">
        <v>1</v>
      </c>
      <c r="D404" s="64">
        <f>VLOOKUP(B404,'[1]Deptos 2011-2019'!$BE$2185:$BF$2731,2,0)</f>
        <v>1</v>
      </c>
      <c r="E404" s="44">
        <f t="shared" si="169"/>
        <v>3.8501520810071999E-5</v>
      </c>
      <c r="F404" s="44">
        <f t="shared" si="170"/>
        <v>4.1690986408738432E-5</v>
      </c>
      <c r="G404" s="58">
        <f t="shared" si="152"/>
        <v>0</v>
      </c>
      <c r="H404" s="40">
        <f t="shared" si="153"/>
        <v>0</v>
      </c>
    </row>
    <row r="405" spans="1:9" s="24" customFormat="1" ht="15" x14ac:dyDescent="0.2">
      <c r="A405" s="72"/>
      <c r="B405" s="3" t="s">
        <v>588</v>
      </c>
      <c r="C405" s="64">
        <v>18</v>
      </c>
      <c r="D405" s="64">
        <f>VLOOKUP(B405,'[1]Deptos 2011-2019'!$BE$2185:$BF$2731,2,0)</f>
        <v>5</v>
      </c>
      <c r="E405" s="44">
        <f t="shared" si="169"/>
        <v>6.9302737458129592E-4</v>
      </c>
      <c r="F405" s="44">
        <f t="shared" si="170"/>
        <v>2.0845493204369215E-4</v>
      </c>
      <c r="G405" s="58">
        <f t="shared" si="152"/>
        <v>-0.72222222222222221</v>
      </c>
      <c r="H405" s="40">
        <f t="shared" si="153"/>
        <v>-5.0051977053093598E-4</v>
      </c>
    </row>
    <row r="406" spans="1:9" s="24" customFormat="1" ht="15" x14ac:dyDescent="0.2">
      <c r="A406" s="72"/>
      <c r="B406" s="3" t="s">
        <v>87</v>
      </c>
      <c r="C406" s="64">
        <v>0</v>
      </c>
      <c r="D406" s="64">
        <f>VLOOKUP(B406,'[1]Deptos 2011-2019'!$BE$2185:$BF$2731,2,0)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4">
        <v>1</v>
      </c>
      <c r="D407" s="64">
        <f>VLOOKUP(B407,'[1]Deptos 2011-2019'!$BE$2185:$BF$2731,2,0)</f>
        <v>0</v>
      </c>
      <c r="E407" s="44">
        <f t="shared" si="169"/>
        <v>3.8501520810071999E-5</v>
      </c>
      <c r="F407" s="44" t="str">
        <f t="shared" si="170"/>
        <v/>
      </c>
      <c r="G407" s="58">
        <f t="shared" si="152"/>
        <v>-1</v>
      </c>
      <c r="H407" s="40">
        <f t="shared" si="153"/>
        <v>-3.8501520810071999E-5</v>
      </c>
    </row>
    <row r="408" spans="1:9" s="24" customFormat="1" ht="15" x14ac:dyDescent="0.2">
      <c r="A408" s="72"/>
      <c r="B408" s="3" t="s">
        <v>91</v>
      </c>
      <c r="C408" s="64">
        <v>8</v>
      </c>
      <c r="D408" s="64">
        <f>VLOOKUP(B408,'[1]Deptos 2011-2019'!$BE$2185:$BF$2731,2,0)</f>
        <v>30</v>
      </c>
      <c r="E408" s="44">
        <f t="shared" si="169"/>
        <v>3.0801216648057599E-4</v>
      </c>
      <c r="F408" s="44">
        <f t="shared" si="170"/>
        <v>1.2507295922621529E-3</v>
      </c>
      <c r="G408" s="58">
        <f t="shared" si="152"/>
        <v>2.75</v>
      </c>
      <c r="H408" s="40">
        <f t="shared" si="153"/>
        <v>8.4703345782158399E-4</v>
      </c>
    </row>
    <row r="409" spans="1:9" s="24" customFormat="1" ht="15" x14ac:dyDescent="0.2">
      <c r="A409" s="72"/>
      <c r="B409" s="3" t="s">
        <v>90</v>
      </c>
      <c r="C409" s="64">
        <v>230</v>
      </c>
      <c r="D409" s="64">
        <f>VLOOKUP(B409,'[1]Deptos 2011-2019'!$BE$2185:$BF$2731,2,0)</f>
        <v>145</v>
      </c>
      <c r="E409" s="44">
        <f t="shared" si="169"/>
        <v>8.8553497863165589E-3</v>
      </c>
      <c r="F409" s="44">
        <f t="shared" si="170"/>
        <v>6.0451930292670722E-3</v>
      </c>
      <c r="G409" s="58">
        <f t="shared" si="152"/>
        <v>-0.36956521739130432</v>
      </c>
      <c r="H409" s="40">
        <f t="shared" si="153"/>
        <v>-3.2726292688561192E-3</v>
      </c>
    </row>
    <row r="410" spans="1:9" s="24" customFormat="1" ht="15" x14ac:dyDescent="0.2">
      <c r="A410" s="72"/>
      <c r="B410" s="3" t="s">
        <v>490</v>
      </c>
      <c r="C410" s="64">
        <v>4</v>
      </c>
      <c r="D410" s="64">
        <f>VLOOKUP(B410,'[1]Deptos 2011-2019'!$BE$2185:$BF$2731,2,0)</f>
        <v>0</v>
      </c>
      <c r="E410" s="44">
        <f t="shared" si="169"/>
        <v>1.54006083240288E-4</v>
      </c>
      <c r="F410" s="44" t="str">
        <f t="shared" si="170"/>
        <v/>
      </c>
      <c r="G410" s="58">
        <f t="shared" si="152"/>
        <v>-1</v>
      </c>
      <c r="H410" s="40">
        <f t="shared" si="153"/>
        <v>-1.54006083240288E-4</v>
      </c>
    </row>
    <row r="411" spans="1:9" s="24" customFormat="1" ht="15" x14ac:dyDescent="0.2">
      <c r="A411" s="72"/>
      <c r="B411" s="3" t="s">
        <v>261</v>
      </c>
      <c r="C411" s="64">
        <v>11</v>
      </c>
      <c r="D411" s="64">
        <f>VLOOKUP(B411,'[1]Deptos 2011-2019'!$BE$2185:$BF$2731,2,0)</f>
        <v>4</v>
      </c>
      <c r="E411" s="44">
        <f t="shared" si="169"/>
        <v>4.23516728910792E-4</v>
      </c>
      <c r="F411" s="44">
        <f t="shared" si="170"/>
        <v>1.6676394563495373E-4</v>
      </c>
      <c r="G411" s="58">
        <f t="shared" ref="G411:G477" si="171">+IF(AND(C411=0,D411=0)," ",IF(C411=0,1,IF(D411=0,-1,(D411-C411)/C411)))</f>
        <v>-0.63636363636363635</v>
      </c>
      <c r="H411" s="40">
        <f t="shared" si="153"/>
        <v>-2.6951064567050397E-4</v>
      </c>
    </row>
    <row r="412" spans="1:9" s="24" customFormat="1" ht="15" x14ac:dyDescent="0.2">
      <c r="A412" s="72"/>
      <c r="B412" s="3" t="s">
        <v>262</v>
      </c>
      <c r="C412" s="64">
        <v>33</v>
      </c>
      <c r="D412" s="64">
        <f>VLOOKUP(B412,'[1]Deptos 2011-2019'!$BE$2185:$BF$2731,2,0)</f>
        <v>21</v>
      </c>
      <c r="E412" s="44">
        <f t="shared" si="169"/>
        <v>1.2705501867323759E-3</v>
      </c>
      <c r="F412" s="44">
        <f t="shared" si="170"/>
        <v>8.7551071458350708E-4</v>
      </c>
      <c r="G412" s="58">
        <f t="shared" si="171"/>
        <v>-0.36363636363636365</v>
      </c>
      <c r="H412" s="40">
        <f t="shared" si="153"/>
        <v>-4.6201824972086402E-4</v>
      </c>
    </row>
    <row r="413" spans="1:9" s="24" customFormat="1" ht="15" x14ac:dyDescent="0.2">
      <c r="A413" s="72"/>
      <c r="B413" s="3" t="s">
        <v>491</v>
      </c>
      <c r="C413" s="64">
        <v>48</v>
      </c>
      <c r="D413" s="64">
        <f>VLOOKUP(B413,'[1]Deptos 2011-2019'!$BE$2185:$BF$2731,2,0)</f>
        <v>22</v>
      </c>
      <c r="E413" s="44">
        <f t="shared" si="169"/>
        <v>1.8480729988834558E-3</v>
      </c>
      <c r="F413" s="44">
        <f t="shared" si="170"/>
        <v>9.1720170099224545E-4</v>
      </c>
      <c r="G413" s="58">
        <f t="shared" si="171"/>
        <v>-0.54166666666666663</v>
      </c>
      <c r="H413" s="40">
        <f t="shared" si="153"/>
        <v>-1.0010395410618717E-3</v>
      </c>
    </row>
    <row r="414" spans="1:9" s="24" customFormat="1" ht="15" x14ac:dyDescent="0.2">
      <c r="A414" s="72"/>
      <c r="B414" s="3" t="s">
        <v>89</v>
      </c>
      <c r="C414" s="64">
        <v>22</v>
      </c>
      <c r="D414" s="64">
        <f>VLOOKUP(B414,'[1]Deptos 2011-2019'!$BE$2185:$BF$2731,2,0)</f>
        <v>20</v>
      </c>
      <c r="E414" s="44">
        <f t="shared" si="169"/>
        <v>8.4703345782158399E-4</v>
      </c>
      <c r="F414" s="44">
        <f t="shared" si="170"/>
        <v>8.338197281747686E-4</v>
      </c>
      <c r="G414" s="58">
        <f t="shared" si="171"/>
        <v>-9.0909090909090912E-2</v>
      </c>
      <c r="H414" s="40">
        <f t="shared" si="153"/>
        <v>-7.7003041620143998E-5</v>
      </c>
    </row>
    <row r="415" spans="1:9" s="24" customFormat="1" ht="15" x14ac:dyDescent="0.2">
      <c r="A415" s="72"/>
      <c r="B415" s="3" t="s">
        <v>589</v>
      </c>
      <c r="C415" s="64">
        <v>0</v>
      </c>
      <c r="D415" s="64">
        <f>VLOOKUP(B415,'[1]Deptos 2011-2019'!$BE$2185:$BF$2731,2,0)</f>
        <v>1</v>
      </c>
      <c r="E415" s="44" t="str">
        <f t="shared" ref="E415:E490" si="172">+IF(C415=0,"",C415/C$345)</f>
        <v/>
      </c>
      <c r="F415" s="44">
        <f t="shared" ref="F415:F490" si="173">+IF(D415=0,"",D415/D$345)</f>
        <v>4.1690986408738432E-5</v>
      </c>
      <c r="G415" s="58">
        <f t="shared" si="171"/>
        <v>1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4">
        <v>0</v>
      </c>
      <c r="D416" s="64">
        <f>VLOOKUP(B416,'[1]Deptos 2011-2019'!$BE$2185:$BF$2731,2,0)</f>
        <v>1</v>
      </c>
      <c r="E416" s="44" t="str">
        <f t="shared" si="172"/>
        <v/>
      </c>
      <c r="F416" s="44">
        <f t="shared" si="173"/>
        <v>4.1690986408738432E-5</v>
      </c>
      <c r="G416" s="58">
        <f t="shared" si="171"/>
        <v>1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4">
        <v>12</v>
      </c>
      <c r="D417" s="64">
        <f>VLOOKUP(B417,'[1]Deptos 2011-2019'!$BE$2185:$BF$2731,2,0)</f>
        <v>22</v>
      </c>
      <c r="E417" s="43">
        <f t="shared" ref="E417:E419" si="175">+IF(C417=0,"",C417/C$345)</f>
        <v>4.6201824972086396E-4</v>
      </c>
      <c r="F417" s="43">
        <f t="shared" ref="F417:F419" si="176">+IF(D417=0,"",D417/D$345)</f>
        <v>9.1720170099224545E-4</v>
      </c>
      <c r="G417" s="58">
        <f t="shared" si="171"/>
        <v>0.83333333333333337</v>
      </c>
      <c r="H417" s="42">
        <f t="shared" ref="H417:H419" si="177">+IF(OR(AND(E417=""),(G417="")),"",E417*G417)</f>
        <v>3.8501520810071998E-4</v>
      </c>
      <c r="I417" s="24"/>
    </row>
    <row r="418" spans="1:9" s="63" customFormat="1" ht="15" x14ac:dyDescent="0.2">
      <c r="A418" s="36"/>
      <c r="B418" s="35" t="s">
        <v>550</v>
      </c>
      <c r="C418" s="64">
        <v>17</v>
      </c>
      <c r="D418" s="64">
        <f>VLOOKUP(B418,'[1]Deptos 2011-2019'!$BE$2185:$BF$2731,2,0)</f>
        <v>13</v>
      </c>
      <c r="E418" s="43">
        <f t="shared" si="175"/>
        <v>6.5452585377122395E-4</v>
      </c>
      <c r="F418" s="43">
        <f t="shared" si="176"/>
        <v>5.4198282331359958E-4</v>
      </c>
      <c r="G418" s="58">
        <f t="shared" si="171"/>
        <v>-0.23529411764705882</v>
      </c>
      <c r="H418" s="42">
        <f t="shared" si="177"/>
        <v>-1.54006083240288E-4</v>
      </c>
      <c r="I418" s="24"/>
    </row>
    <row r="419" spans="1:9" s="63" customFormat="1" ht="15" x14ac:dyDescent="0.2">
      <c r="A419" s="36"/>
      <c r="B419" s="35" t="s">
        <v>551</v>
      </c>
      <c r="C419" s="64">
        <v>11</v>
      </c>
      <c r="D419" s="64">
        <f>VLOOKUP(B419,'[1]Deptos 2011-2019'!$BE$2185:$BF$2731,2,0)</f>
        <v>2</v>
      </c>
      <c r="E419" s="43">
        <f t="shared" si="175"/>
        <v>4.23516728910792E-4</v>
      </c>
      <c r="F419" s="43">
        <f t="shared" si="176"/>
        <v>8.3381972817476863E-5</v>
      </c>
      <c r="G419" s="58">
        <f t="shared" si="171"/>
        <v>-0.81818181818181823</v>
      </c>
      <c r="H419" s="42">
        <f t="shared" si="177"/>
        <v>-3.4651368729064801E-4</v>
      </c>
      <c r="I419" s="24"/>
    </row>
    <row r="420" spans="1:9" s="24" customFormat="1" ht="15" x14ac:dyDescent="0.2">
      <c r="A420" s="72"/>
      <c r="B420" s="3" t="s">
        <v>264</v>
      </c>
      <c r="C420" s="64">
        <v>0</v>
      </c>
      <c r="D420" s="64">
        <f>VLOOKUP(B420,'[1]Deptos 2011-2019'!$BE$2185:$BF$2731,2,0)</f>
        <v>2</v>
      </c>
      <c r="E420" s="44" t="str">
        <f t="shared" si="172"/>
        <v/>
      </c>
      <c r="F420" s="44">
        <f t="shared" si="173"/>
        <v>8.3381972817476863E-5</v>
      </c>
      <c r="G420" s="58">
        <f t="shared" si="171"/>
        <v>1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4">
        <v>49</v>
      </c>
      <c r="D421" s="64">
        <f>VLOOKUP(B421,'[1]Deptos 2011-2019'!$BE$2185:$BF$2731,2,0)</f>
        <v>42</v>
      </c>
      <c r="E421" s="44">
        <f t="shared" si="172"/>
        <v>1.8865745196935278E-3</v>
      </c>
      <c r="F421" s="44">
        <f t="shared" si="173"/>
        <v>1.7510214291670142E-3</v>
      </c>
      <c r="G421" s="58">
        <f t="shared" si="171"/>
        <v>-0.14285714285714285</v>
      </c>
      <c r="H421" s="40">
        <f t="shared" si="174"/>
        <v>-2.6951064567050397E-4</v>
      </c>
    </row>
    <row r="422" spans="1:9" s="24" customFormat="1" ht="15" x14ac:dyDescent="0.2">
      <c r="A422" s="72"/>
      <c r="B422" s="3" t="s">
        <v>492</v>
      </c>
      <c r="C422" s="64">
        <v>1</v>
      </c>
      <c r="D422" s="64">
        <f>VLOOKUP(B422,'[1]Deptos 2011-2019'!$BE$2185:$BF$2731,2,0)</f>
        <v>1</v>
      </c>
      <c r="E422" s="44">
        <f t="shared" si="172"/>
        <v>3.8501520810071999E-5</v>
      </c>
      <c r="F422" s="44">
        <f t="shared" si="173"/>
        <v>4.1690986408738432E-5</v>
      </c>
      <c r="G422" s="58">
        <f t="shared" si="171"/>
        <v>0</v>
      </c>
      <c r="H422" s="40">
        <f t="shared" si="174"/>
        <v>0</v>
      </c>
    </row>
    <row r="423" spans="1:9" s="24" customFormat="1" ht="15" x14ac:dyDescent="0.2">
      <c r="A423" s="72"/>
      <c r="B423" s="3" t="s">
        <v>266</v>
      </c>
      <c r="C423" s="64">
        <v>8</v>
      </c>
      <c r="D423" s="64">
        <f>VLOOKUP(B423,'[1]Deptos 2011-2019'!$BE$2185:$BF$2731,2,0)</f>
        <v>7</v>
      </c>
      <c r="E423" s="44">
        <f t="shared" si="172"/>
        <v>3.0801216648057599E-4</v>
      </c>
      <c r="F423" s="44">
        <f t="shared" si="173"/>
        <v>2.9183690486116903E-4</v>
      </c>
      <c r="G423" s="58">
        <f t="shared" si="171"/>
        <v>-0.125</v>
      </c>
      <c r="H423" s="40">
        <f t="shared" si="174"/>
        <v>-3.8501520810071999E-5</v>
      </c>
    </row>
    <row r="424" spans="1:9" s="24" customFormat="1" ht="15" x14ac:dyDescent="0.2">
      <c r="A424" s="72"/>
      <c r="B424" s="3" t="s">
        <v>493</v>
      </c>
      <c r="C424" s="64">
        <v>0</v>
      </c>
      <c r="D424" s="64">
        <f>VLOOKUP(B424,'[1]Deptos 2011-2019'!$BE$2185:$BF$2731,2,0)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4">
        <v>0</v>
      </c>
      <c r="D425" s="64">
        <f>VLOOKUP(B425,'[1]Deptos 2011-2019'!$BE$2185:$BF$2731,2,0)</f>
        <v>2</v>
      </c>
      <c r="E425" s="43" t="str">
        <f t="shared" ref="E425" si="178">+IF(C425=0,"",C425/C$345)</f>
        <v/>
      </c>
      <c r="F425" s="43">
        <f t="shared" ref="F425" si="179">+IF(D425=0,"",D425/D$345)</f>
        <v>8.3381972817476863E-5</v>
      </c>
      <c r="G425" s="58">
        <f t="shared" si="171"/>
        <v>1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4"/>
      <c r="D426" s="64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4"/>
      <c r="D427" s="64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4"/>
      <c r="D428" s="64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4">
        <v>0</v>
      </c>
      <c r="D429" s="64">
        <f>VLOOKUP(B429,'[1]Deptos 2011-2019'!$BE$2185:$BF$2731,2,0)</f>
        <v>1</v>
      </c>
      <c r="E429" s="43" t="str">
        <f t="shared" si="172"/>
        <v/>
      </c>
      <c r="F429" s="43">
        <f t="shared" si="173"/>
        <v>4.1690986408738432E-5</v>
      </c>
      <c r="G429" s="58">
        <f t="shared" si="171"/>
        <v>1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4">
        <v>1</v>
      </c>
      <c r="D430" s="64">
        <f>VLOOKUP(B430,'[1]Deptos 2011-2019'!$BE$2185:$BF$2731,2,0)</f>
        <v>1</v>
      </c>
      <c r="E430" s="43">
        <f t="shared" si="172"/>
        <v>3.8501520810071999E-5</v>
      </c>
      <c r="F430" s="43">
        <f t="shared" si="173"/>
        <v>4.1690986408738432E-5</v>
      </c>
      <c r="G430" s="58">
        <f t="shared" si="171"/>
        <v>0</v>
      </c>
      <c r="H430" s="42">
        <f t="shared" si="174"/>
        <v>0</v>
      </c>
      <c r="I430" s="24"/>
    </row>
    <row r="431" spans="1:9" s="63" customFormat="1" ht="15" x14ac:dyDescent="0.2">
      <c r="A431" s="75"/>
      <c r="B431" s="35" t="s">
        <v>269</v>
      </c>
      <c r="C431" s="64">
        <v>11</v>
      </c>
      <c r="D431" s="64">
        <f>VLOOKUP(B431,'[1]Deptos 2011-2019'!$BE$2185:$BF$2731,2,0)</f>
        <v>13</v>
      </c>
      <c r="E431" s="43">
        <f t="shared" si="172"/>
        <v>4.23516728910792E-4</v>
      </c>
      <c r="F431" s="43">
        <f t="shared" si="173"/>
        <v>5.4198282331359958E-4</v>
      </c>
      <c r="G431" s="58">
        <f t="shared" si="171"/>
        <v>0.18181818181818182</v>
      </c>
      <c r="H431" s="42">
        <f t="shared" si="174"/>
        <v>7.7003041620143998E-5</v>
      </c>
      <c r="I431" s="24"/>
    </row>
    <row r="432" spans="1:9" s="63" customFormat="1" ht="15" x14ac:dyDescent="0.2">
      <c r="A432" s="75"/>
      <c r="B432" s="35" t="s">
        <v>98</v>
      </c>
      <c r="C432" s="64">
        <v>2</v>
      </c>
      <c r="D432" s="64">
        <f>VLOOKUP(B432,'[1]Deptos 2011-2019'!$BE$2185:$BF$2731,2,0)</f>
        <v>1</v>
      </c>
      <c r="E432" s="43">
        <f t="shared" si="172"/>
        <v>7.7003041620143998E-5</v>
      </c>
      <c r="F432" s="43">
        <f t="shared" si="173"/>
        <v>4.1690986408738432E-5</v>
      </c>
      <c r="G432" s="58">
        <f t="shared" si="171"/>
        <v>-0.5</v>
      </c>
      <c r="H432" s="42">
        <f t="shared" si="174"/>
        <v>-3.8501520810071999E-5</v>
      </c>
      <c r="I432" s="24"/>
    </row>
    <row r="433" spans="1:9" s="63" customFormat="1" ht="15" x14ac:dyDescent="0.2">
      <c r="A433" s="75"/>
      <c r="B433" s="35" t="s">
        <v>99</v>
      </c>
      <c r="C433" s="64">
        <v>14</v>
      </c>
      <c r="D433" s="64">
        <f>VLOOKUP(B433,'[1]Deptos 2011-2019'!$BE$2185:$BF$2731,2,0)</f>
        <v>4</v>
      </c>
      <c r="E433" s="43">
        <f t="shared" si="172"/>
        <v>5.3902129134100795E-4</v>
      </c>
      <c r="F433" s="43">
        <f t="shared" si="173"/>
        <v>1.6676394563495373E-4</v>
      </c>
      <c r="G433" s="58">
        <f t="shared" si="171"/>
        <v>-0.7142857142857143</v>
      </c>
      <c r="H433" s="42">
        <f t="shared" si="174"/>
        <v>-3.8501520810071998E-4</v>
      </c>
      <c r="I433" s="24"/>
    </row>
    <row r="434" spans="1:9" s="63" customFormat="1" ht="15" x14ac:dyDescent="0.2">
      <c r="A434" s="75"/>
      <c r="B434" s="35" t="s">
        <v>100</v>
      </c>
      <c r="C434" s="64">
        <v>6</v>
      </c>
      <c r="D434" s="64">
        <f>VLOOKUP(B434,'[1]Deptos 2011-2019'!$BE$2185:$BF$2731,2,0)</f>
        <v>2</v>
      </c>
      <c r="E434" s="43">
        <f t="shared" si="172"/>
        <v>2.3100912486043198E-4</v>
      </c>
      <c r="F434" s="43">
        <f t="shared" si="173"/>
        <v>8.3381972817476863E-5</v>
      </c>
      <c r="G434" s="58">
        <f t="shared" si="171"/>
        <v>-0.66666666666666663</v>
      </c>
      <c r="H434" s="42">
        <f t="shared" si="174"/>
        <v>-1.5400608324028797E-4</v>
      </c>
      <c r="I434" s="24"/>
    </row>
    <row r="435" spans="1:9" s="63" customFormat="1" ht="15" x14ac:dyDescent="0.2">
      <c r="A435" s="75"/>
      <c r="B435" s="35" t="s">
        <v>270</v>
      </c>
      <c r="C435" s="64">
        <v>1</v>
      </c>
      <c r="D435" s="64">
        <f>VLOOKUP(B435,'[1]Deptos 2011-2019'!$BE$2185:$BF$2731,2,0)</f>
        <v>0</v>
      </c>
      <c r="E435" s="43">
        <f t="shared" si="172"/>
        <v>3.8501520810071999E-5</v>
      </c>
      <c r="F435" s="43" t="str">
        <f t="shared" si="173"/>
        <v/>
      </c>
      <c r="G435" s="58">
        <f t="shared" si="171"/>
        <v>-1</v>
      </c>
      <c r="H435" s="42">
        <f t="shared" si="174"/>
        <v>-3.8501520810071999E-5</v>
      </c>
      <c r="I435" s="24"/>
    </row>
    <row r="436" spans="1:9" s="63" customFormat="1" ht="15" x14ac:dyDescent="0.2">
      <c r="A436" s="36"/>
      <c r="B436" s="35" t="s">
        <v>553</v>
      </c>
      <c r="C436" s="64">
        <v>0</v>
      </c>
      <c r="D436" s="64">
        <f>VLOOKUP(B436,'[1]Deptos 2011-2019'!$BE$2185:$BF$2731,2,0)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4">
        <v>0</v>
      </c>
      <c r="D437" s="64">
        <f>VLOOKUP(B437,'[1]Deptos 2011-2019'!$BE$2185:$BF$2731,2,0)</f>
        <v>1</v>
      </c>
      <c r="E437" s="43" t="str">
        <f t="shared" si="185"/>
        <v/>
      </c>
      <c r="F437" s="43">
        <f t="shared" si="186"/>
        <v>4.1690986408738432E-5</v>
      </c>
      <c r="G437" s="58">
        <f t="shared" si="171"/>
        <v>1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4">
        <v>0</v>
      </c>
      <c r="D438" s="64">
        <f>VLOOKUP(B438,'[1]Deptos 2011-2019'!$BE$2185:$BF$2731,2,0)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4">
        <v>4</v>
      </c>
      <c r="D439" s="64">
        <f>VLOOKUP(B439,'[1]Deptos 2011-2019'!$BE$2185:$BF$2731,2,0)</f>
        <v>9</v>
      </c>
      <c r="E439" s="43">
        <f t="shared" ref="E439:E441" si="188">+IF(C439=0,"",C439/C$345)</f>
        <v>1.54006083240288E-4</v>
      </c>
      <c r="F439" s="43">
        <f t="shared" ref="F439:F441" si="189">+IF(D439=0,"",D439/D$345)</f>
        <v>3.7521887767864588E-4</v>
      </c>
      <c r="G439" s="58">
        <f t="shared" si="171"/>
        <v>1.25</v>
      </c>
      <c r="H439" s="42">
        <f t="shared" ref="H439:H441" si="190">+IF(OR(AND(E439=""),(G439="")),"",E439*G439)</f>
        <v>1.9250760405035999E-4</v>
      </c>
      <c r="I439" s="24"/>
    </row>
    <row r="440" spans="1:9" s="63" customFormat="1" ht="15" x14ac:dyDescent="0.2">
      <c r="A440" s="36"/>
      <c r="B440" s="35" t="s">
        <v>556</v>
      </c>
      <c r="C440" s="64">
        <v>0</v>
      </c>
      <c r="D440" s="64">
        <f>VLOOKUP(B440,'[1]Deptos 2011-2019'!$BE$2185:$BF$2731,2,0)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4">
        <v>1</v>
      </c>
      <c r="D441" s="64">
        <f>VLOOKUP(B441,'[1]Deptos 2011-2019'!$BE$2185:$BF$2731,2,0)</f>
        <v>0</v>
      </c>
      <c r="E441" s="43">
        <f t="shared" si="188"/>
        <v>3.8501520810071999E-5</v>
      </c>
      <c r="F441" s="43" t="str">
        <f t="shared" si="189"/>
        <v/>
      </c>
      <c r="G441" s="58">
        <f t="shared" si="171"/>
        <v>-1</v>
      </c>
      <c r="H441" s="42">
        <f t="shared" si="190"/>
        <v>-3.8501520810071999E-5</v>
      </c>
      <c r="I441" s="24"/>
    </row>
    <row r="442" spans="1:9" s="24" customFormat="1" ht="15" x14ac:dyDescent="0.2">
      <c r="A442" s="72"/>
      <c r="B442" s="3" t="s">
        <v>494</v>
      </c>
      <c r="C442" s="64">
        <v>19</v>
      </c>
      <c r="D442" s="64">
        <f>VLOOKUP(B442,'[1]Deptos 2011-2019'!$BE$2185:$BF$2731,2,0)</f>
        <v>24</v>
      </c>
      <c r="E442" s="44">
        <f t="shared" si="172"/>
        <v>7.3152889539136799E-4</v>
      </c>
      <c r="F442" s="44">
        <f t="shared" si="173"/>
        <v>1.0005836738097224E-3</v>
      </c>
      <c r="G442" s="58">
        <f t="shared" si="171"/>
        <v>0.26315789473684209</v>
      </c>
      <c r="H442" s="40">
        <f t="shared" si="174"/>
        <v>1.9250760405035999E-4</v>
      </c>
    </row>
    <row r="443" spans="1:9" s="24" customFormat="1" ht="15" x14ac:dyDescent="0.2">
      <c r="A443" s="72"/>
      <c r="B443" s="3" t="s">
        <v>104</v>
      </c>
      <c r="C443" s="64">
        <v>5</v>
      </c>
      <c r="D443" s="64">
        <f>VLOOKUP(B443,'[1]Deptos 2011-2019'!$BE$2185:$BF$2731,2,0)</f>
        <v>1</v>
      </c>
      <c r="E443" s="44">
        <f t="shared" si="172"/>
        <v>1.9250760405035999E-4</v>
      </c>
      <c r="F443" s="44">
        <f t="shared" si="173"/>
        <v>4.1690986408738432E-5</v>
      </c>
      <c r="G443" s="58">
        <f t="shared" si="171"/>
        <v>-0.8</v>
      </c>
      <c r="H443" s="40">
        <f t="shared" si="174"/>
        <v>-1.54006083240288E-4</v>
      </c>
    </row>
    <row r="444" spans="1:9" s="24" customFormat="1" ht="15" x14ac:dyDescent="0.2">
      <c r="A444" s="72"/>
      <c r="B444" s="3" t="s">
        <v>113</v>
      </c>
      <c r="C444" s="64">
        <v>8</v>
      </c>
      <c r="D444" s="64">
        <f>VLOOKUP(B444,'[1]Deptos 2011-2019'!$BE$2185:$BF$2731,2,0)</f>
        <v>105</v>
      </c>
      <c r="E444" s="44">
        <f t="shared" si="172"/>
        <v>3.0801216648057599E-4</v>
      </c>
      <c r="F444" s="44">
        <f t="shared" si="173"/>
        <v>4.3775535729175356E-3</v>
      </c>
      <c r="G444" s="58">
        <f t="shared" si="171"/>
        <v>12.125</v>
      </c>
      <c r="H444" s="40">
        <f t="shared" si="174"/>
        <v>3.7346475185769841E-3</v>
      </c>
    </row>
    <row r="445" spans="1:9" s="24" customFormat="1" ht="15" x14ac:dyDescent="0.2">
      <c r="A445" s="72"/>
      <c r="B445" s="3" t="s">
        <v>112</v>
      </c>
      <c r="C445" s="64">
        <v>20</v>
      </c>
      <c r="D445" s="64">
        <f>VLOOKUP(B445,'[1]Deptos 2011-2019'!$BE$2185:$BF$2731,2,0)</f>
        <v>26</v>
      </c>
      <c r="E445" s="44">
        <f t="shared" si="172"/>
        <v>7.7003041620143996E-4</v>
      </c>
      <c r="F445" s="44">
        <f t="shared" si="173"/>
        <v>1.0839656466271992E-3</v>
      </c>
      <c r="G445" s="58">
        <f t="shared" si="171"/>
        <v>0.3</v>
      </c>
      <c r="H445" s="40">
        <f t="shared" si="174"/>
        <v>2.3100912486043198E-4</v>
      </c>
    </row>
    <row r="446" spans="1:9" s="24" customFormat="1" ht="15" x14ac:dyDescent="0.2">
      <c r="A446" s="72"/>
      <c r="B446" s="3" t="s">
        <v>271</v>
      </c>
      <c r="C446" s="64">
        <v>10</v>
      </c>
      <c r="D446" s="64">
        <f>VLOOKUP(B446,'[1]Deptos 2011-2019'!$BE$2185:$BF$2731,2,0)</f>
        <v>22</v>
      </c>
      <c r="E446" s="44">
        <f t="shared" si="172"/>
        <v>3.8501520810071998E-4</v>
      </c>
      <c r="F446" s="44">
        <f t="shared" si="173"/>
        <v>9.1720170099224545E-4</v>
      </c>
      <c r="G446" s="58">
        <f t="shared" si="171"/>
        <v>1.2</v>
      </c>
      <c r="H446" s="40">
        <f t="shared" si="174"/>
        <v>4.6201824972086396E-4</v>
      </c>
    </row>
    <row r="447" spans="1:9" s="24" customFormat="1" ht="15" x14ac:dyDescent="0.2">
      <c r="A447" s="72"/>
      <c r="B447" s="3" t="s">
        <v>495</v>
      </c>
      <c r="C447" s="64">
        <v>11</v>
      </c>
      <c r="D447" s="64">
        <f>VLOOKUP(B447,'[1]Deptos 2011-2019'!$BE$2185:$BF$2731,2,0)</f>
        <v>31</v>
      </c>
      <c r="E447" s="44">
        <f t="shared" si="172"/>
        <v>4.23516728910792E-4</v>
      </c>
      <c r="F447" s="44">
        <f t="shared" si="173"/>
        <v>1.2924205786708914E-3</v>
      </c>
      <c r="G447" s="58">
        <f t="shared" si="171"/>
        <v>1.8181818181818181</v>
      </c>
      <c r="H447" s="40">
        <f t="shared" si="174"/>
        <v>7.7003041620143996E-4</v>
      </c>
    </row>
    <row r="448" spans="1:9" s="24" customFormat="1" ht="30" x14ac:dyDescent="0.2">
      <c r="A448" s="72"/>
      <c r="B448" s="3" t="s">
        <v>496</v>
      </c>
      <c r="C448" s="64">
        <v>39</v>
      </c>
      <c r="D448" s="64">
        <f>VLOOKUP(B448,'[1]Deptos 2011-2019'!$BE$2185:$BF$2731,2,0)</f>
        <v>119</v>
      </c>
      <c r="E448" s="44">
        <f t="shared" si="172"/>
        <v>1.5015593115928079E-3</v>
      </c>
      <c r="F448" s="44">
        <f t="shared" si="173"/>
        <v>4.9612273826398733E-3</v>
      </c>
      <c r="G448" s="58">
        <f t="shared" si="171"/>
        <v>2.0512820512820511</v>
      </c>
      <c r="H448" s="40">
        <f t="shared" si="174"/>
        <v>3.0801216648057598E-3</v>
      </c>
    </row>
    <row r="449" spans="1:8" s="24" customFormat="1" ht="15" x14ac:dyDescent="0.2">
      <c r="A449" s="72"/>
      <c r="B449" s="3" t="s">
        <v>497</v>
      </c>
      <c r="C449" s="64">
        <v>0</v>
      </c>
      <c r="D449" s="64">
        <f>VLOOKUP(B449,'[1]Deptos 2011-2019'!$BE$2185:$BF$2731,2,0)</f>
        <v>5</v>
      </c>
      <c r="E449" s="44" t="str">
        <f t="shared" si="172"/>
        <v/>
      </c>
      <c r="F449" s="44">
        <f t="shared" si="173"/>
        <v>2.0845493204369215E-4</v>
      </c>
      <c r="G449" s="58">
        <f t="shared" si="171"/>
        <v>1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4">
        <v>6</v>
      </c>
      <c r="D450" s="64">
        <f>VLOOKUP(B450,'[1]Deptos 2011-2019'!$BE$2185:$BF$2731,2,0)</f>
        <v>6</v>
      </c>
      <c r="E450" s="44">
        <f t="shared" si="172"/>
        <v>2.3100912486043198E-4</v>
      </c>
      <c r="F450" s="44">
        <f t="shared" si="173"/>
        <v>2.501459184524306E-4</v>
      </c>
      <c r="G450" s="58">
        <f t="shared" si="171"/>
        <v>0</v>
      </c>
      <c r="H450" s="40">
        <f t="shared" si="174"/>
        <v>0</v>
      </c>
    </row>
    <row r="451" spans="1:8" s="24" customFormat="1" ht="15" x14ac:dyDescent="0.2">
      <c r="A451" s="72"/>
      <c r="B451" s="3" t="s">
        <v>617</v>
      </c>
      <c r="C451" s="64">
        <v>1</v>
      </c>
      <c r="D451" s="64">
        <f>VLOOKUP(B451,'[1]Deptos 2011-2019'!$BE$2185:$BF$2731,2,0)</f>
        <v>1</v>
      </c>
      <c r="E451" s="44">
        <f t="shared" si="172"/>
        <v>3.8501520810071999E-5</v>
      </c>
      <c r="F451" s="44">
        <f t="shared" si="173"/>
        <v>4.1690986408738432E-5</v>
      </c>
      <c r="G451" s="58">
        <f t="shared" si="171"/>
        <v>0</v>
      </c>
      <c r="H451" s="40">
        <f t="shared" si="174"/>
        <v>0</v>
      </c>
    </row>
    <row r="452" spans="1:8" s="24" customFormat="1" ht="15" x14ac:dyDescent="0.2">
      <c r="A452" s="72"/>
      <c r="B452" s="3" t="s">
        <v>109</v>
      </c>
      <c r="C452" s="64">
        <v>4</v>
      </c>
      <c r="D452" s="64">
        <f>VLOOKUP(B452,'[1]Deptos 2011-2019'!$BE$2185:$BF$2731,2,0)</f>
        <v>3</v>
      </c>
      <c r="E452" s="44">
        <f t="shared" si="172"/>
        <v>1.54006083240288E-4</v>
      </c>
      <c r="F452" s="44">
        <f t="shared" si="173"/>
        <v>1.250729592262153E-4</v>
      </c>
      <c r="G452" s="58">
        <f t="shared" si="171"/>
        <v>-0.25</v>
      </c>
      <c r="H452" s="40">
        <f t="shared" si="174"/>
        <v>-3.8501520810071999E-5</v>
      </c>
    </row>
    <row r="453" spans="1:8" s="24" customFormat="1" ht="15" x14ac:dyDescent="0.2">
      <c r="A453" s="72"/>
      <c r="B453" s="3" t="s">
        <v>386</v>
      </c>
      <c r="C453" s="64">
        <v>2</v>
      </c>
      <c r="D453" s="64">
        <f>VLOOKUP(B453,'[1]Deptos 2011-2019'!$BE$2185:$BF$2731,2,0)</f>
        <v>17</v>
      </c>
      <c r="E453" s="44">
        <f t="shared" si="172"/>
        <v>7.7003041620143998E-5</v>
      </c>
      <c r="F453" s="44">
        <f t="shared" si="173"/>
        <v>7.0874676894855328E-4</v>
      </c>
      <c r="G453" s="58">
        <f t="shared" si="171"/>
        <v>7.5</v>
      </c>
      <c r="H453" s="40">
        <f t="shared" si="174"/>
        <v>5.7752281215108002E-4</v>
      </c>
    </row>
    <row r="454" spans="1:8" s="24" customFormat="1" ht="15" x14ac:dyDescent="0.2">
      <c r="A454" s="72"/>
      <c r="B454" s="3" t="s">
        <v>107</v>
      </c>
      <c r="C454" s="64">
        <v>30</v>
      </c>
      <c r="D454" s="64">
        <f>VLOOKUP(B454,'[1]Deptos 2011-2019'!$BE$2185:$BF$2731,2,0)</f>
        <v>22</v>
      </c>
      <c r="E454" s="44">
        <f t="shared" si="172"/>
        <v>1.15504562430216E-3</v>
      </c>
      <c r="F454" s="44">
        <f t="shared" si="173"/>
        <v>9.1720170099224545E-4</v>
      </c>
      <c r="G454" s="58">
        <f t="shared" si="171"/>
        <v>-0.26666666666666666</v>
      </c>
      <c r="H454" s="40">
        <f t="shared" si="174"/>
        <v>-3.0801216648057599E-4</v>
      </c>
    </row>
    <row r="455" spans="1:8" s="24" customFormat="1" ht="15" x14ac:dyDescent="0.2">
      <c r="A455" s="72"/>
      <c r="B455" s="3" t="s">
        <v>272</v>
      </c>
      <c r="C455" s="64">
        <v>9</v>
      </c>
      <c r="D455" s="64">
        <f>VLOOKUP(B455,'[1]Deptos 2011-2019'!$BE$2185:$BF$2731,2,0)</f>
        <v>4</v>
      </c>
      <c r="E455" s="44">
        <f t="shared" si="172"/>
        <v>3.4651368729064796E-4</v>
      </c>
      <c r="F455" s="44">
        <f t="shared" si="173"/>
        <v>1.6676394563495373E-4</v>
      </c>
      <c r="G455" s="58">
        <f t="shared" si="171"/>
        <v>-0.55555555555555558</v>
      </c>
      <c r="H455" s="40">
        <f t="shared" si="174"/>
        <v>-1.9250760405035999E-4</v>
      </c>
    </row>
    <row r="456" spans="1:8" s="24" customFormat="1" ht="15" x14ac:dyDescent="0.2">
      <c r="A456" s="72"/>
      <c r="B456" s="3" t="s">
        <v>106</v>
      </c>
      <c r="C456" s="64">
        <v>5</v>
      </c>
      <c r="D456" s="64">
        <f>VLOOKUP(B456,'[1]Deptos 2011-2019'!$BE$2185:$BF$2731,2,0)</f>
        <v>1</v>
      </c>
      <c r="E456" s="44">
        <f t="shared" si="172"/>
        <v>1.9250760405035999E-4</v>
      </c>
      <c r="F456" s="44">
        <f t="shared" si="173"/>
        <v>4.1690986408738432E-5</v>
      </c>
      <c r="G456" s="58">
        <f t="shared" si="171"/>
        <v>-0.8</v>
      </c>
      <c r="H456" s="40">
        <f t="shared" si="174"/>
        <v>-1.54006083240288E-4</v>
      </c>
    </row>
    <row r="457" spans="1:8" s="24" customFormat="1" ht="15" x14ac:dyDescent="0.2">
      <c r="A457" s="72"/>
      <c r="B457" s="3" t="s">
        <v>337</v>
      </c>
      <c r="C457" s="64">
        <v>3</v>
      </c>
      <c r="D457" s="64">
        <f>VLOOKUP(B457,'[1]Deptos 2011-2019'!$BE$2185:$BF$2731,2,0)</f>
        <v>1</v>
      </c>
      <c r="E457" s="44">
        <f t="shared" si="172"/>
        <v>1.1550456243021599E-4</v>
      </c>
      <c r="F457" s="44">
        <f t="shared" si="173"/>
        <v>4.1690986408738432E-5</v>
      </c>
      <c r="G457" s="58">
        <f t="shared" si="171"/>
        <v>-0.66666666666666663</v>
      </c>
      <c r="H457" s="40">
        <f t="shared" si="174"/>
        <v>-7.7003041620143985E-5</v>
      </c>
    </row>
    <row r="458" spans="1:8" s="24" customFormat="1" ht="15" x14ac:dyDescent="0.2">
      <c r="A458" s="72"/>
      <c r="B458" s="3" t="s">
        <v>116</v>
      </c>
      <c r="C458" s="64">
        <v>27</v>
      </c>
      <c r="D458" s="64">
        <f>VLOOKUP(B458,'[1]Deptos 2011-2019'!$BE$2185:$BF$2731,2,0)</f>
        <v>13</v>
      </c>
      <c r="E458" s="44">
        <f t="shared" si="172"/>
        <v>1.0395410618719439E-3</v>
      </c>
      <c r="F458" s="44">
        <f t="shared" si="173"/>
        <v>5.4198282331359958E-4</v>
      </c>
      <c r="G458" s="58">
        <f t="shared" si="171"/>
        <v>-0.51851851851851849</v>
      </c>
      <c r="H458" s="40">
        <f t="shared" si="174"/>
        <v>-5.3902129134100795E-4</v>
      </c>
    </row>
    <row r="459" spans="1:8" s="24" customFormat="1" ht="15" x14ac:dyDescent="0.2">
      <c r="A459" s="72"/>
      <c r="B459" s="3" t="s">
        <v>103</v>
      </c>
      <c r="C459" s="64">
        <v>7</v>
      </c>
      <c r="D459" s="64">
        <f>VLOOKUP(B459,'[1]Deptos 2011-2019'!$BE$2185:$BF$2731,2,0)</f>
        <v>1</v>
      </c>
      <c r="E459" s="44">
        <f t="shared" si="172"/>
        <v>2.6951064567050397E-4</v>
      </c>
      <c r="F459" s="44">
        <f t="shared" si="173"/>
        <v>4.1690986408738432E-5</v>
      </c>
      <c r="G459" s="58">
        <f t="shared" si="171"/>
        <v>-0.8571428571428571</v>
      </c>
      <c r="H459" s="40">
        <f t="shared" si="174"/>
        <v>-2.3100912486043195E-4</v>
      </c>
    </row>
    <row r="460" spans="1:8" s="24" customFormat="1" ht="15" x14ac:dyDescent="0.2">
      <c r="A460" s="72"/>
      <c r="B460" s="3" t="s">
        <v>273</v>
      </c>
      <c r="C460" s="64">
        <v>48</v>
      </c>
      <c r="D460" s="64">
        <f>VLOOKUP(B460,'[1]Deptos 2011-2019'!$BE$2185:$BF$2731,2,0)</f>
        <v>26</v>
      </c>
      <c r="E460" s="44">
        <f t="shared" si="172"/>
        <v>1.8480729988834558E-3</v>
      </c>
      <c r="F460" s="44">
        <f t="shared" si="173"/>
        <v>1.0839656466271992E-3</v>
      </c>
      <c r="G460" s="58">
        <f t="shared" si="171"/>
        <v>-0.45833333333333331</v>
      </c>
      <c r="H460" s="40">
        <f t="shared" si="174"/>
        <v>-8.4703345782158389E-4</v>
      </c>
    </row>
    <row r="461" spans="1:8" s="24" customFormat="1" ht="15" x14ac:dyDescent="0.2">
      <c r="A461" s="72"/>
      <c r="B461" s="3" t="s">
        <v>498</v>
      </c>
      <c r="C461" s="64">
        <v>0</v>
      </c>
      <c r="D461" s="64">
        <f>VLOOKUP(B461,'[1]Deptos 2011-2019'!$BE$2185:$BF$2731,2,0)</f>
        <v>2</v>
      </c>
      <c r="E461" s="44" t="str">
        <f t="shared" si="172"/>
        <v/>
      </c>
      <c r="F461" s="44">
        <f t="shared" si="173"/>
        <v>8.3381972817476863E-5</v>
      </c>
      <c r="G461" s="58">
        <f t="shared" si="171"/>
        <v>1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4">
        <v>1</v>
      </c>
      <c r="D462" s="64">
        <f>VLOOKUP(B462,'[1]Deptos 2011-2019'!$BE$2185:$BF$2731,2,0)</f>
        <v>1</v>
      </c>
      <c r="E462" s="44">
        <f t="shared" si="172"/>
        <v>3.8501520810071999E-5</v>
      </c>
      <c r="F462" s="44">
        <f t="shared" si="173"/>
        <v>4.1690986408738432E-5</v>
      </c>
      <c r="G462" s="58">
        <f t="shared" si="171"/>
        <v>0</v>
      </c>
      <c r="H462" s="40">
        <f t="shared" si="174"/>
        <v>0</v>
      </c>
    </row>
    <row r="463" spans="1:8" s="24" customFormat="1" ht="15" x14ac:dyDescent="0.2">
      <c r="A463" s="72"/>
      <c r="B463" s="3" t="s">
        <v>114</v>
      </c>
      <c r="C463" s="64">
        <v>2</v>
      </c>
      <c r="D463" s="64">
        <f>VLOOKUP(B463,'[1]Deptos 2011-2019'!$BE$2185:$BF$2731,2,0)</f>
        <v>1</v>
      </c>
      <c r="E463" s="44">
        <f t="shared" si="172"/>
        <v>7.7003041620143998E-5</v>
      </c>
      <c r="F463" s="44">
        <f t="shared" si="173"/>
        <v>4.1690986408738432E-5</v>
      </c>
      <c r="G463" s="58">
        <f t="shared" si="171"/>
        <v>-0.5</v>
      </c>
      <c r="H463" s="40">
        <f t="shared" si="174"/>
        <v>-3.8501520810071999E-5</v>
      </c>
    </row>
    <row r="464" spans="1:8" s="24" customFormat="1" ht="15" x14ac:dyDescent="0.2">
      <c r="A464" s="72"/>
      <c r="B464" s="3" t="s">
        <v>101</v>
      </c>
      <c r="C464" s="64">
        <v>2</v>
      </c>
      <c r="D464" s="64">
        <f>VLOOKUP(B464,'[1]Deptos 2011-2019'!$BE$2185:$BF$2731,2,0)</f>
        <v>4</v>
      </c>
      <c r="E464" s="44">
        <f t="shared" si="172"/>
        <v>7.7003041620143998E-5</v>
      </c>
      <c r="F464" s="44">
        <f t="shared" si="173"/>
        <v>1.6676394563495373E-4</v>
      </c>
      <c r="G464" s="58">
        <f t="shared" si="171"/>
        <v>1</v>
      </c>
      <c r="H464" s="40">
        <f t="shared" si="174"/>
        <v>7.7003041620143998E-5</v>
      </c>
    </row>
    <row r="465" spans="1:8" s="24" customFormat="1" ht="15" x14ac:dyDescent="0.2">
      <c r="A465" s="72"/>
      <c r="B465" s="3" t="s">
        <v>105</v>
      </c>
      <c r="C465" s="64">
        <v>9</v>
      </c>
      <c r="D465" s="64">
        <f>VLOOKUP(B465,'[1]Deptos 2011-2019'!$BE$2185:$BF$2731,2,0)</f>
        <v>4</v>
      </c>
      <c r="E465" s="44">
        <f t="shared" si="172"/>
        <v>3.4651368729064796E-4</v>
      </c>
      <c r="F465" s="44">
        <f t="shared" si="173"/>
        <v>1.6676394563495373E-4</v>
      </c>
      <c r="G465" s="58">
        <f t="shared" si="171"/>
        <v>-0.55555555555555558</v>
      </c>
      <c r="H465" s="40">
        <f t="shared" si="174"/>
        <v>-1.9250760405035999E-4</v>
      </c>
    </row>
    <row r="466" spans="1:8" s="24" customFormat="1" ht="15" x14ac:dyDescent="0.2">
      <c r="A466" s="72"/>
      <c r="B466" s="3" t="s">
        <v>111</v>
      </c>
      <c r="C466" s="64">
        <v>0</v>
      </c>
      <c r="D466" s="64">
        <f>VLOOKUP(B466,'[1]Deptos 2011-2019'!$BE$2185:$BF$2731,2,0)</f>
        <v>1</v>
      </c>
      <c r="E466" s="44" t="str">
        <f t="shared" si="172"/>
        <v/>
      </c>
      <c r="F466" s="44">
        <f t="shared" si="173"/>
        <v>4.1690986408738432E-5</v>
      </c>
      <c r="G466" s="58">
        <f t="shared" si="171"/>
        <v>1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4">
        <v>1</v>
      </c>
      <c r="D467" s="64">
        <f>VLOOKUP(B467,'[1]Deptos 2011-2019'!$BE$2185:$BF$2731,2,0)</f>
        <v>1</v>
      </c>
      <c r="E467" s="44">
        <f t="shared" si="172"/>
        <v>3.8501520810071999E-5</v>
      </c>
      <c r="F467" s="44">
        <f t="shared" si="173"/>
        <v>4.1690986408738432E-5</v>
      </c>
      <c r="G467" s="58">
        <f t="shared" si="171"/>
        <v>0</v>
      </c>
      <c r="H467" s="40">
        <f t="shared" si="174"/>
        <v>0</v>
      </c>
    </row>
    <row r="468" spans="1:8" s="24" customFormat="1" ht="15" x14ac:dyDescent="0.2">
      <c r="A468" s="72"/>
      <c r="B468" s="3" t="s">
        <v>274</v>
      </c>
      <c r="C468" s="64">
        <v>81</v>
      </c>
      <c r="D468" s="64">
        <f>VLOOKUP(B468,'[1]Deptos 2011-2019'!$BE$2185:$BF$2731,2,0)</f>
        <v>65</v>
      </c>
      <c r="E468" s="44">
        <f t="shared" si="172"/>
        <v>3.1186231856158318E-3</v>
      </c>
      <c r="F468" s="44">
        <f t="shared" si="173"/>
        <v>2.7099141165679982E-3</v>
      </c>
      <c r="G468" s="58">
        <f t="shared" si="171"/>
        <v>-0.19753086419753085</v>
      </c>
      <c r="H468" s="40">
        <f t="shared" si="174"/>
        <v>-6.1602433296115188E-4</v>
      </c>
    </row>
    <row r="469" spans="1:8" s="24" customFormat="1" ht="15" x14ac:dyDescent="0.2">
      <c r="A469" s="72"/>
      <c r="B469" s="3" t="s">
        <v>499</v>
      </c>
      <c r="C469" s="64">
        <v>14</v>
      </c>
      <c r="D469" s="64">
        <f>VLOOKUP(B469,'[1]Deptos 2011-2019'!$BE$2185:$BF$2731,2,0)</f>
        <v>24</v>
      </c>
      <c r="E469" s="44">
        <f t="shared" si="172"/>
        <v>5.3902129134100795E-4</v>
      </c>
      <c r="F469" s="44">
        <f t="shared" si="173"/>
        <v>1.0005836738097224E-3</v>
      </c>
      <c r="G469" s="58">
        <f t="shared" si="171"/>
        <v>0.7142857142857143</v>
      </c>
      <c r="H469" s="40">
        <f t="shared" si="174"/>
        <v>3.8501520810071998E-4</v>
      </c>
    </row>
    <row r="470" spans="1:8" s="24" customFormat="1" ht="15" x14ac:dyDescent="0.2">
      <c r="A470" s="72"/>
      <c r="B470" s="3" t="s">
        <v>275</v>
      </c>
      <c r="C470" s="64">
        <v>4</v>
      </c>
      <c r="D470" s="64">
        <f>VLOOKUP(B470,'[1]Deptos 2011-2019'!$BE$2185:$BF$2731,2,0)</f>
        <v>8</v>
      </c>
      <c r="E470" s="44">
        <f t="shared" si="172"/>
        <v>1.54006083240288E-4</v>
      </c>
      <c r="F470" s="44">
        <f t="shared" si="173"/>
        <v>3.3352789126990745E-4</v>
      </c>
      <c r="G470" s="58">
        <f t="shared" si="171"/>
        <v>1</v>
      </c>
      <c r="H470" s="40">
        <f t="shared" si="174"/>
        <v>1.54006083240288E-4</v>
      </c>
    </row>
    <row r="471" spans="1:8" s="24" customFormat="1" ht="15" x14ac:dyDescent="0.2">
      <c r="A471" s="72"/>
      <c r="B471" s="3" t="s">
        <v>276</v>
      </c>
      <c r="C471" s="64">
        <v>4</v>
      </c>
      <c r="D471" s="64">
        <f>VLOOKUP(B471,'[1]Deptos 2011-2019'!$BE$2185:$BF$2731,2,0)</f>
        <v>19</v>
      </c>
      <c r="E471" s="44">
        <f t="shared" si="172"/>
        <v>1.54006083240288E-4</v>
      </c>
      <c r="F471" s="44">
        <f t="shared" si="173"/>
        <v>7.9212874176603023E-4</v>
      </c>
      <c r="G471" s="58">
        <f t="shared" si="171"/>
        <v>3.75</v>
      </c>
      <c r="H471" s="40">
        <f t="shared" si="174"/>
        <v>5.7752281215108002E-4</v>
      </c>
    </row>
    <row r="472" spans="1:8" s="24" customFormat="1" ht="15" x14ac:dyDescent="0.2">
      <c r="A472" s="72"/>
      <c r="B472" s="3" t="s">
        <v>500</v>
      </c>
      <c r="C472" s="64">
        <v>3</v>
      </c>
      <c r="D472" s="64">
        <f>VLOOKUP(B472,'[1]Deptos 2011-2019'!$BE$2185:$BF$2731,2,0)</f>
        <v>0</v>
      </c>
      <c r="E472" s="44">
        <f t="shared" si="172"/>
        <v>1.1550456243021599E-4</v>
      </c>
      <c r="F472" s="44" t="str">
        <f t="shared" si="173"/>
        <v/>
      </c>
      <c r="G472" s="58">
        <f t="shared" si="171"/>
        <v>-1</v>
      </c>
      <c r="H472" s="40">
        <f t="shared" si="174"/>
        <v>-1.1550456243021599E-4</v>
      </c>
    </row>
    <row r="473" spans="1:8" s="24" customFormat="1" ht="15" x14ac:dyDescent="0.2">
      <c r="A473" s="72"/>
      <c r="B473" s="3" t="s">
        <v>277</v>
      </c>
      <c r="C473" s="64">
        <v>70</v>
      </c>
      <c r="D473" s="64">
        <f>VLOOKUP(B473,'[1]Deptos 2011-2019'!$BE$2185:$BF$2731,2,0)</f>
        <v>25</v>
      </c>
      <c r="E473" s="44">
        <f t="shared" si="172"/>
        <v>2.6951064567050397E-3</v>
      </c>
      <c r="F473" s="44">
        <f t="shared" si="173"/>
        <v>1.0422746602184608E-3</v>
      </c>
      <c r="G473" s="58">
        <f t="shared" si="171"/>
        <v>-0.6428571428571429</v>
      </c>
      <c r="H473" s="40">
        <f t="shared" si="174"/>
        <v>-1.73256843645324E-3</v>
      </c>
    </row>
    <row r="474" spans="1:8" s="24" customFormat="1" ht="15" x14ac:dyDescent="0.2">
      <c r="A474" s="72"/>
      <c r="B474" s="3" t="s">
        <v>278</v>
      </c>
      <c r="C474" s="64">
        <v>5</v>
      </c>
      <c r="D474" s="64">
        <f>VLOOKUP(B474,'[1]Deptos 2011-2019'!$BE$2185:$BF$2731,2,0)</f>
        <v>1</v>
      </c>
      <c r="E474" s="44">
        <f t="shared" si="172"/>
        <v>1.9250760405035999E-4</v>
      </c>
      <c r="F474" s="44">
        <f t="shared" si="173"/>
        <v>4.1690986408738432E-5</v>
      </c>
      <c r="G474" s="58">
        <f t="shared" si="171"/>
        <v>-0.8</v>
      </c>
      <c r="H474" s="40">
        <f t="shared" si="174"/>
        <v>-1.54006083240288E-4</v>
      </c>
    </row>
    <row r="475" spans="1:8" s="24" customFormat="1" ht="15" x14ac:dyDescent="0.2">
      <c r="A475" s="72"/>
      <c r="B475" s="3" t="s">
        <v>279</v>
      </c>
      <c r="C475" s="64">
        <v>39</v>
      </c>
      <c r="D475" s="64">
        <f>VLOOKUP(B475,'[1]Deptos 2011-2019'!$BE$2185:$BF$2731,2,0)</f>
        <v>6</v>
      </c>
      <c r="E475" s="44">
        <f t="shared" si="172"/>
        <v>1.5015593115928079E-3</v>
      </c>
      <c r="F475" s="44">
        <f t="shared" si="173"/>
        <v>2.501459184524306E-4</v>
      </c>
      <c r="G475" s="58">
        <f t="shared" si="171"/>
        <v>-0.84615384615384615</v>
      </c>
      <c r="H475" s="40">
        <f t="shared" si="174"/>
        <v>-1.2705501867323759E-3</v>
      </c>
    </row>
    <row r="476" spans="1:8" s="24" customFormat="1" ht="15" x14ac:dyDescent="0.2">
      <c r="A476" s="72"/>
      <c r="B476" s="3" t="s">
        <v>102</v>
      </c>
      <c r="C476" s="64">
        <v>7</v>
      </c>
      <c r="D476" s="64">
        <f>VLOOKUP(B476,'[1]Deptos 2011-2019'!$BE$2185:$BF$2731,2,0)</f>
        <v>5</v>
      </c>
      <c r="E476" s="44">
        <f t="shared" si="172"/>
        <v>2.6951064567050397E-4</v>
      </c>
      <c r="F476" s="44">
        <f t="shared" si="173"/>
        <v>2.0845493204369215E-4</v>
      </c>
      <c r="G476" s="58">
        <f t="shared" si="171"/>
        <v>-0.2857142857142857</v>
      </c>
      <c r="H476" s="40">
        <f t="shared" si="174"/>
        <v>-7.7003041620143985E-5</v>
      </c>
    </row>
    <row r="477" spans="1:8" s="24" customFormat="1" ht="15" x14ac:dyDescent="0.2">
      <c r="A477" s="72"/>
      <c r="B477" s="3" t="s">
        <v>280</v>
      </c>
      <c r="C477" s="64">
        <v>2</v>
      </c>
      <c r="D477" s="64">
        <f>VLOOKUP(B477,'[1]Deptos 2011-2019'!$BE$2185:$BF$2731,2,0)</f>
        <v>5</v>
      </c>
      <c r="E477" s="44">
        <f t="shared" si="172"/>
        <v>7.7003041620143998E-5</v>
      </c>
      <c r="F477" s="44">
        <f t="shared" si="173"/>
        <v>2.0845493204369215E-4</v>
      </c>
      <c r="G477" s="58">
        <f t="shared" si="171"/>
        <v>1.5</v>
      </c>
      <c r="H477" s="40">
        <f t="shared" si="174"/>
        <v>1.15504562430216E-4</v>
      </c>
    </row>
    <row r="478" spans="1:8" s="24" customFormat="1" ht="15" x14ac:dyDescent="0.2">
      <c r="A478" s="72"/>
      <c r="B478" s="3" t="s">
        <v>281</v>
      </c>
      <c r="C478" s="64">
        <v>22</v>
      </c>
      <c r="D478" s="64">
        <f>VLOOKUP(B478,'[1]Deptos 2011-2019'!$BE$2185:$BF$2731,2,0)</f>
        <v>25</v>
      </c>
      <c r="E478" s="44">
        <f t="shared" si="172"/>
        <v>8.4703345782158399E-4</v>
      </c>
      <c r="F478" s="44">
        <f t="shared" si="173"/>
        <v>1.0422746602184608E-3</v>
      </c>
      <c r="G478" s="58">
        <f t="shared" ref="G478:G541" si="191">+IF(AND(C478=0,D478=0)," ",IF(C478=0,1,IF(D478=0,-1,(D478-C478)/C478)))</f>
        <v>0.13636363636363635</v>
      </c>
      <c r="H478" s="40">
        <f t="shared" si="174"/>
        <v>1.1550456243021599E-4</v>
      </c>
    </row>
    <row r="479" spans="1:8" s="24" customFormat="1" ht="15" x14ac:dyDescent="0.2">
      <c r="A479" s="72"/>
      <c r="B479" s="3" t="s">
        <v>501</v>
      </c>
      <c r="C479" s="64">
        <v>47</v>
      </c>
      <c r="D479" s="64">
        <f>VLOOKUP(B479,'[1]Deptos 2011-2019'!$BE$2185:$BF$2731,2,0)</f>
        <v>129</v>
      </c>
      <c r="E479" s="44">
        <f t="shared" si="172"/>
        <v>1.8095714780733839E-3</v>
      </c>
      <c r="F479" s="44">
        <f t="shared" si="173"/>
        <v>5.3781372467272574E-3</v>
      </c>
      <c r="G479" s="58">
        <f t="shared" si="191"/>
        <v>1.7446808510638299</v>
      </c>
      <c r="H479" s="40">
        <f t="shared" si="174"/>
        <v>3.1571247064259038E-3</v>
      </c>
    </row>
    <row r="480" spans="1:8" s="24" customFormat="1" ht="15" x14ac:dyDescent="0.2">
      <c r="A480" s="72"/>
      <c r="B480" s="3" t="s">
        <v>282</v>
      </c>
      <c r="C480" s="64">
        <v>3</v>
      </c>
      <c r="D480" s="64">
        <f>VLOOKUP(B480,'[1]Deptos 2011-2019'!$BE$2185:$BF$2731,2,0)</f>
        <v>0</v>
      </c>
      <c r="E480" s="44">
        <f t="shared" si="172"/>
        <v>1.1550456243021599E-4</v>
      </c>
      <c r="F480" s="44" t="str">
        <f t="shared" si="173"/>
        <v/>
      </c>
      <c r="G480" s="58">
        <f t="shared" si="191"/>
        <v>-1</v>
      </c>
      <c r="H480" s="40">
        <f t="shared" si="174"/>
        <v>-1.1550456243021599E-4</v>
      </c>
    </row>
    <row r="481" spans="1:8" s="24" customFormat="1" ht="15" x14ac:dyDescent="0.2">
      <c r="A481" s="72"/>
      <c r="B481" s="3" t="s">
        <v>283</v>
      </c>
      <c r="C481" s="64">
        <v>10</v>
      </c>
      <c r="D481" s="64">
        <f>VLOOKUP(B481,'[1]Deptos 2011-2019'!$BE$2185:$BF$2731,2,0)</f>
        <v>0</v>
      </c>
      <c r="E481" s="44">
        <f t="shared" si="172"/>
        <v>3.8501520810071998E-4</v>
      </c>
      <c r="F481" s="44" t="str">
        <f t="shared" si="173"/>
        <v/>
      </c>
      <c r="G481" s="58">
        <f t="shared" si="191"/>
        <v>-1</v>
      </c>
      <c r="H481" s="40">
        <f t="shared" si="174"/>
        <v>-3.8501520810071998E-4</v>
      </c>
    </row>
    <row r="482" spans="1:8" s="24" customFormat="1" ht="15" x14ac:dyDescent="0.2">
      <c r="A482" s="72"/>
      <c r="B482" s="3" t="s">
        <v>284</v>
      </c>
      <c r="C482" s="64">
        <v>0</v>
      </c>
      <c r="D482" s="64">
        <f>VLOOKUP(B482,'[1]Deptos 2011-2019'!$BE$2185:$BF$2731,2,0)</f>
        <v>1</v>
      </c>
      <c r="E482" s="44" t="str">
        <f t="shared" si="172"/>
        <v/>
      </c>
      <c r="F482" s="44">
        <f t="shared" si="173"/>
        <v>4.1690986408738432E-5</v>
      </c>
      <c r="G482" s="58">
        <f t="shared" si="191"/>
        <v>1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4">
        <v>3</v>
      </c>
      <c r="D483" s="64">
        <f>VLOOKUP(B483,'[1]Deptos 2011-2019'!$BE$2185:$BF$2731,2,0)</f>
        <v>2</v>
      </c>
      <c r="E483" s="44">
        <f t="shared" si="172"/>
        <v>1.1550456243021599E-4</v>
      </c>
      <c r="F483" s="44">
        <f t="shared" si="173"/>
        <v>8.3381972817476863E-5</v>
      </c>
      <c r="G483" s="58">
        <f t="shared" si="191"/>
        <v>-0.33333333333333331</v>
      </c>
      <c r="H483" s="40">
        <f t="shared" si="174"/>
        <v>-3.8501520810071992E-5</v>
      </c>
    </row>
    <row r="484" spans="1:8" s="24" customFormat="1" ht="15" x14ac:dyDescent="0.2">
      <c r="A484" s="72"/>
      <c r="B484" s="3" t="s">
        <v>125</v>
      </c>
      <c r="C484" s="64">
        <v>2</v>
      </c>
      <c r="D484" s="64">
        <f>VLOOKUP(B484,'[1]Deptos 2011-2019'!$BE$2185:$BF$2731,2,0)</f>
        <v>16</v>
      </c>
      <c r="E484" s="44">
        <f t="shared" si="172"/>
        <v>7.7003041620143998E-5</v>
      </c>
      <c r="F484" s="44">
        <f t="shared" si="173"/>
        <v>6.6705578253981491E-4</v>
      </c>
      <c r="G484" s="58">
        <f t="shared" si="191"/>
        <v>7</v>
      </c>
      <c r="H484" s="40">
        <f t="shared" si="174"/>
        <v>5.3902129134100795E-4</v>
      </c>
    </row>
    <row r="485" spans="1:8" s="24" customFormat="1" ht="15" x14ac:dyDescent="0.2">
      <c r="A485" s="72"/>
      <c r="B485" s="3" t="s">
        <v>126</v>
      </c>
      <c r="C485" s="64">
        <v>2</v>
      </c>
      <c r="D485" s="64">
        <f>VLOOKUP(B485,'[1]Deptos 2011-2019'!$BE$2185:$BF$2731,2,0)</f>
        <v>0</v>
      </c>
      <c r="E485" s="44">
        <f t="shared" si="172"/>
        <v>7.7003041620143998E-5</v>
      </c>
      <c r="F485" s="44" t="str">
        <f t="shared" si="173"/>
        <v/>
      </c>
      <c r="G485" s="58">
        <f t="shared" si="191"/>
        <v>-1</v>
      </c>
      <c r="H485" s="40">
        <f t="shared" si="174"/>
        <v>-7.7003041620143998E-5</v>
      </c>
    </row>
    <row r="486" spans="1:8" s="24" customFormat="1" ht="15" x14ac:dyDescent="0.2">
      <c r="A486" s="72"/>
      <c r="B486" s="3" t="s">
        <v>286</v>
      </c>
      <c r="C486" s="64">
        <v>1</v>
      </c>
      <c r="D486" s="64">
        <f>VLOOKUP(B486,'[1]Deptos 2011-2019'!$BE$2185:$BF$2731,2,0)</f>
        <v>0</v>
      </c>
      <c r="E486" s="44">
        <f t="shared" si="172"/>
        <v>3.8501520810071999E-5</v>
      </c>
      <c r="F486" s="44" t="str">
        <f t="shared" si="173"/>
        <v/>
      </c>
      <c r="G486" s="58">
        <f t="shared" si="191"/>
        <v>-1</v>
      </c>
      <c r="H486" s="40">
        <f t="shared" si="174"/>
        <v>-3.8501520810071999E-5</v>
      </c>
    </row>
    <row r="487" spans="1:8" s="24" customFormat="1" ht="15" x14ac:dyDescent="0.2">
      <c r="A487" s="72"/>
      <c r="B487" s="3" t="s">
        <v>287</v>
      </c>
      <c r="C487" s="64">
        <v>18</v>
      </c>
      <c r="D487" s="64">
        <f>VLOOKUP(B487,'[1]Deptos 2011-2019'!$BE$2185:$BF$2731,2,0)</f>
        <v>13</v>
      </c>
      <c r="E487" s="44">
        <f t="shared" si="172"/>
        <v>6.9302737458129592E-4</v>
      </c>
      <c r="F487" s="44">
        <f t="shared" si="173"/>
        <v>5.4198282331359958E-4</v>
      </c>
      <c r="G487" s="58">
        <f t="shared" si="191"/>
        <v>-0.27777777777777779</v>
      </c>
      <c r="H487" s="40">
        <f t="shared" si="174"/>
        <v>-1.9250760405035999E-4</v>
      </c>
    </row>
    <row r="488" spans="1:8" s="24" customFormat="1" ht="15" x14ac:dyDescent="0.2">
      <c r="A488" s="72"/>
      <c r="B488" s="3" t="s">
        <v>288</v>
      </c>
      <c r="C488" s="64">
        <v>1</v>
      </c>
      <c r="D488" s="64">
        <f>VLOOKUP(B488,'[1]Deptos 2011-2019'!$BE$2185:$BF$2731,2,0)</f>
        <v>3</v>
      </c>
      <c r="E488" s="44">
        <f t="shared" si="172"/>
        <v>3.8501520810071999E-5</v>
      </c>
      <c r="F488" s="44">
        <f t="shared" si="173"/>
        <v>1.250729592262153E-4</v>
      </c>
      <c r="G488" s="58">
        <f t="shared" si="191"/>
        <v>2</v>
      </c>
      <c r="H488" s="40">
        <f t="shared" si="174"/>
        <v>7.7003041620143998E-5</v>
      </c>
    </row>
    <row r="489" spans="1:8" s="24" customFormat="1" ht="15" x14ac:dyDescent="0.2">
      <c r="A489" s="72"/>
      <c r="B489" s="3" t="s">
        <v>123</v>
      </c>
      <c r="C489" s="64">
        <v>7</v>
      </c>
      <c r="D489" s="64">
        <f>VLOOKUP(B489,'[1]Deptos 2011-2019'!$BE$2185:$BF$2731,2,0)</f>
        <v>2</v>
      </c>
      <c r="E489" s="44">
        <f t="shared" si="172"/>
        <v>2.6951064567050397E-4</v>
      </c>
      <c r="F489" s="44">
        <f t="shared" si="173"/>
        <v>8.3381972817476863E-5</v>
      </c>
      <c r="G489" s="58">
        <f t="shared" si="191"/>
        <v>-0.7142857142857143</v>
      </c>
      <c r="H489" s="40">
        <f t="shared" si="174"/>
        <v>-1.9250760405035999E-4</v>
      </c>
    </row>
    <row r="490" spans="1:8" s="24" customFormat="1" ht="15" x14ac:dyDescent="0.2">
      <c r="A490" s="72"/>
      <c r="B490" s="3" t="s">
        <v>289</v>
      </c>
      <c r="C490" s="64">
        <v>5</v>
      </c>
      <c r="D490" s="64">
        <f>VLOOKUP(B490,'[1]Deptos 2011-2019'!$BE$2185:$BF$2731,2,0)</f>
        <v>4</v>
      </c>
      <c r="E490" s="44">
        <f t="shared" si="172"/>
        <v>1.9250760405035999E-4</v>
      </c>
      <c r="F490" s="44">
        <f t="shared" si="173"/>
        <v>1.6676394563495373E-4</v>
      </c>
      <c r="G490" s="58">
        <f t="shared" si="191"/>
        <v>-0.2</v>
      </c>
      <c r="H490" s="40">
        <f t="shared" si="174"/>
        <v>-3.8501520810071999E-5</v>
      </c>
    </row>
    <row r="491" spans="1:8" s="24" customFormat="1" ht="15" x14ac:dyDescent="0.2">
      <c r="A491" s="72"/>
      <c r="B491" s="3" t="s">
        <v>290</v>
      </c>
      <c r="C491" s="64">
        <v>1</v>
      </c>
      <c r="D491" s="64">
        <f>VLOOKUP(B491,'[1]Deptos 2011-2019'!$BE$2185:$BF$2731,2,0)</f>
        <v>0</v>
      </c>
      <c r="E491" s="44">
        <f t="shared" ref="E491:E522" si="192">+IF(C491=0,"",C491/C$345)</f>
        <v>3.8501520810071999E-5</v>
      </c>
      <c r="F491" s="44" t="str">
        <f t="shared" ref="F491:F522" si="193">+IF(D491=0,"",D491/D$345)</f>
        <v/>
      </c>
      <c r="G491" s="58">
        <f t="shared" si="191"/>
        <v>-1</v>
      </c>
      <c r="H491" s="40">
        <f t="shared" ref="H491:H552" si="194">+IF(OR(AND(E491=""),(G491="")),"",E491*G491)</f>
        <v>-3.8501520810071999E-5</v>
      </c>
    </row>
    <row r="492" spans="1:8" s="24" customFormat="1" ht="15" x14ac:dyDescent="0.2">
      <c r="A492" s="72"/>
      <c r="B492" s="3" t="s">
        <v>291</v>
      </c>
      <c r="C492" s="64">
        <v>1</v>
      </c>
      <c r="D492" s="64">
        <f>VLOOKUP(B492,'[1]Deptos 2011-2019'!$BE$2185:$BF$2731,2,0)</f>
        <v>1</v>
      </c>
      <c r="E492" s="44">
        <f t="shared" si="192"/>
        <v>3.8501520810071999E-5</v>
      </c>
      <c r="F492" s="44">
        <f t="shared" si="193"/>
        <v>4.1690986408738432E-5</v>
      </c>
      <c r="G492" s="58">
        <f t="shared" si="191"/>
        <v>0</v>
      </c>
      <c r="H492" s="40">
        <f t="shared" si="194"/>
        <v>0</v>
      </c>
    </row>
    <row r="493" spans="1:8" s="24" customFormat="1" ht="15" x14ac:dyDescent="0.2">
      <c r="A493" s="72"/>
      <c r="B493" s="3" t="s">
        <v>292</v>
      </c>
      <c r="C493" s="64">
        <v>0</v>
      </c>
      <c r="D493" s="64">
        <f>VLOOKUP(B493,'[1]Deptos 2011-2019'!$BE$2185:$BF$2731,2,0)</f>
        <v>1</v>
      </c>
      <c r="E493" s="44" t="str">
        <f t="shared" si="192"/>
        <v/>
      </c>
      <c r="F493" s="44">
        <f t="shared" si="193"/>
        <v>4.1690986408738432E-5</v>
      </c>
      <c r="G493" s="58">
        <f t="shared" si="191"/>
        <v>1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4">
        <v>0</v>
      </c>
      <c r="D494" s="64">
        <f>VLOOKUP(B494,'[1]Deptos 2011-2019'!$BE$2185:$BF$2731,2,0)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4">
        <v>8</v>
      </c>
      <c r="D495" s="64">
        <f>VLOOKUP(B495,'[1]Deptos 2011-2019'!$BE$2185:$BF$2731,2,0)</f>
        <v>12</v>
      </c>
      <c r="E495" s="44">
        <f t="shared" si="192"/>
        <v>3.0801216648057599E-4</v>
      </c>
      <c r="F495" s="44">
        <f t="shared" si="193"/>
        <v>5.0029183690486121E-4</v>
      </c>
      <c r="G495" s="58">
        <f t="shared" si="191"/>
        <v>0.5</v>
      </c>
      <c r="H495" s="40">
        <f t="shared" si="194"/>
        <v>1.54006083240288E-4</v>
      </c>
    </row>
    <row r="496" spans="1:8" s="24" customFormat="1" ht="15" x14ac:dyDescent="0.2">
      <c r="A496" s="72"/>
      <c r="B496" s="3" t="s">
        <v>294</v>
      </c>
      <c r="C496" s="64">
        <v>5</v>
      </c>
      <c r="D496" s="64">
        <f>VLOOKUP(B496,'[1]Deptos 2011-2019'!$BE$2185:$BF$2731,2,0)</f>
        <v>16</v>
      </c>
      <c r="E496" s="44">
        <f t="shared" si="192"/>
        <v>1.9250760405035999E-4</v>
      </c>
      <c r="F496" s="44">
        <f t="shared" si="193"/>
        <v>6.6705578253981491E-4</v>
      </c>
      <c r="G496" s="58">
        <f t="shared" si="191"/>
        <v>2.2000000000000002</v>
      </c>
      <c r="H496" s="40">
        <f t="shared" si="194"/>
        <v>4.23516728910792E-4</v>
      </c>
    </row>
    <row r="497" spans="1:9" s="24" customFormat="1" ht="15" x14ac:dyDescent="0.2">
      <c r="A497" s="72"/>
      <c r="B497" s="3" t="s">
        <v>502</v>
      </c>
      <c r="C497" s="64">
        <v>10</v>
      </c>
      <c r="D497" s="64">
        <f>VLOOKUP(B497,'[1]Deptos 2011-2019'!$BE$2185:$BF$2731,2,0)</f>
        <v>27</v>
      </c>
      <c r="E497" s="44">
        <f t="shared" si="192"/>
        <v>3.8501520810071998E-4</v>
      </c>
      <c r="F497" s="44">
        <f t="shared" si="193"/>
        <v>1.1256566330359375E-3</v>
      </c>
      <c r="G497" s="58">
        <f t="shared" si="191"/>
        <v>1.7</v>
      </c>
      <c r="H497" s="40">
        <f t="shared" si="194"/>
        <v>6.5452585377122395E-4</v>
      </c>
    </row>
    <row r="498" spans="1:9" s="24" customFormat="1" ht="15" x14ac:dyDescent="0.2">
      <c r="A498" s="72"/>
      <c r="B498" s="3" t="s">
        <v>129</v>
      </c>
      <c r="C498" s="64">
        <v>9</v>
      </c>
      <c r="D498" s="64">
        <f>VLOOKUP(B498,'[1]Deptos 2011-2019'!$BE$2185:$BF$2731,2,0)</f>
        <v>12</v>
      </c>
      <c r="E498" s="44">
        <f t="shared" si="192"/>
        <v>3.4651368729064796E-4</v>
      </c>
      <c r="F498" s="44">
        <f t="shared" si="193"/>
        <v>5.0029183690486121E-4</v>
      </c>
      <c r="G498" s="58">
        <f t="shared" si="191"/>
        <v>0.33333333333333331</v>
      </c>
      <c r="H498" s="40">
        <f t="shared" si="194"/>
        <v>1.1550456243021598E-4</v>
      </c>
    </row>
    <row r="499" spans="1:9" s="24" customFormat="1" ht="15" x14ac:dyDescent="0.2">
      <c r="A499" s="72"/>
      <c r="B499" s="3" t="s">
        <v>503</v>
      </c>
      <c r="C499" s="64">
        <v>177</v>
      </c>
      <c r="D499" s="64">
        <f>VLOOKUP(B499,'[1]Deptos 2011-2019'!$BE$2185:$BF$2731,2,0)</f>
        <v>321</v>
      </c>
      <c r="E499" s="44">
        <f t="shared" si="192"/>
        <v>6.8147691833827439E-3</v>
      </c>
      <c r="F499" s="44">
        <f t="shared" si="193"/>
        <v>1.3382806637205036E-2</v>
      </c>
      <c r="G499" s="58">
        <f t="shared" si="191"/>
        <v>0.81355932203389836</v>
      </c>
      <c r="H499" s="40">
        <f t="shared" si="194"/>
        <v>5.5442189966503682E-3</v>
      </c>
    </row>
    <row r="500" spans="1:9" s="24" customFormat="1" ht="15" x14ac:dyDescent="0.2">
      <c r="A500" s="72"/>
      <c r="B500" s="3" t="s">
        <v>122</v>
      </c>
      <c r="C500" s="64">
        <v>98</v>
      </c>
      <c r="D500" s="64">
        <f>VLOOKUP(B500,'[1]Deptos 2011-2019'!$BE$2185:$BF$2731,2,0)</f>
        <v>262</v>
      </c>
      <c r="E500" s="44">
        <f t="shared" si="192"/>
        <v>3.7731490393870556E-3</v>
      </c>
      <c r="F500" s="44">
        <f t="shared" si="193"/>
        <v>1.0923038439089469E-2</v>
      </c>
      <c r="G500" s="58">
        <f t="shared" si="191"/>
        <v>1.6734693877551021</v>
      </c>
      <c r="H500" s="40">
        <f t="shared" si="194"/>
        <v>6.3142494128518075E-3</v>
      </c>
    </row>
    <row r="501" spans="1:9" s="24" customFormat="1" ht="30" x14ac:dyDescent="0.2">
      <c r="A501" s="72"/>
      <c r="B501" s="3" t="s">
        <v>295</v>
      </c>
      <c r="C501" s="64">
        <v>10</v>
      </c>
      <c r="D501" s="64">
        <f>VLOOKUP(B501,'[1]Deptos 2011-2019'!$BE$2185:$BF$2731,2,0)</f>
        <v>71</v>
      </c>
      <c r="E501" s="44">
        <f t="shared" si="192"/>
        <v>3.8501520810071998E-4</v>
      </c>
      <c r="F501" s="44">
        <f t="shared" si="193"/>
        <v>2.9600600350204284E-3</v>
      </c>
      <c r="G501" s="58">
        <f t="shared" si="191"/>
        <v>6.1</v>
      </c>
      <c r="H501" s="40">
        <f t="shared" si="194"/>
        <v>2.3485927694143916E-3</v>
      </c>
    </row>
    <row r="502" spans="1:9" s="24" customFormat="1" ht="15" x14ac:dyDescent="0.2">
      <c r="A502" s="72"/>
      <c r="B502" s="3" t="s">
        <v>124</v>
      </c>
      <c r="C502" s="64">
        <v>2</v>
      </c>
      <c r="D502" s="64">
        <f>VLOOKUP(B502,'[1]Deptos 2011-2019'!$BE$2185:$BF$2731,2,0)</f>
        <v>2</v>
      </c>
      <c r="E502" s="44">
        <f t="shared" si="192"/>
        <v>7.7003041620143998E-5</v>
      </c>
      <c r="F502" s="44">
        <f t="shared" si="193"/>
        <v>8.3381972817476863E-5</v>
      </c>
      <c r="G502" s="58">
        <f t="shared" si="191"/>
        <v>0</v>
      </c>
      <c r="H502" s="40">
        <f t="shared" si="194"/>
        <v>0</v>
      </c>
    </row>
    <row r="503" spans="1:9" s="24" customFormat="1" ht="15" x14ac:dyDescent="0.2">
      <c r="A503" s="72"/>
      <c r="B503" s="3" t="s">
        <v>296</v>
      </c>
      <c r="C503" s="64">
        <v>10</v>
      </c>
      <c r="D503" s="64">
        <f>VLOOKUP(B503,'[1]Deptos 2011-2019'!$BE$2185:$BF$2731,2,0)</f>
        <v>86</v>
      </c>
      <c r="E503" s="44">
        <f t="shared" si="192"/>
        <v>3.8501520810071998E-4</v>
      </c>
      <c r="F503" s="44">
        <f t="shared" si="193"/>
        <v>3.5854248311515051E-3</v>
      </c>
      <c r="G503" s="58">
        <f t="shared" si="191"/>
        <v>7.6</v>
      </c>
      <c r="H503" s="40">
        <f t="shared" si="194"/>
        <v>2.9261155815654715E-3</v>
      </c>
    </row>
    <row r="504" spans="1:9" s="24" customFormat="1" ht="15" customHeight="1" x14ac:dyDescent="0.2">
      <c r="A504" s="72"/>
      <c r="B504" s="3" t="s">
        <v>297</v>
      </c>
      <c r="C504" s="64">
        <v>28</v>
      </c>
      <c r="D504" s="64">
        <f>VLOOKUP(B504,'[1]Deptos 2011-2019'!$BE$2185:$BF$2731,2,0)</f>
        <v>30</v>
      </c>
      <c r="E504" s="44">
        <f t="shared" si="192"/>
        <v>1.0780425826820159E-3</v>
      </c>
      <c r="F504" s="44">
        <f t="shared" si="193"/>
        <v>1.2507295922621529E-3</v>
      </c>
      <c r="G504" s="58">
        <f t="shared" si="191"/>
        <v>7.1428571428571425E-2</v>
      </c>
      <c r="H504" s="40">
        <f t="shared" si="194"/>
        <v>7.7003041620143985E-5</v>
      </c>
    </row>
    <row r="505" spans="1:9" s="24" customFormat="1" ht="15" x14ac:dyDescent="0.2">
      <c r="A505" s="72"/>
      <c r="B505" s="3" t="s">
        <v>117</v>
      </c>
      <c r="C505" s="64">
        <v>2</v>
      </c>
      <c r="D505" s="64">
        <f>VLOOKUP(B505,'[1]Deptos 2011-2019'!$BE$2185:$BF$2731,2,0)</f>
        <v>5</v>
      </c>
      <c r="E505" s="44">
        <f t="shared" si="192"/>
        <v>7.7003041620143998E-5</v>
      </c>
      <c r="F505" s="44">
        <f t="shared" si="193"/>
        <v>2.0845493204369215E-4</v>
      </c>
      <c r="G505" s="58">
        <f t="shared" si="191"/>
        <v>1.5</v>
      </c>
      <c r="H505" s="40">
        <f t="shared" si="194"/>
        <v>1.15504562430216E-4</v>
      </c>
    </row>
    <row r="506" spans="1:9" s="24" customFormat="1" ht="15" x14ac:dyDescent="0.2">
      <c r="A506" s="72"/>
      <c r="B506" s="3" t="s">
        <v>504</v>
      </c>
      <c r="C506" s="64">
        <v>57</v>
      </c>
      <c r="D506" s="64">
        <f>VLOOKUP(B506,'[1]Deptos 2011-2019'!$BE$2185:$BF$2731,2,0)</f>
        <v>34</v>
      </c>
      <c r="E506" s="44">
        <f t="shared" si="192"/>
        <v>2.1945866861741038E-3</v>
      </c>
      <c r="F506" s="44">
        <f t="shared" si="193"/>
        <v>1.4174935378971066E-3</v>
      </c>
      <c r="G506" s="58">
        <f t="shared" si="191"/>
        <v>-0.40350877192982454</v>
      </c>
      <c r="H506" s="40">
        <f t="shared" si="194"/>
        <v>-8.8553497863165585E-4</v>
      </c>
    </row>
    <row r="507" spans="1:9" s="24" customFormat="1" ht="15" x14ac:dyDescent="0.2">
      <c r="A507" s="72"/>
      <c r="B507" s="3" t="s">
        <v>298</v>
      </c>
      <c r="C507" s="64">
        <v>0</v>
      </c>
      <c r="D507" s="64">
        <f>VLOOKUP(B507,'[1]Deptos 2011-2019'!$BE$2185:$BF$2731,2,0)</f>
        <v>2</v>
      </c>
      <c r="E507" s="44" t="str">
        <f t="shared" si="192"/>
        <v/>
      </c>
      <c r="F507" s="44">
        <f t="shared" si="193"/>
        <v>8.3381972817476863E-5</v>
      </c>
      <c r="G507" s="58">
        <f t="shared" si="191"/>
        <v>1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4">
        <v>6</v>
      </c>
      <c r="D508" s="64">
        <f>VLOOKUP(B508,'[1]Deptos 2011-2019'!$BE$2185:$BF$2731,2,0)</f>
        <v>2</v>
      </c>
      <c r="E508" s="43">
        <f t="shared" si="192"/>
        <v>2.3100912486043198E-4</v>
      </c>
      <c r="F508" s="43">
        <f t="shared" si="193"/>
        <v>8.3381972817476863E-5</v>
      </c>
      <c r="G508" s="58">
        <f t="shared" si="191"/>
        <v>-0.66666666666666663</v>
      </c>
      <c r="H508" s="42">
        <f t="shared" si="194"/>
        <v>-1.5400608324028797E-4</v>
      </c>
      <c r="I508" s="24"/>
    </row>
    <row r="509" spans="1:9" s="63" customFormat="1" ht="15" x14ac:dyDescent="0.2">
      <c r="A509" s="75"/>
      <c r="B509" s="35" t="s">
        <v>505</v>
      </c>
      <c r="C509" s="64">
        <v>6</v>
      </c>
      <c r="D509" s="64">
        <f>VLOOKUP(B509,'[1]Deptos 2011-2019'!$BE$2185:$BF$2731,2,0)</f>
        <v>5</v>
      </c>
      <c r="E509" s="43">
        <f t="shared" si="192"/>
        <v>2.3100912486043198E-4</v>
      </c>
      <c r="F509" s="43">
        <f t="shared" si="193"/>
        <v>2.0845493204369215E-4</v>
      </c>
      <c r="G509" s="58">
        <f t="shared" si="191"/>
        <v>-0.16666666666666666</v>
      </c>
      <c r="H509" s="42">
        <f t="shared" si="194"/>
        <v>-3.8501520810071992E-5</v>
      </c>
      <c r="I509" s="24"/>
    </row>
    <row r="510" spans="1:9" s="63" customFormat="1" ht="15" x14ac:dyDescent="0.2">
      <c r="A510" s="75"/>
      <c r="B510" s="35" t="s">
        <v>506</v>
      </c>
      <c r="C510" s="64">
        <v>1</v>
      </c>
      <c r="D510" s="64">
        <f>VLOOKUP(B510,'[1]Deptos 2011-2019'!$BE$2185:$BF$2731,2,0)</f>
        <v>7</v>
      </c>
      <c r="E510" s="43">
        <f t="shared" si="192"/>
        <v>3.8501520810071999E-5</v>
      </c>
      <c r="F510" s="43">
        <f t="shared" si="193"/>
        <v>2.9183690486116903E-4</v>
      </c>
      <c r="G510" s="58">
        <f t="shared" si="191"/>
        <v>6</v>
      </c>
      <c r="H510" s="42">
        <f t="shared" si="194"/>
        <v>2.3100912486043201E-4</v>
      </c>
      <c r="I510" s="24"/>
    </row>
    <row r="511" spans="1:9" s="63" customFormat="1" ht="15" x14ac:dyDescent="0.2">
      <c r="A511" s="75"/>
      <c r="B511" s="35" t="s">
        <v>300</v>
      </c>
      <c r="C511" s="64">
        <v>2</v>
      </c>
      <c r="D511" s="64">
        <f>VLOOKUP(B511,'[1]Deptos 2011-2019'!$BE$2185:$BF$2731,2,0)</f>
        <v>4</v>
      </c>
      <c r="E511" s="43">
        <f t="shared" si="192"/>
        <v>7.7003041620143998E-5</v>
      </c>
      <c r="F511" s="43">
        <f t="shared" si="193"/>
        <v>1.6676394563495373E-4</v>
      </c>
      <c r="G511" s="58">
        <f t="shared" si="191"/>
        <v>1</v>
      </c>
      <c r="H511" s="42">
        <f t="shared" si="194"/>
        <v>7.7003041620143998E-5</v>
      </c>
      <c r="I511" s="24"/>
    </row>
    <row r="512" spans="1:9" s="24" customFormat="1" ht="13.5" customHeight="1" x14ac:dyDescent="0.2">
      <c r="A512" s="72"/>
      <c r="B512" s="3" t="s">
        <v>301</v>
      </c>
      <c r="C512" s="64">
        <v>4</v>
      </c>
      <c r="D512" s="64">
        <f>VLOOKUP(B512,'[1]Deptos 2011-2019'!$BE$2185:$BF$2731,2,0)</f>
        <v>4</v>
      </c>
      <c r="E512" s="44">
        <f t="shared" si="192"/>
        <v>1.54006083240288E-4</v>
      </c>
      <c r="F512" s="44">
        <f t="shared" si="193"/>
        <v>1.6676394563495373E-4</v>
      </c>
      <c r="G512" s="58">
        <f t="shared" si="191"/>
        <v>0</v>
      </c>
      <c r="H512" s="40">
        <f t="shared" si="194"/>
        <v>0</v>
      </c>
    </row>
    <row r="513" spans="1:9" s="24" customFormat="1" ht="15" x14ac:dyDescent="0.2">
      <c r="A513" s="72"/>
      <c r="B513" s="3" t="s">
        <v>302</v>
      </c>
      <c r="C513" s="64">
        <v>3</v>
      </c>
      <c r="D513" s="64">
        <f>VLOOKUP(B513,'[1]Deptos 2011-2019'!$BE$2185:$BF$2731,2,0)</f>
        <v>0</v>
      </c>
      <c r="E513" s="44">
        <f t="shared" si="192"/>
        <v>1.1550456243021599E-4</v>
      </c>
      <c r="F513" s="44" t="str">
        <f t="shared" si="193"/>
        <v/>
      </c>
      <c r="G513" s="58">
        <f t="shared" si="191"/>
        <v>-1</v>
      </c>
      <c r="H513" s="40">
        <f t="shared" si="194"/>
        <v>-1.1550456243021599E-4</v>
      </c>
    </row>
    <row r="514" spans="1:9" s="24" customFormat="1" ht="15" x14ac:dyDescent="0.2">
      <c r="A514" s="72"/>
      <c r="B514" s="3" t="s">
        <v>119</v>
      </c>
      <c r="C514" s="64">
        <v>1</v>
      </c>
      <c r="D514" s="64">
        <f>VLOOKUP(B514,'[1]Deptos 2011-2019'!$BE$2185:$BF$2731,2,0)</f>
        <v>0</v>
      </c>
      <c r="E514" s="44">
        <f t="shared" si="192"/>
        <v>3.8501520810071999E-5</v>
      </c>
      <c r="F514" s="44" t="str">
        <f t="shared" si="193"/>
        <v/>
      </c>
      <c r="G514" s="58">
        <f t="shared" si="191"/>
        <v>-1</v>
      </c>
      <c r="H514" s="40">
        <f t="shared" si="194"/>
        <v>-3.8501520810071999E-5</v>
      </c>
    </row>
    <row r="515" spans="1:9" s="24" customFormat="1" ht="17.25" customHeight="1" x14ac:dyDescent="0.2">
      <c r="A515" s="72"/>
      <c r="B515" s="3" t="s">
        <v>303</v>
      </c>
      <c r="C515" s="64">
        <v>0</v>
      </c>
      <c r="D515" s="64">
        <f>VLOOKUP(B515,'[1]Deptos 2011-2019'!$BE$2185:$BF$2731,2,0)</f>
        <v>2</v>
      </c>
      <c r="E515" s="44" t="str">
        <f t="shared" si="192"/>
        <v/>
      </c>
      <c r="F515" s="44">
        <f t="shared" si="193"/>
        <v>8.3381972817476863E-5</v>
      </c>
      <c r="G515" s="58">
        <f t="shared" si="191"/>
        <v>1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4">
        <v>0</v>
      </c>
      <c r="D516" s="64">
        <f>VLOOKUP(B516,'[1]Deptos 2011-2019'!$BE$2185:$BF$2731,2,0)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4">
        <v>0</v>
      </c>
      <c r="D517" s="64">
        <f>VLOOKUP(B517,'[1]Deptos 2011-2019'!$BE$2185:$BF$2731,2,0)</f>
        <v>1</v>
      </c>
      <c r="E517" s="44" t="str">
        <f t="shared" si="192"/>
        <v/>
      </c>
      <c r="F517" s="44">
        <f t="shared" si="193"/>
        <v>4.1690986408738432E-5</v>
      </c>
      <c r="G517" s="58">
        <f t="shared" si="191"/>
        <v>1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4">
        <v>8</v>
      </c>
      <c r="D518" s="64">
        <f>VLOOKUP(B518,'[1]Deptos 2011-2019'!$BE$2185:$BF$2731,2,0)</f>
        <v>5</v>
      </c>
      <c r="E518" s="44">
        <f t="shared" si="192"/>
        <v>3.0801216648057599E-4</v>
      </c>
      <c r="F518" s="44">
        <f t="shared" si="193"/>
        <v>2.0845493204369215E-4</v>
      </c>
      <c r="G518" s="58">
        <f t="shared" si="191"/>
        <v>-0.375</v>
      </c>
      <c r="H518" s="40">
        <f t="shared" si="194"/>
        <v>-1.15504562430216E-4</v>
      </c>
    </row>
    <row r="519" spans="1:9" s="24" customFormat="1" ht="15" x14ac:dyDescent="0.2">
      <c r="A519" s="72"/>
      <c r="B519" s="3" t="s">
        <v>304</v>
      </c>
      <c r="C519" s="64">
        <v>5</v>
      </c>
      <c r="D519" s="64">
        <f>VLOOKUP(B519,'[1]Deptos 2011-2019'!$BE$2185:$BF$2731,2,0)</f>
        <v>2</v>
      </c>
      <c r="E519" s="44">
        <f t="shared" si="192"/>
        <v>1.9250760405035999E-4</v>
      </c>
      <c r="F519" s="44">
        <f t="shared" si="193"/>
        <v>8.3381972817476863E-5</v>
      </c>
      <c r="G519" s="58">
        <f t="shared" si="191"/>
        <v>-0.6</v>
      </c>
      <c r="H519" s="40">
        <f t="shared" si="194"/>
        <v>-1.1550456243021599E-4</v>
      </c>
    </row>
    <row r="520" spans="1:9" s="24" customFormat="1" ht="15" x14ac:dyDescent="0.2">
      <c r="A520" s="72"/>
      <c r="B520" s="3" t="s">
        <v>305</v>
      </c>
      <c r="C520" s="64">
        <v>1</v>
      </c>
      <c r="D520" s="64">
        <f>VLOOKUP(B520,'[1]Deptos 2011-2019'!$BE$2185:$BF$2731,2,0)</f>
        <v>0</v>
      </c>
      <c r="E520" s="44">
        <f t="shared" si="192"/>
        <v>3.8501520810071999E-5</v>
      </c>
      <c r="F520" s="44" t="str">
        <f t="shared" si="193"/>
        <v/>
      </c>
      <c r="G520" s="58">
        <f t="shared" si="191"/>
        <v>-1</v>
      </c>
      <c r="H520" s="40">
        <f t="shared" si="194"/>
        <v>-3.8501520810071999E-5</v>
      </c>
    </row>
    <row r="521" spans="1:9" s="24" customFormat="1" ht="15" x14ac:dyDescent="0.2">
      <c r="A521" s="72"/>
      <c r="B521" s="3" t="s">
        <v>128</v>
      </c>
      <c r="C521" s="64">
        <v>3</v>
      </c>
      <c r="D521" s="64">
        <f>VLOOKUP(B521,'[1]Deptos 2011-2019'!$BE$2185:$BF$2731,2,0)</f>
        <v>1</v>
      </c>
      <c r="E521" s="44">
        <f t="shared" si="192"/>
        <v>1.1550456243021599E-4</v>
      </c>
      <c r="F521" s="44">
        <f t="shared" si="193"/>
        <v>4.1690986408738432E-5</v>
      </c>
      <c r="G521" s="58">
        <f t="shared" si="191"/>
        <v>-0.66666666666666663</v>
      </c>
      <c r="H521" s="40">
        <f t="shared" si="194"/>
        <v>-7.7003041620143985E-5</v>
      </c>
    </row>
    <row r="522" spans="1:9" s="24" customFormat="1" ht="15" x14ac:dyDescent="0.2">
      <c r="A522" s="72"/>
      <c r="B522" s="3" t="s">
        <v>507</v>
      </c>
      <c r="C522" s="64">
        <v>2</v>
      </c>
      <c r="D522" s="64">
        <f>VLOOKUP(B522,'[1]Deptos 2011-2019'!$BE$2185:$BF$2731,2,0)</f>
        <v>0</v>
      </c>
      <c r="E522" s="44">
        <f t="shared" si="192"/>
        <v>7.7003041620143998E-5</v>
      </c>
      <c r="F522" s="44" t="str">
        <f t="shared" si="193"/>
        <v/>
      </c>
      <c r="G522" s="58">
        <f t="shared" si="191"/>
        <v>-1</v>
      </c>
      <c r="H522" s="40">
        <f t="shared" si="194"/>
        <v>-7.7003041620143998E-5</v>
      </c>
    </row>
    <row r="523" spans="1:9" s="63" customFormat="1" ht="15" x14ac:dyDescent="0.2">
      <c r="A523" s="36"/>
      <c r="B523" s="35" t="s">
        <v>558</v>
      </c>
      <c r="C523" s="64">
        <v>98</v>
      </c>
      <c r="D523" s="64">
        <f>VLOOKUP(B523,'[1]Deptos 2011-2019'!$BE$2185:$BF$2731,2,0)</f>
        <v>198</v>
      </c>
      <c r="E523" s="43">
        <f t="shared" ref="E523" si="195">+IF(C523=0,"",C523/C$345)</f>
        <v>3.7731490393870556E-3</v>
      </c>
      <c r="F523" s="43">
        <f t="shared" ref="F523" si="196">+IF(D523=0,"",D523/D$345)</f>
        <v>8.25481530893021E-3</v>
      </c>
      <c r="G523" s="58">
        <f t="shared" si="191"/>
        <v>1.0204081632653061</v>
      </c>
      <c r="H523" s="42">
        <f t="shared" ref="H523" si="197">+IF(OR(AND(E523=""),(G523="")),"",E523*G523)</f>
        <v>3.8501520810071996E-3</v>
      </c>
      <c r="I523" s="24"/>
    </row>
    <row r="524" spans="1:9" s="24" customFormat="1" ht="15" x14ac:dyDescent="0.2">
      <c r="A524" s="72"/>
      <c r="B524" s="3" t="s">
        <v>135</v>
      </c>
      <c r="C524" s="64">
        <v>344</v>
      </c>
      <c r="D524" s="64">
        <f>VLOOKUP(B524,'[1]Deptos 2011-2019'!$BE$2185:$BF$2731,2,0)</f>
        <v>44</v>
      </c>
      <c r="E524" s="44">
        <f t="shared" ref="E524:E549" si="198">+IF(C524=0,"",C524/C$345)</f>
        <v>1.3244523158664766E-2</v>
      </c>
      <c r="F524" s="44">
        <f t="shared" ref="F524:F549" si="199">+IF(D524=0,"",D524/D$345)</f>
        <v>1.8344034019844909E-3</v>
      </c>
      <c r="G524" s="58">
        <f t="shared" si="191"/>
        <v>-0.87209302325581395</v>
      </c>
      <c r="H524" s="40">
        <f t="shared" si="194"/>
        <v>-1.1550456243021598E-2</v>
      </c>
    </row>
    <row r="525" spans="1:9" s="24" customFormat="1" ht="15" x14ac:dyDescent="0.2">
      <c r="A525" s="72"/>
      <c r="B525" s="3" t="s">
        <v>508</v>
      </c>
      <c r="C525" s="64">
        <v>1</v>
      </c>
      <c r="D525" s="64">
        <f>VLOOKUP(B525,'[1]Deptos 2011-2019'!$BE$2185:$BF$2731,2,0)</f>
        <v>5</v>
      </c>
      <c r="E525" s="44">
        <f t="shared" si="198"/>
        <v>3.8501520810071999E-5</v>
      </c>
      <c r="F525" s="44">
        <f t="shared" si="199"/>
        <v>2.0845493204369215E-4</v>
      </c>
      <c r="G525" s="58">
        <f t="shared" si="191"/>
        <v>4</v>
      </c>
      <c r="H525" s="40">
        <f t="shared" si="194"/>
        <v>1.54006083240288E-4</v>
      </c>
    </row>
    <row r="526" spans="1:9" s="24" customFormat="1" ht="15" x14ac:dyDescent="0.2">
      <c r="A526" s="72"/>
      <c r="B526" s="3" t="s">
        <v>133</v>
      </c>
      <c r="C526" s="64">
        <v>1</v>
      </c>
      <c r="D526" s="64">
        <f>VLOOKUP(B526,'[1]Deptos 2011-2019'!$BE$2185:$BF$2731,2,0)</f>
        <v>2</v>
      </c>
      <c r="E526" s="44">
        <f t="shared" si="198"/>
        <v>3.8501520810071999E-5</v>
      </c>
      <c r="F526" s="44">
        <f t="shared" si="199"/>
        <v>8.3381972817476863E-5</v>
      </c>
      <c r="G526" s="58">
        <f t="shared" si="191"/>
        <v>1</v>
      </c>
      <c r="H526" s="40">
        <f t="shared" si="194"/>
        <v>3.8501520810071999E-5</v>
      </c>
    </row>
    <row r="527" spans="1:9" s="24" customFormat="1" ht="15" x14ac:dyDescent="0.2">
      <c r="A527" s="72"/>
      <c r="B527" s="3" t="s">
        <v>338</v>
      </c>
      <c r="C527" s="64">
        <v>66</v>
      </c>
      <c r="D527" s="64">
        <f>VLOOKUP(B527,'[1]Deptos 2011-2019'!$BE$2185:$BF$2731,2,0)</f>
        <v>138</v>
      </c>
      <c r="E527" s="44">
        <f t="shared" si="198"/>
        <v>2.5411003734647519E-3</v>
      </c>
      <c r="F527" s="44">
        <f t="shared" si="199"/>
        <v>5.7533561244059034E-3</v>
      </c>
      <c r="G527" s="58">
        <f t="shared" si="191"/>
        <v>1.0909090909090908</v>
      </c>
      <c r="H527" s="40">
        <f t="shared" si="194"/>
        <v>2.7721094983251837E-3</v>
      </c>
    </row>
    <row r="528" spans="1:9" s="24" customFormat="1" ht="15" x14ac:dyDescent="0.2">
      <c r="A528" s="72"/>
      <c r="B528" s="3" t="s">
        <v>339</v>
      </c>
      <c r="C528" s="64">
        <v>48</v>
      </c>
      <c r="D528" s="64">
        <f>VLOOKUP(B528,'[1]Deptos 2011-2019'!$BE$2185:$BF$2731,2,0)</f>
        <v>89</v>
      </c>
      <c r="E528" s="44">
        <f t="shared" si="198"/>
        <v>1.8480729988834558E-3</v>
      </c>
      <c r="F528" s="44">
        <f t="shared" si="199"/>
        <v>3.7104977903777204E-3</v>
      </c>
      <c r="G528" s="58">
        <f t="shared" si="191"/>
        <v>0.85416666666666663</v>
      </c>
      <c r="H528" s="40">
        <f t="shared" si="194"/>
        <v>1.5785623532129519E-3</v>
      </c>
    </row>
    <row r="529" spans="1:8" s="24" customFormat="1" ht="15" x14ac:dyDescent="0.2">
      <c r="A529" s="72"/>
      <c r="B529" s="3" t="s">
        <v>509</v>
      </c>
      <c r="C529" s="64">
        <v>5</v>
      </c>
      <c r="D529" s="64">
        <f>VLOOKUP(B529,'[1]Deptos 2011-2019'!$BE$2185:$BF$2731,2,0)</f>
        <v>10</v>
      </c>
      <c r="E529" s="44">
        <f t="shared" si="198"/>
        <v>1.9250760405035999E-4</v>
      </c>
      <c r="F529" s="44">
        <f t="shared" si="199"/>
        <v>4.169098640873843E-4</v>
      </c>
      <c r="G529" s="58">
        <f t="shared" si="191"/>
        <v>1</v>
      </c>
      <c r="H529" s="40">
        <f t="shared" si="194"/>
        <v>1.9250760405035999E-4</v>
      </c>
    </row>
    <row r="530" spans="1:8" s="24" customFormat="1" ht="15" x14ac:dyDescent="0.2">
      <c r="A530" s="72"/>
      <c r="B530" s="3" t="s">
        <v>137</v>
      </c>
      <c r="C530" s="64">
        <v>4</v>
      </c>
      <c r="D530" s="64">
        <f>VLOOKUP(B530,'[1]Deptos 2011-2019'!$BE$2185:$BF$2731,2,0)</f>
        <v>2</v>
      </c>
      <c r="E530" s="44">
        <f t="shared" si="198"/>
        <v>1.54006083240288E-4</v>
      </c>
      <c r="F530" s="44">
        <f t="shared" si="199"/>
        <v>8.3381972817476863E-5</v>
      </c>
      <c r="G530" s="58">
        <f t="shared" si="191"/>
        <v>-0.5</v>
      </c>
      <c r="H530" s="40">
        <f t="shared" si="194"/>
        <v>-7.7003041620143998E-5</v>
      </c>
    </row>
    <row r="531" spans="1:8" s="24" customFormat="1" ht="15" x14ac:dyDescent="0.2">
      <c r="A531" s="72"/>
      <c r="B531" s="3" t="s">
        <v>340</v>
      </c>
      <c r="C531" s="64">
        <v>9</v>
      </c>
      <c r="D531" s="64">
        <f>VLOOKUP(B531,'[1]Deptos 2011-2019'!$BE$2185:$BF$2731,2,0)</f>
        <v>4</v>
      </c>
      <c r="E531" s="44">
        <f t="shared" si="198"/>
        <v>3.4651368729064796E-4</v>
      </c>
      <c r="F531" s="44">
        <f t="shared" si="199"/>
        <v>1.6676394563495373E-4</v>
      </c>
      <c r="G531" s="58">
        <f t="shared" si="191"/>
        <v>-0.55555555555555558</v>
      </c>
      <c r="H531" s="40">
        <f t="shared" si="194"/>
        <v>-1.9250760405035999E-4</v>
      </c>
    </row>
    <row r="532" spans="1:8" s="24" customFormat="1" ht="15" x14ac:dyDescent="0.2">
      <c r="A532" s="72"/>
      <c r="B532" s="3" t="s">
        <v>141</v>
      </c>
      <c r="C532" s="64">
        <v>0</v>
      </c>
      <c r="D532" s="64">
        <f>VLOOKUP(B532,'[1]Deptos 2011-2019'!$BE$2185:$BF$2731,2,0)</f>
        <v>4</v>
      </c>
      <c r="E532" s="44" t="str">
        <f t="shared" si="198"/>
        <v/>
      </c>
      <c r="F532" s="44">
        <f t="shared" si="199"/>
        <v>1.6676394563495373E-4</v>
      </c>
      <c r="G532" s="58">
        <f t="shared" si="191"/>
        <v>1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4">
        <v>24</v>
      </c>
      <c r="D533" s="64">
        <f>VLOOKUP(B533,'[1]Deptos 2011-2019'!$BE$2185:$BF$2731,2,0)</f>
        <v>2</v>
      </c>
      <c r="E533" s="44">
        <f t="shared" si="198"/>
        <v>9.2403649944172792E-4</v>
      </c>
      <c r="F533" s="44">
        <f t="shared" si="199"/>
        <v>8.3381972817476863E-5</v>
      </c>
      <c r="G533" s="58">
        <f t="shared" si="191"/>
        <v>-0.91666666666666663</v>
      </c>
      <c r="H533" s="40">
        <f t="shared" si="194"/>
        <v>-8.4703345782158389E-4</v>
      </c>
    </row>
    <row r="534" spans="1:8" s="24" customFormat="1" ht="15" x14ac:dyDescent="0.2">
      <c r="A534" s="72"/>
      <c r="B534" s="3" t="s">
        <v>306</v>
      </c>
      <c r="C534" s="64">
        <v>2</v>
      </c>
      <c r="D534" s="64">
        <f>VLOOKUP(B534,'[1]Deptos 2011-2019'!$BE$2185:$BF$2731,2,0)</f>
        <v>1</v>
      </c>
      <c r="E534" s="44">
        <f t="shared" si="198"/>
        <v>7.7003041620143998E-5</v>
      </c>
      <c r="F534" s="44">
        <f t="shared" si="199"/>
        <v>4.1690986408738432E-5</v>
      </c>
      <c r="G534" s="58">
        <f t="shared" si="191"/>
        <v>-0.5</v>
      </c>
      <c r="H534" s="40">
        <f t="shared" si="194"/>
        <v>-3.8501520810071999E-5</v>
      </c>
    </row>
    <row r="535" spans="1:8" s="24" customFormat="1" ht="15" x14ac:dyDescent="0.2">
      <c r="A535" s="72"/>
      <c r="B535" s="3" t="s">
        <v>130</v>
      </c>
      <c r="C535" s="64">
        <v>0</v>
      </c>
      <c r="D535" s="64">
        <f>VLOOKUP(B535,'[1]Deptos 2011-2019'!$BE$2185:$BF$2731,2,0)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4">
        <v>0</v>
      </c>
      <c r="D536" s="64">
        <f>VLOOKUP(B536,'[1]Deptos 2011-2019'!$BE$2185:$BF$2731,2,0)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4">
        <v>67</v>
      </c>
      <c r="D537" s="64">
        <f>VLOOKUP(B537,'[1]Deptos 2011-2019'!$BE$2185:$BF$2731,2,0)</f>
        <v>82</v>
      </c>
      <c r="E537" s="44">
        <f t="shared" si="198"/>
        <v>2.5796018942748238E-3</v>
      </c>
      <c r="F537" s="44">
        <f t="shared" si="199"/>
        <v>3.4186608855165512E-3</v>
      </c>
      <c r="G537" s="58">
        <f t="shared" si="191"/>
        <v>0.22388059701492538</v>
      </c>
      <c r="H537" s="40">
        <f t="shared" si="194"/>
        <v>5.7752281215108002E-4</v>
      </c>
    </row>
    <row r="538" spans="1:8" s="24" customFormat="1" ht="15" x14ac:dyDescent="0.2">
      <c r="A538" s="72"/>
      <c r="B538" s="3" t="s">
        <v>308</v>
      </c>
      <c r="C538" s="64">
        <v>1</v>
      </c>
      <c r="D538" s="64">
        <f>VLOOKUP(B538,'[1]Deptos 2011-2019'!$BE$2185:$BF$2731,2,0)</f>
        <v>5</v>
      </c>
      <c r="E538" s="44">
        <f t="shared" si="198"/>
        <v>3.8501520810071999E-5</v>
      </c>
      <c r="F538" s="44">
        <f t="shared" si="199"/>
        <v>2.0845493204369215E-4</v>
      </c>
      <c r="G538" s="58">
        <f t="shared" si="191"/>
        <v>4</v>
      </c>
      <c r="H538" s="40">
        <f t="shared" si="194"/>
        <v>1.54006083240288E-4</v>
      </c>
    </row>
    <row r="539" spans="1:8" s="24" customFormat="1" ht="15" x14ac:dyDescent="0.2">
      <c r="A539" s="72"/>
      <c r="B539" s="3" t="s">
        <v>309</v>
      </c>
      <c r="C539" s="64">
        <v>1</v>
      </c>
      <c r="D539" s="64">
        <f>VLOOKUP(B539,'[1]Deptos 2011-2019'!$BE$2185:$BF$2731,2,0)</f>
        <v>0</v>
      </c>
      <c r="E539" s="44">
        <f t="shared" si="198"/>
        <v>3.8501520810071999E-5</v>
      </c>
      <c r="F539" s="44" t="str">
        <f t="shared" si="199"/>
        <v/>
      </c>
      <c r="G539" s="58">
        <f t="shared" si="191"/>
        <v>-1</v>
      </c>
      <c r="H539" s="40">
        <f t="shared" si="194"/>
        <v>-3.8501520810071999E-5</v>
      </c>
    </row>
    <row r="540" spans="1:8" s="24" customFormat="1" ht="15.75" customHeight="1" x14ac:dyDescent="0.2">
      <c r="A540" s="72"/>
      <c r="B540" s="3" t="s">
        <v>510</v>
      </c>
      <c r="C540" s="64">
        <v>0</v>
      </c>
      <c r="D540" s="64">
        <f>VLOOKUP(B540,'[1]Deptos 2011-2019'!$BE$2185:$BF$2731,2,0)</f>
        <v>1</v>
      </c>
      <c r="E540" s="44" t="str">
        <f t="shared" si="198"/>
        <v/>
      </c>
      <c r="F540" s="44">
        <f t="shared" si="199"/>
        <v>4.1690986408738432E-5</v>
      </c>
      <c r="G540" s="58">
        <f t="shared" si="191"/>
        <v>1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4">
        <v>0</v>
      </c>
      <c r="D541" s="64">
        <f>VLOOKUP(B541,'[1]Deptos 2011-2019'!$BE$2185:$BF$2731,2,0)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4">
        <v>21</v>
      </c>
      <c r="D542" s="64">
        <f>VLOOKUP(B542,'[1]Deptos 2011-2019'!$BE$2185:$BF$2731,2,0)</f>
        <v>7</v>
      </c>
      <c r="E542" s="44">
        <f t="shared" si="198"/>
        <v>8.0853193701151192E-4</v>
      </c>
      <c r="F542" s="44">
        <f t="shared" si="199"/>
        <v>2.9183690486116903E-4</v>
      </c>
      <c r="G542" s="58">
        <f t="shared" ref="G542:G564" si="200">+IF(AND(C542=0,D542=0)," ",IF(C542=0,1,IF(D542=0,-1,(D542-C542)/C542)))</f>
        <v>-0.66666666666666663</v>
      </c>
      <c r="H542" s="40">
        <f t="shared" si="194"/>
        <v>-5.3902129134100795E-4</v>
      </c>
    </row>
    <row r="543" spans="1:8" s="24" customFormat="1" ht="15" x14ac:dyDescent="0.2">
      <c r="A543" s="72"/>
      <c r="B543" s="3" t="s">
        <v>311</v>
      </c>
      <c r="C543" s="64">
        <v>9</v>
      </c>
      <c r="D543" s="64">
        <f>VLOOKUP(B543,'[1]Deptos 2011-2019'!$BE$2185:$BF$2731,2,0)</f>
        <v>4</v>
      </c>
      <c r="E543" s="44">
        <f t="shared" si="198"/>
        <v>3.4651368729064796E-4</v>
      </c>
      <c r="F543" s="44">
        <f t="shared" si="199"/>
        <v>1.6676394563495373E-4</v>
      </c>
      <c r="G543" s="58">
        <f t="shared" si="200"/>
        <v>-0.55555555555555558</v>
      </c>
      <c r="H543" s="40">
        <f t="shared" si="194"/>
        <v>-1.9250760405035999E-4</v>
      </c>
    </row>
    <row r="544" spans="1:8" s="24" customFormat="1" ht="15" x14ac:dyDescent="0.2">
      <c r="A544" s="72"/>
      <c r="B544" s="3" t="s">
        <v>312</v>
      </c>
      <c r="C544" s="64">
        <v>2</v>
      </c>
      <c r="D544" s="64">
        <f>VLOOKUP(B544,'[1]Deptos 2011-2019'!$BE$2185:$BF$2731,2,0)</f>
        <v>1</v>
      </c>
      <c r="E544" s="44">
        <f t="shared" si="198"/>
        <v>7.7003041620143998E-5</v>
      </c>
      <c r="F544" s="44">
        <f t="shared" si="199"/>
        <v>4.1690986408738432E-5</v>
      </c>
      <c r="G544" s="58">
        <f t="shared" si="200"/>
        <v>-0.5</v>
      </c>
      <c r="H544" s="40">
        <f t="shared" si="194"/>
        <v>-3.8501520810071999E-5</v>
      </c>
    </row>
    <row r="545" spans="1:9" s="24" customFormat="1" ht="15" x14ac:dyDescent="0.2">
      <c r="A545" s="72"/>
      <c r="B545" s="3" t="s">
        <v>136</v>
      </c>
      <c r="C545" s="64">
        <v>0</v>
      </c>
      <c r="D545" s="64">
        <f>VLOOKUP(B545,'[1]Deptos 2011-2019'!$BE$2185:$BF$2731,2,0)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4">
        <v>0</v>
      </c>
      <c r="D546" s="64">
        <f>VLOOKUP(B546,'[1]Deptos 2011-2019'!$BE$2185:$BF$2731,2,0)</f>
        <v>1</v>
      </c>
      <c r="E546" s="44" t="str">
        <f t="shared" si="198"/>
        <v/>
      </c>
      <c r="F546" s="44">
        <f t="shared" si="199"/>
        <v>4.1690986408738432E-5</v>
      </c>
      <c r="G546" s="58">
        <f t="shared" si="200"/>
        <v>1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4">
        <v>37</v>
      </c>
      <c r="D547" s="64">
        <f>VLOOKUP(B547,'[1]Deptos 2011-2019'!$BE$2185:$BF$2731,2,0)</f>
        <v>53</v>
      </c>
      <c r="E547" s="44">
        <f t="shared" si="198"/>
        <v>1.424556269972664E-3</v>
      </c>
      <c r="F547" s="44">
        <f t="shared" si="199"/>
        <v>2.2096222796631369E-3</v>
      </c>
      <c r="G547" s="58">
        <f t="shared" si="200"/>
        <v>0.43243243243243246</v>
      </c>
      <c r="H547" s="40">
        <f t="shared" si="194"/>
        <v>6.1602433296115209E-4</v>
      </c>
    </row>
    <row r="548" spans="1:9" s="24" customFormat="1" ht="15" x14ac:dyDescent="0.2">
      <c r="A548" s="72"/>
      <c r="B548" s="3" t="s">
        <v>142</v>
      </c>
      <c r="C548" s="64">
        <v>68</v>
      </c>
      <c r="D548" s="64">
        <f>VLOOKUP(B548,'[1]Deptos 2011-2019'!$BE$2185:$BF$2731,2,0)</f>
        <v>110</v>
      </c>
      <c r="E548" s="44">
        <f t="shared" si="198"/>
        <v>2.6181034150848958E-3</v>
      </c>
      <c r="F548" s="44">
        <f t="shared" si="199"/>
        <v>4.5860085049612273E-3</v>
      </c>
      <c r="G548" s="58">
        <f t="shared" si="200"/>
        <v>0.61764705882352944</v>
      </c>
      <c r="H548" s="40">
        <f t="shared" si="194"/>
        <v>1.6170638740230238E-3</v>
      </c>
    </row>
    <row r="549" spans="1:9" s="24" customFormat="1" ht="15" x14ac:dyDescent="0.2">
      <c r="A549" s="72"/>
      <c r="B549" s="3" t="s">
        <v>314</v>
      </c>
      <c r="C549" s="64">
        <v>165</v>
      </c>
      <c r="D549" s="64">
        <f>VLOOKUP(B549,'[1]Deptos 2011-2019'!$BE$2185:$BF$2731,2,0)</f>
        <v>278</v>
      </c>
      <c r="E549" s="44">
        <f t="shared" si="198"/>
        <v>6.3527509336618795E-3</v>
      </c>
      <c r="F549" s="44">
        <f t="shared" si="199"/>
        <v>1.1590094221629283E-2</v>
      </c>
      <c r="G549" s="58">
        <f t="shared" si="200"/>
        <v>0.68484848484848482</v>
      </c>
      <c r="H549" s="40">
        <f t="shared" si="194"/>
        <v>4.3506718515381355E-3</v>
      </c>
    </row>
    <row r="550" spans="1:9" s="63" customFormat="1" ht="15" x14ac:dyDescent="0.2">
      <c r="A550" s="36"/>
      <c r="B550" s="35" t="s">
        <v>559</v>
      </c>
      <c r="C550" s="64">
        <v>7</v>
      </c>
      <c r="D550" s="64">
        <f>VLOOKUP(B550,'[1]Deptos 2011-2019'!$BE$2185:$BF$2731,2,0)</f>
        <v>59</v>
      </c>
      <c r="E550" s="43">
        <f t="shared" ref="E550" si="201">+IF(C550=0,"",C550/C$345)</f>
        <v>2.6951064567050397E-4</v>
      </c>
      <c r="F550" s="43">
        <f t="shared" ref="F550" si="202">+IF(D550=0,"",D550/D$345)</f>
        <v>2.4597681981155676E-3</v>
      </c>
      <c r="G550" s="58">
        <f t="shared" si="200"/>
        <v>7.4285714285714288</v>
      </c>
      <c r="H550" s="42">
        <f t="shared" ref="H550" si="203">+IF(OR(AND(E550=""),(G550="")),"",E550*G550)</f>
        <v>2.0020790821237439E-3</v>
      </c>
      <c r="I550" s="24"/>
    </row>
    <row r="551" spans="1:9" s="24" customFormat="1" ht="15" x14ac:dyDescent="0.2">
      <c r="A551" s="72"/>
      <c r="B551" s="3" t="s">
        <v>131</v>
      </c>
      <c r="C551" s="64">
        <v>2</v>
      </c>
      <c r="D551" s="64">
        <f>VLOOKUP(B551,'[1]Deptos 2011-2019'!$BE$2185:$BF$2731,2,0)</f>
        <v>0</v>
      </c>
      <c r="E551" s="44">
        <f>+IF(C551=0,"",C551/C$345)</f>
        <v>7.7003041620143998E-5</v>
      </c>
      <c r="F551" s="44" t="str">
        <f>+IF(D551=0,"",D551/D$345)</f>
        <v/>
      </c>
      <c r="G551" s="58">
        <f t="shared" si="200"/>
        <v>-1</v>
      </c>
      <c r="H551" s="40">
        <f t="shared" si="194"/>
        <v>-7.7003041620143998E-5</v>
      </c>
    </row>
    <row r="552" spans="1:9" s="24" customFormat="1" ht="15" x14ac:dyDescent="0.2">
      <c r="A552" s="72"/>
      <c r="B552" s="3" t="s">
        <v>315</v>
      </c>
      <c r="C552" s="64">
        <v>0</v>
      </c>
      <c r="D552" s="64">
        <f>VLOOKUP(B552,'[1]Deptos 2011-2019'!$BE$2185:$BF$2731,2,0)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4">
        <v>0</v>
      </c>
      <c r="D553" s="64">
        <f>VLOOKUP(B553,'[1]Deptos 2011-2019'!$BE$2185:$BF$2731,2,0)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4">
        <v>18</v>
      </c>
      <c r="D554" s="64">
        <f>VLOOKUP(B554,'[1]Deptos 2011-2019'!$BE$2185:$BF$2731,2,0)</f>
        <v>26</v>
      </c>
      <c r="E554" s="44">
        <f t="shared" si="204"/>
        <v>6.9302737458129592E-4</v>
      </c>
      <c r="F554" s="44">
        <f t="shared" si="205"/>
        <v>1.0839656466271992E-3</v>
      </c>
      <c r="G554" s="58">
        <f t="shared" si="200"/>
        <v>0.44444444444444442</v>
      </c>
      <c r="H554" s="40">
        <f t="shared" si="206"/>
        <v>3.0801216648057594E-4</v>
      </c>
    </row>
    <row r="555" spans="1:9" s="24" customFormat="1" ht="15" x14ac:dyDescent="0.2">
      <c r="A555" s="72"/>
      <c r="B555" s="3" t="s">
        <v>132</v>
      </c>
      <c r="C555" s="64">
        <v>48</v>
      </c>
      <c r="D555" s="64">
        <f>VLOOKUP(B555,'[1]Deptos 2011-2019'!$BE$2185:$BF$2731,2,0)</f>
        <v>1</v>
      </c>
      <c r="E555" s="44">
        <f t="shared" si="204"/>
        <v>1.8480729988834558E-3</v>
      </c>
      <c r="F555" s="44">
        <f t="shared" si="205"/>
        <v>4.1690986408738432E-5</v>
      </c>
      <c r="G555" s="58">
        <f t="shared" si="200"/>
        <v>-0.97916666666666663</v>
      </c>
      <c r="H555" s="40">
        <f t="shared" si="206"/>
        <v>-1.8095714780733839E-3</v>
      </c>
    </row>
    <row r="556" spans="1:9" s="24" customFormat="1" ht="15" x14ac:dyDescent="0.2">
      <c r="A556" s="72"/>
      <c r="B556" s="3" t="s">
        <v>139</v>
      </c>
      <c r="C556" s="64">
        <v>76</v>
      </c>
      <c r="D556" s="64">
        <f>VLOOKUP(B556,'[1]Deptos 2011-2019'!$BE$2185:$BF$2731,2,0)</f>
        <v>28</v>
      </c>
      <c r="E556" s="44">
        <f t="shared" si="204"/>
        <v>2.926115581565472E-3</v>
      </c>
      <c r="F556" s="44">
        <f t="shared" si="205"/>
        <v>1.1673476194446761E-3</v>
      </c>
      <c r="G556" s="58">
        <f t="shared" si="200"/>
        <v>-0.63157894736842102</v>
      </c>
      <c r="H556" s="40">
        <f t="shared" si="206"/>
        <v>-1.8480729988834558E-3</v>
      </c>
    </row>
    <row r="557" spans="1:9" s="24" customFormat="1" ht="15" x14ac:dyDescent="0.2">
      <c r="A557" s="72"/>
      <c r="B557" s="3" t="s">
        <v>512</v>
      </c>
      <c r="C557" s="64">
        <v>2</v>
      </c>
      <c r="D557" s="64">
        <f>VLOOKUP(B557,'[1]Deptos 2011-2019'!$BE$2185:$BF$2731,2,0)</f>
        <v>8</v>
      </c>
      <c r="E557" s="44">
        <f t="shared" si="204"/>
        <v>7.7003041620143998E-5</v>
      </c>
      <c r="F557" s="44">
        <f t="shared" si="205"/>
        <v>3.3352789126990745E-4</v>
      </c>
      <c r="G557" s="58">
        <f t="shared" si="200"/>
        <v>3</v>
      </c>
      <c r="H557" s="40">
        <f t="shared" si="206"/>
        <v>2.3100912486043201E-4</v>
      </c>
    </row>
    <row r="558" spans="1:9" s="24" customFormat="1" ht="15" x14ac:dyDescent="0.2">
      <c r="A558" s="72"/>
      <c r="B558" s="3" t="s">
        <v>317</v>
      </c>
      <c r="C558" s="64">
        <v>31</v>
      </c>
      <c r="D558" s="64">
        <f>VLOOKUP(B558,'[1]Deptos 2011-2019'!$BE$2185:$BF$2731,2,0)</f>
        <v>31</v>
      </c>
      <c r="E558" s="44">
        <f t="shared" si="204"/>
        <v>1.193547145112232E-3</v>
      </c>
      <c r="F558" s="44">
        <f t="shared" si="205"/>
        <v>1.2924205786708914E-3</v>
      </c>
      <c r="G558" s="58">
        <f t="shared" si="200"/>
        <v>0</v>
      </c>
      <c r="H558" s="40">
        <f t="shared" si="206"/>
        <v>0</v>
      </c>
    </row>
    <row r="559" spans="1:9" s="24" customFormat="1" ht="15" x14ac:dyDescent="0.2">
      <c r="A559" s="72"/>
      <c r="B559" s="3" t="s">
        <v>318</v>
      </c>
      <c r="C559" s="64">
        <v>2</v>
      </c>
      <c r="D559" s="64">
        <f>VLOOKUP(B559,'[1]Deptos 2011-2019'!$BE$2185:$BF$2731,2,0)</f>
        <v>13</v>
      </c>
      <c r="E559" s="44">
        <f t="shared" si="204"/>
        <v>7.7003041620143998E-5</v>
      </c>
      <c r="F559" s="44">
        <f t="shared" si="205"/>
        <v>5.4198282331359958E-4</v>
      </c>
      <c r="G559" s="58">
        <f t="shared" si="200"/>
        <v>5.5</v>
      </c>
      <c r="H559" s="40">
        <f t="shared" si="206"/>
        <v>4.23516728910792E-4</v>
      </c>
    </row>
    <row r="560" spans="1:9" s="24" customFormat="1" ht="15" x14ac:dyDescent="0.2">
      <c r="A560" s="72"/>
      <c r="B560" s="3" t="s">
        <v>319</v>
      </c>
      <c r="C560" s="64">
        <v>3</v>
      </c>
      <c r="D560" s="64">
        <f>VLOOKUP(B560,'[1]Deptos 2011-2019'!$BE$2185:$BF$2731,2,0)</f>
        <v>3</v>
      </c>
      <c r="E560" s="44">
        <f t="shared" si="204"/>
        <v>1.1550456243021599E-4</v>
      </c>
      <c r="F560" s="44">
        <f t="shared" si="205"/>
        <v>1.250729592262153E-4</v>
      </c>
      <c r="G560" s="58">
        <f t="shared" si="200"/>
        <v>0</v>
      </c>
      <c r="H560" s="40">
        <f t="shared" si="206"/>
        <v>0</v>
      </c>
    </row>
    <row r="561" spans="1:9" s="66" customFormat="1" ht="15" x14ac:dyDescent="0.2">
      <c r="A561" s="71"/>
      <c r="B561" s="3" t="s">
        <v>320</v>
      </c>
      <c r="C561" s="64">
        <v>0</v>
      </c>
      <c r="D561" s="64">
        <f>VLOOKUP(B561,'[1]Deptos 2011-2019'!$BE$2185:$BF$2731,2,0)</f>
        <v>1</v>
      </c>
      <c r="E561" s="44" t="str">
        <f t="shared" si="204"/>
        <v/>
      </c>
      <c r="F561" s="44">
        <f t="shared" si="205"/>
        <v>4.1690986408738432E-5</v>
      </c>
      <c r="G561" s="58">
        <f t="shared" si="200"/>
        <v>1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4">
        <v>5</v>
      </c>
      <c r="D562" s="64">
        <f>VLOOKUP(B562,'[1]Deptos 2011-2019'!$BE$2185:$BF$2731,2,0)</f>
        <v>10</v>
      </c>
      <c r="E562" s="44">
        <f t="shared" si="204"/>
        <v>1.9250760405035999E-4</v>
      </c>
      <c r="F562" s="44">
        <f t="shared" si="205"/>
        <v>4.169098640873843E-4</v>
      </c>
      <c r="G562" s="58">
        <f t="shared" si="200"/>
        <v>1</v>
      </c>
      <c r="H562" s="40">
        <f t="shared" si="206"/>
        <v>1.9250760405035999E-4</v>
      </c>
    </row>
    <row r="563" spans="1:9" s="24" customFormat="1" ht="15" x14ac:dyDescent="0.2">
      <c r="A563" s="72"/>
      <c r="B563" s="3" t="s">
        <v>513</v>
      </c>
      <c r="C563" s="64">
        <v>1</v>
      </c>
      <c r="D563" s="64">
        <f>VLOOKUP(B563,'[1]Deptos 2011-2019'!$BE$2185:$BF$2731,2,0)</f>
        <v>0</v>
      </c>
      <c r="E563" s="44">
        <f t="shared" si="204"/>
        <v>3.8501520810071999E-5</v>
      </c>
      <c r="F563" s="44" t="str">
        <f t="shared" si="205"/>
        <v/>
      </c>
      <c r="G563" s="58">
        <f t="shared" si="200"/>
        <v>-1</v>
      </c>
      <c r="H563" s="40">
        <f t="shared" si="206"/>
        <v>-3.8501520810071999E-5</v>
      </c>
    </row>
    <row r="564" spans="1:9" s="24" customFormat="1" ht="15" x14ac:dyDescent="0.2">
      <c r="A564" s="72"/>
      <c r="B564" s="3" t="s">
        <v>514</v>
      </c>
      <c r="C564" s="64">
        <v>2</v>
      </c>
      <c r="D564" s="64">
        <f>VLOOKUP(B564,'[1]Deptos 2011-2019'!$BE$2185:$BF$2731,2,0)</f>
        <v>3</v>
      </c>
      <c r="E564" s="44">
        <f t="shared" si="204"/>
        <v>7.7003041620143998E-5</v>
      </c>
      <c r="F564" s="44">
        <f t="shared" si="205"/>
        <v>1.250729592262153E-4</v>
      </c>
      <c r="G564" s="58">
        <f t="shared" si="200"/>
        <v>0.5</v>
      </c>
      <c r="H564" s="40">
        <f t="shared" si="206"/>
        <v>3.8501520810071999E-5</v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3083</v>
      </c>
      <c r="D570" s="54">
        <f>SUM(D571:D596)</f>
        <v>4234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0.3733376581252027</v>
      </c>
      <c r="H570" s="56">
        <f>+IF(OR(AND(E570=""),(G570="")),"",E570*G570)</f>
        <v>0.3733376581252027</v>
      </c>
      <c r="I570" s="24"/>
    </row>
    <row r="571" spans="1:9" s="24" customFormat="1" ht="15" x14ac:dyDescent="0.2">
      <c r="A571" s="72"/>
      <c r="B571" s="57" t="s">
        <v>322</v>
      </c>
      <c r="C571" s="64">
        <v>23</v>
      </c>
      <c r="D571" s="64">
        <f>VLOOKUP(B571,'[1]Deptos 2011-2019'!$BE$2185:$BF$2731,2,0)</f>
        <v>19</v>
      </c>
      <c r="E571" s="60">
        <f t="shared" si="207"/>
        <v>7.4602659746999672E-3</v>
      </c>
      <c r="F571" s="60">
        <f t="shared" si="208"/>
        <v>4.4874822862541333E-3</v>
      </c>
      <c r="G571" s="58">
        <f t="shared" ref="G571:G596" si="209">+IF(AND(C571=0,D571=0)," ",IF(C571=0,1,IF(D571=0,-1,(D571-C571)/C571)))</f>
        <v>-0.17391304347826086</v>
      </c>
      <c r="H571" s="51">
        <f>+IF(OR(AND(E571=""),(G571="")),"",E571*G571)</f>
        <v>-1.2974375608173856E-3</v>
      </c>
    </row>
    <row r="572" spans="1:9" s="24" customFormat="1" ht="15" x14ac:dyDescent="0.2">
      <c r="A572" s="72"/>
      <c r="B572" s="3" t="s">
        <v>144</v>
      </c>
      <c r="C572" s="64">
        <v>92</v>
      </c>
      <c r="D572" s="64">
        <f>VLOOKUP(B572,'[1]Deptos 2011-2019'!$BE$2185:$BF$2731,2,0)</f>
        <v>51</v>
      </c>
      <c r="E572" s="44">
        <f t="shared" si="207"/>
        <v>2.9841063898799869E-2</v>
      </c>
      <c r="F572" s="44">
        <f t="shared" si="208"/>
        <v>1.2045347189418989E-2</v>
      </c>
      <c r="G572" s="58">
        <f t="shared" si="209"/>
        <v>-0.44565217391304346</v>
      </c>
      <c r="H572" s="40">
        <f t="shared" ref="H572:H596" si="210">+IF(OR(AND(E572=""),(G572="")),"",E572*G572)</f>
        <v>-1.3298734998378203E-2</v>
      </c>
    </row>
    <row r="573" spans="1:9" s="24" customFormat="1" ht="15" x14ac:dyDescent="0.2">
      <c r="A573" s="72"/>
      <c r="B573" s="3" t="s">
        <v>590</v>
      </c>
      <c r="C573" s="64">
        <v>1059</v>
      </c>
      <c r="D573" s="64">
        <f>VLOOKUP(B573,'[1]Deptos 2011-2019'!$BE$2185:$BF$2731,2,0)</f>
        <v>741</v>
      </c>
      <c r="E573" s="44">
        <f t="shared" si="207"/>
        <v>0.34349659422640283</v>
      </c>
      <c r="F573" s="44">
        <f t="shared" si="208"/>
        <v>0.17501180916391121</v>
      </c>
      <c r="G573" s="58">
        <f t="shared" si="209"/>
        <v>-0.3002832861189802</v>
      </c>
      <c r="H573" s="40">
        <f t="shared" si="210"/>
        <v>-0.10314628608498216</v>
      </c>
    </row>
    <row r="574" spans="1:9" s="24" customFormat="1" ht="15" x14ac:dyDescent="0.2">
      <c r="A574" s="72"/>
      <c r="B574" s="3" t="s">
        <v>323</v>
      </c>
      <c r="C574" s="64">
        <v>666</v>
      </c>
      <c r="D574" s="64">
        <f>VLOOKUP(B574,'[1]Deptos 2011-2019'!$BE$2185:$BF$2731,2,0)</f>
        <v>1849</v>
      </c>
      <c r="E574" s="44">
        <f t="shared" si="207"/>
        <v>0.21602335387609473</v>
      </c>
      <c r="F574" s="44">
        <f t="shared" si="208"/>
        <v>0.43670288143599434</v>
      </c>
      <c r="G574" s="58">
        <f t="shared" si="209"/>
        <v>1.7762762762762763</v>
      </c>
      <c r="H574" s="40">
        <f t="shared" si="210"/>
        <v>0.38371715861174183</v>
      </c>
    </row>
    <row r="575" spans="1:9" s="24" customFormat="1" ht="15" x14ac:dyDescent="0.2">
      <c r="A575" s="72"/>
      <c r="B575" s="3" t="s">
        <v>145</v>
      </c>
      <c r="C575" s="64">
        <v>26</v>
      </c>
      <c r="D575" s="64">
        <f>VLOOKUP(B575,'[1]Deptos 2011-2019'!$BE$2185:$BF$2731,2,0)</f>
        <v>75</v>
      </c>
      <c r="E575" s="44">
        <f t="shared" si="207"/>
        <v>8.433344145313007E-3</v>
      </c>
      <c r="F575" s="44">
        <f t="shared" si="208"/>
        <v>1.771374586679263E-2</v>
      </c>
      <c r="G575" s="58">
        <f t="shared" si="209"/>
        <v>1.8846153846153846</v>
      </c>
      <c r="H575" s="40">
        <f t="shared" si="210"/>
        <v>1.5893610120012974E-2</v>
      </c>
    </row>
    <row r="576" spans="1:9" s="24" customFormat="1" ht="15" x14ac:dyDescent="0.2">
      <c r="A576" s="72"/>
      <c r="B576" s="3" t="s">
        <v>618</v>
      </c>
      <c r="C576" s="64">
        <v>30</v>
      </c>
      <c r="D576" s="64">
        <f>VLOOKUP(B576,'[1]Deptos 2011-2019'!$BE$2185:$BF$2731,2,0)</f>
        <v>5</v>
      </c>
      <c r="E576" s="44">
        <f t="shared" si="207"/>
        <v>9.7307817061303929E-3</v>
      </c>
      <c r="F576" s="44">
        <f t="shared" si="208"/>
        <v>1.1809163911195087E-3</v>
      </c>
      <c r="G576" s="58">
        <f t="shared" si="209"/>
        <v>-0.83333333333333337</v>
      </c>
      <c r="H576" s="40">
        <f t="shared" si="210"/>
        <v>-8.108984755108661E-3</v>
      </c>
    </row>
    <row r="577" spans="1:9" s="24" customFormat="1" ht="15" x14ac:dyDescent="0.2">
      <c r="A577" s="72"/>
      <c r="B577" s="3" t="s">
        <v>146</v>
      </c>
      <c r="C577" s="64">
        <v>3</v>
      </c>
      <c r="D577" s="64">
        <f>VLOOKUP(B577,'[1]Deptos 2011-2019'!$BE$2185:$BF$2731,2,0)</f>
        <v>4</v>
      </c>
      <c r="E577" s="44">
        <f t="shared" si="207"/>
        <v>9.7307817061303926E-4</v>
      </c>
      <c r="F577" s="44">
        <f t="shared" si="208"/>
        <v>9.4473311289560704E-4</v>
      </c>
      <c r="G577" s="58">
        <f t="shared" si="209"/>
        <v>0.33333333333333331</v>
      </c>
      <c r="H577" s="40">
        <f t="shared" si="210"/>
        <v>3.243593902043464E-4</v>
      </c>
    </row>
    <row r="578" spans="1:9" s="24" customFormat="1" ht="15" x14ac:dyDescent="0.2">
      <c r="A578" s="72"/>
      <c r="B578" s="3" t="s">
        <v>324</v>
      </c>
      <c r="C578" s="64">
        <v>67</v>
      </c>
      <c r="D578" s="64">
        <f>VLOOKUP(B578,'[1]Deptos 2011-2019'!$BE$2185:$BF$2731,2,0)</f>
        <v>14</v>
      </c>
      <c r="E578" s="44">
        <f t="shared" si="207"/>
        <v>2.173207914369121E-2</v>
      </c>
      <c r="F578" s="44">
        <f t="shared" si="208"/>
        <v>3.3065658951346244E-3</v>
      </c>
      <c r="G578" s="58">
        <f t="shared" si="209"/>
        <v>-0.79104477611940294</v>
      </c>
      <c r="H578" s="40">
        <f t="shared" si="210"/>
        <v>-1.7191047680830358E-2</v>
      </c>
    </row>
    <row r="579" spans="1:9" s="24" customFormat="1" ht="15" x14ac:dyDescent="0.2">
      <c r="A579" s="72"/>
      <c r="B579" s="3" t="s">
        <v>325</v>
      </c>
      <c r="C579" s="64">
        <v>5</v>
      </c>
      <c r="D579" s="64">
        <f>VLOOKUP(B579,'[1]Deptos 2011-2019'!$BE$2185:$BF$2731,2,0)</f>
        <v>6</v>
      </c>
      <c r="E579" s="44">
        <f t="shared" si="207"/>
        <v>1.6217969510217321E-3</v>
      </c>
      <c r="F579" s="44">
        <f t="shared" si="208"/>
        <v>1.4170996693434106E-3</v>
      </c>
      <c r="G579" s="58">
        <f t="shared" si="209"/>
        <v>0.2</v>
      </c>
      <c r="H579" s="40">
        <f t="shared" si="210"/>
        <v>3.2435939020434646E-4</v>
      </c>
    </row>
    <row r="580" spans="1:9" s="24" customFormat="1" ht="15" x14ac:dyDescent="0.2">
      <c r="A580" s="72"/>
      <c r="B580" s="3" t="s">
        <v>515</v>
      </c>
      <c r="C580" s="64">
        <v>13</v>
      </c>
      <c r="D580" s="64">
        <f>VLOOKUP(B580,'[1]Deptos 2011-2019'!$BE$2185:$BF$2731,2,0)</f>
        <v>18</v>
      </c>
      <c r="E580" s="44">
        <f t="shared" si="207"/>
        <v>4.2166720726565035E-3</v>
      </c>
      <c r="F580" s="44">
        <f t="shared" si="208"/>
        <v>4.251299008030231E-3</v>
      </c>
      <c r="G580" s="58">
        <f t="shared" si="209"/>
        <v>0.38461538461538464</v>
      </c>
      <c r="H580" s="40">
        <f t="shared" si="210"/>
        <v>1.6217969510217323E-3</v>
      </c>
    </row>
    <row r="581" spans="1:9" s="63" customFormat="1" ht="15" x14ac:dyDescent="0.2">
      <c r="A581" s="36"/>
      <c r="B581" s="35" t="s">
        <v>560</v>
      </c>
      <c r="C581" s="64">
        <v>32</v>
      </c>
      <c r="D581" s="64">
        <f>VLOOKUP(B581,'[1]Deptos 2011-2019'!$BE$2185:$BF$2731,2,0)</f>
        <v>25</v>
      </c>
      <c r="E581" s="43">
        <f t="shared" ref="E581" si="211">+IF(C581=0,"",C581/C$570)</f>
        <v>1.0379500486539085E-2</v>
      </c>
      <c r="F581" s="43">
        <f t="shared" ref="F581" si="212">+IF(D581=0,"",D581/D$570)</f>
        <v>5.9045819555975437E-3</v>
      </c>
      <c r="G581" s="58">
        <f t="shared" si="209"/>
        <v>-0.21875</v>
      </c>
      <c r="H581" s="42">
        <f t="shared" ref="H581" si="213">+IF(OR(AND(E581=""),(G581="")),"",E581*G581)</f>
        <v>-2.2705157314304248E-3</v>
      </c>
      <c r="I581" s="24"/>
    </row>
    <row r="582" spans="1:9" s="63" customFormat="1" ht="15" x14ac:dyDescent="0.2">
      <c r="A582" s="36"/>
      <c r="B582" s="35" t="s">
        <v>599</v>
      </c>
      <c r="C582" s="64">
        <v>0</v>
      </c>
      <c r="D582" s="64">
        <f>VLOOKUP(B582,'[1]Deptos 2011-2019'!$BE$2185:$BF$2731,2,0)</f>
        <v>16</v>
      </c>
      <c r="E582" s="43" t="str">
        <f t="shared" ref="E582" si="214">+IF(C582=0,"",C582/C$570)</f>
        <v/>
      </c>
      <c r="F582" s="43">
        <f t="shared" ref="F582" si="215">+IF(D582=0,"",D582/D$570)</f>
        <v>3.7789324515824282E-3</v>
      </c>
      <c r="G582" s="58">
        <f t="shared" si="209"/>
        <v>1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4">
        <v>1</v>
      </c>
      <c r="D583" s="64">
        <f>VLOOKUP(B583,'[1]Deptos 2011-2019'!$BE$2185:$BF$2731,2,0)</f>
        <v>0</v>
      </c>
      <c r="E583" s="44">
        <f t="shared" ref="E583:E596" si="217">+IF(C583=0,"",C583/C$570)</f>
        <v>3.243593902043464E-4</v>
      </c>
      <c r="F583" s="44" t="str">
        <f t="shared" ref="F583:F596" si="218">+IF(D583=0,"",D583/D$570)</f>
        <v/>
      </c>
      <c r="G583" s="58">
        <f t="shared" si="209"/>
        <v>-1</v>
      </c>
      <c r="H583" s="40">
        <f t="shared" si="210"/>
        <v>-3.243593902043464E-4</v>
      </c>
    </row>
    <row r="584" spans="1:9" s="24" customFormat="1" ht="15" x14ac:dyDescent="0.2">
      <c r="A584" s="72"/>
      <c r="B584" s="3" t="s">
        <v>327</v>
      </c>
      <c r="C584" s="64">
        <v>14</v>
      </c>
      <c r="D584" s="64">
        <f>VLOOKUP(B584,'[1]Deptos 2011-2019'!$BE$2185:$BF$2731,2,0)</f>
        <v>11</v>
      </c>
      <c r="E584" s="44">
        <f t="shared" si="217"/>
        <v>4.5410314628608495E-3</v>
      </c>
      <c r="F584" s="44">
        <f t="shared" si="218"/>
        <v>2.5980160604629193E-3</v>
      </c>
      <c r="G584" s="58">
        <f t="shared" si="209"/>
        <v>-0.21428571428571427</v>
      </c>
      <c r="H584" s="40">
        <f t="shared" si="210"/>
        <v>-9.7307817061303916E-4</v>
      </c>
    </row>
    <row r="585" spans="1:9" s="24" customFormat="1" ht="15" x14ac:dyDescent="0.2">
      <c r="A585" s="72"/>
      <c r="B585" s="3" t="s">
        <v>147</v>
      </c>
      <c r="C585" s="64">
        <v>10</v>
      </c>
      <c r="D585" s="64">
        <f>VLOOKUP(B585,'[1]Deptos 2011-2019'!$BE$2185:$BF$2731,2,0)</f>
        <v>63</v>
      </c>
      <c r="E585" s="44">
        <f t="shared" si="217"/>
        <v>3.2435939020434641E-3</v>
      </c>
      <c r="F585" s="44">
        <f t="shared" si="218"/>
        <v>1.487954652810581E-2</v>
      </c>
      <c r="G585" s="58">
        <f t="shared" si="209"/>
        <v>5.3</v>
      </c>
      <c r="H585" s="40">
        <f t="shared" si="210"/>
        <v>1.7191047680830358E-2</v>
      </c>
    </row>
    <row r="586" spans="1:9" s="24" customFormat="1" ht="15" x14ac:dyDescent="0.2">
      <c r="A586" s="72"/>
      <c r="B586" s="3" t="s">
        <v>148</v>
      </c>
      <c r="C586" s="64">
        <v>15</v>
      </c>
      <c r="D586" s="64">
        <f>VLOOKUP(B586,'[1]Deptos 2011-2019'!$BE$2185:$BF$2731,2,0)</f>
        <v>5</v>
      </c>
      <c r="E586" s="44">
        <f t="shared" si="217"/>
        <v>4.8653908530651964E-3</v>
      </c>
      <c r="F586" s="44">
        <f t="shared" si="218"/>
        <v>1.1809163911195087E-3</v>
      </c>
      <c r="G586" s="58">
        <f t="shared" si="209"/>
        <v>-0.66666666666666663</v>
      </c>
      <c r="H586" s="40">
        <f t="shared" si="210"/>
        <v>-3.2435939020434641E-3</v>
      </c>
    </row>
    <row r="587" spans="1:9" s="24" customFormat="1" ht="15" x14ac:dyDescent="0.2">
      <c r="A587" s="72"/>
      <c r="B587" s="3" t="s">
        <v>328</v>
      </c>
      <c r="C587" s="64">
        <v>253</v>
      </c>
      <c r="D587" s="64">
        <f>VLOOKUP(B587,'[1]Deptos 2011-2019'!$BE$2185:$BF$2731,2,0)</f>
        <v>111</v>
      </c>
      <c r="E587" s="44">
        <f t="shared" si="217"/>
        <v>8.2062925721699639E-2</v>
      </c>
      <c r="F587" s="44">
        <f t="shared" si="218"/>
        <v>2.6216343882853092E-2</v>
      </c>
      <c r="G587" s="58">
        <f t="shared" si="209"/>
        <v>-0.56126482213438733</v>
      </c>
      <c r="H587" s="40">
        <f t="shared" si="210"/>
        <v>-4.6059033409017187E-2</v>
      </c>
    </row>
    <row r="588" spans="1:9" s="24" customFormat="1" ht="15" x14ac:dyDescent="0.2">
      <c r="A588" s="72"/>
      <c r="B588" s="3" t="s">
        <v>149</v>
      </c>
      <c r="C588" s="64">
        <v>290</v>
      </c>
      <c r="D588" s="64">
        <f>VLOOKUP(B588,'[1]Deptos 2011-2019'!$BE$2185:$BF$2731,2,0)</f>
        <v>87</v>
      </c>
      <c r="E588" s="44">
        <f t="shared" si="217"/>
        <v>9.4064223159260454E-2</v>
      </c>
      <c r="F588" s="44">
        <f t="shared" si="218"/>
        <v>2.0547945205479451E-2</v>
      </c>
      <c r="G588" s="58">
        <f t="shared" si="209"/>
        <v>-0.7</v>
      </c>
      <c r="H588" s="40">
        <f t="shared" si="210"/>
        <v>-6.5844956211482314E-2</v>
      </c>
    </row>
    <row r="589" spans="1:9" s="24" customFormat="1" ht="15" x14ac:dyDescent="0.2">
      <c r="A589" s="72"/>
      <c r="B589" s="3" t="s">
        <v>329</v>
      </c>
      <c r="C589" s="64">
        <v>55</v>
      </c>
      <c r="D589" s="64">
        <f>VLOOKUP(B589,'[1]Deptos 2011-2019'!$BE$2185:$BF$2731,2,0)</f>
        <v>44</v>
      </c>
      <c r="E589" s="44">
        <f t="shared" si="217"/>
        <v>1.7839766461239054E-2</v>
      </c>
      <c r="F589" s="44">
        <f t="shared" si="218"/>
        <v>1.0392064241851677E-2</v>
      </c>
      <c r="G589" s="58">
        <f t="shared" si="209"/>
        <v>-0.2</v>
      </c>
      <c r="H589" s="40">
        <f t="shared" si="210"/>
        <v>-3.567953292247811E-3</v>
      </c>
    </row>
    <row r="590" spans="1:9" s="24" customFormat="1" ht="15" x14ac:dyDescent="0.2">
      <c r="A590" s="72"/>
      <c r="B590" s="3" t="s">
        <v>150</v>
      </c>
      <c r="C590" s="64">
        <v>46</v>
      </c>
      <c r="D590" s="64">
        <f>VLOOKUP(B590,'[1]Deptos 2011-2019'!$BE$2185:$BF$2731,2,0)</f>
        <v>24</v>
      </c>
      <c r="E590" s="44">
        <f t="shared" si="217"/>
        <v>1.4920531949399934E-2</v>
      </c>
      <c r="F590" s="44">
        <f t="shared" si="218"/>
        <v>5.6683986773736423E-3</v>
      </c>
      <c r="G590" s="58">
        <f t="shared" si="209"/>
        <v>-0.47826086956521741</v>
      </c>
      <c r="H590" s="40">
        <f t="shared" si="210"/>
        <v>-7.1359065844956212E-3</v>
      </c>
    </row>
    <row r="591" spans="1:9" s="24" customFormat="1" ht="15" x14ac:dyDescent="0.2">
      <c r="A591" s="72"/>
      <c r="B591" s="3" t="s">
        <v>151</v>
      </c>
      <c r="C591" s="64">
        <v>0</v>
      </c>
      <c r="D591" s="64">
        <f>VLOOKUP(B591,'[1]Deptos 2011-2019'!$BE$2185:$BF$2731,2,0)</f>
        <v>3</v>
      </c>
      <c r="E591" s="44" t="str">
        <f t="shared" si="217"/>
        <v/>
      </c>
      <c r="F591" s="44">
        <f t="shared" si="218"/>
        <v>7.0854983467170528E-4</v>
      </c>
      <c r="G591" s="58">
        <f t="shared" si="209"/>
        <v>1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4">
        <v>75</v>
      </c>
      <c r="D592" s="64">
        <f>VLOOKUP(B592,'[1]Deptos 2011-2019'!$BE$2185:$BF$2731,2,0)</f>
        <v>10</v>
      </c>
      <c r="E592" s="44">
        <f t="shared" si="217"/>
        <v>2.4326954265325981E-2</v>
      </c>
      <c r="F592" s="44">
        <f t="shared" si="218"/>
        <v>2.3618327822390174E-3</v>
      </c>
      <c r="G592" s="58">
        <f t="shared" si="209"/>
        <v>-0.8666666666666667</v>
      </c>
      <c r="H592" s="40">
        <f t="shared" si="210"/>
        <v>-2.1083360363282518E-2</v>
      </c>
    </row>
    <row r="593" spans="1:8" s="24" customFormat="1" ht="15" x14ac:dyDescent="0.2">
      <c r="A593" s="72"/>
      <c r="B593" s="3" t="s">
        <v>331</v>
      </c>
      <c r="C593" s="64">
        <v>3</v>
      </c>
      <c r="D593" s="64">
        <f>VLOOKUP(B593,'[1]Deptos 2011-2019'!$BE$2185:$BF$2731,2,0)</f>
        <v>6</v>
      </c>
      <c r="E593" s="44">
        <f t="shared" si="217"/>
        <v>9.7307817061303926E-4</v>
      </c>
      <c r="F593" s="44">
        <f t="shared" si="218"/>
        <v>1.4170996693434106E-3</v>
      </c>
      <c r="G593" s="58">
        <f t="shared" si="209"/>
        <v>1</v>
      </c>
      <c r="H593" s="40">
        <f t="shared" si="210"/>
        <v>9.7307817061303926E-4</v>
      </c>
    </row>
    <row r="594" spans="1:8" s="24" customFormat="1" ht="15" x14ac:dyDescent="0.2">
      <c r="A594" s="72"/>
      <c r="B594" s="3" t="s">
        <v>332</v>
      </c>
      <c r="C594" s="64">
        <v>47</v>
      </c>
      <c r="D594" s="64">
        <f>VLOOKUP(B594,'[1]Deptos 2011-2019'!$BE$2185:$BF$2731,2,0)</f>
        <v>12</v>
      </c>
      <c r="E594" s="44">
        <f t="shared" si="217"/>
        <v>1.5244891339604282E-2</v>
      </c>
      <c r="F594" s="44">
        <f t="shared" si="218"/>
        <v>2.8341993386868211E-3</v>
      </c>
      <c r="G594" s="58">
        <f t="shared" si="209"/>
        <v>-0.74468085106382975</v>
      </c>
      <c r="H594" s="40">
        <f t="shared" si="210"/>
        <v>-1.1352578657152125E-2</v>
      </c>
    </row>
    <row r="595" spans="1:8" s="24" customFormat="1" ht="15" x14ac:dyDescent="0.2">
      <c r="A595" s="72"/>
      <c r="B595" s="3" t="s">
        <v>333</v>
      </c>
      <c r="C595" s="64">
        <v>42</v>
      </c>
      <c r="D595" s="64">
        <f>VLOOKUP(B595,'[1]Deptos 2011-2019'!$BE$2185:$BF$2731,2,0)</f>
        <v>13</v>
      </c>
      <c r="E595" s="44">
        <f t="shared" si="217"/>
        <v>1.3623094388582549E-2</v>
      </c>
      <c r="F595" s="44">
        <f t="shared" si="218"/>
        <v>3.0703826169107226E-3</v>
      </c>
      <c r="G595" s="58">
        <f t="shared" si="209"/>
        <v>-0.69047619047619047</v>
      </c>
      <c r="H595" s="40">
        <f t="shared" si="210"/>
        <v>-9.4064223159260451E-3</v>
      </c>
    </row>
    <row r="596" spans="1:8" s="24" customFormat="1" ht="15" x14ac:dyDescent="0.2">
      <c r="A596" s="72"/>
      <c r="B596" s="3" t="s">
        <v>516</v>
      </c>
      <c r="C596" s="64">
        <v>216</v>
      </c>
      <c r="D596" s="64">
        <f>VLOOKUP(B596,'[1]Deptos 2011-2019'!$BE$2185:$BF$2731,2,0)</f>
        <v>1022</v>
      </c>
      <c r="E596" s="44">
        <f t="shared" si="217"/>
        <v>7.0061628284138824E-2</v>
      </c>
      <c r="F596" s="44">
        <f t="shared" si="218"/>
        <v>0.2413793103448276</v>
      </c>
      <c r="G596" s="58">
        <f t="shared" si="209"/>
        <v>3.7314814814814814</v>
      </c>
      <c r="H596" s="40">
        <f t="shared" si="210"/>
        <v>0.26143366850470318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393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378</v>
      </c>
      <c r="C8" s="53">
        <f>+C18+C74+C169+C345+C570</f>
        <v>12818</v>
      </c>
      <c r="D8" s="54">
        <f>+D18+D74+D169+D345+D570</f>
        <v>5988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-0.53284443750975186</v>
      </c>
      <c r="H8" s="56">
        <f t="shared" ref="H8:H13" si="2">+IF(OR(AND(E8=""),(G8="")),"",E8*G8)</f>
        <v>-0.53284443750975186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81</v>
      </c>
      <c r="D9" s="97">
        <f>+D18</f>
        <v>51</v>
      </c>
      <c r="E9" s="98">
        <f t="shared" si="0"/>
        <v>6.3192385707598686E-3</v>
      </c>
      <c r="F9" s="98">
        <f t="shared" si="0"/>
        <v>8.5170340681362724E-3</v>
      </c>
      <c r="G9" s="100">
        <f>+IF(AND(C9=0,D9=0)," ",IF(C9=0,1,IF(D9=0,-1,(D9-C9)/C9)))</f>
        <v>-0.37037037037037035</v>
      </c>
      <c r="H9" s="99">
        <f t="shared" si="2"/>
        <v>-2.3404587299110623E-3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397</v>
      </c>
      <c r="D10" s="41">
        <f>+D74</f>
        <v>257</v>
      </c>
      <c r="E10" s="40">
        <f t="shared" si="0"/>
        <v>3.0972070525823063E-2</v>
      </c>
      <c r="F10" s="40">
        <f t="shared" si="0"/>
        <v>4.2919171676686706E-2</v>
      </c>
      <c r="G10" s="58">
        <f t="shared" ref="G10:G13" si="3">+IF(AND(C10=0,D10=0)," ",IF(C10=0,1,IF(D10=0,-1,(D10-C10)/C10)))</f>
        <v>-0.3526448362720403</v>
      </c>
      <c r="H10" s="46">
        <f t="shared" si="2"/>
        <v>-1.092214073958496E-2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1645</v>
      </c>
      <c r="D11" s="41">
        <f>D169</f>
        <v>937</v>
      </c>
      <c r="E11" s="40">
        <f t="shared" si="0"/>
        <v>0.12833515369012327</v>
      </c>
      <c r="F11" s="40">
        <f t="shared" si="0"/>
        <v>0.15647962591850367</v>
      </c>
      <c r="G11" s="58">
        <f t="shared" si="3"/>
        <v>-0.43039513677811553</v>
      </c>
      <c r="H11" s="46">
        <f t="shared" si="2"/>
        <v>-5.5234826025901081E-2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7904</v>
      </c>
      <c r="D12" s="41">
        <f>+D345</f>
        <v>3241</v>
      </c>
      <c r="E12" s="40">
        <f t="shared" si="0"/>
        <v>0.61663286004056794</v>
      </c>
      <c r="F12" s="40">
        <f t="shared" si="0"/>
        <v>0.54124916499665998</v>
      </c>
      <c r="G12" s="58">
        <f t="shared" si="3"/>
        <v>-0.5899544534412956</v>
      </c>
      <c r="H12" s="46">
        <f t="shared" si="2"/>
        <v>-0.36378530191917618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2791</v>
      </c>
      <c r="D13" s="48">
        <f>D570</f>
        <v>1502</v>
      </c>
      <c r="E13" s="49">
        <f t="shared" si="0"/>
        <v>0.21774067717272585</v>
      </c>
      <c r="F13" s="49">
        <f t="shared" si="0"/>
        <v>0.25083500334001335</v>
      </c>
      <c r="G13" s="101">
        <f t="shared" si="3"/>
        <v>-0.46184163382300253</v>
      </c>
      <c r="H13" s="50">
        <f t="shared" si="2"/>
        <v>-0.10056171009517866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81</v>
      </c>
      <c r="D18" s="54">
        <f>SUM(D19:D68)</f>
        <v>51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-0.37037037037037035</v>
      </c>
      <c r="H18" s="56">
        <f>+IF(OR(AND(E18=""),(G18="")),"",E18*G18)</f>
        <v>-0.37037037037037035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2011-2019'!$BE$2732:$BF$3277,2,0)</f>
        <v>1</v>
      </c>
      <c r="E19" s="51" t="str">
        <f>+IF(C19=0,"",C19/C$18)</f>
        <v/>
      </c>
      <c r="F19" s="51">
        <f>+IF(D19=0,"",D19/D$18)</f>
        <v>1.9607843137254902E-2</v>
      </c>
      <c r="G19" s="58">
        <f>+IF(AND(C19=0,D19=0)," ",IF(C19=0,1,IF(D19=0,-1,(D19-C19)/C19)))</f>
        <v>1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2</v>
      </c>
      <c r="D20" s="62">
        <f>VLOOKUP(B20,'[1]Deptos 2011-2019'!$BE$2732:$BF$3277,2,0)</f>
        <v>0</v>
      </c>
      <c r="E20" s="40">
        <f t="shared" ref="E20:E68" si="4">+IF(C20=0,"",C20/C$18)</f>
        <v>2.4691358024691357E-2</v>
      </c>
      <c r="F20" s="40" t="str">
        <f t="shared" ref="F20:F68" si="5">+IF(D20=0,"",D20/D$18)</f>
        <v/>
      </c>
      <c r="G20" s="58">
        <f t="shared" ref="G20:G68" si="6">+IF(AND(C20=0,D20=0)," ",IF(C20=0,1,IF(D20=0,-1,(D20-C20)/C20)))</f>
        <v>-1</v>
      </c>
      <c r="H20" s="40">
        <f t="shared" ref="H20:H68" si="7">+IF(OR(AND(E20=""),(G20="")),"",E20*G20)</f>
        <v>-2.4691358024691357E-2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2011-2019'!$BE$2732:$BF$3277,2,0)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2011-2019'!$BE$2732:$BF$3277,2,0)</f>
        <v>0</v>
      </c>
      <c r="E22" s="40" t="str">
        <f t="shared" si="4"/>
        <v/>
      </c>
      <c r="F22" s="40" t="str">
        <f t="shared" si="5"/>
        <v/>
      </c>
      <c r="G22" s="58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18</v>
      </c>
      <c r="D23" s="62">
        <f>VLOOKUP(B23,'[1]Deptos 2011-2019'!$BE$2732:$BF$3277,2,0)</f>
        <v>1</v>
      </c>
      <c r="E23" s="40">
        <f t="shared" si="4"/>
        <v>0.22222222222222221</v>
      </c>
      <c r="F23" s="40">
        <f t="shared" si="5"/>
        <v>1.9607843137254902E-2</v>
      </c>
      <c r="G23" s="58">
        <f t="shared" si="6"/>
        <v>-0.94444444444444442</v>
      </c>
      <c r="H23" s="40">
        <f t="shared" si="7"/>
        <v>-0.20987654320987653</v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2011-2019'!$BE$2732:$BF$3277,2,0)</f>
        <v>0</v>
      </c>
      <c r="E24" s="40" t="str">
        <f t="shared" si="4"/>
        <v/>
      </c>
      <c r="F24" s="40" t="str">
        <f t="shared" si="5"/>
        <v/>
      </c>
      <c r="G24" s="58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2011-2019'!$BE$2732:$BF$3277,2,0)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2011-2019'!$BE$2732:$BF$3277,2,0)</f>
        <v>1</v>
      </c>
      <c r="E26" s="40" t="str">
        <f t="shared" si="4"/>
        <v/>
      </c>
      <c r="F26" s="40">
        <f t="shared" si="5"/>
        <v>1.9607843137254902E-2</v>
      </c>
      <c r="G26" s="58">
        <f t="shared" si="6"/>
        <v>1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1</v>
      </c>
      <c r="D27" s="62">
        <f>VLOOKUP(B27,'[1]Deptos 2011-2019'!$BE$2732:$BF$3277,2,0)</f>
        <v>0</v>
      </c>
      <c r="E27" s="40">
        <f t="shared" si="4"/>
        <v>1.2345679012345678E-2</v>
      </c>
      <c r="F27" s="40" t="str">
        <f t="shared" si="5"/>
        <v/>
      </c>
      <c r="G27" s="58">
        <f t="shared" si="6"/>
        <v>-1</v>
      </c>
      <c r="H27" s="40">
        <f t="shared" si="7"/>
        <v>-1.2345679012345678E-2</v>
      </c>
    </row>
    <row r="28" spans="1:9" s="24" customFormat="1" ht="15" x14ac:dyDescent="0.2">
      <c r="A28" s="72"/>
      <c r="B28" s="3" t="s">
        <v>3</v>
      </c>
      <c r="C28" s="62">
        <v>0</v>
      </c>
      <c r="D28" s="62">
        <f>VLOOKUP(B28,'[1]Deptos 2011-2019'!$BE$2732:$BF$3277,2,0)</f>
        <v>1</v>
      </c>
      <c r="E28" s="40" t="str">
        <f t="shared" si="4"/>
        <v/>
      </c>
      <c r="F28" s="40">
        <f t="shared" si="5"/>
        <v>1.9607843137254902E-2</v>
      </c>
      <c r="G28" s="58">
        <f t="shared" si="6"/>
        <v>1</v>
      </c>
      <c r="H28" s="40" t="str">
        <f t="shared" si="7"/>
        <v/>
      </c>
    </row>
    <row r="29" spans="1:9" s="24" customFormat="1" ht="15" x14ac:dyDescent="0.2">
      <c r="A29" s="72"/>
      <c r="B29" s="3" t="s">
        <v>5</v>
      </c>
      <c r="C29" s="62">
        <v>5</v>
      </c>
      <c r="D29" s="62">
        <f>VLOOKUP(B29,'[1]Deptos 2011-2019'!$BE$2732:$BF$3277,2,0)</f>
        <v>3</v>
      </c>
      <c r="E29" s="40">
        <f t="shared" si="4"/>
        <v>6.1728395061728392E-2</v>
      </c>
      <c r="F29" s="40">
        <f t="shared" si="5"/>
        <v>5.8823529411764705E-2</v>
      </c>
      <c r="G29" s="58">
        <f t="shared" si="6"/>
        <v>-0.4</v>
      </c>
      <c r="H29" s="40">
        <f t="shared" si="7"/>
        <v>-2.4691358024691357E-2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2011-2019'!$BE$2732:$BF$3277,2,0)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2</v>
      </c>
      <c r="D31" s="62">
        <f>VLOOKUP(B31,'[1]Deptos 2011-2019'!$BE$2732:$BF$3277,2,0)</f>
        <v>1</v>
      </c>
      <c r="E31" s="40">
        <f t="shared" si="4"/>
        <v>2.4691358024691357E-2</v>
      </c>
      <c r="F31" s="40">
        <f t="shared" si="5"/>
        <v>1.9607843137254902E-2</v>
      </c>
      <c r="G31" s="58">
        <f t="shared" si="6"/>
        <v>-0.5</v>
      </c>
      <c r="H31" s="40">
        <f t="shared" si="7"/>
        <v>-1.2345679012345678E-2</v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2011-2019'!$BE$2732:$BF$3277,2,0)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2011-2019'!$BE$2732:$BF$3277,2,0)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1</v>
      </c>
      <c r="D34" s="62">
        <f>VLOOKUP(B34,'[1]Deptos 2011-2019'!$BE$2732:$BF$3277,2,0)</f>
        <v>0</v>
      </c>
      <c r="E34" s="40">
        <f t="shared" si="4"/>
        <v>1.2345679012345678E-2</v>
      </c>
      <c r="F34" s="40" t="str">
        <f t="shared" si="5"/>
        <v/>
      </c>
      <c r="G34" s="58">
        <f t="shared" si="6"/>
        <v>-1</v>
      </c>
      <c r="H34" s="40">
        <f t="shared" si="7"/>
        <v>-1.2345679012345678E-2</v>
      </c>
    </row>
    <row r="35" spans="1:8" s="24" customFormat="1" ht="15" x14ac:dyDescent="0.2">
      <c r="A35" s="72"/>
      <c r="B35" s="3" t="s">
        <v>158</v>
      </c>
      <c r="C35" s="62">
        <v>2</v>
      </c>
      <c r="D35" s="62">
        <f>VLOOKUP(B35,'[1]Deptos 2011-2019'!$BE$2732:$BF$3277,2,0)</f>
        <v>2</v>
      </c>
      <c r="E35" s="40">
        <f t="shared" si="4"/>
        <v>2.4691358024691357E-2</v>
      </c>
      <c r="F35" s="40">
        <f t="shared" si="5"/>
        <v>3.9215686274509803E-2</v>
      </c>
      <c r="G35" s="58">
        <f t="shared" si="6"/>
        <v>0</v>
      </c>
      <c r="H35" s="40">
        <f t="shared" si="7"/>
        <v>0</v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2011-2019'!$BE$2732:$BF$3277,2,0)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1</v>
      </c>
      <c r="D37" s="62">
        <f>VLOOKUP(B37,'[1]Deptos 2011-2019'!$BE$2732:$BF$3277,2,0)</f>
        <v>0</v>
      </c>
      <c r="E37" s="40">
        <f t="shared" si="4"/>
        <v>1.2345679012345678E-2</v>
      </c>
      <c r="F37" s="40" t="str">
        <f t="shared" si="5"/>
        <v/>
      </c>
      <c r="G37" s="58">
        <f t="shared" si="6"/>
        <v>-1</v>
      </c>
      <c r="H37" s="40">
        <f t="shared" si="7"/>
        <v>-1.2345679012345678E-2</v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2011-2019'!$BE$2732:$BF$3277,2,0)</f>
        <v>2</v>
      </c>
      <c r="E38" s="40" t="str">
        <f t="shared" si="4"/>
        <v/>
      </c>
      <c r="F38" s="40">
        <f t="shared" si="5"/>
        <v>3.9215686274509803E-2</v>
      </c>
      <c r="G38" s="58">
        <f t="shared" si="6"/>
        <v>1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2011-2019'!$BE$2732:$BF$3277,2,0)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2011-2019'!$BE$2732:$BF$3277,2,0)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2011-2019'!$BE$2732:$BF$3277,2,0)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2011-2019'!$BE$2732:$BF$3277,2,0)</f>
        <v>1</v>
      </c>
      <c r="E42" s="40" t="str">
        <f t="shared" si="4"/>
        <v/>
      </c>
      <c r="F42" s="40">
        <f t="shared" si="5"/>
        <v>1.9607843137254902E-2</v>
      </c>
      <c r="G42" s="58">
        <f t="shared" si="6"/>
        <v>1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2</v>
      </c>
      <c r="D43" s="62">
        <f>VLOOKUP(B43,'[1]Deptos 2011-2019'!$BE$2732:$BF$3277,2,0)</f>
        <v>0</v>
      </c>
      <c r="E43" s="40">
        <f t="shared" si="4"/>
        <v>2.4691358024691357E-2</v>
      </c>
      <c r="F43" s="40" t="str">
        <f t="shared" si="5"/>
        <v/>
      </c>
      <c r="G43" s="58">
        <f t="shared" si="6"/>
        <v>-1</v>
      </c>
      <c r="H43" s="40">
        <f t="shared" si="7"/>
        <v>-2.4691358024691357E-2</v>
      </c>
    </row>
    <row r="44" spans="1:8" s="24" customFormat="1" ht="15" x14ac:dyDescent="0.2">
      <c r="A44" s="72"/>
      <c r="B44" s="3" t="s">
        <v>166</v>
      </c>
      <c r="C44" s="62">
        <v>3</v>
      </c>
      <c r="D44" s="62">
        <f>VLOOKUP(B44,'[1]Deptos 2011-2019'!$BE$2732:$BF$3277,2,0)</f>
        <v>1</v>
      </c>
      <c r="E44" s="40">
        <f t="shared" si="4"/>
        <v>3.7037037037037035E-2</v>
      </c>
      <c r="F44" s="40">
        <f t="shared" si="5"/>
        <v>1.9607843137254902E-2</v>
      </c>
      <c r="G44" s="58">
        <f t="shared" si="6"/>
        <v>-0.66666666666666663</v>
      </c>
      <c r="H44" s="40">
        <f t="shared" si="7"/>
        <v>-2.4691358024691357E-2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2011-2019'!$BE$2732:$BF$3277,2,0)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2011-2019'!$BE$2732:$BF$3277,2,0)</f>
        <v>1</v>
      </c>
      <c r="E46" s="40" t="str">
        <f t="shared" si="4"/>
        <v/>
      </c>
      <c r="F46" s="40">
        <f t="shared" si="5"/>
        <v>1.9607843137254902E-2</v>
      </c>
      <c r="G46" s="58">
        <f t="shared" si="6"/>
        <v>1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0</v>
      </c>
      <c r="D47" s="62">
        <f>VLOOKUP(B47,'[1]Deptos 2011-2019'!$BE$2732:$BF$3277,2,0)</f>
        <v>0</v>
      </c>
      <c r="E47" s="40" t="str">
        <f t="shared" si="4"/>
        <v/>
      </c>
      <c r="F47" s="40" t="str">
        <f t="shared" si="5"/>
        <v/>
      </c>
      <c r="G47" s="58" t="str">
        <f t="shared" si="6"/>
        <v xml:space="preserve"> </v>
      </c>
      <c r="H47" s="40" t="str">
        <f t="shared" si="7"/>
        <v/>
      </c>
    </row>
    <row r="48" spans="1:8" s="24" customFormat="1" ht="15" x14ac:dyDescent="0.2">
      <c r="A48" s="72"/>
      <c r="B48" s="3" t="s">
        <v>566</v>
      </c>
      <c r="C48" s="62">
        <v>4</v>
      </c>
      <c r="D48" s="62">
        <f>VLOOKUP(B48,'[1]Deptos 2011-2019'!$BE$2732:$BF$3277,2,0)</f>
        <v>1</v>
      </c>
      <c r="E48" s="40">
        <f t="shared" si="4"/>
        <v>4.9382716049382713E-2</v>
      </c>
      <c r="F48" s="40">
        <f t="shared" si="5"/>
        <v>1.9607843137254902E-2</v>
      </c>
      <c r="G48" s="58">
        <f t="shared" si="6"/>
        <v>-0.75</v>
      </c>
      <c r="H48" s="40">
        <f t="shared" si="7"/>
        <v>-3.7037037037037035E-2</v>
      </c>
    </row>
    <row r="49" spans="1:9" s="24" customFormat="1" ht="15" x14ac:dyDescent="0.2">
      <c r="A49" s="72"/>
      <c r="B49" s="3" t="s">
        <v>9</v>
      </c>
      <c r="C49" s="62">
        <v>18</v>
      </c>
      <c r="D49" s="62">
        <f>VLOOKUP(B49,'[1]Deptos 2011-2019'!$BE$2732:$BF$3277,2,0)</f>
        <v>12</v>
      </c>
      <c r="E49" s="40">
        <f t="shared" si="4"/>
        <v>0.22222222222222221</v>
      </c>
      <c r="F49" s="40">
        <f t="shared" si="5"/>
        <v>0.23529411764705882</v>
      </c>
      <c r="G49" s="58">
        <f t="shared" si="6"/>
        <v>-0.33333333333333331</v>
      </c>
      <c r="H49" s="40">
        <f t="shared" si="7"/>
        <v>-7.407407407407407E-2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2011-2019'!$BE$2732:$BF$3277,2,0)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2</v>
      </c>
      <c r="D51" s="62">
        <f>VLOOKUP(B51,'[1]Deptos 2011-2019'!$BE$2732:$BF$3277,2,0)</f>
        <v>0</v>
      </c>
      <c r="E51" s="40">
        <f t="shared" si="4"/>
        <v>2.4691358024691357E-2</v>
      </c>
      <c r="F51" s="40" t="str">
        <f t="shared" si="5"/>
        <v/>
      </c>
      <c r="G51" s="58">
        <f t="shared" si="6"/>
        <v>-1</v>
      </c>
      <c r="H51" s="40">
        <f t="shared" si="7"/>
        <v>-2.4691358024691357E-2</v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2011-2019'!$BE$2732:$BF$3277,2,0)</f>
        <v>1</v>
      </c>
      <c r="E52" s="40" t="str">
        <f t="shared" si="4"/>
        <v/>
      </c>
      <c r="F52" s="40">
        <f t="shared" si="5"/>
        <v>1.9607843137254902E-2</v>
      </c>
      <c r="G52" s="58">
        <f t="shared" si="6"/>
        <v>1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3</v>
      </c>
      <c r="D53" s="62">
        <f>VLOOKUP(B53,'[1]Deptos 2011-2019'!$BE$2732:$BF$3277,2,0)</f>
        <v>1</v>
      </c>
      <c r="E53" s="40">
        <f t="shared" si="4"/>
        <v>3.7037037037037035E-2</v>
      </c>
      <c r="F53" s="40">
        <f t="shared" si="5"/>
        <v>1.9607843137254902E-2</v>
      </c>
      <c r="G53" s="58">
        <f t="shared" si="6"/>
        <v>-0.66666666666666663</v>
      </c>
      <c r="H53" s="40">
        <f t="shared" si="7"/>
        <v>-2.4691358024691357E-2</v>
      </c>
    </row>
    <row r="54" spans="1:9" s="24" customFormat="1" ht="15" x14ac:dyDescent="0.2">
      <c r="A54" s="72"/>
      <c r="B54" s="3" t="s">
        <v>10</v>
      </c>
      <c r="C54" s="62">
        <v>1</v>
      </c>
      <c r="D54" s="62">
        <f>VLOOKUP(B54,'[1]Deptos 2011-2019'!$BE$2732:$BF$3277,2,0)</f>
        <v>0</v>
      </c>
      <c r="E54" s="40">
        <f t="shared" si="4"/>
        <v>1.2345679012345678E-2</v>
      </c>
      <c r="F54" s="40" t="str">
        <f t="shared" si="5"/>
        <v/>
      </c>
      <c r="G54" s="58">
        <f t="shared" si="6"/>
        <v>-1</v>
      </c>
      <c r="H54" s="40">
        <f t="shared" si="7"/>
        <v>-1.2345679012345678E-2</v>
      </c>
    </row>
    <row r="55" spans="1:9" s="24" customFormat="1" ht="15" x14ac:dyDescent="0.2">
      <c r="A55" s="72"/>
      <c r="B55" s="3" t="s">
        <v>168</v>
      </c>
      <c r="C55" s="62">
        <v>1</v>
      </c>
      <c r="D55" s="62">
        <f>VLOOKUP(B55,'[1]Deptos 2011-2019'!$BE$2732:$BF$3277,2,0)</f>
        <v>0</v>
      </c>
      <c r="E55" s="40">
        <f t="shared" si="4"/>
        <v>1.2345679012345678E-2</v>
      </c>
      <c r="F55" s="40" t="str">
        <f t="shared" si="5"/>
        <v/>
      </c>
      <c r="G55" s="58">
        <f t="shared" si="6"/>
        <v>-1</v>
      </c>
      <c r="H55" s="40">
        <f t="shared" si="7"/>
        <v>-1.2345679012345678E-2</v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2011-2019'!$BE$2732:$BF$3277,2,0)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2011-2019'!$BE$2732:$BF$3277,2,0)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2</v>
      </c>
      <c r="D58" s="62">
        <f>VLOOKUP(B58,'[1]Deptos 2011-2019'!$BE$2732:$BF$3277,2,0)</f>
        <v>4</v>
      </c>
      <c r="E58" s="40">
        <f t="shared" si="4"/>
        <v>2.4691358024691357E-2</v>
      </c>
      <c r="F58" s="40">
        <f t="shared" si="5"/>
        <v>7.8431372549019607E-2</v>
      </c>
      <c r="G58" s="58">
        <f t="shared" si="6"/>
        <v>1</v>
      </c>
      <c r="H58" s="40">
        <f t="shared" si="7"/>
        <v>2.4691358024691357E-2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2011-2019'!$BE$2732:$BF$3277,2,0)</f>
        <v>2</v>
      </c>
      <c r="E59" s="40" t="str">
        <f t="shared" si="4"/>
        <v/>
      </c>
      <c r="F59" s="40">
        <f t="shared" si="5"/>
        <v>3.9215686274509803E-2</v>
      </c>
      <c r="G59" s="58">
        <f t="shared" si="6"/>
        <v>1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4</v>
      </c>
      <c r="D60" s="62">
        <f>VLOOKUP(B60,'[1]Deptos 2011-2019'!$BE$2732:$BF$3277,2,0)</f>
        <v>0</v>
      </c>
      <c r="E60" s="40">
        <f t="shared" si="4"/>
        <v>4.9382716049382713E-2</v>
      </c>
      <c r="F60" s="40" t="str">
        <f t="shared" si="5"/>
        <v/>
      </c>
      <c r="G60" s="58">
        <f t="shared" si="6"/>
        <v>-1</v>
      </c>
      <c r="H60" s="40">
        <f t="shared" si="7"/>
        <v>-4.9382716049382713E-2</v>
      </c>
    </row>
    <row r="61" spans="1:9" s="24" customFormat="1" ht="15" x14ac:dyDescent="0.2">
      <c r="A61" s="72"/>
      <c r="B61" s="3" t="s">
        <v>170</v>
      </c>
      <c r="C61" s="62">
        <v>1</v>
      </c>
      <c r="D61" s="62">
        <f>VLOOKUP(B61,'[1]Deptos 2011-2019'!$BE$2732:$BF$3277,2,0)</f>
        <v>2</v>
      </c>
      <c r="E61" s="40">
        <f t="shared" si="4"/>
        <v>1.2345679012345678E-2</v>
      </c>
      <c r="F61" s="40">
        <f t="shared" si="5"/>
        <v>3.9215686274509803E-2</v>
      </c>
      <c r="G61" s="58">
        <f t="shared" si="6"/>
        <v>1</v>
      </c>
      <c r="H61" s="40">
        <f t="shared" si="7"/>
        <v>1.2345679012345678E-2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2011-2019'!$BE$2732:$BF$3277,2,0)</f>
        <v>1</v>
      </c>
      <c r="E62" s="40" t="str">
        <f t="shared" si="4"/>
        <v/>
      </c>
      <c r="F62" s="40">
        <f t="shared" si="5"/>
        <v>1.9607843137254902E-2</v>
      </c>
      <c r="G62" s="58">
        <f t="shared" si="6"/>
        <v>1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4</v>
      </c>
      <c r="D63" s="62">
        <f>VLOOKUP(B63,'[1]Deptos 2011-2019'!$BE$2732:$BF$3277,2,0)</f>
        <v>4</v>
      </c>
      <c r="E63" s="42">
        <f t="shared" ref="E63:E64" si="15">+IF(C63=0,"",C63/C$18)</f>
        <v>4.9382716049382713E-2</v>
      </c>
      <c r="F63" s="42">
        <f t="shared" ref="F63:F64" si="16">+IF(D63=0,"",D63/D$18)</f>
        <v>7.8431372549019607E-2</v>
      </c>
      <c r="G63" s="58">
        <f t="shared" si="6"/>
        <v>0</v>
      </c>
      <c r="H63" s="42">
        <f t="shared" ref="H63:H64" si="17">+IF(OR(AND(E63=""),(G63="")),"",E63*G63)</f>
        <v>0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2011-2019'!$BE$2732:$BF$3277,2,0)</f>
        <v>1</v>
      </c>
      <c r="E64" s="42" t="str">
        <f t="shared" si="15"/>
        <v/>
      </c>
      <c r="F64" s="42">
        <f t="shared" si="16"/>
        <v>1.9607843137254902E-2</v>
      </c>
      <c r="G64" s="58">
        <f t="shared" si="6"/>
        <v>1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1</v>
      </c>
      <c r="D65" s="62">
        <f>VLOOKUP(B65,'[1]Deptos 2011-2019'!$BE$2732:$BF$3277,2,0)</f>
        <v>3</v>
      </c>
      <c r="E65" s="40">
        <f t="shared" si="4"/>
        <v>1.2345679012345678E-2</v>
      </c>
      <c r="F65" s="40">
        <f t="shared" si="5"/>
        <v>5.8823529411764705E-2</v>
      </c>
      <c r="G65" s="58">
        <f t="shared" si="6"/>
        <v>2</v>
      </c>
      <c r="H65" s="40">
        <f t="shared" si="7"/>
        <v>2.4691358024691357E-2</v>
      </c>
    </row>
    <row r="66" spans="1:9" s="24" customFormat="1" ht="15" x14ac:dyDescent="0.2">
      <c r="A66" s="72"/>
      <c r="B66" s="3" t="s">
        <v>15</v>
      </c>
      <c r="C66" s="62">
        <v>1</v>
      </c>
      <c r="D66" s="62">
        <f>VLOOKUP(B66,'[1]Deptos 2011-2019'!$BE$2732:$BF$3277,2,0)</f>
        <v>2</v>
      </c>
      <c r="E66" s="40">
        <f t="shared" si="4"/>
        <v>1.2345679012345678E-2</v>
      </c>
      <c r="F66" s="40">
        <f t="shared" si="5"/>
        <v>3.9215686274509803E-2</v>
      </c>
      <c r="G66" s="58">
        <f t="shared" si="6"/>
        <v>1</v>
      </c>
      <c r="H66" s="40">
        <f t="shared" si="7"/>
        <v>1.2345679012345678E-2</v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2011-2019'!$BE$2732:$BF$3277,2,0)</f>
        <v>2</v>
      </c>
      <c r="E67" s="40" t="str">
        <f t="shared" si="4"/>
        <v/>
      </c>
      <c r="F67" s="40">
        <f t="shared" si="5"/>
        <v>3.9215686274509803E-2</v>
      </c>
      <c r="G67" s="58">
        <f t="shared" si="6"/>
        <v>1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2</v>
      </c>
      <c r="D68" s="62">
        <f>VLOOKUP(B68,'[1]Deptos 2011-2019'!$BE$2732:$BF$3277,2,0)</f>
        <v>0</v>
      </c>
      <c r="E68" s="40">
        <f t="shared" si="4"/>
        <v>2.4691358024691357E-2</v>
      </c>
      <c r="F68" s="40" t="str">
        <f t="shared" si="5"/>
        <v/>
      </c>
      <c r="G68" s="58">
        <f t="shared" si="6"/>
        <v>-1</v>
      </c>
      <c r="H68" s="40">
        <f t="shared" si="7"/>
        <v>-2.4691358024691357E-2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397</v>
      </c>
      <c r="D74" s="54">
        <f>SUM(D75:D163)</f>
        <v>257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-0.3526448362720403</v>
      </c>
      <c r="H74" s="56">
        <f>+IF(OR(AND(E74=""),(G74="")),"",E74*G74)</f>
        <v>-0.3526448362720403</v>
      </c>
      <c r="I74" s="24"/>
    </row>
    <row r="75" spans="1:9" ht="15" x14ac:dyDescent="0.2">
      <c r="B75" s="57" t="s">
        <v>425</v>
      </c>
      <c r="C75" s="62">
        <v>9</v>
      </c>
      <c r="D75" s="62">
        <f>VLOOKUP(B75,'[1]Deptos 2011-2019'!$BE$2732:$BF$3277,2,0)</f>
        <v>4</v>
      </c>
      <c r="E75" s="60">
        <f>+IF(C75=0,"",C75/C$74)</f>
        <v>2.2670025188916875E-2</v>
      </c>
      <c r="F75" s="60">
        <f>+IF(D75=0,"",D75/D$74)</f>
        <v>1.556420233463035E-2</v>
      </c>
      <c r="G75" s="58">
        <f t="shared" ref="G75:G138" si="18">+IF(AND(C75=0,D75=0)," ",IF(C75=0,1,IF(D75=0,-1,(D75-C75)/C75)))</f>
        <v>-0.55555555555555558</v>
      </c>
      <c r="H75" s="51">
        <f>+IF(OR(AND(E75=""),(G75="")),"",E75*G75)</f>
        <v>-1.2594458438287154E-2</v>
      </c>
      <c r="I75" s="24"/>
    </row>
    <row r="76" spans="1:9" ht="15" x14ac:dyDescent="0.2">
      <c r="B76" s="3" t="s">
        <v>568</v>
      </c>
      <c r="C76" s="62">
        <v>2</v>
      </c>
      <c r="D76" s="62">
        <f>VLOOKUP(B76,'[1]Deptos 2011-2019'!$BE$2732:$BF$3277,2,0)</f>
        <v>3</v>
      </c>
      <c r="E76" s="44">
        <f t="shared" ref="E76:E148" si="19">+IF(C76=0,"",C76/C$74)</f>
        <v>5.0377833753148613E-3</v>
      </c>
      <c r="F76" s="44">
        <f t="shared" ref="F76:F148" si="20">+IF(D76=0,"",D76/D$74)</f>
        <v>1.1673151750972763E-2</v>
      </c>
      <c r="G76" s="58">
        <f t="shared" si="18"/>
        <v>0.5</v>
      </c>
      <c r="H76" s="40">
        <f t="shared" ref="H76:H148" si="21">+IF(OR(AND(E76=""),(G76="")),"",E76*G76)</f>
        <v>2.5188916876574307E-3</v>
      </c>
      <c r="I76" s="24"/>
    </row>
    <row r="77" spans="1:9" s="34" customFormat="1" ht="15" x14ac:dyDescent="0.2">
      <c r="A77" s="36"/>
      <c r="B77" s="35" t="s">
        <v>518</v>
      </c>
      <c r="C77" s="62">
        <v>3</v>
      </c>
      <c r="D77" s="62">
        <f>VLOOKUP(B77,'[1]Deptos 2011-2019'!$BE$2732:$BF$3277,2,0)</f>
        <v>2</v>
      </c>
      <c r="E77" s="43">
        <f t="shared" ref="E77" si="22">+IF(C77=0,"",C77/C$74)</f>
        <v>7.556675062972292E-3</v>
      </c>
      <c r="F77" s="43">
        <f t="shared" ref="F77" si="23">+IF(D77=0,"",D77/D$74)</f>
        <v>7.7821011673151752E-3</v>
      </c>
      <c r="G77" s="58">
        <f t="shared" si="18"/>
        <v>-0.33333333333333331</v>
      </c>
      <c r="H77" s="42">
        <f t="shared" ref="H77" si="24">+IF(OR(AND(E77=""),(G77="")),"",E77*G77)</f>
        <v>-2.5188916876574307E-3</v>
      </c>
      <c r="I77" s="24"/>
    </row>
    <row r="78" spans="1:9" s="34" customFormat="1" ht="15" x14ac:dyDescent="0.2">
      <c r="A78" s="74"/>
      <c r="B78" s="35" t="s">
        <v>569</v>
      </c>
      <c r="C78" s="62">
        <v>22</v>
      </c>
      <c r="D78" s="62">
        <f>VLOOKUP(B78,'[1]Deptos 2011-2019'!$BE$2732:$BF$3277,2,0)</f>
        <v>12</v>
      </c>
      <c r="E78" s="43">
        <f t="shared" si="19"/>
        <v>5.5415617128463476E-2</v>
      </c>
      <c r="F78" s="43">
        <f t="shared" si="20"/>
        <v>4.6692607003891051E-2</v>
      </c>
      <c r="G78" s="58">
        <f t="shared" si="18"/>
        <v>-0.45454545454545453</v>
      </c>
      <c r="H78" s="42">
        <f t="shared" si="21"/>
        <v>-2.5188916876574305E-2</v>
      </c>
      <c r="I78" s="24"/>
    </row>
    <row r="79" spans="1:9" s="34" customFormat="1" ht="15" x14ac:dyDescent="0.2">
      <c r="A79" s="74"/>
      <c r="B79" s="35" t="s">
        <v>175</v>
      </c>
      <c r="C79" s="62">
        <v>14</v>
      </c>
      <c r="D79" s="62">
        <f>VLOOKUP(B79,'[1]Deptos 2011-2019'!$BE$2732:$BF$3277,2,0)</f>
        <v>14</v>
      </c>
      <c r="E79" s="43">
        <f t="shared" si="19"/>
        <v>3.5264483627204031E-2</v>
      </c>
      <c r="F79" s="43">
        <f t="shared" si="20"/>
        <v>5.4474708171206226E-2</v>
      </c>
      <c r="G79" s="58">
        <f t="shared" si="18"/>
        <v>0</v>
      </c>
      <c r="H79" s="42">
        <f t="shared" si="21"/>
        <v>0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2011-2019'!$BE$2732:$BF$3277,2,0)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1</v>
      </c>
      <c r="D81" s="62">
        <f>VLOOKUP(B81,'[1]Deptos 2011-2019'!$BE$2732:$BF$3277,2,0)</f>
        <v>2</v>
      </c>
      <c r="E81" s="43">
        <f t="shared" ref="E81" si="25">+IF(C81=0,"",C81/C$74)</f>
        <v>2.5188916876574307E-3</v>
      </c>
      <c r="F81" s="43">
        <f t="shared" ref="F81" si="26">+IF(D81=0,"",D81/D$74)</f>
        <v>7.7821011673151752E-3</v>
      </c>
      <c r="G81" s="58">
        <f t="shared" si="18"/>
        <v>1</v>
      </c>
      <c r="H81" s="42">
        <f t="shared" ref="H81" si="27">+IF(OR(AND(E81=""),(G81="")),"",E81*G81)</f>
        <v>2.5188916876574307E-3</v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2011-2019'!$BE$2732:$BF$3277,2,0)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1</v>
      </c>
      <c r="D83" s="62">
        <f>VLOOKUP(B83,'[1]Deptos 2011-2019'!$BE$2732:$BF$3277,2,0)</f>
        <v>0</v>
      </c>
      <c r="E83" s="43">
        <f t="shared" si="19"/>
        <v>2.5188916876574307E-3</v>
      </c>
      <c r="F83" s="43" t="str">
        <f t="shared" si="20"/>
        <v/>
      </c>
      <c r="G83" s="58">
        <f t="shared" si="18"/>
        <v>-1</v>
      </c>
      <c r="H83" s="42">
        <f t="shared" si="21"/>
        <v>-2.5188916876574307E-3</v>
      </c>
      <c r="I83" s="24"/>
    </row>
    <row r="84" spans="1:9" s="34" customFormat="1" ht="15" x14ac:dyDescent="0.2">
      <c r="A84" s="74"/>
      <c r="B84" s="35" t="s">
        <v>426</v>
      </c>
      <c r="C84" s="62">
        <v>0</v>
      </c>
      <c r="D84" s="62">
        <f>VLOOKUP(B84,'[1]Deptos 2011-2019'!$BE$2732:$BF$3277,2,0)</f>
        <v>0</v>
      </c>
      <c r="E84" s="43" t="str">
        <f t="shared" si="19"/>
        <v/>
      </c>
      <c r="F84" s="43" t="str">
        <f t="shared" si="20"/>
        <v/>
      </c>
      <c r="G84" s="58" t="str">
        <f t="shared" si="18"/>
        <v xml:space="preserve"> </v>
      </c>
      <c r="H84" s="42" t="str">
        <f t="shared" si="21"/>
        <v/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2011-2019'!$BE$2732:$BF$3277,2,0)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2</v>
      </c>
      <c r="D86" s="62">
        <f>VLOOKUP(B86,'[1]Deptos 2011-2019'!$BE$2732:$BF$3277,2,0)</f>
        <v>2</v>
      </c>
      <c r="E86" s="43">
        <f t="shared" si="19"/>
        <v>5.0377833753148613E-3</v>
      </c>
      <c r="F86" s="43">
        <f t="shared" si="20"/>
        <v>7.7821011673151752E-3</v>
      </c>
      <c r="G86" s="58">
        <f t="shared" si="18"/>
        <v>0</v>
      </c>
      <c r="H86" s="42">
        <f t="shared" si="21"/>
        <v>0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2011-2019'!$BE$2732:$BF$3277,2,0)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</v>
      </c>
      <c r="D88" s="62">
        <f>VLOOKUP(B88,'[1]Deptos 2011-2019'!$BE$2732:$BF$3277,2,0)</f>
        <v>3</v>
      </c>
      <c r="E88" s="43">
        <f t="shared" si="19"/>
        <v>2.5188916876574307E-3</v>
      </c>
      <c r="F88" s="43">
        <f t="shared" si="20"/>
        <v>1.1673151750972763E-2</v>
      </c>
      <c r="G88" s="58">
        <f t="shared" si="18"/>
        <v>2</v>
      </c>
      <c r="H88" s="42">
        <f t="shared" si="21"/>
        <v>5.0377833753148613E-3</v>
      </c>
      <c r="I88" s="24"/>
    </row>
    <row r="89" spans="1:9" s="34" customFormat="1" ht="15" x14ac:dyDescent="0.2">
      <c r="A89" s="36"/>
      <c r="B89" s="35" t="s">
        <v>570</v>
      </c>
      <c r="C89" s="62">
        <v>18</v>
      </c>
      <c r="D89" s="62">
        <f>VLOOKUP(B89,'[1]Deptos 2011-2019'!$BE$2732:$BF$3277,2,0)</f>
        <v>6</v>
      </c>
      <c r="E89" s="43">
        <f t="shared" ref="E89" si="28">+IF(C89=0,"",C89/C$74)</f>
        <v>4.534005037783375E-2</v>
      </c>
      <c r="F89" s="43">
        <f t="shared" ref="F89" si="29">+IF(D89=0,"",D89/D$74)</f>
        <v>2.3346303501945526E-2</v>
      </c>
      <c r="G89" s="58">
        <f t="shared" si="18"/>
        <v>-0.66666666666666663</v>
      </c>
      <c r="H89" s="42">
        <f t="shared" ref="H89" si="30">+IF(OR(AND(E89=""),(G89="")),"",E89*G89)</f>
        <v>-3.0226700251889164E-2</v>
      </c>
      <c r="I89" s="24"/>
    </row>
    <row r="90" spans="1:9" s="34" customFormat="1" ht="15" x14ac:dyDescent="0.2">
      <c r="A90" s="74"/>
      <c r="B90" s="35" t="s">
        <v>181</v>
      </c>
      <c r="C90" s="62">
        <v>4</v>
      </c>
      <c r="D90" s="62">
        <f>VLOOKUP(B90,'[1]Deptos 2011-2019'!$BE$2732:$BF$3277,2,0)</f>
        <v>6</v>
      </c>
      <c r="E90" s="43">
        <f t="shared" si="19"/>
        <v>1.0075566750629723E-2</v>
      </c>
      <c r="F90" s="43">
        <f t="shared" si="20"/>
        <v>2.3346303501945526E-2</v>
      </c>
      <c r="G90" s="58">
        <f t="shared" si="18"/>
        <v>0.5</v>
      </c>
      <c r="H90" s="42">
        <f t="shared" si="21"/>
        <v>5.0377833753148613E-3</v>
      </c>
      <c r="I90" s="24"/>
    </row>
    <row r="91" spans="1:9" s="34" customFormat="1" ht="15" x14ac:dyDescent="0.2">
      <c r="A91" s="74"/>
      <c r="B91" s="35" t="s">
        <v>182</v>
      </c>
      <c r="C91" s="62">
        <v>2</v>
      </c>
      <c r="D91" s="62">
        <f>VLOOKUP(B91,'[1]Deptos 2011-2019'!$BE$2732:$BF$3277,2,0)</f>
        <v>3</v>
      </c>
      <c r="E91" s="43">
        <f t="shared" si="19"/>
        <v>5.0377833753148613E-3</v>
      </c>
      <c r="F91" s="43">
        <f t="shared" si="20"/>
        <v>1.1673151750972763E-2</v>
      </c>
      <c r="G91" s="58">
        <f t="shared" si="18"/>
        <v>0.5</v>
      </c>
      <c r="H91" s="42">
        <f t="shared" si="21"/>
        <v>2.5188916876574307E-3</v>
      </c>
      <c r="I91" s="24"/>
    </row>
    <row r="92" spans="1:9" s="34" customFormat="1" ht="15" x14ac:dyDescent="0.2">
      <c r="A92" s="74"/>
      <c r="B92" s="35" t="s">
        <v>21</v>
      </c>
      <c r="C92" s="62">
        <v>1</v>
      </c>
      <c r="D92" s="62">
        <f>VLOOKUP(B92,'[1]Deptos 2011-2019'!$BE$2732:$BF$3277,2,0)</f>
        <v>0</v>
      </c>
      <c r="E92" s="43">
        <f t="shared" si="19"/>
        <v>2.5188916876574307E-3</v>
      </c>
      <c r="F92" s="43" t="str">
        <f t="shared" si="20"/>
        <v/>
      </c>
      <c r="G92" s="58">
        <f t="shared" si="18"/>
        <v>-1</v>
      </c>
      <c r="H92" s="42">
        <f t="shared" si="21"/>
        <v>-2.5188916876574307E-3</v>
      </c>
      <c r="I92" s="24"/>
    </row>
    <row r="93" spans="1:9" s="34" customFormat="1" ht="15" x14ac:dyDescent="0.2">
      <c r="A93" s="74"/>
      <c r="B93" s="35" t="s">
        <v>427</v>
      </c>
      <c r="C93" s="62">
        <v>1</v>
      </c>
      <c r="D93" s="62">
        <f>VLOOKUP(B93,'[1]Deptos 2011-2019'!$BE$2732:$BF$3277,2,0)</f>
        <v>2</v>
      </c>
      <c r="E93" s="43">
        <f t="shared" si="19"/>
        <v>2.5188916876574307E-3</v>
      </c>
      <c r="F93" s="43">
        <f t="shared" si="20"/>
        <v>7.7821011673151752E-3</v>
      </c>
      <c r="G93" s="58">
        <f t="shared" si="18"/>
        <v>1</v>
      </c>
      <c r="H93" s="42">
        <f t="shared" si="21"/>
        <v>2.5188916876574307E-3</v>
      </c>
      <c r="I93" s="24"/>
    </row>
    <row r="94" spans="1:9" s="34" customFormat="1" ht="15" x14ac:dyDescent="0.2">
      <c r="A94" s="74"/>
      <c r="B94" s="35" t="s">
        <v>183</v>
      </c>
      <c r="C94" s="62">
        <v>6</v>
      </c>
      <c r="D94" s="62">
        <f>VLOOKUP(B94,'[1]Deptos 2011-2019'!$BE$2732:$BF$3277,2,0)</f>
        <v>8</v>
      </c>
      <c r="E94" s="43">
        <f t="shared" si="19"/>
        <v>1.5113350125944584E-2</v>
      </c>
      <c r="F94" s="43">
        <f t="shared" si="20"/>
        <v>3.1128404669260701E-2</v>
      </c>
      <c r="G94" s="58">
        <f t="shared" si="18"/>
        <v>0.33333333333333331</v>
      </c>
      <c r="H94" s="42">
        <f t="shared" si="21"/>
        <v>5.0377833753148613E-3</v>
      </c>
      <c r="I94" s="24"/>
    </row>
    <row r="95" spans="1:9" s="34" customFormat="1" ht="15" x14ac:dyDescent="0.2">
      <c r="A95" s="36"/>
      <c r="B95" s="35" t="s">
        <v>519</v>
      </c>
      <c r="C95" s="62">
        <v>0</v>
      </c>
      <c r="D95" s="62">
        <f>VLOOKUP(B95,'[1]Deptos 2011-2019'!$BE$2732:$BF$3277,2,0)</f>
        <v>1</v>
      </c>
      <c r="E95" s="43" t="str">
        <f t="shared" ref="E95:E96" si="31">+IF(C95=0,"",C95/C$74)</f>
        <v/>
      </c>
      <c r="F95" s="43">
        <f t="shared" ref="F95:F96" si="32">+IF(D95=0,"",D95/D$74)</f>
        <v>3.8910505836575876E-3</v>
      </c>
      <c r="G95" s="58">
        <f t="shared" si="18"/>
        <v>1</v>
      </c>
      <c r="H95" s="42" t="str">
        <f t="shared" ref="H95:H96" si="33">+IF(OR(AND(E95=""),(G95="")),"",E95*G95)</f>
        <v/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2011-2019'!$BE$2732:$BF$3277,2,0)</f>
        <v>2</v>
      </c>
      <c r="E96" s="43" t="str">
        <f t="shared" si="31"/>
        <v/>
      </c>
      <c r="F96" s="43">
        <f t="shared" si="32"/>
        <v>7.7821011673151752E-3</v>
      </c>
      <c r="G96" s="58">
        <f t="shared" si="18"/>
        <v>1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2011-2019'!$BE$2732:$BF$3277,2,0)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6</v>
      </c>
      <c r="D98" s="62">
        <f>VLOOKUP(B98,'[1]Deptos 2011-2019'!$BE$2732:$BF$3277,2,0)</f>
        <v>17</v>
      </c>
      <c r="E98" s="43">
        <f t="shared" si="19"/>
        <v>1.5113350125944584E-2</v>
      </c>
      <c r="F98" s="43">
        <f t="shared" si="20"/>
        <v>6.6147859922178989E-2</v>
      </c>
      <c r="G98" s="58">
        <f t="shared" si="18"/>
        <v>1.8333333333333333</v>
      </c>
      <c r="H98" s="42">
        <f t="shared" si="21"/>
        <v>2.7707808564231735E-2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2011-2019'!$BE$2732:$BF$3277,2,0)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1</v>
      </c>
      <c r="D100" s="62">
        <f>VLOOKUP(B100,'[1]Deptos 2011-2019'!$BE$2732:$BF$3277,2,0)</f>
        <v>0</v>
      </c>
      <c r="E100" s="43">
        <f t="shared" si="19"/>
        <v>2.5188916876574307E-3</v>
      </c>
      <c r="F100" s="43" t="str">
        <f t="shared" si="20"/>
        <v/>
      </c>
      <c r="G100" s="58">
        <f t="shared" si="18"/>
        <v>-1</v>
      </c>
      <c r="H100" s="42">
        <f t="shared" si="21"/>
        <v>-2.5188916876574307E-3</v>
      </c>
      <c r="I100" s="24"/>
    </row>
    <row r="101" spans="1:9" ht="15" x14ac:dyDescent="0.2">
      <c r="B101" s="3" t="s">
        <v>185</v>
      </c>
      <c r="C101" s="62">
        <v>1</v>
      </c>
      <c r="D101" s="62">
        <f>VLOOKUP(B101,'[1]Deptos 2011-2019'!$BE$2732:$BF$3277,2,0)</f>
        <v>0</v>
      </c>
      <c r="E101" s="44">
        <f t="shared" si="19"/>
        <v>2.5188916876574307E-3</v>
      </c>
      <c r="F101" s="44" t="str">
        <f t="shared" si="20"/>
        <v/>
      </c>
      <c r="G101" s="58">
        <f t="shared" si="18"/>
        <v>-1</v>
      </c>
      <c r="H101" s="40">
        <f t="shared" si="21"/>
        <v>-2.5188916876574307E-3</v>
      </c>
      <c r="I101" s="24"/>
    </row>
    <row r="102" spans="1:9" ht="15" x14ac:dyDescent="0.2">
      <c r="B102" s="3" t="s">
        <v>603</v>
      </c>
      <c r="C102" s="62">
        <v>4</v>
      </c>
      <c r="D102" s="62">
        <f>VLOOKUP(B102,'[1]Deptos 2011-2019'!$BE$2732:$BF$3277,2,0)</f>
        <v>2</v>
      </c>
      <c r="E102" s="44">
        <f t="shared" si="19"/>
        <v>1.0075566750629723E-2</v>
      </c>
      <c r="F102" s="44">
        <f t="shared" si="20"/>
        <v>7.7821011673151752E-3</v>
      </c>
      <c r="G102" s="58">
        <f t="shared" si="18"/>
        <v>-0.5</v>
      </c>
      <c r="H102" s="40">
        <f t="shared" si="21"/>
        <v>-5.0377833753148613E-3</v>
      </c>
      <c r="I102" s="24"/>
    </row>
    <row r="103" spans="1:9" ht="15" x14ac:dyDescent="0.2">
      <c r="B103" s="3" t="s">
        <v>428</v>
      </c>
      <c r="C103" s="62">
        <v>5</v>
      </c>
      <c r="D103" s="62">
        <f>VLOOKUP(B103,'[1]Deptos 2011-2019'!$BE$2732:$BF$3277,2,0)</f>
        <v>2</v>
      </c>
      <c r="E103" s="44">
        <f t="shared" si="19"/>
        <v>1.2594458438287154E-2</v>
      </c>
      <c r="F103" s="44">
        <f t="shared" si="20"/>
        <v>7.7821011673151752E-3</v>
      </c>
      <c r="G103" s="58">
        <f t="shared" si="18"/>
        <v>-0.6</v>
      </c>
      <c r="H103" s="40">
        <f t="shared" si="21"/>
        <v>-7.556675062972292E-3</v>
      </c>
      <c r="I103" s="24"/>
    </row>
    <row r="104" spans="1:9" ht="15" x14ac:dyDescent="0.2">
      <c r="B104" s="3" t="s">
        <v>18</v>
      </c>
      <c r="C104" s="62">
        <v>2</v>
      </c>
      <c r="D104" s="62">
        <f>VLOOKUP(B104,'[1]Deptos 2011-2019'!$BE$2732:$BF$3277,2,0)</f>
        <v>2</v>
      </c>
      <c r="E104" s="44">
        <f t="shared" si="19"/>
        <v>5.0377833753148613E-3</v>
      </c>
      <c r="F104" s="44">
        <f t="shared" si="20"/>
        <v>7.7821011673151752E-3</v>
      </c>
      <c r="G104" s="58">
        <f t="shared" si="18"/>
        <v>0</v>
      </c>
      <c r="H104" s="40">
        <f t="shared" si="21"/>
        <v>0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2011-2019'!$BE$2732:$BF$3277,2,0)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1</v>
      </c>
      <c r="D106" s="62">
        <f>VLOOKUP(B106,'[1]Deptos 2011-2019'!$BE$2732:$BF$3277,2,0)</f>
        <v>0</v>
      </c>
      <c r="E106" s="44">
        <f t="shared" si="19"/>
        <v>2.5188916876574307E-3</v>
      </c>
      <c r="F106" s="44" t="str">
        <f t="shared" si="20"/>
        <v/>
      </c>
      <c r="G106" s="58">
        <f t="shared" si="18"/>
        <v>-1</v>
      </c>
      <c r="H106" s="40">
        <f t="shared" si="21"/>
        <v>-2.5188916876574307E-3</v>
      </c>
      <c r="I106" s="24"/>
    </row>
    <row r="107" spans="1:9" s="34" customFormat="1" ht="15" x14ac:dyDescent="0.2">
      <c r="A107" s="36"/>
      <c r="B107" s="35" t="s">
        <v>571</v>
      </c>
      <c r="C107" s="62">
        <v>0</v>
      </c>
      <c r="D107" s="62">
        <f>VLOOKUP(B107,'[1]Deptos 2011-2019'!$BE$2732:$BF$3277,2,0)</f>
        <v>0</v>
      </c>
      <c r="E107" s="43" t="str">
        <f t="shared" ref="E107" si="38">+IF(C107=0,"",C107/C$74)</f>
        <v/>
      </c>
      <c r="F107" s="43" t="str">
        <f t="shared" ref="F107" si="39">+IF(D107=0,"",D107/D$74)</f>
        <v/>
      </c>
      <c r="G107" s="58" t="str">
        <f t="shared" si="18"/>
        <v xml:space="preserve"> </v>
      </c>
      <c r="H107" s="42" t="str">
        <f t="shared" ref="H107" si="40">+IF(OR(AND(E107=""),(G107="")),"",E107*G107)</f>
        <v/>
      </c>
      <c r="I107" s="24"/>
    </row>
    <row r="108" spans="1:9" ht="15" x14ac:dyDescent="0.2">
      <c r="B108" s="3" t="s">
        <v>187</v>
      </c>
      <c r="C108" s="62">
        <v>1</v>
      </c>
      <c r="D108" s="62">
        <f>VLOOKUP(B108,'[1]Deptos 2011-2019'!$BE$2732:$BF$3277,2,0)</f>
        <v>1</v>
      </c>
      <c r="E108" s="44">
        <f t="shared" si="19"/>
        <v>2.5188916876574307E-3</v>
      </c>
      <c r="F108" s="44">
        <f t="shared" si="20"/>
        <v>3.8910505836575876E-3</v>
      </c>
      <c r="G108" s="58">
        <f t="shared" si="18"/>
        <v>0</v>
      </c>
      <c r="H108" s="40">
        <f t="shared" si="21"/>
        <v>0</v>
      </c>
      <c r="I108" s="24"/>
    </row>
    <row r="109" spans="1:9" ht="15" x14ac:dyDescent="0.2">
      <c r="B109" s="3" t="s">
        <v>188</v>
      </c>
      <c r="C109" s="62">
        <v>33</v>
      </c>
      <c r="D109" s="62">
        <f>VLOOKUP(B109,'[1]Deptos 2011-2019'!$BE$2732:$BF$3277,2,0)</f>
        <v>2</v>
      </c>
      <c r="E109" s="44">
        <f t="shared" si="19"/>
        <v>8.3123425692695208E-2</v>
      </c>
      <c r="F109" s="44">
        <f t="shared" si="20"/>
        <v>7.7821011673151752E-3</v>
      </c>
      <c r="G109" s="58">
        <f t="shared" si="18"/>
        <v>-0.93939393939393945</v>
      </c>
      <c r="H109" s="40">
        <f t="shared" si="21"/>
        <v>-7.8085642317380355E-2</v>
      </c>
      <c r="I109" s="24"/>
    </row>
    <row r="110" spans="1:9" ht="15" x14ac:dyDescent="0.2">
      <c r="B110" s="3" t="s">
        <v>604</v>
      </c>
      <c r="C110" s="62">
        <v>18</v>
      </c>
      <c r="D110" s="62">
        <f>VLOOKUP(B110,'[1]Deptos 2011-2019'!$BE$2732:$BF$3277,2,0)</f>
        <v>3</v>
      </c>
      <c r="E110" s="44">
        <f t="shared" si="19"/>
        <v>4.534005037783375E-2</v>
      </c>
      <c r="F110" s="44">
        <f t="shared" si="20"/>
        <v>1.1673151750972763E-2</v>
      </c>
      <c r="G110" s="58">
        <f t="shared" si="18"/>
        <v>-0.83333333333333337</v>
      </c>
      <c r="H110" s="40">
        <f t="shared" si="21"/>
        <v>-3.7783375314861457E-2</v>
      </c>
      <c r="I110" s="24"/>
    </row>
    <row r="111" spans="1:9" ht="15" x14ac:dyDescent="0.2">
      <c r="B111" s="3" t="s">
        <v>605</v>
      </c>
      <c r="C111" s="62">
        <v>2</v>
      </c>
      <c r="D111" s="62">
        <f>VLOOKUP(B111,'[1]Deptos 2011-2019'!$BE$2732:$BF$3277,2,0)</f>
        <v>2</v>
      </c>
      <c r="E111" s="44">
        <f t="shared" si="19"/>
        <v>5.0377833753148613E-3</v>
      </c>
      <c r="F111" s="44">
        <f t="shared" si="20"/>
        <v>7.7821011673151752E-3</v>
      </c>
      <c r="G111" s="58">
        <f t="shared" si="18"/>
        <v>0</v>
      </c>
      <c r="H111" s="40">
        <f t="shared" si="21"/>
        <v>0</v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2011-2019'!$BE$2732:$BF$3277,2,0)</f>
        <v>0</v>
      </c>
      <c r="E112" s="44" t="str">
        <f t="shared" si="19"/>
        <v/>
      </c>
      <c r="F112" s="44" t="str">
        <f t="shared" si="20"/>
        <v/>
      </c>
      <c r="G112" s="58" t="str">
        <f t="shared" si="18"/>
        <v xml:space="preserve"> 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4</v>
      </c>
      <c r="D113" s="62">
        <f>VLOOKUP(B113,'[1]Deptos 2011-2019'!$BE$2732:$BF$3277,2,0)</f>
        <v>9</v>
      </c>
      <c r="E113" s="44">
        <f t="shared" si="19"/>
        <v>1.0075566750629723E-2</v>
      </c>
      <c r="F113" s="44">
        <f t="shared" si="20"/>
        <v>3.5019455252918288E-2</v>
      </c>
      <c r="G113" s="58">
        <f t="shared" si="18"/>
        <v>1.25</v>
      </c>
      <c r="H113" s="40">
        <f t="shared" si="21"/>
        <v>1.2594458438287152E-2</v>
      </c>
      <c r="I113" s="24"/>
    </row>
    <row r="114" spans="2:9" ht="15" x14ac:dyDescent="0.2">
      <c r="B114" s="3" t="s">
        <v>191</v>
      </c>
      <c r="C114" s="62">
        <v>0</v>
      </c>
      <c r="D114" s="62">
        <f>VLOOKUP(B114,'[1]Deptos 2011-2019'!$BE$2732:$BF$3277,2,0)</f>
        <v>1</v>
      </c>
      <c r="E114" s="44" t="str">
        <f t="shared" si="19"/>
        <v/>
      </c>
      <c r="F114" s="44">
        <f t="shared" si="20"/>
        <v>3.8910505836575876E-3</v>
      </c>
      <c r="G114" s="58">
        <f t="shared" si="18"/>
        <v>1</v>
      </c>
      <c r="H114" s="40" t="str">
        <f t="shared" si="21"/>
        <v/>
      </c>
      <c r="I114" s="24"/>
    </row>
    <row r="115" spans="2:9" ht="15" x14ac:dyDescent="0.2">
      <c r="B115" s="3" t="s">
        <v>27</v>
      </c>
      <c r="C115" s="62">
        <v>0</v>
      </c>
      <c r="D115" s="62">
        <f>VLOOKUP(B115,'[1]Deptos 2011-2019'!$BE$2732:$BF$3277,2,0)</f>
        <v>0</v>
      </c>
      <c r="E115" s="44" t="str">
        <f t="shared" si="19"/>
        <v/>
      </c>
      <c r="F115" s="44" t="str">
        <f t="shared" si="20"/>
        <v/>
      </c>
      <c r="G115" s="58" t="str">
        <f t="shared" si="18"/>
        <v xml:space="preserve"> </v>
      </c>
      <c r="H115" s="40" t="str">
        <f t="shared" si="21"/>
        <v/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2011-2019'!$BE$2732:$BF$3277,2,0)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2011-2019'!$BE$2732:$BF$3277,2,0)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6</v>
      </c>
      <c r="D118" s="62">
        <f>VLOOKUP(B118,'[1]Deptos 2011-2019'!$BE$2732:$BF$3277,2,0)</f>
        <v>4</v>
      </c>
      <c r="E118" s="44">
        <f t="shared" si="19"/>
        <v>1.5113350125944584E-2</v>
      </c>
      <c r="F118" s="44">
        <f t="shared" si="20"/>
        <v>1.556420233463035E-2</v>
      </c>
      <c r="G118" s="58">
        <f t="shared" si="18"/>
        <v>-0.33333333333333331</v>
      </c>
      <c r="H118" s="40">
        <f t="shared" si="21"/>
        <v>-5.0377833753148613E-3</v>
      </c>
      <c r="I118" s="24"/>
    </row>
    <row r="119" spans="2:9" ht="15" x14ac:dyDescent="0.2">
      <c r="B119" s="3" t="s">
        <v>24</v>
      </c>
      <c r="C119" s="62">
        <v>4</v>
      </c>
      <c r="D119" s="62">
        <f>VLOOKUP(B119,'[1]Deptos 2011-2019'!$BE$2732:$BF$3277,2,0)</f>
        <v>0</v>
      </c>
      <c r="E119" s="44">
        <f t="shared" si="19"/>
        <v>1.0075566750629723E-2</v>
      </c>
      <c r="F119" s="44" t="str">
        <f t="shared" si="20"/>
        <v/>
      </c>
      <c r="G119" s="58">
        <f t="shared" si="18"/>
        <v>-1</v>
      </c>
      <c r="H119" s="40">
        <f t="shared" si="21"/>
        <v>-1.0075566750629723E-2</v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2011-2019'!$BE$2732:$BF$3277,2,0)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1</v>
      </c>
      <c r="D121" s="62">
        <f>VLOOKUP(B121,'[1]Deptos 2011-2019'!$BE$2732:$BF$3277,2,0)</f>
        <v>0</v>
      </c>
      <c r="E121" s="44">
        <f t="shared" si="19"/>
        <v>2.5188916876574307E-3</v>
      </c>
      <c r="F121" s="44" t="str">
        <f t="shared" si="20"/>
        <v/>
      </c>
      <c r="G121" s="58">
        <f t="shared" si="18"/>
        <v>-1</v>
      </c>
      <c r="H121" s="40">
        <f t="shared" si="21"/>
        <v>-2.5188916876574307E-3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2011-2019'!$BE$2732:$BF$3277,2,0)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10</v>
      </c>
      <c r="D123" s="62">
        <f>VLOOKUP(B123,'[1]Deptos 2011-2019'!$BE$2732:$BF$3277,2,0)</f>
        <v>11</v>
      </c>
      <c r="E123" s="44">
        <f t="shared" si="19"/>
        <v>2.5188916876574308E-2</v>
      </c>
      <c r="F123" s="44">
        <f t="shared" si="20"/>
        <v>4.2801556420233464E-2</v>
      </c>
      <c r="G123" s="58">
        <f t="shared" si="18"/>
        <v>0.1</v>
      </c>
      <c r="H123" s="40">
        <f t="shared" si="21"/>
        <v>2.5188916876574311E-3</v>
      </c>
      <c r="I123" s="24"/>
    </row>
    <row r="124" spans="2:9" ht="15" x14ac:dyDescent="0.2">
      <c r="B124" s="3" t="s">
        <v>195</v>
      </c>
      <c r="C124" s="62">
        <v>13</v>
      </c>
      <c r="D124" s="62">
        <f>VLOOKUP(B124,'[1]Deptos 2011-2019'!$BE$2732:$BF$3277,2,0)</f>
        <v>9</v>
      </c>
      <c r="E124" s="44">
        <f t="shared" si="19"/>
        <v>3.2745591939546598E-2</v>
      </c>
      <c r="F124" s="44">
        <f t="shared" si="20"/>
        <v>3.5019455252918288E-2</v>
      </c>
      <c r="G124" s="58">
        <f t="shared" si="18"/>
        <v>-0.30769230769230771</v>
      </c>
      <c r="H124" s="40">
        <f t="shared" si="21"/>
        <v>-1.0075566750629723E-2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2011-2019'!$BE$2732:$BF$3277,2,0)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9</v>
      </c>
      <c r="D126" s="62">
        <f>VLOOKUP(B126,'[1]Deptos 2011-2019'!$BE$2732:$BF$3277,2,0)</f>
        <v>5</v>
      </c>
      <c r="E126" s="44">
        <f t="shared" si="19"/>
        <v>2.2670025188916875E-2</v>
      </c>
      <c r="F126" s="44">
        <f t="shared" si="20"/>
        <v>1.9455252918287938E-2</v>
      </c>
      <c r="G126" s="58">
        <f t="shared" si="18"/>
        <v>-0.44444444444444442</v>
      </c>
      <c r="H126" s="40">
        <f t="shared" si="21"/>
        <v>-1.0075566750629721E-2</v>
      </c>
      <c r="I126" s="24"/>
    </row>
    <row r="127" spans="2:9" ht="15" x14ac:dyDescent="0.2">
      <c r="B127" s="3" t="s">
        <v>196</v>
      </c>
      <c r="C127" s="62">
        <v>23</v>
      </c>
      <c r="D127" s="62">
        <f>VLOOKUP(B127,'[1]Deptos 2011-2019'!$BE$2732:$BF$3277,2,0)</f>
        <v>23</v>
      </c>
      <c r="E127" s="44">
        <f t="shared" si="19"/>
        <v>5.793450881612091E-2</v>
      </c>
      <c r="F127" s="44">
        <f t="shared" si="20"/>
        <v>8.9494163424124515E-2</v>
      </c>
      <c r="G127" s="58">
        <f t="shared" si="18"/>
        <v>0</v>
      </c>
      <c r="H127" s="40">
        <f t="shared" si="21"/>
        <v>0</v>
      </c>
      <c r="I127" s="24"/>
    </row>
    <row r="128" spans="2:9" ht="15" x14ac:dyDescent="0.2">
      <c r="B128" s="3" t="s">
        <v>430</v>
      </c>
      <c r="C128" s="62">
        <v>1</v>
      </c>
      <c r="D128" s="62">
        <f>VLOOKUP(B128,'[1]Deptos 2011-2019'!$BE$2732:$BF$3277,2,0)</f>
        <v>0</v>
      </c>
      <c r="E128" s="44">
        <f t="shared" si="19"/>
        <v>2.5188916876574307E-3</v>
      </c>
      <c r="F128" s="44" t="str">
        <f t="shared" si="20"/>
        <v/>
      </c>
      <c r="G128" s="58">
        <f t="shared" si="18"/>
        <v>-1</v>
      </c>
      <c r="H128" s="40">
        <f t="shared" si="21"/>
        <v>-2.5188916876574307E-3</v>
      </c>
      <c r="I128" s="24"/>
    </row>
    <row r="129" spans="1:9" ht="15" x14ac:dyDescent="0.2">
      <c r="B129" s="3" t="s">
        <v>431</v>
      </c>
      <c r="C129" s="62">
        <v>31</v>
      </c>
      <c r="D129" s="62">
        <f>VLOOKUP(B129,'[1]Deptos 2011-2019'!$BE$2732:$BF$3277,2,0)</f>
        <v>10</v>
      </c>
      <c r="E129" s="44">
        <f t="shared" si="19"/>
        <v>7.8085642317380355E-2</v>
      </c>
      <c r="F129" s="44">
        <f t="shared" si="20"/>
        <v>3.8910505836575876E-2</v>
      </c>
      <c r="G129" s="58">
        <f t="shared" si="18"/>
        <v>-0.67741935483870963</v>
      </c>
      <c r="H129" s="40">
        <f t="shared" si="21"/>
        <v>-5.2896725440806043E-2</v>
      </c>
      <c r="I129" s="24"/>
    </row>
    <row r="130" spans="1:9" ht="15" x14ac:dyDescent="0.2">
      <c r="B130" s="3" t="s">
        <v>197</v>
      </c>
      <c r="C130" s="62">
        <v>16</v>
      </c>
      <c r="D130" s="62">
        <f>VLOOKUP(B130,'[1]Deptos 2011-2019'!$BE$2732:$BF$3277,2,0)</f>
        <v>25</v>
      </c>
      <c r="E130" s="44">
        <f t="shared" si="19"/>
        <v>4.0302267002518891E-2</v>
      </c>
      <c r="F130" s="44">
        <f t="shared" si="20"/>
        <v>9.727626459143969E-2</v>
      </c>
      <c r="G130" s="58">
        <f t="shared" si="18"/>
        <v>0.5625</v>
      </c>
      <c r="H130" s="40">
        <f t="shared" si="21"/>
        <v>2.2670025188916875E-2</v>
      </c>
      <c r="I130" s="24"/>
    </row>
    <row r="131" spans="1:9" ht="15" x14ac:dyDescent="0.2">
      <c r="B131" s="3" t="s">
        <v>198</v>
      </c>
      <c r="C131" s="62">
        <v>16</v>
      </c>
      <c r="D131" s="62">
        <f>VLOOKUP(B131,'[1]Deptos 2011-2019'!$BE$2732:$BF$3277,2,0)</f>
        <v>11</v>
      </c>
      <c r="E131" s="44">
        <f t="shared" si="19"/>
        <v>4.0302267002518891E-2</v>
      </c>
      <c r="F131" s="44">
        <f t="shared" si="20"/>
        <v>4.2801556420233464E-2</v>
      </c>
      <c r="G131" s="58">
        <f t="shared" si="18"/>
        <v>-0.3125</v>
      </c>
      <c r="H131" s="40">
        <f t="shared" si="21"/>
        <v>-1.2594458438287152E-2</v>
      </c>
      <c r="I131" s="24"/>
    </row>
    <row r="132" spans="1:9" ht="15" x14ac:dyDescent="0.2">
      <c r="B132" s="3" t="s">
        <v>28</v>
      </c>
      <c r="C132" s="62">
        <v>5</v>
      </c>
      <c r="D132" s="62">
        <f>VLOOKUP(B132,'[1]Deptos 2011-2019'!$BE$2732:$BF$3277,2,0)</f>
        <v>16</v>
      </c>
      <c r="E132" s="44">
        <f t="shared" si="19"/>
        <v>1.2594458438287154E-2</v>
      </c>
      <c r="F132" s="44">
        <f t="shared" si="20"/>
        <v>6.2256809338521402E-2</v>
      </c>
      <c r="G132" s="58">
        <f t="shared" si="18"/>
        <v>2.2000000000000002</v>
      </c>
      <c r="H132" s="40">
        <f t="shared" si="21"/>
        <v>2.7707808564231742E-2</v>
      </c>
      <c r="I132" s="24"/>
    </row>
    <row r="133" spans="1:9" ht="15" x14ac:dyDescent="0.2">
      <c r="B133" s="3" t="s">
        <v>32</v>
      </c>
      <c r="C133" s="62">
        <v>0</v>
      </c>
      <c r="D133" s="62">
        <f>VLOOKUP(B133,'[1]Deptos 2011-2019'!$BE$2732:$BF$3277,2,0)</f>
        <v>0</v>
      </c>
      <c r="E133" s="44" t="str">
        <f t="shared" si="19"/>
        <v/>
      </c>
      <c r="F133" s="44" t="str">
        <f t="shared" si="20"/>
        <v/>
      </c>
      <c r="G133" s="58" t="str">
        <f t="shared" si="18"/>
        <v xml:space="preserve"> </v>
      </c>
      <c r="H133" s="40" t="str">
        <f t="shared" si="21"/>
        <v/>
      </c>
      <c r="I133" s="24"/>
    </row>
    <row r="134" spans="1:9" s="34" customFormat="1" ht="15" x14ac:dyDescent="0.2">
      <c r="A134" s="36"/>
      <c r="B134" s="35" t="s">
        <v>520</v>
      </c>
      <c r="C134" s="62">
        <v>13</v>
      </c>
      <c r="D134" s="62">
        <f>VLOOKUP(B134,'[1]Deptos 2011-2019'!$BE$2732:$BF$3277,2,0)</f>
        <v>22</v>
      </c>
      <c r="E134" s="43">
        <f t="shared" ref="E134" si="41">+IF(C134=0,"",C134/C$74)</f>
        <v>3.2745591939546598E-2</v>
      </c>
      <c r="F134" s="43">
        <f t="shared" ref="F134" si="42">+IF(D134=0,"",D134/D$74)</f>
        <v>8.5603112840466927E-2</v>
      </c>
      <c r="G134" s="58">
        <f t="shared" si="18"/>
        <v>0.69230769230769229</v>
      </c>
      <c r="H134" s="42">
        <f t="shared" ref="H134" si="43">+IF(OR(AND(E134=""),(G134="")),"",E134*G134)</f>
        <v>2.2670025188916875E-2</v>
      </c>
      <c r="I134" s="24"/>
    </row>
    <row r="135" spans="1:9" ht="15" x14ac:dyDescent="0.2">
      <c r="B135" s="3" t="s">
        <v>30</v>
      </c>
      <c r="C135" s="62">
        <v>5</v>
      </c>
      <c r="D135" s="62">
        <f>VLOOKUP(B135,'[1]Deptos 2011-2019'!$BE$2732:$BF$3277,2,0)</f>
        <v>3</v>
      </c>
      <c r="E135" s="44">
        <f t="shared" si="19"/>
        <v>1.2594458438287154E-2</v>
      </c>
      <c r="F135" s="44">
        <f t="shared" si="20"/>
        <v>1.1673151750972763E-2</v>
      </c>
      <c r="G135" s="58">
        <f t="shared" si="18"/>
        <v>-0.4</v>
      </c>
      <c r="H135" s="40">
        <f t="shared" si="21"/>
        <v>-5.0377833753148622E-3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2011-2019'!$BE$2732:$BF$3277,2,0)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0</v>
      </c>
      <c r="D137" s="62">
        <f>VLOOKUP(B137,'[1]Deptos 2011-2019'!$BE$2732:$BF$3277,2,0)</f>
        <v>0</v>
      </c>
      <c r="E137" s="44" t="str">
        <f t="shared" si="19"/>
        <v/>
      </c>
      <c r="F137" s="44" t="str">
        <f t="shared" si="20"/>
        <v/>
      </c>
      <c r="G137" s="58" t="str">
        <f t="shared" si="18"/>
        <v xml:space="preserve"> </v>
      </c>
      <c r="H137" s="40" t="str">
        <f t="shared" si="21"/>
        <v/>
      </c>
      <c r="I137" s="24"/>
    </row>
    <row r="138" spans="1:9" ht="15" x14ac:dyDescent="0.2">
      <c r="B138" s="3" t="s">
        <v>200</v>
      </c>
      <c r="C138" s="62">
        <v>2</v>
      </c>
      <c r="D138" s="62">
        <f>VLOOKUP(B138,'[1]Deptos 2011-2019'!$BE$2732:$BF$3277,2,0)</f>
        <v>0</v>
      </c>
      <c r="E138" s="44">
        <f t="shared" si="19"/>
        <v>5.0377833753148613E-3</v>
      </c>
      <c r="F138" s="44" t="str">
        <f t="shared" si="20"/>
        <v/>
      </c>
      <c r="G138" s="58">
        <f t="shared" si="18"/>
        <v>-1</v>
      </c>
      <c r="H138" s="40">
        <f t="shared" si="21"/>
        <v>-5.0377833753148613E-3</v>
      </c>
      <c r="I138" s="24"/>
    </row>
    <row r="139" spans="1:9" ht="15" x14ac:dyDescent="0.2">
      <c r="B139" s="3" t="s">
        <v>201</v>
      </c>
      <c r="C139" s="62">
        <v>0</v>
      </c>
      <c r="D139" s="62">
        <f>VLOOKUP(B139,'[1]Deptos 2011-2019'!$BE$2732:$BF$3277,2,0)</f>
        <v>0</v>
      </c>
      <c r="E139" s="44" t="str">
        <f t="shared" si="19"/>
        <v/>
      </c>
      <c r="F139" s="44" t="str">
        <f t="shared" si="20"/>
        <v/>
      </c>
      <c r="G139" s="58" t="str">
        <f t="shared" ref="G139:G163" si="44">+IF(AND(C139=0,D139=0)," ",IF(C139=0,1,IF(D139=0,-1,(D139-C139)/C139)))</f>
        <v xml:space="preserve"> </v>
      </c>
      <c r="H139" s="40" t="str">
        <f t="shared" si="21"/>
        <v/>
      </c>
      <c r="I139" s="24"/>
    </row>
    <row r="140" spans="1:9" ht="15" x14ac:dyDescent="0.2">
      <c r="B140" s="3" t="s">
        <v>202</v>
      </c>
      <c r="C140" s="62">
        <v>1</v>
      </c>
      <c r="D140" s="62">
        <f>VLOOKUP(B140,'[1]Deptos 2011-2019'!$BE$2732:$BF$3277,2,0)</f>
        <v>0</v>
      </c>
      <c r="E140" s="44">
        <f t="shared" si="19"/>
        <v>2.5188916876574307E-3</v>
      </c>
      <c r="F140" s="44" t="str">
        <f t="shared" si="20"/>
        <v/>
      </c>
      <c r="G140" s="58">
        <f t="shared" si="44"/>
        <v>-1</v>
      </c>
      <c r="H140" s="40">
        <f t="shared" si="21"/>
        <v>-2.5188916876574307E-3</v>
      </c>
      <c r="I140" s="24"/>
    </row>
    <row r="141" spans="1:9" ht="15" x14ac:dyDescent="0.2">
      <c r="B141" s="3" t="s">
        <v>432</v>
      </c>
      <c r="C141" s="62">
        <v>0</v>
      </c>
      <c r="D141" s="62">
        <f>VLOOKUP(B141,'[1]Deptos 2011-2019'!$BE$2732:$BF$3277,2,0)</f>
        <v>0</v>
      </c>
      <c r="E141" s="44" t="str">
        <f t="shared" si="19"/>
        <v/>
      </c>
      <c r="F141" s="44" t="str">
        <f t="shared" si="20"/>
        <v/>
      </c>
      <c r="G141" s="58" t="str">
        <f t="shared" si="44"/>
        <v xml:space="preserve"> </v>
      </c>
      <c r="H141" s="40" t="str">
        <f t="shared" si="21"/>
        <v/>
      </c>
      <c r="I141" s="24"/>
    </row>
    <row r="142" spans="1:9" ht="15" x14ac:dyDescent="0.2">
      <c r="B142" s="3" t="s">
        <v>203</v>
      </c>
      <c r="C142" s="62">
        <v>1</v>
      </c>
      <c r="D142" s="62">
        <f>VLOOKUP(B142,'[1]Deptos 2011-2019'!$BE$2732:$BF$3277,2,0)</f>
        <v>0</v>
      </c>
      <c r="E142" s="44">
        <f t="shared" si="19"/>
        <v>2.5188916876574307E-3</v>
      </c>
      <c r="F142" s="44" t="str">
        <f t="shared" si="20"/>
        <v/>
      </c>
      <c r="G142" s="58">
        <f t="shared" si="44"/>
        <v>-1</v>
      </c>
      <c r="H142" s="40">
        <f t="shared" si="21"/>
        <v>-2.5188916876574307E-3</v>
      </c>
      <c r="I142" s="24"/>
    </row>
    <row r="143" spans="1:9" ht="15" x14ac:dyDescent="0.2">
      <c r="B143" s="3" t="s">
        <v>204</v>
      </c>
      <c r="C143" s="62">
        <v>1</v>
      </c>
      <c r="D143" s="62">
        <f>VLOOKUP(B143,'[1]Deptos 2011-2019'!$BE$2732:$BF$3277,2,0)</f>
        <v>0</v>
      </c>
      <c r="E143" s="44">
        <f t="shared" si="19"/>
        <v>2.5188916876574307E-3</v>
      </c>
      <c r="F143" s="44" t="str">
        <f t="shared" si="20"/>
        <v/>
      </c>
      <c r="G143" s="58">
        <f t="shared" si="44"/>
        <v>-1</v>
      </c>
      <c r="H143" s="40">
        <f t="shared" si="21"/>
        <v>-2.5188916876574307E-3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2011-2019'!$BE$2732:$BF$3277,2,0)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2011-2019'!$BE$2732:$BF$3277,2,0)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2011-2019'!$BE$2732:$BF$3277,2,0)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2011-2019'!$BE$2732:$BF$3277,2,0)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2011-2019'!$BE$2732:$BF$3277,2,0)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2</v>
      </c>
      <c r="D149" s="62">
        <f>VLOOKUP(B149,'[1]Deptos 2011-2019'!$BE$2732:$BF$3277,2,0)</f>
        <v>0</v>
      </c>
      <c r="E149" s="44">
        <f t="shared" ref="E149:E159" si="51">+IF(C149=0,"",C149/C$74)</f>
        <v>5.0377833753148613E-3</v>
      </c>
      <c r="F149" s="44" t="str">
        <f t="shared" ref="F149:F158" si="52">+IF(D149=0,"",D149/D$74)</f>
        <v/>
      </c>
      <c r="G149" s="58">
        <f t="shared" si="44"/>
        <v>-1</v>
      </c>
      <c r="H149" s="40">
        <f t="shared" ref="H149:H158" si="53">+IF(OR(AND(E149=""),(G149="")),"",E149*G149)</f>
        <v>-5.0377833753148613E-3</v>
      </c>
      <c r="I149" s="24"/>
    </row>
    <row r="150" spans="1:9" ht="15" x14ac:dyDescent="0.2">
      <c r="B150" s="3" t="s">
        <v>34</v>
      </c>
      <c r="C150" s="62">
        <v>0</v>
      </c>
      <c r="D150" s="62">
        <f>VLOOKUP(B150,'[1]Deptos 2011-2019'!$BE$2732:$BF$3277,2,0)</f>
        <v>2</v>
      </c>
      <c r="E150" s="44" t="str">
        <f t="shared" si="51"/>
        <v/>
      </c>
      <c r="F150" s="44">
        <f t="shared" si="52"/>
        <v>7.7821011673151752E-3</v>
      </c>
      <c r="G150" s="58">
        <f t="shared" si="44"/>
        <v>1</v>
      </c>
      <c r="H150" s="40" t="str">
        <f t="shared" si="53"/>
        <v/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2011-2019'!$BE$2732:$BF$3277,2,0)</f>
        <v>0</v>
      </c>
      <c r="E151" s="44" t="str">
        <f t="shared" si="51"/>
        <v/>
      </c>
      <c r="F151" s="44" t="str">
        <f t="shared" si="52"/>
        <v/>
      </c>
      <c r="G151" s="58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4</v>
      </c>
      <c r="D152" s="62">
        <f>VLOOKUP(B152,'[1]Deptos 2011-2019'!$BE$2732:$BF$3277,2,0)</f>
        <v>1</v>
      </c>
      <c r="E152" s="44">
        <f t="shared" si="51"/>
        <v>1.0075566750629723E-2</v>
      </c>
      <c r="F152" s="44">
        <f t="shared" si="52"/>
        <v>3.8910505836575876E-3</v>
      </c>
      <c r="G152" s="58">
        <f t="shared" si="44"/>
        <v>-0.75</v>
      </c>
      <c r="H152" s="40">
        <f t="shared" si="53"/>
        <v>-7.556675062972292E-3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f>VLOOKUP(B153,'[1]Deptos 2011-2019'!$BE$2732:$BF$3277,2,0)</f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0</v>
      </c>
      <c r="D154" s="62">
        <f>VLOOKUP(B154,'[1]Deptos 2011-2019'!$BE$2732:$BF$3277,2,0)</f>
        <v>1</v>
      </c>
      <c r="E154" s="44" t="str">
        <f t="shared" si="51"/>
        <v/>
      </c>
      <c r="F154" s="44">
        <f t="shared" si="52"/>
        <v>3.8910505836575876E-3</v>
      </c>
      <c r="G154" s="58">
        <f t="shared" si="44"/>
        <v>1</v>
      </c>
      <c r="H154" s="40" t="str">
        <f t="shared" si="53"/>
        <v/>
      </c>
      <c r="I154" s="24"/>
    </row>
    <row r="155" spans="1:9" ht="15" x14ac:dyDescent="0.2">
      <c r="B155" s="3" t="s">
        <v>606</v>
      </c>
      <c r="C155" s="62">
        <v>1</v>
      </c>
      <c r="D155" s="62">
        <f>VLOOKUP(B155,'[1]Deptos 2011-2019'!$BE$2732:$BF$3277,2,0)</f>
        <v>1</v>
      </c>
      <c r="E155" s="44">
        <f t="shared" si="51"/>
        <v>2.5188916876574307E-3</v>
      </c>
      <c r="F155" s="44">
        <f t="shared" si="52"/>
        <v>3.8910505836575876E-3</v>
      </c>
      <c r="G155" s="58">
        <f t="shared" si="44"/>
        <v>0</v>
      </c>
      <c r="H155" s="40">
        <f t="shared" si="53"/>
        <v>0</v>
      </c>
      <c r="I155" s="24"/>
    </row>
    <row r="156" spans="1:9" ht="15" x14ac:dyDescent="0.2">
      <c r="B156" s="3" t="s">
        <v>39</v>
      </c>
      <c r="C156" s="62">
        <v>1</v>
      </c>
      <c r="D156" s="62">
        <f>VLOOKUP(B156,'[1]Deptos 2011-2019'!$BE$2732:$BF$3277,2,0)</f>
        <v>0</v>
      </c>
      <c r="E156" s="44">
        <f t="shared" si="51"/>
        <v>2.5188916876574307E-3</v>
      </c>
      <c r="F156" s="44" t="str">
        <f t="shared" si="52"/>
        <v/>
      </c>
      <c r="G156" s="58">
        <f t="shared" si="44"/>
        <v>-1</v>
      </c>
      <c r="H156" s="40">
        <f t="shared" si="53"/>
        <v>-2.5188916876574307E-3</v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2011-2019'!$BE$2732:$BF$3277,2,0)</f>
        <v>0</v>
      </c>
      <c r="E157" s="44" t="str">
        <f t="shared" si="51"/>
        <v/>
      </c>
      <c r="F157" s="44" t="str">
        <f t="shared" si="52"/>
        <v/>
      </c>
      <c r="G157" s="58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60</v>
      </c>
      <c r="D158" s="62">
        <f>VLOOKUP(B158,'[1]Deptos 2011-2019'!$BE$2732:$BF$3277,2,0)</f>
        <v>0</v>
      </c>
      <c r="E158" s="44">
        <f t="shared" si="51"/>
        <v>0.15113350125944586</v>
      </c>
      <c r="F158" s="44" t="str">
        <f t="shared" si="52"/>
        <v/>
      </c>
      <c r="G158" s="58">
        <f t="shared" si="44"/>
        <v>-1</v>
      </c>
      <c r="H158" s="40">
        <f t="shared" si="53"/>
        <v>-0.15113350125944586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5</v>
      </c>
      <c r="D160" s="62">
        <f>VLOOKUP(B160,'[1]Deptos 2011-2019'!$BE$2732:$BF$3277,2,0)</f>
        <v>2</v>
      </c>
      <c r="E160" s="43">
        <f t="shared" ref="E160:E162" si="61">+IF(C160=0,"",C160/C$74)</f>
        <v>1.2594458438287154E-2</v>
      </c>
      <c r="F160" s="43">
        <f t="shared" ref="F160:F162" si="62">+IF(D160=0,"",D160/D$74)</f>
        <v>7.7821011673151752E-3</v>
      </c>
      <c r="G160" s="58">
        <f t="shared" si="44"/>
        <v>-0.6</v>
      </c>
      <c r="H160" s="42">
        <f t="shared" ref="H160:H162" si="63">+IF(OR(AND(E160=""),(G160="")),"",E160*G160)</f>
        <v>-7.556675062972292E-3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1</v>
      </c>
      <c r="D161" s="62">
        <f>VLOOKUP(B161,'[1]Deptos 2011-2019'!$BE$2732:$BF$3277,2,0)</f>
        <v>0</v>
      </c>
      <c r="E161" s="43">
        <f t="shared" si="61"/>
        <v>2.5188916876574307E-3</v>
      </c>
      <c r="F161" s="43" t="str">
        <f t="shared" si="62"/>
        <v/>
      </c>
      <c r="G161" s="58">
        <f t="shared" si="44"/>
        <v>-1</v>
      </c>
      <c r="H161" s="42">
        <f t="shared" si="63"/>
        <v>-2.5188916876574307E-3</v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2011-2019'!$BE$2732:$BF$3277,2,0)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2011-2019'!$BE$2732:$BF$3277,2,0)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1645</v>
      </c>
      <c r="D169" s="54">
        <f>SUM(D170:D339)</f>
        <v>937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-0.43039513677811553</v>
      </c>
      <c r="H169" s="56">
        <f>+IF(OR(AND(E169=""),(G169="")),"",E169*G169)</f>
        <v>-0.43039513677811553</v>
      </c>
      <c r="I169" s="24"/>
    </row>
    <row r="170" spans="1:9" s="24" customFormat="1" ht="15" x14ac:dyDescent="0.2">
      <c r="A170" s="72"/>
      <c r="B170" s="61" t="s">
        <v>434</v>
      </c>
      <c r="C170" s="62">
        <v>6</v>
      </c>
      <c r="D170" s="62">
        <f>VLOOKUP(B170,'[1]Deptos 2011-2019'!$BE$2732:$BF$3277,2,0)</f>
        <v>7</v>
      </c>
      <c r="E170" s="60">
        <f t="shared" si="67"/>
        <v>3.64741641337386E-3</v>
      </c>
      <c r="F170" s="60">
        <f t="shared" si="68"/>
        <v>7.470651013874066E-3</v>
      </c>
      <c r="G170" s="58">
        <f t="shared" ref="G170:G236" si="69">+IF(AND(C170=0,D170=0)," ",IF(C170=0,1,IF(D170=0,-1,(D170-C170)/C170)))</f>
        <v>0.16666666666666666</v>
      </c>
      <c r="H170" s="51">
        <f>+IF(OR(AND(E170=""),(G170="")),"",E170*G170)</f>
        <v>6.0790273556230996E-4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2011-2019'!$BE$2732:$BF$3277,2,0)</f>
        <v>0</v>
      </c>
      <c r="E171" s="44" t="str">
        <f t="shared" si="67"/>
        <v/>
      </c>
      <c r="F171" s="44" t="str">
        <f t="shared" si="68"/>
        <v/>
      </c>
      <c r="G171" s="58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2</v>
      </c>
      <c r="D172" s="62">
        <f>VLOOKUP(B172,'[1]Deptos 2011-2019'!$BE$2732:$BF$3277,2,0)</f>
        <v>2</v>
      </c>
      <c r="E172" s="44">
        <f t="shared" si="67"/>
        <v>1.2158054711246201E-3</v>
      </c>
      <c r="F172" s="44">
        <f t="shared" si="68"/>
        <v>2.1344717182497333E-3</v>
      </c>
      <c r="G172" s="58">
        <f t="shared" si="69"/>
        <v>0</v>
      </c>
      <c r="H172" s="40">
        <f t="shared" si="70"/>
        <v>0</v>
      </c>
    </row>
    <row r="173" spans="1:9" s="24" customFormat="1" ht="15" x14ac:dyDescent="0.2">
      <c r="A173" s="72"/>
      <c r="B173" s="39" t="s">
        <v>436</v>
      </c>
      <c r="C173" s="62">
        <v>1</v>
      </c>
      <c r="D173" s="62">
        <f>VLOOKUP(B173,'[1]Deptos 2011-2019'!$BE$2732:$BF$3277,2,0)</f>
        <v>0</v>
      </c>
      <c r="E173" s="44">
        <f t="shared" si="67"/>
        <v>6.0790273556231007E-4</v>
      </c>
      <c r="F173" s="44" t="str">
        <f t="shared" si="68"/>
        <v/>
      </c>
      <c r="G173" s="58">
        <f t="shared" si="69"/>
        <v>-1</v>
      </c>
      <c r="H173" s="40">
        <f t="shared" si="70"/>
        <v>-6.0790273556231007E-4</v>
      </c>
    </row>
    <row r="174" spans="1:9" s="24" customFormat="1" ht="15" x14ac:dyDescent="0.2">
      <c r="A174" s="72"/>
      <c r="B174" s="39" t="s">
        <v>576</v>
      </c>
      <c r="C174" s="62">
        <v>20</v>
      </c>
      <c r="D174" s="62">
        <f>VLOOKUP(B174,'[1]Deptos 2011-2019'!$BE$2732:$BF$3277,2,0)</f>
        <v>2</v>
      </c>
      <c r="E174" s="44">
        <f t="shared" si="67"/>
        <v>1.2158054711246201E-2</v>
      </c>
      <c r="F174" s="44">
        <f t="shared" si="68"/>
        <v>2.1344717182497333E-3</v>
      </c>
      <c r="G174" s="58">
        <f t="shared" si="69"/>
        <v>-0.9</v>
      </c>
      <c r="H174" s="40">
        <f t="shared" si="70"/>
        <v>-1.094224924012158E-2</v>
      </c>
    </row>
    <row r="175" spans="1:9" s="24" customFormat="1" ht="15" x14ac:dyDescent="0.2">
      <c r="A175" s="72"/>
      <c r="B175" s="39" t="s">
        <v>42</v>
      </c>
      <c r="C175" s="62">
        <v>156</v>
      </c>
      <c r="D175" s="62">
        <f>VLOOKUP(B175,'[1]Deptos 2011-2019'!$BE$2732:$BF$3277,2,0)</f>
        <v>133</v>
      </c>
      <c r="E175" s="44">
        <f t="shared" si="67"/>
        <v>9.4832826747720367E-2</v>
      </c>
      <c r="F175" s="44">
        <f t="shared" si="68"/>
        <v>0.14194236926360726</v>
      </c>
      <c r="G175" s="58">
        <f t="shared" si="69"/>
        <v>-0.14743589743589744</v>
      </c>
      <c r="H175" s="40">
        <f t="shared" si="70"/>
        <v>-1.3981762917933131E-2</v>
      </c>
    </row>
    <row r="176" spans="1:9" s="24" customFormat="1" ht="15" x14ac:dyDescent="0.2">
      <c r="A176" s="72"/>
      <c r="B176" s="39" t="s">
        <v>577</v>
      </c>
      <c r="C176" s="62">
        <v>2</v>
      </c>
      <c r="D176" s="62">
        <f>VLOOKUP(B176,'[1]Deptos 2011-2019'!$BE$2732:$BF$3277,2,0)</f>
        <v>0</v>
      </c>
      <c r="E176" s="44">
        <f t="shared" si="67"/>
        <v>1.2158054711246201E-3</v>
      </c>
      <c r="F176" s="44" t="str">
        <f t="shared" si="68"/>
        <v/>
      </c>
      <c r="G176" s="58">
        <f t="shared" si="69"/>
        <v>-1</v>
      </c>
      <c r="H176" s="40">
        <f t="shared" si="70"/>
        <v>-1.2158054711246201E-3</v>
      </c>
    </row>
    <row r="177" spans="1:9" s="24" customFormat="1" ht="15" x14ac:dyDescent="0.2">
      <c r="A177" s="72"/>
      <c r="B177" s="39" t="s">
        <v>578</v>
      </c>
      <c r="C177" s="62">
        <v>10</v>
      </c>
      <c r="D177" s="62">
        <f>VLOOKUP(B177,'[1]Deptos 2011-2019'!$BE$2732:$BF$3277,2,0)</f>
        <v>4</v>
      </c>
      <c r="E177" s="44">
        <f t="shared" si="67"/>
        <v>6.0790273556231003E-3</v>
      </c>
      <c r="F177" s="44">
        <f t="shared" si="68"/>
        <v>4.2689434364994666E-3</v>
      </c>
      <c r="G177" s="58">
        <f t="shared" si="69"/>
        <v>-0.6</v>
      </c>
      <c r="H177" s="40">
        <f t="shared" si="70"/>
        <v>-3.64741641337386E-3</v>
      </c>
    </row>
    <row r="178" spans="1:9" s="24" customFormat="1" ht="15" x14ac:dyDescent="0.2">
      <c r="A178" s="72"/>
      <c r="B178" s="39" t="s">
        <v>579</v>
      </c>
      <c r="C178" s="62">
        <v>3</v>
      </c>
      <c r="D178" s="62">
        <f>VLOOKUP(B178,'[1]Deptos 2011-2019'!$BE$2732:$BF$3277,2,0)</f>
        <v>4</v>
      </c>
      <c r="E178" s="44">
        <f t="shared" si="67"/>
        <v>1.82370820668693E-3</v>
      </c>
      <c r="F178" s="44">
        <f t="shared" si="68"/>
        <v>4.2689434364994666E-3</v>
      </c>
      <c r="G178" s="58">
        <f t="shared" si="69"/>
        <v>0.33333333333333331</v>
      </c>
      <c r="H178" s="40">
        <f t="shared" si="70"/>
        <v>6.0790273556230996E-4</v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2011-2019'!$BE$2732:$BF$3277,2,0)</f>
        <v>0</v>
      </c>
      <c r="E179" s="44" t="str">
        <f t="shared" si="67"/>
        <v/>
      </c>
      <c r="F179" s="44" t="str">
        <f t="shared" si="68"/>
        <v/>
      </c>
      <c r="G179" s="58" t="str">
        <f t="shared" si="69"/>
        <v xml:space="preserve"> 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2011-2019'!$BE$2732:$BF$3277,2,0)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1</v>
      </c>
      <c r="D181" s="62">
        <f>VLOOKUP(B181,'[1]Deptos 2011-2019'!$BE$2732:$BF$3277,2,0)</f>
        <v>0</v>
      </c>
      <c r="E181" s="44">
        <f t="shared" si="67"/>
        <v>6.0790273556231007E-4</v>
      </c>
      <c r="F181" s="44" t="str">
        <f t="shared" si="68"/>
        <v/>
      </c>
      <c r="G181" s="58">
        <f t="shared" si="69"/>
        <v>-1</v>
      </c>
      <c r="H181" s="40">
        <f t="shared" si="70"/>
        <v>-6.0790273556231007E-4</v>
      </c>
    </row>
    <row r="182" spans="1:9" s="24" customFormat="1" ht="15" x14ac:dyDescent="0.2">
      <c r="A182" s="72"/>
      <c r="B182" s="39" t="s">
        <v>43</v>
      </c>
      <c r="C182" s="62">
        <v>5</v>
      </c>
      <c r="D182" s="62">
        <f>VLOOKUP(B182,'[1]Deptos 2011-2019'!$BE$2732:$BF$3277,2,0)</f>
        <v>1</v>
      </c>
      <c r="E182" s="44">
        <f t="shared" si="67"/>
        <v>3.0395136778115501E-3</v>
      </c>
      <c r="F182" s="44">
        <f t="shared" si="68"/>
        <v>1.0672358591248667E-3</v>
      </c>
      <c r="G182" s="58">
        <f t="shared" si="69"/>
        <v>-0.8</v>
      </c>
      <c r="H182" s="40">
        <f t="shared" si="70"/>
        <v>-2.4316109422492403E-3</v>
      </c>
    </row>
    <row r="183" spans="1:9" s="63" customFormat="1" ht="15" x14ac:dyDescent="0.2">
      <c r="A183" s="36"/>
      <c r="B183" s="37" t="s">
        <v>524</v>
      </c>
      <c r="C183" s="62">
        <v>2</v>
      </c>
      <c r="D183" s="62">
        <f>VLOOKUP(B183,'[1]Deptos 2011-2019'!$BE$2732:$BF$3277,2,0)</f>
        <v>7</v>
      </c>
      <c r="E183" s="43">
        <f t="shared" ref="E183" si="71">+IF(C183=0,"",C183/C$169)</f>
        <v>1.2158054711246201E-3</v>
      </c>
      <c r="F183" s="43">
        <f t="shared" ref="F183" si="72">+IF(D183=0,"",D183/D$169)</f>
        <v>7.470651013874066E-3</v>
      </c>
      <c r="G183" s="58">
        <f t="shared" si="69"/>
        <v>2.5</v>
      </c>
      <c r="H183" s="42">
        <f t="shared" ref="H183" si="73">+IF(OR(AND(E183=""),(G183="")),"",E183*G183)</f>
        <v>3.0395136778115506E-3</v>
      </c>
      <c r="I183" s="24"/>
    </row>
    <row r="184" spans="1:9" s="24" customFormat="1" ht="15" x14ac:dyDescent="0.2">
      <c r="A184" s="72"/>
      <c r="B184" s="39" t="s">
        <v>437</v>
      </c>
      <c r="C184" s="62">
        <v>11</v>
      </c>
      <c r="D184" s="62">
        <f>VLOOKUP(B184,'[1]Deptos 2011-2019'!$BE$2732:$BF$3277,2,0)</f>
        <v>7</v>
      </c>
      <c r="E184" s="44">
        <f t="shared" ref="E184:F187" si="74">+IF(C184=0,"",C184/C$169)</f>
        <v>6.6869300911854106E-3</v>
      </c>
      <c r="F184" s="44">
        <f t="shared" si="74"/>
        <v>7.470651013874066E-3</v>
      </c>
      <c r="G184" s="58">
        <f t="shared" si="69"/>
        <v>-0.36363636363636365</v>
      </c>
      <c r="H184" s="40">
        <f t="shared" si="70"/>
        <v>-2.4316109422492403E-3</v>
      </c>
    </row>
    <row r="185" spans="1:9" s="24" customFormat="1" ht="15" x14ac:dyDescent="0.2">
      <c r="A185" s="72"/>
      <c r="B185" s="39" t="s">
        <v>580</v>
      </c>
      <c r="C185" s="62">
        <v>1</v>
      </c>
      <c r="D185" s="62">
        <f>VLOOKUP(B185,'[1]Deptos 2011-2019'!$BE$2732:$BF$3277,2,0)</f>
        <v>1</v>
      </c>
      <c r="E185" s="44">
        <f t="shared" si="74"/>
        <v>6.0790273556231007E-4</v>
      </c>
      <c r="F185" s="44">
        <f t="shared" si="74"/>
        <v>1.0672358591248667E-3</v>
      </c>
      <c r="G185" s="58">
        <f t="shared" si="69"/>
        <v>0</v>
      </c>
      <c r="H185" s="40">
        <f t="shared" si="70"/>
        <v>0</v>
      </c>
    </row>
    <row r="186" spans="1:9" s="24" customFormat="1" ht="15" x14ac:dyDescent="0.2">
      <c r="A186" s="72"/>
      <c r="B186" s="39" t="s">
        <v>41</v>
      </c>
      <c r="C186" s="62">
        <v>2</v>
      </c>
      <c r="D186" s="62">
        <f>VLOOKUP(B186,'[1]Deptos 2011-2019'!$BE$2732:$BF$3277,2,0)</f>
        <v>0</v>
      </c>
      <c r="E186" s="44">
        <f t="shared" si="74"/>
        <v>1.2158054711246201E-3</v>
      </c>
      <c r="F186" s="44" t="str">
        <f t="shared" si="74"/>
        <v/>
      </c>
      <c r="G186" s="58">
        <f t="shared" si="69"/>
        <v>-1</v>
      </c>
      <c r="H186" s="40">
        <f t="shared" si="70"/>
        <v>-1.2158054711246201E-3</v>
      </c>
    </row>
    <row r="187" spans="1:9" s="63" customFormat="1" ht="15" x14ac:dyDescent="0.2">
      <c r="A187" s="75"/>
      <c r="B187" s="37" t="s">
        <v>44</v>
      </c>
      <c r="C187" s="62">
        <v>2</v>
      </c>
      <c r="D187" s="62">
        <f>VLOOKUP(B187,'[1]Deptos 2011-2019'!$BE$2732:$BF$3277,2,0)</f>
        <v>12</v>
      </c>
      <c r="E187" s="43">
        <f t="shared" si="74"/>
        <v>1.2158054711246201E-3</v>
      </c>
      <c r="F187" s="43">
        <f t="shared" si="74"/>
        <v>1.2806830309498399E-2</v>
      </c>
      <c r="G187" s="58">
        <f t="shared" si="69"/>
        <v>5</v>
      </c>
      <c r="H187" s="42">
        <f t="shared" si="70"/>
        <v>6.0790273556231011E-3</v>
      </c>
      <c r="I187" s="24"/>
    </row>
    <row r="188" spans="1:9" s="63" customFormat="1" ht="15" x14ac:dyDescent="0.2">
      <c r="A188" s="36"/>
      <c r="B188" s="37" t="s">
        <v>525</v>
      </c>
      <c r="C188" s="62">
        <v>2</v>
      </c>
      <c r="D188" s="62">
        <f>VLOOKUP(B188,'[1]Deptos 2011-2019'!$BE$2732:$BF$3277,2,0)</f>
        <v>0</v>
      </c>
      <c r="E188" s="43">
        <f t="shared" ref="E188:E190" si="75">+IF(C188=0,"",C188/C$169)</f>
        <v>1.2158054711246201E-3</v>
      </c>
      <c r="F188" s="43" t="str">
        <f t="shared" ref="F188:F189" si="76">+IF(D188=0,"",D188/D$169)</f>
        <v/>
      </c>
      <c r="G188" s="58">
        <f t="shared" si="69"/>
        <v>-1</v>
      </c>
      <c r="H188" s="42">
        <f t="shared" ref="H188:H189" si="77">+IF(OR(AND(E188=""),(G188="")),"",E188*G188)</f>
        <v>-1.2158054711246201E-3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2011-2019'!$BE$2732:$BF$3277,2,0)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9</v>
      </c>
      <c r="D191" s="62">
        <f>VLOOKUP(B191,'[1]Deptos 2011-2019'!$BE$2732:$BF$3277,2,0)</f>
        <v>7</v>
      </c>
      <c r="E191" s="43">
        <f t="shared" ref="E191:F196" si="81">+IF(C191=0,"",C191/C$169)</f>
        <v>5.47112462006079E-3</v>
      </c>
      <c r="F191" s="43">
        <f t="shared" si="81"/>
        <v>7.470651013874066E-3</v>
      </c>
      <c r="G191" s="58">
        <f t="shared" si="69"/>
        <v>-0.22222222222222221</v>
      </c>
      <c r="H191" s="42">
        <f t="shared" si="70"/>
        <v>-1.2158054711246199E-3</v>
      </c>
      <c r="I191" s="24"/>
    </row>
    <row r="192" spans="1:9" s="63" customFormat="1" ht="15" x14ac:dyDescent="0.2">
      <c r="A192" s="75"/>
      <c r="B192" s="37" t="s">
        <v>210</v>
      </c>
      <c r="C192" s="62">
        <v>0</v>
      </c>
      <c r="D192" s="62">
        <f>VLOOKUP(B192,'[1]Deptos 2011-2019'!$BE$2732:$BF$3277,2,0)</f>
        <v>0</v>
      </c>
      <c r="E192" s="43" t="str">
        <f t="shared" si="81"/>
        <v/>
      </c>
      <c r="F192" s="43" t="str">
        <f t="shared" si="81"/>
        <v/>
      </c>
      <c r="G192" s="58" t="str">
        <f t="shared" si="69"/>
        <v xml:space="preserve"> </v>
      </c>
      <c r="H192" s="42" t="str">
        <f t="shared" si="70"/>
        <v/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2011-2019'!$BE$2732:$BF$3277,2,0)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2011-2019'!$BE$2732:$BF$3277,2,0)</f>
        <v>1</v>
      </c>
      <c r="E194" s="43" t="str">
        <f t="shared" si="81"/>
        <v/>
      </c>
      <c r="F194" s="43">
        <f t="shared" si="81"/>
        <v>1.0672358591248667E-3</v>
      </c>
      <c r="G194" s="58">
        <f t="shared" si="69"/>
        <v>1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1</v>
      </c>
      <c r="D195" s="62">
        <f>VLOOKUP(B195,'[1]Deptos 2011-2019'!$BE$2732:$BF$3277,2,0)</f>
        <v>0</v>
      </c>
      <c r="E195" s="43">
        <f t="shared" si="81"/>
        <v>6.0790273556231007E-4</v>
      </c>
      <c r="F195" s="43" t="str">
        <f t="shared" si="81"/>
        <v/>
      </c>
      <c r="G195" s="58">
        <f t="shared" si="69"/>
        <v>-1</v>
      </c>
      <c r="H195" s="42">
        <f t="shared" si="70"/>
        <v>-6.0790273556231007E-4</v>
      </c>
      <c r="I195" s="24"/>
    </row>
    <row r="196" spans="1:9" s="63" customFormat="1" ht="15" x14ac:dyDescent="0.2">
      <c r="A196" s="75"/>
      <c r="B196" s="37" t="s">
        <v>438</v>
      </c>
      <c r="C196" s="62">
        <v>17</v>
      </c>
      <c r="D196" s="62">
        <f>VLOOKUP(B196,'[1]Deptos 2011-2019'!$BE$2732:$BF$3277,2,0)</f>
        <v>3</v>
      </c>
      <c r="E196" s="43">
        <f t="shared" si="81"/>
        <v>1.0334346504559271E-2</v>
      </c>
      <c r="F196" s="43">
        <f t="shared" si="81"/>
        <v>3.2017075773745998E-3</v>
      </c>
      <c r="G196" s="58">
        <f t="shared" si="69"/>
        <v>-0.82352941176470584</v>
      </c>
      <c r="H196" s="42">
        <f t="shared" si="70"/>
        <v>-8.5106382978723406E-3</v>
      </c>
      <c r="I196" s="24"/>
    </row>
    <row r="197" spans="1:9" s="63" customFormat="1" ht="15" x14ac:dyDescent="0.2">
      <c r="A197" s="36"/>
      <c r="B197" s="37" t="s">
        <v>527</v>
      </c>
      <c r="C197" s="62">
        <v>11</v>
      </c>
      <c r="D197" s="62">
        <f>VLOOKUP(B197,'[1]Deptos 2011-2019'!$BE$2732:$BF$3277,2,0)</f>
        <v>8</v>
      </c>
      <c r="E197" s="43">
        <f t="shared" ref="E197" si="83">+IF(C197=0,"",C197/C$169)</f>
        <v>6.6869300911854106E-3</v>
      </c>
      <c r="F197" s="43">
        <f t="shared" ref="F197" si="84">+IF(D197=0,"",D197/D$169)</f>
        <v>8.5378868729989333E-3</v>
      </c>
      <c r="G197" s="58">
        <f t="shared" si="69"/>
        <v>-0.27272727272727271</v>
      </c>
      <c r="H197" s="42">
        <f t="shared" ref="H197" si="85">+IF(OR(AND(E197=""),(G197="")),"",E197*G197)</f>
        <v>-1.82370820668693E-3</v>
      </c>
      <c r="I197" s="24"/>
    </row>
    <row r="198" spans="1:9" s="63" customFormat="1" ht="15" x14ac:dyDescent="0.2">
      <c r="A198" s="75"/>
      <c r="B198" s="37" t="s">
        <v>213</v>
      </c>
      <c r="C198" s="62">
        <v>63</v>
      </c>
      <c r="D198" s="62">
        <f>VLOOKUP(B198,'[1]Deptos 2011-2019'!$BE$2732:$BF$3277,2,0)</f>
        <v>14</v>
      </c>
      <c r="E198" s="43">
        <f t="shared" ref="E198:F204" si="86">+IF(C198=0,"",C198/C$169)</f>
        <v>3.8297872340425532E-2</v>
      </c>
      <c r="F198" s="43">
        <f t="shared" si="86"/>
        <v>1.4941302027748132E-2</v>
      </c>
      <c r="G198" s="58">
        <f t="shared" si="69"/>
        <v>-0.77777777777777779</v>
      </c>
      <c r="H198" s="42">
        <f t="shared" si="70"/>
        <v>-2.9787234042553193E-2</v>
      </c>
      <c r="I198" s="24"/>
    </row>
    <row r="199" spans="1:9" s="63" customFormat="1" ht="15" x14ac:dyDescent="0.2">
      <c r="A199" s="75"/>
      <c r="B199" s="37" t="s">
        <v>214</v>
      </c>
      <c r="C199" s="62">
        <v>28</v>
      </c>
      <c r="D199" s="62">
        <f>VLOOKUP(B199,'[1]Deptos 2011-2019'!$BE$2732:$BF$3277,2,0)</f>
        <v>17</v>
      </c>
      <c r="E199" s="43">
        <f t="shared" si="86"/>
        <v>1.7021276595744681E-2</v>
      </c>
      <c r="F199" s="43">
        <f t="shared" si="86"/>
        <v>1.8143009605122731E-2</v>
      </c>
      <c r="G199" s="58">
        <f t="shared" si="69"/>
        <v>-0.39285714285714285</v>
      </c>
      <c r="H199" s="42">
        <f t="shared" si="70"/>
        <v>-6.6869300911854106E-3</v>
      </c>
      <c r="I199" s="24"/>
    </row>
    <row r="200" spans="1:9" s="63" customFormat="1" ht="15" x14ac:dyDescent="0.2">
      <c r="A200" s="75"/>
      <c r="B200" s="37" t="s">
        <v>215</v>
      </c>
      <c r="C200" s="62">
        <v>68</v>
      </c>
      <c r="D200" s="62">
        <f>VLOOKUP(B200,'[1]Deptos 2011-2019'!$BE$2732:$BF$3277,2,0)</f>
        <v>62</v>
      </c>
      <c r="E200" s="43">
        <f t="shared" si="86"/>
        <v>4.1337386018237082E-2</v>
      </c>
      <c r="F200" s="43">
        <f t="shared" si="86"/>
        <v>6.616862326574173E-2</v>
      </c>
      <c r="G200" s="58">
        <f t="shared" si="69"/>
        <v>-8.8235294117647065E-2</v>
      </c>
      <c r="H200" s="42">
        <f t="shared" si="70"/>
        <v>-3.6474164133738604E-3</v>
      </c>
      <c r="I200" s="24"/>
    </row>
    <row r="201" spans="1:9" s="63" customFormat="1" ht="15" x14ac:dyDescent="0.2">
      <c r="A201" s="75"/>
      <c r="B201" s="37" t="s">
        <v>216</v>
      </c>
      <c r="C201" s="62">
        <v>8</v>
      </c>
      <c r="D201" s="62">
        <f>VLOOKUP(B201,'[1]Deptos 2011-2019'!$BE$2732:$BF$3277,2,0)</f>
        <v>3</v>
      </c>
      <c r="E201" s="43">
        <f t="shared" si="86"/>
        <v>4.8632218844984806E-3</v>
      </c>
      <c r="F201" s="43">
        <f t="shared" si="86"/>
        <v>3.2017075773745998E-3</v>
      </c>
      <c r="G201" s="58">
        <f t="shared" si="69"/>
        <v>-0.625</v>
      </c>
      <c r="H201" s="42">
        <f t="shared" si="70"/>
        <v>-3.0395136778115506E-3</v>
      </c>
      <c r="I201" s="24"/>
    </row>
    <row r="202" spans="1:9" s="63" customFormat="1" ht="15" x14ac:dyDescent="0.2">
      <c r="A202" s="75"/>
      <c r="B202" s="37" t="s">
        <v>439</v>
      </c>
      <c r="C202" s="62">
        <v>3</v>
      </c>
      <c r="D202" s="62">
        <f>VLOOKUP(B202,'[1]Deptos 2011-2019'!$BE$2732:$BF$3277,2,0)</f>
        <v>1</v>
      </c>
      <c r="E202" s="43">
        <f t="shared" si="86"/>
        <v>1.82370820668693E-3</v>
      </c>
      <c r="F202" s="43">
        <f t="shared" si="86"/>
        <v>1.0672358591248667E-3</v>
      </c>
      <c r="G202" s="58">
        <f t="shared" si="69"/>
        <v>-0.66666666666666663</v>
      </c>
      <c r="H202" s="42">
        <f t="shared" si="70"/>
        <v>-1.2158054711246199E-3</v>
      </c>
      <c r="I202" s="24"/>
    </row>
    <row r="203" spans="1:9" s="63" customFormat="1" ht="15" x14ac:dyDescent="0.2">
      <c r="A203" s="75"/>
      <c r="B203" s="37" t="s">
        <v>440</v>
      </c>
      <c r="C203" s="62">
        <v>26</v>
      </c>
      <c r="D203" s="62">
        <f>VLOOKUP(B203,'[1]Deptos 2011-2019'!$BE$2732:$BF$3277,2,0)</f>
        <v>3</v>
      </c>
      <c r="E203" s="43">
        <f t="shared" si="86"/>
        <v>1.5805471124620062E-2</v>
      </c>
      <c r="F203" s="43">
        <f t="shared" si="86"/>
        <v>3.2017075773745998E-3</v>
      </c>
      <c r="G203" s="58">
        <f t="shared" si="69"/>
        <v>-0.88461538461538458</v>
      </c>
      <c r="H203" s="42">
        <f t="shared" si="70"/>
        <v>-1.3981762917933132E-2</v>
      </c>
      <c r="I203" s="24"/>
    </row>
    <row r="204" spans="1:9" s="63" customFormat="1" ht="15" x14ac:dyDescent="0.2">
      <c r="A204" s="75"/>
      <c r="B204" s="37" t="s">
        <v>217</v>
      </c>
      <c r="C204" s="62">
        <v>1</v>
      </c>
      <c r="D204" s="62">
        <f>VLOOKUP(B204,'[1]Deptos 2011-2019'!$BE$2732:$BF$3277,2,0)</f>
        <v>0</v>
      </c>
      <c r="E204" s="43">
        <f t="shared" si="86"/>
        <v>6.0790273556231007E-4</v>
      </c>
      <c r="F204" s="43" t="str">
        <f t="shared" si="86"/>
        <v/>
      </c>
      <c r="G204" s="58">
        <f t="shared" si="69"/>
        <v>-1</v>
      </c>
      <c r="H204" s="42">
        <f t="shared" si="70"/>
        <v>-6.0790273556231007E-4</v>
      </c>
      <c r="I204" s="24"/>
    </row>
    <row r="205" spans="1:9" s="63" customFormat="1" ht="15" x14ac:dyDescent="0.2">
      <c r="A205" s="36"/>
      <c r="B205" s="37" t="s">
        <v>528</v>
      </c>
      <c r="C205" s="62">
        <v>9</v>
      </c>
      <c r="D205" s="62">
        <f>VLOOKUP(B205,'[1]Deptos 2011-2019'!$BE$2732:$BF$3277,2,0)</f>
        <v>12</v>
      </c>
      <c r="E205" s="43">
        <f t="shared" ref="E205" si="87">+IF(C205=0,"",C205/C$169)</f>
        <v>5.47112462006079E-3</v>
      </c>
      <c r="F205" s="43">
        <f t="shared" ref="F205" si="88">+IF(D205=0,"",D205/D$169)</f>
        <v>1.2806830309498399E-2</v>
      </c>
      <c r="G205" s="58">
        <f t="shared" si="69"/>
        <v>0.33333333333333331</v>
      </c>
      <c r="H205" s="42">
        <f t="shared" ref="H205" si="89">+IF(OR(AND(E205=""),(G205="")),"",E205*G205)</f>
        <v>1.82370820668693E-3</v>
      </c>
      <c r="I205" s="24"/>
    </row>
    <row r="206" spans="1:9" s="63" customFormat="1" ht="15" x14ac:dyDescent="0.2">
      <c r="A206" s="75"/>
      <c r="B206" s="37" t="s">
        <v>218</v>
      </c>
      <c r="C206" s="62">
        <v>5</v>
      </c>
      <c r="D206" s="62">
        <f>VLOOKUP(B206,'[1]Deptos 2011-2019'!$BE$2732:$BF$3277,2,0)</f>
        <v>9</v>
      </c>
      <c r="E206" s="43">
        <f t="shared" ref="E206:F213" si="90">+IF(C206=0,"",C206/C$169)</f>
        <v>3.0395136778115501E-3</v>
      </c>
      <c r="F206" s="43">
        <f t="shared" si="90"/>
        <v>9.6051227321237997E-3</v>
      </c>
      <c r="G206" s="58">
        <f t="shared" si="69"/>
        <v>0.8</v>
      </c>
      <c r="H206" s="42">
        <f t="shared" si="70"/>
        <v>2.4316109422492403E-3</v>
      </c>
      <c r="I206" s="24"/>
    </row>
    <row r="207" spans="1:9" s="24" customFormat="1" ht="15" x14ac:dyDescent="0.2">
      <c r="A207" s="72"/>
      <c r="B207" s="39" t="s">
        <v>219</v>
      </c>
      <c r="C207" s="62">
        <v>39</v>
      </c>
      <c r="D207" s="62">
        <f>VLOOKUP(B207,'[1]Deptos 2011-2019'!$BE$2732:$BF$3277,2,0)</f>
        <v>7</v>
      </c>
      <c r="E207" s="44">
        <f t="shared" si="90"/>
        <v>2.3708206686930092E-2</v>
      </c>
      <c r="F207" s="44">
        <f t="shared" si="90"/>
        <v>7.470651013874066E-3</v>
      </c>
      <c r="G207" s="58">
        <f t="shared" si="69"/>
        <v>-0.82051282051282048</v>
      </c>
      <c r="H207" s="40">
        <f t="shared" si="70"/>
        <v>-1.9452887537993922E-2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2011-2019'!$BE$2732:$BF$3277,2,0)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2</v>
      </c>
      <c r="D209" s="62">
        <f>VLOOKUP(B209,'[1]Deptos 2011-2019'!$BE$2732:$BF$3277,2,0)</f>
        <v>0</v>
      </c>
      <c r="E209" s="44">
        <f t="shared" si="90"/>
        <v>1.2158054711246201E-3</v>
      </c>
      <c r="F209" s="44" t="str">
        <f t="shared" si="90"/>
        <v/>
      </c>
      <c r="G209" s="58">
        <f t="shared" si="69"/>
        <v>-1</v>
      </c>
      <c r="H209" s="40">
        <f t="shared" si="70"/>
        <v>-1.2158054711246201E-3</v>
      </c>
    </row>
    <row r="210" spans="1:9" s="24" customFormat="1" ht="15" x14ac:dyDescent="0.2">
      <c r="A210" s="72"/>
      <c r="B210" s="39" t="s">
        <v>47</v>
      </c>
      <c r="C210" s="62">
        <v>136</v>
      </c>
      <c r="D210" s="62">
        <f>VLOOKUP(B210,'[1]Deptos 2011-2019'!$BE$2732:$BF$3277,2,0)</f>
        <v>33</v>
      </c>
      <c r="E210" s="44">
        <f t="shared" si="90"/>
        <v>8.2674772036474165E-2</v>
      </c>
      <c r="F210" s="44">
        <f t="shared" si="90"/>
        <v>3.5218783351120594E-2</v>
      </c>
      <c r="G210" s="58">
        <f t="shared" si="69"/>
        <v>-0.75735294117647056</v>
      </c>
      <c r="H210" s="40">
        <f t="shared" si="70"/>
        <v>-6.2613981762917936E-2</v>
      </c>
    </row>
    <row r="211" spans="1:9" s="24" customFormat="1" ht="15" x14ac:dyDescent="0.2">
      <c r="A211" s="72"/>
      <c r="B211" s="39" t="s">
        <v>221</v>
      </c>
      <c r="C211" s="62">
        <v>0</v>
      </c>
      <c r="D211" s="62">
        <f>VLOOKUP(B211,'[1]Deptos 2011-2019'!$BE$2732:$BF$3277,2,0)</f>
        <v>0</v>
      </c>
      <c r="E211" s="44" t="str">
        <f t="shared" si="90"/>
        <v/>
      </c>
      <c r="F211" s="44" t="str">
        <f t="shared" si="90"/>
        <v/>
      </c>
      <c r="G211" s="58" t="str">
        <f t="shared" si="69"/>
        <v xml:space="preserve"> </v>
      </c>
      <c r="H211" s="40" t="str">
        <f t="shared" si="70"/>
        <v/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2011-2019'!$BE$2732:$BF$3277,2,0)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1</v>
      </c>
      <c r="D213" s="62">
        <f>VLOOKUP(B213,'[1]Deptos 2011-2019'!$BE$2732:$BF$3277,2,0)</f>
        <v>0</v>
      </c>
      <c r="E213" s="43">
        <f t="shared" si="90"/>
        <v>6.0790273556231007E-4</v>
      </c>
      <c r="F213" s="43" t="str">
        <f t="shared" si="90"/>
        <v/>
      </c>
      <c r="G213" s="58">
        <f t="shared" si="69"/>
        <v>-1</v>
      </c>
      <c r="H213" s="42">
        <f t="shared" si="70"/>
        <v>-6.0790273556231007E-4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2011-2019'!$BE$2732:$BF$3277,2,0)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2011-2019'!$BE$2732:$BF$3277,2,0)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2011-2019'!$BE$2732:$BF$3277,2,0)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1</v>
      </c>
      <c r="D218" s="62">
        <f>VLOOKUP(B218,'[1]Deptos 2011-2019'!$BE$2732:$BF$3277,2,0)</f>
        <v>17</v>
      </c>
      <c r="E218" s="43">
        <f t="shared" si="97"/>
        <v>6.0790273556231007E-4</v>
      </c>
      <c r="F218" s="43">
        <f t="shared" si="98"/>
        <v>1.8143009605122731E-2</v>
      </c>
      <c r="G218" s="58">
        <f t="shared" si="69"/>
        <v>16</v>
      </c>
      <c r="H218" s="42">
        <f t="shared" si="70"/>
        <v>9.7264437689969611E-3</v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2011-2019'!$BE$2732:$BF$3277,2,0)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1</v>
      </c>
      <c r="D220" s="62">
        <f>VLOOKUP(B220,'[1]Deptos 2011-2019'!$BE$2732:$BF$3277,2,0)</f>
        <v>0</v>
      </c>
      <c r="E220" s="44">
        <f t="shared" si="97"/>
        <v>6.0790273556231007E-4</v>
      </c>
      <c r="F220" s="44" t="str">
        <f t="shared" si="98"/>
        <v/>
      </c>
      <c r="G220" s="58">
        <f t="shared" si="69"/>
        <v>-1</v>
      </c>
      <c r="H220" s="40">
        <f t="shared" si="70"/>
        <v>-6.0790273556231007E-4</v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2011-2019'!$BE$2732:$BF$3277,2,0)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91</v>
      </c>
      <c r="D222" s="62">
        <f>VLOOKUP(B222,'[1]Deptos 2011-2019'!$BE$2732:$BF$3277,2,0)</f>
        <v>17</v>
      </c>
      <c r="E222" s="44">
        <f t="shared" si="97"/>
        <v>5.5319148936170209E-2</v>
      </c>
      <c r="F222" s="44">
        <f t="shared" si="98"/>
        <v>1.8143009605122731E-2</v>
      </c>
      <c r="G222" s="58">
        <f t="shared" si="69"/>
        <v>-0.81318681318681318</v>
      </c>
      <c r="H222" s="40">
        <f t="shared" si="70"/>
        <v>-4.4984802431610939E-2</v>
      </c>
    </row>
    <row r="223" spans="1:9" s="24" customFormat="1" ht="15" x14ac:dyDescent="0.2">
      <c r="A223" s="72"/>
      <c r="B223" s="39" t="s">
        <v>226</v>
      </c>
      <c r="C223" s="62">
        <v>1</v>
      </c>
      <c r="D223" s="62">
        <f>VLOOKUP(B223,'[1]Deptos 2011-2019'!$BE$2732:$BF$3277,2,0)</f>
        <v>0</v>
      </c>
      <c r="E223" s="44">
        <f t="shared" si="97"/>
        <v>6.0790273556231007E-4</v>
      </c>
      <c r="F223" s="44" t="str">
        <f t="shared" si="98"/>
        <v/>
      </c>
      <c r="G223" s="58">
        <f t="shared" si="69"/>
        <v>-1</v>
      </c>
      <c r="H223" s="40">
        <f t="shared" si="70"/>
        <v>-6.0790273556231007E-4</v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2011-2019'!$BE$2732:$BF$3277,2,0)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0</v>
      </c>
      <c r="D225" s="62">
        <f>VLOOKUP(B225,'[1]Deptos 2011-2019'!$BE$2732:$BF$3277,2,0)</f>
        <v>0</v>
      </c>
      <c r="E225" s="44" t="str">
        <f t="shared" si="97"/>
        <v/>
      </c>
      <c r="F225" s="44" t="str">
        <f t="shared" si="98"/>
        <v/>
      </c>
      <c r="G225" s="58" t="str">
        <f t="shared" si="69"/>
        <v xml:space="preserve"> </v>
      </c>
      <c r="H225" s="40" t="str">
        <f t="shared" si="70"/>
        <v/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2011-2019'!$BE$2732:$BF$3277,2,0)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2011-2019'!$BE$2732:$BF$3277,2,0)</f>
        <v>0</v>
      </c>
      <c r="E227" s="44" t="str">
        <f t="shared" si="97"/>
        <v/>
      </c>
      <c r="F227" s="44" t="str">
        <f t="shared" si="98"/>
        <v/>
      </c>
      <c r="G227" s="58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2011-2019'!$BE$2732:$BF$3277,2,0)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2011-2019'!$BE$2732:$BF$3277,2,0)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0</v>
      </c>
      <c r="D231" s="62">
        <f>VLOOKUP(B231,'[1]Deptos 2011-2019'!$BE$2732:$BF$3277,2,0)</f>
        <v>0</v>
      </c>
      <c r="E231" s="44" t="str">
        <f t="shared" si="97"/>
        <v/>
      </c>
      <c r="F231" s="44" t="str">
        <f t="shared" si="98"/>
        <v/>
      </c>
      <c r="G231" s="58" t="str">
        <f t="shared" si="69"/>
        <v xml:space="preserve"> </v>
      </c>
      <c r="H231" s="40" t="str">
        <f t="shared" si="70"/>
        <v/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2011-2019'!$BE$2732:$BF$3277,2,0)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1</v>
      </c>
      <c r="D233" s="62">
        <f>VLOOKUP(B233,'[1]Deptos 2011-2019'!$BE$2732:$BF$3277,2,0)</f>
        <v>0</v>
      </c>
      <c r="E233" s="44">
        <f t="shared" si="97"/>
        <v>6.0790273556231007E-4</v>
      </c>
      <c r="F233" s="44" t="str">
        <f t="shared" si="98"/>
        <v/>
      </c>
      <c r="G233" s="58">
        <f t="shared" si="69"/>
        <v>-1</v>
      </c>
      <c r="H233" s="40">
        <f t="shared" si="70"/>
        <v>-6.0790273556231007E-4</v>
      </c>
    </row>
    <row r="234" spans="1:9" s="24" customFormat="1" ht="15" x14ac:dyDescent="0.2">
      <c r="A234" s="72"/>
      <c r="B234" s="39" t="s">
        <v>231</v>
      </c>
      <c r="C234" s="62">
        <v>3</v>
      </c>
      <c r="D234" s="62">
        <f>VLOOKUP(B234,'[1]Deptos 2011-2019'!$BE$2732:$BF$3277,2,0)</f>
        <v>5</v>
      </c>
      <c r="E234" s="44">
        <f t="shared" si="97"/>
        <v>1.82370820668693E-3</v>
      </c>
      <c r="F234" s="44">
        <f t="shared" si="98"/>
        <v>5.3361792956243331E-3</v>
      </c>
      <c r="G234" s="58">
        <f t="shared" si="69"/>
        <v>0.66666666666666663</v>
      </c>
      <c r="H234" s="40">
        <f t="shared" si="70"/>
        <v>1.2158054711246199E-3</v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2011-2019'!$BE$2732:$BF$3277,2,0)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13</v>
      </c>
      <c r="D236" s="62">
        <f>VLOOKUP(B236,'[1]Deptos 2011-2019'!$BE$2732:$BF$3277,2,0)</f>
        <v>0</v>
      </c>
      <c r="E236" s="44">
        <f t="shared" si="97"/>
        <v>7.9027355623100311E-3</v>
      </c>
      <c r="F236" s="44" t="str">
        <f t="shared" si="98"/>
        <v/>
      </c>
      <c r="G236" s="58">
        <f t="shared" si="69"/>
        <v>-1</v>
      </c>
      <c r="H236" s="40">
        <f t="shared" si="70"/>
        <v>-7.9027355623100311E-3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2011-2019'!$BE$2732:$BF$3277,2,0)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1</v>
      </c>
      <c r="D238" s="62">
        <f>VLOOKUP(B238,'[1]Deptos 2011-2019'!$BE$2732:$BF$3277,2,0)</f>
        <v>1</v>
      </c>
      <c r="E238" s="44">
        <f t="shared" si="97"/>
        <v>6.0790273556231007E-4</v>
      </c>
      <c r="F238" s="44">
        <f t="shared" si="98"/>
        <v>1.0672358591248667E-3</v>
      </c>
      <c r="G238" s="58">
        <f t="shared" si="103"/>
        <v>0</v>
      </c>
      <c r="H238" s="40">
        <f t="shared" si="70"/>
        <v>0</v>
      </c>
    </row>
    <row r="239" spans="1:9" s="24" customFormat="1" ht="15" x14ac:dyDescent="0.2">
      <c r="A239" s="72"/>
      <c r="B239" s="39" t="s">
        <v>53</v>
      </c>
      <c r="C239" s="62">
        <v>1</v>
      </c>
      <c r="D239" s="62">
        <f>VLOOKUP(B239,'[1]Deptos 2011-2019'!$BE$2732:$BF$3277,2,0)</f>
        <v>3</v>
      </c>
      <c r="E239" s="44">
        <f t="shared" si="97"/>
        <v>6.0790273556231007E-4</v>
      </c>
      <c r="F239" s="44">
        <f t="shared" si="98"/>
        <v>3.2017075773745998E-3</v>
      </c>
      <c r="G239" s="58">
        <f t="shared" si="103"/>
        <v>2</v>
      </c>
      <c r="H239" s="40">
        <f t="shared" si="70"/>
        <v>1.2158054711246201E-3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2011-2019'!$BE$2732:$BF$3277,2,0)</f>
        <v>1</v>
      </c>
      <c r="E240" s="44" t="str">
        <f t="shared" si="97"/>
        <v/>
      </c>
      <c r="F240" s="44">
        <f t="shared" si="98"/>
        <v>1.0672358591248667E-3</v>
      </c>
      <c r="G240" s="58">
        <f t="shared" si="103"/>
        <v>1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2</v>
      </c>
      <c r="D241" s="62">
        <f>VLOOKUP(B241,'[1]Deptos 2011-2019'!$BE$2732:$BF$3277,2,0)</f>
        <v>0</v>
      </c>
      <c r="E241" s="44">
        <f t="shared" si="97"/>
        <v>1.2158054711246201E-3</v>
      </c>
      <c r="F241" s="44" t="str">
        <f t="shared" si="98"/>
        <v/>
      </c>
      <c r="G241" s="58">
        <f t="shared" si="103"/>
        <v>-1</v>
      </c>
      <c r="H241" s="40">
        <f t="shared" si="70"/>
        <v>-1.2158054711246201E-3</v>
      </c>
    </row>
    <row r="242" spans="1:9" s="24" customFormat="1" ht="15" x14ac:dyDescent="0.2">
      <c r="A242" s="72"/>
      <c r="B242" s="39" t="s">
        <v>54</v>
      </c>
      <c r="C242" s="62">
        <v>3</v>
      </c>
      <c r="D242" s="62">
        <f>VLOOKUP(B242,'[1]Deptos 2011-2019'!$BE$2732:$BF$3277,2,0)</f>
        <v>3</v>
      </c>
      <c r="E242" s="44">
        <f t="shared" si="97"/>
        <v>1.82370820668693E-3</v>
      </c>
      <c r="F242" s="44">
        <f t="shared" si="98"/>
        <v>3.2017075773745998E-3</v>
      </c>
      <c r="G242" s="58">
        <f t="shared" si="103"/>
        <v>0</v>
      </c>
      <c r="H242" s="40">
        <f t="shared" si="70"/>
        <v>0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2011-2019'!$BE$2732:$BF$3277,2,0)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4</v>
      </c>
      <c r="D244" s="62">
        <f>VLOOKUP(B244,'[1]Deptos 2011-2019'!$BE$2732:$BF$3277,2,0)</f>
        <v>0</v>
      </c>
      <c r="E244" s="44">
        <f t="shared" si="97"/>
        <v>2.4316109422492403E-3</v>
      </c>
      <c r="F244" s="44" t="str">
        <f t="shared" si="98"/>
        <v/>
      </c>
      <c r="G244" s="58">
        <f t="shared" si="103"/>
        <v>-1</v>
      </c>
      <c r="H244" s="40">
        <f t="shared" si="70"/>
        <v>-2.4316109422492403E-3</v>
      </c>
    </row>
    <row r="245" spans="1:9" s="24" customFormat="1" ht="15" x14ac:dyDescent="0.2">
      <c r="A245" s="72"/>
      <c r="B245" s="39" t="s">
        <v>334</v>
      </c>
      <c r="C245" s="62">
        <v>1</v>
      </c>
      <c r="D245" s="62">
        <f>VLOOKUP(B245,'[1]Deptos 2011-2019'!$BE$2732:$BF$3277,2,0)</f>
        <v>0</v>
      </c>
      <c r="E245" s="44">
        <f t="shared" si="97"/>
        <v>6.0790273556231007E-4</v>
      </c>
      <c r="F245" s="44" t="str">
        <f t="shared" si="98"/>
        <v/>
      </c>
      <c r="G245" s="58">
        <f t="shared" si="103"/>
        <v>-1</v>
      </c>
      <c r="H245" s="40">
        <f t="shared" ref="H245:H328" si="104">+IF(OR(AND(E245=""),(G245="")),"",E245*G245)</f>
        <v>-6.0790273556231007E-4</v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2011-2019'!$BE$2732:$BF$3277,2,0)</f>
        <v>0</v>
      </c>
      <c r="E246" s="44" t="str">
        <f t="shared" si="97"/>
        <v/>
      </c>
      <c r="F246" s="44" t="str">
        <f t="shared" si="98"/>
        <v/>
      </c>
      <c r="G246" s="58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2011-2019'!$BE$2732:$BF$3277,2,0)</f>
        <v>0</v>
      </c>
      <c r="E247" s="44" t="str">
        <f t="shared" si="97"/>
        <v/>
      </c>
      <c r="F247" s="44" t="str">
        <f t="shared" si="98"/>
        <v/>
      </c>
      <c r="G247" s="58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2</v>
      </c>
      <c r="D248" s="62">
        <f>VLOOKUP(B248,'[1]Deptos 2011-2019'!$BE$2732:$BF$3277,2,0)</f>
        <v>0</v>
      </c>
      <c r="E248" s="44">
        <f t="shared" si="97"/>
        <v>1.2158054711246201E-3</v>
      </c>
      <c r="F248" s="44" t="str">
        <f t="shared" si="98"/>
        <v/>
      </c>
      <c r="G248" s="58">
        <f t="shared" si="103"/>
        <v>-1</v>
      </c>
      <c r="H248" s="40">
        <f t="shared" si="104"/>
        <v>-1.2158054711246201E-3</v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2011-2019'!$BE$2732:$BF$3277,2,0)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1</v>
      </c>
      <c r="D250" s="62">
        <f>VLOOKUP(B250,'[1]Deptos 2011-2019'!$BE$2732:$BF$3277,2,0)</f>
        <v>0</v>
      </c>
      <c r="E250" s="44">
        <f t="shared" si="97"/>
        <v>6.0790273556231007E-4</v>
      </c>
      <c r="F250" s="44" t="str">
        <f t="shared" si="98"/>
        <v/>
      </c>
      <c r="G250" s="58">
        <f t="shared" si="103"/>
        <v>-1</v>
      </c>
      <c r="H250" s="40">
        <f t="shared" si="104"/>
        <v>-6.0790273556231007E-4</v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2011-2019'!$BE$2732:$BF$3277,2,0)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2011-2019'!$BE$2732:$BF$3277,2,0)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2011-2019'!$BE$2732:$BF$3277,2,0)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2011-2019'!$BE$2732:$BF$3277,2,0)</f>
        <v>0</v>
      </c>
      <c r="E254" s="44" t="str">
        <f t="shared" si="97"/>
        <v/>
      </c>
      <c r="F254" s="44" t="str">
        <f t="shared" si="98"/>
        <v/>
      </c>
      <c r="G254" s="58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2011-2019'!$BE$2732:$BF$3277,2,0)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2011-2019'!$BE$2732:$BF$3277,2,0)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2011-2019'!$BE$2732:$BF$3277,2,0)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2</v>
      </c>
      <c r="D258" s="62">
        <f>VLOOKUP(B258,'[1]Deptos 2011-2019'!$BE$2732:$BF$3277,2,0)</f>
        <v>2</v>
      </c>
      <c r="E258" s="43">
        <f t="shared" si="97"/>
        <v>1.2158054711246201E-3</v>
      </c>
      <c r="F258" s="43">
        <f t="shared" si="98"/>
        <v>2.1344717182497333E-3</v>
      </c>
      <c r="G258" s="58">
        <f t="shared" si="103"/>
        <v>0</v>
      </c>
      <c r="H258" s="42">
        <f t="shared" si="104"/>
        <v>0</v>
      </c>
      <c r="I258" s="24"/>
    </row>
    <row r="259" spans="1:9" s="63" customFormat="1" ht="15" x14ac:dyDescent="0.2">
      <c r="A259" s="75"/>
      <c r="B259" s="37" t="s">
        <v>453</v>
      </c>
      <c r="C259" s="62">
        <v>1</v>
      </c>
      <c r="D259" s="62">
        <f>VLOOKUP(B259,'[1]Deptos 2011-2019'!$BE$2732:$BF$3277,2,0)</f>
        <v>0</v>
      </c>
      <c r="E259" s="43">
        <f t="shared" si="97"/>
        <v>6.0790273556231007E-4</v>
      </c>
      <c r="F259" s="43" t="str">
        <f t="shared" si="98"/>
        <v/>
      </c>
      <c r="G259" s="58">
        <f t="shared" si="103"/>
        <v>-1</v>
      </c>
      <c r="H259" s="42">
        <f t="shared" si="104"/>
        <v>-6.0790273556231007E-4</v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2011-2019'!$BE$2732:$BF$3277,2,0)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2011-2019'!$BE$2732:$BF$3277,2,0)</f>
        <v>1</v>
      </c>
      <c r="E261" s="43" t="str">
        <f t="shared" si="105"/>
        <v/>
      </c>
      <c r="F261" s="43">
        <f t="shared" si="106"/>
        <v>1.0672358591248667E-3</v>
      </c>
      <c r="G261" s="58">
        <f t="shared" si="103"/>
        <v>1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1</v>
      </c>
      <c r="D262" s="62">
        <f>VLOOKUP(B262,'[1]Deptos 2011-2019'!$BE$2732:$BF$3277,2,0)</f>
        <v>5</v>
      </c>
      <c r="E262" s="43">
        <f t="shared" ref="E262:F264" si="108">+IF(C262=0,"",C262/C$169)</f>
        <v>6.0790273556231007E-4</v>
      </c>
      <c r="F262" s="43">
        <f t="shared" si="108"/>
        <v>5.3361792956243331E-3</v>
      </c>
      <c r="G262" s="58">
        <f t="shared" si="103"/>
        <v>4</v>
      </c>
      <c r="H262" s="42">
        <f t="shared" si="104"/>
        <v>2.4316109422492403E-3</v>
      </c>
      <c r="I262" s="24"/>
    </row>
    <row r="263" spans="1:9" s="63" customFormat="1" ht="15" x14ac:dyDescent="0.2">
      <c r="A263" s="75"/>
      <c r="B263" s="37" t="s">
        <v>237</v>
      </c>
      <c r="C263" s="62">
        <v>13</v>
      </c>
      <c r="D263" s="62">
        <f>VLOOKUP(B263,'[1]Deptos 2011-2019'!$BE$2732:$BF$3277,2,0)</f>
        <v>4</v>
      </c>
      <c r="E263" s="43">
        <f t="shared" si="108"/>
        <v>7.9027355623100311E-3</v>
      </c>
      <c r="F263" s="43">
        <f t="shared" si="108"/>
        <v>4.2689434364994666E-3</v>
      </c>
      <c r="G263" s="58">
        <f t="shared" si="103"/>
        <v>-0.69230769230769229</v>
      </c>
      <c r="H263" s="42">
        <f t="shared" si="104"/>
        <v>-5.4711246200607909E-3</v>
      </c>
      <c r="I263" s="24"/>
    </row>
    <row r="264" spans="1:9" s="63" customFormat="1" ht="15" x14ac:dyDescent="0.2">
      <c r="A264" s="75"/>
      <c r="B264" s="37" t="s">
        <v>611</v>
      </c>
      <c r="C264" s="62">
        <v>1</v>
      </c>
      <c r="D264" s="62">
        <f>VLOOKUP(B264,'[1]Deptos 2011-2019'!$BE$2732:$BF$3277,2,0)</f>
        <v>2</v>
      </c>
      <c r="E264" s="43">
        <f t="shared" si="108"/>
        <v>6.0790273556231007E-4</v>
      </c>
      <c r="F264" s="43">
        <f t="shared" si="108"/>
        <v>2.1344717182497333E-3</v>
      </c>
      <c r="G264" s="58">
        <f t="shared" si="103"/>
        <v>1</v>
      </c>
      <c r="H264" s="42">
        <f t="shared" si="104"/>
        <v>6.0790273556231007E-4</v>
      </c>
      <c r="I264" s="24"/>
    </row>
    <row r="265" spans="1:9" s="63" customFormat="1" ht="15" x14ac:dyDescent="0.2">
      <c r="A265" s="36"/>
      <c r="B265" s="37" t="s">
        <v>534</v>
      </c>
      <c r="C265" s="62">
        <v>144</v>
      </c>
      <c r="D265" s="62">
        <f>VLOOKUP(B265,'[1]Deptos 2011-2019'!$BE$2732:$BF$3277,2,0)</f>
        <v>5</v>
      </c>
      <c r="E265" s="43">
        <f t="shared" ref="E265:E270" si="109">+IF(C265=0,"",C265/C$169)</f>
        <v>8.753799392097264E-2</v>
      </c>
      <c r="F265" s="43">
        <f t="shared" ref="F265:F270" si="110">+IF(D265=0,"",D265/D$169)</f>
        <v>5.3361792956243331E-3</v>
      </c>
      <c r="G265" s="58">
        <f t="shared" si="103"/>
        <v>-0.96527777777777779</v>
      </c>
      <c r="H265" s="42">
        <f t="shared" ref="H265:H270" si="111">+IF(OR(AND(E265=""),(G265="")),"",E265*G265)</f>
        <v>-8.4498480243161089E-2</v>
      </c>
      <c r="I265" s="24"/>
    </row>
    <row r="266" spans="1:9" s="63" customFormat="1" ht="15" x14ac:dyDescent="0.2">
      <c r="A266" s="36"/>
      <c r="B266" s="37" t="s">
        <v>535</v>
      </c>
      <c r="C266" s="62">
        <v>9</v>
      </c>
      <c r="D266" s="62">
        <f>VLOOKUP(B266,'[1]Deptos 2011-2019'!$BE$2732:$BF$3277,2,0)</f>
        <v>12</v>
      </c>
      <c r="E266" s="43">
        <f t="shared" si="109"/>
        <v>5.47112462006079E-3</v>
      </c>
      <c r="F266" s="43">
        <f t="shared" si="110"/>
        <v>1.2806830309498399E-2</v>
      </c>
      <c r="G266" s="58">
        <f t="shared" si="103"/>
        <v>0.33333333333333331</v>
      </c>
      <c r="H266" s="42">
        <f t="shared" si="111"/>
        <v>1.82370820668693E-3</v>
      </c>
      <c r="I266" s="24"/>
    </row>
    <row r="267" spans="1:9" s="63" customFormat="1" ht="15" x14ac:dyDescent="0.2">
      <c r="A267" s="36"/>
      <c r="B267" s="37" t="s">
        <v>612</v>
      </c>
      <c r="C267" s="62">
        <v>5</v>
      </c>
      <c r="D267" s="62">
        <f>VLOOKUP(B267,'[1]Deptos 2011-2019'!$BE$2732:$BF$3277,2,0)</f>
        <v>15</v>
      </c>
      <c r="E267" s="43">
        <f t="shared" si="109"/>
        <v>3.0395136778115501E-3</v>
      </c>
      <c r="F267" s="43">
        <f t="shared" si="110"/>
        <v>1.6008537886872998E-2</v>
      </c>
      <c r="G267" s="58">
        <f t="shared" si="103"/>
        <v>2</v>
      </c>
      <c r="H267" s="42">
        <f t="shared" si="111"/>
        <v>6.0790273556231003E-3</v>
      </c>
      <c r="I267" s="24"/>
    </row>
    <row r="268" spans="1:9" s="63" customFormat="1" ht="15" x14ac:dyDescent="0.2">
      <c r="A268" s="36"/>
      <c r="B268" s="37" t="s">
        <v>536</v>
      </c>
      <c r="C268" s="62">
        <v>1</v>
      </c>
      <c r="D268" s="62">
        <f>VLOOKUP(B268,'[1]Deptos 2011-2019'!$BE$2732:$BF$3277,2,0)</f>
        <v>4</v>
      </c>
      <c r="E268" s="43">
        <f t="shared" si="109"/>
        <v>6.0790273556231007E-4</v>
      </c>
      <c r="F268" s="43">
        <f t="shared" si="110"/>
        <v>4.2689434364994666E-3</v>
      </c>
      <c r="G268" s="58">
        <f t="shared" si="103"/>
        <v>3</v>
      </c>
      <c r="H268" s="42">
        <f t="shared" si="111"/>
        <v>1.8237082066869302E-3</v>
      </c>
      <c r="I268" s="24"/>
    </row>
    <row r="269" spans="1:9" s="63" customFormat="1" ht="15" x14ac:dyDescent="0.2">
      <c r="A269" s="36"/>
      <c r="B269" s="37" t="s">
        <v>537</v>
      </c>
      <c r="C269" s="62">
        <v>22</v>
      </c>
      <c r="D269" s="62">
        <f>VLOOKUP(B269,'[1]Deptos 2011-2019'!$BE$2732:$BF$3277,2,0)</f>
        <v>13</v>
      </c>
      <c r="E269" s="43">
        <f t="shared" si="109"/>
        <v>1.3373860182370821E-2</v>
      </c>
      <c r="F269" s="43">
        <f t="shared" si="110"/>
        <v>1.3874066168623266E-2</v>
      </c>
      <c r="G269" s="58">
        <f t="shared" si="103"/>
        <v>-0.40909090909090912</v>
      </c>
      <c r="H269" s="42">
        <f t="shared" si="111"/>
        <v>-5.4711246200607909E-3</v>
      </c>
      <c r="I269" s="24"/>
    </row>
    <row r="270" spans="1:9" s="63" customFormat="1" ht="15" x14ac:dyDescent="0.2">
      <c r="A270" s="36"/>
      <c r="B270" s="37" t="s">
        <v>538</v>
      </c>
      <c r="C270" s="62">
        <v>3</v>
      </c>
      <c r="D270" s="62">
        <f>VLOOKUP(B270,'[1]Deptos 2011-2019'!$BE$2732:$BF$3277,2,0)</f>
        <v>86</v>
      </c>
      <c r="E270" s="43">
        <f t="shared" si="109"/>
        <v>1.82370820668693E-3</v>
      </c>
      <c r="F270" s="43">
        <f t="shared" si="110"/>
        <v>9.1782283884738525E-2</v>
      </c>
      <c r="G270" s="58">
        <f t="shared" si="103"/>
        <v>27.666666666666668</v>
      </c>
      <c r="H270" s="42">
        <f t="shared" si="111"/>
        <v>5.0455927051671734E-2</v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2011-2019'!$BE$2732:$BF$3277,2,0)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2011-2019'!$BE$2732:$BF$3277,2,0)</f>
        <v>1</v>
      </c>
      <c r="E272" s="43" t="str">
        <f t="shared" si="112"/>
        <v/>
      </c>
      <c r="F272" s="43">
        <f t="shared" si="113"/>
        <v>1.0672358591248667E-3</v>
      </c>
      <c r="G272" s="91">
        <f t="shared" si="114"/>
        <v>1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2011-2019'!$BE$2732:$BF$3277,2,0)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5</v>
      </c>
      <c r="D274" s="62">
        <f>VLOOKUP(B274,'[1]Deptos 2011-2019'!$BE$2732:$BF$3277,2,0)</f>
        <v>3</v>
      </c>
      <c r="E274" s="43">
        <f t="shared" si="112"/>
        <v>3.0395136778115501E-3</v>
      </c>
      <c r="F274" s="43">
        <f t="shared" si="113"/>
        <v>3.2017075773745998E-3</v>
      </c>
      <c r="G274" s="58">
        <f t="shared" si="114"/>
        <v>-0.4</v>
      </c>
      <c r="H274" s="42">
        <f t="shared" si="115"/>
        <v>-1.2158054711246201E-3</v>
      </c>
      <c r="I274" s="24"/>
    </row>
    <row r="275" spans="1:9" s="63" customFormat="1" ht="15" x14ac:dyDescent="0.2">
      <c r="A275" s="75"/>
      <c r="B275" s="37" t="s">
        <v>64</v>
      </c>
      <c r="C275" s="62">
        <v>16</v>
      </c>
      <c r="D275" s="62">
        <f>VLOOKUP(B275,'[1]Deptos 2011-2019'!$BE$2732:$BF$3277,2,0)</f>
        <v>12</v>
      </c>
      <c r="E275" s="43">
        <f t="shared" ref="E275:F278" si="116">+IF(C275=0,"",C275/C$169)</f>
        <v>9.7264437689969611E-3</v>
      </c>
      <c r="F275" s="43">
        <f t="shared" si="116"/>
        <v>1.2806830309498399E-2</v>
      </c>
      <c r="G275" s="58">
        <f t="shared" si="103"/>
        <v>-0.25</v>
      </c>
      <c r="H275" s="42">
        <f t="shared" si="104"/>
        <v>-2.4316109422492403E-3</v>
      </c>
      <c r="I275" s="24"/>
    </row>
    <row r="276" spans="1:9" s="63" customFormat="1" ht="15" x14ac:dyDescent="0.2">
      <c r="A276" s="75"/>
      <c r="B276" s="37" t="s">
        <v>61</v>
      </c>
      <c r="C276" s="62">
        <v>33</v>
      </c>
      <c r="D276" s="62">
        <f>VLOOKUP(B276,'[1]Deptos 2011-2019'!$BE$2732:$BF$3277,2,0)</f>
        <v>9</v>
      </c>
      <c r="E276" s="43">
        <f t="shared" si="116"/>
        <v>2.0060790273556232E-2</v>
      </c>
      <c r="F276" s="43">
        <f t="shared" si="116"/>
        <v>9.6051227321237997E-3</v>
      </c>
      <c r="G276" s="58">
        <f t="shared" si="103"/>
        <v>-0.72727272727272729</v>
      </c>
      <c r="H276" s="42">
        <f t="shared" si="104"/>
        <v>-1.4589665653495442E-2</v>
      </c>
      <c r="I276" s="24"/>
    </row>
    <row r="277" spans="1:9" s="63" customFormat="1" ht="15" x14ac:dyDescent="0.2">
      <c r="A277" s="75"/>
      <c r="B277" s="37" t="s">
        <v>238</v>
      </c>
      <c r="C277" s="62">
        <v>2</v>
      </c>
      <c r="D277" s="62">
        <f>VLOOKUP(B277,'[1]Deptos 2011-2019'!$BE$2732:$BF$3277,2,0)</f>
        <v>1</v>
      </c>
      <c r="E277" s="43">
        <f t="shared" si="116"/>
        <v>1.2158054711246201E-3</v>
      </c>
      <c r="F277" s="43">
        <f t="shared" si="116"/>
        <v>1.0672358591248667E-3</v>
      </c>
      <c r="G277" s="58">
        <f t="shared" si="103"/>
        <v>-0.5</v>
      </c>
      <c r="H277" s="42">
        <f t="shared" si="104"/>
        <v>-6.0790273556231007E-4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2011-2019'!$BE$2732:$BF$3277,2,0)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7</v>
      </c>
      <c r="D279" s="62">
        <f>VLOOKUP(B279,'[1]Deptos 2011-2019'!$BE$2732:$BF$3277,2,0)</f>
        <v>0</v>
      </c>
      <c r="E279" s="43">
        <f t="shared" ref="E279" si="117">+IF(C279=0,"",C279/C$169)</f>
        <v>4.2553191489361703E-3</v>
      </c>
      <c r="F279" s="43" t="str">
        <f t="shared" ref="F279" si="118">+IF(D279=0,"",D279/D$169)</f>
        <v/>
      </c>
      <c r="G279" s="58">
        <f t="shared" si="103"/>
        <v>-1</v>
      </c>
      <c r="H279" s="42">
        <f t="shared" ref="H279" si="119">+IF(OR(AND(E279=""),(G279="")),"",E279*G279)</f>
        <v>-4.2553191489361703E-3</v>
      </c>
      <c r="I279" s="24"/>
    </row>
    <row r="280" spans="1:9" s="63" customFormat="1" ht="15" x14ac:dyDescent="0.2">
      <c r="A280" s="75"/>
      <c r="B280" s="37" t="s">
        <v>62</v>
      </c>
      <c r="C280" s="62">
        <v>3</v>
      </c>
      <c r="D280" s="62">
        <f>VLOOKUP(B280,'[1]Deptos 2011-2019'!$BE$2732:$BF$3277,2,0)</f>
        <v>1</v>
      </c>
      <c r="E280" s="43">
        <f t="shared" ref="E280:F288" si="120">+IF(C280=0,"",C280/C$169)</f>
        <v>1.82370820668693E-3</v>
      </c>
      <c r="F280" s="43">
        <f t="shared" si="120"/>
        <v>1.0672358591248667E-3</v>
      </c>
      <c r="G280" s="58">
        <f t="shared" si="103"/>
        <v>-0.66666666666666663</v>
      </c>
      <c r="H280" s="42">
        <f t="shared" si="104"/>
        <v>-1.2158054711246199E-3</v>
      </c>
      <c r="I280" s="24"/>
    </row>
    <row r="281" spans="1:9" s="63" customFormat="1" ht="15" x14ac:dyDescent="0.2">
      <c r="A281" s="75"/>
      <c r="B281" s="37" t="s">
        <v>454</v>
      </c>
      <c r="C281" s="62">
        <v>0</v>
      </c>
      <c r="D281" s="62">
        <f>VLOOKUP(B281,'[1]Deptos 2011-2019'!$BE$2732:$BF$3277,2,0)</f>
        <v>2</v>
      </c>
      <c r="E281" s="43" t="str">
        <f t="shared" si="120"/>
        <v/>
      </c>
      <c r="F281" s="43">
        <f t="shared" si="120"/>
        <v>2.1344717182497333E-3</v>
      </c>
      <c r="G281" s="58">
        <f t="shared" si="103"/>
        <v>1</v>
      </c>
      <c r="H281" s="42" t="str">
        <f t="shared" si="104"/>
        <v/>
      </c>
      <c r="I281" s="24"/>
    </row>
    <row r="282" spans="1:9" s="24" customFormat="1" ht="15" x14ac:dyDescent="0.2">
      <c r="A282" s="72"/>
      <c r="B282" s="39" t="s">
        <v>59</v>
      </c>
      <c r="C282" s="62">
        <v>1</v>
      </c>
      <c r="D282" s="62">
        <f>VLOOKUP(B282,'[1]Deptos 2011-2019'!$BE$2732:$BF$3277,2,0)</f>
        <v>1</v>
      </c>
      <c r="E282" s="44">
        <f t="shared" si="120"/>
        <v>6.0790273556231007E-4</v>
      </c>
      <c r="F282" s="44">
        <f t="shared" si="120"/>
        <v>1.0672358591248667E-3</v>
      </c>
      <c r="G282" s="58">
        <f t="shared" si="103"/>
        <v>0</v>
      </c>
      <c r="H282" s="40">
        <f t="shared" si="104"/>
        <v>0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2011-2019'!$BE$2732:$BF$3277,2,0)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2011-2019'!$BE$2732:$BF$3277,2,0)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268</v>
      </c>
      <c r="D285" s="62">
        <f>VLOOKUP(B285,'[1]Deptos 2011-2019'!$BE$2732:$BF$3277,2,0)</f>
        <v>223</v>
      </c>
      <c r="E285" s="44">
        <f t="shared" si="121"/>
        <v>0.16291793313069908</v>
      </c>
      <c r="F285" s="44">
        <f t="shared" si="122"/>
        <v>0.23799359658484526</v>
      </c>
      <c r="G285" s="58">
        <f t="shared" si="123"/>
        <v>-0.16791044776119404</v>
      </c>
      <c r="H285" s="40">
        <f t="shared" si="124"/>
        <v>-2.7355623100303952E-2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2011-2019'!$BE$2732:$BF$3277,2,0)</f>
        <v>1</v>
      </c>
      <c r="E286" s="44" t="str">
        <f t="shared" si="120"/>
        <v/>
      </c>
      <c r="F286" s="44">
        <f t="shared" si="120"/>
        <v>1.0672358591248667E-3</v>
      </c>
      <c r="G286" s="58">
        <f t="shared" si="103"/>
        <v>1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178</v>
      </c>
      <c r="D287" s="62">
        <f>VLOOKUP(B287,'[1]Deptos 2011-2019'!$BE$2732:$BF$3277,2,0)</f>
        <v>27</v>
      </c>
      <c r="E287" s="44">
        <f t="shared" si="120"/>
        <v>0.10820668693009118</v>
      </c>
      <c r="F287" s="44">
        <f t="shared" si="120"/>
        <v>2.8815368196371399E-2</v>
      </c>
      <c r="G287" s="58">
        <f t="shared" si="103"/>
        <v>-0.848314606741573</v>
      </c>
      <c r="H287" s="40">
        <f t="shared" si="104"/>
        <v>-9.1793313069908802E-2</v>
      </c>
    </row>
    <row r="288" spans="1:9" s="63" customFormat="1" ht="15" x14ac:dyDescent="0.2">
      <c r="A288" s="75"/>
      <c r="B288" s="37" t="s">
        <v>65</v>
      </c>
      <c r="C288" s="62">
        <v>3</v>
      </c>
      <c r="D288" s="62">
        <f>VLOOKUP(B288,'[1]Deptos 2011-2019'!$BE$2732:$BF$3277,2,0)</f>
        <v>3</v>
      </c>
      <c r="E288" s="43">
        <f t="shared" si="120"/>
        <v>1.82370820668693E-3</v>
      </c>
      <c r="F288" s="43">
        <f t="shared" si="120"/>
        <v>3.2017075773745998E-3</v>
      </c>
      <c r="G288" s="58">
        <f t="shared" si="103"/>
        <v>0</v>
      </c>
      <c r="H288" s="42">
        <f t="shared" si="104"/>
        <v>0</v>
      </c>
      <c r="I288" s="24"/>
    </row>
    <row r="289" spans="1:9" s="63" customFormat="1" ht="15" x14ac:dyDescent="0.2">
      <c r="A289" s="36"/>
      <c r="B289" s="37" t="s">
        <v>540</v>
      </c>
      <c r="C289" s="62">
        <v>1</v>
      </c>
      <c r="D289" s="62">
        <f>VLOOKUP(B289,'[1]Deptos 2011-2019'!$BE$2732:$BF$3277,2,0)</f>
        <v>2</v>
      </c>
      <c r="E289" s="43">
        <f t="shared" ref="E289:E290" si="125">+IF(C289=0,"",C289/C$169)</f>
        <v>6.0790273556231007E-4</v>
      </c>
      <c r="F289" s="43">
        <f t="shared" ref="F289:F290" si="126">+IF(D289=0,"",D289/D$169)</f>
        <v>2.1344717182497333E-3</v>
      </c>
      <c r="G289" s="58">
        <f t="shared" si="103"/>
        <v>1</v>
      </c>
      <c r="H289" s="42">
        <f t="shared" ref="H289:H290" si="127">+IF(OR(AND(E289=""),(G289="")),"",E289*G289)</f>
        <v>6.0790273556231007E-4</v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2011-2019'!$BE$2732:$BF$3277,2,0)</f>
        <v>1</v>
      </c>
      <c r="E290" s="43" t="str">
        <f t="shared" si="125"/>
        <v/>
      </c>
      <c r="F290" s="43">
        <f t="shared" si="126"/>
        <v>1.0672358591248667E-3</v>
      </c>
      <c r="G290" s="58">
        <f t="shared" si="103"/>
        <v>1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4</v>
      </c>
      <c r="D291" s="62">
        <f>VLOOKUP(B291,'[1]Deptos 2011-2019'!$BE$2732:$BF$3277,2,0)</f>
        <v>0</v>
      </c>
      <c r="E291" s="43">
        <f>+IF(C291=0,"",C291/C$169)</f>
        <v>2.4316109422492403E-3</v>
      </c>
      <c r="F291" s="43" t="str">
        <f>+IF(D291=0,"",D291/D$169)</f>
        <v/>
      </c>
      <c r="G291" s="58">
        <f t="shared" si="103"/>
        <v>-1</v>
      </c>
      <c r="H291" s="42">
        <f t="shared" si="104"/>
        <v>-2.4316109422492403E-3</v>
      </c>
      <c r="I291" s="24"/>
    </row>
    <row r="292" spans="1:9" s="63" customFormat="1" ht="15" x14ac:dyDescent="0.2">
      <c r="A292" s="75"/>
      <c r="B292" s="37" t="s">
        <v>613</v>
      </c>
      <c r="C292" s="62">
        <v>1</v>
      </c>
      <c r="D292" s="62">
        <f>VLOOKUP(B292,'[1]Deptos 2011-2019'!$BE$2732:$BF$3277,2,0)</f>
        <v>0</v>
      </c>
      <c r="E292" s="43">
        <f>+IF(C292=0,"",C292/C$169)</f>
        <v>6.0790273556231007E-4</v>
      </c>
      <c r="F292" s="43" t="str">
        <f>+IF(D292=0,"",D292/D$169)</f>
        <v/>
      </c>
      <c r="G292" s="58">
        <f t="shared" si="103"/>
        <v>-1</v>
      </c>
      <c r="H292" s="42">
        <f t="shared" si="104"/>
        <v>-6.0790273556231007E-4</v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2011-2019'!$BE$2732:$BF$3277,2,0)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1</v>
      </c>
      <c r="D294" s="62">
        <f>VLOOKUP(B294,'[1]Deptos 2011-2019'!$BE$2732:$BF$3277,2,0)</f>
        <v>0</v>
      </c>
      <c r="E294" s="43">
        <f t="shared" si="128"/>
        <v>6.0790273556231007E-4</v>
      </c>
      <c r="F294" s="43" t="str">
        <f t="shared" si="129"/>
        <v/>
      </c>
      <c r="G294" s="58">
        <f t="shared" si="103"/>
        <v>-1</v>
      </c>
      <c r="H294" s="42">
        <f t="shared" si="130"/>
        <v>-6.0790273556231007E-4</v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2011-2019'!$BE$2732:$BF$3277,2,0)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1</v>
      </c>
      <c r="D296" s="62">
        <f>VLOOKUP(B296,'[1]Deptos 2011-2019'!$BE$2732:$BF$3277,2,0)</f>
        <v>0</v>
      </c>
      <c r="E296" s="43">
        <f t="shared" ref="E296:E297" si="131">+IF(C296=0,"",C296/C$169)</f>
        <v>6.0790273556231007E-4</v>
      </c>
      <c r="F296" s="43" t="str">
        <f t="shared" ref="F296:F297" si="132">+IF(D296=0,"",D296/D$169)</f>
        <v/>
      </c>
      <c r="G296" s="58">
        <f t="shared" si="103"/>
        <v>-1</v>
      </c>
      <c r="H296" s="42">
        <f t="shared" ref="H296:H297" si="133">+IF(OR(AND(E296=""),(G296="")),"",E296*G296)</f>
        <v>-6.0790273556231007E-4</v>
      </c>
      <c r="I296" s="24"/>
    </row>
    <row r="297" spans="1:9" s="63" customFormat="1" ht="15" x14ac:dyDescent="0.2">
      <c r="A297" s="69"/>
      <c r="B297" s="37" t="s">
        <v>598</v>
      </c>
      <c r="C297" s="62">
        <v>10</v>
      </c>
      <c r="D297" s="62">
        <f>VLOOKUP(B297,'[1]Deptos 2011-2019'!$BE$2732:$BF$3277,2,0)</f>
        <v>2</v>
      </c>
      <c r="E297" s="43">
        <f t="shared" si="131"/>
        <v>6.0790273556231003E-3</v>
      </c>
      <c r="F297" s="43">
        <f t="shared" si="132"/>
        <v>2.1344717182497333E-3</v>
      </c>
      <c r="G297" s="58">
        <f t="shared" si="103"/>
        <v>-0.8</v>
      </c>
      <c r="H297" s="42">
        <f t="shared" si="133"/>
        <v>-4.8632218844984806E-3</v>
      </c>
      <c r="I297" s="24"/>
    </row>
    <row r="298" spans="1:9" s="63" customFormat="1" ht="15" x14ac:dyDescent="0.2">
      <c r="A298" s="75"/>
      <c r="B298" s="37" t="s">
        <v>456</v>
      </c>
      <c r="C298" s="62">
        <v>0</v>
      </c>
      <c r="D298" s="62">
        <f>VLOOKUP(B298,'[1]Deptos 2011-2019'!$BE$2732:$BF$3277,2,0)</f>
        <v>3</v>
      </c>
      <c r="E298" s="43" t="str">
        <f>+IF(C298=0,"",C298/C$169)</f>
        <v/>
      </c>
      <c r="F298" s="43">
        <f>+IF(D298=0,"",D298/D$169)</f>
        <v>3.2017075773745998E-3</v>
      </c>
      <c r="G298" s="58">
        <f t="shared" si="103"/>
        <v>1</v>
      </c>
      <c r="H298" s="42" t="str">
        <f t="shared" si="104"/>
        <v/>
      </c>
      <c r="I298" s="24"/>
    </row>
    <row r="299" spans="1:9" s="63" customFormat="1" ht="15" x14ac:dyDescent="0.2">
      <c r="A299" s="75"/>
      <c r="B299" s="37" t="s">
        <v>457</v>
      </c>
      <c r="C299" s="62">
        <v>6</v>
      </c>
      <c r="D299" s="62">
        <f>VLOOKUP(B299,'[1]Deptos 2011-2019'!$BE$2732:$BF$3277,2,0)</f>
        <v>3</v>
      </c>
      <c r="E299" s="43">
        <f>+IF(C299=0,"",C299/C$169)</f>
        <v>3.64741641337386E-3</v>
      </c>
      <c r="F299" s="43">
        <f>+IF(D299=0,"",D299/D$169)</f>
        <v>3.2017075773745998E-3</v>
      </c>
      <c r="G299" s="58">
        <f t="shared" si="103"/>
        <v>-0.5</v>
      </c>
      <c r="H299" s="42">
        <f t="shared" si="104"/>
        <v>-1.82370820668693E-3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2011-2019'!$BE$2732:$BF$3277,2,0)</f>
        <v>1</v>
      </c>
      <c r="E300" s="43" t="str">
        <f t="shared" ref="E300" si="134">+IF(C300=0,"",C300/C$169)</f>
        <v/>
      </c>
      <c r="F300" s="43">
        <f t="shared" ref="F300" si="135">+IF(D300=0,"",D300/D$169)</f>
        <v>1.0672358591248667E-3</v>
      </c>
      <c r="G300" s="58">
        <f t="shared" si="103"/>
        <v>1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1</v>
      </c>
      <c r="D301" s="62">
        <f>VLOOKUP(B301,'[1]Deptos 2011-2019'!$BE$2732:$BF$3277,2,0)</f>
        <v>5</v>
      </c>
      <c r="E301" s="43">
        <f t="shared" ref="E301:E323" si="137">+IF(C301=0,"",C301/C$169)</f>
        <v>6.0790273556231007E-4</v>
      </c>
      <c r="F301" s="43">
        <f t="shared" ref="F301:F323" si="138">+IF(D301=0,"",D301/D$169)</f>
        <v>5.3361792956243331E-3</v>
      </c>
      <c r="G301" s="58">
        <f t="shared" ref="G301:G339" si="139">+IF(AND(C301=0,D301=0)," ",IF(C301=0,1,IF(D301=0,-1,(D301-C301)/C301)))</f>
        <v>4</v>
      </c>
      <c r="H301" s="42">
        <f t="shared" si="104"/>
        <v>2.4316109422492403E-3</v>
      </c>
      <c r="I301" s="24"/>
    </row>
    <row r="302" spans="1:9" s="63" customFormat="1" ht="15" x14ac:dyDescent="0.2">
      <c r="A302" s="75"/>
      <c r="B302" s="37" t="s">
        <v>459</v>
      </c>
      <c r="C302" s="62">
        <v>0</v>
      </c>
      <c r="D302" s="62">
        <f>VLOOKUP(B302,'[1]Deptos 2011-2019'!$BE$2732:$BF$3277,2,0)</f>
        <v>0</v>
      </c>
      <c r="E302" s="43" t="str">
        <f t="shared" si="137"/>
        <v/>
      </c>
      <c r="F302" s="43" t="str">
        <f t="shared" si="138"/>
        <v/>
      </c>
      <c r="G302" s="58" t="str">
        <f t="shared" si="139"/>
        <v xml:space="preserve"> </v>
      </c>
      <c r="H302" s="42" t="str">
        <f t="shared" si="104"/>
        <v/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2011-2019'!$BE$2732:$BF$3277,2,0)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70</v>
      </c>
      <c r="D304" s="62">
        <f>VLOOKUP(B304,'[1]Deptos 2011-2019'!$BE$2732:$BF$3277,2,0)</f>
        <v>58</v>
      </c>
      <c r="E304" s="44">
        <f t="shared" si="137"/>
        <v>4.2553191489361701E-2</v>
      </c>
      <c r="F304" s="44">
        <f t="shared" si="138"/>
        <v>6.1899679829242264E-2</v>
      </c>
      <c r="G304" s="58">
        <f t="shared" si="139"/>
        <v>-0.17142857142857143</v>
      </c>
      <c r="H304" s="40">
        <f t="shared" si="104"/>
        <v>-7.29483282674772E-3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2011-2019'!$BE$2732:$BF$3277,2,0)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0</v>
      </c>
      <c r="D306" s="62">
        <f>VLOOKUP(B306,'[1]Deptos 2011-2019'!$BE$2732:$BF$3277,2,0)</f>
        <v>0</v>
      </c>
      <c r="E306" s="44" t="str">
        <f t="shared" si="137"/>
        <v/>
      </c>
      <c r="F306" s="44" t="str">
        <f t="shared" si="138"/>
        <v/>
      </c>
      <c r="G306" s="58" t="str">
        <f t="shared" si="139"/>
        <v xml:space="preserve"> </v>
      </c>
      <c r="H306" s="40" t="str">
        <f t="shared" si="104"/>
        <v/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2011-2019'!$BE$2732:$BF$3277,2,0)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2011-2019'!$BE$2732:$BF$3277,2,0)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1</v>
      </c>
      <c r="D309" s="62">
        <f>VLOOKUP(B309,'[1]Deptos 2011-2019'!$BE$2732:$BF$3277,2,0)</f>
        <v>0</v>
      </c>
      <c r="E309" s="44">
        <f t="shared" si="137"/>
        <v>6.0790273556231007E-4</v>
      </c>
      <c r="F309" s="44" t="str">
        <f t="shared" si="138"/>
        <v/>
      </c>
      <c r="G309" s="58">
        <f t="shared" si="139"/>
        <v>-1</v>
      </c>
      <c r="H309" s="40">
        <f t="shared" si="104"/>
        <v>-6.0790273556231007E-4</v>
      </c>
    </row>
    <row r="310" spans="1:8" s="24" customFormat="1" ht="15" x14ac:dyDescent="0.2">
      <c r="A310" s="72"/>
      <c r="B310" s="39" t="s">
        <v>463</v>
      </c>
      <c r="C310" s="62">
        <v>2</v>
      </c>
      <c r="D310" s="62">
        <f>VLOOKUP(B310,'[1]Deptos 2011-2019'!$BE$2732:$BF$3277,2,0)</f>
        <v>0</v>
      </c>
      <c r="E310" s="44">
        <f t="shared" si="137"/>
        <v>1.2158054711246201E-3</v>
      </c>
      <c r="F310" s="44" t="str">
        <f t="shared" si="138"/>
        <v/>
      </c>
      <c r="G310" s="58">
        <f t="shared" si="139"/>
        <v>-1</v>
      </c>
      <c r="H310" s="40">
        <f t="shared" si="104"/>
        <v>-1.2158054711246201E-3</v>
      </c>
    </row>
    <row r="311" spans="1:8" s="24" customFormat="1" ht="15" x14ac:dyDescent="0.2">
      <c r="A311" s="72"/>
      <c r="B311" s="39" t="s">
        <v>464</v>
      </c>
      <c r="C311" s="62">
        <v>2</v>
      </c>
      <c r="D311" s="62">
        <f>VLOOKUP(B311,'[1]Deptos 2011-2019'!$BE$2732:$BF$3277,2,0)</f>
        <v>1</v>
      </c>
      <c r="E311" s="44">
        <f t="shared" si="137"/>
        <v>1.2158054711246201E-3</v>
      </c>
      <c r="F311" s="44">
        <f t="shared" si="138"/>
        <v>1.0672358591248667E-3</v>
      </c>
      <c r="G311" s="58">
        <f t="shared" si="139"/>
        <v>-0.5</v>
      </c>
      <c r="H311" s="40">
        <f t="shared" si="104"/>
        <v>-6.0790273556231007E-4</v>
      </c>
    </row>
    <row r="312" spans="1:8" s="24" customFormat="1" ht="15" x14ac:dyDescent="0.2">
      <c r="A312" s="72"/>
      <c r="B312" s="39" t="s">
        <v>465</v>
      </c>
      <c r="C312" s="62">
        <v>3</v>
      </c>
      <c r="D312" s="62">
        <f>VLOOKUP(B312,'[1]Deptos 2011-2019'!$BE$2732:$BF$3277,2,0)</f>
        <v>1</v>
      </c>
      <c r="E312" s="44">
        <f t="shared" si="137"/>
        <v>1.82370820668693E-3</v>
      </c>
      <c r="F312" s="44">
        <f t="shared" si="138"/>
        <v>1.0672358591248667E-3</v>
      </c>
      <c r="G312" s="58">
        <f t="shared" si="139"/>
        <v>-0.66666666666666663</v>
      </c>
      <c r="H312" s="40">
        <f t="shared" si="104"/>
        <v>-1.2158054711246199E-3</v>
      </c>
    </row>
    <row r="313" spans="1:8" s="24" customFormat="1" ht="15" x14ac:dyDescent="0.2">
      <c r="A313" s="72"/>
      <c r="B313" s="39" t="s">
        <v>466</v>
      </c>
      <c r="C313" s="62">
        <v>4</v>
      </c>
      <c r="D313" s="62">
        <f>VLOOKUP(B313,'[1]Deptos 2011-2019'!$BE$2732:$BF$3277,2,0)</f>
        <v>3</v>
      </c>
      <c r="E313" s="44">
        <f t="shared" si="137"/>
        <v>2.4316109422492403E-3</v>
      </c>
      <c r="F313" s="44">
        <f t="shared" si="138"/>
        <v>3.2017075773745998E-3</v>
      </c>
      <c r="G313" s="58">
        <f t="shared" si="139"/>
        <v>-0.25</v>
      </c>
      <c r="H313" s="40">
        <f t="shared" si="104"/>
        <v>-6.0790273556231007E-4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2011-2019'!$BE$2732:$BF$3277,2,0)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22</v>
      </c>
      <c r="D315" s="62">
        <f>VLOOKUP(B315,'[1]Deptos 2011-2019'!$BE$2732:$BF$3277,2,0)</f>
        <v>10</v>
      </c>
      <c r="E315" s="44">
        <f t="shared" si="137"/>
        <v>1.3373860182370821E-2</v>
      </c>
      <c r="F315" s="44">
        <f t="shared" si="138"/>
        <v>1.0672358591248666E-2</v>
      </c>
      <c r="G315" s="58">
        <f t="shared" si="139"/>
        <v>-0.54545454545454541</v>
      </c>
      <c r="H315" s="40">
        <f t="shared" si="104"/>
        <v>-7.29483282674772E-3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2011-2019'!$BE$2732:$BF$3277,2,0)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2011-2019'!$BE$2732:$BF$3277,2,0)</f>
        <v>0</v>
      </c>
      <c r="E317" s="44" t="str">
        <f t="shared" si="137"/>
        <v/>
      </c>
      <c r="F317" s="44" t="str">
        <f t="shared" si="138"/>
        <v/>
      </c>
      <c r="G317" s="58" t="str">
        <f t="shared" si="139"/>
        <v xml:space="preserve"> 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0</v>
      </c>
      <c r="D318" s="62">
        <f>VLOOKUP(B318,'[1]Deptos 2011-2019'!$BE$2732:$BF$3277,2,0)</f>
        <v>0</v>
      </c>
      <c r="E318" s="44" t="str">
        <f t="shared" si="137"/>
        <v/>
      </c>
      <c r="F318" s="44" t="str">
        <f t="shared" si="138"/>
        <v/>
      </c>
      <c r="G318" s="58" t="str">
        <f t="shared" si="139"/>
        <v xml:space="preserve"> </v>
      </c>
      <c r="H318" s="40" t="str">
        <f t="shared" si="104"/>
        <v/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2011-2019'!$BE$2732:$BF$3277,2,0)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2</v>
      </c>
      <c r="D320" s="62">
        <f>VLOOKUP(B320,'[1]Deptos 2011-2019'!$BE$2732:$BF$3277,2,0)</f>
        <v>0</v>
      </c>
      <c r="E320" s="44">
        <f t="shared" si="137"/>
        <v>1.2158054711246201E-3</v>
      </c>
      <c r="F320" s="44" t="str">
        <f t="shared" si="138"/>
        <v/>
      </c>
      <c r="G320" s="58">
        <f t="shared" si="139"/>
        <v>-1</v>
      </c>
      <c r="H320" s="40">
        <f t="shared" si="104"/>
        <v>-1.2158054711246201E-3</v>
      </c>
    </row>
    <row r="321" spans="1:9" s="24" customFormat="1" ht="15" x14ac:dyDescent="0.2">
      <c r="A321" s="72"/>
      <c r="B321" s="39" t="s">
        <v>471</v>
      </c>
      <c r="C321" s="62">
        <v>1</v>
      </c>
      <c r="D321" s="62">
        <f>VLOOKUP(B321,'[1]Deptos 2011-2019'!$BE$2732:$BF$3277,2,0)</f>
        <v>0</v>
      </c>
      <c r="E321" s="44">
        <f t="shared" si="137"/>
        <v>6.0790273556231007E-4</v>
      </c>
      <c r="F321" s="44" t="str">
        <f t="shared" si="138"/>
        <v/>
      </c>
      <c r="G321" s="58">
        <f t="shared" si="139"/>
        <v>-1</v>
      </c>
      <c r="H321" s="40">
        <f t="shared" si="104"/>
        <v>-6.0790273556231007E-4</v>
      </c>
    </row>
    <row r="322" spans="1:9" s="24" customFormat="1" ht="15" x14ac:dyDescent="0.2">
      <c r="A322" s="72"/>
      <c r="B322" s="39" t="s">
        <v>472</v>
      </c>
      <c r="C322" s="62">
        <v>1</v>
      </c>
      <c r="D322" s="62">
        <f>VLOOKUP(B322,'[1]Deptos 2011-2019'!$BE$2732:$BF$3277,2,0)</f>
        <v>0</v>
      </c>
      <c r="E322" s="44">
        <f t="shared" si="137"/>
        <v>6.0790273556231007E-4</v>
      </c>
      <c r="F322" s="44" t="str">
        <f t="shared" si="138"/>
        <v/>
      </c>
      <c r="G322" s="58">
        <f t="shared" si="139"/>
        <v>-1</v>
      </c>
      <c r="H322" s="40">
        <f t="shared" si="104"/>
        <v>-6.0790273556231007E-4</v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2011-2019'!$BE$2732:$BF$3277,2,0)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8</v>
      </c>
      <c r="D324" s="62">
        <f>VLOOKUP(B324,'[1]Deptos 2011-2019'!$BE$2732:$BF$3277,2,0)</f>
        <v>2</v>
      </c>
      <c r="E324" s="43">
        <f t="shared" ref="E324" si="140">+IF(C324=0,"",C324/C$169)</f>
        <v>4.8632218844984806E-3</v>
      </c>
      <c r="F324" s="43">
        <f t="shared" ref="F324" si="141">+IF(D324=0,"",D324/D$169)</f>
        <v>2.1344717182497333E-3</v>
      </c>
      <c r="G324" s="58">
        <f t="shared" si="139"/>
        <v>-0.75</v>
      </c>
      <c r="H324" s="42">
        <f t="shared" ref="H324" si="142">+IF(OR(AND(E324=""),(G324="")),"",E324*G324)</f>
        <v>-3.6474164133738604E-3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2011-2019'!$BE$2732:$BF$3277,2,0)</f>
        <v>2</v>
      </c>
      <c r="E325" s="44" t="str">
        <f t="shared" ref="E325:F328" si="143">+IF(C325=0,"",C325/C$169)</f>
        <v/>
      </c>
      <c r="F325" s="44">
        <f t="shared" si="143"/>
        <v>2.1344717182497333E-3</v>
      </c>
      <c r="G325" s="58">
        <f t="shared" si="139"/>
        <v>1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2011-2019'!$BE$2732:$BF$3277,2,0)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2011-2019'!$BE$2732:$BF$3277,2,0)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2011-2019'!$BE$2732:$BF$3277,2,0)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2</v>
      </c>
      <c r="D329" s="62">
        <f>VLOOKUP(B329,'[1]Deptos 2011-2019'!$BE$2732:$BF$3277,2,0)</f>
        <v>0</v>
      </c>
      <c r="E329" s="44">
        <f t="shared" ref="E329:E336" si="144">+IF(C329=0,"",C329/C$169)</f>
        <v>1.2158054711246201E-3</v>
      </c>
      <c r="F329" s="44" t="str">
        <f t="shared" ref="F329:F336" si="145">+IF(D329=0,"",D329/D$169)</f>
        <v/>
      </c>
      <c r="G329" s="58">
        <f t="shared" si="139"/>
        <v>-1</v>
      </c>
      <c r="H329" s="40">
        <f t="shared" ref="H329:H336" si="146">+IF(OR(AND(E329=""),(G329="")),"",E329*G329)</f>
        <v>-1.2158054711246201E-3</v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2011-2019'!$BE$2732:$BF$3277,2,0)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2</v>
      </c>
      <c r="D331" s="62">
        <f>VLOOKUP(B331,'[1]Deptos 2011-2019'!$BE$2732:$BF$3277,2,0)</f>
        <v>1</v>
      </c>
      <c r="E331" s="44">
        <f t="shared" si="144"/>
        <v>1.2158054711246201E-3</v>
      </c>
      <c r="F331" s="44">
        <f t="shared" si="145"/>
        <v>1.0672358591248667E-3</v>
      </c>
      <c r="G331" s="58">
        <f t="shared" si="139"/>
        <v>-0.5</v>
      </c>
      <c r="H331" s="40">
        <f t="shared" si="146"/>
        <v>-6.0790273556231007E-4</v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2011-2019'!$BE$2732:$BF$3277,2,0)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2011-2019'!$BE$2732:$BF$3277,2,0)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2</v>
      </c>
      <c r="D334" s="62">
        <f>VLOOKUP(B334,'[1]Deptos 2011-2019'!$BE$2732:$BF$3277,2,0)</f>
        <v>1</v>
      </c>
      <c r="E334" s="44">
        <f t="shared" si="144"/>
        <v>1.2158054711246201E-3</v>
      </c>
      <c r="F334" s="44">
        <f t="shared" si="145"/>
        <v>1.0672358591248667E-3</v>
      </c>
      <c r="G334" s="58">
        <f t="shared" si="139"/>
        <v>-0.5</v>
      </c>
      <c r="H334" s="40">
        <f t="shared" si="146"/>
        <v>-6.0790273556231007E-4</v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2011-2019'!$BE$2732:$BF$3277,2,0)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2011-2019'!$BE$2732:$BF$3277,2,0)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2011-2019'!$BE$2732:$BF$3277,2,0)</f>
        <v>1</v>
      </c>
      <c r="E337" s="43" t="str">
        <f t="shared" ref="E337:E339" si="147">+IF(C337=0,"",C337/C$169)</f>
        <v/>
      </c>
      <c r="F337" s="43">
        <f t="shared" ref="F337:F339" si="148">+IF(D337=0,"",D337/D$169)</f>
        <v>1.0672358591248667E-3</v>
      </c>
      <c r="G337" s="58">
        <f t="shared" si="139"/>
        <v>1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2011-2019'!$BE$2732:$BF$3277,2,0)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1</v>
      </c>
      <c r="D339" s="62">
        <f>VLOOKUP(B339,'[1]Deptos 2011-2019'!$BE$2732:$BF$3277,2,0)</f>
        <v>0</v>
      </c>
      <c r="E339" s="43">
        <f t="shared" si="147"/>
        <v>6.0790273556231007E-4</v>
      </c>
      <c r="F339" s="43" t="str">
        <f t="shared" si="148"/>
        <v/>
      </c>
      <c r="G339" s="58">
        <f t="shared" si="139"/>
        <v>-1</v>
      </c>
      <c r="H339" s="42">
        <f t="shared" si="149"/>
        <v>-6.0790273556231007E-4</v>
      </c>
      <c r="I339" s="24"/>
    </row>
    <row r="340" spans="1:9" ht="15" customHeight="1" x14ac:dyDescent="0.2">
      <c r="B340" s="16"/>
      <c r="C340" s="21"/>
      <c r="D340" s="21"/>
      <c r="E340" s="20"/>
      <c r="F340" s="20"/>
      <c r="G340" s="17"/>
      <c r="H340" s="18"/>
      <c r="I340" s="24"/>
    </row>
    <row r="341" spans="1:9" ht="15" customHeight="1" x14ac:dyDescent="0.2">
      <c r="B341" s="16"/>
      <c r="C341" s="21"/>
      <c r="D341" s="21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7904</v>
      </c>
      <c r="D345" s="54">
        <f>SUM(D346:D564)</f>
        <v>3241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-0.5899544534412956</v>
      </c>
      <c r="H345" s="56">
        <f>+IF(OR(AND(E345=""),(G345="")),"",E345*G345)</f>
        <v>-0.5899544534412956</v>
      </c>
      <c r="I345" s="24"/>
    </row>
    <row r="346" spans="1:9" s="24" customFormat="1" ht="15" x14ac:dyDescent="0.2">
      <c r="A346" s="72"/>
      <c r="B346" s="57" t="s">
        <v>74</v>
      </c>
      <c r="C346" s="62">
        <v>42</v>
      </c>
      <c r="D346" s="62">
        <f>VLOOKUP(B346,'[1]Deptos 2011-2019'!$BE$2732:$BF$3277,2,0)</f>
        <v>22</v>
      </c>
      <c r="E346" s="60">
        <f t="shared" si="150"/>
        <v>5.3137651821862347E-3</v>
      </c>
      <c r="F346" s="60">
        <f t="shared" si="151"/>
        <v>6.7880283863005243E-3</v>
      </c>
      <c r="G346" s="58">
        <f t="shared" ref="G346:G410" si="152">+IF(AND(C346=0,D346=0)," ",IF(C346=0,1,IF(D346=0,-1,(D346-C346)/C346)))</f>
        <v>-0.47619047619047616</v>
      </c>
      <c r="H346" s="51">
        <f>+IF(OR(AND(E346=""),(G346="")),"",E346*G346)</f>
        <v>-2.5303643724696352E-3</v>
      </c>
    </row>
    <row r="347" spans="1:9" s="24" customFormat="1" ht="15" x14ac:dyDescent="0.2">
      <c r="A347" s="72"/>
      <c r="B347" s="3" t="s">
        <v>77</v>
      </c>
      <c r="C347" s="62">
        <v>46</v>
      </c>
      <c r="D347" s="62">
        <f>VLOOKUP(B347,'[1]Deptos 2011-2019'!$BE$2732:$BF$3277,2,0)</f>
        <v>19</v>
      </c>
      <c r="E347" s="44">
        <f t="shared" si="150"/>
        <v>5.8198380566801622E-3</v>
      </c>
      <c r="F347" s="44">
        <f t="shared" si="151"/>
        <v>5.8623881518049988E-3</v>
      </c>
      <c r="G347" s="58">
        <f t="shared" si="152"/>
        <v>-0.58695652173913049</v>
      </c>
      <c r="H347" s="40">
        <f t="shared" ref="H347:H414" si="153">+IF(OR(AND(E347=""),(G347="")),"",E347*G347)</f>
        <v>-3.4159919028340087E-3</v>
      </c>
    </row>
    <row r="348" spans="1:9" s="24" customFormat="1" ht="15" x14ac:dyDescent="0.2">
      <c r="A348" s="72"/>
      <c r="B348" s="3" t="s">
        <v>70</v>
      </c>
      <c r="C348" s="62">
        <v>30</v>
      </c>
      <c r="D348" s="62">
        <f>VLOOKUP(B348,'[1]Deptos 2011-2019'!$BE$2732:$BF$3277,2,0)</f>
        <v>3</v>
      </c>
      <c r="E348" s="44">
        <f t="shared" si="150"/>
        <v>3.7955465587044533E-3</v>
      </c>
      <c r="F348" s="44">
        <f t="shared" si="151"/>
        <v>9.2564023449552611E-4</v>
      </c>
      <c r="G348" s="58">
        <f t="shared" si="152"/>
        <v>-0.9</v>
      </c>
      <c r="H348" s="40">
        <f t="shared" si="153"/>
        <v>-3.4159919028340078E-3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2011-2019'!$BE$2732:$BF$3277,2,0)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1</v>
      </c>
      <c r="D350" s="62">
        <f>VLOOKUP(B350,'[1]Deptos 2011-2019'!$BE$2732:$BF$3277,2,0)</f>
        <v>0</v>
      </c>
      <c r="E350" s="44">
        <f t="shared" si="150"/>
        <v>1.2651821862348178E-4</v>
      </c>
      <c r="F350" s="44" t="str">
        <f t="shared" si="151"/>
        <v/>
      </c>
      <c r="G350" s="58">
        <f t="shared" si="152"/>
        <v>-1</v>
      </c>
      <c r="H350" s="40">
        <f t="shared" si="153"/>
        <v>-1.2651821862348178E-4</v>
      </c>
    </row>
    <row r="351" spans="1:9" s="24" customFormat="1" ht="15" x14ac:dyDescent="0.2">
      <c r="A351" s="72"/>
      <c r="B351" s="3" t="s">
        <v>482</v>
      </c>
      <c r="C351" s="62">
        <v>67</v>
      </c>
      <c r="D351" s="62">
        <f>VLOOKUP(B351,'[1]Deptos 2011-2019'!$BE$2732:$BF$3277,2,0)</f>
        <v>44</v>
      </c>
      <c r="E351" s="44">
        <f t="shared" si="150"/>
        <v>8.4767206477732795E-3</v>
      </c>
      <c r="F351" s="44">
        <f t="shared" si="151"/>
        <v>1.3576056772601049E-2</v>
      </c>
      <c r="G351" s="58">
        <f t="shared" si="152"/>
        <v>-0.34328358208955223</v>
      </c>
      <c r="H351" s="40">
        <f t="shared" si="153"/>
        <v>-2.9099190283400811E-3</v>
      </c>
    </row>
    <row r="352" spans="1:9" s="24" customFormat="1" ht="15" x14ac:dyDescent="0.2">
      <c r="A352" s="72"/>
      <c r="B352" s="3" t="s">
        <v>80</v>
      </c>
      <c r="C352" s="62">
        <v>17</v>
      </c>
      <c r="D352" s="62">
        <f>VLOOKUP(B352,'[1]Deptos 2011-2019'!$BE$2732:$BF$3277,2,0)</f>
        <v>9</v>
      </c>
      <c r="E352" s="44">
        <f t="shared" si="150"/>
        <v>2.1508097165991902E-3</v>
      </c>
      <c r="F352" s="44">
        <f t="shared" si="151"/>
        <v>2.776920703486578E-3</v>
      </c>
      <c r="G352" s="58">
        <f t="shared" si="152"/>
        <v>-0.47058823529411764</v>
      </c>
      <c r="H352" s="40">
        <f t="shared" si="153"/>
        <v>-1.0121457489878543E-3</v>
      </c>
    </row>
    <row r="353" spans="1:9" s="24" customFormat="1" ht="15" x14ac:dyDescent="0.2">
      <c r="A353" s="72"/>
      <c r="B353" s="3" t="s">
        <v>582</v>
      </c>
      <c r="C353" s="62">
        <v>1</v>
      </c>
      <c r="D353" s="62">
        <f>VLOOKUP(B353,'[1]Deptos 2011-2019'!$BE$2732:$BF$3277,2,0)</f>
        <v>3</v>
      </c>
      <c r="E353" s="44">
        <f t="shared" si="150"/>
        <v>1.2651821862348178E-4</v>
      </c>
      <c r="F353" s="44">
        <f t="shared" si="151"/>
        <v>9.2564023449552611E-4</v>
      </c>
      <c r="G353" s="58">
        <f t="shared" si="152"/>
        <v>2</v>
      </c>
      <c r="H353" s="40">
        <f t="shared" si="153"/>
        <v>2.5303643724696357E-4</v>
      </c>
    </row>
    <row r="354" spans="1:9" s="24" customFormat="1" ht="15" x14ac:dyDescent="0.2">
      <c r="A354" s="72"/>
      <c r="B354" s="3" t="s">
        <v>79</v>
      </c>
      <c r="C354" s="62">
        <v>6</v>
      </c>
      <c r="D354" s="62">
        <f>VLOOKUP(B354,'[1]Deptos 2011-2019'!$BE$2732:$BF$3277,2,0)</f>
        <v>4</v>
      </c>
      <c r="E354" s="44">
        <f t="shared" si="150"/>
        <v>7.591093117408907E-4</v>
      </c>
      <c r="F354" s="44">
        <f t="shared" si="151"/>
        <v>1.2341869793273681E-3</v>
      </c>
      <c r="G354" s="58">
        <f t="shared" si="152"/>
        <v>-0.33333333333333331</v>
      </c>
      <c r="H354" s="40">
        <f t="shared" si="153"/>
        <v>-2.5303643724696357E-4</v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2011-2019'!$BE$2732:$BF$3277,2,0)</f>
        <v>1</v>
      </c>
      <c r="E355" s="44" t="str">
        <f t="shared" si="150"/>
        <v/>
      </c>
      <c r="F355" s="44">
        <f t="shared" si="151"/>
        <v>3.0854674483184202E-4</v>
      </c>
      <c r="G355" s="58">
        <f t="shared" si="152"/>
        <v>1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2011-2019'!$BE$2732:$BF$3277,2,0)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131</v>
      </c>
      <c r="D357" s="62">
        <f>VLOOKUP(B357,'[1]Deptos 2011-2019'!$BE$2732:$BF$3277,2,0)</f>
        <v>57</v>
      </c>
      <c r="E357" s="44">
        <f t="shared" si="150"/>
        <v>1.6573886639676114E-2</v>
      </c>
      <c r="F357" s="44">
        <f t="shared" si="151"/>
        <v>1.7587164455414996E-2</v>
      </c>
      <c r="G357" s="58">
        <f t="shared" si="152"/>
        <v>-0.56488549618320616</v>
      </c>
      <c r="H357" s="40">
        <f t="shared" si="153"/>
        <v>-9.3623481781376534E-3</v>
      </c>
    </row>
    <row r="358" spans="1:9" s="24" customFormat="1" ht="15" x14ac:dyDescent="0.2">
      <c r="A358" s="72"/>
      <c r="B358" s="3" t="s">
        <v>583</v>
      </c>
      <c r="C358" s="62">
        <v>18</v>
      </c>
      <c r="D358" s="62">
        <f>VLOOKUP(B358,'[1]Deptos 2011-2019'!$BE$2732:$BF$3277,2,0)</f>
        <v>22</v>
      </c>
      <c r="E358" s="44">
        <f t="shared" si="150"/>
        <v>2.2773279352226719E-3</v>
      </c>
      <c r="F358" s="44">
        <f t="shared" si="151"/>
        <v>6.7880283863005243E-3</v>
      </c>
      <c r="G358" s="58">
        <f t="shared" si="152"/>
        <v>0.22222222222222221</v>
      </c>
      <c r="H358" s="40">
        <f t="shared" si="153"/>
        <v>5.0607287449392702E-4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2011-2019'!$BE$2732:$BF$3277,2,0)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38</v>
      </c>
      <c r="D360" s="62">
        <f>VLOOKUP(B360,'[1]Deptos 2011-2019'!$BE$2732:$BF$3277,2,0)</f>
        <v>34</v>
      </c>
      <c r="E360" s="44">
        <f t="shared" si="150"/>
        <v>4.807692307692308E-3</v>
      </c>
      <c r="F360" s="44">
        <f t="shared" si="151"/>
        <v>1.0490589324282628E-2</v>
      </c>
      <c r="G360" s="58">
        <f t="shared" si="152"/>
        <v>-0.10526315789473684</v>
      </c>
      <c r="H360" s="40">
        <f t="shared" si="153"/>
        <v>-5.0607287449392713E-4</v>
      </c>
    </row>
    <row r="361" spans="1:9" s="24" customFormat="1" ht="15" x14ac:dyDescent="0.2">
      <c r="A361" s="72"/>
      <c r="B361" s="3" t="s">
        <v>616</v>
      </c>
      <c r="C361" s="62">
        <v>17</v>
      </c>
      <c r="D361" s="62">
        <f>VLOOKUP(B361,'[1]Deptos 2011-2019'!$BE$2732:$BF$3277,2,0)</f>
        <v>10</v>
      </c>
      <c r="E361" s="44">
        <f t="shared" si="150"/>
        <v>2.1508097165991902E-3</v>
      </c>
      <c r="F361" s="44">
        <f t="shared" si="151"/>
        <v>3.0854674483184203E-3</v>
      </c>
      <c r="G361" s="58">
        <f t="shared" si="152"/>
        <v>-0.41176470588235292</v>
      </c>
      <c r="H361" s="40">
        <f t="shared" si="153"/>
        <v>-8.8562753036437237E-4</v>
      </c>
    </row>
    <row r="362" spans="1:9" s="63" customFormat="1" ht="15" x14ac:dyDescent="0.2">
      <c r="A362" s="69"/>
      <c r="B362" s="35" t="s">
        <v>591</v>
      </c>
      <c r="C362" s="62">
        <v>19</v>
      </c>
      <c r="D362" s="62">
        <f>VLOOKUP(B362,'[1]Deptos 2011-2019'!$BE$2732:$BF$3277,2,0)</f>
        <v>14</v>
      </c>
      <c r="E362" s="43">
        <f t="shared" si="150"/>
        <v>2.403846153846154E-3</v>
      </c>
      <c r="F362" s="43">
        <f t="shared" si="151"/>
        <v>4.3196544276457886E-3</v>
      </c>
      <c r="G362" s="58">
        <f t="shared" si="152"/>
        <v>-0.26315789473684209</v>
      </c>
      <c r="H362" s="42">
        <f t="shared" ref="H362" si="154">+IF(OR(AND(E362=""),(G362="")),"",E362*G362)</f>
        <v>-6.3259109311740891E-4</v>
      </c>
      <c r="I362" s="24"/>
    </row>
    <row r="363" spans="1:9" s="24" customFormat="1" ht="15" x14ac:dyDescent="0.2">
      <c r="A363" s="72"/>
      <c r="B363" s="3" t="s">
        <v>72</v>
      </c>
      <c r="C363" s="62">
        <v>0</v>
      </c>
      <c r="D363" s="62">
        <f>VLOOKUP(B363,'[1]Deptos 2011-2019'!$BE$2732:$BF$3277,2,0)</f>
        <v>5</v>
      </c>
      <c r="E363" s="44" t="str">
        <f t="shared" si="150"/>
        <v/>
      </c>
      <c r="F363" s="44">
        <f t="shared" si="151"/>
        <v>1.5427337241592102E-3</v>
      </c>
      <c r="G363" s="58">
        <f t="shared" si="152"/>
        <v>1</v>
      </c>
      <c r="H363" s="40" t="str">
        <f t="shared" si="153"/>
        <v/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2011-2019'!$BE$2732:$BF$3277,2,0)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154</v>
      </c>
      <c r="D365" s="62">
        <f>VLOOKUP(B365,'[1]Deptos 2011-2019'!$BE$2732:$BF$3277,2,0)</f>
        <v>121</v>
      </c>
      <c r="E365" s="44">
        <f t="shared" si="150"/>
        <v>1.9483805668016194E-2</v>
      </c>
      <c r="F365" s="44">
        <f t="shared" si="151"/>
        <v>3.7334156124652886E-2</v>
      </c>
      <c r="G365" s="58">
        <f t="shared" si="152"/>
        <v>-0.21428571428571427</v>
      </c>
      <c r="H365" s="40">
        <f t="shared" si="153"/>
        <v>-4.1751012145748983E-3</v>
      </c>
    </row>
    <row r="366" spans="1:9" s="24" customFormat="1" ht="15" x14ac:dyDescent="0.2">
      <c r="A366" s="72"/>
      <c r="B366" s="3" t="s">
        <v>250</v>
      </c>
      <c r="C366" s="62">
        <v>2</v>
      </c>
      <c r="D366" s="62">
        <f>VLOOKUP(B366,'[1]Deptos 2011-2019'!$BE$2732:$BF$3277,2,0)</f>
        <v>0</v>
      </c>
      <c r="E366" s="44">
        <f t="shared" si="150"/>
        <v>2.5303643724696357E-4</v>
      </c>
      <c r="F366" s="44" t="str">
        <f t="shared" si="151"/>
        <v/>
      </c>
      <c r="G366" s="58">
        <f t="shared" si="152"/>
        <v>-1</v>
      </c>
      <c r="H366" s="40">
        <f t="shared" si="153"/>
        <v>-2.5303643724696357E-4</v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2011-2019'!$BE$2732:$BF$3277,2,0)</f>
        <v>1</v>
      </c>
      <c r="E367" s="44" t="str">
        <f t="shared" si="150"/>
        <v/>
      </c>
      <c r="F367" s="44">
        <f t="shared" si="151"/>
        <v>3.0854674483184202E-4</v>
      </c>
      <c r="G367" s="58">
        <f t="shared" si="152"/>
        <v>1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9</v>
      </c>
      <c r="D368" s="62">
        <f>VLOOKUP(B368,'[1]Deptos 2011-2019'!$BE$2732:$BF$3277,2,0)</f>
        <v>4</v>
      </c>
      <c r="E368" s="44">
        <f t="shared" si="150"/>
        <v>1.1386639676113359E-3</v>
      </c>
      <c r="F368" s="44">
        <f t="shared" si="151"/>
        <v>1.2341869793273681E-3</v>
      </c>
      <c r="G368" s="58">
        <f t="shared" si="152"/>
        <v>-0.55555555555555558</v>
      </c>
      <c r="H368" s="40">
        <f t="shared" si="153"/>
        <v>-6.3259109311740891E-4</v>
      </c>
    </row>
    <row r="369" spans="1:8" s="24" customFormat="1" ht="15" x14ac:dyDescent="0.2">
      <c r="A369" s="72"/>
      <c r="B369" s="3" t="s">
        <v>584</v>
      </c>
      <c r="C369" s="62">
        <v>291</v>
      </c>
      <c r="D369" s="62">
        <f>VLOOKUP(B369,'[1]Deptos 2011-2019'!$BE$2732:$BF$3277,2,0)</f>
        <v>54</v>
      </c>
      <c r="E369" s="44">
        <f t="shared" si="150"/>
        <v>3.6816801619433195E-2</v>
      </c>
      <c r="F369" s="44">
        <f t="shared" si="151"/>
        <v>1.6661524220919471E-2</v>
      </c>
      <c r="G369" s="58">
        <f t="shared" si="152"/>
        <v>-0.81443298969072164</v>
      </c>
      <c r="H369" s="40">
        <f t="shared" si="153"/>
        <v>-2.9984817813765181E-2</v>
      </c>
    </row>
    <row r="370" spans="1:8" s="24" customFormat="1" ht="15" x14ac:dyDescent="0.2">
      <c r="A370" s="72"/>
      <c r="B370" s="3" t="s">
        <v>85</v>
      </c>
      <c r="C370" s="62">
        <v>3</v>
      </c>
      <c r="D370" s="62">
        <f>VLOOKUP(B370,'[1]Deptos 2011-2019'!$BE$2732:$BF$3277,2,0)</f>
        <v>6</v>
      </c>
      <c r="E370" s="44">
        <f t="shared" si="150"/>
        <v>3.7955465587044535E-4</v>
      </c>
      <c r="F370" s="44">
        <f t="shared" si="151"/>
        <v>1.8512804689910522E-3</v>
      </c>
      <c r="G370" s="58">
        <f t="shared" si="152"/>
        <v>1</v>
      </c>
      <c r="H370" s="40">
        <f t="shared" si="153"/>
        <v>3.7955465587044535E-4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2011-2019'!$BE$2732:$BF$3277,2,0)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2011-2019'!$BE$2732:$BF$3277,2,0)</f>
        <v>1</v>
      </c>
      <c r="E372" s="44" t="str">
        <f t="shared" si="150"/>
        <v/>
      </c>
      <c r="F372" s="44">
        <f t="shared" si="151"/>
        <v>3.0854674483184202E-4</v>
      </c>
      <c r="G372" s="58">
        <f t="shared" si="152"/>
        <v>1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2011-2019'!$BE$2732:$BF$3277,2,0)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4</v>
      </c>
      <c r="D374" s="62">
        <f>VLOOKUP(B374,'[1]Deptos 2011-2019'!$BE$2732:$BF$3277,2,0)</f>
        <v>4</v>
      </c>
      <c r="E374" s="44">
        <f t="shared" si="150"/>
        <v>5.0607287449392713E-4</v>
      </c>
      <c r="F374" s="44">
        <f t="shared" si="151"/>
        <v>1.2341869793273681E-3</v>
      </c>
      <c r="G374" s="58">
        <f t="shared" si="152"/>
        <v>0</v>
      </c>
      <c r="H374" s="40">
        <f t="shared" si="153"/>
        <v>0</v>
      </c>
    </row>
    <row r="375" spans="1:8" s="24" customFormat="1" ht="15" x14ac:dyDescent="0.2">
      <c r="A375" s="72"/>
      <c r="B375" s="3" t="s">
        <v>336</v>
      </c>
      <c r="C375" s="62">
        <v>4</v>
      </c>
      <c r="D375" s="62">
        <f>VLOOKUP(B375,'[1]Deptos 2011-2019'!$BE$2732:$BF$3277,2,0)</f>
        <v>3</v>
      </c>
      <c r="E375" s="44">
        <f t="shared" si="150"/>
        <v>5.0607287449392713E-4</v>
      </c>
      <c r="F375" s="44">
        <f t="shared" si="151"/>
        <v>9.2564023449552611E-4</v>
      </c>
      <c r="G375" s="58">
        <f t="shared" si="152"/>
        <v>-0.25</v>
      </c>
      <c r="H375" s="40">
        <f t="shared" si="153"/>
        <v>-1.2651821862348178E-4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34</v>
      </c>
      <c r="D377" s="62">
        <f>VLOOKUP(B377,'[1]Deptos 2011-2019'!$BE$2732:$BF$3277,2,0)</f>
        <v>9</v>
      </c>
      <c r="E377" s="44">
        <f t="shared" si="150"/>
        <v>4.3016194331983804E-3</v>
      </c>
      <c r="F377" s="44">
        <f t="shared" si="151"/>
        <v>2.776920703486578E-3</v>
      </c>
      <c r="G377" s="58">
        <f t="shared" si="152"/>
        <v>-0.73529411764705888</v>
      </c>
      <c r="H377" s="40">
        <f t="shared" si="153"/>
        <v>-3.1629554655870445E-3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2011-2019'!$BE$2732:$BF$3277,2,0)</f>
        <v>16</v>
      </c>
      <c r="E378" s="43" t="str">
        <f t="shared" ref="E378:E379" si="159">+IF(C378=0,"",C378/C$345)</f>
        <v/>
      </c>
      <c r="F378" s="43">
        <f t="shared" ref="F378:F379" si="160">+IF(D378=0,"",D378/D$345)</f>
        <v>4.9367479173094723E-3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99</v>
      </c>
      <c r="D379" s="62">
        <f>VLOOKUP(B379,'[1]Deptos 2011-2019'!$BE$2732:$BF$3277,2,0)</f>
        <v>37</v>
      </c>
      <c r="E379" s="44">
        <f t="shared" si="159"/>
        <v>1.2525303643724697E-2</v>
      </c>
      <c r="F379" s="44">
        <f t="shared" si="160"/>
        <v>1.1416229558778156E-2</v>
      </c>
      <c r="G379" s="58">
        <f t="shared" si="161"/>
        <v>-0.6262626262626263</v>
      </c>
      <c r="H379" s="40">
        <f t="shared" si="162"/>
        <v>-7.8441295546558716E-3</v>
      </c>
    </row>
    <row r="380" spans="1:8" s="24" customFormat="1" ht="15" x14ac:dyDescent="0.2">
      <c r="A380" s="72"/>
      <c r="B380" s="3" t="s">
        <v>485</v>
      </c>
      <c r="C380" s="62">
        <v>4</v>
      </c>
      <c r="D380" s="62">
        <f>VLOOKUP(B380,'[1]Deptos 2011-2019'!$BE$2732:$BF$3277,2,0)</f>
        <v>1</v>
      </c>
      <c r="E380" s="44">
        <f t="shared" ref="E380:E401" si="163">+IF(C380=0,"",C380/C$345)</f>
        <v>5.0607287449392713E-4</v>
      </c>
      <c r="F380" s="44">
        <f t="shared" ref="F380:F401" si="164">+IF(D380=0,"",D380/D$345)</f>
        <v>3.0854674483184202E-4</v>
      </c>
      <c r="G380" s="58">
        <f t="shared" si="152"/>
        <v>-0.75</v>
      </c>
      <c r="H380" s="40">
        <f t="shared" si="153"/>
        <v>-3.7955465587044535E-4</v>
      </c>
    </row>
    <row r="381" spans="1:8" s="24" customFormat="1" ht="15" x14ac:dyDescent="0.2">
      <c r="A381" s="72"/>
      <c r="B381" s="3" t="s">
        <v>486</v>
      </c>
      <c r="C381" s="62">
        <v>3</v>
      </c>
      <c r="D381" s="62">
        <f>VLOOKUP(B381,'[1]Deptos 2011-2019'!$BE$2732:$BF$3277,2,0)</f>
        <v>0</v>
      </c>
      <c r="E381" s="44">
        <f t="shared" si="163"/>
        <v>3.7955465587044535E-4</v>
      </c>
      <c r="F381" s="44" t="str">
        <f t="shared" si="164"/>
        <v/>
      </c>
      <c r="G381" s="58">
        <f t="shared" si="152"/>
        <v>-1</v>
      </c>
      <c r="H381" s="40">
        <f t="shared" si="153"/>
        <v>-3.7955465587044535E-4</v>
      </c>
    </row>
    <row r="382" spans="1:8" s="24" customFormat="1" ht="15" x14ac:dyDescent="0.2">
      <c r="A382" s="72"/>
      <c r="B382" s="3" t="s">
        <v>252</v>
      </c>
      <c r="C382" s="62">
        <v>4</v>
      </c>
      <c r="D382" s="62">
        <f>VLOOKUP(B382,'[1]Deptos 2011-2019'!$BE$2732:$BF$3277,2,0)</f>
        <v>0</v>
      </c>
      <c r="E382" s="44">
        <f t="shared" si="163"/>
        <v>5.0607287449392713E-4</v>
      </c>
      <c r="F382" s="44" t="str">
        <f t="shared" si="164"/>
        <v/>
      </c>
      <c r="G382" s="58">
        <f t="shared" si="152"/>
        <v>-1</v>
      </c>
      <c r="H382" s="40">
        <f t="shared" si="153"/>
        <v>-5.0607287449392713E-4</v>
      </c>
    </row>
    <row r="383" spans="1:8" s="24" customFormat="1" ht="15" x14ac:dyDescent="0.2">
      <c r="A383" s="72"/>
      <c r="B383" s="3" t="s">
        <v>253</v>
      </c>
      <c r="C383" s="62">
        <v>16</v>
      </c>
      <c r="D383" s="62">
        <f>VLOOKUP(B383,'[1]Deptos 2011-2019'!$BE$2732:$BF$3277,2,0)</f>
        <v>14</v>
      </c>
      <c r="E383" s="44">
        <f t="shared" si="163"/>
        <v>2.0242914979757085E-3</v>
      </c>
      <c r="F383" s="44">
        <f t="shared" si="164"/>
        <v>4.3196544276457886E-3</v>
      </c>
      <c r="G383" s="58">
        <f t="shared" si="152"/>
        <v>-0.125</v>
      </c>
      <c r="H383" s="40">
        <f t="shared" si="153"/>
        <v>-2.5303643724696357E-4</v>
      </c>
    </row>
    <row r="384" spans="1:8" s="24" customFormat="1" ht="15" x14ac:dyDescent="0.2">
      <c r="A384" s="72"/>
      <c r="B384" s="3" t="s">
        <v>487</v>
      </c>
      <c r="C384" s="62">
        <v>10</v>
      </c>
      <c r="D384" s="62">
        <f>VLOOKUP(B384,'[1]Deptos 2011-2019'!$BE$2732:$BF$3277,2,0)</f>
        <v>2</v>
      </c>
      <c r="E384" s="44">
        <f t="shared" si="163"/>
        <v>1.2651821862348178E-3</v>
      </c>
      <c r="F384" s="44">
        <f t="shared" si="164"/>
        <v>6.1709348966368404E-4</v>
      </c>
      <c r="G384" s="58">
        <f t="shared" si="152"/>
        <v>-0.8</v>
      </c>
      <c r="H384" s="40">
        <f t="shared" si="153"/>
        <v>-1.0121457489878543E-3</v>
      </c>
    </row>
    <row r="385" spans="1:9" s="63" customFormat="1" ht="15" x14ac:dyDescent="0.2">
      <c r="A385" s="69"/>
      <c r="B385" s="35" t="s">
        <v>595</v>
      </c>
      <c r="C385" s="62">
        <v>52</v>
      </c>
      <c r="D385" s="62">
        <f>VLOOKUP(B385,'[1]Deptos 2011-2019'!$BE$2732:$BF$3277,2,0)</f>
        <v>35</v>
      </c>
      <c r="E385" s="43">
        <f t="shared" si="163"/>
        <v>6.5789473684210523E-3</v>
      </c>
      <c r="F385" s="43">
        <f t="shared" si="164"/>
        <v>1.079913606911447E-2</v>
      </c>
      <c r="G385" s="58">
        <f t="shared" si="152"/>
        <v>-0.32692307692307693</v>
      </c>
      <c r="H385" s="42">
        <f t="shared" ref="H385" si="165">+IF(OR(AND(E385=""),(G385="")),"",E385*G385)</f>
        <v>-2.1508097165991902E-3</v>
      </c>
      <c r="I385" s="24"/>
    </row>
    <row r="386" spans="1:9" s="24" customFormat="1" ht="15" x14ac:dyDescent="0.2">
      <c r="A386" s="72"/>
      <c r="B386" s="3" t="s">
        <v>488</v>
      </c>
      <c r="C386" s="62">
        <v>2631</v>
      </c>
      <c r="D386" s="62">
        <f>VLOOKUP(B386,'[1]Deptos 2011-2019'!$BE$2732:$BF$3277,2,0)</f>
        <v>1035</v>
      </c>
      <c r="E386" s="44">
        <f t="shared" si="163"/>
        <v>0.33286943319838058</v>
      </c>
      <c r="F386" s="44">
        <f t="shared" si="164"/>
        <v>0.3193458809009565</v>
      </c>
      <c r="G386" s="58">
        <f t="shared" si="152"/>
        <v>-0.60661345496009123</v>
      </c>
      <c r="H386" s="40">
        <f t="shared" si="153"/>
        <v>-0.20192307692307693</v>
      </c>
    </row>
    <row r="387" spans="1:9" s="24" customFormat="1" ht="15" x14ac:dyDescent="0.2">
      <c r="A387" s="72"/>
      <c r="B387" s="3" t="s">
        <v>93</v>
      </c>
      <c r="C387" s="62">
        <v>96</v>
      </c>
      <c r="D387" s="62">
        <f>VLOOKUP(B387,'[1]Deptos 2011-2019'!$BE$2732:$BF$3277,2,0)</f>
        <v>38</v>
      </c>
      <c r="E387" s="44">
        <f t="shared" si="163"/>
        <v>1.2145748987854251E-2</v>
      </c>
      <c r="F387" s="44">
        <f t="shared" si="164"/>
        <v>1.1724776303609998E-2</v>
      </c>
      <c r="G387" s="58">
        <f t="shared" si="152"/>
        <v>-0.60416666666666663</v>
      </c>
      <c r="H387" s="40">
        <f t="shared" si="153"/>
        <v>-7.3380566801619432E-3</v>
      </c>
    </row>
    <row r="388" spans="1:9" s="24" customFormat="1" ht="15" x14ac:dyDescent="0.2">
      <c r="A388" s="72"/>
      <c r="B388" s="3" t="s">
        <v>86</v>
      </c>
      <c r="C388" s="62">
        <v>2320</v>
      </c>
      <c r="D388" s="62">
        <f>VLOOKUP(B388,'[1]Deptos 2011-2019'!$BE$2732:$BF$3277,2,0)</f>
        <v>551</v>
      </c>
      <c r="E388" s="44">
        <f t="shared" si="163"/>
        <v>0.29352226720647773</v>
      </c>
      <c r="F388" s="44">
        <f t="shared" si="164"/>
        <v>0.17000925640234496</v>
      </c>
      <c r="G388" s="58">
        <f t="shared" si="152"/>
        <v>-0.76249999999999996</v>
      </c>
      <c r="H388" s="40">
        <f t="shared" si="153"/>
        <v>-0.22381072874493926</v>
      </c>
    </row>
    <row r="389" spans="1:9" s="24" customFormat="1" ht="15" x14ac:dyDescent="0.2">
      <c r="A389" s="72"/>
      <c r="B389" s="3" t="s">
        <v>92</v>
      </c>
      <c r="C389" s="62">
        <v>71</v>
      </c>
      <c r="D389" s="62">
        <f>VLOOKUP(B389,'[1]Deptos 2011-2019'!$BE$2732:$BF$3277,2,0)</f>
        <v>21</v>
      </c>
      <c r="E389" s="44">
        <f t="shared" si="163"/>
        <v>8.9827935222672062E-3</v>
      </c>
      <c r="F389" s="44">
        <f t="shared" si="164"/>
        <v>6.4794816414686825E-3</v>
      </c>
      <c r="G389" s="58">
        <f t="shared" si="152"/>
        <v>-0.70422535211267601</v>
      </c>
      <c r="H389" s="40">
        <f t="shared" si="153"/>
        <v>-6.3259109311740881E-3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2011-2019'!$BE$2732:$BF$3277,2,0)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2</v>
      </c>
      <c r="D391" s="62">
        <f>VLOOKUP(B391,'[1]Deptos 2011-2019'!$BE$2732:$BF$3277,2,0)</f>
        <v>1</v>
      </c>
      <c r="E391" s="44">
        <f t="shared" si="163"/>
        <v>2.5303643724696357E-4</v>
      </c>
      <c r="F391" s="44">
        <f t="shared" si="164"/>
        <v>3.0854674483184202E-4</v>
      </c>
      <c r="G391" s="58">
        <f t="shared" si="152"/>
        <v>-0.5</v>
      </c>
      <c r="H391" s="40">
        <f t="shared" si="153"/>
        <v>-1.2651821862348178E-4</v>
      </c>
    </row>
    <row r="392" spans="1:9" s="24" customFormat="1" ht="15" x14ac:dyDescent="0.2">
      <c r="A392" s="72"/>
      <c r="B392" s="3" t="s">
        <v>254</v>
      </c>
      <c r="C392" s="62">
        <v>14</v>
      </c>
      <c r="D392" s="62">
        <f>VLOOKUP(B392,'[1]Deptos 2011-2019'!$BE$2732:$BF$3277,2,0)</f>
        <v>3</v>
      </c>
      <c r="E392" s="44">
        <f t="shared" si="163"/>
        <v>1.771255060728745E-3</v>
      </c>
      <c r="F392" s="44">
        <f t="shared" si="164"/>
        <v>9.2564023449552611E-4</v>
      </c>
      <c r="G392" s="58">
        <f t="shared" si="152"/>
        <v>-0.7857142857142857</v>
      </c>
      <c r="H392" s="40">
        <f t="shared" si="153"/>
        <v>-1.3917004048582995E-3</v>
      </c>
    </row>
    <row r="393" spans="1:9" s="24" customFormat="1" ht="15" x14ac:dyDescent="0.2">
      <c r="A393" s="72"/>
      <c r="B393" s="3" t="s">
        <v>255</v>
      </c>
      <c r="C393" s="62">
        <v>10</v>
      </c>
      <c r="D393" s="62">
        <f>VLOOKUP(B393,'[1]Deptos 2011-2019'!$BE$2732:$BF$3277,2,0)</f>
        <v>5</v>
      </c>
      <c r="E393" s="44">
        <f t="shared" si="163"/>
        <v>1.2651821862348178E-3</v>
      </c>
      <c r="F393" s="44">
        <f t="shared" si="164"/>
        <v>1.5427337241592102E-3</v>
      </c>
      <c r="G393" s="58">
        <f t="shared" si="152"/>
        <v>-0.5</v>
      </c>
      <c r="H393" s="40">
        <f t="shared" si="153"/>
        <v>-6.3259109311740891E-4</v>
      </c>
    </row>
    <row r="394" spans="1:9" s="24" customFormat="1" ht="15" x14ac:dyDescent="0.2">
      <c r="A394" s="72"/>
      <c r="B394" s="3" t="s">
        <v>585</v>
      </c>
      <c r="C394" s="62">
        <v>3</v>
      </c>
      <c r="D394" s="62">
        <f>VLOOKUP(B394,'[1]Deptos 2011-2019'!$BE$2732:$BF$3277,2,0)</f>
        <v>2</v>
      </c>
      <c r="E394" s="44">
        <f t="shared" si="163"/>
        <v>3.7955465587044535E-4</v>
      </c>
      <c r="F394" s="44">
        <f t="shared" si="164"/>
        <v>6.1709348966368404E-4</v>
      </c>
      <c r="G394" s="58">
        <f t="shared" si="152"/>
        <v>-0.33333333333333331</v>
      </c>
      <c r="H394" s="40">
        <f t="shared" si="153"/>
        <v>-1.2651821862348178E-4</v>
      </c>
    </row>
    <row r="395" spans="1:9" s="24" customFormat="1" ht="15" x14ac:dyDescent="0.2">
      <c r="A395" s="72"/>
      <c r="B395" s="3" t="s">
        <v>586</v>
      </c>
      <c r="C395" s="62">
        <v>2</v>
      </c>
      <c r="D395" s="62">
        <f>VLOOKUP(B395,'[1]Deptos 2011-2019'!$BE$2732:$BF$3277,2,0)</f>
        <v>1</v>
      </c>
      <c r="E395" s="44">
        <f t="shared" si="163"/>
        <v>2.5303643724696357E-4</v>
      </c>
      <c r="F395" s="44">
        <f t="shared" si="164"/>
        <v>3.0854674483184202E-4</v>
      </c>
      <c r="G395" s="58">
        <f t="shared" si="152"/>
        <v>-0.5</v>
      </c>
      <c r="H395" s="40">
        <f t="shared" si="153"/>
        <v>-1.2651821862348178E-4</v>
      </c>
    </row>
    <row r="396" spans="1:9" s="24" customFormat="1" ht="15" x14ac:dyDescent="0.2">
      <c r="A396" s="72"/>
      <c r="B396" s="3" t="s">
        <v>256</v>
      </c>
      <c r="C396" s="62">
        <v>1</v>
      </c>
      <c r="D396" s="62">
        <f>VLOOKUP(B396,'[1]Deptos 2011-2019'!$BE$2732:$BF$3277,2,0)</f>
        <v>0</v>
      </c>
      <c r="E396" s="44">
        <f t="shared" si="163"/>
        <v>1.2651821862348178E-4</v>
      </c>
      <c r="F396" s="44" t="str">
        <f t="shared" si="164"/>
        <v/>
      </c>
      <c r="G396" s="58">
        <f t="shared" si="152"/>
        <v>-1</v>
      </c>
      <c r="H396" s="40">
        <f t="shared" si="153"/>
        <v>-1.2651821862348178E-4</v>
      </c>
    </row>
    <row r="397" spans="1:9" s="24" customFormat="1" ht="15" x14ac:dyDescent="0.2">
      <c r="A397" s="72"/>
      <c r="B397" s="3" t="s">
        <v>489</v>
      </c>
      <c r="C397" s="62">
        <v>6</v>
      </c>
      <c r="D397" s="62">
        <f>VLOOKUP(B397,'[1]Deptos 2011-2019'!$BE$2732:$BF$3277,2,0)</f>
        <v>2</v>
      </c>
      <c r="E397" s="44">
        <f t="shared" si="163"/>
        <v>7.591093117408907E-4</v>
      </c>
      <c r="F397" s="44">
        <f t="shared" si="164"/>
        <v>6.1709348966368404E-4</v>
      </c>
      <c r="G397" s="58">
        <f t="shared" si="152"/>
        <v>-0.66666666666666663</v>
      </c>
      <c r="H397" s="40">
        <f t="shared" si="153"/>
        <v>-5.0607287449392713E-4</v>
      </c>
    </row>
    <row r="398" spans="1:9" s="24" customFormat="1" ht="15" x14ac:dyDescent="0.2">
      <c r="A398" s="72"/>
      <c r="B398" s="3" t="s">
        <v>94</v>
      </c>
      <c r="C398" s="62">
        <v>12</v>
      </c>
      <c r="D398" s="62">
        <f>VLOOKUP(B398,'[1]Deptos 2011-2019'!$BE$2732:$BF$3277,2,0)</f>
        <v>20</v>
      </c>
      <c r="E398" s="44">
        <f t="shared" si="163"/>
        <v>1.5182186234817814E-3</v>
      </c>
      <c r="F398" s="44">
        <f t="shared" si="164"/>
        <v>6.1709348966368406E-3</v>
      </c>
      <c r="G398" s="58">
        <f t="shared" si="152"/>
        <v>0.66666666666666663</v>
      </c>
      <c r="H398" s="40">
        <f t="shared" si="153"/>
        <v>1.0121457489878543E-3</v>
      </c>
    </row>
    <row r="399" spans="1:9" s="24" customFormat="1" ht="15" x14ac:dyDescent="0.2">
      <c r="A399" s="72"/>
      <c r="B399" s="3" t="s">
        <v>257</v>
      </c>
      <c r="C399" s="62">
        <v>137</v>
      </c>
      <c r="D399" s="62">
        <f>VLOOKUP(B399,'[1]Deptos 2011-2019'!$BE$2732:$BF$3277,2,0)</f>
        <v>87</v>
      </c>
      <c r="E399" s="44">
        <f t="shared" si="163"/>
        <v>1.7332995951417005E-2</v>
      </c>
      <c r="F399" s="44">
        <f t="shared" si="164"/>
        <v>2.6843566800370255E-2</v>
      </c>
      <c r="G399" s="58">
        <f t="shared" si="152"/>
        <v>-0.36496350364963503</v>
      </c>
      <c r="H399" s="40">
        <f t="shared" si="153"/>
        <v>-6.3259109311740889E-3</v>
      </c>
    </row>
    <row r="400" spans="1:9" s="24" customFormat="1" ht="15" x14ac:dyDescent="0.2">
      <c r="A400" s="72"/>
      <c r="B400" s="3" t="s">
        <v>587</v>
      </c>
      <c r="C400" s="62">
        <v>6</v>
      </c>
      <c r="D400" s="62">
        <f>VLOOKUP(B400,'[1]Deptos 2011-2019'!$BE$2732:$BF$3277,2,0)</f>
        <v>2</v>
      </c>
      <c r="E400" s="44">
        <f t="shared" si="163"/>
        <v>7.591093117408907E-4</v>
      </c>
      <c r="F400" s="44">
        <f t="shared" si="164"/>
        <v>6.1709348966368404E-4</v>
      </c>
      <c r="G400" s="58">
        <f t="shared" si="152"/>
        <v>-0.66666666666666663</v>
      </c>
      <c r="H400" s="40">
        <f t="shared" si="153"/>
        <v>-5.0607287449392713E-4</v>
      </c>
    </row>
    <row r="401" spans="1:9" s="24" customFormat="1" ht="15" x14ac:dyDescent="0.2">
      <c r="A401" s="72"/>
      <c r="B401" s="3" t="s">
        <v>88</v>
      </c>
      <c r="C401" s="62">
        <v>83</v>
      </c>
      <c r="D401" s="62">
        <f>VLOOKUP(B401,'[1]Deptos 2011-2019'!$BE$2732:$BF$3277,2,0)</f>
        <v>38</v>
      </c>
      <c r="E401" s="44">
        <f t="shared" si="163"/>
        <v>1.0501012145748988E-2</v>
      </c>
      <c r="F401" s="44">
        <f t="shared" si="164"/>
        <v>1.1724776303609998E-2</v>
      </c>
      <c r="G401" s="58">
        <f t="shared" si="152"/>
        <v>-0.54216867469879515</v>
      </c>
      <c r="H401" s="40">
        <f t="shared" si="153"/>
        <v>-5.6933198380566801E-3</v>
      </c>
    </row>
    <row r="402" spans="1:9" s="63" customFormat="1" ht="15" x14ac:dyDescent="0.2">
      <c r="A402" s="36"/>
      <c r="B402" s="35" t="s">
        <v>548</v>
      </c>
      <c r="C402" s="62">
        <v>0</v>
      </c>
      <c r="D402" s="62">
        <f>VLOOKUP(B402,'[1]Deptos 2011-2019'!$BE$2732:$BF$3277,2,0)</f>
        <v>0</v>
      </c>
      <c r="E402" s="43" t="str">
        <f t="shared" ref="E402" si="166">+IF(C402=0,"",C402/C$345)</f>
        <v/>
      </c>
      <c r="F402" s="43" t="str">
        <f t="shared" ref="F402" si="167">+IF(D402=0,"",D402/D$345)</f>
        <v/>
      </c>
      <c r="G402" s="58" t="str">
        <f t="shared" si="152"/>
        <v xml:space="preserve"> </v>
      </c>
      <c r="H402" s="42" t="str">
        <f t="shared" ref="H402" si="168">+IF(OR(AND(E402=""),(G402="")),"",E402*G402)</f>
        <v/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2011-2019'!$BE$2732:$BF$3277,2,0)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2011-2019'!$BE$2732:$BF$3277,2,0)</f>
        <v>4</v>
      </c>
      <c r="E404" s="44" t="str">
        <f t="shared" si="169"/>
        <v/>
      </c>
      <c r="F404" s="44">
        <f t="shared" si="170"/>
        <v>1.2341869793273681E-3</v>
      </c>
      <c r="G404" s="58">
        <f t="shared" si="152"/>
        <v>1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6</v>
      </c>
      <c r="D405" s="62">
        <f>VLOOKUP(B405,'[1]Deptos 2011-2019'!$BE$2732:$BF$3277,2,0)</f>
        <v>18</v>
      </c>
      <c r="E405" s="44">
        <f t="shared" si="169"/>
        <v>7.591093117408907E-4</v>
      </c>
      <c r="F405" s="44">
        <f t="shared" si="170"/>
        <v>5.553841406973156E-3</v>
      </c>
      <c r="G405" s="58">
        <f t="shared" si="152"/>
        <v>2</v>
      </c>
      <c r="H405" s="40">
        <f t="shared" si="153"/>
        <v>1.5182186234817814E-3</v>
      </c>
    </row>
    <row r="406" spans="1:9" s="24" customFormat="1" ht="15" x14ac:dyDescent="0.2">
      <c r="A406" s="72"/>
      <c r="B406" s="3" t="s">
        <v>87</v>
      </c>
      <c r="C406" s="62">
        <v>2</v>
      </c>
      <c r="D406" s="62">
        <f>VLOOKUP(B406,'[1]Deptos 2011-2019'!$BE$2732:$BF$3277,2,0)</f>
        <v>1</v>
      </c>
      <c r="E406" s="44">
        <f t="shared" si="169"/>
        <v>2.5303643724696357E-4</v>
      </c>
      <c r="F406" s="44">
        <f t="shared" si="170"/>
        <v>3.0854674483184202E-4</v>
      </c>
      <c r="G406" s="58">
        <f t="shared" si="152"/>
        <v>-0.5</v>
      </c>
      <c r="H406" s="40">
        <f t="shared" si="153"/>
        <v>-1.2651821862348178E-4</v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2011-2019'!$BE$2732:$BF$3277,2,0)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2</v>
      </c>
      <c r="D408" s="62">
        <f>VLOOKUP(B408,'[1]Deptos 2011-2019'!$BE$2732:$BF$3277,2,0)</f>
        <v>1</v>
      </c>
      <c r="E408" s="44">
        <f t="shared" si="169"/>
        <v>2.5303643724696357E-4</v>
      </c>
      <c r="F408" s="44">
        <f t="shared" si="170"/>
        <v>3.0854674483184202E-4</v>
      </c>
      <c r="G408" s="58">
        <f t="shared" si="152"/>
        <v>-0.5</v>
      </c>
      <c r="H408" s="40">
        <f t="shared" si="153"/>
        <v>-1.2651821862348178E-4</v>
      </c>
    </row>
    <row r="409" spans="1:9" s="24" customFormat="1" ht="15" x14ac:dyDescent="0.2">
      <c r="A409" s="72"/>
      <c r="B409" s="3" t="s">
        <v>90</v>
      </c>
      <c r="C409" s="62">
        <v>55</v>
      </c>
      <c r="D409" s="62">
        <f>VLOOKUP(B409,'[1]Deptos 2011-2019'!$BE$2732:$BF$3277,2,0)</f>
        <v>45</v>
      </c>
      <c r="E409" s="44">
        <f t="shared" si="169"/>
        <v>6.9585020242914977E-3</v>
      </c>
      <c r="F409" s="44">
        <f t="shared" si="170"/>
        <v>1.3884603517432891E-2</v>
      </c>
      <c r="G409" s="58">
        <f t="shared" si="152"/>
        <v>-0.18181818181818182</v>
      </c>
      <c r="H409" s="40">
        <f t="shared" si="153"/>
        <v>-1.2651821862348178E-3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2011-2019'!$BE$2732:$BF$3277,2,0)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6</v>
      </c>
      <c r="D411" s="62">
        <f>VLOOKUP(B411,'[1]Deptos 2011-2019'!$BE$2732:$BF$3277,2,0)</f>
        <v>2</v>
      </c>
      <c r="E411" s="44">
        <f t="shared" si="169"/>
        <v>7.591093117408907E-4</v>
      </c>
      <c r="F411" s="44">
        <f t="shared" si="170"/>
        <v>6.1709348966368404E-4</v>
      </c>
      <c r="G411" s="58">
        <f t="shared" ref="G411:G477" si="171">+IF(AND(C411=0,D411=0)," ",IF(C411=0,1,IF(D411=0,-1,(D411-C411)/C411)))</f>
        <v>-0.66666666666666663</v>
      </c>
      <c r="H411" s="40">
        <f t="shared" si="153"/>
        <v>-5.0607287449392713E-4</v>
      </c>
    </row>
    <row r="412" spans="1:9" s="24" customFormat="1" ht="15" x14ac:dyDescent="0.2">
      <c r="A412" s="72"/>
      <c r="B412" s="3" t="s">
        <v>262</v>
      </c>
      <c r="C412" s="62">
        <v>12</v>
      </c>
      <c r="D412" s="62">
        <f>VLOOKUP(B412,'[1]Deptos 2011-2019'!$BE$2732:$BF$3277,2,0)</f>
        <v>2</v>
      </c>
      <c r="E412" s="44">
        <f t="shared" si="169"/>
        <v>1.5182186234817814E-3</v>
      </c>
      <c r="F412" s="44">
        <f t="shared" si="170"/>
        <v>6.1709348966368404E-4</v>
      </c>
      <c r="G412" s="58">
        <f t="shared" si="171"/>
        <v>-0.83333333333333337</v>
      </c>
      <c r="H412" s="40">
        <f t="shared" si="153"/>
        <v>-1.2651821862348178E-3</v>
      </c>
    </row>
    <row r="413" spans="1:9" s="24" customFormat="1" ht="15" x14ac:dyDescent="0.2">
      <c r="A413" s="72"/>
      <c r="B413" s="3" t="s">
        <v>491</v>
      </c>
      <c r="C413" s="62">
        <v>26</v>
      </c>
      <c r="D413" s="62">
        <f>VLOOKUP(B413,'[1]Deptos 2011-2019'!$BE$2732:$BF$3277,2,0)</f>
        <v>38</v>
      </c>
      <c r="E413" s="44">
        <f t="shared" si="169"/>
        <v>3.2894736842105261E-3</v>
      </c>
      <c r="F413" s="44">
        <f t="shared" si="170"/>
        <v>1.1724776303609998E-2</v>
      </c>
      <c r="G413" s="58">
        <f t="shared" si="171"/>
        <v>0.46153846153846156</v>
      </c>
      <c r="H413" s="40">
        <f t="shared" si="153"/>
        <v>1.5182186234817814E-3</v>
      </c>
    </row>
    <row r="414" spans="1:9" s="24" customFormat="1" ht="15" x14ac:dyDescent="0.2">
      <c r="A414" s="72"/>
      <c r="B414" s="3" t="s">
        <v>89</v>
      </c>
      <c r="C414" s="62">
        <v>4</v>
      </c>
      <c r="D414" s="62">
        <f>VLOOKUP(B414,'[1]Deptos 2011-2019'!$BE$2732:$BF$3277,2,0)</f>
        <v>1</v>
      </c>
      <c r="E414" s="44">
        <f t="shared" si="169"/>
        <v>5.0607287449392713E-4</v>
      </c>
      <c r="F414" s="44">
        <f t="shared" si="170"/>
        <v>3.0854674483184202E-4</v>
      </c>
      <c r="G414" s="58">
        <f t="shared" si="171"/>
        <v>-0.75</v>
      </c>
      <c r="H414" s="40">
        <f t="shared" si="153"/>
        <v>-3.7955465587044535E-4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2011-2019'!$BE$2732:$BF$3277,2,0)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2011-2019'!$BE$2732:$BF$3277,2,0)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16</v>
      </c>
      <c r="D417" s="62">
        <f>VLOOKUP(B417,'[1]Deptos 2011-2019'!$BE$2732:$BF$3277,2,0)</f>
        <v>21</v>
      </c>
      <c r="E417" s="43">
        <f t="shared" ref="E417:E419" si="175">+IF(C417=0,"",C417/C$345)</f>
        <v>2.0242914979757085E-3</v>
      </c>
      <c r="F417" s="43">
        <f t="shared" ref="F417:F419" si="176">+IF(D417=0,"",D417/D$345)</f>
        <v>6.4794816414686825E-3</v>
      </c>
      <c r="G417" s="58">
        <f t="shared" si="171"/>
        <v>0.3125</v>
      </c>
      <c r="H417" s="42">
        <f t="shared" ref="H417:H419" si="177">+IF(OR(AND(E417=""),(G417="")),"",E417*G417)</f>
        <v>6.3259109311740891E-4</v>
      </c>
      <c r="I417" s="24"/>
    </row>
    <row r="418" spans="1:9" s="63" customFormat="1" ht="15" x14ac:dyDescent="0.2">
      <c r="A418" s="36"/>
      <c r="B418" s="35" t="s">
        <v>550</v>
      </c>
      <c r="C418" s="62">
        <v>4</v>
      </c>
      <c r="D418" s="62">
        <f>VLOOKUP(B418,'[1]Deptos 2011-2019'!$BE$2732:$BF$3277,2,0)</f>
        <v>13</v>
      </c>
      <c r="E418" s="43">
        <f t="shared" si="175"/>
        <v>5.0607287449392713E-4</v>
      </c>
      <c r="F418" s="43">
        <f t="shared" si="176"/>
        <v>4.0111076828139467E-3</v>
      </c>
      <c r="G418" s="58">
        <f t="shared" si="171"/>
        <v>2.25</v>
      </c>
      <c r="H418" s="42">
        <f t="shared" si="177"/>
        <v>1.1386639676113359E-3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2011-2019'!$BE$2732:$BF$3277,2,0)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0</v>
      </c>
      <c r="D420" s="62">
        <f>VLOOKUP(B420,'[1]Deptos 2011-2019'!$BE$2732:$BF$3277,2,0)</f>
        <v>1</v>
      </c>
      <c r="E420" s="44" t="str">
        <f t="shared" si="172"/>
        <v/>
      </c>
      <c r="F420" s="44">
        <f t="shared" si="173"/>
        <v>3.0854674483184202E-4</v>
      </c>
      <c r="G420" s="58">
        <f t="shared" si="171"/>
        <v>1</v>
      </c>
      <c r="H420" s="40" t="str">
        <f t="shared" si="174"/>
        <v/>
      </c>
    </row>
    <row r="421" spans="1:9" s="24" customFormat="1" ht="15" x14ac:dyDescent="0.2">
      <c r="A421" s="72"/>
      <c r="B421" s="3" t="s">
        <v>265</v>
      </c>
      <c r="C421" s="62">
        <v>12</v>
      </c>
      <c r="D421" s="62">
        <f>VLOOKUP(B421,'[1]Deptos 2011-2019'!$BE$2732:$BF$3277,2,0)</f>
        <v>114</v>
      </c>
      <c r="E421" s="44">
        <f t="shared" si="172"/>
        <v>1.5182186234817814E-3</v>
      </c>
      <c r="F421" s="44">
        <f t="shared" si="173"/>
        <v>3.5174328910829993E-2</v>
      </c>
      <c r="G421" s="58">
        <f t="shared" si="171"/>
        <v>8.5</v>
      </c>
      <c r="H421" s="40">
        <f t="shared" si="174"/>
        <v>1.2904858299595142E-2</v>
      </c>
    </row>
    <row r="422" spans="1:9" s="24" customFormat="1" ht="15" x14ac:dyDescent="0.2">
      <c r="A422" s="72"/>
      <c r="B422" s="3" t="s">
        <v>492</v>
      </c>
      <c r="C422" s="62">
        <v>0</v>
      </c>
      <c r="D422" s="62">
        <f>VLOOKUP(B422,'[1]Deptos 2011-2019'!$BE$2732:$BF$3277,2,0)</f>
        <v>1</v>
      </c>
      <c r="E422" s="44" t="str">
        <f t="shared" si="172"/>
        <v/>
      </c>
      <c r="F422" s="44">
        <f t="shared" si="173"/>
        <v>3.0854674483184202E-4</v>
      </c>
      <c r="G422" s="58">
        <f t="shared" si="171"/>
        <v>1</v>
      </c>
      <c r="H422" s="40" t="str">
        <f t="shared" si="174"/>
        <v/>
      </c>
    </row>
    <row r="423" spans="1:9" s="24" customFormat="1" ht="15" x14ac:dyDescent="0.2">
      <c r="A423" s="72"/>
      <c r="B423" s="3" t="s">
        <v>266</v>
      </c>
      <c r="C423" s="62">
        <v>1</v>
      </c>
      <c r="D423" s="62">
        <f>VLOOKUP(B423,'[1]Deptos 2011-2019'!$BE$2732:$BF$3277,2,0)</f>
        <v>0</v>
      </c>
      <c r="E423" s="44">
        <f t="shared" si="172"/>
        <v>1.2651821862348178E-4</v>
      </c>
      <c r="F423" s="44" t="str">
        <f t="shared" si="173"/>
        <v/>
      </c>
      <c r="G423" s="58">
        <f t="shared" si="171"/>
        <v>-1</v>
      </c>
      <c r="H423" s="40">
        <f t="shared" si="174"/>
        <v>-1.2651821862348178E-4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2011-2019'!$BE$2732:$BF$3277,2,0)</f>
        <v>1</v>
      </c>
      <c r="E424" s="44" t="str">
        <f t="shared" si="172"/>
        <v/>
      </c>
      <c r="F424" s="44">
        <f t="shared" si="173"/>
        <v>3.0854674483184202E-4</v>
      </c>
      <c r="G424" s="58">
        <f t="shared" si="171"/>
        <v>1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2011-2019'!$BE$2732:$BF$3277,2,0)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2011-2019'!$BE$2732:$BF$3277,2,0)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2011-2019'!$BE$2732:$BF$3277,2,0)</f>
        <v>5</v>
      </c>
      <c r="E430" s="43" t="str">
        <f t="shared" si="172"/>
        <v/>
      </c>
      <c r="F430" s="43">
        <f t="shared" si="173"/>
        <v>1.5427337241592102E-3</v>
      </c>
      <c r="G430" s="58">
        <f t="shared" si="171"/>
        <v>1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5</v>
      </c>
      <c r="D431" s="62">
        <f>VLOOKUP(B431,'[1]Deptos 2011-2019'!$BE$2732:$BF$3277,2,0)</f>
        <v>1</v>
      </c>
      <c r="E431" s="43">
        <f t="shared" si="172"/>
        <v>6.3259109311740891E-4</v>
      </c>
      <c r="F431" s="43">
        <f t="shared" si="173"/>
        <v>3.0854674483184202E-4</v>
      </c>
      <c r="G431" s="58">
        <f t="shared" si="171"/>
        <v>-0.8</v>
      </c>
      <c r="H431" s="42">
        <f t="shared" si="174"/>
        <v>-5.0607287449392713E-4</v>
      </c>
      <c r="I431" s="24"/>
    </row>
    <row r="432" spans="1:9" s="63" customFormat="1" ht="15" x14ac:dyDescent="0.2">
      <c r="A432" s="75"/>
      <c r="B432" s="35" t="s">
        <v>98</v>
      </c>
      <c r="C432" s="62">
        <v>2</v>
      </c>
      <c r="D432" s="62">
        <f>VLOOKUP(B432,'[1]Deptos 2011-2019'!$BE$2732:$BF$3277,2,0)</f>
        <v>2</v>
      </c>
      <c r="E432" s="43">
        <f t="shared" si="172"/>
        <v>2.5303643724696357E-4</v>
      </c>
      <c r="F432" s="43">
        <f t="shared" si="173"/>
        <v>6.1709348966368404E-4</v>
      </c>
      <c r="G432" s="58">
        <f t="shared" si="171"/>
        <v>0</v>
      </c>
      <c r="H432" s="42">
        <f t="shared" si="174"/>
        <v>0</v>
      </c>
      <c r="I432" s="24"/>
    </row>
    <row r="433" spans="1:9" s="63" customFormat="1" ht="15" x14ac:dyDescent="0.2">
      <c r="A433" s="75"/>
      <c r="B433" s="35" t="s">
        <v>99</v>
      </c>
      <c r="C433" s="62">
        <v>1</v>
      </c>
      <c r="D433" s="62">
        <f>VLOOKUP(B433,'[1]Deptos 2011-2019'!$BE$2732:$BF$3277,2,0)</f>
        <v>0</v>
      </c>
      <c r="E433" s="43">
        <f t="shared" si="172"/>
        <v>1.2651821862348178E-4</v>
      </c>
      <c r="F433" s="43" t="str">
        <f t="shared" si="173"/>
        <v/>
      </c>
      <c r="G433" s="58">
        <f t="shared" si="171"/>
        <v>-1</v>
      </c>
      <c r="H433" s="42">
        <f t="shared" si="174"/>
        <v>-1.2651821862348178E-4</v>
      </c>
      <c r="I433" s="24"/>
    </row>
    <row r="434" spans="1:9" s="63" customFormat="1" ht="15" x14ac:dyDescent="0.2">
      <c r="A434" s="75"/>
      <c r="B434" s="35" t="s">
        <v>100</v>
      </c>
      <c r="C434" s="62">
        <v>32</v>
      </c>
      <c r="D434" s="62">
        <f>VLOOKUP(B434,'[1]Deptos 2011-2019'!$BE$2732:$BF$3277,2,0)</f>
        <v>17</v>
      </c>
      <c r="E434" s="43">
        <f t="shared" si="172"/>
        <v>4.048582995951417E-3</v>
      </c>
      <c r="F434" s="43">
        <f t="shared" si="173"/>
        <v>5.2452946621413142E-3</v>
      </c>
      <c r="G434" s="58">
        <f t="shared" si="171"/>
        <v>-0.46875</v>
      </c>
      <c r="H434" s="42">
        <f t="shared" si="174"/>
        <v>-1.8977732793522268E-3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2011-2019'!$BE$2732:$BF$3277,2,0)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2011-2019'!$BE$2732:$BF$3277,2,0)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2</v>
      </c>
      <c r="D437" s="62">
        <f>VLOOKUP(B437,'[1]Deptos 2011-2019'!$BE$2732:$BF$3277,2,0)</f>
        <v>0</v>
      </c>
      <c r="E437" s="43">
        <f t="shared" si="185"/>
        <v>2.5303643724696357E-4</v>
      </c>
      <c r="F437" s="43" t="str">
        <f t="shared" si="186"/>
        <v/>
      </c>
      <c r="G437" s="58">
        <f t="shared" si="171"/>
        <v>-1</v>
      </c>
      <c r="H437" s="42">
        <f t="shared" si="187"/>
        <v>-2.5303643724696357E-4</v>
      </c>
      <c r="I437" s="24"/>
    </row>
    <row r="438" spans="1:9" s="63" customFormat="1" ht="15" x14ac:dyDescent="0.2">
      <c r="A438" s="75"/>
      <c r="B438" s="35" t="s">
        <v>97</v>
      </c>
      <c r="C438" s="62">
        <v>217</v>
      </c>
      <c r="D438" s="62">
        <f>VLOOKUP(B438,'[1]Deptos 2011-2019'!$BE$2732:$BF$3277,2,0)</f>
        <v>8</v>
      </c>
      <c r="E438" s="43">
        <f t="shared" si="172"/>
        <v>2.7454453441295545E-2</v>
      </c>
      <c r="F438" s="43">
        <f t="shared" si="173"/>
        <v>2.4683739586547362E-3</v>
      </c>
      <c r="G438" s="58">
        <f t="shared" si="171"/>
        <v>-0.96313364055299544</v>
      </c>
      <c r="H438" s="42">
        <f t="shared" si="174"/>
        <v>-2.6442307692307692E-2</v>
      </c>
      <c r="I438" s="24"/>
    </row>
    <row r="439" spans="1:9" s="63" customFormat="1" ht="15" x14ac:dyDescent="0.2">
      <c r="A439" s="36"/>
      <c r="B439" s="35" t="s">
        <v>555</v>
      </c>
      <c r="C439" s="62">
        <v>4</v>
      </c>
      <c r="D439" s="62">
        <f>VLOOKUP(B439,'[1]Deptos 2011-2019'!$BE$2732:$BF$3277,2,0)</f>
        <v>7</v>
      </c>
      <c r="E439" s="43">
        <f t="shared" ref="E439:E441" si="188">+IF(C439=0,"",C439/C$345)</f>
        <v>5.0607287449392713E-4</v>
      </c>
      <c r="F439" s="43">
        <f t="shared" ref="F439:F441" si="189">+IF(D439=0,"",D439/D$345)</f>
        <v>2.1598272138228943E-3</v>
      </c>
      <c r="G439" s="58">
        <f t="shared" si="171"/>
        <v>0.75</v>
      </c>
      <c r="H439" s="42">
        <f t="shared" ref="H439:H441" si="190">+IF(OR(AND(E439=""),(G439="")),"",E439*G439)</f>
        <v>3.7955465587044535E-4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2011-2019'!$BE$2732:$BF$3277,2,0)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2011-2019'!$BE$2732:$BF$3277,2,0)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8</v>
      </c>
      <c r="D442" s="62">
        <f>VLOOKUP(B442,'[1]Deptos 2011-2019'!$BE$2732:$BF$3277,2,0)</f>
        <v>2</v>
      </c>
      <c r="E442" s="44">
        <f t="shared" si="172"/>
        <v>1.0121457489878543E-3</v>
      </c>
      <c r="F442" s="44">
        <f t="shared" si="173"/>
        <v>6.1709348966368404E-4</v>
      </c>
      <c r="G442" s="58">
        <f t="shared" si="171"/>
        <v>-0.75</v>
      </c>
      <c r="H442" s="40">
        <f t="shared" si="174"/>
        <v>-7.591093117408907E-4</v>
      </c>
    </row>
    <row r="443" spans="1:9" s="24" customFormat="1" ht="15" x14ac:dyDescent="0.2">
      <c r="A443" s="72"/>
      <c r="B443" s="3" t="s">
        <v>104</v>
      </c>
      <c r="C443" s="62">
        <v>1</v>
      </c>
      <c r="D443" s="62">
        <f>VLOOKUP(B443,'[1]Deptos 2011-2019'!$BE$2732:$BF$3277,2,0)</f>
        <v>0</v>
      </c>
      <c r="E443" s="44">
        <f t="shared" si="172"/>
        <v>1.2651821862348178E-4</v>
      </c>
      <c r="F443" s="44" t="str">
        <f t="shared" si="173"/>
        <v/>
      </c>
      <c r="G443" s="58">
        <f t="shared" si="171"/>
        <v>-1</v>
      </c>
      <c r="H443" s="40">
        <f t="shared" si="174"/>
        <v>-1.2651821862348178E-4</v>
      </c>
    </row>
    <row r="444" spans="1:9" s="24" customFormat="1" ht="15" x14ac:dyDescent="0.2">
      <c r="A444" s="72"/>
      <c r="B444" s="3" t="s">
        <v>113</v>
      </c>
      <c r="C444" s="62">
        <v>10</v>
      </c>
      <c r="D444" s="62">
        <f>VLOOKUP(B444,'[1]Deptos 2011-2019'!$BE$2732:$BF$3277,2,0)</f>
        <v>5</v>
      </c>
      <c r="E444" s="44">
        <f t="shared" si="172"/>
        <v>1.2651821862348178E-3</v>
      </c>
      <c r="F444" s="44">
        <f t="shared" si="173"/>
        <v>1.5427337241592102E-3</v>
      </c>
      <c r="G444" s="58">
        <f t="shared" si="171"/>
        <v>-0.5</v>
      </c>
      <c r="H444" s="40">
        <f t="shared" si="174"/>
        <v>-6.3259109311740891E-4</v>
      </c>
    </row>
    <row r="445" spans="1:9" s="24" customFormat="1" ht="15" x14ac:dyDescent="0.2">
      <c r="A445" s="72"/>
      <c r="B445" s="3" t="s">
        <v>112</v>
      </c>
      <c r="C445" s="62">
        <v>27</v>
      </c>
      <c r="D445" s="62">
        <f>VLOOKUP(B445,'[1]Deptos 2011-2019'!$BE$2732:$BF$3277,2,0)</f>
        <v>28</v>
      </c>
      <c r="E445" s="44">
        <f t="shared" si="172"/>
        <v>3.4159919028340082E-3</v>
      </c>
      <c r="F445" s="44">
        <f t="shared" si="173"/>
        <v>8.6393088552915772E-3</v>
      </c>
      <c r="G445" s="58">
        <f t="shared" si="171"/>
        <v>3.7037037037037035E-2</v>
      </c>
      <c r="H445" s="40">
        <f t="shared" si="174"/>
        <v>1.2651821862348178E-4</v>
      </c>
    </row>
    <row r="446" spans="1:9" s="24" customFormat="1" ht="15" x14ac:dyDescent="0.2">
      <c r="A446" s="72"/>
      <c r="B446" s="3" t="s">
        <v>271</v>
      </c>
      <c r="C446" s="62">
        <v>1</v>
      </c>
      <c r="D446" s="62">
        <f>VLOOKUP(B446,'[1]Deptos 2011-2019'!$BE$2732:$BF$3277,2,0)</f>
        <v>1</v>
      </c>
      <c r="E446" s="44">
        <f t="shared" si="172"/>
        <v>1.2651821862348178E-4</v>
      </c>
      <c r="F446" s="44">
        <f t="shared" si="173"/>
        <v>3.0854674483184202E-4</v>
      </c>
      <c r="G446" s="58">
        <f t="shared" si="171"/>
        <v>0</v>
      </c>
      <c r="H446" s="40">
        <f t="shared" si="174"/>
        <v>0</v>
      </c>
    </row>
    <row r="447" spans="1:9" s="24" customFormat="1" ht="15" x14ac:dyDescent="0.2">
      <c r="A447" s="72"/>
      <c r="B447" s="3" t="s">
        <v>495</v>
      </c>
      <c r="C447" s="62">
        <v>4</v>
      </c>
      <c r="D447" s="62">
        <f>VLOOKUP(B447,'[1]Deptos 2011-2019'!$BE$2732:$BF$3277,2,0)</f>
        <v>3</v>
      </c>
      <c r="E447" s="44">
        <f t="shared" si="172"/>
        <v>5.0607287449392713E-4</v>
      </c>
      <c r="F447" s="44">
        <f t="shared" si="173"/>
        <v>9.2564023449552611E-4</v>
      </c>
      <c r="G447" s="58">
        <f t="shared" si="171"/>
        <v>-0.25</v>
      </c>
      <c r="H447" s="40">
        <f t="shared" si="174"/>
        <v>-1.2651821862348178E-4</v>
      </c>
    </row>
    <row r="448" spans="1:9" s="24" customFormat="1" ht="30" x14ac:dyDescent="0.2">
      <c r="A448" s="72"/>
      <c r="B448" s="3" t="s">
        <v>496</v>
      </c>
      <c r="C448" s="62">
        <v>4</v>
      </c>
      <c r="D448" s="62">
        <f>VLOOKUP(B448,'[1]Deptos 2011-2019'!$BE$2732:$BF$3277,2,0)</f>
        <v>86</v>
      </c>
      <c r="E448" s="44">
        <f t="shared" si="172"/>
        <v>5.0607287449392713E-4</v>
      </c>
      <c r="F448" s="44">
        <f t="shared" si="173"/>
        <v>2.6535020055538414E-2</v>
      </c>
      <c r="G448" s="58">
        <f t="shared" si="171"/>
        <v>20.5</v>
      </c>
      <c r="H448" s="40">
        <f t="shared" si="174"/>
        <v>1.0374493927125507E-2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2011-2019'!$BE$2732:$BF$3277,2,0)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10</v>
      </c>
      <c r="D450" s="62">
        <f>VLOOKUP(B450,'[1]Deptos 2011-2019'!$BE$2732:$BF$3277,2,0)</f>
        <v>3</v>
      </c>
      <c r="E450" s="44">
        <f t="shared" si="172"/>
        <v>1.2651821862348178E-3</v>
      </c>
      <c r="F450" s="44">
        <f t="shared" si="173"/>
        <v>9.2564023449552611E-4</v>
      </c>
      <c r="G450" s="58">
        <f t="shared" si="171"/>
        <v>-0.7</v>
      </c>
      <c r="H450" s="40">
        <f t="shared" si="174"/>
        <v>-8.8562753036437237E-4</v>
      </c>
    </row>
    <row r="451" spans="1:8" s="24" customFormat="1" ht="15" x14ac:dyDescent="0.2">
      <c r="A451" s="72"/>
      <c r="B451" s="3" t="s">
        <v>617</v>
      </c>
      <c r="C451" s="62">
        <v>3</v>
      </c>
      <c r="D451" s="62">
        <f>VLOOKUP(B451,'[1]Deptos 2011-2019'!$BE$2732:$BF$3277,2,0)</f>
        <v>3</v>
      </c>
      <c r="E451" s="44">
        <f t="shared" si="172"/>
        <v>3.7955465587044535E-4</v>
      </c>
      <c r="F451" s="44">
        <f t="shared" si="173"/>
        <v>9.2564023449552611E-4</v>
      </c>
      <c r="G451" s="58">
        <f t="shared" si="171"/>
        <v>0</v>
      </c>
      <c r="H451" s="40">
        <f t="shared" si="174"/>
        <v>0</v>
      </c>
    </row>
    <row r="452" spans="1:8" s="24" customFormat="1" ht="15" x14ac:dyDescent="0.2">
      <c r="A452" s="72"/>
      <c r="B452" s="3" t="s">
        <v>109</v>
      </c>
      <c r="C452" s="62">
        <v>2</v>
      </c>
      <c r="D452" s="62">
        <f>VLOOKUP(B452,'[1]Deptos 2011-2019'!$BE$2732:$BF$3277,2,0)</f>
        <v>1</v>
      </c>
      <c r="E452" s="44">
        <f t="shared" si="172"/>
        <v>2.5303643724696357E-4</v>
      </c>
      <c r="F452" s="44">
        <f t="shared" si="173"/>
        <v>3.0854674483184202E-4</v>
      </c>
      <c r="G452" s="58">
        <f t="shared" si="171"/>
        <v>-0.5</v>
      </c>
      <c r="H452" s="40">
        <f t="shared" si="174"/>
        <v>-1.2651821862348178E-4</v>
      </c>
    </row>
    <row r="453" spans="1:8" s="24" customFormat="1" ht="15" x14ac:dyDescent="0.2">
      <c r="A453" s="72"/>
      <c r="B453" s="3" t="s">
        <v>386</v>
      </c>
      <c r="C453" s="62">
        <v>19</v>
      </c>
      <c r="D453" s="62">
        <f>VLOOKUP(B453,'[1]Deptos 2011-2019'!$BE$2732:$BF$3277,2,0)</f>
        <v>6</v>
      </c>
      <c r="E453" s="44">
        <f t="shared" si="172"/>
        <v>2.403846153846154E-3</v>
      </c>
      <c r="F453" s="44">
        <f t="shared" si="173"/>
        <v>1.8512804689910522E-3</v>
      </c>
      <c r="G453" s="58">
        <f t="shared" si="171"/>
        <v>-0.68421052631578949</v>
      </c>
      <c r="H453" s="40">
        <f t="shared" si="174"/>
        <v>-1.6447368421052633E-3</v>
      </c>
    </row>
    <row r="454" spans="1:8" s="24" customFormat="1" ht="15" x14ac:dyDescent="0.2">
      <c r="A454" s="72"/>
      <c r="B454" s="3" t="s">
        <v>107</v>
      </c>
      <c r="C454" s="62">
        <v>53</v>
      </c>
      <c r="D454" s="62">
        <f>VLOOKUP(B454,'[1]Deptos 2011-2019'!$BE$2732:$BF$3277,2,0)</f>
        <v>39</v>
      </c>
      <c r="E454" s="44">
        <f t="shared" si="172"/>
        <v>6.7054655870445344E-3</v>
      </c>
      <c r="F454" s="44">
        <f t="shared" si="173"/>
        <v>1.2033323048441839E-2</v>
      </c>
      <c r="G454" s="58">
        <f t="shared" si="171"/>
        <v>-0.26415094339622641</v>
      </c>
      <c r="H454" s="40">
        <f t="shared" si="174"/>
        <v>-1.771255060728745E-3</v>
      </c>
    </row>
    <row r="455" spans="1:8" s="24" customFormat="1" ht="15" x14ac:dyDescent="0.2">
      <c r="A455" s="72"/>
      <c r="B455" s="3" t="s">
        <v>272</v>
      </c>
      <c r="C455" s="62">
        <v>31</v>
      </c>
      <c r="D455" s="62">
        <f>VLOOKUP(B455,'[1]Deptos 2011-2019'!$BE$2732:$BF$3277,2,0)</f>
        <v>10</v>
      </c>
      <c r="E455" s="44">
        <f t="shared" si="172"/>
        <v>3.9220647773279349E-3</v>
      </c>
      <c r="F455" s="44">
        <f t="shared" si="173"/>
        <v>3.0854674483184203E-3</v>
      </c>
      <c r="G455" s="58">
        <f t="shared" si="171"/>
        <v>-0.67741935483870963</v>
      </c>
      <c r="H455" s="40">
        <f t="shared" si="174"/>
        <v>-2.6568825910931169E-3</v>
      </c>
    </row>
    <row r="456" spans="1:8" s="24" customFormat="1" ht="15" x14ac:dyDescent="0.2">
      <c r="A456" s="72"/>
      <c r="B456" s="3" t="s">
        <v>106</v>
      </c>
      <c r="C456" s="62">
        <v>18</v>
      </c>
      <c r="D456" s="62">
        <f>VLOOKUP(B456,'[1]Deptos 2011-2019'!$BE$2732:$BF$3277,2,0)</f>
        <v>9</v>
      </c>
      <c r="E456" s="44">
        <f t="shared" si="172"/>
        <v>2.2773279352226719E-3</v>
      </c>
      <c r="F456" s="44">
        <f t="shared" si="173"/>
        <v>2.776920703486578E-3</v>
      </c>
      <c r="G456" s="58">
        <f t="shared" si="171"/>
        <v>-0.5</v>
      </c>
      <c r="H456" s="40">
        <f t="shared" si="174"/>
        <v>-1.1386639676113359E-3</v>
      </c>
    </row>
    <row r="457" spans="1:8" s="24" customFormat="1" ht="15" x14ac:dyDescent="0.2">
      <c r="A457" s="72"/>
      <c r="B457" s="3" t="s">
        <v>337</v>
      </c>
      <c r="C457" s="62">
        <v>12</v>
      </c>
      <c r="D457" s="62">
        <f>VLOOKUP(B457,'[1]Deptos 2011-2019'!$BE$2732:$BF$3277,2,0)</f>
        <v>5</v>
      </c>
      <c r="E457" s="44">
        <f t="shared" si="172"/>
        <v>1.5182186234817814E-3</v>
      </c>
      <c r="F457" s="44">
        <f t="shared" si="173"/>
        <v>1.5427337241592102E-3</v>
      </c>
      <c r="G457" s="58">
        <f t="shared" si="171"/>
        <v>-0.58333333333333337</v>
      </c>
      <c r="H457" s="40">
        <f t="shared" si="174"/>
        <v>-8.8562753036437259E-4</v>
      </c>
    </row>
    <row r="458" spans="1:8" s="24" customFormat="1" ht="15" x14ac:dyDescent="0.2">
      <c r="A458" s="72"/>
      <c r="B458" s="3" t="s">
        <v>116</v>
      </c>
      <c r="C458" s="62">
        <v>21</v>
      </c>
      <c r="D458" s="62">
        <f>VLOOKUP(B458,'[1]Deptos 2011-2019'!$BE$2732:$BF$3277,2,0)</f>
        <v>4</v>
      </c>
      <c r="E458" s="44">
        <f t="shared" si="172"/>
        <v>2.6568825910931173E-3</v>
      </c>
      <c r="F458" s="44">
        <f t="shared" si="173"/>
        <v>1.2341869793273681E-3</v>
      </c>
      <c r="G458" s="58">
        <f t="shared" si="171"/>
        <v>-0.80952380952380953</v>
      </c>
      <c r="H458" s="40">
        <f t="shared" si="174"/>
        <v>-2.1508097165991902E-3</v>
      </c>
    </row>
    <row r="459" spans="1:8" s="24" customFormat="1" ht="15" x14ac:dyDescent="0.2">
      <c r="A459" s="72"/>
      <c r="B459" s="3" t="s">
        <v>103</v>
      </c>
      <c r="C459" s="62">
        <v>0</v>
      </c>
      <c r="D459" s="62">
        <f>VLOOKUP(B459,'[1]Deptos 2011-2019'!$BE$2732:$BF$3277,2,0)</f>
        <v>1</v>
      </c>
      <c r="E459" s="44" t="str">
        <f t="shared" si="172"/>
        <v/>
      </c>
      <c r="F459" s="44">
        <f t="shared" si="173"/>
        <v>3.0854674483184202E-4</v>
      </c>
      <c r="G459" s="58">
        <f t="shared" si="171"/>
        <v>1</v>
      </c>
      <c r="H459" s="40" t="str">
        <f t="shared" si="174"/>
        <v/>
      </c>
    </row>
    <row r="460" spans="1:8" s="24" customFormat="1" ht="15" x14ac:dyDescent="0.2">
      <c r="A460" s="72"/>
      <c r="B460" s="3" t="s">
        <v>273</v>
      </c>
      <c r="C460" s="62">
        <v>75</v>
      </c>
      <c r="D460" s="62">
        <f>VLOOKUP(B460,'[1]Deptos 2011-2019'!$BE$2732:$BF$3277,2,0)</f>
        <v>69</v>
      </c>
      <c r="E460" s="44">
        <f t="shared" si="172"/>
        <v>9.4888663967611329E-3</v>
      </c>
      <c r="F460" s="44">
        <f t="shared" si="173"/>
        <v>2.1289725393397099E-2</v>
      </c>
      <c r="G460" s="58">
        <f t="shared" si="171"/>
        <v>-0.08</v>
      </c>
      <c r="H460" s="40">
        <f t="shared" si="174"/>
        <v>-7.591093117408907E-4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2011-2019'!$BE$2732:$BF$3277,2,0)</f>
        <v>0</v>
      </c>
      <c r="E461" s="44" t="str">
        <f t="shared" si="172"/>
        <v/>
      </c>
      <c r="F461" s="44" t="str">
        <f t="shared" si="173"/>
        <v/>
      </c>
      <c r="G461" s="58" t="str">
        <f t="shared" si="171"/>
        <v xml:space="preserve"> 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2011-2019'!$BE$2732:$BF$3277,2,0)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2011-2019'!$BE$2732:$BF$3277,2,0)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20</v>
      </c>
      <c r="D464" s="62">
        <f>VLOOKUP(B464,'[1]Deptos 2011-2019'!$BE$2732:$BF$3277,2,0)</f>
        <v>4</v>
      </c>
      <c r="E464" s="44">
        <f t="shared" si="172"/>
        <v>2.5303643724696357E-3</v>
      </c>
      <c r="F464" s="44">
        <f t="shared" si="173"/>
        <v>1.2341869793273681E-3</v>
      </c>
      <c r="G464" s="58">
        <f t="shared" si="171"/>
        <v>-0.8</v>
      </c>
      <c r="H464" s="40">
        <f t="shared" si="174"/>
        <v>-2.0242914979757085E-3</v>
      </c>
    </row>
    <row r="465" spans="1:8" s="24" customFormat="1" ht="15" x14ac:dyDescent="0.2">
      <c r="A465" s="72"/>
      <c r="B465" s="3" t="s">
        <v>105</v>
      </c>
      <c r="C465" s="62">
        <v>6</v>
      </c>
      <c r="D465" s="62">
        <f>VLOOKUP(B465,'[1]Deptos 2011-2019'!$BE$2732:$BF$3277,2,0)</f>
        <v>5</v>
      </c>
      <c r="E465" s="44">
        <f t="shared" si="172"/>
        <v>7.591093117408907E-4</v>
      </c>
      <c r="F465" s="44">
        <f t="shared" si="173"/>
        <v>1.5427337241592102E-3</v>
      </c>
      <c r="G465" s="58">
        <f t="shared" si="171"/>
        <v>-0.16666666666666666</v>
      </c>
      <c r="H465" s="40">
        <f t="shared" si="174"/>
        <v>-1.2651821862348178E-4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2011-2019'!$BE$2732:$BF$3277,2,0)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1</v>
      </c>
      <c r="D467" s="62">
        <f>VLOOKUP(B467,'[1]Deptos 2011-2019'!$BE$2732:$BF$3277,2,0)</f>
        <v>1</v>
      </c>
      <c r="E467" s="44">
        <f t="shared" si="172"/>
        <v>1.2651821862348178E-4</v>
      </c>
      <c r="F467" s="44">
        <f t="shared" si="173"/>
        <v>3.0854674483184202E-4</v>
      </c>
      <c r="G467" s="58">
        <f t="shared" si="171"/>
        <v>0</v>
      </c>
      <c r="H467" s="40">
        <f t="shared" si="174"/>
        <v>0</v>
      </c>
    </row>
    <row r="468" spans="1:8" s="24" customFormat="1" ht="15" x14ac:dyDescent="0.2">
      <c r="A468" s="72"/>
      <c r="B468" s="3" t="s">
        <v>274</v>
      </c>
      <c r="C468" s="62">
        <v>13</v>
      </c>
      <c r="D468" s="62">
        <f>VLOOKUP(B468,'[1]Deptos 2011-2019'!$BE$2732:$BF$3277,2,0)</f>
        <v>4</v>
      </c>
      <c r="E468" s="44">
        <f t="shared" si="172"/>
        <v>1.6447368421052631E-3</v>
      </c>
      <c r="F468" s="44">
        <f t="shared" si="173"/>
        <v>1.2341869793273681E-3</v>
      </c>
      <c r="G468" s="58">
        <f t="shared" si="171"/>
        <v>-0.69230769230769229</v>
      </c>
      <c r="H468" s="40">
        <f t="shared" si="174"/>
        <v>-1.1386639676113359E-3</v>
      </c>
    </row>
    <row r="469" spans="1:8" s="24" customFormat="1" ht="15" x14ac:dyDescent="0.2">
      <c r="A469" s="72"/>
      <c r="B469" s="3" t="s">
        <v>499</v>
      </c>
      <c r="C469" s="62">
        <v>0</v>
      </c>
      <c r="D469" s="62">
        <f>VLOOKUP(B469,'[1]Deptos 2011-2019'!$BE$2732:$BF$3277,2,0)</f>
        <v>0</v>
      </c>
      <c r="E469" s="44" t="str">
        <f t="shared" si="172"/>
        <v/>
      </c>
      <c r="F469" s="44" t="str">
        <f t="shared" si="173"/>
        <v/>
      </c>
      <c r="G469" s="58" t="str">
        <f t="shared" si="171"/>
        <v xml:space="preserve"> </v>
      </c>
      <c r="H469" s="40" t="str">
        <f t="shared" si="174"/>
        <v/>
      </c>
    </row>
    <row r="470" spans="1:8" s="24" customFormat="1" ht="15" x14ac:dyDescent="0.2">
      <c r="A470" s="72"/>
      <c r="B470" s="3" t="s">
        <v>275</v>
      </c>
      <c r="C470" s="62">
        <v>1</v>
      </c>
      <c r="D470" s="62">
        <f>VLOOKUP(B470,'[1]Deptos 2011-2019'!$BE$2732:$BF$3277,2,0)</f>
        <v>2</v>
      </c>
      <c r="E470" s="44">
        <f t="shared" si="172"/>
        <v>1.2651821862348178E-4</v>
      </c>
      <c r="F470" s="44">
        <f t="shared" si="173"/>
        <v>6.1709348966368404E-4</v>
      </c>
      <c r="G470" s="58">
        <f t="shared" si="171"/>
        <v>1</v>
      </c>
      <c r="H470" s="40">
        <f t="shared" si="174"/>
        <v>1.2651821862348178E-4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2011-2019'!$BE$2732:$BF$3277,2,0)</f>
        <v>1</v>
      </c>
      <c r="E471" s="44" t="str">
        <f t="shared" si="172"/>
        <v/>
      </c>
      <c r="F471" s="44">
        <f t="shared" si="173"/>
        <v>3.0854674483184202E-4</v>
      </c>
      <c r="G471" s="58">
        <f t="shared" si="171"/>
        <v>1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3</v>
      </c>
      <c r="D472" s="62">
        <f>VLOOKUP(B472,'[1]Deptos 2011-2019'!$BE$2732:$BF$3277,2,0)</f>
        <v>3</v>
      </c>
      <c r="E472" s="44">
        <f t="shared" si="172"/>
        <v>3.7955465587044535E-4</v>
      </c>
      <c r="F472" s="44">
        <f t="shared" si="173"/>
        <v>9.2564023449552611E-4</v>
      </c>
      <c r="G472" s="58">
        <f t="shared" si="171"/>
        <v>0</v>
      </c>
      <c r="H472" s="40">
        <f t="shared" si="174"/>
        <v>0</v>
      </c>
    </row>
    <row r="473" spans="1:8" s="24" customFormat="1" ht="15" x14ac:dyDescent="0.2">
      <c r="A473" s="72"/>
      <c r="B473" s="3" t="s">
        <v>277</v>
      </c>
      <c r="C473" s="62">
        <v>17</v>
      </c>
      <c r="D473" s="62">
        <f>VLOOKUP(B473,'[1]Deptos 2011-2019'!$BE$2732:$BF$3277,2,0)</f>
        <v>17</v>
      </c>
      <c r="E473" s="44">
        <f t="shared" si="172"/>
        <v>2.1508097165991902E-3</v>
      </c>
      <c r="F473" s="44">
        <f t="shared" si="173"/>
        <v>5.2452946621413142E-3</v>
      </c>
      <c r="G473" s="58">
        <f t="shared" si="171"/>
        <v>0</v>
      </c>
      <c r="H473" s="40">
        <f t="shared" si="174"/>
        <v>0</v>
      </c>
    </row>
    <row r="474" spans="1:8" s="24" customFormat="1" ht="15" x14ac:dyDescent="0.2">
      <c r="A474" s="72"/>
      <c r="B474" s="3" t="s">
        <v>278</v>
      </c>
      <c r="C474" s="62">
        <v>1</v>
      </c>
      <c r="D474" s="62">
        <f>VLOOKUP(B474,'[1]Deptos 2011-2019'!$BE$2732:$BF$3277,2,0)</f>
        <v>0</v>
      </c>
      <c r="E474" s="44">
        <f t="shared" si="172"/>
        <v>1.2651821862348178E-4</v>
      </c>
      <c r="F474" s="44" t="str">
        <f t="shared" si="173"/>
        <v/>
      </c>
      <c r="G474" s="58">
        <f t="shared" si="171"/>
        <v>-1</v>
      </c>
      <c r="H474" s="40">
        <f t="shared" si="174"/>
        <v>-1.2651821862348178E-4</v>
      </c>
    </row>
    <row r="475" spans="1:8" s="24" customFormat="1" ht="15" x14ac:dyDescent="0.2">
      <c r="A475" s="72"/>
      <c r="B475" s="3" t="s">
        <v>279</v>
      </c>
      <c r="C475" s="62">
        <v>2</v>
      </c>
      <c r="D475" s="62">
        <f>VLOOKUP(B475,'[1]Deptos 2011-2019'!$BE$2732:$BF$3277,2,0)</f>
        <v>5</v>
      </c>
      <c r="E475" s="44">
        <f t="shared" si="172"/>
        <v>2.5303643724696357E-4</v>
      </c>
      <c r="F475" s="44">
        <f t="shared" si="173"/>
        <v>1.5427337241592102E-3</v>
      </c>
      <c r="G475" s="58">
        <f t="shared" si="171"/>
        <v>1.5</v>
      </c>
      <c r="H475" s="40">
        <f t="shared" si="174"/>
        <v>3.7955465587044535E-4</v>
      </c>
    </row>
    <row r="476" spans="1:8" s="24" customFormat="1" ht="15" x14ac:dyDescent="0.2">
      <c r="A476" s="72"/>
      <c r="B476" s="3" t="s">
        <v>102</v>
      </c>
      <c r="C476" s="62">
        <v>8</v>
      </c>
      <c r="D476" s="62">
        <f>VLOOKUP(B476,'[1]Deptos 2011-2019'!$BE$2732:$BF$3277,2,0)</f>
        <v>12</v>
      </c>
      <c r="E476" s="44">
        <f t="shared" si="172"/>
        <v>1.0121457489878543E-3</v>
      </c>
      <c r="F476" s="44">
        <f t="shared" si="173"/>
        <v>3.7025609379821045E-3</v>
      </c>
      <c r="G476" s="58">
        <f t="shared" si="171"/>
        <v>0.5</v>
      </c>
      <c r="H476" s="40">
        <f t="shared" si="174"/>
        <v>5.0607287449392713E-4</v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2011-2019'!$BE$2732:$BF$3277,2,0)</f>
        <v>3</v>
      </c>
      <c r="E477" s="44" t="str">
        <f t="shared" si="172"/>
        <v/>
      </c>
      <c r="F477" s="44">
        <f t="shared" si="173"/>
        <v>9.2564023449552611E-4</v>
      </c>
      <c r="G477" s="58">
        <f t="shared" si="171"/>
        <v>1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4</v>
      </c>
      <c r="D478" s="62">
        <f>VLOOKUP(B478,'[1]Deptos 2011-2019'!$BE$2732:$BF$3277,2,0)</f>
        <v>6</v>
      </c>
      <c r="E478" s="44">
        <f t="shared" si="172"/>
        <v>5.0607287449392713E-4</v>
      </c>
      <c r="F478" s="44">
        <f t="shared" si="173"/>
        <v>1.8512804689910522E-3</v>
      </c>
      <c r="G478" s="58">
        <f t="shared" ref="G478:G541" si="191">+IF(AND(C478=0,D478=0)," ",IF(C478=0,1,IF(D478=0,-1,(D478-C478)/C478)))</f>
        <v>0.5</v>
      </c>
      <c r="H478" s="40">
        <f t="shared" si="174"/>
        <v>2.5303643724696357E-4</v>
      </c>
    </row>
    <row r="479" spans="1:8" s="24" customFormat="1" ht="15" x14ac:dyDescent="0.2">
      <c r="A479" s="72"/>
      <c r="B479" s="3" t="s">
        <v>501</v>
      </c>
      <c r="C479" s="62">
        <v>9</v>
      </c>
      <c r="D479" s="62">
        <f>VLOOKUP(B479,'[1]Deptos 2011-2019'!$BE$2732:$BF$3277,2,0)</f>
        <v>6</v>
      </c>
      <c r="E479" s="44">
        <f t="shared" si="172"/>
        <v>1.1386639676113359E-3</v>
      </c>
      <c r="F479" s="44">
        <f t="shared" si="173"/>
        <v>1.8512804689910522E-3</v>
      </c>
      <c r="G479" s="58">
        <f t="shared" si="191"/>
        <v>-0.33333333333333331</v>
      </c>
      <c r="H479" s="40">
        <f t="shared" si="174"/>
        <v>-3.7955465587044529E-4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2011-2019'!$BE$2732:$BF$3277,2,0)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1</v>
      </c>
      <c r="D481" s="62">
        <f>VLOOKUP(B481,'[1]Deptos 2011-2019'!$BE$2732:$BF$3277,2,0)</f>
        <v>0</v>
      </c>
      <c r="E481" s="44">
        <f t="shared" si="172"/>
        <v>1.2651821862348178E-4</v>
      </c>
      <c r="F481" s="44" t="str">
        <f t="shared" si="173"/>
        <v/>
      </c>
      <c r="G481" s="58">
        <f t="shared" si="191"/>
        <v>-1</v>
      </c>
      <c r="H481" s="40">
        <f t="shared" si="174"/>
        <v>-1.2651821862348178E-4</v>
      </c>
    </row>
    <row r="482" spans="1:8" s="24" customFormat="1" ht="15" x14ac:dyDescent="0.2">
      <c r="A482" s="72"/>
      <c r="B482" s="3" t="s">
        <v>284</v>
      </c>
      <c r="C482" s="62">
        <v>1</v>
      </c>
      <c r="D482" s="62">
        <f>VLOOKUP(B482,'[1]Deptos 2011-2019'!$BE$2732:$BF$3277,2,0)</f>
        <v>0</v>
      </c>
      <c r="E482" s="44">
        <f t="shared" si="172"/>
        <v>1.2651821862348178E-4</v>
      </c>
      <c r="F482" s="44" t="str">
        <f t="shared" si="173"/>
        <v/>
      </c>
      <c r="G482" s="58">
        <f t="shared" si="191"/>
        <v>-1</v>
      </c>
      <c r="H482" s="40">
        <f t="shared" si="174"/>
        <v>-1.2651821862348178E-4</v>
      </c>
    </row>
    <row r="483" spans="1:8" s="24" customFormat="1" ht="15" x14ac:dyDescent="0.2">
      <c r="A483" s="72"/>
      <c r="B483" s="3" t="s">
        <v>285</v>
      </c>
      <c r="C483" s="62">
        <v>1</v>
      </c>
      <c r="D483" s="62">
        <f>VLOOKUP(B483,'[1]Deptos 2011-2019'!$BE$2732:$BF$3277,2,0)</f>
        <v>0</v>
      </c>
      <c r="E483" s="44">
        <f t="shared" si="172"/>
        <v>1.2651821862348178E-4</v>
      </c>
      <c r="F483" s="44" t="str">
        <f t="shared" si="173"/>
        <v/>
      </c>
      <c r="G483" s="58">
        <f t="shared" si="191"/>
        <v>-1</v>
      </c>
      <c r="H483" s="40">
        <f t="shared" si="174"/>
        <v>-1.2651821862348178E-4</v>
      </c>
    </row>
    <row r="484" spans="1:8" s="24" customFormat="1" ht="15" x14ac:dyDescent="0.2">
      <c r="A484" s="72"/>
      <c r="B484" s="3" t="s">
        <v>125</v>
      </c>
      <c r="C484" s="62">
        <v>1</v>
      </c>
      <c r="D484" s="62">
        <f>VLOOKUP(B484,'[1]Deptos 2011-2019'!$BE$2732:$BF$3277,2,0)</f>
        <v>1</v>
      </c>
      <c r="E484" s="44">
        <f t="shared" si="172"/>
        <v>1.2651821862348178E-4</v>
      </c>
      <c r="F484" s="44">
        <f t="shared" si="173"/>
        <v>3.0854674483184202E-4</v>
      </c>
      <c r="G484" s="58">
        <f t="shared" si="191"/>
        <v>0</v>
      </c>
      <c r="H484" s="40">
        <f t="shared" si="174"/>
        <v>0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2011-2019'!$BE$2732:$BF$3277,2,0)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2011-2019'!$BE$2732:$BF$3277,2,0)</f>
        <v>0</v>
      </c>
      <c r="E486" s="44" t="str">
        <f t="shared" si="172"/>
        <v/>
      </c>
      <c r="F486" s="44" t="str">
        <f t="shared" si="173"/>
        <v/>
      </c>
      <c r="G486" s="58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1</v>
      </c>
      <c r="D487" s="62">
        <f>VLOOKUP(B487,'[1]Deptos 2011-2019'!$BE$2732:$BF$3277,2,0)</f>
        <v>5</v>
      </c>
      <c r="E487" s="44">
        <f t="shared" si="172"/>
        <v>1.2651821862348178E-4</v>
      </c>
      <c r="F487" s="44">
        <f t="shared" si="173"/>
        <v>1.5427337241592102E-3</v>
      </c>
      <c r="G487" s="58">
        <f t="shared" si="191"/>
        <v>4</v>
      </c>
      <c r="H487" s="40">
        <f t="shared" si="174"/>
        <v>5.0607287449392713E-4</v>
      </c>
    </row>
    <row r="488" spans="1:8" s="24" customFormat="1" ht="15" x14ac:dyDescent="0.2">
      <c r="A488" s="72"/>
      <c r="B488" s="3" t="s">
        <v>288</v>
      </c>
      <c r="C488" s="62">
        <v>4</v>
      </c>
      <c r="D488" s="62">
        <f>VLOOKUP(B488,'[1]Deptos 2011-2019'!$BE$2732:$BF$3277,2,0)</f>
        <v>2</v>
      </c>
      <c r="E488" s="44">
        <f t="shared" si="172"/>
        <v>5.0607287449392713E-4</v>
      </c>
      <c r="F488" s="44">
        <f t="shared" si="173"/>
        <v>6.1709348966368404E-4</v>
      </c>
      <c r="G488" s="58">
        <f t="shared" si="191"/>
        <v>-0.5</v>
      </c>
      <c r="H488" s="40">
        <f t="shared" si="174"/>
        <v>-2.5303643724696357E-4</v>
      </c>
    </row>
    <row r="489" spans="1:8" s="24" customFormat="1" ht="15" x14ac:dyDescent="0.2">
      <c r="A489" s="72"/>
      <c r="B489" s="3" t="s">
        <v>123</v>
      </c>
      <c r="C489" s="62">
        <v>4</v>
      </c>
      <c r="D489" s="62">
        <f>VLOOKUP(B489,'[1]Deptos 2011-2019'!$BE$2732:$BF$3277,2,0)</f>
        <v>0</v>
      </c>
      <c r="E489" s="44">
        <f t="shared" si="172"/>
        <v>5.0607287449392713E-4</v>
      </c>
      <c r="F489" s="44" t="str">
        <f t="shared" si="173"/>
        <v/>
      </c>
      <c r="G489" s="58">
        <f t="shared" si="191"/>
        <v>-1</v>
      </c>
      <c r="H489" s="40">
        <f t="shared" si="174"/>
        <v>-5.0607287449392713E-4</v>
      </c>
    </row>
    <row r="490" spans="1:8" s="24" customFormat="1" ht="15" x14ac:dyDescent="0.2">
      <c r="A490" s="72"/>
      <c r="B490" s="3" t="s">
        <v>289</v>
      </c>
      <c r="C490" s="62">
        <v>0</v>
      </c>
      <c r="D490" s="62">
        <f>VLOOKUP(B490,'[1]Deptos 2011-2019'!$BE$2732:$BF$3277,2,0)</f>
        <v>0</v>
      </c>
      <c r="E490" s="44" t="str">
        <f t="shared" si="172"/>
        <v/>
      </c>
      <c r="F490" s="44" t="str">
        <f t="shared" si="173"/>
        <v/>
      </c>
      <c r="G490" s="58" t="str">
        <f t="shared" si="191"/>
        <v xml:space="preserve"> </v>
      </c>
      <c r="H490" s="40" t="str">
        <f t="shared" si="174"/>
        <v/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2011-2019'!$BE$2732:$BF$3277,2,0)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1</v>
      </c>
      <c r="D492" s="62">
        <f>VLOOKUP(B492,'[1]Deptos 2011-2019'!$BE$2732:$BF$3277,2,0)</f>
        <v>0</v>
      </c>
      <c r="E492" s="44">
        <f t="shared" si="192"/>
        <v>1.2651821862348178E-4</v>
      </c>
      <c r="F492" s="44" t="str">
        <f t="shared" si="193"/>
        <v/>
      </c>
      <c r="G492" s="58">
        <f t="shared" si="191"/>
        <v>-1</v>
      </c>
      <c r="H492" s="40">
        <f t="shared" si="194"/>
        <v>-1.2651821862348178E-4</v>
      </c>
    </row>
    <row r="493" spans="1:8" s="24" customFormat="1" ht="15" x14ac:dyDescent="0.2">
      <c r="A493" s="72"/>
      <c r="B493" s="3" t="s">
        <v>292</v>
      </c>
      <c r="C493" s="62">
        <v>1</v>
      </c>
      <c r="D493" s="62">
        <f>VLOOKUP(B493,'[1]Deptos 2011-2019'!$BE$2732:$BF$3277,2,0)</f>
        <v>0</v>
      </c>
      <c r="E493" s="44">
        <f t="shared" si="192"/>
        <v>1.2651821862348178E-4</v>
      </c>
      <c r="F493" s="44" t="str">
        <f t="shared" si="193"/>
        <v/>
      </c>
      <c r="G493" s="58">
        <f t="shared" si="191"/>
        <v>-1</v>
      </c>
      <c r="H493" s="40">
        <f t="shared" si="194"/>
        <v>-1.2651821862348178E-4</v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2011-2019'!$BE$2732:$BF$3277,2,0)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1</v>
      </c>
      <c r="D495" s="62">
        <f>VLOOKUP(B495,'[1]Deptos 2011-2019'!$BE$2732:$BF$3277,2,0)</f>
        <v>1</v>
      </c>
      <c r="E495" s="44">
        <f t="shared" si="192"/>
        <v>1.2651821862348178E-4</v>
      </c>
      <c r="F495" s="44">
        <f t="shared" si="193"/>
        <v>3.0854674483184202E-4</v>
      </c>
      <c r="G495" s="58">
        <f t="shared" si="191"/>
        <v>0</v>
      </c>
      <c r="H495" s="40">
        <f t="shared" si="194"/>
        <v>0</v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2011-2019'!$BE$2732:$BF$3277,2,0)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0</v>
      </c>
      <c r="D497" s="62">
        <f>VLOOKUP(B497,'[1]Deptos 2011-2019'!$BE$2732:$BF$3277,2,0)</f>
        <v>0</v>
      </c>
      <c r="E497" s="44" t="str">
        <f t="shared" si="192"/>
        <v/>
      </c>
      <c r="F497" s="44" t="str">
        <f t="shared" si="193"/>
        <v/>
      </c>
      <c r="G497" s="58" t="str">
        <f t="shared" si="191"/>
        <v xml:space="preserve"> </v>
      </c>
      <c r="H497" s="40" t="str">
        <f t="shared" si="194"/>
        <v/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2011-2019'!$BE$2732:$BF$3277,2,0)</f>
        <v>0</v>
      </c>
      <c r="E498" s="44" t="str">
        <f t="shared" si="192"/>
        <v/>
      </c>
      <c r="F498" s="44" t="str">
        <f t="shared" si="193"/>
        <v/>
      </c>
      <c r="G498" s="58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38</v>
      </c>
      <c r="D499" s="62">
        <f>VLOOKUP(B499,'[1]Deptos 2011-2019'!$BE$2732:$BF$3277,2,0)</f>
        <v>1</v>
      </c>
      <c r="E499" s="44">
        <f t="shared" si="192"/>
        <v>4.807692307692308E-3</v>
      </c>
      <c r="F499" s="44">
        <f t="shared" si="193"/>
        <v>3.0854674483184202E-4</v>
      </c>
      <c r="G499" s="58">
        <f t="shared" si="191"/>
        <v>-0.97368421052631582</v>
      </c>
      <c r="H499" s="40">
        <f t="shared" si="194"/>
        <v>-4.6811740890688267E-3</v>
      </c>
    </row>
    <row r="500" spans="1:9" s="24" customFormat="1" ht="15" x14ac:dyDescent="0.2">
      <c r="A500" s="72"/>
      <c r="B500" s="3" t="s">
        <v>122</v>
      </c>
      <c r="C500" s="62">
        <v>62</v>
      </c>
      <c r="D500" s="62">
        <f>VLOOKUP(B500,'[1]Deptos 2011-2019'!$BE$2732:$BF$3277,2,0)</f>
        <v>7</v>
      </c>
      <c r="E500" s="44">
        <f t="shared" si="192"/>
        <v>7.8441295546558699E-3</v>
      </c>
      <c r="F500" s="44">
        <f t="shared" si="193"/>
        <v>2.1598272138228943E-3</v>
      </c>
      <c r="G500" s="58">
        <f t="shared" si="191"/>
        <v>-0.88709677419354838</v>
      </c>
      <c r="H500" s="40">
        <f t="shared" si="194"/>
        <v>-6.9585020242914977E-3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2011-2019'!$BE$2732:$BF$3277,2,0)</f>
        <v>1</v>
      </c>
      <c r="E501" s="44" t="str">
        <f t="shared" si="192"/>
        <v/>
      </c>
      <c r="F501" s="44">
        <f t="shared" si="193"/>
        <v>3.0854674483184202E-4</v>
      </c>
      <c r="G501" s="58">
        <f t="shared" si="191"/>
        <v>1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2011-2019'!$BE$2732:$BF$3277,2,0)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2</v>
      </c>
      <c r="D503" s="62">
        <f>VLOOKUP(B503,'[1]Deptos 2011-2019'!$BE$2732:$BF$3277,2,0)</f>
        <v>0</v>
      </c>
      <c r="E503" s="44">
        <f t="shared" si="192"/>
        <v>2.5303643724696357E-4</v>
      </c>
      <c r="F503" s="44" t="str">
        <f t="shared" si="193"/>
        <v/>
      </c>
      <c r="G503" s="58">
        <f t="shared" si="191"/>
        <v>-1</v>
      </c>
      <c r="H503" s="40">
        <f t="shared" si="194"/>
        <v>-2.5303643724696357E-4</v>
      </c>
    </row>
    <row r="504" spans="1:9" s="24" customFormat="1" ht="15" customHeight="1" x14ac:dyDescent="0.2">
      <c r="A504" s="72"/>
      <c r="B504" s="3" t="s">
        <v>297</v>
      </c>
      <c r="C504" s="62">
        <v>17</v>
      </c>
      <c r="D504" s="62">
        <f>VLOOKUP(B504,'[1]Deptos 2011-2019'!$BE$2732:$BF$3277,2,0)</f>
        <v>9</v>
      </c>
      <c r="E504" s="44">
        <f t="shared" si="192"/>
        <v>2.1508097165991902E-3</v>
      </c>
      <c r="F504" s="44">
        <f t="shared" si="193"/>
        <v>2.776920703486578E-3</v>
      </c>
      <c r="G504" s="58">
        <f t="shared" si="191"/>
        <v>-0.47058823529411764</v>
      </c>
      <c r="H504" s="40">
        <f t="shared" si="194"/>
        <v>-1.0121457489878543E-3</v>
      </c>
    </row>
    <row r="505" spans="1:9" s="24" customFormat="1" ht="15" x14ac:dyDescent="0.2">
      <c r="A505" s="72"/>
      <c r="B505" s="3" t="s">
        <v>117</v>
      </c>
      <c r="C505" s="62">
        <v>2</v>
      </c>
      <c r="D505" s="62">
        <f>VLOOKUP(B505,'[1]Deptos 2011-2019'!$BE$2732:$BF$3277,2,0)</f>
        <v>1</v>
      </c>
      <c r="E505" s="44">
        <f t="shared" si="192"/>
        <v>2.5303643724696357E-4</v>
      </c>
      <c r="F505" s="44">
        <f t="shared" si="193"/>
        <v>3.0854674483184202E-4</v>
      </c>
      <c r="G505" s="58">
        <f t="shared" si="191"/>
        <v>-0.5</v>
      </c>
      <c r="H505" s="40">
        <f t="shared" si="194"/>
        <v>-1.2651821862348178E-4</v>
      </c>
    </row>
    <row r="506" spans="1:9" s="24" customFormat="1" ht="15" x14ac:dyDescent="0.2">
      <c r="A506" s="72"/>
      <c r="B506" s="3" t="s">
        <v>504</v>
      </c>
      <c r="C506" s="62">
        <v>8</v>
      </c>
      <c r="D506" s="62">
        <f>VLOOKUP(B506,'[1]Deptos 2011-2019'!$BE$2732:$BF$3277,2,0)</f>
        <v>3</v>
      </c>
      <c r="E506" s="44">
        <f t="shared" si="192"/>
        <v>1.0121457489878543E-3</v>
      </c>
      <c r="F506" s="44">
        <f t="shared" si="193"/>
        <v>9.2564023449552611E-4</v>
      </c>
      <c r="G506" s="58">
        <f t="shared" si="191"/>
        <v>-0.625</v>
      </c>
      <c r="H506" s="40">
        <f t="shared" si="194"/>
        <v>-6.3259109311740891E-4</v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2011-2019'!$BE$2732:$BF$3277,2,0)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2011-2019'!$BE$2732:$BF$3277,2,0)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2011-2019'!$BE$2732:$BF$3277,2,0)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2011-2019'!$BE$2732:$BF$3277,2,0)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2</v>
      </c>
      <c r="D511" s="62">
        <f>VLOOKUP(B511,'[1]Deptos 2011-2019'!$BE$2732:$BF$3277,2,0)</f>
        <v>1</v>
      </c>
      <c r="E511" s="43">
        <f t="shared" si="192"/>
        <v>2.5303643724696357E-4</v>
      </c>
      <c r="F511" s="43">
        <f t="shared" si="193"/>
        <v>3.0854674483184202E-4</v>
      </c>
      <c r="G511" s="58">
        <f t="shared" si="191"/>
        <v>-0.5</v>
      </c>
      <c r="H511" s="42">
        <f t="shared" si="194"/>
        <v>-1.2651821862348178E-4</v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2011-2019'!$BE$2732:$BF$3277,2,0)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4</v>
      </c>
      <c r="D513" s="62">
        <f>VLOOKUP(B513,'[1]Deptos 2011-2019'!$BE$2732:$BF$3277,2,0)</f>
        <v>2</v>
      </c>
      <c r="E513" s="44">
        <f t="shared" si="192"/>
        <v>5.0607287449392713E-4</v>
      </c>
      <c r="F513" s="44">
        <f t="shared" si="193"/>
        <v>6.1709348966368404E-4</v>
      </c>
      <c r="G513" s="58">
        <f t="shared" si="191"/>
        <v>-0.5</v>
      </c>
      <c r="H513" s="40">
        <f t="shared" si="194"/>
        <v>-2.5303643724696357E-4</v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2011-2019'!$BE$2732:$BF$3277,2,0)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2011-2019'!$BE$2732:$BF$3277,2,0)</f>
        <v>1</v>
      </c>
      <c r="E515" s="44" t="str">
        <f t="shared" si="192"/>
        <v/>
      </c>
      <c r="F515" s="44">
        <f t="shared" si="193"/>
        <v>3.0854674483184202E-4</v>
      </c>
      <c r="G515" s="58">
        <f t="shared" si="191"/>
        <v>1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1</v>
      </c>
      <c r="D516" s="62">
        <f>VLOOKUP(B516,'[1]Deptos 2011-2019'!$BE$2732:$BF$3277,2,0)</f>
        <v>1</v>
      </c>
      <c r="E516" s="44">
        <f t="shared" si="192"/>
        <v>1.2651821862348178E-4</v>
      </c>
      <c r="F516" s="44">
        <f t="shared" si="193"/>
        <v>3.0854674483184202E-4</v>
      </c>
      <c r="G516" s="58">
        <f t="shared" si="191"/>
        <v>0</v>
      </c>
      <c r="H516" s="40">
        <f t="shared" si="194"/>
        <v>0</v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2011-2019'!$BE$2732:$BF$3277,2,0)</f>
        <v>0</v>
      </c>
      <c r="E517" s="44" t="str">
        <f t="shared" si="192"/>
        <v/>
      </c>
      <c r="F517" s="44" t="str">
        <f t="shared" si="193"/>
        <v/>
      </c>
      <c r="G517" s="58" t="str">
        <f t="shared" si="191"/>
        <v xml:space="preserve"> 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2011-2019'!$BE$2732:$BF$3277,2,0)</f>
        <v>0</v>
      </c>
      <c r="E518" s="44" t="str">
        <f t="shared" si="192"/>
        <v/>
      </c>
      <c r="F518" s="44" t="str">
        <f t="shared" si="193"/>
        <v/>
      </c>
      <c r="G518" s="58" t="str">
        <f t="shared" si="191"/>
        <v xml:space="preserve"> 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2</v>
      </c>
      <c r="D519" s="62">
        <f>VLOOKUP(B519,'[1]Deptos 2011-2019'!$BE$2732:$BF$3277,2,0)</f>
        <v>0</v>
      </c>
      <c r="E519" s="44">
        <f t="shared" si="192"/>
        <v>2.5303643724696357E-4</v>
      </c>
      <c r="F519" s="44" t="str">
        <f t="shared" si="193"/>
        <v/>
      </c>
      <c r="G519" s="58">
        <f t="shared" si="191"/>
        <v>-1</v>
      </c>
      <c r="H519" s="40">
        <f t="shared" si="194"/>
        <v>-2.5303643724696357E-4</v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2011-2019'!$BE$2732:$BF$3277,2,0)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6</v>
      </c>
      <c r="D521" s="62">
        <f>VLOOKUP(B521,'[1]Deptos 2011-2019'!$BE$2732:$BF$3277,2,0)</f>
        <v>8</v>
      </c>
      <c r="E521" s="44">
        <f t="shared" si="192"/>
        <v>7.591093117408907E-4</v>
      </c>
      <c r="F521" s="44">
        <f t="shared" si="193"/>
        <v>2.4683739586547362E-3</v>
      </c>
      <c r="G521" s="58">
        <f t="shared" si="191"/>
        <v>0.33333333333333331</v>
      </c>
      <c r="H521" s="40">
        <f t="shared" si="194"/>
        <v>2.5303643724696357E-4</v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2011-2019'!$BE$2732:$BF$3277,2,0)</f>
        <v>2</v>
      </c>
      <c r="E522" s="44" t="str">
        <f t="shared" si="192"/>
        <v/>
      </c>
      <c r="F522" s="44">
        <f t="shared" si="193"/>
        <v>6.1709348966368404E-4</v>
      </c>
      <c r="G522" s="58">
        <f t="shared" si="191"/>
        <v>1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8</v>
      </c>
      <c r="D523" s="62">
        <f>VLOOKUP(B523,'[1]Deptos 2011-2019'!$BE$2732:$BF$3277,2,0)</f>
        <v>1</v>
      </c>
      <c r="E523" s="43">
        <f t="shared" ref="E523" si="195">+IF(C523=0,"",C523/C$345)</f>
        <v>1.0121457489878543E-3</v>
      </c>
      <c r="F523" s="43">
        <f t="shared" ref="F523" si="196">+IF(D523=0,"",D523/D$345)</f>
        <v>3.0854674483184202E-4</v>
      </c>
      <c r="G523" s="58">
        <f t="shared" si="191"/>
        <v>-0.875</v>
      </c>
      <c r="H523" s="42">
        <f t="shared" ref="H523" si="197">+IF(OR(AND(E523=""),(G523="")),"",E523*G523)</f>
        <v>-8.8562753036437248E-4</v>
      </c>
      <c r="I523" s="24"/>
    </row>
    <row r="524" spans="1:9" s="24" customFormat="1" ht="15" x14ac:dyDescent="0.2">
      <c r="A524" s="72"/>
      <c r="B524" s="3" t="s">
        <v>135</v>
      </c>
      <c r="C524" s="62">
        <v>12</v>
      </c>
      <c r="D524" s="62">
        <f>VLOOKUP(B524,'[1]Deptos 2011-2019'!$BE$2732:$BF$3277,2,0)</f>
        <v>17</v>
      </c>
      <c r="E524" s="44">
        <f t="shared" ref="E524:E549" si="198">+IF(C524=0,"",C524/C$345)</f>
        <v>1.5182186234817814E-3</v>
      </c>
      <c r="F524" s="44">
        <f t="shared" ref="F524:F549" si="199">+IF(D524=0,"",D524/D$345)</f>
        <v>5.2452946621413142E-3</v>
      </c>
      <c r="G524" s="58">
        <f t="shared" si="191"/>
        <v>0.41666666666666669</v>
      </c>
      <c r="H524" s="40">
        <f t="shared" si="194"/>
        <v>6.3259109311740891E-4</v>
      </c>
    </row>
    <row r="525" spans="1:9" s="24" customFormat="1" ht="15" x14ac:dyDescent="0.2">
      <c r="A525" s="72"/>
      <c r="B525" s="3" t="s">
        <v>508</v>
      </c>
      <c r="C525" s="62">
        <v>2</v>
      </c>
      <c r="D525" s="62">
        <f>VLOOKUP(B525,'[1]Deptos 2011-2019'!$BE$2732:$BF$3277,2,0)</f>
        <v>9</v>
      </c>
      <c r="E525" s="44">
        <f t="shared" si="198"/>
        <v>2.5303643724696357E-4</v>
      </c>
      <c r="F525" s="44">
        <f t="shared" si="199"/>
        <v>2.776920703486578E-3</v>
      </c>
      <c r="G525" s="58">
        <f t="shared" si="191"/>
        <v>3.5</v>
      </c>
      <c r="H525" s="40">
        <f t="shared" si="194"/>
        <v>8.8562753036437248E-4</v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2011-2019'!$BE$2732:$BF$3277,2,0)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107</v>
      </c>
      <c r="D527" s="62">
        <f>VLOOKUP(B527,'[1]Deptos 2011-2019'!$BE$2732:$BF$3277,2,0)</f>
        <v>30</v>
      </c>
      <c r="E527" s="44">
        <f t="shared" si="198"/>
        <v>1.353744939271255E-2</v>
      </c>
      <c r="F527" s="44">
        <f t="shared" si="199"/>
        <v>9.2564023449552609E-3</v>
      </c>
      <c r="G527" s="58">
        <f t="shared" si="191"/>
        <v>-0.71962616822429903</v>
      </c>
      <c r="H527" s="40">
        <f t="shared" si="194"/>
        <v>-9.7419028340080972E-3</v>
      </c>
    </row>
    <row r="528" spans="1:9" s="24" customFormat="1" ht="15" x14ac:dyDescent="0.2">
      <c r="A528" s="72"/>
      <c r="B528" s="3" t="s">
        <v>339</v>
      </c>
      <c r="C528" s="62">
        <v>93</v>
      </c>
      <c r="D528" s="62">
        <f>VLOOKUP(B528,'[1]Deptos 2011-2019'!$BE$2732:$BF$3277,2,0)</f>
        <v>30</v>
      </c>
      <c r="E528" s="44">
        <f t="shared" si="198"/>
        <v>1.1766194331983806E-2</v>
      </c>
      <c r="F528" s="44">
        <f t="shared" si="199"/>
        <v>9.2564023449552609E-3</v>
      </c>
      <c r="G528" s="58">
        <f t="shared" si="191"/>
        <v>-0.67741935483870963</v>
      </c>
      <c r="H528" s="40">
        <f t="shared" si="194"/>
        <v>-7.9706477732793511E-3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2011-2019'!$BE$2732:$BF$3277,2,0)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3</v>
      </c>
      <c r="D530" s="62">
        <f>VLOOKUP(B530,'[1]Deptos 2011-2019'!$BE$2732:$BF$3277,2,0)</f>
        <v>2</v>
      </c>
      <c r="E530" s="44">
        <f t="shared" si="198"/>
        <v>3.7955465587044535E-4</v>
      </c>
      <c r="F530" s="44">
        <f t="shared" si="199"/>
        <v>6.1709348966368404E-4</v>
      </c>
      <c r="G530" s="58">
        <f t="shared" si="191"/>
        <v>-0.33333333333333331</v>
      </c>
      <c r="H530" s="40">
        <f t="shared" si="194"/>
        <v>-1.2651821862348178E-4</v>
      </c>
    </row>
    <row r="531" spans="1:8" s="24" customFormat="1" ht="15" x14ac:dyDescent="0.2">
      <c r="A531" s="72"/>
      <c r="B531" s="3" t="s">
        <v>340</v>
      </c>
      <c r="C531" s="62">
        <v>9</v>
      </c>
      <c r="D531" s="62">
        <f>VLOOKUP(B531,'[1]Deptos 2011-2019'!$BE$2732:$BF$3277,2,0)</f>
        <v>15</v>
      </c>
      <c r="E531" s="44">
        <f t="shared" si="198"/>
        <v>1.1386639676113359E-3</v>
      </c>
      <c r="F531" s="44">
        <f t="shared" si="199"/>
        <v>4.6282011724776305E-3</v>
      </c>
      <c r="G531" s="58">
        <f t="shared" si="191"/>
        <v>0.66666666666666663</v>
      </c>
      <c r="H531" s="40">
        <f t="shared" si="194"/>
        <v>7.5910931174089059E-4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2011-2019'!$BE$2732:$BF$3277,2,0)</f>
        <v>1</v>
      </c>
      <c r="E532" s="44" t="str">
        <f t="shared" si="198"/>
        <v/>
      </c>
      <c r="F532" s="44">
        <f t="shared" si="199"/>
        <v>3.0854674483184202E-4</v>
      </c>
      <c r="G532" s="58">
        <f t="shared" si="191"/>
        <v>1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0</v>
      </c>
      <c r="D533" s="62">
        <f>VLOOKUP(B533,'[1]Deptos 2011-2019'!$BE$2732:$BF$3277,2,0)</f>
        <v>0</v>
      </c>
      <c r="E533" s="44" t="str">
        <f t="shared" si="198"/>
        <v/>
      </c>
      <c r="F533" s="44" t="str">
        <f t="shared" si="199"/>
        <v/>
      </c>
      <c r="G533" s="58" t="str">
        <f t="shared" si="191"/>
        <v xml:space="preserve"> </v>
      </c>
      <c r="H533" s="40" t="str">
        <f t="shared" si="194"/>
        <v/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2011-2019'!$BE$2732:$BF$3277,2,0)</f>
        <v>2</v>
      </c>
      <c r="E534" s="44" t="str">
        <f t="shared" si="198"/>
        <v/>
      </c>
      <c r="F534" s="44">
        <f t="shared" si="199"/>
        <v>6.1709348966368404E-4</v>
      </c>
      <c r="G534" s="58">
        <f t="shared" si="191"/>
        <v>1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2011-2019'!$BE$2732:$BF$3277,2,0)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1</v>
      </c>
      <c r="D536" s="62">
        <f>VLOOKUP(B536,'[1]Deptos 2011-2019'!$BE$2732:$BF$3277,2,0)</f>
        <v>0</v>
      </c>
      <c r="E536" s="44">
        <f t="shared" si="198"/>
        <v>1.2651821862348178E-4</v>
      </c>
      <c r="F536" s="44" t="str">
        <f t="shared" si="199"/>
        <v/>
      </c>
      <c r="G536" s="58">
        <f t="shared" si="191"/>
        <v>-1</v>
      </c>
      <c r="H536" s="40">
        <f t="shared" si="194"/>
        <v>-1.2651821862348178E-4</v>
      </c>
    </row>
    <row r="537" spans="1:8" s="24" customFormat="1" ht="15" x14ac:dyDescent="0.2">
      <c r="A537" s="72"/>
      <c r="B537" s="3" t="s">
        <v>307</v>
      </c>
      <c r="C537" s="62">
        <v>14</v>
      </c>
      <c r="D537" s="62">
        <f>VLOOKUP(B537,'[1]Deptos 2011-2019'!$BE$2732:$BF$3277,2,0)</f>
        <v>4</v>
      </c>
      <c r="E537" s="44">
        <f t="shared" si="198"/>
        <v>1.771255060728745E-3</v>
      </c>
      <c r="F537" s="44">
        <f t="shared" si="199"/>
        <v>1.2341869793273681E-3</v>
      </c>
      <c r="G537" s="58">
        <f t="shared" si="191"/>
        <v>-0.7142857142857143</v>
      </c>
      <c r="H537" s="40">
        <f t="shared" si="194"/>
        <v>-1.2651821862348178E-3</v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2011-2019'!$BE$2732:$BF$3277,2,0)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1</v>
      </c>
      <c r="D539" s="62">
        <f>VLOOKUP(B539,'[1]Deptos 2011-2019'!$BE$2732:$BF$3277,2,0)</f>
        <v>0</v>
      </c>
      <c r="E539" s="44">
        <f t="shared" si="198"/>
        <v>1.2651821862348178E-4</v>
      </c>
      <c r="F539" s="44" t="str">
        <f t="shared" si="199"/>
        <v/>
      </c>
      <c r="G539" s="58">
        <f t="shared" si="191"/>
        <v>-1</v>
      </c>
      <c r="H539" s="40">
        <f t="shared" si="194"/>
        <v>-1.2651821862348178E-4</v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2011-2019'!$BE$2732:$BF$3277,2,0)</f>
        <v>0</v>
      </c>
      <c r="E540" s="44" t="str">
        <f t="shared" si="198"/>
        <v/>
      </c>
      <c r="F540" s="44" t="str">
        <f t="shared" si="199"/>
        <v/>
      </c>
      <c r="G540" s="58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2011-2019'!$BE$2732:$BF$3277,2,0)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15</v>
      </c>
      <c r="D542" s="62">
        <f>VLOOKUP(B542,'[1]Deptos 2011-2019'!$BE$2732:$BF$3277,2,0)</f>
        <v>2</v>
      </c>
      <c r="E542" s="44">
        <f t="shared" si="198"/>
        <v>1.8977732793522266E-3</v>
      </c>
      <c r="F542" s="44">
        <f t="shared" si="199"/>
        <v>6.1709348966368404E-4</v>
      </c>
      <c r="G542" s="58">
        <f t="shared" ref="G542:G564" si="200">+IF(AND(C542=0,D542=0)," ",IF(C542=0,1,IF(D542=0,-1,(D542-C542)/C542)))</f>
        <v>-0.8666666666666667</v>
      </c>
      <c r="H542" s="40">
        <f t="shared" si="194"/>
        <v>-1.6447368421052631E-3</v>
      </c>
    </row>
    <row r="543" spans="1:8" s="24" customFormat="1" ht="15" x14ac:dyDescent="0.2">
      <c r="A543" s="72"/>
      <c r="B543" s="3" t="s">
        <v>311</v>
      </c>
      <c r="C543" s="62">
        <v>0</v>
      </c>
      <c r="D543" s="62">
        <f>VLOOKUP(B543,'[1]Deptos 2011-2019'!$BE$2732:$BF$3277,2,0)</f>
        <v>0</v>
      </c>
      <c r="E543" s="44" t="str">
        <f t="shared" si="198"/>
        <v/>
      </c>
      <c r="F543" s="44" t="str">
        <f t="shared" si="199"/>
        <v/>
      </c>
      <c r="G543" s="58" t="str">
        <f t="shared" si="200"/>
        <v xml:space="preserve"> </v>
      </c>
      <c r="H543" s="40" t="str">
        <f t="shared" si="194"/>
        <v/>
      </c>
    </row>
    <row r="544" spans="1:8" s="24" customFormat="1" ht="15" x14ac:dyDescent="0.2">
      <c r="A544" s="72"/>
      <c r="B544" s="3" t="s">
        <v>312</v>
      </c>
      <c r="C544" s="62">
        <v>1</v>
      </c>
      <c r="D544" s="62">
        <f>VLOOKUP(B544,'[1]Deptos 2011-2019'!$BE$2732:$BF$3277,2,0)</f>
        <v>0</v>
      </c>
      <c r="E544" s="44">
        <f t="shared" si="198"/>
        <v>1.2651821862348178E-4</v>
      </c>
      <c r="F544" s="44" t="str">
        <f t="shared" si="199"/>
        <v/>
      </c>
      <c r="G544" s="58">
        <f t="shared" si="200"/>
        <v>-1</v>
      </c>
      <c r="H544" s="40">
        <f t="shared" si="194"/>
        <v>-1.2651821862348178E-4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2011-2019'!$BE$2732:$BF$3277,2,0)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2011-2019'!$BE$2732:$BF$3277,2,0)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14</v>
      </c>
      <c r="D547" s="62">
        <f>VLOOKUP(B547,'[1]Deptos 2011-2019'!$BE$2732:$BF$3277,2,0)</f>
        <v>4</v>
      </c>
      <c r="E547" s="44">
        <f t="shared" si="198"/>
        <v>1.771255060728745E-3</v>
      </c>
      <c r="F547" s="44">
        <f t="shared" si="199"/>
        <v>1.2341869793273681E-3</v>
      </c>
      <c r="G547" s="58">
        <f t="shared" si="200"/>
        <v>-0.7142857142857143</v>
      </c>
      <c r="H547" s="40">
        <f t="shared" si="194"/>
        <v>-1.2651821862348178E-3</v>
      </c>
    </row>
    <row r="548" spans="1:9" s="24" customFormat="1" ht="15" x14ac:dyDescent="0.2">
      <c r="A548" s="72"/>
      <c r="B548" s="3" t="s">
        <v>142</v>
      </c>
      <c r="C548" s="62">
        <v>23</v>
      </c>
      <c r="D548" s="62">
        <f>VLOOKUP(B548,'[1]Deptos 2011-2019'!$BE$2732:$BF$3277,2,0)</f>
        <v>3</v>
      </c>
      <c r="E548" s="44">
        <f t="shared" si="198"/>
        <v>2.9099190283400811E-3</v>
      </c>
      <c r="F548" s="44">
        <f t="shared" si="199"/>
        <v>9.2564023449552611E-4</v>
      </c>
      <c r="G548" s="58">
        <f t="shared" si="200"/>
        <v>-0.86956521739130432</v>
      </c>
      <c r="H548" s="40">
        <f t="shared" si="194"/>
        <v>-2.5303643724696357E-3</v>
      </c>
    </row>
    <row r="549" spans="1:9" s="24" customFormat="1" ht="15" x14ac:dyDescent="0.2">
      <c r="A549" s="72"/>
      <c r="B549" s="3" t="s">
        <v>314</v>
      </c>
      <c r="C549" s="62">
        <v>36</v>
      </c>
      <c r="D549" s="62">
        <f>VLOOKUP(B549,'[1]Deptos 2011-2019'!$BE$2732:$BF$3277,2,0)</f>
        <v>23</v>
      </c>
      <c r="E549" s="44">
        <f t="shared" si="198"/>
        <v>4.5546558704453437E-3</v>
      </c>
      <c r="F549" s="44">
        <f t="shared" si="199"/>
        <v>7.0965751311323662E-3</v>
      </c>
      <c r="G549" s="58">
        <f t="shared" si="200"/>
        <v>-0.3611111111111111</v>
      </c>
      <c r="H549" s="40">
        <f t="shared" si="194"/>
        <v>-1.6447368421052631E-3</v>
      </c>
    </row>
    <row r="550" spans="1:9" s="63" customFormat="1" ht="15" x14ac:dyDescent="0.2">
      <c r="A550" s="36"/>
      <c r="B550" s="35" t="s">
        <v>559</v>
      </c>
      <c r="C550" s="62">
        <v>1</v>
      </c>
      <c r="D550" s="62">
        <f>VLOOKUP(B550,'[1]Deptos 2011-2019'!$BE$2732:$BF$3277,2,0)</f>
        <v>1</v>
      </c>
      <c r="E550" s="43">
        <f t="shared" ref="E550" si="201">+IF(C550=0,"",C550/C$345)</f>
        <v>1.2651821862348178E-4</v>
      </c>
      <c r="F550" s="43">
        <f t="shared" ref="F550" si="202">+IF(D550=0,"",D550/D$345)</f>
        <v>3.0854674483184202E-4</v>
      </c>
      <c r="G550" s="58">
        <f t="shared" si="200"/>
        <v>0</v>
      </c>
      <c r="H550" s="42">
        <f t="shared" ref="H550" si="203">+IF(OR(AND(E550=""),(G550="")),"",E550*G550)</f>
        <v>0</v>
      </c>
      <c r="I550" s="24"/>
    </row>
    <row r="551" spans="1:9" s="24" customFormat="1" ht="15" x14ac:dyDescent="0.2">
      <c r="A551" s="72"/>
      <c r="B551" s="3" t="s">
        <v>131</v>
      </c>
      <c r="C551" s="62">
        <v>17</v>
      </c>
      <c r="D551" s="62">
        <f>VLOOKUP(B551,'[1]Deptos 2011-2019'!$BE$2732:$BF$3277,2,0)</f>
        <v>1</v>
      </c>
      <c r="E551" s="44">
        <f>+IF(C551=0,"",C551/C$345)</f>
        <v>2.1508097165991902E-3</v>
      </c>
      <c r="F551" s="44">
        <f>+IF(D551=0,"",D551/D$345)</f>
        <v>3.0854674483184202E-4</v>
      </c>
      <c r="G551" s="58">
        <f t="shared" si="200"/>
        <v>-0.94117647058823528</v>
      </c>
      <c r="H551" s="40">
        <f t="shared" si="194"/>
        <v>-2.0242914979757085E-3</v>
      </c>
    </row>
    <row r="552" spans="1:9" s="24" customFormat="1" ht="15" x14ac:dyDescent="0.2">
      <c r="A552" s="72"/>
      <c r="B552" s="3" t="s">
        <v>315</v>
      </c>
      <c r="C552" s="62">
        <v>12</v>
      </c>
      <c r="D552" s="62">
        <f>VLOOKUP(B552,'[1]Deptos 2011-2019'!$BE$2732:$BF$3277,2,0)</f>
        <v>4</v>
      </c>
      <c r="E552" s="44">
        <f>+IF(C552=0,"",C552/C$345)</f>
        <v>1.5182186234817814E-3</v>
      </c>
      <c r="F552" s="44">
        <f>+IF(D552=0,"",D552/D$345)</f>
        <v>1.2341869793273681E-3</v>
      </c>
      <c r="G552" s="58">
        <f t="shared" si="200"/>
        <v>-0.66666666666666663</v>
      </c>
      <c r="H552" s="40">
        <f t="shared" si="194"/>
        <v>-1.0121457489878543E-3</v>
      </c>
    </row>
    <row r="553" spans="1:9" s="24" customFormat="1" ht="15" x14ac:dyDescent="0.2">
      <c r="A553" s="72"/>
      <c r="B553" s="3" t="s">
        <v>316</v>
      </c>
      <c r="C553" s="62">
        <v>2</v>
      </c>
      <c r="D553" s="62">
        <f>VLOOKUP(B553,'[1]Deptos 2011-2019'!$BE$2732:$BF$3277,2,0)</f>
        <v>2</v>
      </c>
      <c r="E553" s="44">
        <f t="shared" ref="E553:E564" si="204">+IF(C553=0,"",C553/C$345)</f>
        <v>2.5303643724696357E-4</v>
      </c>
      <c r="F553" s="44">
        <f t="shared" ref="F553:F564" si="205">+IF(D553=0,"",D553/D$345)</f>
        <v>6.1709348966368404E-4</v>
      </c>
      <c r="G553" s="58">
        <f t="shared" si="200"/>
        <v>0</v>
      </c>
      <c r="H553" s="40">
        <f t="shared" ref="H553:H564" si="206">+IF(OR(AND(E553=""),(G553="")),"",E553*G553)</f>
        <v>0</v>
      </c>
    </row>
    <row r="554" spans="1:9" s="24" customFormat="1" ht="15" x14ac:dyDescent="0.2">
      <c r="A554" s="72"/>
      <c r="B554" s="3" t="s">
        <v>511</v>
      </c>
      <c r="C554" s="62">
        <v>5</v>
      </c>
      <c r="D554" s="62">
        <f>VLOOKUP(B554,'[1]Deptos 2011-2019'!$BE$2732:$BF$3277,2,0)</f>
        <v>3</v>
      </c>
      <c r="E554" s="44">
        <f t="shared" si="204"/>
        <v>6.3259109311740891E-4</v>
      </c>
      <c r="F554" s="44">
        <f t="shared" si="205"/>
        <v>9.2564023449552611E-4</v>
      </c>
      <c r="G554" s="58">
        <f t="shared" si="200"/>
        <v>-0.4</v>
      </c>
      <c r="H554" s="40">
        <f t="shared" si="206"/>
        <v>-2.5303643724696357E-4</v>
      </c>
    </row>
    <row r="555" spans="1:9" s="24" customFormat="1" ht="15" x14ac:dyDescent="0.2">
      <c r="A555" s="72"/>
      <c r="B555" s="3" t="s">
        <v>132</v>
      </c>
      <c r="C555" s="62">
        <v>5</v>
      </c>
      <c r="D555" s="62">
        <f>VLOOKUP(B555,'[1]Deptos 2011-2019'!$BE$2732:$BF$3277,2,0)</f>
        <v>4</v>
      </c>
      <c r="E555" s="44">
        <f t="shared" si="204"/>
        <v>6.3259109311740891E-4</v>
      </c>
      <c r="F555" s="44">
        <f t="shared" si="205"/>
        <v>1.2341869793273681E-3</v>
      </c>
      <c r="G555" s="58">
        <f t="shared" si="200"/>
        <v>-0.2</v>
      </c>
      <c r="H555" s="40">
        <f t="shared" si="206"/>
        <v>-1.2651821862348178E-4</v>
      </c>
    </row>
    <row r="556" spans="1:9" s="24" customFormat="1" ht="15" x14ac:dyDescent="0.2">
      <c r="A556" s="72"/>
      <c r="B556" s="3" t="s">
        <v>139</v>
      </c>
      <c r="C556" s="62">
        <v>39</v>
      </c>
      <c r="D556" s="62">
        <f>VLOOKUP(B556,'[1]Deptos 2011-2019'!$BE$2732:$BF$3277,2,0)</f>
        <v>15</v>
      </c>
      <c r="E556" s="44">
        <f t="shared" si="204"/>
        <v>4.9342105263157892E-3</v>
      </c>
      <c r="F556" s="44">
        <f t="shared" si="205"/>
        <v>4.6282011724776305E-3</v>
      </c>
      <c r="G556" s="58">
        <f t="shared" si="200"/>
        <v>-0.61538461538461542</v>
      </c>
      <c r="H556" s="40">
        <f t="shared" si="206"/>
        <v>-3.0364372469635628E-3</v>
      </c>
    </row>
    <row r="557" spans="1:9" s="24" customFormat="1" ht="15" x14ac:dyDescent="0.2">
      <c r="A557" s="72"/>
      <c r="B557" s="3" t="s">
        <v>512</v>
      </c>
      <c r="C557" s="62">
        <v>2</v>
      </c>
      <c r="D557" s="62">
        <f>VLOOKUP(B557,'[1]Deptos 2011-2019'!$BE$2732:$BF$3277,2,0)</f>
        <v>0</v>
      </c>
      <c r="E557" s="44">
        <f t="shared" si="204"/>
        <v>2.5303643724696357E-4</v>
      </c>
      <c r="F557" s="44" t="str">
        <f t="shared" si="205"/>
        <v/>
      </c>
      <c r="G557" s="58">
        <f t="shared" si="200"/>
        <v>-1</v>
      </c>
      <c r="H557" s="40">
        <f t="shared" si="206"/>
        <v>-2.5303643724696357E-4</v>
      </c>
    </row>
    <row r="558" spans="1:9" s="24" customFormat="1" ht="15" x14ac:dyDescent="0.2">
      <c r="A558" s="72"/>
      <c r="B558" s="3" t="s">
        <v>317</v>
      </c>
      <c r="C558" s="62">
        <v>9</v>
      </c>
      <c r="D558" s="62">
        <f>VLOOKUP(B558,'[1]Deptos 2011-2019'!$BE$2732:$BF$3277,2,0)</f>
        <v>6</v>
      </c>
      <c r="E558" s="44">
        <f t="shared" si="204"/>
        <v>1.1386639676113359E-3</v>
      </c>
      <c r="F558" s="44">
        <f t="shared" si="205"/>
        <v>1.8512804689910522E-3</v>
      </c>
      <c r="G558" s="58">
        <f t="shared" si="200"/>
        <v>-0.33333333333333331</v>
      </c>
      <c r="H558" s="40">
        <f t="shared" si="206"/>
        <v>-3.7955465587044529E-4</v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2011-2019'!$BE$2732:$BF$3277,2,0)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3</v>
      </c>
      <c r="D560" s="62">
        <f>VLOOKUP(B560,'[1]Deptos 2011-2019'!$BE$2732:$BF$3277,2,0)</f>
        <v>1</v>
      </c>
      <c r="E560" s="44">
        <f t="shared" si="204"/>
        <v>3.7955465587044535E-4</v>
      </c>
      <c r="F560" s="44">
        <f t="shared" si="205"/>
        <v>3.0854674483184202E-4</v>
      </c>
      <c r="G560" s="58">
        <f t="shared" si="200"/>
        <v>-0.66666666666666663</v>
      </c>
      <c r="H560" s="40">
        <f t="shared" si="206"/>
        <v>-2.5303643724696357E-4</v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2011-2019'!$BE$2732:$BF$3277,2,0)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1</v>
      </c>
      <c r="D562" s="62">
        <f>VLOOKUP(B562,'[1]Deptos 2011-2019'!$BE$2732:$BF$3277,2,0)</f>
        <v>7</v>
      </c>
      <c r="E562" s="44">
        <f t="shared" si="204"/>
        <v>1.2651821862348178E-4</v>
      </c>
      <c r="F562" s="44">
        <f t="shared" si="205"/>
        <v>2.1598272138228943E-3</v>
      </c>
      <c r="G562" s="58">
        <f t="shared" si="200"/>
        <v>6</v>
      </c>
      <c r="H562" s="40">
        <f t="shared" si="206"/>
        <v>7.591093117408907E-4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2011-2019'!$BE$2732:$BF$3277,2,0)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2011-2019'!$BE$2732:$BF$3277,2,0)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2791</v>
      </c>
      <c r="D570" s="54">
        <f>SUM(D571:D596)</f>
        <v>1502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-0.46184163382300253</v>
      </c>
      <c r="H570" s="56">
        <f>+IF(OR(AND(E570=""),(G570="")),"",E570*G570)</f>
        <v>-0.46184163382300253</v>
      </c>
      <c r="I570" s="24"/>
    </row>
    <row r="571" spans="1:9" s="24" customFormat="1" ht="15" x14ac:dyDescent="0.2">
      <c r="A571" s="72"/>
      <c r="B571" s="57" t="s">
        <v>322</v>
      </c>
      <c r="C571" s="62">
        <v>3</v>
      </c>
      <c r="D571" s="62">
        <f>VLOOKUP(B571,'[1]Deptos 2011-2019'!$BE$2732:$BF$3277,2,0)</f>
        <v>0</v>
      </c>
      <c r="E571" s="60">
        <f t="shared" si="207"/>
        <v>1.0748835542816195E-3</v>
      </c>
      <c r="F571" s="60" t="str">
        <f t="shared" si="208"/>
        <v/>
      </c>
      <c r="G571" s="58">
        <f t="shared" ref="G571:G596" si="209">+IF(AND(C571=0,D571=0)," ",IF(C571=0,1,IF(D571=0,-1,(D571-C571)/C571)))</f>
        <v>-1</v>
      </c>
      <c r="H571" s="51">
        <f>+IF(OR(AND(E571=""),(G571="")),"",E571*G571)</f>
        <v>-1.0748835542816195E-3</v>
      </c>
    </row>
    <row r="572" spans="1:9" s="24" customFormat="1" ht="15" x14ac:dyDescent="0.2">
      <c r="A572" s="72"/>
      <c r="B572" s="3" t="s">
        <v>144</v>
      </c>
      <c r="C572" s="62">
        <v>67</v>
      </c>
      <c r="D572" s="62">
        <f>VLOOKUP(B572,'[1]Deptos 2011-2019'!$BE$2732:$BF$3277,2,0)</f>
        <v>22</v>
      </c>
      <c r="E572" s="44">
        <f t="shared" si="207"/>
        <v>2.4005732712289504E-2</v>
      </c>
      <c r="F572" s="44">
        <f t="shared" si="208"/>
        <v>1.4647137150466045E-2</v>
      </c>
      <c r="G572" s="58">
        <f t="shared" si="209"/>
        <v>-0.67164179104477617</v>
      </c>
      <c r="H572" s="40">
        <f t="shared" ref="H572:H596" si="210">+IF(OR(AND(E572=""),(G572="")),"",E572*G572)</f>
        <v>-1.6123253314224293E-2</v>
      </c>
    </row>
    <row r="573" spans="1:9" s="24" customFormat="1" ht="15" x14ac:dyDescent="0.2">
      <c r="A573" s="72"/>
      <c r="B573" s="3" t="s">
        <v>590</v>
      </c>
      <c r="C573" s="62">
        <v>325</v>
      </c>
      <c r="D573" s="62">
        <f>VLOOKUP(B573,'[1]Deptos 2011-2019'!$BE$2732:$BF$3277,2,0)</f>
        <v>256</v>
      </c>
      <c r="E573" s="44">
        <f t="shared" si="207"/>
        <v>0.11644571838050878</v>
      </c>
      <c r="F573" s="44">
        <f t="shared" si="208"/>
        <v>0.17043941411451399</v>
      </c>
      <c r="G573" s="58">
        <f t="shared" si="209"/>
        <v>-0.21230769230769231</v>
      </c>
      <c r="H573" s="40">
        <f t="shared" si="210"/>
        <v>-2.4722321748477247E-2</v>
      </c>
    </row>
    <row r="574" spans="1:9" s="24" customFormat="1" ht="15" x14ac:dyDescent="0.2">
      <c r="A574" s="72"/>
      <c r="B574" s="3" t="s">
        <v>323</v>
      </c>
      <c r="C574" s="62">
        <v>945</v>
      </c>
      <c r="D574" s="62">
        <f>VLOOKUP(B574,'[1]Deptos 2011-2019'!$BE$2732:$BF$3277,2,0)</f>
        <v>263</v>
      </c>
      <c r="E574" s="44">
        <f t="shared" si="207"/>
        <v>0.33858831959871016</v>
      </c>
      <c r="F574" s="44">
        <f t="shared" si="208"/>
        <v>0.17509986684420772</v>
      </c>
      <c r="G574" s="58">
        <f t="shared" si="209"/>
        <v>-0.72169312169312172</v>
      </c>
      <c r="H574" s="40">
        <f t="shared" si="210"/>
        <v>-0.24435686134002152</v>
      </c>
    </row>
    <row r="575" spans="1:9" s="24" customFormat="1" ht="15" x14ac:dyDescent="0.2">
      <c r="A575" s="72"/>
      <c r="B575" s="3" t="s">
        <v>145</v>
      </c>
      <c r="C575" s="62">
        <v>8</v>
      </c>
      <c r="D575" s="62">
        <f>VLOOKUP(B575,'[1]Deptos 2011-2019'!$BE$2732:$BF$3277,2,0)</f>
        <v>20</v>
      </c>
      <c r="E575" s="44">
        <f t="shared" si="207"/>
        <v>2.8663561447509851E-3</v>
      </c>
      <c r="F575" s="44">
        <f t="shared" si="208"/>
        <v>1.3315579227696404E-2</v>
      </c>
      <c r="G575" s="58">
        <f t="shared" si="209"/>
        <v>1.5</v>
      </c>
      <c r="H575" s="40">
        <f t="shared" si="210"/>
        <v>4.2995342171264772E-3</v>
      </c>
    </row>
    <row r="576" spans="1:9" s="24" customFormat="1" ht="15" x14ac:dyDescent="0.2">
      <c r="A576" s="72"/>
      <c r="B576" s="3" t="s">
        <v>618</v>
      </c>
      <c r="C576" s="62">
        <v>1</v>
      </c>
      <c r="D576" s="62">
        <f>VLOOKUP(B576,'[1]Deptos 2011-2019'!$BE$2732:$BF$3277,2,0)</f>
        <v>0</v>
      </c>
      <c r="E576" s="44">
        <f t="shared" si="207"/>
        <v>3.5829451809387314E-4</v>
      </c>
      <c r="F576" s="44" t="str">
        <f t="shared" si="208"/>
        <v/>
      </c>
      <c r="G576" s="58">
        <f t="shared" si="209"/>
        <v>-1</v>
      </c>
      <c r="H576" s="40">
        <f t="shared" si="210"/>
        <v>-3.5829451809387314E-4</v>
      </c>
    </row>
    <row r="577" spans="1:9" s="24" customFormat="1" ht="15" x14ac:dyDescent="0.2">
      <c r="A577" s="72"/>
      <c r="B577" s="3" t="s">
        <v>146</v>
      </c>
      <c r="C577" s="62">
        <v>4</v>
      </c>
      <c r="D577" s="62">
        <f>VLOOKUP(B577,'[1]Deptos 2011-2019'!$BE$2732:$BF$3277,2,0)</f>
        <v>5</v>
      </c>
      <c r="E577" s="44">
        <f t="shared" si="207"/>
        <v>1.4331780723754925E-3</v>
      </c>
      <c r="F577" s="44">
        <f t="shared" si="208"/>
        <v>3.3288948069241011E-3</v>
      </c>
      <c r="G577" s="58">
        <f t="shared" si="209"/>
        <v>0.25</v>
      </c>
      <c r="H577" s="40">
        <f t="shared" si="210"/>
        <v>3.5829451809387314E-4</v>
      </c>
    </row>
    <row r="578" spans="1:9" s="24" customFormat="1" ht="15" x14ac:dyDescent="0.2">
      <c r="A578" s="72"/>
      <c r="B578" s="3" t="s">
        <v>324</v>
      </c>
      <c r="C578" s="62">
        <v>1</v>
      </c>
      <c r="D578" s="62">
        <f>VLOOKUP(B578,'[1]Deptos 2011-2019'!$BE$2732:$BF$3277,2,0)</f>
        <v>1</v>
      </c>
      <c r="E578" s="44">
        <f t="shared" si="207"/>
        <v>3.5829451809387314E-4</v>
      </c>
      <c r="F578" s="44">
        <f t="shared" si="208"/>
        <v>6.6577896138482028E-4</v>
      </c>
      <c r="G578" s="58">
        <f t="shared" si="209"/>
        <v>0</v>
      </c>
      <c r="H578" s="40">
        <f t="shared" si="210"/>
        <v>0</v>
      </c>
    </row>
    <row r="579" spans="1:9" s="24" customFormat="1" ht="15" x14ac:dyDescent="0.2">
      <c r="A579" s="72"/>
      <c r="B579" s="3" t="s">
        <v>325</v>
      </c>
      <c r="C579" s="62">
        <v>146</v>
      </c>
      <c r="D579" s="62">
        <f>VLOOKUP(B579,'[1]Deptos 2011-2019'!$BE$2732:$BF$3277,2,0)</f>
        <v>2</v>
      </c>
      <c r="E579" s="44">
        <f t="shared" si="207"/>
        <v>5.2310999641705484E-2</v>
      </c>
      <c r="F579" s="44">
        <f t="shared" si="208"/>
        <v>1.3315579227696406E-3</v>
      </c>
      <c r="G579" s="58">
        <f t="shared" si="209"/>
        <v>-0.98630136986301364</v>
      </c>
      <c r="H579" s="40">
        <f t="shared" si="210"/>
        <v>-5.1594410605517733E-2</v>
      </c>
    </row>
    <row r="580" spans="1:9" s="24" customFormat="1" ht="15" x14ac:dyDescent="0.2">
      <c r="A580" s="72"/>
      <c r="B580" s="3" t="s">
        <v>515</v>
      </c>
      <c r="C580" s="62">
        <v>10</v>
      </c>
      <c r="D580" s="62">
        <f>VLOOKUP(B580,'[1]Deptos 2011-2019'!$BE$2732:$BF$3277,2,0)</f>
        <v>1</v>
      </c>
      <c r="E580" s="44">
        <f t="shared" si="207"/>
        <v>3.5829451809387316E-3</v>
      </c>
      <c r="F580" s="44">
        <f t="shared" si="208"/>
        <v>6.6577896138482028E-4</v>
      </c>
      <c r="G580" s="58">
        <f t="shared" si="209"/>
        <v>-0.9</v>
      </c>
      <c r="H580" s="40">
        <f t="shared" si="210"/>
        <v>-3.2246506628448583E-3</v>
      </c>
    </row>
    <row r="581" spans="1:9" s="63" customFormat="1" ht="15" x14ac:dyDescent="0.2">
      <c r="A581" s="36"/>
      <c r="B581" s="35" t="s">
        <v>560</v>
      </c>
      <c r="C581" s="62">
        <v>92</v>
      </c>
      <c r="D581" s="62">
        <f>VLOOKUP(B581,'[1]Deptos 2011-2019'!$BE$2732:$BF$3277,2,0)</f>
        <v>41</v>
      </c>
      <c r="E581" s="43">
        <f t="shared" ref="E581" si="211">+IF(C581=0,"",C581/C$570)</f>
        <v>3.296309566463633E-2</v>
      </c>
      <c r="F581" s="43">
        <f t="shared" ref="F581" si="212">+IF(D581=0,"",D581/D$570)</f>
        <v>2.729693741677763E-2</v>
      </c>
      <c r="G581" s="58">
        <f t="shared" si="209"/>
        <v>-0.55434782608695654</v>
      </c>
      <c r="H581" s="42">
        <f t="shared" ref="H581" si="213">+IF(OR(AND(E581=""),(G581="")),"",E581*G581)</f>
        <v>-1.8273020422787532E-2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2011-2019'!$BE$2732:$BF$3277,2,0)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2011-2019'!$BE$2732:$BF$3277,2,0)</f>
        <v>0</v>
      </c>
      <c r="E583" s="44" t="str">
        <f t="shared" ref="E583:E596" si="217">+IF(C583=0,"",C583/C$570)</f>
        <v/>
      </c>
      <c r="F583" s="44" t="str">
        <f t="shared" ref="F583:F596" si="218">+IF(D583=0,"",D583/D$570)</f>
        <v/>
      </c>
      <c r="G583" s="58" t="str">
        <f t="shared" si="209"/>
        <v xml:space="preserve"> 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379</v>
      </c>
      <c r="D584" s="62">
        <f>VLOOKUP(B584,'[1]Deptos 2011-2019'!$BE$2732:$BF$3277,2,0)</f>
        <v>213</v>
      </c>
      <c r="E584" s="44">
        <f t="shared" si="217"/>
        <v>0.13579362235757794</v>
      </c>
      <c r="F584" s="44">
        <f t="shared" si="218"/>
        <v>0.14181091877496671</v>
      </c>
      <c r="G584" s="58">
        <f t="shared" si="209"/>
        <v>-0.43799472295514513</v>
      </c>
      <c r="H584" s="40">
        <f t="shared" si="210"/>
        <v>-5.9476890003582951E-2</v>
      </c>
    </row>
    <row r="585" spans="1:9" s="24" customFormat="1" ht="15" x14ac:dyDescent="0.2">
      <c r="A585" s="72"/>
      <c r="B585" s="3" t="s">
        <v>147</v>
      </c>
      <c r="C585" s="62">
        <v>95</v>
      </c>
      <c r="D585" s="62">
        <f>VLOOKUP(B585,'[1]Deptos 2011-2019'!$BE$2732:$BF$3277,2,0)</f>
        <v>23</v>
      </c>
      <c r="E585" s="44">
        <f t="shared" si="217"/>
        <v>3.4037979218917949E-2</v>
      </c>
      <c r="F585" s="44">
        <f t="shared" si="218"/>
        <v>1.5312916111850865E-2</v>
      </c>
      <c r="G585" s="58">
        <f t="shared" si="209"/>
        <v>-0.75789473684210529</v>
      </c>
      <c r="H585" s="40">
        <f t="shared" si="210"/>
        <v>-2.5797205302758867E-2</v>
      </c>
    </row>
    <row r="586" spans="1:9" s="24" customFormat="1" ht="15" x14ac:dyDescent="0.2">
      <c r="A586" s="72"/>
      <c r="B586" s="3" t="s">
        <v>148</v>
      </c>
      <c r="C586" s="62">
        <v>17</v>
      </c>
      <c r="D586" s="62">
        <f>VLOOKUP(B586,'[1]Deptos 2011-2019'!$BE$2732:$BF$3277,2,0)</f>
        <v>30</v>
      </c>
      <c r="E586" s="44">
        <f t="shared" si="217"/>
        <v>6.0910068075958439E-3</v>
      </c>
      <c r="F586" s="44">
        <f t="shared" si="218"/>
        <v>1.9973368841544607E-2</v>
      </c>
      <c r="G586" s="58">
        <f t="shared" si="209"/>
        <v>0.76470588235294112</v>
      </c>
      <c r="H586" s="40">
        <f t="shared" si="210"/>
        <v>4.6578287352203509E-3</v>
      </c>
    </row>
    <row r="587" spans="1:9" s="24" customFormat="1" ht="15" x14ac:dyDescent="0.2">
      <c r="A587" s="72"/>
      <c r="B587" s="3" t="s">
        <v>328</v>
      </c>
      <c r="C587" s="62">
        <v>341</v>
      </c>
      <c r="D587" s="62">
        <f>VLOOKUP(B587,'[1]Deptos 2011-2019'!$BE$2732:$BF$3277,2,0)</f>
        <v>458</v>
      </c>
      <c r="E587" s="44">
        <f t="shared" si="217"/>
        <v>0.12217843067001075</v>
      </c>
      <c r="F587" s="44">
        <f t="shared" si="218"/>
        <v>0.30492676431424764</v>
      </c>
      <c r="G587" s="58">
        <f t="shared" si="209"/>
        <v>0.34310850439882695</v>
      </c>
      <c r="H587" s="40">
        <f t="shared" si="210"/>
        <v>4.1920458616983153E-2</v>
      </c>
    </row>
    <row r="588" spans="1:9" s="24" customFormat="1" ht="15" x14ac:dyDescent="0.2">
      <c r="A588" s="72"/>
      <c r="B588" s="3" t="s">
        <v>149</v>
      </c>
      <c r="C588" s="62">
        <v>80</v>
      </c>
      <c r="D588" s="62">
        <f>VLOOKUP(B588,'[1]Deptos 2011-2019'!$BE$2732:$BF$3277,2,0)</f>
        <v>42</v>
      </c>
      <c r="E588" s="44">
        <f t="shared" si="217"/>
        <v>2.8663561447509853E-2</v>
      </c>
      <c r="F588" s="44">
        <f t="shared" si="218"/>
        <v>2.7962716378162451E-2</v>
      </c>
      <c r="G588" s="58">
        <f t="shared" si="209"/>
        <v>-0.47499999999999998</v>
      </c>
      <c r="H588" s="40">
        <f t="shared" si="210"/>
        <v>-1.3615191687567179E-2</v>
      </c>
    </row>
    <row r="589" spans="1:9" s="24" customFormat="1" ht="15" x14ac:dyDescent="0.2">
      <c r="A589" s="72"/>
      <c r="B589" s="3" t="s">
        <v>329</v>
      </c>
      <c r="C589" s="62">
        <v>6</v>
      </c>
      <c r="D589" s="62">
        <f>VLOOKUP(B589,'[1]Deptos 2011-2019'!$BE$2732:$BF$3277,2,0)</f>
        <v>26</v>
      </c>
      <c r="E589" s="44">
        <f t="shared" si="217"/>
        <v>2.149767108563239E-3</v>
      </c>
      <c r="F589" s="44">
        <f t="shared" si="218"/>
        <v>1.7310252996005325E-2</v>
      </c>
      <c r="G589" s="58">
        <f t="shared" si="209"/>
        <v>3.3333333333333335</v>
      </c>
      <c r="H589" s="40">
        <f t="shared" si="210"/>
        <v>7.165890361877464E-3</v>
      </c>
    </row>
    <row r="590" spans="1:9" s="24" customFormat="1" ht="15" x14ac:dyDescent="0.2">
      <c r="A590" s="72"/>
      <c r="B590" s="3" t="s">
        <v>150</v>
      </c>
      <c r="C590" s="62">
        <v>16</v>
      </c>
      <c r="D590" s="62">
        <f>VLOOKUP(B590,'[1]Deptos 2011-2019'!$BE$2732:$BF$3277,2,0)</f>
        <v>12</v>
      </c>
      <c r="E590" s="44">
        <f t="shared" si="217"/>
        <v>5.7327122895019702E-3</v>
      </c>
      <c r="F590" s="44">
        <f t="shared" si="218"/>
        <v>7.989347536617843E-3</v>
      </c>
      <c r="G590" s="58">
        <f t="shared" si="209"/>
        <v>-0.25</v>
      </c>
      <c r="H590" s="40">
        <f t="shared" si="210"/>
        <v>-1.4331780723754925E-3</v>
      </c>
    </row>
    <row r="591" spans="1:9" s="24" customFormat="1" ht="15" x14ac:dyDescent="0.2">
      <c r="A591" s="72"/>
      <c r="B591" s="3" t="s">
        <v>151</v>
      </c>
      <c r="C591" s="62">
        <v>2</v>
      </c>
      <c r="D591" s="62">
        <f>VLOOKUP(B591,'[1]Deptos 2011-2019'!$BE$2732:$BF$3277,2,0)</f>
        <v>0</v>
      </c>
      <c r="E591" s="44">
        <f t="shared" si="217"/>
        <v>7.1658903618774627E-4</v>
      </c>
      <c r="F591" s="44" t="str">
        <f t="shared" si="218"/>
        <v/>
      </c>
      <c r="G591" s="58">
        <f t="shared" si="209"/>
        <v>-1</v>
      </c>
      <c r="H591" s="40">
        <f t="shared" si="210"/>
        <v>-7.1658903618774627E-4</v>
      </c>
    </row>
    <row r="592" spans="1:9" s="24" customFormat="1" ht="15" x14ac:dyDescent="0.2">
      <c r="A592" s="72"/>
      <c r="B592" s="3" t="s">
        <v>330</v>
      </c>
      <c r="C592" s="62">
        <v>169</v>
      </c>
      <c r="D592" s="62">
        <f>VLOOKUP(B592,'[1]Deptos 2011-2019'!$BE$2732:$BF$3277,2,0)</f>
        <v>23</v>
      </c>
      <c r="E592" s="44">
        <f t="shared" si="217"/>
        <v>6.0551773557864563E-2</v>
      </c>
      <c r="F592" s="44">
        <f t="shared" si="218"/>
        <v>1.5312916111850865E-2</v>
      </c>
      <c r="G592" s="58">
        <f t="shared" si="209"/>
        <v>-0.86390532544378695</v>
      </c>
      <c r="H592" s="40">
        <f t="shared" si="210"/>
        <v>-5.2310999641705477E-2</v>
      </c>
    </row>
    <row r="593" spans="1:8" s="24" customFormat="1" ht="15" x14ac:dyDescent="0.2">
      <c r="A593" s="72"/>
      <c r="B593" s="3" t="s">
        <v>331</v>
      </c>
      <c r="C593" s="62">
        <v>6</v>
      </c>
      <c r="D593" s="62">
        <f>VLOOKUP(B593,'[1]Deptos 2011-2019'!$BE$2732:$BF$3277,2,0)</f>
        <v>9</v>
      </c>
      <c r="E593" s="44">
        <f t="shared" si="217"/>
        <v>2.149767108563239E-3</v>
      </c>
      <c r="F593" s="44">
        <f t="shared" si="218"/>
        <v>5.9920106524633818E-3</v>
      </c>
      <c r="G593" s="58">
        <f t="shared" si="209"/>
        <v>0.5</v>
      </c>
      <c r="H593" s="40">
        <f t="shared" si="210"/>
        <v>1.0748835542816195E-3</v>
      </c>
    </row>
    <row r="594" spans="1:8" s="24" customFormat="1" ht="15" x14ac:dyDescent="0.2">
      <c r="A594" s="72"/>
      <c r="B594" s="3" t="s">
        <v>332</v>
      </c>
      <c r="C594" s="62">
        <v>1</v>
      </c>
      <c r="D594" s="62">
        <f>VLOOKUP(B594,'[1]Deptos 2011-2019'!$BE$2732:$BF$3277,2,0)</f>
        <v>11</v>
      </c>
      <c r="E594" s="44">
        <f t="shared" si="217"/>
        <v>3.5829451809387314E-4</v>
      </c>
      <c r="F594" s="44">
        <f t="shared" si="218"/>
        <v>7.3235685752330226E-3</v>
      </c>
      <c r="G594" s="58">
        <f t="shared" si="209"/>
        <v>10</v>
      </c>
      <c r="H594" s="40">
        <f t="shared" si="210"/>
        <v>3.5829451809387316E-3</v>
      </c>
    </row>
    <row r="595" spans="1:8" s="24" customFormat="1" ht="15" x14ac:dyDescent="0.2">
      <c r="A595" s="72"/>
      <c r="B595" s="3" t="s">
        <v>333</v>
      </c>
      <c r="C595" s="62">
        <v>23</v>
      </c>
      <c r="D595" s="62">
        <f>VLOOKUP(B595,'[1]Deptos 2011-2019'!$BE$2732:$BF$3277,2,0)</f>
        <v>23</v>
      </c>
      <c r="E595" s="44">
        <f t="shared" si="217"/>
        <v>8.2407739161590825E-3</v>
      </c>
      <c r="F595" s="44">
        <f t="shared" si="218"/>
        <v>1.5312916111850865E-2</v>
      </c>
      <c r="G595" s="58">
        <f t="shared" si="209"/>
        <v>0</v>
      </c>
      <c r="H595" s="40">
        <f t="shared" si="210"/>
        <v>0</v>
      </c>
    </row>
    <row r="596" spans="1:8" s="24" customFormat="1" ht="15" x14ac:dyDescent="0.2">
      <c r="A596" s="72"/>
      <c r="B596" s="3" t="s">
        <v>516</v>
      </c>
      <c r="C596" s="62">
        <v>54</v>
      </c>
      <c r="D596" s="62">
        <f>VLOOKUP(B596,'[1]Deptos 2011-2019'!$BE$2732:$BF$3277,2,0)</f>
        <v>21</v>
      </c>
      <c r="E596" s="44">
        <f t="shared" si="217"/>
        <v>1.9347903977069151E-2</v>
      </c>
      <c r="F596" s="44">
        <f t="shared" si="218"/>
        <v>1.3981358189081226E-2</v>
      </c>
      <c r="G596" s="58">
        <f t="shared" si="209"/>
        <v>-0.61111111111111116</v>
      </c>
      <c r="H596" s="40">
        <f t="shared" si="210"/>
        <v>-1.1823719097097816E-2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394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377</v>
      </c>
      <c r="C8" s="53">
        <f>+C18+C74+C169+C345+C570</f>
        <v>6680</v>
      </c>
      <c r="D8" s="54">
        <f>+D18+D74+D169+D345+D570</f>
        <v>4861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-0.27230538922155689</v>
      </c>
      <c r="H8" s="56">
        <f t="shared" ref="H8:H13" si="2">+IF(OR(AND(E8=""),(G8="")),"",E8*G8)</f>
        <v>-0.27230538922155689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40</v>
      </c>
      <c r="D9" s="97">
        <f>+D18</f>
        <v>56</v>
      </c>
      <c r="E9" s="98">
        <f t="shared" si="0"/>
        <v>5.9880239520958087E-3</v>
      </c>
      <c r="F9" s="98">
        <f t="shared" si="0"/>
        <v>1.1520263320304465E-2</v>
      </c>
      <c r="G9" s="100">
        <f>+IF(AND(C9=0,D9=0)," ",IF(C9=0,1,IF(D9=0,-1,(D9-C9)/C9)))</f>
        <v>0.4</v>
      </c>
      <c r="H9" s="99">
        <f t="shared" si="2"/>
        <v>2.3952095808383238E-3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876</v>
      </c>
      <c r="D10" s="41">
        <f>+D74</f>
        <v>656</v>
      </c>
      <c r="E10" s="40">
        <f t="shared" si="0"/>
        <v>0.1311377245508982</v>
      </c>
      <c r="F10" s="40">
        <f t="shared" si="0"/>
        <v>0.13495165603785228</v>
      </c>
      <c r="G10" s="58">
        <f t="shared" ref="G10:G13" si="3">+IF(AND(C10=0,D10=0)," ",IF(C10=0,1,IF(D10=0,-1,(D10-C10)/C10)))</f>
        <v>-0.25114155251141551</v>
      </c>
      <c r="H10" s="46">
        <f t="shared" si="2"/>
        <v>-3.2934131736526942E-2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1931</v>
      </c>
      <c r="D11" s="41">
        <f>D169</f>
        <v>1276</v>
      </c>
      <c r="E11" s="40">
        <f t="shared" si="0"/>
        <v>0.28907185628742516</v>
      </c>
      <c r="F11" s="40">
        <f t="shared" si="0"/>
        <v>0.26249742851265173</v>
      </c>
      <c r="G11" s="58">
        <f t="shared" si="3"/>
        <v>-0.33920248575867429</v>
      </c>
      <c r="H11" s="46">
        <f t="shared" si="2"/>
        <v>-9.8053892215568872E-2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2957</v>
      </c>
      <c r="D12" s="41">
        <f>+D345</f>
        <v>2172</v>
      </c>
      <c r="E12" s="40">
        <f t="shared" si="0"/>
        <v>0.44266467065868265</v>
      </c>
      <c r="F12" s="40">
        <f t="shared" si="0"/>
        <v>0.44682164163752314</v>
      </c>
      <c r="G12" s="58">
        <f t="shared" si="3"/>
        <v>-0.26547176192086575</v>
      </c>
      <c r="H12" s="46">
        <f t="shared" si="2"/>
        <v>-0.11751497005988025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876</v>
      </c>
      <c r="D13" s="48">
        <f>D570</f>
        <v>701</v>
      </c>
      <c r="E13" s="49">
        <f t="shared" si="0"/>
        <v>0.1311377245508982</v>
      </c>
      <c r="F13" s="49">
        <f t="shared" si="0"/>
        <v>0.14420901049166837</v>
      </c>
      <c r="G13" s="101">
        <f t="shared" si="3"/>
        <v>-0.1997716894977169</v>
      </c>
      <c r="H13" s="50">
        <f t="shared" si="2"/>
        <v>-2.619760479041916E-2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40</v>
      </c>
      <c r="D18" s="54">
        <f>SUM(D19:D68)</f>
        <v>56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0.4</v>
      </c>
      <c r="H18" s="56">
        <f>+IF(OR(AND(E18=""),(G18="")),"",E18*G18)</f>
        <v>0.4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2011-2019'!$BE$3278:$BF$3822,2,0)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0</v>
      </c>
      <c r="D20" s="62">
        <f>VLOOKUP(B20,'[1]Deptos 2011-2019'!$BE$3278:$BF$3822,2,0)</f>
        <v>1</v>
      </c>
      <c r="E20" s="40" t="str">
        <f t="shared" ref="E20:E68" si="4">+IF(C20=0,"",C20/C$18)</f>
        <v/>
      </c>
      <c r="F20" s="40">
        <f t="shared" ref="F20:F68" si="5">+IF(D20=0,"",D20/D$18)</f>
        <v>1.7857142857142856E-2</v>
      </c>
      <c r="G20" s="58">
        <f t="shared" ref="G20:G68" si="6">+IF(AND(C20=0,D20=0)," ",IF(C20=0,1,IF(D20=0,-1,(D20-C20)/C20)))</f>
        <v>1</v>
      </c>
      <c r="H20" s="40" t="str">
        <f t="shared" ref="H20:H68" si="7">+IF(OR(AND(E20=""),(G20="")),"",E20*G20)</f>
        <v/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2011-2019'!$BE$3278:$BF$3822,2,0)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2</v>
      </c>
      <c r="D22" s="62">
        <f>VLOOKUP(B22,'[1]Deptos 2011-2019'!$BE$3278:$BF$3822,2,0)</f>
        <v>1</v>
      </c>
      <c r="E22" s="40">
        <f t="shared" si="4"/>
        <v>0.05</v>
      </c>
      <c r="F22" s="40">
        <f t="shared" si="5"/>
        <v>1.7857142857142856E-2</v>
      </c>
      <c r="G22" s="58">
        <f t="shared" si="6"/>
        <v>-0.5</v>
      </c>
      <c r="H22" s="40">
        <f t="shared" si="7"/>
        <v>-2.5000000000000001E-2</v>
      </c>
    </row>
    <row r="23" spans="1:9" s="24" customFormat="1" ht="15" x14ac:dyDescent="0.2">
      <c r="A23" s="72"/>
      <c r="B23" s="3" t="s">
        <v>153</v>
      </c>
      <c r="C23" s="62">
        <v>0</v>
      </c>
      <c r="D23" s="62">
        <f>VLOOKUP(B23,'[1]Deptos 2011-2019'!$BE$3278:$BF$3822,2,0)</f>
        <v>2</v>
      </c>
      <c r="E23" s="40" t="str">
        <f t="shared" si="4"/>
        <v/>
      </c>
      <c r="F23" s="40">
        <f t="shared" si="5"/>
        <v>3.5714285714285712E-2</v>
      </c>
      <c r="G23" s="58">
        <f t="shared" si="6"/>
        <v>1</v>
      </c>
      <c r="H23" s="40" t="str">
        <f t="shared" si="7"/>
        <v/>
      </c>
    </row>
    <row r="24" spans="1:9" s="24" customFormat="1" ht="30" x14ac:dyDescent="0.2">
      <c r="A24" s="72"/>
      <c r="B24" s="3" t="s">
        <v>154</v>
      </c>
      <c r="C24" s="62">
        <v>1</v>
      </c>
      <c r="D24" s="62">
        <f>VLOOKUP(B24,'[1]Deptos 2011-2019'!$BE$3278:$BF$3822,2,0)</f>
        <v>1</v>
      </c>
      <c r="E24" s="40">
        <f t="shared" si="4"/>
        <v>2.5000000000000001E-2</v>
      </c>
      <c r="F24" s="40">
        <f t="shared" si="5"/>
        <v>1.7857142857142856E-2</v>
      </c>
      <c r="G24" s="58">
        <f t="shared" si="6"/>
        <v>0</v>
      </c>
      <c r="H24" s="40">
        <f t="shared" si="7"/>
        <v>0</v>
      </c>
    </row>
    <row r="25" spans="1:9" s="63" customFormat="1" ht="15" x14ac:dyDescent="0.2">
      <c r="A25" s="36"/>
      <c r="B25" s="35" t="s">
        <v>517</v>
      </c>
      <c r="C25" s="62">
        <v>4</v>
      </c>
      <c r="D25" s="62">
        <f>VLOOKUP(B25,'[1]Deptos 2011-2019'!$BE$3278:$BF$3822,2,0)</f>
        <v>0</v>
      </c>
      <c r="E25" s="42">
        <f t="shared" ref="E25" si="8">+IF(C25=0,"",C25/C$18)</f>
        <v>0.1</v>
      </c>
      <c r="F25" s="42" t="str">
        <f t="shared" ref="F25" si="9">+IF(D25=0,"",D25/D$18)</f>
        <v/>
      </c>
      <c r="G25" s="58">
        <f t="shared" si="6"/>
        <v>-1</v>
      </c>
      <c r="H25" s="42">
        <f t="shared" ref="H25" si="10">+IF(OR(AND(E25=""),(G25="")),"",E25*G25)</f>
        <v>-0.1</v>
      </c>
      <c r="I25" s="24"/>
    </row>
    <row r="26" spans="1:9" s="24" customFormat="1" ht="15" x14ac:dyDescent="0.2">
      <c r="A26" s="72"/>
      <c r="B26" s="3" t="s">
        <v>2</v>
      </c>
      <c r="C26" s="62">
        <v>0</v>
      </c>
      <c r="D26" s="62">
        <f>VLOOKUP(B26,'[1]Deptos 2011-2019'!$BE$3278:$BF$3822,2,0)</f>
        <v>1</v>
      </c>
      <c r="E26" s="40" t="str">
        <f t="shared" si="4"/>
        <v/>
      </c>
      <c r="F26" s="40">
        <f t="shared" si="5"/>
        <v>1.7857142857142856E-2</v>
      </c>
      <c r="G26" s="58">
        <f t="shared" si="6"/>
        <v>1</v>
      </c>
      <c r="H26" s="40" t="str">
        <f t="shared" si="7"/>
        <v/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2011-2019'!$BE$3278:$BF$3822,2,0)</f>
        <v>0</v>
      </c>
      <c r="E27" s="40" t="str">
        <f t="shared" si="4"/>
        <v/>
      </c>
      <c r="F27" s="40" t="str">
        <f t="shared" si="5"/>
        <v/>
      </c>
      <c r="G27" s="58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1</v>
      </c>
      <c r="D28" s="62">
        <f>VLOOKUP(B28,'[1]Deptos 2011-2019'!$BE$3278:$BF$3822,2,0)</f>
        <v>0</v>
      </c>
      <c r="E28" s="40">
        <f t="shared" si="4"/>
        <v>2.5000000000000001E-2</v>
      </c>
      <c r="F28" s="40" t="str">
        <f t="shared" si="5"/>
        <v/>
      </c>
      <c r="G28" s="58">
        <f t="shared" si="6"/>
        <v>-1</v>
      </c>
      <c r="H28" s="40">
        <f t="shared" si="7"/>
        <v>-2.5000000000000001E-2</v>
      </c>
    </row>
    <row r="29" spans="1:9" s="24" customFormat="1" ht="15" x14ac:dyDescent="0.2">
      <c r="A29" s="72"/>
      <c r="B29" s="3" t="s">
        <v>5</v>
      </c>
      <c r="C29" s="62">
        <v>4</v>
      </c>
      <c r="D29" s="62">
        <f>VLOOKUP(B29,'[1]Deptos 2011-2019'!$BE$3278:$BF$3822,2,0)</f>
        <v>6</v>
      </c>
      <c r="E29" s="40">
        <f t="shared" si="4"/>
        <v>0.1</v>
      </c>
      <c r="F29" s="40">
        <f t="shared" si="5"/>
        <v>0.10714285714285714</v>
      </c>
      <c r="G29" s="58">
        <f t="shared" si="6"/>
        <v>0.5</v>
      </c>
      <c r="H29" s="40">
        <f t="shared" si="7"/>
        <v>0.05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2011-2019'!$BE$3278:$BF$3822,2,0)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0</v>
      </c>
      <c r="D31" s="62">
        <f>VLOOKUP(B31,'[1]Deptos 2011-2019'!$BE$3278:$BF$3822,2,0)</f>
        <v>0</v>
      </c>
      <c r="E31" s="40" t="str">
        <f t="shared" si="4"/>
        <v/>
      </c>
      <c r="F31" s="40" t="str">
        <f t="shared" si="5"/>
        <v/>
      </c>
      <c r="G31" s="58" t="str">
        <f t="shared" si="6"/>
        <v xml:space="preserve"> </v>
      </c>
      <c r="H31" s="40" t="str">
        <f t="shared" si="7"/>
        <v/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2011-2019'!$BE$3278:$BF$3822,2,0)</f>
        <v>0</v>
      </c>
      <c r="E32" s="40" t="str">
        <f t="shared" si="4"/>
        <v/>
      </c>
      <c r="F32" s="40" t="str">
        <f t="shared" si="5"/>
        <v/>
      </c>
      <c r="G32" s="58" t="str">
        <f t="shared" si="6"/>
        <v xml:space="preserve"> 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2011-2019'!$BE$3278:$BF$3822,2,0)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2011-2019'!$BE$3278:$BF$3822,2,0)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1</v>
      </c>
      <c r="D35" s="62">
        <f>VLOOKUP(B35,'[1]Deptos 2011-2019'!$BE$3278:$BF$3822,2,0)</f>
        <v>0</v>
      </c>
      <c r="E35" s="40">
        <f t="shared" si="4"/>
        <v>2.5000000000000001E-2</v>
      </c>
      <c r="F35" s="40" t="str">
        <f t="shared" si="5"/>
        <v/>
      </c>
      <c r="G35" s="58">
        <f t="shared" si="6"/>
        <v>-1</v>
      </c>
      <c r="H35" s="40">
        <f t="shared" si="7"/>
        <v>-2.5000000000000001E-2</v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2011-2019'!$BE$3278:$BF$3822,2,0)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0</v>
      </c>
      <c r="D37" s="62">
        <f>VLOOKUP(B37,'[1]Deptos 2011-2019'!$BE$3278:$BF$3822,2,0)</f>
        <v>1</v>
      </c>
      <c r="E37" s="40" t="str">
        <f t="shared" si="4"/>
        <v/>
      </c>
      <c r="F37" s="40">
        <f t="shared" si="5"/>
        <v>1.7857142857142856E-2</v>
      </c>
      <c r="G37" s="58">
        <f t="shared" si="6"/>
        <v>1</v>
      </c>
      <c r="H37" s="40" t="str">
        <f t="shared" si="7"/>
        <v/>
      </c>
    </row>
    <row r="38" spans="1:8" s="24" customFormat="1" ht="15" x14ac:dyDescent="0.2">
      <c r="A38" s="72"/>
      <c r="B38" s="3" t="s">
        <v>7</v>
      </c>
      <c r="C38" s="62">
        <v>3</v>
      </c>
      <c r="D38" s="62">
        <f>VLOOKUP(B38,'[1]Deptos 2011-2019'!$BE$3278:$BF$3822,2,0)</f>
        <v>1</v>
      </c>
      <c r="E38" s="40">
        <f t="shared" si="4"/>
        <v>7.4999999999999997E-2</v>
      </c>
      <c r="F38" s="40">
        <f t="shared" si="5"/>
        <v>1.7857142857142856E-2</v>
      </c>
      <c r="G38" s="58">
        <f t="shared" si="6"/>
        <v>-0.66666666666666663</v>
      </c>
      <c r="H38" s="40">
        <f t="shared" si="7"/>
        <v>-4.9999999999999996E-2</v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2011-2019'!$BE$3278:$BF$3822,2,0)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2011-2019'!$BE$3278:$BF$3822,2,0)</f>
        <v>1</v>
      </c>
      <c r="E40" s="40" t="str">
        <f t="shared" si="4"/>
        <v/>
      </c>
      <c r="F40" s="40">
        <f t="shared" si="5"/>
        <v>1.7857142857142856E-2</v>
      </c>
      <c r="G40" s="58">
        <f t="shared" si="6"/>
        <v>1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2011-2019'!$BE$3278:$BF$3822,2,0)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0</v>
      </c>
      <c r="D42" s="62">
        <f>VLOOKUP(B42,'[1]Deptos 2011-2019'!$BE$3278:$BF$3822,2,0)</f>
        <v>0</v>
      </c>
      <c r="E42" s="40" t="str">
        <f t="shared" si="4"/>
        <v/>
      </c>
      <c r="F42" s="40" t="str">
        <f t="shared" si="5"/>
        <v/>
      </c>
      <c r="G42" s="58" t="str">
        <f t="shared" si="6"/>
        <v xml:space="preserve"> </v>
      </c>
      <c r="H42" s="40" t="str">
        <f t="shared" si="7"/>
        <v/>
      </c>
    </row>
    <row r="43" spans="1:8" s="24" customFormat="1" ht="15" x14ac:dyDescent="0.2">
      <c r="A43" s="72"/>
      <c r="B43" s="3" t="s">
        <v>165</v>
      </c>
      <c r="C43" s="62">
        <v>0</v>
      </c>
      <c r="D43" s="62">
        <f>VLOOKUP(B43,'[1]Deptos 2011-2019'!$BE$3278:$BF$3822,2,0)</f>
        <v>2</v>
      </c>
      <c r="E43" s="40" t="str">
        <f t="shared" si="4"/>
        <v/>
      </c>
      <c r="F43" s="40">
        <f t="shared" si="5"/>
        <v>3.5714285714285712E-2</v>
      </c>
      <c r="G43" s="58">
        <f t="shared" si="6"/>
        <v>1</v>
      </c>
      <c r="H43" s="40" t="str">
        <f t="shared" si="7"/>
        <v/>
      </c>
    </row>
    <row r="44" spans="1:8" s="24" customFormat="1" ht="15" x14ac:dyDescent="0.2">
      <c r="A44" s="72"/>
      <c r="B44" s="3" t="s">
        <v>166</v>
      </c>
      <c r="C44" s="62">
        <v>1</v>
      </c>
      <c r="D44" s="62">
        <f>VLOOKUP(B44,'[1]Deptos 2011-2019'!$BE$3278:$BF$3822,2,0)</f>
        <v>0</v>
      </c>
      <c r="E44" s="40">
        <f t="shared" si="4"/>
        <v>2.5000000000000001E-2</v>
      </c>
      <c r="F44" s="40" t="str">
        <f t="shared" si="5"/>
        <v/>
      </c>
      <c r="G44" s="58">
        <f t="shared" si="6"/>
        <v>-1</v>
      </c>
      <c r="H44" s="40">
        <f t="shared" si="7"/>
        <v>-2.5000000000000001E-2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2011-2019'!$BE$3278:$BF$3822,2,0)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2011-2019'!$BE$3278:$BF$3822,2,0)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1</v>
      </c>
      <c r="D47" s="62">
        <f>VLOOKUP(B47,'[1]Deptos 2011-2019'!$BE$3278:$BF$3822,2,0)</f>
        <v>1</v>
      </c>
      <c r="E47" s="40">
        <f t="shared" si="4"/>
        <v>2.5000000000000001E-2</v>
      </c>
      <c r="F47" s="40">
        <f t="shared" si="5"/>
        <v>1.7857142857142856E-2</v>
      </c>
      <c r="G47" s="58">
        <f t="shared" si="6"/>
        <v>0</v>
      </c>
      <c r="H47" s="40">
        <f t="shared" si="7"/>
        <v>0</v>
      </c>
    </row>
    <row r="48" spans="1:8" s="24" customFormat="1" ht="15" x14ac:dyDescent="0.2">
      <c r="A48" s="72"/>
      <c r="B48" s="3" t="s">
        <v>566</v>
      </c>
      <c r="C48" s="62">
        <v>1</v>
      </c>
      <c r="D48" s="62">
        <f>VLOOKUP(B48,'[1]Deptos 2011-2019'!$BE$3278:$BF$3822,2,0)</f>
        <v>0</v>
      </c>
      <c r="E48" s="40">
        <f t="shared" si="4"/>
        <v>2.5000000000000001E-2</v>
      </c>
      <c r="F48" s="40" t="str">
        <f t="shared" si="5"/>
        <v/>
      </c>
      <c r="G48" s="58">
        <f t="shared" si="6"/>
        <v>-1</v>
      </c>
      <c r="H48" s="40">
        <f t="shared" si="7"/>
        <v>-2.5000000000000001E-2</v>
      </c>
    </row>
    <row r="49" spans="1:9" s="24" customFormat="1" ht="15" x14ac:dyDescent="0.2">
      <c r="A49" s="72"/>
      <c r="B49" s="3" t="s">
        <v>9</v>
      </c>
      <c r="C49" s="62">
        <v>2</v>
      </c>
      <c r="D49" s="62">
        <f>VLOOKUP(B49,'[1]Deptos 2011-2019'!$BE$3278:$BF$3822,2,0)</f>
        <v>3</v>
      </c>
      <c r="E49" s="40">
        <f t="shared" si="4"/>
        <v>0.05</v>
      </c>
      <c r="F49" s="40">
        <f t="shared" si="5"/>
        <v>5.3571428571428568E-2</v>
      </c>
      <c r="G49" s="58">
        <f t="shared" si="6"/>
        <v>0.5</v>
      </c>
      <c r="H49" s="40">
        <f t="shared" si="7"/>
        <v>2.5000000000000001E-2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2011-2019'!$BE$3278:$BF$3822,2,0)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2011-2019'!$BE$3278:$BF$3822,2,0)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1</v>
      </c>
      <c r="D52" s="62">
        <f>VLOOKUP(B52,'[1]Deptos 2011-2019'!$BE$3278:$BF$3822,2,0)</f>
        <v>0</v>
      </c>
      <c r="E52" s="40">
        <f t="shared" si="4"/>
        <v>2.5000000000000001E-2</v>
      </c>
      <c r="F52" s="40" t="str">
        <f t="shared" si="5"/>
        <v/>
      </c>
      <c r="G52" s="58">
        <f t="shared" si="6"/>
        <v>-1</v>
      </c>
      <c r="H52" s="40">
        <f t="shared" si="7"/>
        <v>-2.5000000000000001E-2</v>
      </c>
    </row>
    <row r="53" spans="1:9" s="24" customFormat="1" ht="15" x14ac:dyDescent="0.2">
      <c r="A53" s="72"/>
      <c r="B53" s="3" t="s">
        <v>423</v>
      </c>
      <c r="C53" s="62">
        <v>6</v>
      </c>
      <c r="D53" s="62">
        <f>VLOOKUP(B53,'[1]Deptos 2011-2019'!$BE$3278:$BF$3822,2,0)</f>
        <v>2</v>
      </c>
      <c r="E53" s="40">
        <f t="shared" si="4"/>
        <v>0.15</v>
      </c>
      <c r="F53" s="40">
        <f t="shared" si="5"/>
        <v>3.5714285714285712E-2</v>
      </c>
      <c r="G53" s="58">
        <f t="shared" si="6"/>
        <v>-0.66666666666666663</v>
      </c>
      <c r="H53" s="40">
        <f t="shared" si="7"/>
        <v>-9.9999999999999992E-2</v>
      </c>
    </row>
    <row r="54" spans="1:9" s="24" customFormat="1" ht="15" x14ac:dyDescent="0.2">
      <c r="A54" s="72"/>
      <c r="B54" s="3" t="s">
        <v>10</v>
      </c>
      <c r="C54" s="62">
        <v>3</v>
      </c>
      <c r="D54" s="62">
        <f>VLOOKUP(B54,'[1]Deptos 2011-2019'!$BE$3278:$BF$3822,2,0)</f>
        <v>0</v>
      </c>
      <c r="E54" s="40">
        <f t="shared" si="4"/>
        <v>7.4999999999999997E-2</v>
      </c>
      <c r="F54" s="40" t="str">
        <f t="shared" si="5"/>
        <v/>
      </c>
      <c r="G54" s="58">
        <f t="shared" si="6"/>
        <v>-1</v>
      </c>
      <c r="H54" s="40">
        <f t="shared" si="7"/>
        <v>-7.4999999999999997E-2</v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2011-2019'!$BE$3278:$BF$3822,2,0)</f>
        <v>1</v>
      </c>
      <c r="E55" s="40" t="str">
        <f t="shared" si="4"/>
        <v/>
      </c>
      <c r="F55" s="40">
        <f t="shared" si="5"/>
        <v>1.7857142857142856E-2</v>
      </c>
      <c r="G55" s="58">
        <f t="shared" si="6"/>
        <v>1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2011-2019'!$BE$3278:$BF$3822,2,0)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2011-2019'!$BE$3278:$BF$3822,2,0)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0</v>
      </c>
      <c r="D58" s="62">
        <f>VLOOKUP(B58,'[1]Deptos 2011-2019'!$BE$3278:$BF$3822,2,0)</f>
        <v>1</v>
      </c>
      <c r="E58" s="40" t="str">
        <f t="shared" si="4"/>
        <v/>
      </c>
      <c r="F58" s="40">
        <f t="shared" si="5"/>
        <v>1.7857142857142856E-2</v>
      </c>
      <c r="G58" s="58">
        <f t="shared" si="6"/>
        <v>1</v>
      </c>
      <c r="H58" s="40" t="str">
        <f t="shared" si="7"/>
        <v/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2011-2019'!$BE$3278:$BF$3822,2,0)</f>
        <v>1</v>
      </c>
      <c r="E59" s="40" t="str">
        <f t="shared" si="4"/>
        <v/>
      </c>
      <c r="F59" s="40">
        <f t="shared" si="5"/>
        <v>1.7857142857142856E-2</v>
      </c>
      <c r="G59" s="58">
        <f t="shared" si="6"/>
        <v>1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3</v>
      </c>
      <c r="D60" s="62">
        <f>VLOOKUP(B60,'[1]Deptos 2011-2019'!$BE$3278:$BF$3822,2,0)</f>
        <v>1</v>
      </c>
      <c r="E60" s="40">
        <f t="shared" si="4"/>
        <v>7.4999999999999997E-2</v>
      </c>
      <c r="F60" s="40">
        <f t="shared" si="5"/>
        <v>1.7857142857142856E-2</v>
      </c>
      <c r="G60" s="58">
        <f t="shared" si="6"/>
        <v>-0.66666666666666663</v>
      </c>
      <c r="H60" s="40">
        <f t="shared" si="7"/>
        <v>-4.9999999999999996E-2</v>
      </c>
    </row>
    <row r="61" spans="1:9" s="24" customFormat="1" ht="15" x14ac:dyDescent="0.2">
      <c r="A61" s="72"/>
      <c r="B61" s="3" t="s">
        <v>170</v>
      </c>
      <c r="C61" s="62">
        <v>2</v>
      </c>
      <c r="D61" s="62">
        <f>VLOOKUP(B61,'[1]Deptos 2011-2019'!$BE$3278:$BF$3822,2,0)</f>
        <v>25</v>
      </c>
      <c r="E61" s="40">
        <f t="shared" si="4"/>
        <v>0.05</v>
      </c>
      <c r="F61" s="40">
        <f t="shared" si="5"/>
        <v>0.44642857142857145</v>
      </c>
      <c r="G61" s="58">
        <f t="shared" si="6"/>
        <v>11.5</v>
      </c>
      <c r="H61" s="40">
        <f t="shared" si="7"/>
        <v>0.57500000000000007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2011-2019'!$BE$3278:$BF$3822,2,0)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0</v>
      </c>
      <c r="D63" s="62">
        <f>VLOOKUP(B63,'[1]Deptos 2011-2019'!$BE$3278:$BF$3822,2,0)</f>
        <v>0</v>
      </c>
      <c r="E63" s="42" t="str">
        <f t="shared" ref="E63:E64" si="15">+IF(C63=0,"",C63/C$18)</f>
        <v/>
      </c>
      <c r="F63" s="42" t="str">
        <f t="shared" ref="F63:F64" si="16">+IF(D63=0,"",D63/D$18)</f>
        <v/>
      </c>
      <c r="G63" s="58" t="str">
        <f t="shared" si="6"/>
        <v xml:space="preserve"> </v>
      </c>
      <c r="H63" s="42" t="str">
        <f t="shared" ref="H63:H64" si="17">+IF(OR(AND(E63=""),(G63="")),"",E63*G63)</f>
        <v/>
      </c>
      <c r="I63" s="24"/>
    </row>
    <row r="64" spans="1:9" s="63" customFormat="1" ht="15" x14ac:dyDescent="0.2">
      <c r="A64" s="69"/>
      <c r="B64" s="35" t="s">
        <v>564</v>
      </c>
      <c r="C64" s="62">
        <v>1</v>
      </c>
      <c r="D64" s="62">
        <f>VLOOKUP(B64,'[1]Deptos 2011-2019'!$BE$3278:$BF$3822,2,0)</f>
        <v>1</v>
      </c>
      <c r="E64" s="42">
        <f t="shared" si="15"/>
        <v>2.5000000000000001E-2</v>
      </c>
      <c r="F64" s="42">
        <f t="shared" si="16"/>
        <v>1.7857142857142856E-2</v>
      </c>
      <c r="G64" s="58">
        <f t="shared" si="6"/>
        <v>0</v>
      </c>
      <c r="H64" s="42">
        <f t="shared" si="17"/>
        <v>0</v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2011-2019'!$BE$3278:$BF$3822,2,0)</f>
        <v>1</v>
      </c>
      <c r="E65" s="40" t="str">
        <f t="shared" si="4"/>
        <v/>
      </c>
      <c r="F65" s="40">
        <f t="shared" si="5"/>
        <v>1.7857142857142856E-2</v>
      </c>
      <c r="G65" s="58">
        <f t="shared" si="6"/>
        <v>1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0</v>
      </c>
      <c r="D66" s="62">
        <f>VLOOKUP(B66,'[1]Deptos 2011-2019'!$BE$3278:$BF$3822,2,0)</f>
        <v>1</v>
      </c>
      <c r="E66" s="40" t="str">
        <f t="shared" si="4"/>
        <v/>
      </c>
      <c r="F66" s="40">
        <f t="shared" si="5"/>
        <v>1.7857142857142856E-2</v>
      </c>
      <c r="G66" s="58">
        <f t="shared" si="6"/>
        <v>1</v>
      </c>
      <c r="H66" s="40" t="str">
        <f t="shared" si="7"/>
        <v/>
      </c>
    </row>
    <row r="67" spans="1:9" s="24" customFormat="1" ht="15" x14ac:dyDescent="0.2">
      <c r="A67" s="72"/>
      <c r="B67" s="3" t="s">
        <v>173</v>
      </c>
      <c r="C67" s="62">
        <v>1</v>
      </c>
      <c r="D67" s="62">
        <f>VLOOKUP(B67,'[1]Deptos 2011-2019'!$BE$3278:$BF$3822,2,0)</f>
        <v>0</v>
      </c>
      <c r="E67" s="40">
        <f t="shared" si="4"/>
        <v>2.5000000000000001E-2</v>
      </c>
      <c r="F67" s="40" t="str">
        <f t="shared" si="5"/>
        <v/>
      </c>
      <c r="G67" s="58">
        <f t="shared" si="6"/>
        <v>-1</v>
      </c>
      <c r="H67" s="40">
        <f t="shared" si="7"/>
        <v>-2.5000000000000001E-2</v>
      </c>
    </row>
    <row r="68" spans="1:9" s="24" customFormat="1" ht="15" x14ac:dyDescent="0.2">
      <c r="A68" s="72"/>
      <c r="B68" s="3" t="s">
        <v>174</v>
      </c>
      <c r="C68" s="62">
        <v>2</v>
      </c>
      <c r="D68" s="62">
        <f>VLOOKUP(B68,'[1]Deptos 2011-2019'!$BE$3278:$BF$3822,2,0)</f>
        <v>1</v>
      </c>
      <c r="E68" s="40">
        <f t="shared" si="4"/>
        <v>0.05</v>
      </c>
      <c r="F68" s="40">
        <f t="shared" si="5"/>
        <v>1.7857142857142856E-2</v>
      </c>
      <c r="G68" s="58">
        <f t="shared" si="6"/>
        <v>-0.5</v>
      </c>
      <c r="H68" s="40">
        <f t="shared" si="7"/>
        <v>-2.5000000000000001E-2</v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876</v>
      </c>
      <c r="D74" s="54">
        <f>SUM(D75:D163)</f>
        <v>656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-0.25114155251141551</v>
      </c>
      <c r="H74" s="56">
        <f>+IF(OR(AND(E74=""),(G74="")),"",E74*G74)</f>
        <v>-0.25114155251141551</v>
      </c>
      <c r="I74" s="24"/>
    </row>
    <row r="75" spans="1:9" ht="15" x14ac:dyDescent="0.2">
      <c r="B75" s="57" t="s">
        <v>425</v>
      </c>
      <c r="C75" s="62">
        <v>24</v>
      </c>
      <c r="D75" s="62">
        <f>VLOOKUP(B75,'[1]Deptos 2011-2019'!$BE$3278:$BF$3822,2,0)</f>
        <v>19</v>
      </c>
      <c r="E75" s="60">
        <f>+IF(C75=0,"",C75/C$74)</f>
        <v>2.7397260273972601E-2</v>
      </c>
      <c r="F75" s="60">
        <f>+IF(D75=0,"",D75/D$74)</f>
        <v>2.8963414634146343E-2</v>
      </c>
      <c r="G75" s="58">
        <f t="shared" ref="G75:G138" si="18">+IF(AND(C75=0,D75=0)," ",IF(C75=0,1,IF(D75=0,-1,(D75-C75)/C75)))</f>
        <v>-0.20833333333333334</v>
      </c>
      <c r="H75" s="51">
        <f>+IF(OR(AND(E75=""),(G75="")),"",E75*G75)</f>
        <v>-5.7077625570776253E-3</v>
      </c>
      <c r="I75" s="24"/>
    </row>
    <row r="76" spans="1:9" ht="15" x14ac:dyDescent="0.2">
      <c r="B76" s="3" t="s">
        <v>568</v>
      </c>
      <c r="C76" s="62">
        <v>23</v>
      </c>
      <c r="D76" s="62">
        <f>VLOOKUP(B76,'[1]Deptos 2011-2019'!$BE$3278:$BF$3822,2,0)</f>
        <v>15</v>
      </c>
      <c r="E76" s="44">
        <f t="shared" ref="E76:E148" si="19">+IF(C76=0,"",C76/C$74)</f>
        <v>2.6255707762557076E-2</v>
      </c>
      <c r="F76" s="44">
        <f t="shared" ref="F76:F148" si="20">+IF(D76=0,"",D76/D$74)</f>
        <v>2.2865853658536585E-2</v>
      </c>
      <c r="G76" s="58">
        <f t="shared" si="18"/>
        <v>-0.34782608695652173</v>
      </c>
      <c r="H76" s="40">
        <f t="shared" ref="H76:H148" si="21">+IF(OR(AND(E76=""),(G76="")),"",E76*G76)</f>
        <v>-9.1324200913242004E-3</v>
      </c>
      <c r="I76" s="24"/>
    </row>
    <row r="77" spans="1:9" s="34" customFormat="1" ht="15" x14ac:dyDescent="0.2">
      <c r="A77" s="36"/>
      <c r="B77" s="35" t="s">
        <v>518</v>
      </c>
      <c r="C77" s="62">
        <v>2</v>
      </c>
      <c r="D77" s="62">
        <f>VLOOKUP(B77,'[1]Deptos 2011-2019'!$BE$3278:$BF$3822,2,0)</f>
        <v>2</v>
      </c>
      <c r="E77" s="43">
        <f t="shared" ref="E77" si="22">+IF(C77=0,"",C77/C$74)</f>
        <v>2.2831050228310501E-3</v>
      </c>
      <c r="F77" s="43">
        <f t="shared" ref="F77" si="23">+IF(D77=0,"",D77/D$74)</f>
        <v>3.0487804878048782E-3</v>
      </c>
      <c r="G77" s="58">
        <f t="shared" si="18"/>
        <v>0</v>
      </c>
      <c r="H77" s="42">
        <f t="shared" ref="H77" si="24">+IF(OR(AND(E77=""),(G77="")),"",E77*G77)</f>
        <v>0</v>
      </c>
      <c r="I77" s="24"/>
    </row>
    <row r="78" spans="1:9" s="34" customFormat="1" ht="15" x14ac:dyDescent="0.2">
      <c r="A78" s="74"/>
      <c r="B78" s="35" t="s">
        <v>569</v>
      </c>
      <c r="C78" s="62">
        <v>11</v>
      </c>
      <c r="D78" s="62">
        <f>VLOOKUP(B78,'[1]Deptos 2011-2019'!$BE$3278:$BF$3822,2,0)</f>
        <v>8</v>
      </c>
      <c r="E78" s="43">
        <f t="shared" si="19"/>
        <v>1.2557077625570776E-2</v>
      </c>
      <c r="F78" s="43">
        <f t="shared" si="20"/>
        <v>1.2195121951219513E-2</v>
      </c>
      <c r="G78" s="58">
        <f t="shared" si="18"/>
        <v>-0.27272727272727271</v>
      </c>
      <c r="H78" s="42">
        <f t="shared" si="21"/>
        <v>-3.4246575342465747E-3</v>
      </c>
      <c r="I78" s="24"/>
    </row>
    <row r="79" spans="1:9" s="34" customFormat="1" ht="15" x14ac:dyDescent="0.2">
      <c r="A79" s="74"/>
      <c r="B79" s="35" t="s">
        <v>175</v>
      </c>
      <c r="C79" s="62">
        <v>36</v>
      </c>
      <c r="D79" s="62">
        <f>VLOOKUP(B79,'[1]Deptos 2011-2019'!$BE$3278:$BF$3822,2,0)</f>
        <v>33</v>
      </c>
      <c r="E79" s="43">
        <f t="shared" si="19"/>
        <v>4.1095890410958902E-2</v>
      </c>
      <c r="F79" s="43">
        <f t="shared" si="20"/>
        <v>5.0304878048780491E-2</v>
      </c>
      <c r="G79" s="58">
        <f t="shared" si="18"/>
        <v>-8.3333333333333329E-2</v>
      </c>
      <c r="H79" s="42">
        <f t="shared" si="21"/>
        <v>-3.4246575342465752E-3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2011-2019'!$BE$3278:$BF$3822,2,0)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0</v>
      </c>
      <c r="D81" s="62">
        <f>VLOOKUP(B81,'[1]Deptos 2011-2019'!$BE$3278:$BF$3822,2,0)</f>
        <v>0</v>
      </c>
      <c r="E81" s="43" t="str">
        <f t="shared" ref="E81" si="25">+IF(C81=0,"",C81/C$74)</f>
        <v/>
      </c>
      <c r="F81" s="43" t="str">
        <f t="shared" ref="F81" si="26">+IF(D81=0,"",D81/D$74)</f>
        <v/>
      </c>
      <c r="G81" s="58" t="str">
        <f t="shared" si="18"/>
        <v xml:space="preserve"> </v>
      </c>
      <c r="H81" s="42" t="str">
        <f t="shared" ref="H81" si="27">+IF(OR(AND(E81=""),(G81="")),"",E81*G81)</f>
        <v/>
      </c>
      <c r="I81" s="24"/>
    </row>
    <row r="82" spans="1:9" s="34" customFormat="1" ht="15" x14ac:dyDescent="0.2">
      <c r="A82" s="74"/>
      <c r="B82" s="35" t="s">
        <v>176</v>
      </c>
      <c r="C82" s="62">
        <v>0</v>
      </c>
      <c r="D82" s="62">
        <f>VLOOKUP(B82,'[1]Deptos 2011-2019'!$BE$3278:$BF$3822,2,0)</f>
        <v>0</v>
      </c>
      <c r="E82" s="43" t="str">
        <f t="shared" si="19"/>
        <v/>
      </c>
      <c r="F82" s="43" t="str">
        <f t="shared" si="20"/>
        <v/>
      </c>
      <c r="G82" s="58" t="str">
        <f t="shared" si="18"/>
        <v xml:space="preserve"> </v>
      </c>
      <c r="H82" s="42" t="str">
        <f t="shared" si="21"/>
        <v/>
      </c>
      <c r="I82" s="24"/>
    </row>
    <row r="83" spans="1:9" s="34" customFormat="1" ht="15" x14ac:dyDescent="0.2">
      <c r="A83" s="74"/>
      <c r="B83" s="35" t="s">
        <v>177</v>
      </c>
      <c r="C83" s="62">
        <v>8</v>
      </c>
      <c r="D83" s="62">
        <f>VLOOKUP(B83,'[1]Deptos 2011-2019'!$BE$3278:$BF$3822,2,0)</f>
        <v>0</v>
      </c>
      <c r="E83" s="43">
        <f t="shared" si="19"/>
        <v>9.1324200913242004E-3</v>
      </c>
      <c r="F83" s="43" t="str">
        <f t="shared" si="20"/>
        <v/>
      </c>
      <c r="G83" s="58">
        <f t="shared" si="18"/>
        <v>-1</v>
      </c>
      <c r="H83" s="42">
        <f t="shared" si="21"/>
        <v>-9.1324200913242004E-3</v>
      </c>
      <c r="I83" s="24"/>
    </row>
    <row r="84" spans="1:9" s="34" customFormat="1" ht="15" x14ac:dyDescent="0.2">
      <c r="A84" s="74"/>
      <c r="B84" s="35" t="s">
        <v>426</v>
      </c>
      <c r="C84" s="62">
        <v>6</v>
      </c>
      <c r="D84" s="62">
        <f>VLOOKUP(B84,'[1]Deptos 2011-2019'!$BE$3278:$BF$3822,2,0)</f>
        <v>6</v>
      </c>
      <c r="E84" s="43">
        <f t="shared" si="19"/>
        <v>6.8493150684931503E-3</v>
      </c>
      <c r="F84" s="43">
        <f t="shared" si="20"/>
        <v>9.1463414634146336E-3</v>
      </c>
      <c r="G84" s="58">
        <f t="shared" si="18"/>
        <v>0</v>
      </c>
      <c r="H84" s="42">
        <f t="shared" si="21"/>
        <v>0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2011-2019'!$BE$3278:$BF$3822,2,0)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7</v>
      </c>
      <c r="D86" s="62">
        <f>VLOOKUP(B86,'[1]Deptos 2011-2019'!$BE$3278:$BF$3822,2,0)</f>
        <v>6</v>
      </c>
      <c r="E86" s="43">
        <f t="shared" si="19"/>
        <v>7.9908675799086754E-3</v>
      </c>
      <c r="F86" s="43">
        <f t="shared" si="20"/>
        <v>9.1463414634146336E-3</v>
      </c>
      <c r="G86" s="58">
        <f t="shared" si="18"/>
        <v>-0.14285714285714285</v>
      </c>
      <c r="H86" s="42">
        <f t="shared" si="21"/>
        <v>-1.1415525114155251E-3</v>
      </c>
      <c r="I86" s="24"/>
    </row>
    <row r="87" spans="1:9" s="34" customFormat="1" ht="15" x14ac:dyDescent="0.2">
      <c r="A87" s="74"/>
      <c r="B87" s="35" t="s">
        <v>17</v>
      </c>
      <c r="C87" s="62">
        <v>0</v>
      </c>
      <c r="D87" s="62">
        <f>VLOOKUP(B87,'[1]Deptos 2011-2019'!$BE$3278:$BF$3822,2,0)</f>
        <v>0</v>
      </c>
      <c r="E87" s="43" t="str">
        <f t="shared" si="19"/>
        <v/>
      </c>
      <c r="F87" s="43" t="str">
        <f t="shared" si="20"/>
        <v/>
      </c>
      <c r="G87" s="58" t="str">
        <f t="shared" si="18"/>
        <v xml:space="preserve"> </v>
      </c>
      <c r="H87" s="42" t="str">
        <f t="shared" si="21"/>
        <v/>
      </c>
      <c r="I87" s="24"/>
    </row>
    <row r="88" spans="1:9" s="34" customFormat="1" ht="15" x14ac:dyDescent="0.2">
      <c r="A88" s="74"/>
      <c r="B88" s="35" t="s">
        <v>180</v>
      </c>
      <c r="C88" s="62">
        <v>136</v>
      </c>
      <c r="D88" s="62">
        <f>VLOOKUP(B88,'[1]Deptos 2011-2019'!$BE$3278:$BF$3822,2,0)</f>
        <v>20</v>
      </c>
      <c r="E88" s="43">
        <f t="shared" si="19"/>
        <v>0.15525114155251141</v>
      </c>
      <c r="F88" s="43">
        <f t="shared" si="20"/>
        <v>3.048780487804878E-2</v>
      </c>
      <c r="G88" s="58">
        <f t="shared" si="18"/>
        <v>-0.8529411764705882</v>
      </c>
      <c r="H88" s="42">
        <f t="shared" si="21"/>
        <v>-0.13242009132420091</v>
      </c>
      <c r="I88" s="24"/>
    </row>
    <row r="89" spans="1:9" s="34" customFormat="1" ht="15" x14ac:dyDescent="0.2">
      <c r="A89" s="36"/>
      <c r="B89" s="35" t="s">
        <v>570</v>
      </c>
      <c r="C89" s="62">
        <v>69</v>
      </c>
      <c r="D89" s="62">
        <f>VLOOKUP(B89,'[1]Deptos 2011-2019'!$BE$3278:$BF$3822,2,0)</f>
        <v>74</v>
      </c>
      <c r="E89" s="43">
        <f t="shared" ref="E89" si="28">+IF(C89=0,"",C89/C$74)</f>
        <v>7.8767123287671229E-2</v>
      </c>
      <c r="F89" s="43">
        <f t="shared" ref="F89" si="29">+IF(D89=0,"",D89/D$74)</f>
        <v>0.11280487804878049</v>
      </c>
      <c r="G89" s="58">
        <f t="shared" si="18"/>
        <v>7.2463768115942032E-2</v>
      </c>
      <c r="H89" s="42">
        <f t="shared" ref="H89" si="30">+IF(OR(AND(E89=""),(G89="")),"",E89*G89)</f>
        <v>5.7077625570776253E-3</v>
      </c>
      <c r="I89" s="24"/>
    </row>
    <row r="90" spans="1:9" s="34" customFormat="1" ht="15" x14ac:dyDescent="0.2">
      <c r="A90" s="74"/>
      <c r="B90" s="35" t="s">
        <v>181</v>
      </c>
      <c r="C90" s="62">
        <v>39</v>
      </c>
      <c r="D90" s="62">
        <f>VLOOKUP(B90,'[1]Deptos 2011-2019'!$BE$3278:$BF$3822,2,0)</f>
        <v>14</v>
      </c>
      <c r="E90" s="43">
        <f t="shared" si="19"/>
        <v>4.4520547945205477E-2</v>
      </c>
      <c r="F90" s="43">
        <f t="shared" si="20"/>
        <v>2.1341463414634148E-2</v>
      </c>
      <c r="G90" s="58">
        <f t="shared" si="18"/>
        <v>-0.64102564102564108</v>
      </c>
      <c r="H90" s="42">
        <f t="shared" si="21"/>
        <v>-2.853881278538813E-2</v>
      </c>
      <c r="I90" s="24"/>
    </row>
    <row r="91" spans="1:9" s="34" customFormat="1" ht="15" x14ac:dyDescent="0.2">
      <c r="A91" s="74"/>
      <c r="B91" s="35" t="s">
        <v>182</v>
      </c>
      <c r="C91" s="62">
        <v>6</v>
      </c>
      <c r="D91" s="62">
        <f>VLOOKUP(B91,'[1]Deptos 2011-2019'!$BE$3278:$BF$3822,2,0)</f>
        <v>8</v>
      </c>
      <c r="E91" s="43">
        <f t="shared" si="19"/>
        <v>6.8493150684931503E-3</v>
      </c>
      <c r="F91" s="43">
        <f t="shared" si="20"/>
        <v>1.2195121951219513E-2</v>
      </c>
      <c r="G91" s="58">
        <f t="shared" si="18"/>
        <v>0.33333333333333331</v>
      </c>
      <c r="H91" s="42">
        <f t="shared" si="21"/>
        <v>2.2831050228310501E-3</v>
      </c>
      <c r="I91" s="24"/>
    </row>
    <row r="92" spans="1:9" s="34" customFormat="1" ht="15" x14ac:dyDescent="0.2">
      <c r="A92" s="74"/>
      <c r="B92" s="35" t="s">
        <v>21</v>
      </c>
      <c r="C92" s="62">
        <v>11</v>
      </c>
      <c r="D92" s="62">
        <f>VLOOKUP(B92,'[1]Deptos 2011-2019'!$BE$3278:$BF$3822,2,0)</f>
        <v>9</v>
      </c>
      <c r="E92" s="43">
        <f t="shared" si="19"/>
        <v>1.2557077625570776E-2</v>
      </c>
      <c r="F92" s="43">
        <f t="shared" si="20"/>
        <v>1.3719512195121951E-2</v>
      </c>
      <c r="G92" s="58">
        <f t="shared" si="18"/>
        <v>-0.18181818181818182</v>
      </c>
      <c r="H92" s="42">
        <f t="shared" si="21"/>
        <v>-2.2831050228310501E-3</v>
      </c>
      <c r="I92" s="24"/>
    </row>
    <row r="93" spans="1:9" s="34" customFormat="1" ht="15" x14ac:dyDescent="0.2">
      <c r="A93" s="74"/>
      <c r="B93" s="35" t="s">
        <v>427</v>
      </c>
      <c r="C93" s="62">
        <v>7</v>
      </c>
      <c r="D93" s="62">
        <f>VLOOKUP(B93,'[1]Deptos 2011-2019'!$BE$3278:$BF$3822,2,0)</f>
        <v>2</v>
      </c>
      <c r="E93" s="43">
        <f t="shared" si="19"/>
        <v>7.9908675799086754E-3</v>
      </c>
      <c r="F93" s="43">
        <f t="shared" si="20"/>
        <v>3.0487804878048782E-3</v>
      </c>
      <c r="G93" s="58">
        <f t="shared" si="18"/>
        <v>-0.7142857142857143</v>
      </c>
      <c r="H93" s="42">
        <f t="shared" si="21"/>
        <v>-5.7077625570776253E-3</v>
      </c>
      <c r="I93" s="24"/>
    </row>
    <row r="94" spans="1:9" s="34" customFormat="1" ht="15" x14ac:dyDescent="0.2">
      <c r="A94" s="74"/>
      <c r="B94" s="35" t="s">
        <v>183</v>
      </c>
      <c r="C94" s="62">
        <v>0</v>
      </c>
      <c r="D94" s="62">
        <f>VLOOKUP(B94,'[1]Deptos 2011-2019'!$BE$3278:$BF$3822,2,0)</f>
        <v>1</v>
      </c>
      <c r="E94" s="43" t="str">
        <f t="shared" si="19"/>
        <v/>
      </c>
      <c r="F94" s="43">
        <f t="shared" si="20"/>
        <v>1.5243902439024391E-3</v>
      </c>
      <c r="G94" s="58">
        <f t="shared" si="18"/>
        <v>1</v>
      </c>
      <c r="H94" s="42" t="str">
        <f t="shared" si="21"/>
        <v/>
      </c>
      <c r="I94" s="24"/>
    </row>
    <row r="95" spans="1:9" s="34" customFormat="1" ht="15" x14ac:dyDescent="0.2">
      <c r="A95" s="36"/>
      <c r="B95" s="35" t="s">
        <v>519</v>
      </c>
      <c r="C95" s="62">
        <v>2</v>
      </c>
      <c r="D95" s="62">
        <f>VLOOKUP(B95,'[1]Deptos 2011-2019'!$BE$3278:$BF$3822,2,0)</f>
        <v>7</v>
      </c>
      <c r="E95" s="43">
        <f t="shared" ref="E95:E96" si="31">+IF(C95=0,"",C95/C$74)</f>
        <v>2.2831050228310501E-3</v>
      </c>
      <c r="F95" s="43">
        <f t="shared" ref="F95:F96" si="32">+IF(D95=0,"",D95/D$74)</f>
        <v>1.0670731707317074E-2</v>
      </c>
      <c r="G95" s="58">
        <f t="shared" si="18"/>
        <v>2.5</v>
      </c>
      <c r="H95" s="42">
        <f t="shared" ref="H95:H96" si="33">+IF(OR(AND(E95=""),(G95="")),"",E95*G95)</f>
        <v>5.7077625570776253E-3</v>
      </c>
      <c r="I95" s="24"/>
    </row>
    <row r="96" spans="1:9" s="34" customFormat="1" ht="15" x14ac:dyDescent="0.2">
      <c r="A96" s="36"/>
      <c r="B96" s="35" t="s">
        <v>602</v>
      </c>
      <c r="C96" s="62">
        <v>1</v>
      </c>
      <c r="D96" s="62">
        <f>VLOOKUP(B96,'[1]Deptos 2011-2019'!$BE$3278:$BF$3822,2,0)</f>
        <v>0</v>
      </c>
      <c r="E96" s="43">
        <f t="shared" si="31"/>
        <v>1.1415525114155251E-3</v>
      </c>
      <c r="F96" s="43" t="str">
        <f t="shared" si="32"/>
        <v/>
      </c>
      <c r="G96" s="58">
        <f t="shared" si="18"/>
        <v>-1</v>
      </c>
      <c r="H96" s="42">
        <f t="shared" si="33"/>
        <v>-1.1415525114155251E-3</v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2011-2019'!$BE$3278:$BF$3822,2,0)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23</v>
      </c>
      <c r="D98" s="62">
        <f>VLOOKUP(B98,'[1]Deptos 2011-2019'!$BE$3278:$BF$3822,2,0)</f>
        <v>18</v>
      </c>
      <c r="E98" s="43">
        <f t="shared" si="19"/>
        <v>2.6255707762557076E-2</v>
      </c>
      <c r="F98" s="43">
        <f t="shared" si="20"/>
        <v>2.7439024390243903E-2</v>
      </c>
      <c r="G98" s="58">
        <f t="shared" si="18"/>
        <v>-0.21739130434782608</v>
      </c>
      <c r="H98" s="42">
        <f t="shared" si="21"/>
        <v>-5.7077625570776253E-3</v>
      </c>
      <c r="I98" s="24"/>
    </row>
    <row r="99" spans="1:9" s="34" customFormat="1" ht="15" x14ac:dyDescent="0.2">
      <c r="A99" s="74"/>
      <c r="B99" s="35" t="s">
        <v>19</v>
      </c>
      <c r="C99" s="62">
        <v>20</v>
      </c>
      <c r="D99" s="62">
        <f>VLOOKUP(B99,'[1]Deptos 2011-2019'!$BE$3278:$BF$3822,2,0)</f>
        <v>3</v>
      </c>
      <c r="E99" s="43">
        <f t="shared" si="19"/>
        <v>2.2831050228310501E-2</v>
      </c>
      <c r="F99" s="43">
        <f t="shared" si="20"/>
        <v>4.5731707317073168E-3</v>
      </c>
      <c r="G99" s="58">
        <f t="shared" si="18"/>
        <v>-0.85</v>
      </c>
      <c r="H99" s="42">
        <f t="shared" si="21"/>
        <v>-1.9406392694063926E-2</v>
      </c>
      <c r="I99" s="24"/>
    </row>
    <row r="100" spans="1:9" s="34" customFormat="1" ht="15" x14ac:dyDescent="0.2">
      <c r="A100" s="74"/>
      <c r="B100" s="35" t="s">
        <v>22</v>
      </c>
      <c r="C100" s="62">
        <v>4</v>
      </c>
      <c r="D100" s="62">
        <f>VLOOKUP(B100,'[1]Deptos 2011-2019'!$BE$3278:$BF$3822,2,0)</f>
        <v>8</v>
      </c>
      <c r="E100" s="43">
        <f t="shared" si="19"/>
        <v>4.5662100456621002E-3</v>
      </c>
      <c r="F100" s="43">
        <f t="shared" si="20"/>
        <v>1.2195121951219513E-2</v>
      </c>
      <c r="G100" s="58">
        <f t="shared" si="18"/>
        <v>1</v>
      </c>
      <c r="H100" s="42">
        <f t="shared" si="21"/>
        <v>4.5662100456621002E-3</v>
      </c>
      <c r="I100" s="24"/>
    </row>
    <row r="101" spans="1:9" ht="15" x14ac:dyDescent="0.2">
      <c r="B101" s="3" t="s">
        <v>185</v>
      </c>
      <c r="C101" s="62">
        <v>4</v>
      </c>
      <c r="D101" s="62">
        <f>VLOOKUP(B101,'[1]Deptos 2011-2019'!$BE$3278:$BF$3822,2,0)</f>
        <v>0</v>
      </c>
      <c r="E101" s="44">
        <f t="shared" si="19"/>
        <v>4.5662100456621002E-3</v>
      </c>
      <c r="F101" s="44" t="str">
        <f t="shared" si="20"/>
        <v/>
      </c>
      <c r="G101" s="58">
        <f t="shared" si="18"/>
        <v>-1</v>
      </c>
      <c r="H101" s="40">
        <f t="shared" si="21"/>
        <v>-4.5662100456621002E-3</v>
      </c>
      <c r="I101" s="24"/>
    </row>
    <row r="102" spans="1:9" ht="15" x14ac:dyDescent="0.2">
      <c r="B102" s="3" t="s">
        <v>603</v>
      </c>
      <c r="C102" s="62">
        <v>10</v>
      </c>
      <c r="D102" s="62">
        <f>VLOOKUP(B102,'[1]Deptos 2011-2019'!$BE$3278:$BF$3822,2,0)</f>
        <v>11</v>
      </c>
      <c r="E102" s="44">
        <f t="shared" si="19"/>
        <v>1.1415525114155251E-2</v>
      </c>
      <c r="F102" s="44">
        <f t="shared" si="20"/>
        <v>1.676829268292683E-2</v>
      </c>
      <c r="G102" s="58">
        <f t="shared" si="18"/>
        <v>0.1</v>
      </c>
      <c r="H102" s="40">
        <f t="shared" si="21"/>
        <v>1.1415525114155251E-3</v>
      </c>
      <c r="I102" s="24"/>
    </row>
    <row r="103" spans="1:9" ht="15" x14ac:dyDescent="0.2">
      <c r="B103" s="3" t="s">
        <v>428</v>
      </c>
      <c r="C103" s="62">
        <v>20</v>
      </c>
      <c r="D103" s="62">
        <f>VLOOKUP(B103,'[1]Deptos 2011-2019'!$BE$3278:$BF$3822,2,0)</f>
        <v>16</v>
      </c>
      <c r="E103" s="44">
        <f t="shared" si="19"/>
        <v>2.2831050228310501E-2</v>
      </c>
      <c r="F103" s="44">
        <f t="shared" si="20"/>
        <v>2.4390243902439025E-2</v>
      </c>
      <c r="G103" s="58">
        <f t="shared" si="18"/>
        <v>-0.2</v>
      </c>
      <c r="H103" s="40">
        <f t="shared" si="21"/>
        <v>-4.5662100456621002E-3</v>
      </c>
      <c r="I103" s="24"/>
    </row>
    <row r="104" spans="1:9" ht="15" x14ac:dyDescent="0.2">
      <c r="B104" s="3" t="s">
        <v>18</v>
      </c>
      <c r="C104" s="62">
        <v>5</v>
      </c>
      <c r="D104" s="62">
        <f>VLOOKUP(B104,'[1]Deptos 2011-2019'!$BE$3278:$BF$3822,2,0)</f>
        <v>6</v>
      </c>
      <c r="E104" s="44">
        <f t="shared" si="19"/>
        <v>5.7077625570776253E-3</v>
      </c>
      <c r="F104" s="44">
        <f t="shared" si="20"/>
        <v>9.1463414634146336E-3</v>
      </c>
      <c r="G104" s="58">
        <f t="shared" si="18"/>
        <v>0.2</v>
      </c>
      <c r="H104" s="40">
        <f t="shared" si="21"/>
        <v>1.1415525114155251E-3</v>
      </c>
      <c r="I104" s="24"/>
    </row>
    <row r="105" spans="1:9" ht="15" x14ac:dyDescent="0.2">
      <c r="B105" s="3" t="s">
        <v>20</v>
      </c>
      <c r="C105" s="62">
        <v>0</v>
      </c>
      <c r="D105" s="62">
        <f>VLOOKUP(B105,'[1]Deptos 2011-2019'!$BE$3278:$BF$3822,2,0)</f>
        <v>0</v>
      </c>
      <c r="E105" s="44" t="str">
        <f t="shared" si="19"/>
        <v/>
      </c>
      <c r="F105" s="44" t="str">
        <f t="shared" si="20"/>
        <v/>
      </c>
      <c r="G105" s="58" t="str">
        <f t="shared" si="18"/>
        <v xml:space="preserve"> </v>
      </c>
      <c r="H105" s="40" t="str">
        <f t="shared" si="21"/>
        <v/>
      </c>
      <c r="I105" s="24"/>
    </row>
    <row r="106" spans="1:9" ht="15" x14ac:dyDescent="0.2">
      <c r="B106" s="3" t="s">
        <v>186</v>
      </c>
      <c r="C106" s="62">
        <v>1</v>
      </c>
      <c r="D106" s="62">
        <f>VLOOKUP(B106,'[1]Deptos 2011-2019'!$BE$3278:$BF$3822,2,0)</f>
        <v>2</v>
      </c>
      <c r="E106" s="44">
        <f t="shared" si="19"/>
        <v>1.1415525114155251E-3</v>
      </c>
      <c r="F106" s="44">
        <f t="shared" si="20"/>
        <v>3.0487804878048782E-3</v>
      </c>
      <c r="G106" s="58">
        <f t="shared" si="18"/>
        <v>1</v>
      </c>
      <c r="H106" s="40">
        <f t="shared" si="21"/>
        <v>1.1415525114155251E-3</v>
      </c>
      <c r="I106" s="24"/>
    </row>
    <row r="107" spans="1:9" s="34" customFormat="1" ht="15" x14ac:dyDescent="0.2">
      <c r="A107" s="36"/>
      <c r="B107" s="35" t="s">
        <v>571</v>
      </c>
      <c r="C107" s="62">
        <v>6</v>
      </c>
      <c r="D107" s="62">
        <f>VLOOKUP(B107,'[1]Deptos 2011-2019'!$BE$3278:$BF$3822,2,0)</f>
        <v>7</v>
      </c>
      <c r="E107" s="43">
        <f t="shared" ref="E107" si="38">+IF(C107=0,"",C107/C$74)</f>
        <v>6.8493150684931503E-3</v>
      </c>
      <c r="F107" s="43">
        <f t="shared" ref="F107" si="39">+IF(D107=0,"",D107/D$74)</f>
        <v>1.0670731707317074E-2</v>
      </c>
      <c r="G107" s="58">
        <f t="shared" si="18"/>
        <v>0.16666666666666666</v>
      </c>
      <c r="H107" s="42">
        <f t="shared" ref="H107" si="40">+IF(OR(AND(E107=""),(G107="")),"",E107*G107)</f>
        <v>1.1415525114155251E-3</v>
      </c>
      <c r="I107" s="24"/>
    </row>
    <row r="108" spans="1:9" ht="15" x14ac:dyDescent="0.2">
      <c r="B108" s="3" t="s">
        <v>187</v>
      </c>
      <c r="C108" s="62">
        <v>2</v>
      </c>
      <c r="D108" s="62">
        <f>VLOOKUP(B108,'[1]Deptos 2011-2019'!$BE$3278:$BF$3822,2,0)</f>
        <v>9</v>
      </c>
      <c r="E108" s="44">
        <f t="shared" si="19"/>
        <v>2.2831050228310501E-3</v>
      </c>
      <c r="F108" s="44">
        <f t="shared" si="20"/>
        <v>1.3719512195121951E-2</v>
      </c>
      <c r="G108" s="58">
        <f t="shared" si="18"/>
        <v>3.5</v>
      </c>
      <c r="H108" s="40">
        <f t="shared" si="21"/>
        <v>7.9908675799086754E-3</v>
      </c>
      <c r="I108" s="24"/>
    </row>
    <row r="109" spans="1:9" ht="15" x14ac:dyDescent="0.2">
      <c r="B109" s="3" t="s">
        <v>188</v>
      </c>
      <c r="C109" s="62">
        <v>40</v>
      </c>
      <c r="D109" s="62">
        <f>VLOOKUP(B109,'[1]Deptos 2011-2019'!$BE$3278:$BF$3822,2,0)</f>
        <v>88</v>
      </c>
      <c r="E109" s="44">
        <f t="shared" si="19"/>
        <v>4.5662100456621002E-2</v>
      </c>
      <c r="F109" s="44">
        <f t="shared" si="20"/>
        <v>0.13414634146341464</v>
      </c>
      <c r="G109" s="58">
        <f t="shared" si="18"/>
        <v>1.2</v>
      </c>
      <c r="H109" s="40">
        <f t="shared" si="21"/>
        <v>5.4794520547945202E-2</v>
      </c>
      <c r="I109" s="24"/>
    </row>
    <row r="110" spans="1:9" ht="15" x14ac:dyDescent="0.2">
      <c r="B110" s="3" t="s">
        <v>604</v>
      </c>
      <c r="C110" s="62">
        <v>5</v>
      </c>
      <c r="D110" s="62">
        <f>VLOOKUP(B110,'[1]Deptos 2011-2019'!$BE$3278:$BF$3822,2,0)</f>
        <v>0</v>
      </c>
      <c r="E110" s="44">
        <f t="shared" si="19"/>
        <v>5.7077625570776253E-3</v>
      </c>
      <c r="F110" s="44" t="str">
        <f t="shared" si="20"/>
        <v/>
      </c>
      <c r="G110" s="58">
        <f t="shared" si="18"/>
        <v>-1</v>
      </c>
      <c r="H110" s="40">
        <f t="shared" si="21"/>
        <v>-5.7077625570776253E-3</v>
      </c>
      <c r="I110" s="24"/>
    </row>
    <row r="111" spans="1:9" ht="15" x14ac:dyDescent="0.2">
      <c r="B111" s="3" t="s">
        <v>605</v>
      </c>
      <c r="C111" s="62">
        <v>2</v>
      </c>
      <c r="D111" s="62">
        <f>VLOOKUP(B111,'[1]Deptos 2011-2019'!$BE$3278:$BF$3822,2,0)</f>
        <v>4</v>
      </c>
      <c r="E111" s="44">
        <f t="shared" si="19"/>
        <v>2.2831050228310501E-3</v>
      </c>
      <c r="F111" s="44">
        <f t="shared" si="20"/>
        <v>6.0975609756097563E-3</v>
      </c>
      <c r="G111" s="58">
        <f t="shared" si="18"/>
        <v>1</v>
      </c>
      <c r="H111" s="40">
        <f t="shared" si="21"/>
        <v>2.2831050228310501E-3</v>
      </c>
      <c r="I111" s="24"/>
    </row>
    <row r="112" spans="1:9" ht="15" x14ac:dyDescent="0.2">
      <c r="B112" s="3" t="s">
        <v>189</v>
      </c>
      <c r="C112" s="62">
        <v>0</v>
      </c>
      <c r="D112" s="62">
        <f>VLOOKUP(B112,'[1]Deptos 2011-2019'!$BE$3278:$BF$3822,2,0)</f>
        <v>1</v>
      </c>
      <c r="E112" s="44" t="str">
        <f t="shared" si="19"/>
        <v/>
      </c>
      <c r="F112" s="44">
        <f t="shared" si="20"/>
        <v>1.5243902439024391E-3</v>
      </c>
      <c r="G112" s="58">
        <f t="shared" si="18"/>
        <v>1</v>
      </c>
      <c r="H112" s="40" t="str">
        <f t="shared" si="21"/>
        <v/>
      </c>
      <c r="I112" s="24"/>
    </row>
    <row r="113" spans="2:9" ht="15" x14ac:dyDescent="0.2">
      <c r="B113" s="3" t="s">
        <v>190</v>
      </c>
      <c r="C113" s="62">
        <v>7</v>
      </c>
      <c r="D113" s="62">
        <f>VLOOKUP(B113,'[1]Deptos 2011-2019'!$BE$3278:$BF$3822,2,0)</f>
        <v>6</v>
      </c>
      <c r="E113" s="44">
        <f t="shared" si="19"/>
        <v>7.9908675799086754E-3</v>
      </c>
      <c r="F113" s="44">
        <f t="shared" si="20"/>
        <v>9.1463414634146336E-3</v>
      </c>
      <c r="G113" s="58">
        <f t="shared" si="18"/>
        <v>-0.14285714285714285</v>
      </c>
      <c r="H113" s="40">
        <f t="shared" si="21"/>
        <v>-1.1415525114155251E-3</v>
      </c>
      <c r="I113" s="24"/>
    </row>
    <row r="114" spans="2:9" ht="15" x14ac:dyDescent="0.2">
      <c r="B114" s="3" t="s">
        <v>191</v>
      </c>
      <c r="C114" s="62">
        <v>3</v>
      </c>
      <c r="D114" s="62">
        <f>VLOOKUP(B114,'[1]Deptos 2011-2019'!$BE$3278:$BF$3822,2,0)</f>
        <v>4</v>
      </c>
      <c r="E114" s="44">
        <f t="shared" si="19"/>
        <v>3.4246575342465752E-3</v>
      </c>
      <c r="F114" s="44">
        <f t="shared" si="20"/>
        <v>6.0975609756097563E-3</v>
      </c>
      <c r="G114" s="58">
        <f t="shared" si="18"/>
        <v>0.33333333333333331</v>
      </c>
      <c r="H114" s="40">
        <f t="shared" si="21"/>
        <v>1.1415525114155251E-3</v>
      </c>
      <c r="I114" s="24"/>
    </row>
    <row r="115" spans="2:9" ht="15" x14ac:dyDescent="0.2">
      <c r="B115" s="3" t="s">
        <v>27</v>
      </c>
      <c r="C115" s="62">
        <v>6</v>
      </c>
      <c r="D115" s="62">
        <f>VLOOKUP(B115,'[1]Deptos 2011-2019'!$BE$3278:$BF$3822,2,0)</f>
        <v>4</v>
      </c>
      <c r="E115" s="44">
        <f t="shared" si="19"/>
        <v>6.8493150684931503E-3</v>
      </c>
      <c r="F115" s="44">
        <f t="shared" si="20"/>
        <v>6.0975609756097563E-3</v>
      </c>
      <c r="G115" s="58">
        <f t="shared" si="18"/>
        <v>-0.33333333333333331</v>
      </c>
      <c r="H115" s="40">
        <f t="shared" si="21"/>
        <v>-2.2831050228310501E-3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2011-2019'!$BE$3278:$BF$3822,2,0)</f>
        <v>1</v>
      </c>
      <c r="E116" s="44" t="str">
        <f t="shared" si="19"/>
        <v/>
      </c>
      <c r="F116" s="44">
        <f t="shared" si="20"/>
        <v>1.5243902439024391E-3</v>
      </c>
      <c r="G116" s="58">
        <f t="shared" si="18"/>
        <v>1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2011-2019'!$BE$3278:$BF$3822,2,0)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5</v>
      </c>
      <c r="D118" s="62">
        <f>VLOOKUP(B118,'[1]Deptos 2011-2019'!$BE$3278:$BF$3822,2,0)</f>
        <v>6</v>
      </c>
      <c r="E118" s="44">
        <f t="shared" si="19"/>
        <v>5.7077625570776253E-3</v>
      </c>
      <c r="F118" s="44">
        <f t="shared" si="20"/>
        <v>9.1463414634146336E-3</v>
      </c>
      <c r="G118" s="58">
        <f t="shared" si="18"/>
        <v>0.2</v>
      </c>
      <c r="H118" s="40">
        <f t="shared" si="21"/>
        <v>1.1415525114155251E-3</v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2011-2019'!$BE$3278:$BF$3822,2,0)</f>
        <v>1</v>
      </c>
      <c r="E119" s="44" t="str">
        <f t="shared" si="19"/>
        <v/>
      </c>
      <c r="F119" s="44">
        <f t="shared" si="20"/>
        <v>1.5243902439024391E-3</v>
      </c>
      <c r="G119" s="58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1</v>
      </c>
      <c r="D120" s="62">
        <f>VLOOKUP(B120,'[1]Deptos 2011-2019'!$BE$3278:$BF$3822,2,0)</f>
        <v>1</v>
      </c>
      <c r="E120" s="44">
        <f t="shared" si="19"/>
        <v>1.1415525114155251E-3</v>
      </c>
      <c r="F120" s="44">
        <f t="shared" si="20"/>
        <v>1.5243902439024391E-3</v>
      </c>
      <c r="G120" s="58">
        <f t="shared" si="18"/>
        <v>0</v>
      </c>
      <c r="H120" s="40">
        <f t="shared" si="21"/>
        <v>0</v>
      </c>
      <c r="I120" s="24"/>
    </row>
    <row r="121" spans="2:9" ht="15" x14ac:dyDescent="0.2">
      <c r="B121" s="3" t="s">
        <v>25</v>
      </c>
      <c r="C121" s="62">
        <v>3</v>
      </c>
      <c r="D121" s="62">
        <f>VLOOKUP(B121,'[1]Deptos 2011-2019'!$BE$3278:$BF$3822,2,0)</f>
        <v>2</v>
      </c>
      <c r="E121" s="44">
        <f t="shared" si="19"/>
        <v>3.4246575342465752E-3</v>
      </c>
      <c r="F121" s="44">
        <f t="shared" si="20"/>
        <v>3.0487804878048782E-3</v>
      </c>
      <c r="G121" s="58">
        <f t="shared" si="18"/>
        <v>-0.33333333333333331</v>
      </c>
      <c r="H121" s="40">
        <f t="shared" si="21"/>
        <v>-1.1415525114155251E-3</v>
      </c>
      <c r="I121" s="24"/>
    </row>
    <row r="122" spans="2:9" ht="15" x14ac:dyDescent="0.2">
      <c r="B122" s="3" t="s">
        <v>23</v>
      </c>
      <c r="C122" s="62">
        <v>1</v>
      </c>
      <c r="D122" s="62">
        <f>VLOOKUP(B122,'[1]Deptos 2011-2019'!$BE$3278:$BF$3822,2,0)</f>
        <v>1</v>
      </c>
      <c r="E122" s="44">
        <f t="shared" si="19"/>
        <v>1.1415525114155251E-3</v>
      </c>
      <c r="F122" s="44">
        <f t="shared" si="20"/>
        <v>1.5243902439024391E-3</v>
      </c>
      <c r="G122" s="58">
        <f t="shared" si="18"/>
        <v>0</v>
      </c>
      <c r="H122" s="40">
        <f t="shared" si="21"/>
        <v>0</v>
      </c>
      <c r="I122" s="24"/>
    </row>
    <row r="123" spans="2:9" ht="15" x14ac:dyDescent="0.2">
      <c r="B123" s="3" t="s">
        <v>26</v>
      </c>
      <c r="C123" s="62">
        <v>16</v>
      </c>
      <c r="D123" s="62">
        <f>VLOOKUP(B123,'[1]Deptos 2011-2019'!$BE$3278:$BF$3822,2,0)</f>
        <v>11</v>
      </c>
      <c r="E123" s="44">
        <f t="shared" si="19"/>
        <v>1.8264840182648401E-2</v>
      </c>
      <c r="F123" s="44">
        <f t="shared" si="20"/>
        <v>1.676829268292683E-2</v>
      </c>
      <c r="G123" s="58">
        <f t="shared" si="18"/>
        <v>-0.3125</v>
      </c>
      <c r="H123" s="40">
        <f t="shared" si="21"/>
        <v>-5.7077625570776253E-3</v>
      </c>
      <c r="I123" s="24"/>
    </row>
    <row r="124" spans="2:9" ht="15" x14ac:dyDescent="0.2">
      <c r="B124" s="3" t="s">
        <v>195</v>
      </c>
      <c r="C124" s="62">
        <v>17</v>
      </c>
      <c r="D124" s="62">
        <f>VLOOKUP(B124,'[1]Deptos 2011-2019'!$BE$3278:$BF$3822,2,0)</f>
        <v>23</v>
      </c>
      <c r="E124" s="44">
        <f t="shared" si="19"/>
        <v>1.9406392694063926E-2</v>
      </c>
      <c r="F124" s="44">
        <f t="shared" si="20"/>
        <v>3.5060975609756101E-2</v>
      </c>
      <c r="G124" s="58">
        <f t="shared" si="18"/>
        <v>0.35294117647058826</v>
      </c>
      <c r="H124" s="40">
        <f t="shared" si="21"/>
        <v>6.8493150684931512E-3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2011-2019'!$BE$3278:$BF$3822,2,0)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25</v>
      </c>
      <c r="D126" s="62">
        <f>VLOOKUP(B126,'[1]Deptos 2011-2019'!$BE$3278:$BF$3822,2,0)</f>
        <v>25</v>
      </c>
      <c r="E126" s="44">
        <f t="shared" si="19"/>
        <v>2.8538812785388126E-2</v>
      </c>
      <c r="F126" s="44">
        <f t="shared" si="20"/>
        <v>3.8109756097560975E-2</v>
      </c>
      <c r="G126" s="58">
        <f t="shared" si="18"/>
        <v>0</v>
      </c>
      <c r="H126" s="40">
        <f t="shared" si="21"/>
        <v>0</v>
      </c>
      <c r="I126" s="24"/>
    </row>
    <row r="127" spans="2:9" ht="15" x14ac:dyDescent="0.2">
      <c r="B127" s="3" t="s">
        <v>196</v>
      </c>
      <c r="C127" s="62">
        <v>12</v>
      </c>
      <c r="D127" s="62">
        <f>VLOOKUP(B127,'[1]Deptos 2011-2019'!$BE$3278:$BF$3822,2,0)</f>
        <v>33</v>
      </c>
      <c r="E127" s="44">
        <f t="shared" si="19"/>
        <v>1.3698630136986301E-2</v>
      </c>
      <c r="F127" s="44">
        <f t="shared" si="20"/>
        <v>5.0304878048780491E-2</v>
      </c>
      <c r="G127" s="58">
        <f t="shared" si="18"/>
        <v>1.75</v>
      </c>
      <c r="H127" s="40">
        <f t="shared" si="21"/>
        <v>2.3972602739726026E-2</v>
      </c>
      <c r="I127" s="24"/>
    </row>
    <row r="128" spans="2:9" ht="15" x14ac:dyDescent="0.2">
      <c r="B128" s="3" t="s">
        <v>430</v>
      </c>
      <c r="C128" s="62">
        <v>1</v>
      </c>
      <c r="D128" s="62">
        <f>VLOOKUP(B128,'[1]Deptos 2011-2019'!$BE$3278:$BF$3822,2,0)</f>
        <v>0</v>
      </c>
      <c r="E128" s="44">
        <f t="shared" si="19"/>
        <v>1.1415525114155251E-3</v>
      </c>
      <c r="F128" s="44" t="str">
        <f t="shared" si="20"/>
        <v/>
      </c>
      <c r="G128" s="58">
        <f t="shared" si="18"/>
        <v>-1</v>
      </c>
      <c r="H128" s="40">
        <f t="shared" si="21"/>
        <v>-1.1415525114155251E-3</v>
      </c>
      <c r="I128" s="24"/>
    </row>
    <row r="129" spans="1:9" ht="15" x14ac:dyDescent="0.2">
      <c r="B129" s="3" t="s">
        <v>431</v>
      </c>
      <c r="C129" s="62">
        <v>45</v>
      </c>
      <c r="D129" s="62">
        <f>VLOOKUP(B129,'[1]Deptos 2011-2019'!$BE$3278:$BF$3822,2,0)</f>
        <v>18</v>
      </c>
      <c r="E129" s="44">
        <f t="shared" si="19"/>
        <v>5.1369863013698627E-2</v>
      </c>
      <c r="F129" s="44">
        <f t="shared" si="20"/>
        <v>2.7439024390243903E-2</v>
      </c>
      <c r="G129" s="58">
        <f t="shared" si="18"/>
        <v>-0.6</v>
      </c>
      <c r="H129" s="40">
        <f t="shared" si="21"/>
        <v>-3.0821917808219176E-2</v>
      </c>
      <c r="I129" s="24"/>
    </row>
    <row r="130" spans="1:9" ht="15" x14ac:dyDescent="0.2">
      <c r="B130" s="3" t="s">
        <v>197</v>
      </c>
      <c r="C130" s="62">
        <v>38</v>
      </c>
      <c r="D130" s="62">
        <f>VLOOKUP(B130,'[1]Deptos 2011-2019'!$BE$3278:$BF$3822,2,0)</f>
        <v>41</v>
      </c>
      <c r="E130" s="44">
        <f t="shared" si="19"/>
        <v>4.3378995433789952E-2</v>
      </c>
      <c r="F130" s="44">
        <f t="shared" si="20"/>
        <v>6.25E-2</v>
      </c>
      <c r="G130" s="58">
        <f t="shared" si="18"/>
        <v>7.8947368421052627E-2</v>
      </c>
      <c r="H130" s="40">
        <f t="shared" si="21"/>
        <v>3.4246575342465752E-3</v>
      </c>
      <c r="I130" s="24"/>
    </row>
    <row r="131" spans="1:9" ht="15" x14ac:dyDescent="0.2">
      <c r="B131" s="3" t="s">
        <v>198</v>
      </c>
      <c r="C131" s="62">
        <v>31</v>
      </c>
      <c r="D131" s="62">
        <f>VLOOKUP(B131,'[1]Deptos 2011-2019'!$BE$3278:$BF$3822,2,0)</f>
        <v>16</v>
      </c>
      <c r="E131" s="44">
        <f t="shared" si="19"/>
        <v>3.5388127853881277E-2</v>
      </c>
      <c r="F131" s="44">
        <f t="shared" si="20"/>
        <v>2.4390243902439025E-2</v>
      </c>
      <c r="G131" s="58">
        <f t="shared" si="18"/>
        <v>-0.4838709677419355</v>
      </c>
      <c r="H131" s="40">
        <f t="shared" si="21"/>
        <v>-1.7123287671232876E-2</v>
      </c>
      <c r="I131" s="24"/>
    </row>
    <row r="132" spans="1:9" ht="15" x14ac:dyDescent="0.2">
      <c r="B132" s="3" t="s">
        <v>28</v>
      </c>
      <c r="C132" s="62">
        <v>9</v>
      </c>
      <c r="D132" s="62">
        <f>VLOOKUP(B132,'[1]Deptos 2011-2019'!$BE$3278:$BF$3822,2,0)</f>
        <v>17</v>
      </c>
      <c r="E132" s="44">
        <f t="shared" si="19"/>
        <v>1.0273972602739725E-2</v>
      </c>
      <c r="F132" s="44">
        <f t="shared" si="20"/>
        <v>2.5914634146341462E-2</v>
      </c>
      <c r="G132" s="58">
        <f t="shared" si="18"/>
        <v>0.88888888888888884</v>
      </c>
      <c r="H132" s="40">
        <f t="shared" si="21"/>
        <v>9.1324200913242004E-3</v>
      </c>
      <c r="I132" s="24"/>
    </row>
    <row r="133" spans="1:9" ht="15" x14ac:dyDescent="0.2">
      <c r="B133" s="3" t="s">
        <v>32</v>
      </c>
      <c r="C133" s="62">
        <v>4</v>
      </c>
      <c r="D133" s="62">
        <f>VLOOKUP(B133,'[1]Deptos 2011-2019'!$BE$3278:$BF$3822,2,0)</f>
        <v>1</v>
      </c>
      <c r="E133" s="44">
        <f t="shared" si="19"/>
        <v>4.5662100456621002E-3</v>
      </c>
      <c r="F133" s="44">
        <f t="shared" si="20"/>
        <v>1.5243902439024391E-3</v>
      </c>
      <c r="G133" s="58">
        <f t="shared" si="18"/>
        <v>-0.75</v>
      </c>
      <c r="H133" s="40">
        <f t="shared" si="21"/>
        <v>-3.4246575342465752E-3</v>
      </c>
      <c r="I133" s="24"/>
    </row>
    <row r="134" spans="1:9" s="34" customFormat="1" ht="15" x14ac:dyDescent="0.2">
      <c r="A134" s="36"/>
      <c r="B134" s="35" t="s">
        <v>520</v>
      </c>
      <c r="C134" s="62">
        <v>3</v>
      </c>
      <c r="D134" s="62">
        <f>VLOOKUP(B134,'[1]Deptos 2011-2019'!$BE$3278:$BF$3822,2,0)</f>
        <v>0</v>
      </c>
      <c r="E134" s="43">
        <f t="shared" ref="E134" si="41">+IF(C134=0,"",C134/C$74)</f>
        <v>3.4246575342465752E-3</v>
      </c>
      <c r="F134" s="43" t="str">
        <f t="shared" ref="F134" si="42">+IF(D134=0,"",D134/D$74)</f>
        <v/>
      </c>
      <c r="G134" s="58">
        <f t="shared" si="18"/>
        <v>-1</v>
      </c>
      <c r="H134" s="42">
        <f t="shared" ref="H134" si="43">+IF(OR(AND(E134=""),(G134="")),"",E134*G134)</f>
        <v>-3.4246575342465752E-3</v>
      </c>
      <c r="I134" s="24"/>
    </row>
    <row r="135" spans="1:9" ht="15" x14ac:dyDescent="0.2">
      <c r="B135" s="3" t="s">
        <v>30</v>
      </c>
      <c r="C135" s="62">
        <v>3</v>
      </c>
      <c r="D135" s="62">
        <f>VLOOKUP(B135,'[1]Deptos 2011-2019'!$BE$3278:$BF$3822,2,0)</f>
        <v>2</v>
      </c>
      <c r="E135" s="44">
        <f t="shared" si="19"/>
        <v>3.4246575342465752E-3</v>
      </c>
      <c r="F135" s="44">
        <f t="shared" si="20"/>
        <v>3.0487804878048782E-3</v>
      </c>
      <c r="G135" s="58">
        <f t="shared" si="18"/>
        <v>-0.33333333333333331</v>
      </c>
      <c r="H135" s="40">
        <f t="shared" si="21"/>
        <v>-1.1415525114155251E-3</v>
      </c>
      <c r="I135" s="24"/>
    </row>
    <row r="136" spans="1:9" ht="15" x14ac:dyDescent="0.2">
      <c r="B136" s="3" t="s">
        <v>29</v>
      </c>
      <c r="C136" s="62">
        <v>1</v>
      </c>
      <c r="D136" s="62">
        <f>VLOOKUP(B136,'[1]Deptos 2011-2019'!$BE$3278:$BF$3822,2,0)</f>
        <v>0</v>
      </c>
      <c r="E136" s="44">
        <f t="shared" si="19"/>
        <v>1.1415525114155251E-3</v>
      </c>
      <c r="F136" s="44" t="str">
        <f t="shared" si="20"/>
        <v/>
      </c>
      <c r="G136" s="58">
        <f t="shared" si="18"/>
        <v>-1</v>
      </c>
      <c r="H136" s="40">
        <f t="shared" si="21"/>
        <v>-1.1415525114155251E-3</v>
      </c>
      <c r="I136" s="24"/>
    </row>
    <row r="137" spans="1:9" ht="15" x14ac:dyDescent="0.2">
      <c r="B137" s="3" t="s">
        <v>199</v>
      </c>
      <c r="C137" s="62">
        <v>1</v>
      </c>
      <c r="D137" s="62">
        <f>VLOOKUP(B137,'[1]Deptos 2011-2019'!$BE$3278:$BF$3822,2,0)</f>
        <v>0</v>
      </c>
      <c r="E137" s="44">
        <f t="shared" si="19"/>
        <v>1.1415525114155251E-3</v>
      </c>
      <c r="F137" s="44" t="str">
        <f t="shared" si="20"/>
        <v/>
      </c>
      <c r="G137" s="58">
        <f t="shared" si="18"/>
        <v>-1</v>
      </c>
      <c r="H137" s="40">
        <f t="shared" si="21"/>
        <v>-1.1415525114155251E-3</v>
      </c>
      <c r="I137" s="24"/>
    </row>
    <row r="138" spans="1:9" ht="15" x14ac:dyDescent="0.2">
      <c r="B138" s="3" t="s">
        <v>200</v>
      </c>
      <c r="C138" s="62">
        <v>2</v>
      </c>
      <c r="D138" s="62">
        <f>VLOOKUP(B138,'[1]Deptos 2011-2019'!$BE$3278:$BF$3822,2,0)</f>
        <v>3</v>
      </c>
      <c r="E138" s="44">
        <f t="shared" si="19"/>
        <v>2.2831050228310501E-3</v>
      </c>
      <c r="F138" s="44">
        <f t="shared" si="20"/>
        <v>4.5731707317073168E-3</v>
      </c>
      <c r="G138" s="58">
        <f t="shared" si="18"/>
        <v>0.5</v>
      </c>
      <c r="H138" s="40">
        <f t="shared" si="21"/>
        <v>1.1415525114155251E-3</v>
      </c>
      <c r="I138" s="24"/>
    </row>
    <row r="139" spans="1:9" ht="15" x14ac:dyDescent="0.2">
      <c r="B139" s="3" t="s">
        <v>201</v>
      </c>
      <c r="C139" s="62">
        <v>3</v>
      </c>
      <c r="D139" s="62">
        <f>VLOOKUP(B139,'[1]Deptos 2011-2019'!$BE$3278:$BF$3822,2,0)</f>
        <v>8</v>
      </c>
      <c r="E139" s="44">
        <f t="shared" si="19"/>
        <v>3.4246575342465752E-3</v>
      </c>
      <c r="F139" s="44">
        <f t="shared" si="20"/>
        <v>1.2195121951219513E-2</v>
      </c>
      <c r="G139" s="58">
        <f t="shared" ref="G139:G163" si="44">+IF(AND(C139=0,D139=0)," ",IF(C139=0,1,IF(D139=0,-1,(D139-C139)/C139)))</f>
        <v>1.6666666666666667</v>
      </c>
      <c r="H139" s="40">
        <f t="shared" si="21"/>
        <v>5.7077625570776253E-3</v>
      </c>
      <c r="I139" s="24"/>
    </row>
    <row r="140" spans="1:9" ht="15" x14ac:dyDescent="0.2">
      <c r="B140" s="3" t="s">
        <v>202</v>
      </c>
      <c r="C140" s="62">
        <v>3</v>
      </c>
      <c r="D140" s="62">
        <f>VLOOKUP(B140,'[1]Deptos 2011-2019'!$BE$3278:$BF$3822,2,0)</f>
        <v>2</v>
      </c>
      <c r="E140" s="44">
        <f t="shared" si="19"/>
        <v>3.4246575342465752E-3</v>
      </c>
      <c r="F140" s="44">
        <f t="shared" si="20"/>
        <v>3.0487804878048782E-3</v>
      </c>
      <c r="G140" s="58">
        <f t="shared" si="44"/>
        <v>-0.33333333333333331</v>
      </c>
      <c r="H140" s="40">
        <f t="shared" si="21"/>
        <v>-1.1415525114155251E-3</v>
      </c>
      <c r="I140" s="24"/>
    </row>
    <row r="141" spans="1:9" ht="15" x14ac:dyDescent="0.2">
      <c r="B141" s="3" t="s">
        <v>432</v>
      </c>
      <c r="C141" s="62">
        <v>2</v>
      </c>
      <c r="D141" s="62">
        <f>VLOOKUP(B141,'[1]Deptos 2011-2019'!$BE$3278:$BF$3822,2,0)</f>
        <v>1</v>
      </c>
      <c r="E141" s="44">
        <f t="shared" si="19"/>
        <v>2.2831050228310501E-3</v>
      </c>
      <c r="F141" s="44">
        <f t="shared" si="20"/>
        <v>1.5243902439024391E-3</v>
      </c>
      <c r="G141" s="58">
        <f t="shared" si="44"/>
        <v>-0.5</v>
      </c>
      <c r="H141" s="40">
        <f t="shared" si="21"/>
        <v>-1.1415525114155251E-3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2011-2019'!$BE$3278:$BF$3822,2,0)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1</v>
      </c>
      <c r="D143" s="62">
        <f>VLOOKUP(B143,'[1]Deptos 2011-2019'!$BE$3278:$BF$3822,2,0)</f>
        <v>1</v>
      </c>
      <c r="E143" s="44">
        <f t="shared" si="19"/>
        <v>1.1415525114155251E-3</v>
      </c>
      <c r="F143" s="44">
        <f t="shared" si="20"/>
        <v>1.5243902439024391E-3</v>
      </c>
      <c r="G143" s="58">
        <f t="shared" si="44"/>
        <v>0</v>
      </c>
      <c r="H143" s="40">
        <f t="shared" si="21"/>
        <v>0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2011-2019'!$BE$3278:$BF$3822,2,0)</f>
        <v>1</v>
      </c>
      <c r="E144" s="43" t="str">
        <f t="shared" ref="E144" si="45">+IF(C144=0,"",C144/C$74)</f>
        <v/>
      </c>
      <c r="F144" s="43">
        <f t="shared" ref="F144" si="46">+IF(D144=0,"",D144/D$74)</f>
        <v>1.5243902439024391E-3</v>
      </c>
      <c r="G144" s="58">
        <f t="shared" si="44"/>
        <v>1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1</v>
      </c>
      <c r="D145" s="62">
        <f>VLOOKUP(B145,'[1]Deptos 2011-2019'!$BE$3278:$BF$3822,2,0)</f>
        <v>0</v>
      </c>
      <c r="E145" s="44">
        <f t="shared" si="19"/>
        <v>1.1415525114155251E-3</v>
      </c>
      <c r="F145" s="44" t="str">
        <f t="shared" si="20"/>
        <v/>
      </c>
      <c r="G145" s="58">
        <f t="shared" si="44"/>
        <v>-1</v>
      </c>
      <c r="H145" s="40">
        <f t="shared" si="21"/>
        <v>-1.1415525114155251E-3</v>
      </c>
      <c r="I145" s="24"/>
    </row>
    <row r="146" spans="1:9" ht="15" x14ac:dyDescent="0.2">
      <c r="B146" s="3" t="s">
        <v>573</v>
      </c>
      <c r="C146" s="62">
        <v>1</v>
      </c>
      <c r="D146" s="62">
        <f>VLOOKUP(B146,'[1]Deptos 2011-2019'!$BE$3278:$BF$3822,2,0)</f>
        <v>0</v>
      </c>
      <c r="E146" s="44">
        <f t="shared" si="19"/>
        <v>1.1415525114155251E-3</v>
      </c>
      <c r="F146" s="44" t="str">
        <f t="shared" si="20"/>
        <v/>
      </c>
      <c r="G146" s="58">
        <f t="shared" si="44"/>
        <v>-1</v>
      </c>
      <c r="H146" s="40">
        <f t="shared" si="21"/>
        <v>-1.1415525114155251E-3</v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2011-2019'!$BE$3278:$BF$3822,2,0)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2011-2019'!$BE$3278:$BF$3822,2,0)</f>
        <v>1</v>
      </c>
      <c r="E148" s="44" t="str">
        <f t="shared" si="19"/>
        <v/>
      </c>
      <c r="F148" s="44">
        <f t="shared" si="20"/>
        <v>1.5243902439024391E-3</v>
      </c>
      <c r="G148" s="58">
        <f t="shared" si="44"/>
        <v>1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0</v>
      </c>
      <c r="D149" s="62">
        <f>VLOOKUP(B149,'[1]Deptos 2011-2019'!$BE$3278:$BF$3822,2,0)</f>
        <v>0</v>
      </c>
      <c r="E149" s="44" t="str">
        <f t="shared" ref="E149:E159" si="51">+IF(C149=0,"",C149/C$74)</f>
        <v/>
      </c>
      <c r="F149" s="44" t="str">
        <f t="shared" ref="F149:F158" si="52">+IF(D149=0,"",D149/D$74)</f>
        <v/>
      </c>
      <c r="G149" s="58" t="str">
        <f t="shared" si="44"/>
        <v xml:space="preserve"> </v>
      </c>
      <c r="H149" s="40" t="str">
        <f t="shared" ref="H149:H158" si="53">+IF(OR(AND(E149=""),(G149="")),"",E149*G149)</f>
        <v/>
      </c>
      <c r="I149" s="24"/>
    </row>
    <row r="150" spans="1:9" ht="15" x14ac:dyDescent="0.2">
      <c r="B150" s="3" t="s">
        <v>34</v>
      </c>
      <c r="C150" s="62">
        <v>7</v>
      </c>
      <c r="D150" s="62">
        <f>VLOOKUP(B150,'[1]Deptos 2011-2019'!$BE$3278:$BF$3822,2,0)</f>
        <v>3</v>
      </c>
      <c r="E150" s="44">
        <f t="shared" si="51"/>
        <v>7.9908675799086754E-3</v>
      </c>
      <c r="F150" s="44">
        <f t="shared" si="52"/>
        <v>4.5731707317073168E-3</v>
      </c>
      <c r="G150" s="58">
        <f t="shared" si="44"/>
        <v>-0.5714285714285714</v>
      </c>
      <c r="H150" s="40">
        <f t="shared" si="53"/>
        <v>-4.5662100456621002E-3</v>
      </c>
      <c r="I150" s="24"/>
    </row>
    <row r="151" spans="1:9" ht="15" x14ac:dyDescent="0.2">
      <c r="B151" s="3" t="s">
        <v>205</v>
      </c>
      <c r="C151" s="62">
        <v>0</v>
      </c>
      <c r="D151" s="62">
        <f>VLOOKUP(B151,'[1]Deptos 2011-2019'!$BE$3278:$BF$3822,2,0)</f>
        <v>0</v>
      </c>
      <c r="E151" s="44" t="str">
        <f t="shared" si="51"/>
        <v/>
      </c>
      <c r="F151" s="44" t="str">
        <f t="shared" si="52"/>
        <v/>
      </c>
      <c r="G151" s="58" t="str">
        <f t="shared" si="44"/>
        <v xml:space="preserve"> </v>
      </c>
      <c r="H151" s="40" t="str">
        <f t="shared" si="53"/>
        <v/>
      </c>
      <c r="I151" s="24"/>
    </row>
    <row r="152" spans="1:9" ht="15" x14ac:dyDescent="0.2">
      <c r="B152" s="3" t="s">
        <v>206</v>
      </c>
      <c r="C152" s="62">
        <v>1</v>
      </c>
      <c r="D152" s="62">
        <f>VLOOKUP(B152,'[1]Deptos 2011-2019'!$BE$3278:$BF$3822,2,0)</f>
        <v>4</v>
      </c>
      <c r="E152" s="44">
        <f t="shared" si="51"/>
        <v>1.1415525114155251E-3</v>
      </c>
      <c r="F152" s="44">
        <f t="shared" si="52"/>
        <v>6.0975609756097563E-3</v>
      </c>
      <c r="G152" s="58">
        <f t="shared" si="44"/>
        <v>3</v>
      </c>
      <c r="H152" s="40">
        <f t="shared" si="53"/>
        <v>3.4246575342465752E-3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1</v>
      </c>
      <c r="D154" s="62">
        <f>VLOOKUP(B154,'[1]Deptos 2011-2019'!$BE$3278:$BF$3822,2,0)</f>
        <v>0</v>
      </c>
      <c r="E154" s="44">
        <f t="shared" si="51"/>
        <v>1.1415525114155251E-3</v>
      </c>
      <c r="F154" s="44" t="str">
        <f t="shared" si="52"/>
        <v/>
      </c>
      <c r="G154" s="58">
        <f t="shared" si="44"/>
        <v>-1</v>
      </c>
      <c r="H154" s="40">
        <f t="shared" si="53"/>
        <v>-1.1415525114155251E-3</v>
      </c>
      <c r="I154" s="24"/>
    </row>
    <row r="155" spans="1:9" ht="15" x14ac:dyDescent="0.2">
      <c r="B155" s="3" t="s">
        <v>606</v>
      </c>
      <c r="C155" s="62">
        <v>1</v>
      </c>
      <c r="D155" s="62">
        <f>VLOOKUP(B155,'[1]Deptos 2011-2019'!$BE$3278:$BF$3822,2,0)</f>
        <v>3</v>
      </c>
      <c r="E155" s="44">
        <f t="shared" si="51"/>
        <v>1.1415525114155251E-3</v>
      </c>
      <c r="F155" s="44">
        <f t="shared" si="52"/>
        <v>4.5731707317073168E-3</v>
      </c>
      <c r="G155" s="58">
        <f t="shared" si="44"/>
        <v>2</v>
      </c>
      <c r="H155" s="40">
        <f t="shared" si="53"/>
        <v>2.2831050228310501E-3</v>
      </c>
      <c r="I155" s="24"/>
    </row>
    <row r="156" spans="1:9" ht="15" x14ac:dyDescent="0.2">
      <c r="B156" s="3" t="s">
        <v>39</v>
      </c>
      <c r="C156" s="62">
        <v>1</v>
      </c>
      <c r="D156" s="62">
        <f>VLOOKUP(B156,'[1]Deptos 2011-2019'!$BE$3278:$BF$3822,2,0)</f>
        <v>1</v>
      </c>
      <c r="E156" s="44">
        <f t="shared" si="51"/>
        <v>1.1415525114155251E-3</v>
      </c>
      <c r="F156" s="44">
        <f t="shared" si="52"/>
        <v>1.5243902439024391E-3</v>
      </c>
      <c r="G156" s="58">
        <f t="shared" si="44"/>
        <v>0</v>
      </c>
      <c r="H156" s="40">
        <f t="shared" si="53"/>
        <v>0</v>
      </c>
      <c r="I156" s="24"/>
    </row>
    <row r="157" spans="1:9" ht="15" x14ac:dyDescent="0.2">
      <c r="B157" s="3" t="s">
        <v>37</v>
      </c>
      <c r="C157" s="62">
        <v>1</v>
      </c>
      <c r="D157" s="62">
        <f>VLOOKUP(B157,'[1]Deptos 2011-2019'!$BE$3278:$BF$3822,2,0)</f>
        <v>3</v>
      </c>
      <c r="E157" s="44">
        <f t="shared" si="51"/>
        <v>1.1415525114155251E-3</v>
      </c>
      <c r="F157" s="44">
        <f t="shared" si="52"/>
        <v>4.5731707317073168E-3</v>
      </c>
      <c r="G157" s="58">
        <f t="shared" si="44"/>
        <v>2</v>
      </c>
      <c r="H157" s="40">
        <f t="shared" si="53"/>
        <v>2.2831050228310501E-3</v>
      </c>
      <c r="I157" s="24"/>
    </row>
    <row r="158" spans="1:9" ht="15" x14ac:dyDescent="0.2">
      <c r="B158" s="3" t="s">
        <v>38</v>
      </c>
      <c r="C158" s="62">
        <v>1</v>
      </c>
      <c r="D158" s="62">
        <f>VLOOKUP(B158,'[1]Deptos 2011-2019'!$BE$3278:$BF$3822,2,0)</f>
        <v>2</v>
      </c>
      <c r="E158" s="44">
        <f t="shared" si="51"/>
        <v>1.1415525114155251E-3</v>
      </c>
      <c r="F158" s="44">
        <f t="shared" si="52"/>
        <v>3.0487804878048782E-3</v>
      </c>
      <c r="G158" s="58">
        <f t="shared" si="44"/>
        <v>1</v>
      </c>
      <c r="H158" s="40">
        <f t="shared" si="53"/>
        <v>1.1415525114155251E-3</v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88</v>
      </c>
      <c r="D160" s="62">
        <f>VLOOKUP(B160,'[1]Deptos 2011-2019'!$BE$3278:$BF$3822,2,0)</f>
        <v>13</v>
      </c>
      <c r="E160" s="43">
        <f t="shared" ref="E160:E162" si="61">+IF(C160=0,"",C160/C$74)</f>
        <v>0.1004566210045662</v>
      </c>
      <c r="F160" s="43">
        <f t="shared" ref="F160:F162" si="62">+IF(D160=0,"",D160/D$74)</f>
        <v>1.9817073170731708E-2</v>
      </c>
      <c r="G160" s="58">
        <f t="shared" si="44"/>
        <v>-0.85227272727272729</v>
      </c>
      <c r="H160" s="42">
        <f t="shared" ref="H160:H162" si="63">+IF(OR(AND(E160=""),(G160="")),"",E160*G160)</f>
        <v>-8.5616438356164379E-2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2011-2019'!$BE$3278:$BF$3822,2,0)</f>
        <v>0</v>
      </c>
      <c r="E161" s="43" t="str">
        <f t="shared" si="61"/>
        <v/>
      </c>
      <c r="F161" s="43" t="str">
        <f t="shared" si="62"/>
        <v/>
      </c>
      <c r="G161" s="58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2011-2019'!$BE$3278:$BF$3822,2,0)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2011-2019'!$BE$3278:$BF$3822,2,0)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1931</v>
      </c>
      <c r="D169" s="54">
        <f>SUM(D170:D339)</f>
        <v>1276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-0.33920248575867429</v>
      </c>
      <c r="H169" s="56">
        <f>+IF(OR(AND(E169=""),(G169="")),"",E169*G169)</f>
        <v>-0.33920248575867429</v>
      </c>
      <c r="I169" s="24"/>
    </row>
    <row r="170" spans="1:9" s="24" customFormat="1" ht="15" x14ac:dyDescent="0.2">
      <c r="A170" s="72"/>
      <c r="B170" s="61" t="s">
        <v>434</v>
      </c>
      <c r="C170" s="62">
        <v>4</v>
      </c>
      <c r="D170" s="62">
        <f>VLOOKUP(B170,'[1]Deptos 2011-2019'!$BE$3278:$BF$3822,2,0)</f>
        <v>3</v>
      </c>
      <c r="E170" s="60">
        <f t="shared" si="67"/>
        <v>2.0714655618850335E-3</v>
      </c>
      <c r="F170" s="60">
        <f t="shared" si="68"/>
        <v>2.3510971786833857E-3</v>
      </c>
      <c r="G170" s="58">
        <f t="shared" ref="G170:G236" si="69">+IF(AND(C170=0,D170=0)," ",IF(C170=0,1,IF(D170=0,-1,(D170-C170)/C170)))</f>
        <v>-0.25</v>
      </c>
      <c r="H170" s="51">
        <f>+IF(OR(AND(E170=""),(G170="")),"",E170*G170)</f>
        <v>-5.1786639047125837E-4</v>
      </c>
    </row>
    <row r="171" spans="1:9" s="24" customFormat="1" ht="15" x14ac:dyDescent="0.2">
      <c r="A171" s="72"/>
      <c r="B171" s="39" t="s">
        <v>575</v>
      </c>
      <c r="C171" s="62">
        <v>1</v>
      </c>
      <c r="D171" s="62">
        <f>VLOOKUP(B171,'[1]Deptos 2011-2019'!$BE$3278:$BF$3822,2,0)</f>
        <v>0</v>
      </c>
      <c r="E171" s="44">
        <f t="shared" si="67"/>
        <v>5.1786639047125837E-4</v>
      </c>
      <c r="F171" s="44" t="str">
        <f t="shared" si="68"/>
        <v/>
      </c>
      <c r="G171" s="58">
        <f t="shared" si="69"/>
        <v>-1</v>
      </c>
      <c r="H171" s="40">
        <f t="shared" ref="H171:H244" si="70">+IF(OR(AND(E171=""),(G171="")),"",E171*G171)</f>
        <v>-5.1786639047125837E-4</v>
      </c>
    </row>
    <row r="172" spans="1:9" s="24" customFormat="1" ht="30" x14ac:dyDescent="0.2">
      <c r="A172" s="72"/>
      <c r="B172" s="39" t="s">
        <v>435</v>
      </c>
      <c r="C172" s="62">
        <v>0</v>
      </c>
      <c r="D172" s="62">
        <f>VLOOKUP(B172,'[1]Deptos 2011-2019'!$BE$3278:$BF$3822,2,0)</f>
        <v>0</v>
      </c>
      <c r="E172" s="44" t="str">
        <f t="shared" si="67"/>
        <v/>
      </c>
      <c r="F172" s="44" t="str">
        <f t="shared" si="68"/>
        <v/>
      </c>
      <c r="G172" s="58" t="str">
        <f t="shared" si="69"/>
        <v xml:space="preserve"> </v>
      </c>
      <c r="H172" s="40" t="str">
        <f t="shared" si="70"/>
        <v/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2011-2019'!$BE$3278:$BF$3822,2,0)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3</v>
      </c>
      <c r="D174" s="62">
        <f>VLOOKUP(B174,'[1]Deptos 2011-2019'!$BE$3278:$BF$3822,2,0)</f>
        <v>1</v>
      </c>
      <c r="E174" s="44">
        <f t="shared" si="67"/>
        <v>1.5535991714137752E-3</v>
      </c>
      <c r="F174" s="44">
        <f t="shared" si="68"/>
        <v>7.836990595611285E-4</v>
      </c>
      <c r="G174" s="58">
        <f t="shared" si="69"/>
        <v>-0.66666666666666663</v>
      </c>
      <c r="H174" s="40">
        <f t="shared" si="70"/>
        <v>-1.0357327809425167E-3</v>
      </c>
    </row>
    <row r="175" spans="1:9" s="24" customFormat="1" ht="15" x14ac:dyDescent="0.2">
      <c r="A175" s="72"/>
      <c r="B175" s="39" t="s">
        <v>42</v>
      </c>
      <c r="C175" s="62">
        <v>151</v>
      </c>
      <c r="D175" s="62">
        <f>VLOOKUP(B175,'[1]Deptos 2011-2019'!$BE$3278:$BF$3822,2,0)</f>
        <v>69</v>
      </c>
      <c r="E175" s="44">
        <f t="shared" si="67"/>
        <v>7.8197824961160026E-2</v>
      </c>
      <c r="F175" s="44">
        <f t="shared" si="68"/>
        <v>5.4075235109717866E-2</v>
      </c>
      <c r="G175" s="58">
        <f t="shared" si="69"/>
        <v>-0.54304635761589404</v>
      </c>
      <c r="H175" s="40">
        <f t="shared" si="70"/>
        <v>-4.2465044018643192E-2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2011-2019'!$BE$3278:$BF$3822,2,0)</f>
        <v>0</v>
      </c>
      <c r="E176" s="44" t="str">
        <f t="shared" si="67"/>
        <v/>
      </c>
      <c r="F176" s="44" t="str">
        <f t="shared" si="68"/>
        <v/>
      </c>
      <c r="G176" s="58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11</v>
      </c>
      <c r="D177" s="62">
        <f>VLOOKUP(B177,'[1]Deptos 2011-2019'!$BE$3278:$BF$3822,2,0)</f>
        <v>32</v>
      </c>
      <c r="E177" s="44">
        <f t="shared" si="67"/>
        <v>5.6965302951838426E-3</v>
      </c>
      <c r="F177" s="44">
        <f t="shared" si="68"/>
        <v>2.5078369905956112E-2</v>
      </c>
      <c r="G177" s="58">
        <f t="shared" si="69"/>
        <v>1.9090909090909092</v>
      </c>
      <c r="H177" s="40">
        <f t="shared" si="70"/>
        <v>1.0875194199896427E-2</v>
      </c>
    </row>
    <row r="178" spans="1:9" s="24" customFormat="1" ht="15" x14ac:dyDescent="0.2">
      <c r="A178" s="72"/>
      <c r="B178" s="39" t="s">
        <v>579</v>
      </c>
      <c r="C178" s="62">
        <v>0</v>
      </c>
      <c r="D178" s="62">
        <f>VLOOKUP(B178,'[1]Deptos 2011-2019'!$BE$3278:$BF$3822,2,0)</f>
        <v>2</v>
      </c>
      <c r="E178" s="44" t="str">
        <f t="shared" si="67"/>
        <v/>
      </c>
      <c r="F178" s="44">
        <f t="shared" si="68"/>
        <v>1.567398119122257E-3</v>
      </c>
      <c r="G178" s="58">
        <f t="shared" si="69"/>
        <v>1</v>
      </c>
      <c r="H178" s="40" t="str">
        <f t="shared" si="70"/>
        <v/>
      </c>
    </row>
    <row r="179" spans="1:9" s="24" customFormat="1" ht="15" x14ac:dyDescent="0.2">
      <c r="A179" s="72"/>
      <c r="B179" s="39" t="s">
        <v>40</v>
      </c>
      <c r="C179" s="62">
        <v>0</v>
      </c>
      <c r="D179" s="62">
        <f>VLOOKUP(B179,'[1]Deptos 2011-2019'!$BE$3278:$BF$3822,2,0)</f>
        <v>1</v>
      </c>
      <c r="E179" s="44" t="str">
        <f t="shared" si="67"/>
        <v/>
      </c>
      <c r="F179" s="44">
        <f t="shared" si="68"/>
        <v>7.836990595611285E-4</v>
      </c>
      <c r="G179" s="58">
        <f t="shared" si="69"/>
        <v>1</v>
      </c>
      <c r="H179" s="40" t="str">
        <f t="shared" si="70"/>
        <v/>
      </c>
    </row>
    <row r="180" spans="1:9" s="24" customFormat="1" ht="15" x14ac:dyDescent="0.2">
      <c r="A180" s="72"/>
      <c r="B180" s="39" t="s">
        <v>208</v>
      </c>
      <c r="C180" s="62">
        <v>1</v>
      </c>
      <c r="D180" s="62">
        <f>VLOOKUP(B180,'[1]Deptos 2011-2019'!$BE$3278:$BF$3822,2,0)</f>
        <v>0</v>
      </c>
      <c r="E180" s="44">
        <f t="shared" si="67"/>
        <v>5.1786639047125837E-4</v>
      </c>
      <c r="F180" s="44" t="str">
        <f t="shared" si="68"/>
        <v/>
      </c>
      <c r="G180" s="58">
        <f t="shared" si="69"/>
        <v>-1</v>
      </c>
      <c r="H180" s="40">
        <f t="shared" si="70"/>
        <v>-5.1786639047125837E-4</v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2011-2019'!$BE$3278:$BF$3822,2,0)</f>
        <v>0</v>
      </c>
      <c r="E181" s="44" t="str">
        <f t="shared" si="67"/>
        <v/>
      </c>
      <c r="F181" s="44" t="str">
        <f t="shared" si="68"/>
        <v/>
      </c>
      <c r="G181" s="58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64</v>
      </c>
      <c r="D182" s="62">
        <f>VLOOKUP(B182,'[1]Deptos 2011-2019'!$BE$3278:$BF$3822,2,0)</f>
        <v>14</v>
      </c>
      <c r="E182" s="44">
        <f t="shared" si="67"/>
        <v>3.3143448990160536E-2</v>
      </c>
      <c r="F182" s="44">
        <f t="shared" si="68"/>
        <v>1.0971786833855799E-2</v>
      </c>
      <c r="G182" s="58">
        <f t="shared" si="69"/>
        <v>-0.78125</v>
      </c>
      <c r="H182" s="40">
        <f t="shared" si="70"/>
        <v>-2.589331952356292E-2</v>
      </c>
    </row>
    <row r="183" spans="1:9" s="63" customFormat="1" ht="15" x14ac:dyDescent="0.2">
      <c r="A183" s="36"/>
      <c r="B183" s="37" t="s">
        <v>524</v>
      </c>
      <c r="C183" s="62">
        <v>5</v>
      </c>
      <c r="D183" s="62">
        <f>VLOOKUP(B183,'[1]Deptos 2011-2019'!$BE$3278:$BF$3822,2,0)</f>
        <v>14</v>
      </c>
      <c r="E183" s="43">
        <f t="shared" ref="E183" si="71">+IF(C183=0,"",C183/C$169)</f>
        <v>2.5893319523562922E-3</v>
      </c>
      <c r="F183" s="43">
        <f t="shared" ref="F183" si="72">+IF(D183=0,"",D183/D$169)</f>
        <v>1.0971786833855799E-2</v>
      </c>
      <c r="G183" s="58">
        <f t="shared" si="69"/>
        <v>1.8</v>
      </c>
      <c r="H183" s="42">
        <f t="shared" ref="H183" si="73">+IF(OR(AND(E183=""),(G183="")),"",E183*G183)</f>
        <v>4.6607975142413261E-3</v>
      </c>
      <c r="I183" s="24"/>
    </row>
    <row r="184" spans="1:9" s="24" customFormat="1" ht="15" x14ac:dyDescent="0.2">
      <c r="A184" s="72"/>
      <c r="B184" s="39" t="s">
        <v>437</v>
      </c>
      <c r="C184" s="62">
        <v>53</v>
      </c>
      <c r="D184" s="62">
        <f>VLOOKUP(B184,'[1]Deptos 2011-2019'!$BE$3278:$BF$3822,2,0)</f>
        <v>42</v>
      </c>
      <c r="E184" s="44">
        <f t="shared" ref="E184:F187" si="74">+IF(C184=0,"",C184/C$169)</f>
        <v>2.7446918694976695E-2</v>
      </c>
      <c r="F184" s="44">
        <f t="shared" si="74"/>
        <v>3.2915360501567396E-2</v>
      </c>
      <c r="G184" s="58">
        <f t="shared" si="69"/>
        <v>-0.20754716981132076</v>
      </c>
      <c r="H184" s="40">
        <f t="shared" si="70"/>
        <v>-5.6965302951838426E-3</v>
      </c>
    </row>
    <row r="185" spans="1:9" s="24" customFormat="1" ht="15" x14ac:dyDescent="0.2">
      <c r="A185" s="72"/>
      <c r="B185" s="39" t="s">
        <v>580</v>
      </c>
      <c r="C185" s="62">
        <v>0</v>
      </c>
      <c r="D185" s="62">
        <f>VLOOKUP(B185,'[1]Deptos 2011-2019'!$BE$3278:$BF$3822,2,0)</f>
        <v>8</v>
      </c>
      <c r="E185" s="44" t="str">
        <f t="shared" si="74"/>
        <v/>
      </c>
      <c r="F185" s="44">
        <f t="shared" si="74"/>
        <v>6.269592476489028E-3</v>
      </c>
      <c r="G185" s="58">
        <f t="shared" si="69"/>
        <v>1</v>
      </c>
      <c r="H185" s="40" t="str">
        <f t="shared" si="70"/>
        <v/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2011-2019'!$BE$3278:$BF$3822,2,0)</f>
        <v>2</v>
      </c>
      <c r="E186" s="44" t="str">
        <f t="shared" si="74"/>
        <v/>
      </c>
      <c r="F186" s="44">
        <f t="shared" si="74"/>
        <v>1.567398119122257E-3</v>
      </c>
      <c r="G186" s="58">
        <f t="shared" si="69"/>
        <v>1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2011-2019'!$BE$3278:$BF$3822,2,0)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1</v>
      </c>
      <c r="D188" s="62">
        <f>VLOOKUP(B188,'[1]Deptos 2011-2019'!$BE$3278:$BF$3822,2,0)</f>
        <v>0</v>
      </c>
      <c r="E188" s="43">
        <f t="shared" ref="E188:E190" si="75">+IF(C188=0,"",C188/C$169)</f>
        <v>5.1786639047125837E-4</v>
      </c>
      <c r="F188" s="43" t="str">
        <f t="shared" ref="F188:F189" si="76">+IF(D188=0,"",D188/D$169)</f>
        <v/>
      </c>
      <c r="G188" s="58">
        <f t="shared" si="69"/>
        <v>-1</v>
      </c>
      <c r="H188" s="42">
        <f t="shared" ref="H188:H189" si="77">+IF(OR(AND(E188=""),(G188="")),"",E188*G188)</f>
        <v>-5.1786639047125837E-4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2011-2019'!$BE$3278:$BF$3822,2,0)</f>
        <v>1</v>
      </c>
      <c r="E189" s="43" t="str">
        <f t="shared" si="75"/>
        <v/>
      </c>
      <c r="F189" s="43">
        <f t="shared" si="76"/>
        <v>7.836990595611285E-4</v>
      </c>
      <c r="G189" s="58">
        <f t="shared" si="69"/>
        <v>1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43</v>
      </c>
      <c r="D191" s="62">
        <f>VLOOKUP(B191,'[1]Deptos 2011-2019'!$BE$3278:$BF$3822,2,0)</f>
        <v>61</v>
      </c>
      <c r="E191" s="43">
        <f t="shared" ref="E191:F196" si="81">+IF(C191=0,"",C191/C$169)</f>
        <v>2.2268254790264112E-2</v>
      </c>
      <c r="F191" s="43">
        <f t="shared" si="81"/>
        <v>4.780564263322884E-2</v>
      </c>
      <c r="G191" s="58">
        <f t="shared" si="69"/>
        <v>0.41860465116279072</v>
      </c>
      <c r="H191" s="42">
        <f t="shared" si="70"/>
        <v>9.3215950284826522E-3</v>
      </c>
      <c r="I191" s="24"/>
    </row>
    <row r="192" spans="1:9" s="63" customFormat="1" ht="15" x14ac:dyDescent="0.2">
      <c r="A192" s="75"/>
      <c r="B192" s="37" t="s">
        <v>210</v>
      </c>
      <c r="C192" s="62">
        <v>12</v>
      </c>
      <c r="D192" s="62">
        <f>VLOOKUP(B192,'[1]Deptos 2011-2019'!$BE$3278:$BF$3822,2,0)</f>
        <v>6</v>
      </c>
      <c r="E192" s="43">
        <f t="shared" si="81"/>
        <v>6.2143966856551009E-3</v>
      </c>
      <c r="F192" s="43">
        <f t="shared" si="81"/>
        <v>4.7021943573667714E-3</v>
      </c>
      <c r="G192" s="58">
        <f t="shared" si="69"/>
        <v>-0.5</v>
      </c>
      <c r="H192" s="42">
        <f t="shared" si="70"/>
        <v>-3.1071983428275505E-3</v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2011-2019'!$BE$3278:$BF$3822,2,0)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2011-2019'!$BE$3278:$BF$3822,2,0)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1</v>
      </c>
      <c r="D195" s="62">
        <f>VLOOKUP(B195,'[1]Deptos 2011-2019'!$BE$3278:$BF$3822,2,0)</f>
        <v>0</v>
      </c>
      <c r="E195" s="43">
        <f t="shared" si="81"/>
        <v>5.1786639047125837E-4</v>
      </c>
      <c r="F195" s="43" t="str">
        <f t="shared" si="81"/>
        <v/>
      </c>
      <c r="G195" s="58">
        <f t="shared" si="69"/>
        <v>-1</v>
      </c>
      <c r="H195" s="42">
        <f t="shared" si="70"/>
        <v>-5.1786639047125837E-4</v>
      </c>
      <c r="I195" s="24"/>
    </row>
    <row r="196" spans="1:9" s="63" customFormat="1" ht="15" x14ac:dyDescent="0.2">
      <c r="A196" s="75"/>
      <c r="B196" s="37" t="s">
        <v>438</v>
      </c>
      <c r="C196" s="62">
        <v>53</v>
      </c>
      <c r="D196" s="62">
        <f>VLOOKUP(B196,'[1]Deptos 2011-2019'!$BE$3278:$BF$3822,2,0)</f>
        <v>40</v>
      </c>
      <c r="E196" s="43">
        <f t="shared" si="81"/>
        <v>2.7446918694976695E-2</v>
      </c>
      <c r="F196" s="43">
        <f t="shared" si="81"/>
        <v>3.1347962382445138E-2</v>
      </c>
      <c r="G196" s="58">
        <f t="shared" si="69"/>
        <v>-0.24528301886792453</v>
      </c>
      <c r="H196" s="42">
        <f t="shared" si="70"/>
        <v>-6.7322630761263592E-3</v>
      </c>
      <c r="I196" s="24"/>
    </row>
    <row r="197" spans="1:9" s="63" customFormat="1" ht="15" x14ac:dyDescent="0.2">
      <c r="A197" s="36"/>
      <c r="B197" s="37" t="s">
        <v>527</v>
      </c>
      <c r="C197" s="62">
        <v>28</v>
      </c>
      <c r="D197" s="62">
        <f>VLOOKUP(B197,'[1]Deptos 2011-2019'!$BE$3278:$BF$3822,2,0)</f>
        <v>19</v>
      </c>
      <c r="E197" s="43">
        <f t="shared" ref="E197" si="83">+IF(C197=0,"",C197/C$169)</f>
        <v>1.4500258933195235E-2</v>
      </c>
      <c r="F197" s="43">
        <f t="shared" ref="F197" si="84">+IF(D197=0,"",D197/D$169)</f>
        <v>1.4890282131661442E-2</v>
      </c>
      <c r="G197" s="58">
        <f t="shared" si="69"/>
        <v>-0.32142857142857145</v>
      </c>
      <c r="H197" s="42">
        <f t="shared" ref="H197" si="85">+IF(OR(AND(E197=""),(G197="")),"",E197*G197)</f>
        <v>-4.6607975142413261E-3</v>
      </c>
      <c r="I197" s="24"/>
    </row>
    <row r="198" spans="1:9" s="63" customFormat="1" ht="15" x14ac:dyDescent="0.2">
      <c r="A198" s="75"/>
      <c r="B198" s="37" t="s">
        <v>213</v>
      </c>
      <c r="C198" s="62">
        <v>26</v>
      </c>
      <c r="D198" s="62">
        <f>VLOOKUP(B198,'[1]Deptos 2011-2019'!$BE$3278:$BF$3822,2,0)</f>
        <v>47</v>
      </c>
      <c r="E198" s="43">
        <f t="shared" ref="E198:F204" si="86">+IF(C198=0,"",C198/C$169)</f>
        <v>1.3464526152252718E-2</v>
      </c>
      <c r="F198" s="43">
        <f t="shared" si="86"/>
        <v>3.6833855799373039E-2</v>
      </c>
      <c r="G198" s="58">
        <f t="shared" si="69"/>
        <v>0.80769230769230771</v>
      </c>
      <c r="H198" s="42">
        <f t="shared" si="70"/>
        <v>1.0875194199896427E-2</v>
      </c>
      <c r="I198" s="24"/>
    </row>
    <row r="199" spans="1:9" s="63" customFormat="1" ht="15" x14ac:dyDescent="0.2">
      <c r="A199" s="75"/>
      <c r="B199" s="37" t="s">
        <v>214</v>
      </c>
      <c r="C199" s="62">
        <v>20</v>
      </c>
      <c r="D199" s="62">
        <f>VLOOKUP(B199,'[1]Deptos 2011-2019'!$BE$3278:$BF$3822,2,0)</f>
        <v>5</v>
      </c>
      <c r="E199" s="43">
        <f t="shared" si="86"/>
        <v>1.0357327809425169E-2</v>
      </c>
      <c r="F199" s="43">
        <f t="shared" si="86"/>
        <v>3.9184952978056423E-3</v>
      </c>
      <c r="G199" s="58">
        <f t="shared" si="69"/>
        <v>-0.75</v>
      </c>
      <c r="H199" s="42">
        <f t="shared" si="70"/>
        <v>-7.7679958570688766E-3</v>
      </c>
      <c r="I199" s="24"/>
    </row>
    <row r="200" spans="1:9" s="63" customFormat="1" ht="15" x14ac:dyDescent="0.2">
      <c r="A200" s="75"/>
      <c r="B200" s="37" t="s">
        <v>215</v>
      </c>
      <c r="C200" s="62">
        <v>49</v>
      </c>
      <c r="D200" s="62">
        <f>VLOOKUP(B200,'[1]Deptos 2011-2019'!$BE$3278:$BF$3822,2,0)</f>
        <v>11</v>
      </c>
      <c r="E200" s="43">
        <f t="shared" si="86"/>
        <v>2.5375453133091662E-2</v>
      </c>
      <c r="F200" s="43">
        <f t="shared" si="86"/>
        <v>8.6206896551724137E-3</v>
      </c>
      <c r="G200" s="58">
        <f t="shared" si="69"/>
        <v>-0.77551020408163263</v>
      </c>
      <c r="H200" s="42">
        <f t="shared" si="70"/>
        <v>-1.9678922837907818E-2</v>
      </c>
      <c r="I200" s="24"/>
    </row>
    <row r="201" spans="1:9" s="63" customFormat="1" ht="15" x14ac:dyDescent="0.2">
      <c r="A201" s="75"/>
      <c r="B201" s="37" t="s">
        <v>216</v>
      </c>
      <c r="C201" s="62">
        <v>8</v>
      </c>
      <c r="D201" s="62">
        <f>VLOOKUP(B201,'[1]Deptos 2011-2019'!$BE$3278:$BF$3822,2,0)</f>
        <v>20</v>
      </c>
      <c r="E201" s="43">
        <f t="shared" si="86"/>
        <v>4.142931123770067E-3</v>
      </c>
      <c r="F201" s="43">
        <f t="shared" si="86"/>
        <v>1.5673981191222569E-2</v>
      </c>
      <c r="G201" s="58">
        <f t="shared" si="69"/>
        <v>1.5</v>
      </c>
      <c r="H201" s="42">
        <f t="shared" si="70"/>
        <v>6.2143966856551009E-3</v>
      </c>
      <c r="I201" s="24"/>
    </row>
    <row r="202" spans="1:9" s="63" customFormat="1" ht="15" x14ac:dyDescent="0.2">
      <c r="A202" s="75"/>
      <c r="B202" s="37" t="s">
        <v>439</v>
      </c>
      <c r="C202" s="62">
        <v>4</v>
      </c>
      <c r="D202" s="62">
        <f>VLOOKUP(B202,'[1]Deptos 2011-2019'!$BE$3278:$BF$3822,2,0)</f>
        <v>2</v>
      </c>
      <c r="E202" s="43">
        <f t="shared" si="86"/>
        <v>2.0714655618850335E-3</v>
      </c>
      <c r="F202" s="43">
        <f t="shared" si="86"/>
        <v>1.567398119122257E-3</v>
      </c>
      <c r="G202" s="58">
        <f t="shared" si="69"/>
        <v>-0.5</v>
      </c>
      <c r="H202" s="42">
        <f t="shared" si="70"/>
        <v>-1.0357327809425167E-3</v>
      </c>
      <c r="I202" s="24"/>
    </row>
    <row r="203" spans="1:9" s="63" customFormat="1" ht="15" x14ac:dyDescent="0.2">
      <c r="A203" s="75"/>
      <c r="B203" s="37" t="s">
        <v>440</v>
      </c>
      <c r="C203" s="62">
        <v>31</v>
      </c>
      <c r="D203" s="62">
        <f>VLOOKUP(B203,'[1]Deptos 2011-2019'!$BE$3278:$BF$3822,2,0)</f>
        <v>29</v>
      </c>
      <c r="E203" s="43">
        <f t="shared" si="86"/>
        <v>1.605385810460901E-2</v>
      </c>
      <c r="F203" s="43">
        <f t="shared" si="86"/>
        <v>2.2727272727272728E-2</v>
      </c>
      <c r="G203" s="58">
        <f t="shared" si="69"/>
        <v>-6.4516129032258063E-2</v>
      </c>
      <c r="H203" s="42">
        <f t="shared" si="70"/>
        <v>-1.0357327809425167E-3</v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2011-2019'!$BE$3278:$BF$3822,2,0)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6</v>
      </c>
      <c r="D205" s="62">
        <f>VLOOKUP(B205,'[1]Deptos 2011-2019'!$BE$3278:$BF$3822,2,0)</f>
        <v>8</v>
      </c>
      <c r="E205" s="43">
        <f t="shared" ref="E205" si="87">+IF(C205=0,"",C205/C$169)</f>
        <v>3.1071983428275505E-3</v>
      </c>
      <c r="F205" s="43">
        <f t="shared" ref="F205" si="88">+IF(D205=0,"",D205/D$169)</f>
        <v>6.269592476489028E-3</v>
      </c>
      <c r="G205" s="58">
        <f t="shared" si="69"/>
        <v>0.33333333333333331</v>
      </c>
      <c r="H205" s="42">
        <f t="shared" ref="H205" si="89">+IF(OR(AND(E205=""),(G205="")),"",E205*G205)</f>
        <v>1.0357327809425167E-3</v>
      </c>
      <c r="I205" s="24"/>
    </row>
    <row r="206" spans="1:9" s="63" customFormat="1" ht="15" x14ac:dyDescent="0.2">
      <c r="A206" s="75"/>
      <c r="B206" s="37" t="s">
        <v>218</v>
      </c>
      <c r="C206" s="62">
        <v>69</v>
      </c>
      <c r="D206" s="62">
        <f>VLOOKUP(B206,'[1]Deptos 2011-2019'!$BE$3278:$BF$3822,2,0)</f>
        <v>102</v>
      </c>
      <c r="E206" s="43">
        <f t="shared" ref="E206:F213" si="90">+IF(C206=0,"",C206/C$169)</f>
        <v>3.5732780942516834E-2</v>
      </c>
      <c r="F206" s="43">
        <f t="shared" si="90"/>
        <v>7.9937304075235111E-2</v>
      </c>
      <c r="G206" s="58">
        <f t="shared" si="69"/>
        <v>0.47826086956521741</v>
      </c>
      <c r="H206" s="42">
        <f t="shared" si="70"/>
        <v>1.708959088555153E-2</v>
      </c>
      <c r="I206" s="24"/>
    </row>
    <row r="207" spans="1:9" s="24" customFormat="1" ht="15" x14ac:dyDescent="0.2">
      <c r="A207" s="72"/>
      <c r="B207" s="39" t="s">
        <v>219</v>
      </c>
      <c r="C207" s="62">
        <v>25</v>
      </c>
      <c r="D207" s="62">
        <f>VLOOKUP(B207,'[1]Deptos 2011-2019'!$BE$3278:$BF$3822,2,0)</f>
        <v>8</v>
      </c>
      <c r="E207" s="44">
        <f t="shared" si="90"/>
        <v>1.294665976178146E-2</v>
      </c>
      <c r="F207" s="44">
        <f t="shared" si="90"/>
        <v>6.269592476489028E-3</v>
      </c>
      <c r="G207" s="58">
        <f t="shared" si="69"/>
        <v>-0.68</v>
      </c>
      <c r="H207" s="40">
        <f t="shared" si="70"/>
        <v>-8.803728638011394E-3</v>
      </c>
    </row>
    <row r="208" spans="1:9" s="24" customFormat="1" ht="15" x14ac:dyDescent="0.2">
      <c r="A208" s="72"/>
      <c r="B208" s="39" t="s">
        <v>220</v>
      </c>
      <c r="C208" s="62">
        <v>0</v>
      </c>
      <c r="D208" s="62">
        <f>VLOOKUP(B208,'[1]Deptos 2011-2019'!$BE$3278:$BF$3822,2,0)</f>
        <v>0</v>
      </c>
      <c r="E208" s="44" t="str">
        <f t="shared" si="90"/>
        <v/>
      </c>
      <c r="F208" s="44" t="str">
        <f t="shared" si="90"/>
        <v/>
      </c>
      <c r="G208" s="58" t="str">
        <f t="shared" si="69"/>
        <v xml:space="preserve"> </v>
      </c>
      <c r="H208" s="40" t="str">
        <f t="shared" si="70"/>
        <v/>
      </c>
    </row>
    <row r="209" spans="1:9" s="24" customFormat="1" ht="15" x14ac:dyDescent="0.2">
      <c r="A209" s="72"/>
      <c r="B209" s="39" t="s">
        <v>46</v>
      </c>
      <c r="C209" s="62">
        <v>0</v>
      </c>
      <c r="D209" s="62">
        <f>VLOOKUP(B209,'[1]Deptos 2011-2019'!$BE$3278:$BF$3822,2,0)</f>
        <v>0</v>
      </c>
      <c r="E209" s="44" t="str">
        <f t="shared" si="90"/>
        <v/>
      </c>
      <c r="F209" s="44" t="str">
        <f t="shared" si="90"/>
        <v/>
      </c>
      <c r="G209" s="58" t="str">
        <f t="shared" si="69"/>
        <v xml:space="preserve"> </v>
      </c>
      <c r="H209" s="40" t="str">
        <f t="shared" si="70"/>
        <v/>
      </c>
    </row>
    <row r="210" spans="1:9" s="24" customFormat="1" ht="15" x14ac:dyDescent="0.2">
      <c r="A210" s="72"/>
      <c r="B210" s="39" t="s">
        <v>47</v>
      </c>
      <c r="C210" s="62">
        <v>161</v>
      </c>
      <c r="D210" s="62">
        <f>VLOOKUP(B210,'[1]Deptos 2011-2019'!$BE$3278:$BF$3822,2,0)</f>
        <v>8</v>
      </c>
      <c r="E210" s="44">
        <f t="shared" si="90"/>
        <v>8.3376488865872608E-2</v>
      </c>
      <c r="F210" s="44">
        <f t="shared" si="90"/>
        <v>6.269592476489028E-3</v>
      </c>
      <c r="G210" s="58">
        <f t="shared" si="69"/>
        <v>-0.9503105590062112</v>
      </c>
      <c r="H210" s="40">
        <f t="shared" si="70"/>
        <v>-7.9233557742102542E-2</v>
      </c>
    </row>
    <row r="211" spans="1:9" s="24" customFormat="1" ht="15" x14ac:dyDescent="0.2">
      <c r="A211" s="72"/>
      <c r="B211" s="39" t="s">
        <v>221</v>
      </c>
      <c r="C211" s="62">
        <v>3</v>
      </c>
      <c r="D211" s="62">
        <f>VLOOKUP(B211,'[1]Deptos 2011-2019'!$BE$3278:$BF$3822,2,0)</f>
        <v>0</v>
      </c>
      <c r="E211" s="44">
        <f t="shared" si="90"/>
        <v>1.5535991714137752E-3</v>
      </c>
      <c r="F211" s="44" t="str">
        <f t="shared" si="90"/>
        <v/>
      </c>
      <c r="G211" s="58">
        <f t="shared" si="69"/>
        <v>-1</v>
      </c>
      <c r="H211" s="40">
        <f t="shared" si="70"/>
        <v>-1.5535991714137752E-3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2011-2019'!$BE$3278:$BF$3822,2,0)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0</v>
      </c>
      <c r="D213" s="62">
        <f>VLOOKUP(B213,'[1]Deptos 2011-2019'!$BE$3278:$BF$3822,2,0)</f>
        <v>0</v>
      </c>
      <c r="E213" s="43" t="str">
        <f t="shared" si="90"/>
        <v/>
      </c>
      <c r="F213" s="43" t="str">
        <f t="shared" si="90"/>
        <v/>
      </c>
      <c r="G213" s="58" t="str">
        <f t="shared" si="69"/>
        <v xml:space="preserve"> </v>
      </c>
      <c r="H213" s="42" t="str">
        <f t="shared" si="70"/>
        <v/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2011-2019'!$BE$3278:$BF$3822,2,0)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2011-2019'!$BE$3278:$BF$3822,2,0)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2011-2019'!$BE$3278:$BF$3822,2,0)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2011-2019'!$BE$3278:$BF$3822,2,0)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2011-2019'!$BE$3278:$BF$3822,2,0)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2011-2019'!$BE$3278:$BF$3822,2,0)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2011-2019'!$BE$3278:$BF$3822,2,0)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407</v>
      </c>
      <c r="D222" s="62">
        <f>VLOOKUP(B222,'[1]Deptos 2011-2019'!$BE$3278:$BF$3822,2,0)</f>
        <v>298</v>
      </c>
      <c r="E222" s="44">
        <f t="shared" si="97"/>
        <v>0.21077162092180218</v>
      </c>
      <c r="F222" s="44">
        <f t="shared" si="98"/>
        <v>0.2335423197492163</v>
      </c>
      <c r="G222" s="58">
        <f t="shared" si="69"/>
        <v>-0.26781326781326781</v>
      </c>
      <c r="H222" s="40">
        <f t="shared" si="70"/>
        <v>-5.6447436561367172E-2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2011-2019'!$BE$3278:$BF$3822,2,0)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2011-2019'!$BE$3278:$BF$3822,2,0)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1</v>
      </c>
      <c r="D225" s="62">
        <f>VLOOKUP(B225,'[1]Deptos 2011-2019'!$BE$3278:$BF$3822,2,0)</f>
        <v>0</v>
      </c>
      <c r="E225" s="44">
        <f t="shared" si="97"/>
        <v>5.1786639047125837E-4</v>
      </c>
      <c r="F225" s="44" t="str">
        <f t="shared" si="98"/>
        <v/>
      </c>
      <c r="G225" s="58">
        <f t="shared" si="69"/>
        <v>-1</v>
      </c>
      <c r="H225" s="40">
        <f t="shared" si="70"/>
        <v>-5.1786639047125837E-4</v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2011-2019'!$BE$3278:$BF$3822,2,0)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2011-2019'!$BE$3278:$BF$3822,2,0)</f>
        <v>0</v>
      </c>
      <c r="E227" s="44" t="str">
        <f t="shared" si="97"/>
        <v/>
      </c>
      <c r="F227" s="44" t="str">
        <f t="shared" si="98"/>
        <v/>
      </c>
      <c r="G227" s="58" t="str">
        <f t="shared" si="69"/>
        <v xml:space="preserve"> 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2011-2019'!$BE$3278:$BF$3822,2,0)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2011-2019'!$BE$3278:$BF$3822,2,0)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1</v>
      </c>
      <c r="D231" s="62">
        <f>VLOOKUP(B231,'[1]Deptos 2011-2019'!$BE$3278:$BF$3822,2,0)</f>
        <v>1</v>
      </c>
      <c r="E231" s="44">
        <f t="shared" si="97"/>
        <v>5.1786639047125837E-4</v>
      </c>
      <c r="F231" s="44">
        <f t="shared" si="98"/>
        <v>7.836990595611285E-4</v>
      </c>
      <c r="G231" s="58">
        <f t="shared" si="69"/>
        <v>0</v>
      </c>
      <c r="H231" s="40">
        <f t="shared" si="70"/>
        <v>0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2011-2019'!$BE$3278:$BF$3822,2,0)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0</v>
      </c>
      <c r="D233" s="62">
        <f>VLOOKUP(B233,'[1]Deptos 2011-2019'!$BE$3278:$BF$3822,2,0)</f>
        <v>2</v>
      </c>
      <c r="E233" s="44" t="str">
        <f t="shared" si="97"/>
        <v/>
      </c>
      <c r="F233" s="44">
        <f t="shared" si="98"/>
        <v>1.567398119122257E-3</v>
      </c>
      <c r="G233" s="58">
        <f t="shared" si="69"/>
        <v>1</v>
      </c>
      <c r="H233" s="40" t="str">
        <f t="shared" si="70"/>
        <v/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2011-2019'!$BE$3278:$BF$3822,2,0)</f>
        <v>1</v>
      </c>
      <c r="E234" s="44" t="str">
        <f t="shared" si="97"/>
        <v/>
      </c>
      <c r="F234" s="44">
        <f t="shared" si="98"/>
        <v>7.836990595611285E-4</v>
      </c>
      <c r="G234" s="58">
        <f t="shared" si="69"/>
        <v>1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2011-2019'!$BE$3278:$BF$3822,2,0)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3</v>
      </c>
      <c r="D236" s="62">
        <f>VLOOKUP(B236,'[1]Deptos 2011-2019'!$BE$3278:$BF$3822,2,0)</f>
        <v>10</v>
      </c>
      <c r="E236" s="44">
        <f t="shared" si="97"/>
        <v>1.5535991714137752E-3</v>
      </c>
      <c r="F236" s="44">
        <f t="shared" si="98"/>
        <v>7.8369905956112845E-3</v>
      </c>
      <c r="G236" s="58">
        <f t="shared" si="69"/>
        <v>2.3333333333333335</v>
      </c>
      <c r="H236" s="40">
        <f t="shared" si="70"/>
        <v>3.6250647332988092E-3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2011-2019'!$BE$3278:$BF$3822,2,0)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3</v>
      </c>
      <c r="D238" s="62">
        <f>VLOOKUP(B238,'[1]Deptos 2011-2019'!$BE$3278:$BF$3822,2,0)</f>
        <v>1</v>
      </c>
      <c r="E238" s="44">
        <f t="shared" si="97"/>
        <v>1.5535991714137752E-3</v>
      </c>
      <c r="F238" s="44">
        <f t="shared" si="98"/>
        <v>7.836990595611285E-4</v>
      </c>
      <c r="G238" s="58">
        <f t="shared" si="103"/>
        <v>-0.66666666666666663</v>
      </c>
      <c r="H238" s="40">
        <f t="shared" si="70"/>
        <v>-1.0357327809425167E-3</v>
      </c>
    </row>
    <row r="239" spans="1:9" s="24" customFormat="1" ht="15" x14ac:dyDescent="0.2">
      <c r="A239" s="72"/>
      <c r="B239" s="39" t="s">
        <v>53</v>
      </c>
      <c r="C239" s="62">
        <v>5</v>
      </c>
      <c r="D239" s="62">
        <f>VLOOKUP(B239,'[1]Deptos 2011-2019'!$BE$3278:$BF$3822,2,0)</f>
        <v>5</v>
      </c>
      <c r="E239" s="44">
        <f t="shared" si="97"/>
        <v>2.5893319523562922E-3</v>
      </c>
      <c r="F239" s="44">
        <f t="shared" si="98"/>
        <v>3.9184952978056423E-3</v>
      </c>
      <c r="G239" s="58">
        <f t="shared" si="103"/>
        <v>0</v>
      </c>
      <c r="H239" s="40">
        <f t="shared" si="70"/>
        <v>0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2011-2019'!$BE$3278:$BF$3822,2,0)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3</v>
      </c>
      <c r="D241" s="62">
        <f>VLOOKUP(B241,'[1]Deptos 2011-2019'!$BE$3278:$BF$3822,2,0)</f>
        <v>2</v>
      </c>
      <c r="E241" s="44">
        <f t="shared" si="97"/>
        <v>1.5535991714137752E-3</v>
      </c>
      <c r="F241" s="44">
        <f t="shared" si="98"/>
        <v>1.567398119122257E-3</v>
      </c>
      <c r="G241" s="58">
        <f t="shared" si="103"/>
        <v>-0.33333333333333331</v>
      </c>
      <c r="H241" s="40">
        <f t="shared" si="70"/>
        <v>-5.1786639047125837E-4</v>
      </c>
    </row>
    <row r="242" spans="1:9" s="24" customFormat="1" ht="15" x14ac:dyDescent="0.2">
      <c r="A242" s="72"/>
      <c r="B242" s="39" t="s">
        <v>54</v>
      </c>
      <c r="C242" s="62">
        <v>5</v>
      </c>
      <c r="D242" s="62">
        <f>VLOOKUP(B242,'[1]Deptos 2011-2019'!$BE$3278:$BF$3822,2,0)</f>
        <v>3</v>
      </c>
      <c r="E242" s="44">
        <f t="shared" si="97"/>
        <v>2.5893319523562922E-3</v>
      </c>
      <c r="F242" s="44">
        <f t="shared" si="98"/>
        <v>2.3510971786833857E-3</v>
      </c>
      <c r="G242" s="58">
        <f t="shared" si="103"/>
        <v>-0.4</v>
      </c>
      <c r="H242" s="40">
        <f t="shared" si="70"/>
        <v>-1.035732780942517E-3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2011-2019'!$BE$3278:$BF$3822,2,0)</f>
        <v>0</v>
      </c>
      <c r="E243" s="44" t="str">
        <f t="shared" si="97"/>
        <v/>
      </c>
      <c r="F243" s="44" t="str">
        <f t="shared" si="98"/>
        <v/>
      </c>
      <c r="G243" s="58" t="str">
        <f t="shared" si="103"/>
        <v xml:space="preserve"> 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2011-2019'!$BE$3278:$BF$3822,2,0)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2011-2019'!$BE$3278:$BF$3822,2,0)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1</v>
      </c>
      <c r="D246" s="62">
        <f>VLOOKUP(B246,'[1]Deptos 2011-2019'!$BE$3278:$BF$3822,2,0)</f>
        <v>1</v>
      </c>
      <c r="E246" s="44">
        <f t="shared" si="97"/>
        <v>5.1786639047125837E-4</v>
      </c>
      <c r="F246" s="44">
        <f t="shared" si="98"/>
        <v>7.836990595611285E-4</v>
      </c>
      <c r="G246" s="58">
        <f t="shared" si="103"/>
        <v>0</v>
      </c>
      <c r="H246" s="40">
        <f t="shared" si="104"/>
        <v>0</v>
      </c>
    </row>
    <row r="247" spans="1:9" s="24" customFormat="1" ht="15" x14ac:dyDescent="0.2">
      <c r="A247" s="72"/>
      <c r="B247" s="39" t="s">
        <v>234</v>
      </c>
      <c r="C247" s="62">
        <v>0</v>
      </c>
      <c r="D247" s="62">
        <f>VLOOKUP(B247,'[1]Deptos 2011-2019'!$BE$3278:$BF$3822,2,0)</f>
        <v>0</v>
      </c>
      <c r="E247" s="44" t="str">
        <f t="shared" si="97"/>
        <v/>
      </c>
      <c r="F247" s="44" t="str">
        <f t="shared" si="98"/>
        <v/>
      </c>
      <c r="G247" s="58" t="str">
        <f t="shared" si="103"/>
        <v xml:space="preserve"> </v>
      </c>
      <c r="H247" s="40" t="str">
        <f t="shared" si="104"/>
        <v/>
      </c>
    </row>
    <row r="248" spans="1:9" s="24" customFormat="1" ht="15" x14ac:dyDescent="0.2">
      <c r="A248" s="72"/>
      <c r="B248" s="39" t="s">
        <v>447</v>
      </c>
      <c r="C248" s="62">
        <v>7</v>
      </c>
      <c r="D248" s="62">
        <f>VLOOKUP(B248,'[1]Deptos 2011-2019'!$BE$3278:$BF$3822,2,0)</f>
        <v>0</v>
      </c>
      <c r="E248" s="44">
        <f t="shared" si="97"/>
        <v>3.6250647332988087E-3</v>
      </c>
      <c r="F248" s="44" t="str">
        <f t="shared" si="98"/>
        <v/>
      </c>
      <c r="G248" s="58">
        <f t="shared" si="103"/>
        <v>-1</v>
      </c>
      <c r="H248" s="40">
        <f t="shared" si="104"/>
        <v>-3.6250647332988087E-3</v>
      </c>
    </row>
    <row r="249" spans="1:9" s="24" customFormat="1" ht="15" x14ac:dyDescent="0.2">
      <c r="A249" s="72"/>
      <c r="B249" s="39" t="s">
        <v>235</v>
      </c>
      <c r="C249" s="62">
        <v>0</v>
      </c>
      <c r="D249" s="62">
        <f>VLOOKUP(B249,'[1]Deptos 2011-2019'!$BE$3278:$BF$3822,2,0)</f>
        <v>0</v>
      </c>
      <c r="E249" s="44" t="str">
        <f t="shared" si="97"/>
        <v/>
      </c>
      <c r="F249" s="44" t="str">
        <f t="shared" si="98"/>
        <v/>
      </c>
      <c r="G249" s="58" t="str">
        <f t="shared" si="103"/>
        <v xml:space="preserve"> </v>
      </c>
      <c r="H249" s="40" t="str">
        <f t="shared" si="104"/>
        <v/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2011-2019'!$BE$3278:$BF$3822,2,0)</f>
        <v>0</v>
      </c>
      <c r="E250" s="44" t="str">
        <f t="shared" si="97"/>
        <v/>
      </c>
      <c r="F250" s="44" t="str">
        <f t="shared" si="98"/>
        <v/>
      </c>
      <c r="G250" s="58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2011-2019'!$BE$3278:$BF$3822,2,0)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2011-2019'!$BE$3278:$BF$3822,2,0)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2011-2019'!$BE$3278:$BF$3822,2,0)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2011-2019'!$BE$3278:$BF$3822,2,0)</f>
        <v>0</v>
      </c>
      <c r="E254" s="44" t="str">
        <f t="shared" si="97"/>
        <v/>
      </c>
      <c r="F254" s="44" t="str">
        <f t="shared" si="98"/>
        <v/>
      </c>
      <c r="G254" s="58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2011-2019'!$BE$3278:$BF$3822,2,0)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2011-2019'!$BE$3278:$BF$3822,2,0)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0</v>
      </c>
      <c r="D257" s="62">
        <f>VLOOKUP(B257,'[1]Deptos 2011-2019'!$BE$3278:$BF$3822,2,0)</f>
        <v>0</v>
      </c>
      <c r="E257" s="43" t="str">
        <f t="shared" si="97"/>
        <v/>
      </c>
      <c r="F257" s="43" t="str">
        <f t="shared" si="98"/>
        <v/>
      </c>
      <c r="G257" s="58" t="str">
        <f t="shared" si="103"/>
        <v xml:space="preserve"> </v>
      </c>
      <c r="H257" s="42" t="str">
        <f t="shared" si="104"/>
        <v/>
      </c>
      <c r="I257" s="24"/>
    </row>
    <row r="258" spans="1:9" s="63" customFormat="1" ht="15" x14ac:dyDescent="0.2">
      <c r="A258" s="75"/>
      <c r="B258" s="37" t="s">
        <v>452</v>
      </c>
      <c r="C258" s="62">
        <v>3</v>
      </c>
      <c r="D258" s="62">
        <f>VLOOKUP(B258,'[1]Deptos 2011-2019'!$BE$3278:$BF$3822,2,0)</f>
        <v>4</v>
      </c>
      <c r="E258" s="43">
        <f t="shared" si="97"/>
        <v>1.5535991714137752E-3</v>
      </c>
      <c r="F258" s="43">
        <f t="shared" si="98"/>
        <v>3.134796238244514E-3</v>
      </c>
      <c r="G258" s="58">
        <f t="shared" si="103"/>
        <v>0.33333333333333331</v>
      </c>
      <c r="H258" s="42">
        <f t="shared" si="104"/>
        <v>5.1786639047125837E-4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2011-2019'!$BE$3278:$BF$3822,2,0)</f>
        <v>1</v>
      </c>
      <c r="E259" s="43" t="str">
        <f t="shared" si="97"/>
        <v/>
      </c>
      <c r="F259" s="43">
        <f t="shared" si="98"/>
        <v>7.836990595611285E-4</v>
      </c>
      <c r="G259" s="58">
        <f t="shared" si="103"/>
        <v>1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2011-2019'!$BE$3278:$BF$3822,2,0)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0</v>
      </c>
      <c r="D261" s="62">
        <f>VLOOKUP(B261,'[1]Deptos 2011-2019'!$BE$3278:$BF$3822,2,0)</f>
        <v>1</v>
      </c>
      <c r="E261" s="43" t="str">
        <f t="shared" si="105"/>
        <v/>
      </c>
      <c r="F261" s="43">
        <f t="shared" si="106"/>
        <v>7.836990595611285E-4</v>
      </c>
      <c r="G261" s="58">
        <f t="shared" si="103"/>
        <v>1</v>
      </c>
      <c r="H261" s="42" t="str">
        <f t="shared" si="107"/>
        <v/>
      </c>
      <c r="I261" s="24"/>
    </row>
    <row r="262" spans="1:9" s="63" customFormat="1" ht="15" x14ac:dyDescent="0.2">
      <c r="A262" s="75"/>
      <c r="B262" s="37" t="s">
        <v>57</v>
      </c>
      <c r="C262" s="62">
        <v>2</v>
      </c>
      <c r="D262" s="62">
        <f>VLOOKUP(B262,'[1]Deptos 2011-2019'!$BE$3278:$BF$3822,2,0)</f>
        <v>1</v>
      </c>
      <c r="E262" s="43">
        <f t="shared" ref="E262:F264" si="108">+IF(C262=0,"",C262/C$169)</f>
        <v>1.0357327809425167E-3</v>
      </c>
      <c r="F262" s="43">
        <f t="shared" si="108"/>
        <v>7.836990595611285E-4</v>
      </c>
      <c r="G262" s="58">
        <f t="shared" si="103"/>
        <v>-0.5</v>
      </c>
      <c r="H262" s="42">
        <f t="shared" si="104"/>
        <v>-5.1786639047125837E-4</v>
      </c>
      <c r="I262" s="24"/>
    </row>
    <row r="263" spans="1:9" s="63" customFormat="1" ht="15" x14ac:dyDescent="0.2">
      <c r="A263" s="75"/>
      <c r="B263" s="37" t="s">
        <v>237</v>
      </c>
      <c r="C263" s="62">
        <v>8</v>
      </c>
      <c r="D263" s="62">
        <f>VLOOKUP(B263,'[1]Deptos 2011-2019'!$BE$3278:$BF$3822,2,0)</f>
        <v>7</v>
      </c>
      <c r="E263" s="43">
        <f t="shared" si="108"/>
        <v>4.142931123770067E-3</v>
      </c>
      <c r="F263" s="43">
        <f t="shared" si="108"/>
        <v>5.4858934169278997E-3</v>
      </c>
      <c r="G263" s="58">
        <f t="shared" si="103"/>
        <v>-0.125</v>
      </c>
      <c r="H263" s="42">
        <f t="shared" si="104"/>
        <v>-5.1786639047125837E-4</v>
      </c>
      <c r="I263" s="24"/>
    </row>
    <row r="264" spans="1:9" s="63" customFormat="1" ht="15" x14ac:dyDescent="0.2">
      <c r="A264" s="75"/>
      <c r="B264" s="37" t="s">
        <v>611</v>
      </c>
      <c r="C264" s="62">
        <v>1</v>
      </c>
      <c r="D264" s="62">
        <f>VLOOKUP(B264,'[1]Deptos 2011-2019'!$BE$3278:$BF$3822,2,0)</f>
        <v>0</v>
      </c>
      <c r="E264" s="43">
        <f t="shared" si="108"/>
        <v>5.1786639047125837E-4</v>
      </c>
      <c r="F264" s="43" t="str">
        <f t="shared" si="108"/>
        <v/>
      </c>
      <c r="G264" s="58">
        <f t="shared" si="103"/>
        <v>-1</v>
      </c>
      <c r="H264" s="42">
        <f t="shared" si="104"/>
        <v>-5.1786639047125837E-4</v>
      </c>
      <c r="I264" s="24"/>
    </row>
    <row r="265" spans="1:9" s="63" customFormat="1" ht="15" x14ac:dyDescent="0.2">
      <c r="A265" s="36"/>
      <c r="B265" s="37" t="s">
        <v>534</v>
      </c>
      <c r="C265" s="62">
        <v>160</v>
      </c>
      <c r="D265" s="62">
        <f>VLOOKUP(B265,'[1]Deptos 2011-2019'!$BE$3278:$BF$3822,2,0)</f>
        <v>19</v>
      </c>
      <c r="E265" s="43">
        <f t="shared" ref="E265:E270" si="109">+IF(C265=0,"",C265/C$169)</f>
        <v>8.285862247540135E-2</v>
      </c>
      <c r="F265" s="43">
        <f t="shared" ref="F265:F270" si="110">+IF(D265=0,"",D265/D$169)</f>
        <v>1.4890282131661442E-2</v>
      </c>
      <c r="G265" s="58">
        <f t="shared" si="103"/>
        <v>-0.88124999999999998</v>
      </c>
      <c r="H265" s="42">
        <f t="shared" ref="H265:H270" si="111">+IF(OR(AND(E265=""),(G265="")),"",E265*G265)</f>
        <v>-7.3019161056447443E-2</v>
      </c>
      <c r="I265" s="24"/>
    </row>
    <row r="266" spans="1:9" s="63" customFormat="1" ht="15" x14ac:dyDescent="0.2">
      <c r="A266" s="36"/>
      <c r="B266" s="37" t="s">
        <v>535</v>
      </c>
      <c r="C266" s="62">
        <v>2</v>
      </c>
      <c r="D266" s="62">
        <f>VLOOKUP(B266,'[1]Deptos 2011-2019'!$BE$3278:$BF$3822,2,0)</f>
        <v>0</v>
      </c>
      <c r="E266" s="43">
        <f t="shared" si="109"/>
        <v>1.0357327809425167E-3</v>
      </c>
      <c r="F266" s="43" t="str">
        <f t="shared" si="110"/>
        <v/>
      </c>
      <c r="G266" s="58">
        <f t="shared" si="103"/>
        <v>-1</v>
      </c>
      <c r="H266" s="42">
        <f t="shared" si="111"/>
        <v>-1.0357327809425167E-3</v>
      </c>
      <c r="I266" s="24"/>
    </row>
    <row r="267" spans="1:9" s="63" customFormat="1" ht="15" x14ac:dyDescent="0.2">
      <c r="A267" s="36"/>
      <c r="B267" s="37" t="s">
        <v>612</v>
      </c>
      <c r="C267" s="62">
        <v>1</v>
      </c>
      <c r="D267" s="62">
        <f>VLOOKUP(B267,'[1]Deptos 2011-2019'!$BE$3278:$BF$3822,2,0)</f>
        <v>6</v>
      </c>
      <c r="E267" s="43">
        <f t="shared" si="109"/>
        <v>5.1786639047125837E-4</v>
      </c>
      <c r="F267" s="43">
        <f t="shared" si="110"/>
        <v>4.7021943573667714E-3</v>
      </c>
      <c r="G267" s="58">
        <f t="shared" si="103"/>
        <v>5</v>
      </c>
      <c r="H267" s="42">
        <f t="shared" si="111"/>
        <v>2.5893319523562918E-3</v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2011-2019'!$BE$3278:$BF$3822,2,0)</f>
        <v>1</v>
      </c>
      <c r="E268" s="43" t="str">
        <f t="shared" si="109"/>
        <v/>
      </c>
      <c r="F268" s="43">
        <f t="shared" si="110"/>
        <v>7.836990595611285E-4</v>
      </c>
      <c r="G268" s="58">
        <f t="shared" si="103"/>
        <v>1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2011-2019'!$BE$3278:$BF$3822,2,0)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2011-2019'!$BE$3278:$BF$3822,2,0)</f>
        <v>41</v>
      </c>
      <c r="E270" s="43" t="str">
        <f t="shared" si="109"/>
        <v/>
      </c>
      <c r="F270" s="43">
        <f t="shared" si="110"/>
        <v>3.2131661442006271E-2</v>
      </c>
      <c r="G270" s="58">
        <f t="shared" si="103"/>
        <v>1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2011-2019'!$BE$3278:$BF$3822,2,0)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2011-2019'!$BE$3278:$BF$3822,2,0)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2011-2019'!$BE$3278:$BF$3822,2,0)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0</v>
      </c>
      <c r="D274" s="62">
        <f>VLOOKUP(B274,'[1]Deptos 2011-2019'!$BE$3278:$BF$3822,2,0)</f>
        <v>1</v>
      </c>
      <c r="E274" s="43" t="str">
        <f t="shared" si="112"/>
        <v/>
      </c>
      <c r="F274" s="43">
        <f t="shared" si="113"/>
        <v>7.836990595611285E-4</v>
      </c>
      <c r="G274" s="58">
        <f t="shared" si="114"/>
        <v>1</v>
      </c>
      <c r="H274" s="42" t="str">
        <f t="shared" si="115"/>
        <v/>
      </c>
      <c r="I274" s="24"/>
    </row>
    <row r="275" spans="1:9" s="63" customFormat="1" ht="15" x14ac:dyDescent="0.2">
      <c r="A275" s="75"/>
      <c r="B275" s="37" t="s">
        <v>64</v>
      </c>
      <c r="C275" s="62">
        <v>10</v>
      </c>
      <c r="D275" s="62">
        <f>VLOOKUP(B275,'[1]Deptos 2011-2019'!$BE$3278:$BF$3822,2,0)</f>
        <v>10</v>
      </c>
      <c r="E275" s="43">
        <f t="shared" ref="E275:F278" si="116">+IF(C275=0,"",C275/C$169)</f>
        <v>5.1786639047125844E-3</v>
      </c>
      <c r="F275" s="43">
        <f t="shared" si="116"/>
        <v>7.8369905956112845E-3</v>
      </c>
      <c r="G275" s="58">
        <f t="shared" si="103"/>
        <v>0</v>
      </c>
      <c r="H275" s="42">
        <f t="shared" si="104"/>
        <v>0</v>
      </c>
      <c r="I275" s="24"/>
    </row>
    <row r="276" spans="1:9" s="63" customFormat="1" ht="15" x14ac:dyDescent="0.2">
      <c r="A276" s="75"/>
      <c r="B276" s="37" t="s">
        <v>61</v>
      </c>
      <c r="C276" s="62">
        <v>2</v>
      </c>
      <c r="D276" s="62">
        <f>VLOOKUP(B276,'[1]Deptos 2011-2019'!$BE$3278:$BF$3822,2,0)</f>
        <v>2</v>
      </c>
      <c r="E276" s="43">
        <f t="shared" si="116"/>
        <v>1.0357327809425167E-3</v>
      </c>
      <c r="F276" s="43">
        <f t="shared" si="116"/>
        <v>1.567398119122257E-3</v>
      </c>
      <c r="G276" s="58">
        <f t="shared" si="103"/>
        <v>0</v>
      </c>
      <c r="H276" s="42">
        <f t="shared" si="104"/>
        <v>0</v>
      </c>
      <c r="I276" s="24"/>
    </row>
    <row r="277" spans="1:9" s="63" customFormat="1" ht="15" x14ac:dyDescent="0.2">
      <c r="A277" s="75"/>
      <c r="B277" s="37" t="s">
        <v>238</v>
      </c>
      <c r="C277" s="62">
        <v>0</v>
      </c>
      <c r="D277" s="62">
        <f>VLOOKUP(B277,'[1]Deptos 2011-2019'!$BE$3278:$BF$3822,2,0)</f>
        <v>5</v>
      </c>
      <c r="E277" s="43" t="str">
        <f t="shared" si="116"/>
        <v/>
      </c>
      <c r="F277" s="43">
        <f t="shared" si="116"/>
        <v>3.9184952978056423E-3</v>
      </c>
      <c r="G277" s="58">
        <f t="shared" si="103"/>
        <v>1</v>
      </c>
      <c r="H277" s="42" t="str">
        <f t="shared" si="104"/>
        <v/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2011-2019'!$BE$3278:$BF$3822,2,0)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0</v>
      </c>
      <c r="D279" s="62">
        <f>VLOOKUP(B279,'[1]Deptos 2011-2019'!$BE$3278:$BF$3822,2,0)</f>
        <v>0</v>
      </c>
      <c r="E279" s="43" t="str">
        <f t="shared" ref="E279" si="117">+IF(C279=0,"",C279/C$169)</f>
        <v/>
      </c>
      <c r="F279" s="43" t="str">
        <f t="shared" ref="F279" si="118">+IF(D279=0,"",D279/D$169)</f>
        <v/>
      </c>
      <c r="G279" s="58" t="str">
        <f t="shared" si="103"/>
        <v xml:space="preserve"> </v>
      </c>
      <c r="H279" s="42" t="str">
        <f t="shared" ref="H279" si="119">+IF(OR(AND(E279=""),(G279="")),"",E279*G279)</f>
        <v/>
      </c>
      <c r="I279" s="24"/>
    </row>
    <row r="280" spans="1:9" s="63" customFormat="1" ht="15" x14ac:dyDescent="0.2">
      <c r="A280" s="75"/>
      <c r="B280" s="37" t="s">
        <v>62</v>
      </c>
      <c r="C280" s="62">
        <v>0</v>
      </c>
      <c r="D280" s="62">
        <f>VLOOKUP(B280,'[1]Deptos 2011-2019'!$BE$3278:$BF$3822,2,0)</f>
        <v>0</v>
      </c>
      <c r="E280" s="43" t="str">
        <f t="shared" ref="E280:F288" si="120">+IF(C280=0,"",C280/C$169)</f>
        <v/>
      </c>
      <c r="F280" s="43" t="str">
        <f t="shared" si="120"/>
        <v/>
      </c>
      <c r="G280" s="58" t="str">
        <f t="shared" si="103"/>
        <v xml:space="preserve"> </v>
      </c>
      <c r="H280" s="42" t="str">
        <f t="shared" si="104"/>
        <v/>
      </c>
      <c r="I280" s="24"/>
    </row>
    <row r="281" spans="1:9" s="63" customFormat="1" ht="15" x14ac:dyDescent="0.2">
      <c r="A281" s="75"/>
      <c r="B281" s="37" t="s">
        <v>454</v>
      </c>
      <c r="C281" s="62">
        <v>4</v>
      </c>
      <c r="D281" s="62">
        <f>VLOOKUP(B281,'[1]Deptos 2011-2019'!$BE$3278:$BF$3822,2,0)</f>
        <v>1</v>
      </c>
      <c r="E281" s="43">
        <f t="shared" si="120"/>
        <v>2.0714655618850335E-3</v>
      </c>
      <c r="F281" s="43">
        <f t="shared" si="120"/>
        <v>7.836990595611285E-4</v>
      </c>
      <c r="G281" s="58">
        <f t="shared" si="103"/>
        <v>-0.75</v>
      </c>
      <c r="H281" s="42">
        <f t="shared" si="104"/>
        <v>-1.5535991714137752E-3</v>
      </c>
      <c r="I281" s="24"/>
    </row>
    <row r="282" spans="1:9" s="24" customFormat="1" ht="15" x14ac:dyDescent="0.2">
      <c r="A282" s="72"/>
      <c r="B282" s="39" t="s">
        <v>59</v>
      </c>
      <c r="C282" s="62">
        <v>1</v>
      </c>
      <c r="D282" s="62">
        <f>VLOOKUP(B282,'[1]Deptos 2011-2019'!$BE$3278:$BF$3822,2,0)</f>
        <v>1</v>
      </c>
      <c r="E282" s="44">
        <f t="shared" si="120"/>
        <v>5.1786639047125837E-4</v>
      </c>
      <c r="F282" s="44">
        <f t="shared" si="120"/>
        <v>7.836990595611285E-4</v>
      </c>
      <c r="G282" s="58">
        <f t="shared" si="103"/>
        <v>0</v>
      </c>
      <c r="H282" s="40">
        <f t="shared" si="104"/>
        <v>0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2011-2019'!$BE$3278:$BF$3822,2,0)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2011-2019'!$BE$3278:$BF$3822,2,0)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1</v>
      </c>
      <c r="D285" s="62">
        <f>VLOOKUP(B285,'[1]Deptos 2011-2019'!$BE$3278:$BF$3822,2,0)</f>
        <v>2</v>
      </c>
      <c r="E285" s="44">
        <f t="shared" si="121"/>
        <v>5.1786639047125837E-4</v>
      </c>
      <c r="F285" s="44">
        <f t="shared" si="122"/>
        <v>1.567398119122257E-3</v>
      </c>
      <c r="G285" s="58">
        <f t="shared" si="123"/>
        <v>1</v>
      </c>
      <c r="H285" s="40">
        <f t="shared" si="124"/>
        <v>5.1786639047125837E-4</v>
      </c>
    </row>
    <row r="286" spans="1:9" s="24" customFormat="1" ht="15" x14ac:dyDescent="0.2">
      <c r="A286" s="72"/>
      <c r="B286" s="39" t="s">
        <v>239</v>
      </c>
      <c r="C286" s="62">
        <v>0</v>
      </c>
      <c r="D286" s="62">
        <f>VLOOKUP(B286,'[1]Deptos 2011-2019'!$BE$3278:$BF$3822,2,0)</f>
        <v>0</v>
      </c>
      <c r="E286" s="44" t="str">
        <f t="shared" si="120"/>
        <v/>
      </c>
      <c r="F286" s="44" t="str">
        <f t="shared" si="120"/>
        <v/>
      </c>
      <c r="G286" s="58" t="str">
        <f t="shared" si="103"/>
        <v xml:space="preserve"> </v>
      </c>
      <c r="H286" s="40" t="str">
        <f t="shared" si="104"/>
        <v/>
      </c>
    </row>
    <row r="287" spans="1:9" s="24" customFormat="1" ht="15" x14ac:dyDescent="0.2">
      <c r="A287" s="72"/>
      <c r="B287" s="39" t="s">
        <v>455</v>
      </c>
      <c r="C287" s="62">
        <v>12</v>
      </c>
      <c r="D287" s="62">
        <f>VLOOKUP(B287,'[1]Deptos 2011-2019'!$BE$3278:$BF$3822,2,0)</f>
        <v>12</v>
      </c>
      <c r="E287" s="44">
        <f t="shared" si="120"/>
        <v>6.2143966856551009E-3</v>
      </c>
      <c r="F287" s="44">
        <f t="shared" si="120"/>
        <v>9.4043887147335428E-3</v>
      </c>
      <c r="G287" s="58">
        <f t="shared" si="103"/>
        <v>0</v>
      </c>
      <c r="H287" s="40">
        <f t="shared" si="104"/>
        <v>0</v>
      </c>
    </row>
    <row r="288" spans="1:9" s="63" customFormat="1" ht="15" x14ac:dyDescent="0.2">
      <c r="A288" s="75"/>
      <c r="B288" s="37" t="s">
        <v>65</v>
      </c>
      <c r="C288" s="62">
        <v>5</v>
      </c>
      <c r="D288" s="62">
        <f>VLOOKUP(B288,'[1]Deptos 2011-2019'!$BE$3278:$BF$3822,2,0)</f>
        <v>5</v>
      </c>
      <c r="E288" s="43">
        <f t="shared" si="120"/>
        <v>2.5893319523562922E-3</v>
      </c>
      <c r="F288" s="43">
        <f t="shared" si="120"/>
        <v>3.9184952978056423E-3</v>
      </c>
      <c r="G288" s="58">
        <f t="shared" si="103"/>
        <v>0</v>
      </c>
      <c r="H288" s="42">
        <f t="shared" si="104"/>
        <v>0</v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2011-2019'!$BE$3278:$BF$3822,2,0)</f>
        <v>1</v>
      </c>
      <c r="E289" s="43" t="str">
        <f t="shared" ref="E289:E290" si="125">+IF(C289=0,"",C289/C$169)</f>
        <v/>
      </c>
      <c r="F289" s="43">
        <f t="shared" ref="F289:F290" si="126">+IF(D289=0,"",D289/D$169)</f>
        <v>7.836990595611285E-4</v>
      </c>
      <c r="G289" s="58">
        <f t="shared" si="103"/>
        <v>1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0</v>
      </c>
      <c r="D290" s="62">
        <f>VLOOKUP(B290,'[1]Deptos 2011-2019'!$BE$3278:$BF$3822,2,0)</f>
        <v>1</v>
      </c>
      <c r="E290" s="43" t="str">
        <f t="shared" si="125"/>
        <v/>
      </c>
      <c r="F290" s="43">
        <f t="shared" si="126"/>
        <v>7.836990595611285E-4</v>
      </c>
      <c r="G290" s="58">
        <f t="shared" si="103"/>
        <v>1</v>
      </c>
      <c r="H290" s="42" t="str">
        <f t="shared" si="127"/>
        <v/>
      </c>
      <c r="I290" s="24"/>
    </row>
    <row r="291" spans="1:9" s="63" customFormat="1" ht="15" x14ac:dyDescent="0.2">
      <c r="A291" s="75"/>
      <c r="B291" s="37" t="s">
        <v>66</v>
      </c>
      <c r="C291" s="62">
        <v>9</v>
      </c>
      <c r="D291" s="62">
        <f>VLOOKUP(B291,'[1]Deptos 2011-2019'!$BE$3278:$BF$3822,2,0)</f>
        <v>2</v>
      </c>
      <c r="E291" s="43">
        <f>+IF(C291=0,"",C291/C$169)</f>
        <v>4.6607975142413261E-3</v>
      </c>
      <c r="F291" s="43">
        <f>+IF(D291=0,"",D291/D$169)</f>
        <v>1.567398119122257E-3</v>
      </c>
      <c r="G291" s="58">
        <f t="shared" si="103"/>
        <v>-0.77777777777777779</v>
      </c>
      <c r="H291" s="42">
        <f t="shared" si="104"/>
        <v>-3.6250647332988092E-3</v>
      </c>
      <c r="I291" s="24"/>
    </row>
    <row r="292" spans="1:9" s="63" customFormat="1" ht="15" x14ac:dyDescent="0.2">
      <c r="A292" s="75"/>
      <c r="B292" s="37" t="s">
        <v>613</v>
      </c>
      <c r="C292" s="62">
        <v>0</v>
      </c>
      <c r="D292" s="62">
        <f>VLOOKUP(B292,'[1]Deptos 2011-2019'!$BE$3278:$BF$3822,2,0)</f>
        <v>0</v>
      </c>
      <c r="E292" s="43" t="str">
        <f>+IF(C292=0,"",C292/C$169)</f>
        <v/>
      </c>
      <c r="F292" s="43" t="str">
        <f>+IF(D292=0,"",D292/D$169)</f>
        <v/>
      </c>
      <c r="G292" s="58" t="str">
        <f t="shared" si="103"/>
        <v xml:space="preserve"> </v>
      </c>
      <c r="H292" s="42" t="str">
        <f t="shared" si="104"/>
        <v/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2011-2019'!$BE$3278:$BF$3822,2,0)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2011-2019'!$BE$3278:$BF$3822,2,0)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0</v>
      </c>
      <c r="D295" s="62">
        <f>VLOOKUP(B295,'[1]Deptos 2011-2019'!$BE$3278:$BF$3822,2,0)</f>
        <v>0</v>
      </c>
      <c r="E295" s="43" t="str">
        <f t="shared" si="128"/>
        <v/>
      </c>
      <c r="F295" s="43" t="str">
        <f t="shared" si="129"/>
        <v/>
      </c>
      <c r="G295" s="58" t="str">
        <f t="shared" si="103"/>
        <v xml:space="preserve"> </v>
      </c>
      <c r="H295" s="42" t="str">
        <f t="shared" si="130"/>
        <v/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2011-2019'!$BE$3278:$BF$3822,2,0)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10</v>
      </c>
      <c r="D297" s="62">
        <f>VLOOKUP(B297,'[1]Deptos 2011-2019'!$BE$3278:$BF$3822,2,0)</f>
        <v>56</v>
      </c>
      <c r="E297" s="43">
        <f t="shared" si="131"/>
        <v>5.1786639047125844E-3</v>
      </c>
      <c r="F297" s="43">
        <f t="shared" si="132"/>
        <v>4.3887147335423198E-2</v>
      </c>
      <c r="G297" s="58">
        <f t="shared" si="103"/>
        <v>4.5999999999999996</v>
      </c>
      <c r="H297" s="42">
        <f t="shared" si="133"/>
        <v>2.3821853961677887E-2</v>
      </c>
      <c r="I297" s="24"/>
    </row>
    <row r="298" spans="1:9" s="63" customFormat="1" ht="15" x14ac:dyDescent="0.2">
      <c r="A298" s="75"/>
      <c r="B298" s="37" t="s">
        <v>456</v>
      </c>
      <c r="C298" s="62">
        <v>8</v>
      </c>
      <c r="D298" s="62">
        <f>VLOOKUP(B298,'[1]Deptos 2011-2019'!$BE$3278:$BF$3822,2,0)</f>
        <v>1</v>
      </c>
      <c r="E298" s="43">
        <f>+IF(C298=0,"",C298/C$169)</f>
        <v>4.142931123770067E-3</v>
      </c>
      <c r="F298" s="43">
        <f>+IF(D298=0,"",D298/D$169)</f>
        <v>7.836990595611285E-4</v>
      </c>
      <c r="G298" s="58">
        <f t="shared" si="103"/>
        <v>-0.875</v>
      </c>
      <c r="H298" s="42">
        <f t="shared" si="104"/>
        <v>-3.6250647332988087E-3</v>
      </c>
      <c r="I298" s="24"/>
    </row>
    <row r="299" spans="1:9" s="63" customFormat="1" ht="15" x14ac:dyDescent="0.2">
      <c r="A299" s="75"/>
      <c r="B299" s="37" t="s">
        <v>457</v>
      </c>
      <c r="C299" s="62">
        <v>1</v>
      </c>
      <c r="D299" s="62">
        <f>VLOOKUP(B299,'[1]Deptos 2011-2019'!$BE$3278:$BF$3822,2,0)</f>
        <v>2</v>
      </c>
      <c r="E299" s="43">
        <f>+IF(C299=0,"",C299/C$169)</f>
        <v>5.1786639047125837E-4</v>
      </c>
      <c r="F299" s="43">
        <f>+IF(D299=0,"",D299/D$169)</f>
        <v>1.567398119122257E-3</v>
      </c>
      <c r="G299" s="58">
        <f t="shared" si="103"/>
        <v>1</v>
      </c>
      <c r="H299" s="42">
        <f t="shared" si="104"/>
        <v>5.1786639047125837E-4</v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2011-2019'!$BE$3278:$BF$3822,2,0)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85</v>
      </c>
      <c r="D301" s="62">
        <f>VLOOKUP(B301,'[1]Deptos 2011-2019'!$BE$3278:$BF$3822,2,0)</f>
        <v>20</v>
      </c>
      <c r="E301" s="43">
        <f t="shared" ref="E301:E323" si="137">+IF(C301=0,"",C301/C$169)</f>
        <v>4.4018643190056966E-2</v>
      </c>
      <c r="F301" s="43">
        <f t="shared" ref="F301:F323" si="138">+IF(D301=0,"",D301/D$169)</f>
        <v>1.5673981191222569E-2</v>
      </c>
      <c r="G301" s="58">
        <f t="shared" ref="G301:G339" si="139">+IF(AND(C301=0,D301=0)," ",IF(C301=0,1,IF(D301=0,-1,(D301-C301)/C301)))</f>
        <v>-0.76470588235294112</v>
      </c>
      <c r="H301" s="42">
        <f t="shared" si="104"/>
        <v>-3.3661315380631794E-2</v>
      </c>
      <c r="I301" s="24"/>
    </row>
    <row r="302" spans="1:9" s="63" customFormat="1" ht="15" x14ac:dyDescent="0.2">
      <c r="A302" s="75"/>
      <c r="B302" s="37" t="s">
        <v>459</v>
      </c>
      <c r="C302" s="62">
        <v>2</v>
      </c>
      <c r="D302" s="62">
        <f>VLOOKUP(B302,'[1]Deptos 2011-2019'!$BE$3278:$BF$3822,2,0)</f>
        <v>0</v>
      </c>
      <c r="E302" s="43">
        <f t="shared" si="137"/>
        <v>1.0357327809425167E-3</v>
      </c>
      <c r="F302" s="43" t="str">
        <f t="shared" si="138"/>
        <v/>
      </c>
      <c r="G302" s="58">
        <f t="shared" si="139"/>
        <v>-1</v>
      </c>
      <c r="H302" s="42">
        <f t="shared" si="104"/>
        <v>-1.0357327809425167E-3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2011-2019'!$BE$3278:$BF$3822,2,0)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307</v>
      </c>
      <c r="D304" s="62">
        <f>VLOOKUP(B304,'[1]Deptos 2011-2019'!$BE$3278:$BF$3822,2,0)</f>
        <v>154</v>
      </c>
      <c r="E304" s="44">
        <f t="shared" si="137"/>
        <v>0.15898498187467633</v>
      </c>
      <c r="F304" s="44">
        <f t="shared" si="138"/>
        <v>0.1206896551724138</v>
      </c>
      <c r="G304" s="58">
        <f t="shared" si="139"/>
        <v>-0.49837133550488599</v>
      </c>
      <c r="H304" s="40">
        <f t="shared" si="104"/>
        <v>-7.9233557742102528E-2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2011-2019'!$BE$3278:$BF$3822,2,0)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1</v>
      </c>
      <c r="D306" s="62">
        <f>VLOOKUP(B306,'[1]Deptos 2011-2019'!$BE$3278:$BF$3822,2,0)</f>
        <v>0</v>
      </c>
      <c r="E306" s="44">
        <f t="shared" si="137"/>
        <v>5.1786639047125837E-4</v>
      </c>
      <c r="F306" s="44" t="str">
        <f t="shared" si="138"/>
        <v/>
      </c>
      <c r="G306" s="58">
        <f t="shared" si="139"/>
        <v>-1</v>
      </c>
      <c r="H306" s="40">
        <f t="shared" si="104"/>
        <v>-5.1786639047125837E-4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2011-2019'!$BE$3278:$BF$3822,2,0)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2011-2019'!$BE$3278:$BF$3822,2,0)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0</v>
      </c>
      <c r="D309" s="62">
        <f>VLOOKUP(B309,'[1]Deptos 2011-2019'!$BE$3278:$BF$3822,2,0)</f>
        <v>0</v>
      </c>
      <c r="E309" s="44" t="str">
        <f t="shared" si="137"/>
        <v/>
      </c>
      <c r="F309" s="44" t="str">
        <f t="shared" si="138"/>
        <v/>
      </c>
      <c r="G309" s="58" t="str">
        <f t="shared" si="139"/>
        <v xml:space="preserve"> </v>
      </c>
      <c r="H309" s="40" t="str">
        <f t="shared" si="104"/>
        <v/>
      </c>
    </row>
    <row r="310" spans="1:8" s="24" customFormat="1" ht="15" x14ac:dyDescent="0.2">
      <c r="A310" s="72"/>
      <c r="B310" s="39" t="s">
        <v>463</v>
      </c>
      <c r="C310" s="62">
        <v>2</v>
      </c>
      <c r="D310" s="62">
        <f>VLOOKUP(B310,'[1]Deptos 2011-2019'!$BE$3278:$BF$3822,2,0)</f>
        <v>0</v>
      </c>
      <c r="E310" s="44">
        <f t="shared" si="137"/>
        <v>1.0357327809425167E-3</v>
      </c>
      <c r="F310" s="44" t="str">
        <f t="shared" si="138"/>
        <v/>
      </c>
      <c r="G310" s="58">
        <f t="shared" si="139"/>
        <v>-1</v>
      </c>
      <c r="H310" s="40">
        <f t="shared" si="104"/>
        <v>-1.0357327809425167E-3</v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2011-2019'!$BE$3278:$BF$3822,2,0)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2011-2019'!$BE$3278:$BF$3822,2,0)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3</v>
      </c>
      <c r="D313" s="62">
        <f>VLOOKUP(B313,'[1]Deptos 2011-2019'!$BE$3278:$BF$3822,2,0)</f>
        <v>2</v>
      </c>
      <c r="E313" s="44">
        <f t="shared" si="137"/>
        <v>1.5535991714137752E-3</v>
      </c>
      <c r="F313" s="44">
        <f t="shared" si="138"/>
        <v>1.567398119122257E-3</v>
      </c>
      <c r="G313" s="58">
        <f t="shared" si="139"/>
        <v>-0.33333333333333331</v>
      </c>
      <c r="H313" s="40">
        <f t="shared" si="104"/>
        <v>-5.1786639047125837E-4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2011-2019'!$BE$3278:$BF$3822,2,0)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8</v>
      </c>
      <c r="D315" s="62">
        <f>VLOOKUP(B315,'[1]Deptos 2011-2019'!$BE$3278:$BF$3822,2,0)</f>
        <v>11</v>
      </c>
      <c r="E315" s="44">
        <f t="shared" si="137"/>
        <v>4.142931123770067E-3</v>
      </c>
      <c r="F315" s="44">
        <f t="shared" si="138"/>
        <v>8.6206896551724137E-3</v>
      </c>
      <c r="G315" s="58">
        <f t="shared" si="139"/>
        <v>0.375</v>
      </c>
      <c r="H315" s="40">
        <f t="shared" si="104"/>
        <v>1.5535991714137752E-3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2011-2019'!$BE$3278:$BF$3822,2,0)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2</v>
      </c>
      <c r="D317" s="62">
        <f>VLOOKUP(B317,'[1]Deptos 2011-2019'!$BE$3278:$BF$3822,2,0)</f>
        <v>0</v>
      </c>
      <c r="E317" s="44">
        <f t="shared" si="137"/>
        <v>1.0357327809425167E-3</v>
      </c>
      <c r="F317" s="44" t="str">
        <f t="shared" si="138"/>
        <v/>
      </c>
      <c r="G317" s="58">
        <f t="shared" si="139"/>
        <v>-1</v>
      </c>
      <c r="H317" s="40">
        <f t="shared" si="104"/>
        <v>-1.0357327809425167E-3</v>
      </c>
    </row>
    <row r="318" spans="1:8" s="24" customFormat="1" ht="15" x14ac:dyDescent="0.2">
      <c r="A318" s="72"/>
      <c r="B318" s="39" t="s">
        <v>468</v>
      </c>
      <c r="C318" s="62">
        <v>1</v>
      </c>
      <c r="D318" s="62">
        <f>VLOOKUP(B318,'[1]Deptos 2011-2019'!$BE$3278:$BF$3822,2,0)</f>
        <v>0</v>
      </c>
      <c r="E318" s="44">
        <f t="shared" si="137"/>
        <v>5.1786639047125837E-4</v>
      </c>
      <c r="F318" s="44" t="str">
        <f t="shared" si="138"/>
        <v/>
      </c>
      <c r="G318" s="58">
        <f t="shared" si="139"/>
        <v>-1</v>
      </c>
      <c r="H318" s="40">
        <f t="shared" si="104"/>
        <v>-5.1786639047125837E-4</v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2011-2019'!$BE$3278:$BF$3822,2,0)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1</v>
      </c>
      <c r="D320" s="62">
        <f>VLOOKUP(B320,'[1]Deptos 2011-2019'!$BE$3278:$BF$3822,2,0)</f>
        <v>1</v>
      </c>
      <c r="E320" s="44">
        <f t="shared" si="137"/>
        <v>5.1786639047125837E-4</v>
      </c>
      <c r="F320" s="44">
        <f t="shared" si="138"/>
        <v>7.836990595611285E-4</v>
      </c>
      <c r="G320" s="58">
        <f t="shared" si="139"/>
        <v>0</v>
      </c>
      <c r="H320" s="40">
        <f t="shared" si="104"/>
        <v>0</v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2011-2019'!$BE$3278:$BF$3822,2,0)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2011-2019'!$BE$3278:$BF$3822,2,0)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2011-2019'!$BE$3278:$BF$3822,2,0)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7</v>
      </c>
      <c r="D324" s="62">
        <f>VLOOKUP(B324,'[1]Deptos 2011-2019'!$BE$3278:$BF$3822,2,0)</f>
        <v>23</v>
      </c>
      <c r="E324" s="43">
        <f t="shared" ref="E324" si="140">+IF(C324=0,"",C324/C$169)</f>
        <v>3.6250647332988087E-3</v>
      </c>
      <c r="F324" s="43">
        <f t="shared" ref="F324" si="141">+IF(D324=0,"",D324/D$169)</f>
        <v>1.8025078369905956E-2</v>
      </c>
      <c r="G324" s="58">
        <f t="shared" si="139"/>
        <v>2.2857142857142856</v>
      </c>
      <c r="H324" s="42">
        <f t="shared" ref="H324" si="142">+IF(OR(AND(E324=""),(G324="")),"",E324*G324)</f>
        <v>8.285862247540134E-3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2011-2019'!$BE$3278:$BF$3822,2,0)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2011-2019'!$BE$3278:$BF$3822,2,0)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2011-2019'!$BE$3278:$BF$3822,2,0)</f>
        <v>1</v>
      </c>
      <c r="E327" s="44" t="str">
        <f t="shared" si="143"/>
        <v/>
      </c>
      <c r="F327" s="44">
        <f t="shared" si="143"/>
        <v>7.836990595611285E-4</v>
      </c>
      <c r="G327" s="58">
        <f t="shared" si="139"/>
        <v>1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2011-2019'!$BE$3278:$BF$3822,2,0)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2011-2019'!$BE$3278:$BF$3822,2,0)</f>
        <v>2</v>
      </c>
      <c r="E329" s="44" t="str">
        <f t="shared" ref="E329:E336" si="144">+IF(C329=0,"",C329/C$169)</f>
        <v/>
      </c>
      <c r="F329" s="44">
        <f t="shared" ref="F329:F336" si="145">+IF(D329=0,"",D329/D$169)</f>
        <v>1.567398119122257E-3</v>
      </c>
      <c r="G329" s="58">
        <f t="shared" si="139"/>
        <v>1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1</v>
      </c>
      <c r="D330" s="62">
        <f>VLOOKUP(B330,'[1]Deptos 2011-2019'!$BE$3278:$BF$3822,2,0)</f>
        <v>0</v>
      </c>
      <c r="E330" s="44">
        <f t="shared" si="144"/>
        <v>5.1786639047125837E-4</v>
      </c>
      <c r="F330" s="44" t="str">
        <f t="shared" si="145"/>
        <v/>
      </c>
      <c r="G330" s="58">
        <f t="shared" si="139"/>
        <v>-1</v>
      </c>
      <c r="H330" s="40">
        <f t="shared" si="146"/>
        <v>-5.1786639047125837E-4</v>
      </c>
    </row>
    <row r="331" spans="1:9" s="24" customFormat="1" ht="15" x14ac:dyDescent="0.2">
      <c r="A331" s="72"/>
      <c r="B331" s="39" t="s">
        <v>480</v>
      </c>
      <c r="C331" s="62">
        <v>1</v>
      </c>
      <c r="D331" s="62">
        <f>VLOOKUP(B331,'[1]Deptos 2011-2019'!$BE$3278:$BF$3822,2,0)</f>
        <v>0</v>
      </c>
      <c r="E331" s="44">
        <f t="shared" si="144"/>
        <v>5.1786639047125837E-4</v>
      </c>
      <c r="F331" s="44" t="str">
        <f t="shared" si="145"/>
        <v/>
      </c>
      <c r="G331" s="58">
        <f t="shared" si="139"/>
        <v>-1</v>
      </c>
      <c r="H331" s="40">
        <f t="shared" si="146"/>
        <v>-5.1786639047125837E-4</v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2011-2019'!$BE$3278:$BF$3822,2,0)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2011-2019'!$BE$3278:$BF$3822,2,0)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0</v>
      </c>
      <c r="D334" s="62">
        <f>VLOOKUP(B334,'[1]Deptos 2011-2019'!$BE$3278:$BF$3822,2,0)</f>
        <v>0</v>
      </c>
      <c r="E334" s="44" t="str">
        <f t="shared" si="144"/>
        <v/>
      </c>
      <c r="F334" s="44" t="str">
        <f t="shared" si="145"/>
        <v/>
      </c>
      <c r="G334" s="58" t="str">
        <f t="shared" si="139"/>
        <v xml:space="preserve"> </v>
      </c>
      <c r="H334" s="40" t="str">
        <f t="shared" si="146"/>
        <v/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2011-2019'!$BE$3278:$BF$3822,2,0)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2011-2019'!$BE$3278:$BF$3822,2,0)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0</v>
      </c>
      <c r="D337" s="62">
        <f>VLOOKUP(B337,'[1]Deptos 2011-2019'!$BE$3278:$BF$3822,2,0)</f>
        <v>0</v>
      </c>
      <c r="E337" s="43" t="str">
        <f t="shared" ref="E337:E339" si="147">+IF(C337=0,"",C337/C$169)</f>
        <v/>
      </c>
      <c r="F337" s="43" t="str">
        <f t="shared" ref="F337:F339" si="148">+IF(D337=0,"",D337/D$169)</f>
        <v/>
      </c>
      <c r="G337" s="58" t="str">
        <f t="shared" si="139"/>
        <v xml:space="preserve"> </v>
      </c>
      <c r="H337" s="42" t="str">
        <f t="shared" ref="H337:H339" si="149">+IF(OR(AND(E337=""),(G337="")),"",E337*G337)</f>
        <v/>
      </c>
      <c r="I337" s="24"/>
    </row>
    <row r="338" spans="1:9" s="63" customFormat="1" ht="15" x14ac:dyDescent="0.2">
      <c r="A338" s="36"/>
      <c r="B338" s="37" t="s">
        <v>546</v>
      </c>
      <c r="C338" s="62">
        <v>1</v>
      </c>
      <c r="D338" s="62">
        <f>VLOOKUP(B338,'[1]Deptos 2011-2019'!$BE$3278:$BF$3822,2,0)</f>
        <v>0</v>
      </c>
      <c r="E338" s="43">
        <f t="shared" si="147"/>
        <v>5.1786639047125837E-4</v>
      </c>
      <c r="F338" s="43" t="str">
        <f t="shared" si="148"/>
        <v/>
      </c>
      <c r="G338" s="58">
        <f t="shared" si="139"/>
        <v>-1</v>
      </c>
      <c r="H338" s="42">
        <f t="shared" si="149"/>
        <v>-5.1786639047125837E-4</v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2011-2019'!$BE$3278:$BF$3822,2,0)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2957</v>
      </c>
      <c r="D345" s="54">
        <f>SUM(D346:D564)</f>
        <v>2172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-0.26547176192086575</v>
      </c>
      <c r="H345" s="56">
        <f>+IF(OR(AND(E345=""),(G345="")),"",E345*G345)</f>
        <v>-0.26547176192086575</v>
      </c>
      <c r="I345" s="24"/>
    </row>
    <row r="346" spans="1:9" s="24" customFormat="1" ht="15" x14ac:dyDescent="0.2">
      <c r="A346" s="72"/>
      <c r="B346" s="57" t="s">
        <v>74</v>
      </c>
      <c r="C346" s="62">
        <v>31</v>
      </c>
      <c r="D346" s="62">
        <f>VLOOKUP(B346,'[1]Deptos 2011-2019'!$BE$3278:$BF$3822,2,0)</f>
        <v>5</v>
      </c>
      <c r="E346" s="60">
        <f t="shared" si="150"/>
        <v>1.048359824146094E-2</v>
      </c>
      <c r="F346" s="60">
        <f t="shared" si="151"/>
        <v>2.3020257826887663E-3</v>
      </c>
      <c r="G346" s="58">
        <f t="shared" ref="G346:G410" si="152">+IF(AND(C346=0,D346=0)," ",IF(C346=0,1,IF(D346=0,-1,(D346-C346)/C346)))</f>
        <v>-0.83870967741935487</v>
      </c>
      <c r="H346" s="51">
        <f>+IF(OR(AND(E346=""),(G346="")),"",E346*G346)</f>
        <v>-8.7926952992898218E-3</v>
      </c>
    </row>
    <row r="347" spans="1:9" s="24" customFormat="1" ht="15" x14ac:dyDescent="0.2">
      <c r="A347" s="72"/>
      <c r="B347" s="3" t="s">
        <v>77</v>
      </c>
      <c r="C347" s="62">
        <v>12</v>
      </c>
      <c r="D347" s="62">
        <f>VLOOKUP(B347,'[1]Deptos 2011-2019'!$BE$3278:$BF$3822,2,0)</f>
        <v>2</v>
      </c>
      <c r="E347" s="44">
        <f t="shared" si="150"/>
        <v>4.0581670612106864E-3</v>
      </c>
      <c r="F347" s="44">
        <f t="shared" si="151"/>
        <v>9.2081031307550648E-4</v>
      </c>
      <c r="G347" s="58">
        <f t="shared" si="152"/>
        <v>-0.83333333333333337</v>
      </c>
      <c r="H347" s="40">
        <f t="shared" ref="H347:H414" si="153">+IF(OR(AND(E347=""),(G347="")),"",E347*G347)</f>
        <v>-3.3818058843422386E-3</v>
      </c>
    </row>
    <row r="348" spans="1:9" s="24" customFormat="1" ht="15" x14ac:dyDescent="0.2">
      <c r="A348" s="72"/>
      <c r="B348" s="3" t="s">
        <v>70</v>
      </c>
      <c r="C348" s="62">
        <v>2</v>
      </c>
      <c r="D348" s="62">
        <f>VLOOKUP(B348,'[1]Deptos 2011-2019'!$BE$3278:$BF$3822,2,0)</f>
        <v>2</v>
      </c>
      <c r="E348" s="44">
        <f t="shared" si="150"/>
        <v>6.7636117686844773E-4</v>
      </c>
      <c r="F348" s="44">
        <f t="shared" si="151"/>
        <v>9.2081031307550648E-4</v>
      </c>
      <c r="G348" s="58">
        <f t="shared" si="152"/>
        <v>0</v>
      </c>
      <c r="H348" s="40">
        <f t="shared" si="153"/>
        <v>0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2011-2019'!$BE$3278:$BF$3822,2,0)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2011-2019'!$BE$3278:$BF$3822,2,0)</f>
        <v>1</v>
      </c>
      <c r="E350" s="44" t="str">
        <f t="shared" si="150"/>
        <v/>
      </c>
      <c r="F350" s="44">
        <f t="shared" si="151"/>
        <v>4.6040515653775324E-4</v>
      </c>
      <c r="G350" s="58">
        <f t="shared" si="152"/>
        <v>1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198</v>
      </c>
      <c r="D351" s="62">
        <f>VLOOKUP(B351,'[1]Deptos 2011-2019'!$BE$3278:$BF$3822,2,0)</f>
        <v>164</v>
      </c>
      <c r="E351" s="44">
        <f t="shared" si="150"/>
        <v>6.6959756509976334E-2</v>
      </c>
      <c r="F351" s="44">
        <f t="shared" si="151"/>
        <v>7.550644567219153E-2</v>
      </c>
      <c r="G351" s="58">
        <f t="shared" si="152"/>
        <v>-0.17171717171717171</v>
      </c>
      <c r="H351" s="40">
        <f t="shared" si="153"/>
        <v>-1.1498140006763613E-2</v>
      </c>
    </row>
    <row r="352" spans="1:9" s="24" customFormat="1" ht="15" x14ac:dyDescent="0.2">
      <c r="A352" s="72"/>
      <c r="B352" s="3" t="s">
        <v>80</v>
      </c>
      <c r="C352" s="62">
        <v>3</v>
      </c>
      <c r="D352" s="62">
        <f>VLOOKUP(B352,'[1]Deptos 2011-2019'!$BE$3278:$BF$3822,2,0)</f>
        <v>1</v>
      </c>
      <c r="E352" s="44">
        <f t="shared" si="150"/>
        <v>1.0145417653026716E-3</v>
      </c>
      <c r="F352" s="44">
        <f t="shared" si="151"/>
        <v>4.6040515653775324E-4</v>
      </c>
      <c r="G352" s="58">
        <f t="shared" si="152"/>
        <v>-0.66666666666666663</v>
      </c>
      <c r="H352" s="40">
        <f t="shared" si="153"/>
        <v>-6.7636117686844773E-4</v>
      </c>
    </row>
    <row r="353" spans="1:9" s="24" customFormat="1" ht="15" x14ac:dyDescent="0.2">
      <c r="A353" s="72"/>
      <c r="B353" s="3" t="s">
        <v>582</v>
      </c>
      <c r="C353" s="62">
        <v>3</v>
      </c>
      <c r="D353" s="62">
        <f>VLOOKUP(B353,'[1]Deptos 2011-2019'!$BE$3278:$BF$3822,2,0)</f>
        <v>6</v>
      </c>
      <c r="E353" s="44">
        <f t="shared" si="150"/>
        <v>1.0145417653026716E-3</v>
      </c>
      <c r="F353" s="44">
        <f t="shared" si="151"/>
        <v>2.7624309392265192E-3</v>
      </c>
      <c r="G353" s="58">
        <f t="shared" si="152"/>
        <v>1</v>
      </c>
      <c r="H353" s="40">
        <f t="shared" si="153"/>
        <v>1.0145417653026716E-3</v>
      </c>
    </row>
    <row r="354" spans="1:9" s="24" customFormat="1" ht="15" x14ac:dyDescent="0.2">
      <c r="A354" s="72"/>
      <c r="B354" s="3" t="s">
        <v>79</v>
      </c>
      <c r="C354" s="62">
        <v>3</v>
      </c>
      <c r="D354" s="62">
        <f>VLOOKUP(B354,'[1]Deptos 2011-2019'!$BE$3278:$BF$3822,2,0)</f>
        <v>0</v>
      </c>
      <c r="E354" s="44">
        <f t="shared" si="150"/>
        <v>1.0145417653026716E-3</v>
      </c>
      <c r="F354" s="44" t="str">
        <f t="shared" si="151"/>
        <v/>
      </c>
      <c r="G354" s="58">
        <f t="shared" si="152"/>
        <v>-1</v>
      </c>
      <c r="H354" s="40">
        <f t="shared" si="153"/>
        <v>-1.0145417653026716E-3</v>
      </c>
    </row>
    <row r="355" spans="1:9" s="24" customFormat="1" ht="15" x14ac:dyDescent="0.2">
      <c r="A355" s="72"/>
      <c r="B355" s="3" t="s">
        <v>247</v>
      </c>
      <c r="C355" s="62">
        <v>0</v>
      </c>
      <c r="D355" s="62">
        <f>VLOOKUP(B355,'[1]Deptos 2011-2019'!$BE$3278:$BF$3822,2,0)</f>
        <v>6</v>
      </c>
      <c r="E355" s="44" t="str">
        <f t="shared" si="150"/>
        <v/>
      </c>
      <c r="F355" s="44">
        <f t="shared" si="151"/>
        <v>2.7624309392265192E-3</v>
      </c>
      <c r="G355" s="58">
        <f t="shared" si="152"/>
        <v>1</v>
      </c>
      <c r="H355" s="40" t="str">
        <f t="shared" si="153"/>
        <v/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2011-2019'!$BE$3278:$BF$3822,2,0)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438</v>
      </c>
      <c r="D357" s="62">
        <f>VLOOKUP(B357,'[1]Deptos 2011-2019'!$BE$3278:$BF$3822,2,0)</f>
        <v>193</v>
      </c>
      <c r="E357" s="44">
        <f t="shared" si="150"/>
        <v>0.14812309773419005</v>
      </c>
      <c r="F357" s="44">
        <f t="shared" si="151"/>
        <v>8.8858195211786367E-2</v>
      </c>
      <c r="G357" s="58">
        <f t="shared" si="152"/>
        <v>-0.55936073059360736</v>
      </c>
      <c r="H357" s="40">
        <f t="shared" si="153"/>
        <v>-8.2854244166384858E-2</v>
      </c>
    </row>
    <row r="358" spans="1:9" s="24" customFormat="1" ht="15" x14ac:dyDescent="0.2">
      <c r="A358" s="72"/>
      <c r="B358" s="3" t="s">
        <v>583</v>
      </c>
      <c r="C358" s="62">
        <v>14</v>
      </c>
      <c r="D358" s="62">
        <f>VLOOKUP(B358,'[1]Deptos 2011-2019'!$BE$3278:$BF$3822,2,0)</f>
        <v>54</v>
      </c>
      <c r="E358" s="44">
        <f t="shared" si="150"/>
        <v>4.7345282380791345E-3</v>
      </c>
      <c r="F358" s="44">
        <f t="shared" si="151"/>
        <v>2.4861878453038673E-2</v>
      </c>
      <c r="G358" s="58">
        <f t="shared" si="152"/>
        <v>2.8571428571428572</v>
      </c>
      <c r="H358" s="40">
        <f t="shared" si="153"/>
        <v>1.3527223537368956E-2</v>
      </c>
    </row>
    <row r="359" spans="1:9" s="24" customFormat="1" ht="15" x14ac:dyDescent="0.2">
      <c r="A359" s="72"/>
      <c r="B359" s="3" t="s">
        <v>71</v>
      </c>
      <c r="C359" s="62">
        <v>0</v>
      </c>
      <c r="D359" s="62">
        <f>VLOOKUP(B359,'[1]Deptos 2011-2019'!$BE$3278:$BF$3822,2,0)</f>
        <v>0</v>
      </c>
      <c r="E359" s="44" t="str">
        <f t="shared" si="150"/>
        <v/>
      </c>
      <c r="F359" s="44" t="str">
        <f t="shared" si="151"/>
        <v/>
      </c>
      <c r="G359" s="58" t="str">
        <f t="shared" si="152"/>
        <v xml:space="preserve"> </v>
      </c>
      <c r="H359" s="40" t="str">
        <f t="shared" si="153"/>
        <v/>
      </c>
    </row>
    <row r="360" spans="1:9" s="24" customFormat="1" ht="15" x14ac:dyDescent="0.2">
      <c r="A360" s="72"/>
      <c r="B360" s="3" t="s">
        <v>78</v>
      </c>
      <c r="C360" s="62">
        <v>60</v>
      </c>
      <c r="D360" s="62">
        <f>VLOOKUP(B360,'[1]Deptos 2011-2019'!$BE$3278:$BF$3822,2,0)</f>
        <v>18</v>
      </c>
      <c r="E360" s="44">
        <f t="shared" si="150"/>
        <v>2.0290835306053433E-2</v>
      </c>
      <c r="F360" s="44">
        <f t="shared" si="151"/>
        <v>8.2872928176795577E-3</v>
      </c>
      <c r="G360" s="58">
        <f t="shared" si="152"/>
        <v>-0.7</v>
      </c>
      <c r="H360" s="40">
        <f t="shared" si="153"/>
        <v>-1.4203584714237402E-2</v>
      </c>
    </row>
    <row r="361" spans="1:9" s="24" customFormat="1" ht="15" x14ac:dyDescent="0.2">
      <c r="A361" s="72"/>
      <c r="B361" s="3" t="s">
        <v>616</v>
      </c>
      <c r="C361" s="62">
        <v>24</v>
      </c>
      <c r="D361" s="62">
        <f>VLOOKUP(B361,'[1]Deptos 2011-2019'!$BE$3278:$BF$3822,2,0)</f>
        <v>5</v>
      </c>
      <c r="E361" s="44">
        <f t="shared" si="150"/>
        <v>8.1163341224213727E-3</v>
      </c>
      <c r="F361" s="44">
        <f t="shared" si="151"/>
        <v>2.3020257826887663E-3</v>
      </c>
      <c r="G361" s="58">
        <f t="shared" si="152"/>
        <v>-0.79166666666666663</v>
      </c>
      <c r="H361" s="40">
        <f t="shared" si="153"/>
        <v>-6.4254311802502528E-3</v>
      </c>
    </row>
    <row r="362" spans="1:9" s="63" customFormat="1" ht="15" x14ac:dyDescent="0.2">
      <c r="A362" s="69"/>
      <c r="B362" s="35" t="s">
        <v>591</v>
      </c>
      <c r="C362" s="62">
        <v>1</v>
      </c>
      <c r="D362" s="62">
        <f>VLOOKUP(B362,'[1]Deptos 2011-2019'!$BE$3278:$BF$3822,2,0)</f>
        <v>0</v>
      </c>
      <c r="E362" s="43">
        <f t="shared" si="150"/>
        <v>3.3818058843422386E-4</v>
      </c>
      <c r="F362" s="43" t="str">
        <f t="shared" si="151"/>
        <v/>
      </c>
      <c r="G362" s="58">
        <f t="shared" si="152"/>
        <v>-1</v>
      </c>
      <c r="H362" s="42">
        <f t="shared" ref="H362" si="154">+IF(OR(AND(E362=""),(G362="")),"",E362*G362)</f>
        <v>-3.3818058843422386E-4</v>
      </c>
      <c r="I362" s="24"/>
    </row>
    <row r="363" spans="1:9" s="24" customFormat="1" ht="15" x14ac:dyDescent="0.2">
      <c r="A363" s="72"/>
      <c r="B363" s="3" t="s">
        <v>72</v>
      </c>
      <c r="C363" s="62">
        <v>2</v>
      </c>
      <c r="D363" s="62">
        <f>VLOOKUP(B363,'[1]Deptos 2011-2019'!$BE$3278:$BF$3822,2,0)</f>
        <v>1</v>
      </c>
      <c r="E363" s="44">
        <f t="shared" si="150"/>
        <v>6.7636117686844773E-4</v>
      </c>
      <c r="F363" s="44">
        <f t="shared" si="151"/>
        <v>4.6040515653775324E-4</v>
      </c>
      <c r="G363" s="58">
        <f t="shared" si="152"/>
        <v>-0.5</v>
      </c>
      <c r="H363" s="40">
        <f t="shared" si="153"/>
        <v>-3.3818058843422386E-4</v>
      </c>
    </row>
    <row r="364" spans="1:9" s="24" customFormat="1" ht="15" x14ac:dyDescent="0.2">
      <c r="A364" s="72"/>
      <c r="B364" s="3" t="s">
        <v>248</v>
      </c>
      <c r="C364" s="62">
        <v>0</v>
      </c>
      <c r="D364" s="62">
        <f>VLOOKUP(B364,'[1]Deptos 2011-2019'!$BE$3278:$BF$3822,2,0)</f>
        <v>0</v>
      </c>
      <c r="E364" s="44" t="str">
        <f t="shared" si="150"/>
        <v/>
      </c>
      <c r="F364" s="44" t="str">
        <f t="shared" si="151"/>
        <v/>
      </c>
      <c r="G364" s="58" t="str">
        <f t="shared" si="152"/>
        <v xml:space="preserve"> </v>
      </c>
      <c r="H364" s="40" t="str">
        <f t="shared" si="153"/>
        <v/>
      </c>
    </row>
    <row r="365" spans="1:9" s="24" customFormat="1" ht="15" x14ac:dyDescent="0.2">
      <c r="A365" s="72"/>
      <c r="B365" s="3" t="s">
        <v>249</v>
      </c>
      <c r="C365" s="62">
        <v>149</v>
      </c>
      <c r="D365" s="62">
        <f>VLOOKUP(B365,'[1]Deptos 2011-2019'!$BE$3278:$BF$3822,2,0)</f>
        <v>116</v>
      </c>
      <c r="E365" s="44">
        <f t="shared" si="150"/>
        <v>5.038890767669936E-2</v>
      </c>
      <c r="F365" s="44">
        <f t="shared" si="151"/>
        <v>5.3406998158379376E-2</v>
      </c>
      <c r="G365" s="58">
        <f t="shared" si="152"/>
        <v>-0.22147651006711411</v>
      </c>
      <c r="H365" s="40">
        <f t="shared" si="153"/>
        <v>-1.1159959418329389E-2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2011-2019'!$BE$3278:$BF$3822,2,0)</f>
        <v>17</v>
      </c>
      <c r="E366" s="44" t="str">
        <f t="shared" si="150"/>
        <v/>
      </c>
      <c r="F366" s="44">
        <f t="shared" si="151"/>
        <v>7.8268876611418056E-3</v>
      </c>
      <c r="G366" s="58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5</v>
      </c>
      <c r="D367" s="62">
        <f>VLOOKUP(B367,'[1]Deptos 2011-2019'!$BE$3278:$BF$3822,2,0)</f>
        <v>0</v>
      </c>
      <c r="E367" s="44">
        <f t="shared" si="150"/>
        <v>1.6909029421711193E-3</v>
      </c>
      <c r="F367" s="44" t="str">
        <f t="shared" si="151"/>
        <v/>
      </c>
      <c r="G367" s="58">
        <f t="shared" si="152"/>
        <v>-1</v>
      </c>
      <c r="H367" s="40">
        <f t="shared" si="153"/>
        <v>-1.6909029421711193E-3</v>
      </c>
    </row>
    <row r="368" spans="1:9" s="24" customFormat="1" ht="15" x14ac:dyDescent="0.2">
      <c r="A368" s="72"/>
      <c r="B368" s="3" t="s">
        <v>76</v>
      </c>
      <c r="C368" s="62">
        <v>1</v>
      </c>
      <c r="D368" s="62">
        <f>VLOOKUP(B368,'[1]Deptos 2011-2019'!$BE$3278:$BF$3822,2,0)</f>
        <v>3</v>
      </c>
      <c r="E368" s="44">
        <f t="shared" si="150"/>
        <v>3.3818058843422386E-4</v>
      </c>
      <c r="F368" s="44">
        <f t="shared" si="151"/>
        <v>1.3812154696132596E-3</v>
      </c>
      <c r="G368" s="58">
        <f t="shared" si="152"/>
        <v>2</v>
      </c>
      <c r="H368" s="40">
        <f t="shared" si="153"/>
        <v>6.7636117686844773E-4</v>
      </c>
    </row>
    <row r="369" spans="1:8" s="24" customFormat="1" ht="15" x14ac:dyDescent="0.2">
      <c r="A369" s="72"/>
      <c r="B369" s="3" t="s">
        <v>584</v>
      </c>
      <c r="C369" s="62">
        <v>38</v>
      </c>
      <c r="D369" s="62">
        <f>VLOOKUP(B369,'[1]Deptos 2011-2019'!$BE$3278:$BF$3822,2,0)</f>
        <v>25</v>
      </c>
      <c r="E369" s="44">
        <f t="shared" si="150"/>
        <v>1.2850862360500507E-2</v>
      </c>
      <c r="F369" s="44">
        <f t="shared" si="151"/>
        <v>1.1510128913443831E-2</v>
      </c>
      <c r="G369" s="58">
        <f t="shared" si="152"/>
        <v>-0.34210526315789475</v>
      </c>
      <c r="H369" s="40">
        <f t="shared" si="153"/>
        <v>-4.3963476496449109E-3</v>
      </c>
    </row>
    <row r="370" spans="1:8" s="24" customFormat="1" ht="15" x14ac:dyDescent="0.2">
      <c r="A370" s="72"/>
      <c r="B370" s="3" t="s">
        <v>85</v>
      </c>
      <c r="C370" s="62">
        <v>4</v>
      </c>
      <c r="D370" s="62">
        <f>VLOOKUP(B370,'[1]Deptos 2011-2019'!$BE$3278:$BF$3822,2,0)</f>
        <v>0</v>
      </c>
      <c r="E370" s="44">
        <f t="shared" si="150"/>
        <v>1.3527223537368955E-3</v>
      </c>
      <c r="F370" s="44" t="str">
        <f t="shared" si="151"/>
        <v/>
      </c>
      <c r="G370" s="58">
        <f t="shared" si="152"/>
        <v>-1</v>
      </c>
      <c r="H370" s="40">
        <f t="shared" si="153"/>
        <v>-1.3527223537368955E-3</v>
      </c>
    </row>
    <row r="371" spans="1:8" s="24" customFormat="1" ht="15" x14ac:dyDescent="0.2">
      <c r="A371" s="72"/>
      <c r="B371" s="3" t="s">
        <v>84</v>
      </c>
      <c r="C371" s="62">
        <v>0</v>
      </c>
      <c r="D371" s="62">
        <f>VLOOKUP(B371,'[1]Deptos 2011-2019'!$BE$3278:$BF$3822,2,0)</f>
        <v>0</v>
      </c>
      <c r="E371" s="44" t="str">
        <f t="shared" si="150"/>
        <v/>
      </c>
      <c r="F371" s="44" t="str">
        <f t="shared" si="151"/>
        <v/>
      </c>
      <c r="G371" s="58" t="str">
        <f t="shared" si="152"/>
        <v xml:space="preserve"> </v>
      </c>
      <c r="H371" s="40" t="str">
        <f t="shared" si="153"/>
        <v/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2011-2019'!$BE$3278:$BF$3822,2,0)</f>
        <v>0</v>
      </c>
      <c r="E372" s="44" t="str">
        <f t="shared" si="150"/>
        <v/>
      </c>
      <c r="F372" s="44" t="str">
        <f t="shared" si="151"/>
        <v/>
      </c>
      <c r="G372" s="58" t="str">
        <f t="shared" si="152"/>
        <v xml:space="preserve"> 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2011-2019'!$BE$3278:$BF$3822,2,0)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7</v>
      </c>
      <c r="D374" s="62">
        <f>VLOOKUP(B374,'[1]Deptos 2011-2019'!$BE$3278:$BF$3822,2,0)</f>
        <v>1</v>
      </c>
      <c r="E374" s="44">
        <f t="shared" si="150"/>
        <v>2.3672641190395673E-3</v>
      </c>
      <c r="F374" s="44">
        <f t="shared" si="151"/>
        <v>4.6040515653775324E-4</v>
      </c>
      <c r="G374" s="58">
        <f t="shared" si="152"/>
        <v>-0.8571428571428571</v>
      </c>
      <c r="H374" s="40">
        <f t="shared" si="153"/>
        <v>-2.0290835306053432E-3</v>
      </c>
    </row>
    <row r="375" spans="1:8" s="24" customFormat="1" ht="15" x14ac:dyDescent="0.2">
      <c r="A375" s="72"/>
      <c r="B375" s="3" t="s">
        <v>336</v>
      </c>
      <c r="C375" s="62">
        <v>2</v>
      </c>
      <c r="D375" s="62">
        <f>VLOOKUP(B375,'[1]Deptos 2011-2019'!$BE$3278:$BF$3822,2,0)</f>
        <v>7</v>
      </c>
      <c r="E375" s="44">
        <f t="shared" si="150"/>
        <v>6.7636117686844773E-4</v>
      </c>
      <c r="F375" s="44">
        <f t="shared" si="151"/>
        <v>3.2228360957642726E-3</v>
      </c>
      <c r="G375" s="58">
        <f t="shared" si="152"/>
        <v>2.5</v>
      </c>
      <c r="H375" s="40">
        <f t="shared" si="153"/>
        <v>1.6909029421711193E-3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4</v>
      </c>
      <c r="D377" s="62">
        <f>VLOOKUP(B377,'[1]Deptos 2011-2019'!$BE$3278:$BF$3822,2,0)</f>
        <v>4</v>
      </c>
      <c r="E377" s="44">
        <f t="shared" si="150"/>
        <v>1.3527223537368955E-3</v>
      </c>
      <c r="F377" s="44">
        <f t="shared" si="151"/>
        <v>1.841620626151013E-3</v>
      </c>
      <c r="G377" s="58">
        <f t="shared" si="152"/>
        <v>0</v>
      </c>
      <c r="H377" s="40">
        <f t="shared" si="153"/>
        <v>0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2011-2019'!$BE$3278:$BF$3822,2,0)</f>
        <v>46</v>
      </c>
      <c r="E378" s="43" t="str">
        <f t="shared" ref="E378:E379" si="159">+IF(C378=0,"",C378/C$345)</f>
        <v/>
      </c>
      <c r="F378" s="43">
        <f t="shared" ref="F378:F379" si="160">+IF(D378=0,"",D378/D$345)</f>
        <v>2.117863720073665E-2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53</v>
      </c>
      <c r="D379" s="62">
        <f>VLOOKUP(B379,'[1]Deptos 2011-2019'!$BE$3278:$BF$3822,2,0)</f>
        <v>37</v>
      </c>
      <c r="E379" s="44">
        <f t="shared" si="159"/>
        <v>1.7923571187013865E-2</v>
      </c>
      <c r="F379" s="44">
        <f t="shared" si="160"/>
        <v>1.7034990791896871E-2</v>
      </c>
      <c r="G379" s="58">
        <f t="shared" si="161"/>
        <v>-0.30188679245283018</v>
      </c>
      <c r="H379" s="40">
        <f t="shared" si="162"/>
        <v>-5.4108894149475818E-3</v>
      </c>
    </row>
    <row r="380" spans="1:8" s="24" customFormat="1" ht="15" x14ac:dyDescent="0.2">
      <c r="A380" s="72"/>
      <c r="B380" s="3" t="s">
        <v>485</v>
      </c>
      <c r="C380" s="62">
        <v>2</v>
      </c>
      <c r="D380" s="62">
        <f>VLOOKUP(B380,'[1]Deptos 2011-2019'!$BE$3278:$BF$3822,2,0)</f>
        <v>4</v>
      </c>
      <c r="E380" s="44">
        <f t="shared" ref="E380:E401" si="163">+IF(C380=0,"",C380/C$345)</f>
        <v>6.7636117686844773E-4</v>
      </c>
      <c r="F380" s="44">
        <f t="shared" ref="F380:F401" si="164">+IF(D380=0,"",D380/D$345)</f>
        <v>1.841620626151013E-3</v>
      </c>
      <c r="G380" s="58">
        <f t="shared" si="152"/>
        <v>1</v>
      </c>
      <c r="H380" s="40">
        <f t="shared" si="153"/>
        <v>6.7636117686844773E-4</v>
      </c>
    </row>
    <row r="381" spans="1:8" s="24" customFormat="1" ht="15" x14ac:dyDescent="0.2">
      <c r="A381" s="72"/>
      <c r="B381" s="3" t="s">
        <v>486</v>
      </c>
      <c r="C381" s="62">
        <v>14</v>
      </c>
      <c r="D381" s="62">
        <f>VLOOKUP(B381,'[1]Deptos 2011-2019'!$BE$3278:$BF$3822,2,0)</f>
        <v>10</v>
      </c>
      <c r="E381" s="44">
        <f t="shared" si="163"/>
        <v>4.7345282380791345E-3</v>
      </c>
      <c r="F381" s="44">
        <f t="shared" si="164"/>
        <v>4.6040515653775326E-3</v>
      </c>
      <c r="G381" s="58">
        <f t="shared" si="152"/>
        <v>-0.2857142857142857</v>
      </c>
      <c r="H381" s="40">
        <f t="shared" si="153"/>
        <v>-1.3527223537368955E-3</v>
      </c>
    </row>
    <row r="382" spans="1:8" s="24" customFormat="1" ht="15" x14ac:dyDescent="0.2">
      <c r="A382" s="72"/>
      <c r="B382" s="3" t="s">
        <v>252</v>
      </c>
      <c r="C382" s="62">
        <v>0</v>
      </c>
      <c r="D382" s="62">
        <f>VLOOKUP(B382,'[1]Deptos 2011-2019'!$BE$3278:$BF$3822,2,0)</f>
        <v>0</v>
      </c>
      <c r="E382" s="44" t="str">
        <f t="shared" si="163"/>
        <v/>
      </c>
      <c r="F382" s="44" t="str">
        <f t="shared" si="164"/>
        <v/>
      </c>
      <c r="G382" s="58" t="str">
        <f t="shared" si="152"/>
        <v xml:space="preserve"> </v>
      </c>
      <c r="H382" s="40" t="str">
        <f t="shared" si="153"/>
        <v/>
      </c>
    </row>
    <row r="383" spans="1:8" s="24" customFormat="1" ht="15" x14ac:dyDescent="0.2">
      <c r="A383" s="72"/>
      <c r="B383" s="3" t="s">
        <v>253</v>
      </c>
      <c r="C383" s="62">
        <v>7</v>
      </c>
      <c r="D383" s="62">
        <f>VLOOKUP(B383,'[1]Deptos 2011-2019'!$BE$3278:$BF$3822,2,0)</f>
        <v>5</v>
      </c>
      <c r="E383" s="44">
        <f t="shared" si="163"/>
        <v>2.3672641190395673E-3</v>
      </c>
      <c r="F383" s="44">
        <f t="shared" si="164"/>
        <v>2.3020257826887663E-3</v>
      </c>
      <c r="G383" s="58">
        <f t="shared" si="152"/>
        <v>-0.2857142857142857</v>
      </c>
      <c r="H383" s="40">
        <f t="shared" si="153"/>
        <v>-6.7636117686844773E-4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2011-2019'!$BE$3278:$BF$3822,2,0)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40</v>
      </c>
      <c r="D385" s="62">
        <f>VLOOKUP(B385,'[1]Deptos 2011-2019'!$BE$3278:$BF$3822,2,0)</f>
        <v>12</v>
      </c>
      <c r="E385" s="43">
        <f t="shared" si="163"/>
        <v>1.3527223537368955E-2</v>
      </c>
      <c r="F385" s="43">
        <f t="shared" si="164"/>
        <v>5.5248618784530384E-3</v>
      </c>
      <c r="G385" s="58">
        <f t="shared" si="152"/>
        <v>-0.7</v>
      </c>
      <c r="H385" s="42">
        <f t="shared" ref="H385" si="165">+IF(OR(AND(E385=""),(G385="")),"",E385*G385)</f>
        <v>-9.4690564761582673E-3</v>
      </c>
      <c r="I385" s="24"/>
    </row>
    <row r="386" spans="1:9" s="24" customFormat="1" ht="15" x14ac:dyDescent="0.2">
      <c r="A386" s="72"/>
      <c r="B386" s="3" t="s">
        <v>488</v>
      </c>
      <c r="C386" s="62">
        <v>191</v>
      </c>
      <c r="D386" s="62">
        <f>VLOOKUP(B386,'[1]Deptos 2011-2019'!$BE$3278:$BF$3822,2,0)</f>
        <v>355</v>
      </c>
      <c r="E386" s="44">
        <f t="shared" si="163"/>
        <v>6.4592492390936757E-2</v>
      </c>
      <c r="F386" s="44">
        <f t="shared" si="164"/>
        <v>0.16344383057090239</v>
      </c>
      <c r="G386" s="58">
        <f t="shared" si="152"/>
        <v>0.8586387434554974</v>
      </c>
      <c r="H386" s="40">
        <f t="shared" si="153"/>
        <v>5.5461616503212713E-2</v>
      </c>
    </row>
    <row r="387" spans="1:9" s="24" customFormat="1" ht="15" x14ac:dyDescent="0.2">
      <c r="A387" s="72"/>
      <c r="B387" s="3" t="s">
        <v>93</v>
      </c>
      <c r="C387" s="62">
        <v>27</v>
      </c>
      <c r="D387" s="62">
        <f>VLOOKUP(B387,'[1]Deptos 2011-2019'!$BE$3278:$BF$3822,2,0)</f>
        <v>29</v>
      </c>
      <c r="E387" s="44">
        <f t="shared" si="163"/>
        <v>9.1308758877240454E-3</v>
      </c>
      <c r="F387" s="44">
        <f t="shared" si="164"/>
        <v>1.3351749539594844E-2</v>
      </c>
      <c r="G387" s="58">
        <f t="shared" si="152"/>
        <v>7.407407407407407E-2</v>
      </c>
      <c r="H387" s="40">
        <f t="shared" si="153"/>
        <v>6.7636117686844773E-4</v>
      </c>
    </row>
    <row r="388" spans="1:9" s="24" customFormat="1" ht="15" x14ac:dyDescent="0.2">
      <c r="A388" s="72"/>
      <c r="B388" s="3" t="s">
        <v>86</v>
      </c>
      <c r="C388" s="62">
        <v>189</v>
      </c>
      <c r="D388" s="62">
        <f>VLOOKUP(B388,'[1]Deptos 2011-2019'!$BE$3278:$BF$3822,2,0)</f>
        <v>125</v>
      </c>
      <c r="E388" s="44">
        <f t="shared" si="163"/>
        <v>6.3916131214068306E-2</v>
      </c>
      <c r="F388" s="44">
        <f t="shared" si="164"/>
        <v>5.7550644567219152E-2</v>
      </c>
      <c r="G388" s="58">
        <f t="shared" si="152"/>
        <v>-0.33862433862433861</v>
      </c>
      <c r="H388" s="40">
        <f t="shared" si="153"/>
        <v>-2.1643557659790324E-2</v>
      </c>
    </row>
    <row r="389" spans="1:9" s="24" customFormat="1" ht="15" x14ac:dyDescent="0.2">
      <c r="A389" s="72"/>
      <c r="B389" s="3" t="s">
        <v>92</v>
      </c>
      <c r="C389" s="62">
        <v>16</v>
      </c>
      <c r="D389" s="62">
        <f>VLOOKUP(B389,'[1]Deptos 2011-2019'!$BE$3278:$BF$3822,2,0)</f>
        <v>18</v>
      </c>
      <c r="E389" s="44">
        <f t="shared" si="163"/>
        <v>5.4108894149475818E-3</v>
      </c>
      <c r="F389" s="44">
        <f t="shared" si="164"/>
        <v>8.2872928176795577E-3</v>
      </c>
      <c r="G389" s="58">
        <f t="shared" si="152"/>
        <v>0.125</v>
      </c>
      <c r="H389" s="40">
        <f t="shared" si="153"/>
        <v>6.7636117686844773E-4</v>
      </c>
    </row>
    <row r="390" spans="1:9" s="24" customFormat="1" ht="15" x14ac:dyDescent="0.2">
      <c r="A390" s="72"/>
      <c r="B390" s="3" t="s">
        <v>95</v>
      </c>
      <c r="C390" s="62">
        <v>2</v>
      </c>
      <c r="D390" s="62">
        <f>VLOOKUP(B390,'[1]Deptos 2011-2019'!$BE$3278:$BF$3822,2,0)</f>
        <v>1</v>
      </c>
      <c r="E390" s="44">
        <f t="shared" si="163"/>
        <v>6.7636117686844773E-4</v>
      </c>
      <c r="F390" s="44">
        <f t="shared" si="164"/>
        <v>4.6040515653775324E-4</v>
      </c>
      <c r="G390" s="58">
        <f t="shared" si="152"/>
        <v>-0.5</v>
      </c>
      <c r="H390" s="40">
        <f t="shared" si="153"/>
        <v>-3.3818058843422386E-4</v>
      </c>
    </row>
    <row r="391" spans="1:9" s="24" customFormat="1" ht="15" x14ac:dyDescent="0.2">
      <c r="A391" s="72"/>
      <c r="B391" s="3" t="s">
        <v>96</v>
      </c>
      <c r="C391" s="62">
        <v>2</v>
      </c>
      <c r="D391" s="62">
        <f>VLOOKUP(B391,'[1]Deptos 2011-2019'!$BE$3278:$BF$3822,2,0)</f>
        <v>5</v>
      </c>
      <c r="E391" s="44">
        <f t="shared" si="163"/>
        <v>6.7636117686844773E-4</v>
      </c>
      <c r="F391" s="44">
        <f t="shared" si="164"/>
        <v>2.3020257826887663E-3</v>
      </c>
      <c r="G391" s="58">
        <f t="shared" si="152"/>
        <v>1.5</v>
      </c>
      <c r="H391" s="40">
        <f t="shared" si="153"/>
        <v>1.0145417653026716E-3</v>
      </c>
    </row>
    <row r="392" spans="1:9" s="24" customFormat="1" ht="15" x14ac:dyDescent="0.2">
      <c r="A392" s="72"/>
      <c r="B392" s="3" t="s">
        <v>254</v>
      </c>
      <c r="C392" s="62">
        <v>3</v>
      </c>
      <c r="D392" s="62">
        <f>VLOOKUP(B392,'[1]Deptos 2011-2019'!$BE$3278:$BF$3822,2,0)</f>
        <v>0</v>
      </c>
      <c r="E392" s="44">
        <f t="shared" si="163"/>
        <v>1.0145417653026716E-3</v>
      </c>
      <c r="F392" s="44" t="str">
        <f t="shared" si="164"/>
        <v/>
      </c>
      <c r="G392" s="58">
        <f t="shared" si="152"/>
        <v>-1</v>
      </c>
      <c r="H392" s="40">
        <f t="shared" si="153"/>
        <v>-1.0145417653026716E-3</v>
      </c>
    </row>
    <row r="393" spans="1:9" s="24" customFormat="1" ht="15" x14ac:dyDescent="0.2">
      <c r="A393" s="72"/>
      <c r="B393" s="3" t="s">
        <v>255</v>
      </c>
      <c r="C393" s="62">
        <v>43</v>
      </c>
      <c r="D393" s="62">
        <f>VLOOKUP(B393,'[1]Deptos 2011-2019'!$BE$3278:$BF$3822,2,0)</f>
        <v>1</v>
      </c>
      <c r="E393" s="44">
        <f t="shared" si="163"/>
        <v>1.4541765302671627E-2</v>
      </c>
      <c r="F393" s="44">
        <f t="shared" si="164"/>
        <v>4.6040515653775324E-4</v>
      </c>
      <c r="G393" s="58">
        <f t="shared" si="152"/>
        <v>-0.97674418604651159</v>
      </c>
      <c r="H393" s="40">
        <f t="shared" si="153"/>
        <v>-1.4203584714237404E-2</v>
      </c>
    </row>
    <row r="394" spans="1:9" s="24" customFormat="1" ht="15" x14ac:dyDescent="0.2">
      <c r="A394" s="72"/>
      <c r="B394" s="3" t="s">
        <v>585</v>
      </c>
      <c r="C394" s="62">
        <v>0</v>
      </c>
      <c r="D394" s="62">
        <f>VLOOKUP(B394,'[1]Deptos 2011-2019'!$BE$3278:$BF$3822,2,0)</f>
        <v>22</v>
      </c>
      <c r="E394" s="44" t="str">
        <f t="shared" si="163"/>
        <v/>
      </c>
      <c r="F394" s="44">
        <f t="shared" si="164"/>
        <v>1.0128913443830571E-2</v>
      </c>
      <c r="G394" s="58">
        <f t="shared" si="152"/>
        <v>1</v>
      </c>
      <c r="H394" s="40" t="str">
        <f t="shared" si="153"/>
        <v/>
      </c>
    </row>
    <row r="395" spans="1:9" s="24" customFormat="1" ht="15" x14ac:dyDescent="0.2">
      <c r="A395" s="72"/>
      <c r="B395" s="3" t="s">
        <v>586</v>
      </c>
      <c r="C395" s="62">
        <v>20</v>
      </c>
      <c r="D395" s="62">
        <f>VLOOKUP(B395,'[1]Deptos 2011-2019'!$BE$3278:$BF$3822,2,0)</f>
        <v>22</v>
      </c>
      <c r="E395" s="44">
        <f t="shared" si="163"/>
        <v>6.7636117686844773E-3</v>
      </c>
      <c r="F395" s="44">
        <f t="shared" si="164"/>
        <v>1.0128913443830571E-2</v>
      </c>
      <c r="G395" s="58">
        <f t="shared" si="152"/>
        <v>0.1</v>
      </c>
      <c r="H395" s="40">
        <f t="shared" si="153"/>
        <v>6.7636117686844773E-4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2011-2019'!$BE$3278:$BF$3822,2,0)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2</v>
      </c>
      <c r="D397" s="62">
        <f>VLOOKUP(B397,'[1]Deptos 2011-2019'!$BE$3278:$BF$3822,2,0)</f>
        <v>1</v>
      </c>
      <c r="E397" s="44">
        <f t="shared" si="163"/>
        <v>6.7636117686844773E-4</v>
      </c>
      <c r="F397" s="44">
        <f t="shared" si="164"/>
        <v>4.6040515653775324E-4</v>
      </c>
      <c r="G397" s="58">
        <f t="shared" si="152"/>
        <v>-0.5</v>
      </c>
      <c r="H397" s="40">
        <f t="shared" si="153"/>
        <v>-3.3818058843422386E-4</v>
      </c>
    </row>
    <row r="398" spans="1:9" s="24" customFormat="1" ht="15" x14ac:dyDescent="0.2">
      <c r="A398" s="72"/>
      <c r="B398" s="3" t="s">
        <v>94</v>
      </c>
      <c r="C398" s="62">
        <v>8</v>
      </c>
      <c r="D398" s="62">
        <f>VLOOKUP(B398,'[1]Deptos 2011-2019'!$BE$3278:$BF$3822,2,0)</f>
        <v>4</v>
      </c>
      <c r="E398" s="44">
        <f t="shared" si="163"/>
        <v>2.7054447074737909E-3</v>
      </c>
      <c r="F398" s="44">
        <f t="shared" si="164"/>
        <v>1.841620626151013E-3</v>
      </c>
      <c r="G398" s="58">
        <f t="shared" si="152"/>
        <v>-0.5</v>
      </c>
      <c r="H398" s="40">
        <f t="shared" si="153"/>
        <v>-1.3527223537368955E-3</v>
      </c>
    </row>
    <row r="399" spans="1:9" s="24" customFormat="1" ht="15" x14ac:dyDescent="0.2">
      <c r="A399" s="72"/>
      <c r="B399" s="3" t="s">
        <v>257</v>
      </c>
      <c r="C399" s="62">
        <v>26</v>
      </c>
      <c r="D399" s="62">
        <f>VLOOKUP(B399,'[1]Deptos 2011-2019'!$BE$3278:$BF$3822,2,0)</f>
        <v>41</v>
      </c>
      <c r="E399" s="44">
        <f t="shared" si="163"/>
        <v>8.79269529928982E-3</v>
      </c>
      <c r="F399" s="44">
        <f t="shared" si="164"/>
        <v>1.8876611418047883E-2</v>
      </c>
      <c r="G399" s="58">
        <f t="shared" si="152"/>
        <v>0.57692307692307687</v>
      </c>
      <c r="H399" s="40">
        <f t="shared" si="153"/>
        <v>5.0727088265133573E-3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2011-2019'!$BE$3278:$BF$3822,2,0)</f>
        <v>1</v>
      </c>
      <c r="E400" s="44" t="str">
        <f t="shared" si="163"/>
        <v/>
      </c>
      <c r="F400" s="44">
        <f t="shared" si="164"/>
        <v>4.6040515653775324E-4</v>
      </c>
      <c r="G400" s="58">
        <f t="shared" si="152"/>
        <v>1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5</v>
      </c>
      <c r="D401" s="62">
        <f>VLOOKUP(B401,'[1]Deptos 2011-2019'!$BE$3278:$BF$3822,2,0)</f>
        <v>5</v>
      </c>
      <c r="E401" s="44">
        <f t="shared" si="163"/>
        <v>1.6909029421711193E-3</v>
      </c>
      <c r="F401" s="44">
        <f t="shared" si="164"/>
        <v>2.3020257826887663E-3</v>
      </c>
      <c r="G401" s="58">
        <f t="shared" si="152"/>
        <v>0</v>
      </c>
      <c r="H401" s="40">
        <f t="shared" si="153"/>
        <v>0</v>
      </c>
    </row>
    <row r="402" spans="1:9" s="63" customFormat="1" ht="15" x14ac:dyDescent="0.2">
      <c r="A402" s="36"/>
      <c r="B402" s="35" t="s">
        <v>548</v>
      </c>
      <c r="C402" s="62">
        <v>2</v>
      </c>
      <c r="D402" s="62">
        <f>VLOOKUP(B402,'[1]Deptos 2011-2019'!$BE$3278:$BF$3822,2,0)</f>
        <v>0</v>
      </c>
      <c r="E402" s="43">
        <f t="shared" ref="E402" si="166">+IF(C402=0,"",C402/C$345)</f>
        <v>6.7636117686844773E-4</v>
      </c>
      <c r="F402" s="43" t="str">
        <f t="shared" ref="F402" si="167">+IF(D402=0,"",D402/D$345)</f>
        <v/>
      </c>
      <c r="G402" s="58">
        <f t="shared" si="152"/>
        <v>-1</v>
      </c>
      <c r="H402" s="42">
        <f t="shared" ref="H402" si="168">+IF(OR(AND(E402=""),(G402="")),"",E402*G402)</f>
        <v>-6.7636117686844773E-4</v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2011-2019'!$BE$3278:$BF$3822,2,0)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2011-2019'!$BE$3278:$BF$3822,2,0)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3</v>
      </c>
      <c r="D405" s="62">
        <f>VLOOKUP(B405,'[1]Deptos 2011-2019'!$BE$3278:$BF$3822,2,0)</f>
        <v>2</v>
      </c>
      <c r="E405" s="44">
        <f t="shared" si="169"/>
        <v>1.0145417653026716E-3</v>
      </c>
      <c r="F405" s="44">
        <f t="shared" si="170"/>
        <v>9.2081031307550648E-4</v>
      </c>
      <c r="G405" s="58">
        <f t="shared" si="152"/>
        <v>-0.33333333333333331</v>
      </c>
      <c r="H405" s="40">
        <f t="shared" si="153"/>
        <v>-3.3818058843422386E-4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2011-2019'!$BE$3278:$BF$3822,2,0)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0</v>
      </c>
      <c r="D407" s="62">
        <f>VLOOKUP(B407,'[1]Deptos 2011-2019'!$BE$3278:$BF$3822,2,0)</f>
        <v>0</v>
      </c>
      <c r="E407" s="44" t="str">
        <f t="shared" si="169"/>
        <v/>
      </c>
      <c r="F407" s="44" t="str">
        <f t="shared" si="170"/>
        <v/>
      </c>
      <c r="G407" s="58" t="str">
        <f t="shared" si="152"/>
        <v xml:space="preserve"> </v>
      </c>
      <c r="H407" s="40" t="str">
        <f t="shared" si="153"/>
        <v/>
      </c>
    </row>
    <row r="408" spans="1:9" s="24" customFormat="1" ht="15" x14ac:dyDescent="0.2">
      <c r="A408" s="72"/>
      <c r="B408" s="3" t="s">
        <v>91</v>
      </c>
      <c r="C408" s="62">
        <v>3</v>
      </c>
      <c r="D408" s="62">
        <f>VLOOKUP(B408,'[1]Deptos 2011-2019'!$BE$3278:$BF$3822,2,0)</f>
        <v>0</v>
      </c>
      <c r="E408" s="44">
        <f t="shared" si="169"/>
        <v>1.0145417653026716E-3</v>
      </c>
      <c r="F408" s="44" t="str">
        <f t="shared" si="170"/>
        <v/>
      </c>
      <c r="G408" s="58">
        <f t="shared" si="152"/>
        <v>-1</v>
      </c>
      <c r="H408" s="40">
        <f t="shared" si="153"/>
        <v>-1.0145417653026716E-3</v>
      </c>
    </row>
    <row r="409" spans="1:9" s="24" customFormat="1" ht="15" x14ac:dyDescent="0.2">
      <c r="A409" s="72"/>
      <c r="B409" s="3" t="s">
        <v>90</v>
      </c>
      <c r="C409" s="62">
        <v>90</v>
      </c>
      <c r="D409" s="62">
        <f>VLOOKUP(B409,'[1]Deptos 2011-2019'!$BE$3278:$BF$3822,2,0)</f>
        <v>42</v>
      </c>
      <c r="E409" s="44">
        <f t="shared" si="169"/>
        <v>3.0436252959080149E-2</v>
      </c>
      <c r="F409" s="44">
        <f t="shared" si="170"/>
        <v>1.9337016574585635E-2</v>
      </c>
      <c r="G409" s="58">
        <f t="shared" si="152"/>
        <v>-0.53333333333333333</v>
      </c>
      <c r="H409" s="40">
        <f t="shared" si="153"/>
        <v>-1.6232668244842745E-2</v>
      </c>
    </row>
    <row r="410" spans="1:9" s="24" customFormat="1" ht="15" x14ac:dyDescent="0.2">
      <c r="A410" s="72"/>
      <c r="B410" s="3" t="s">
        <v>490</v>
      </c>
      <c r="C410" s="62">
        <v>0</v>
      </c>
      <c r="D410" s="62">
        <f>VLOOKUP(B410,'[1]Deptos 2011-2019'!$BE$3278:$BF$3822,2,0)</f>
        <v>0</v>
      </c>
      <c r="E410" s="44" t="str">
        <f t="shared" si="169"/>
        <v/>
      </c>
      <c r="F410" s="44" t="str">
        <f t="shared" si="170"/>
        <v/>
      </c>
      <c r="G410" s="58" t="str">
        <f t="shared" si="152"/>
        <v xml:space="preserve"> </v>
      </c>
      <c r="H410" s="40" t="str">
        <f t="shared" si="153"/>
        <v/>
      </c>
    </row>
    <row r="411" spans="1:9" s="24" customFormat="1" ht="15" x14ac:dyDescent="0.2">
      <c r="A411" s="72"/>
      <c r="B411" s="3" t="s">
        <v>261</v>
      </c>
      <c r="C411" s="62">
        <v>13</v>
      </c>
      <c r="D411" s="62">
        <f>VLOOKUP(B411,'[1]Deptos 2011-2019'!$BE$3278:$BF$3822,2,0)</f>
        <v>4</v>
      </c>
      <c r="E411" s="44">
        <f t="shared" si="169"/>
        <v>4.39634764964491E-3</v>
      </c>
      <c r="F411" s="44">
        <f t="shared" si="170"/>
        <v>1.841620626151013E-3</v>
      </c>
      <c r="G411" s="58">
        <f t="shared" ref="G411:G477" si="171">+IF(AND(C411=0,D411=0)," ",IF(C411=0,1,IF(D411=0,-1,(D411-C411)/C411)))</f>
        <v>-0.69230769230769229</v>
      </c>
      <c r="H411" s="40">
        <f t="shared" si="153"/>
        <v>-3.0436252959080146E-3</v>
      </c>
    </row>
    <row r="412" spans="1:9" s="24" customFormat="1" ht="15" x14ac:dyDescent="0.2">
      <c r="A412" s="72"/>
      <c r="B412" s="3" t="s">
        <v>262</v>
      </c>
      <c r="C412" s="62">
        <v>3</v>
      </c>
      <c r="D412" s="62">
        <f>VLOOKUP(B412,'[1]Deptos 2011-2019'!$BE$3278:$BF$3822,2,0)</f>
        <v>2</v>
      </c>
      <c r="E412" s="44">
        <f t="shared" si="169"/>
        <v>1.0145417653026716E-3</v>
      </c>
      <c r="F412" s="44">
        <f t="shared" si="170"/>
        <v>9.2081031307550648E-4</v>
      </c>
      <c r="G412" s="58">
        <f t="shared" si="171"/>
        <v>-0.33333333333333331</v>
      </c>
      <c r="H412" s="40">
        <f t="shared" si="153"/>
        <v>-3.3818058843422386E-4</v>
      </c>
    </row>
    <row r="413" spans="1:9" s="24" customFormat="1" ht="15" x14ac:dyDescent="0.2">
      <c r="A413" s="72"/>
      <c r="B413" s="3" t="s">
        <v>491</v>
      </c>
      <c r="C413" s="62">
        <v>7</v>
      </c>
      <c r="D413" s="62">
        <f>VLOOKUP(B413,'[1]Deptos 2011-2019'!$BE$3278:$BF$3822,2,0)</f>
        <v>5</v>
      </c>
      <c r="E413" s="44">
        <f t="shared" si="169"/>
        <v>2.3672641190395673E-3</v>
      </c>
      <c r="F413" s="44">
        <f t="shared" si="170"/>
        <v>2.3020257826887663E-3</v>
      </c>
      <c r="G413" s="58">
        <f t="shared" si="171"/>
        <v>-0.2857142857142857</v>
      </c>
      <c r="H413" s="40">
        <f t="shared" si="153"/>
        <v>-6.7636117686844773E-4</v>
      </c>
    </row>
    <row r="414" spans="1:9" s="24" customFormat="1" ht="15" x14ac:dyDescent="0.2">
      <c r="A414" s="72"/>
      <c r="B414" s="3" t="s">
        <v>89</v>
      </c>
      <c r="C414" s="62">
        <v>8</v>
      </c>
      <c r="D414" s="62">
        <f>VLOOKUP(B414,'[1]Deptos 2011-2019'!$BE$3278:$BF$3822,2,0)</f>
        <v>4</v>
      </c>
      <c r="E414" s="44">
        <f t="shared" si="169"/>
        <v>2.7054447074737909E-3</v>
      </c>
      <c r="F414" s="44">
        <f t="shared" si="170"/>
        <v>1.841620626151013E-3</v>
      </c>
      <c r="G414" s="58">
        <f t="shared" si="171"/>
        <v>-0.5</v>
      </c>
      <c r="H414" s="40">
        <f t="shared" si="153"/>
        <v>-1.3527223537368955E-3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2011-2019'!$BE$3278:$BF$3822,2,0)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1</v>
      </c>
      <c r="D416" s="62">
        <f>VLOOKUP(B416,'[1]Deptos 2011-2019'!$BE$3278:$BF$3822,2,0)</f>
        <v>0</v>
      </c>
      <c r="E416" s="44">
        <f t="shared" si="172"/>
        <v>3.3818058843422386E-4</v>
      </c>
      <c r="F416" s="44" t="str">
        <f t="shared" si="173"/>
        <v/>
      </c>
      <c r="G416" s="58">
        <f t="shared" si="171"/>
        <v>-1</v>
      </c>
      <c r="H416" s="40">
        <f t="shared" si="174"/>
        <v>-3.3818058843422386E-4</v>
      </c>
    </row>
    <row r="417" spans="1:9" s="63" customFormat="1" ht="15" x14ac:dyDescent="0.2">
      <c r="A417" s="36"/>
      <c r="B417" s="35" t="s">
        <v>549</v>
      </c>
      <c r="C417" s="62">
        <v>1</v>
      </c>
      <c r="D417" s="62">
        <f>VLOOKUP(B417,'[1]Deptos 2011-2019'!$BE$3278:$BF$3822,2,0)</f>
        <v>0</v>
      </c>
      <c r="E417" s="43">
        <f t="shared" ref="E417:E419" si="175">+IF(C417=0,"",C417/C$345)</f>
        <v>3.3818058843422386E-4</v>
      </c>
      <c r="F417" s="43" t="str">
        <f t="shared" ref="F417:F419" si="176">+IF(D417=0,"",D417/D$345)</f>
        <v/>
      </c>
      <c r="G417" s="58">
        <f t="shared" si="171"/>
        <v>-1</v>
      </c>
      <c r="H417" s="42">
        <f t="shared" ref="H417:H419" si="177">+IF(OR(AND(E417=""),(G417="")),"",E417*G417)</f>
        <v>-3.3818058843422386E-4</v>
      </c>
      <c r="I417" s="24"/>
    </row>
    <row r="418" spans="1:9" s="63" customFormat="1" ht="15" x14ac:dyDescent="0.2">
      <c r="A418" s="36"/>
      <c r="B418" s="35" t="s">
        <v>550</v>
      </c>
      <c r="C418" s="62">
        <v>1</v>
      </c>
      <c r="D418" s="62">
        <f>VLOOKUP(B418,'[1]Deptos 2011-2019'!$BE$3278:$BF$3822,2,0)</f>
        <v>1</v>
      </c>
      <c r="E418" s="43">
        <f t="shared" si="175"/>
        <v>3.3818058843422386E-4</v>
      </c>
      <c r="F418" s="43">
        <f t="shared" si="176"/>
        <v>4.6040515653775324E-4</v>
      </c>
      <c r="G418" s="58">
        <f t="shared" si="171"/>
        <v>0</v>
      </c>
      <c r="H418" s="42">
        <f t="shared" si="177"/>
        <v>0</v>
      </c>
      <c r="I418" s="24"/>
    </row>
    <row r="419" spans="1:9" s="63" customFormat="1" ht="15" x14ac:dyDescent="0.2">
      <c r="A419" s="36"/>
      <c r="B419" s="35" t="s">
        <v>551</v>
      </c>
      <c r="C419" s="62">
        <v>0</v>
      </c>
      <c r="D419" s="62">
        <f>VLOOKUP(B419,'[1]Deptos 2011-2019'!$BE$3278:$BF$3822,2,0)</f>
        <v>0</v>
      </c>
      <c r="E419" s="43" t="str">
        <f t="shared" si="175"/>
        <v/>
      </c>
      <c r="F419" s="43" t="str">
        <f t="shared" si="176"/>
        <v/>
      </c>
      <c r="G419" s="58" t="str">
        <f t="shared" si="171"/>
        <v xml:space="preserve"> </v>
      </c>
      <c r="H419" s="42" t="str">
        <f t="shared" si="177"/>
        <v/>
      </c>
      <c r="I419" s="24"/>
    </row>
    <row r="420" spans="1:9" s="24" customFormat="1" ht="15" x14ac:dyDescent="0.2">
      <c r="A420" s="72"/>
      <c r="B420" s="3" t="s">
        <v>264</v>
      </c>
      <c r="C420" s="62">
        <v>2</v>
      </c>
      <c r="D420" s="62">
        <f>VLOOKUP(B420,'[1]Deptos 2011-2019'!$BE$3278:$BF$3822,2,0)</f>
        <v>18</v>
      </c>
      <c r="E420" s="44">
        <f t="shared" si="172"/>
        <v>6.7636117686844773E-4</v>
      </c>
      <c r="F420" s="44">
        <f t="shared" si="173"/>
        <v>8.2872928176795577E-3</v>
      </c>
      <c r="G420" s="58">
        <f t="shared" si="171"/>
        <v>8</v>
      </c>
      <c r="H420" s="40">
        <f t="shared" si="174"/>
        <v>5.4108894149475818E-3</v>
      </c>
    </row>
    <row r="421" spans="1:9" s="24" customFormat="1" ht="15" x14ac:dyDescent="0.2">
      <c r="A421" s="72"/>
      <c r="B421" s="3" t="s">
        <v>265</v>
      </c>
      <c r="C421" s="62">
        <v>11</v>
      </c>
      <c r="D421" s="62">
        <f>VLOOKUP(B421,'[1]Deptos 2011-2019'!$BE$3278:$BF$3822,2,0)</f>
        <v>8</v>
      </c>
      <c r="E421" s="44">
        <f t="shared" si="172"/>
        <v>3.7199864727764627E-3</v>
      </c>
      <c r="F421" s="44">
        <f t="shared" si="173"/>
        <v>3.6832412523020259E-3</v>
      </c>
      <c r="G421" s="58">
        <f t="shared" si="171"/>
        <v>-0.27272727272727271</v>
      </c>
      <c r="H421" s="40">
        <f t="shared" si="174"/>
        <v>-1.0145417653026716E-3</v>
      </c>
    </row>
    <row r="422" spans="1:9" s="24" customFormat="1" ht="15" x14ac:dyDescent="0.2">
      <c r="A422" s="72"/>
      <c r="B422" s="3" t="s">
        <v>492</v>
      </c>
      <c r="C422" s="62">
        <v>48</v>
      </c>
      <c r="D422" s="62">
        <f>VLOOKUP(B422,'[1]Deptos 2011-2019'!$BE$3278:$BF$3822,2,0)</f>
        <v>52</v>
      </c>
      <c r="E422" s="44">
        <f t="shared" si="172"/>
        <v>1.6232668244842745E-2</v>
      </c>
      <c r="F422" s="44">
        <f t="shared" si="173"/>
        <v>2.3941068139963169E-2</v>
      </c>
      <c r="G422" s="58">
        <f t="shared" si="171"/>
        <v>8.3333333333333329E-2</v>
      </c>
      <c r="H422" s="40">
        <f t="shared" si="174"/>
        <v>1.3527223537368955E-3</v>
      </c>
    </row>
    <row r="423" spans="1:9" s="24" customFormat="1" ht="15" x14ac:dyDescent="0.2">
      <c r="A423" s="72"/>
      <c r="B423" s="3" t="s">
        <v>266</v>
      </c>
      <c r="C423" s="62">
        <v>0</v>
      </c>
      <c r="D423" s="62">
        <f>VLOOKUP(B423,'[1]Deptos 2011-2019'!$BE$3278:$BF$3822,2,0)</f>
        <v>0</v>
      </c>
      <c r="E423" s="44" t="str">
        <f t="shared" si="172"/>
        <v/>
      </c>
      <c r="F423" s="44" t="str">
        <f t="shared" si="173"/>
        <v/>
      </c>
      <c r="G423" s="58" t="str">
        <f t="shared" si="171"/>
        <v xml:space="preserve"> </v>
      </c>
      <c r="H423" s="40" t="str">
        <f t="shared" si="174"/>
        <v/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2011-2019'!$BE$3278:$BF$3822,2,0)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4</v>
      </c>
      <c r="D425" s="62">
        <f>VLOOKUP(B425,'[1]Deptos 2011-2019'!$BE$3278:$BF$3822,2,0)</f>
        <v>3</v>
      </c>
      <c r="E425" s="43">
        <f t="shared" ref="E425" si="178">+IF(C425=0,"",C425/C$345)</f>
        <v>1.3527223537368955E-3</v>
      </c>
      <c r="F425" s="43">
        <f t="shared" ref="F425" si="179">+IF(D425=0,"",D425/D$345)</f>
        <v>1.3812154696132596E-3</v>
      </c>
      <c r="G425" s="58">
        <f t="shared" si="171"/>
        <v>-0.25</v>
      </c>
      <c r="H425" s="42">
        <f t="shared" ref="H425" si="180">+IF(OR(AND(E425=""),(G425="")),"",E425*G425)</f>
        <v>-3.3818058843422386E-4</v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2011-2019'!$BE$3278:$BF$3822,2,0)</f>
        <v>0</v>
      </c>
      <c r="E429" s="43" t="str">
        <f t="shared" si="172"/>
        <v/>
      </c>
      <c r="F429" s="43" t="str">
        <f t="shared" si="173"/>
        <v/>
      </c>
      <c r="G429" s="58" t="str">
        <f t="shared" si="171"/>
        <v xml:space="preserve"> 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0</v>
      </c>
      <c r="D430" s="62">
        <f>VLOOKUP(B430,'[1]Deptos 2011-2019'!$BE$3278:$BF$3822,2,0)</f>
        <v>2</v>
      </c>
      <c r="E430" s="43" t="str">
        <f t="shared" si="172"/>
        <v/>
      </c>
      <c r="F430" s="43">
        <f t="shared" si="173"/>
        <v>9.2081031307550648E-4</v>
      </c>
      <c r="G430" s="58">
        <f t="shared" si="171"/>
        <v>1</v>
      </c>
      <c r="H430" s="42" t="str">
        <f t="shared" si="174"/>
        <v/>
      </c>
      <c r="I430" s="24"/>
    </row>
    <row r="431" spans="1:9" s="63" customFormat="1" ht="15" x14ac:dyDescent="0.2">
      <c r="A431" s="75"/>
      <c r="B431" s="35" t="s">
        <v>269</v>
      </c>
      <c r="C431" s="62">
        <v>6</v>
      </c>
      <c r="D431" s="62">
        <f>VLOOKUP(B431,'[1]Deptos 2011-2019'!$BE$3278:$BF$3822,2,0)</f>
        <v>30</v>
      </c>
      <c r="E431" s="43">
        <f t="shared" si="172"/>
        <v>2.0290835306053432E-3</v>
      </c>
      <c r="F431" s="43">
        <f t="shared" si="173"/>
        <v>1.3812154696132596E-2</v>
      </c>
      <c r="G431" s="58">
        <f t="shared" si="171"/>
        <v>4</v>
      </c>
      <c r="H431" s="42">
        <f t="shared" si="174"/>
        <v>8.1163341224213727E-3</v>
      </c>
      <c r="I431" s="24"/>
    </row>
    <row r="432" spans="1:9" s="63" customFormat="1" ht="15" x14ac:dyDescent="0.2">
      <c r="A432" s="75"/>
      <c r="B432" s="35" t="s">
        <v>98</v>
      </c>
      <c r="C432" s="62">
        <v>29</v>
      </c>
      <c r="D432" s="62">
        <f>VLOOKUP(B432,'[1]Deptos 2011-2019'!$BE$3278:$BF$3822,2,0)</f>
        <v>14</v>
      </c>
      <c r="E432" s="43">
        <f t="shared" si="172"/>
        <v>9.8072370645924927E-3</v>
      </c>
      <c r="F432" s="43">
        <f t="shared" si="173"/>
        <v>6.4456721915285451E-3</v>
      </c>
      <c r="G432" s="58">
        <f t="shared" si="171"/>
        <v>-0.51724137931034486</v>
      </c>
      <c r="H432" s="42">
        <f t="shared" si="174"/>
        <v>-5.072708826513359E-3</v>
      </c>
      <c r="I432" s="24"/>
    </row>
    <row r="433" spans="1:9" s="63" customFormat="1" ht="15" x14ac:dyDescent="0.2">
      <c r="A433" s="75"/>
      <c r="B433" s="35" t="s">
        <v>99</v>
      </c>
      <c r="C433" s="62">
        <v>27</v>
      </c>
      <c r="D433" s="62">
        <f>VLOOKUP(B433,'[1]Deptos 2011-2019'!$BE$3278:$BF$3822,2,0)</f>
        <v>1</v>
      </c>
      <c r="E433" s="43">
        <f t="shared" si="172"/>
        <v>9.1308758877240454E-3</v>
      </c>
      <c r="F433" s="43">
        <f t="shared" si="173"/>
        <v>4.6040515653775324E-4</v>
      </c>
      <c r="G433" s="58">
        <f t="shared" si="171"/>
        <v>-0.96296296296296291</v>
      </c>
      <c r="H433" s="42">
        <f t="shared" si="174"/>
        <v>-8.7926952992898218E-3</v>
      </c>
      <c r="I433" s="24"/>
    </row>
    <row r="434" spans="1:9" s="63" customFormat="1" ht="15" x14ac:dyDescent="0.2">
      <c r="A434" s="75"/>
      <c r="B434" s="35" t="s">
        <v>100</v>
      </c>
      <c r="C434" s="62">
        <v>165</v>
      </c>
      <c r="D434" s="62">
        <f>VLOOKUP(B434,'[1]Deptos 2011-2019'!$BE$3278:$BF$3822,2,0)</f>
        <v>61</v>
      </c>
      <c r="E434" s="43">
        <f t="shared" si="172"/>
        <v>5.5799797091646938E-2</v>
      </c>
      <c r="F434" s="43">
        <f t="shared" si="173"/>
        <v>2.8084714548802948E-2</v>
      </c>
      <c r="G434" s="58">
        <f t="shared" si="171"/>
        <v>-0.63030303030303025</v>
      </c>
      <c r="H434" s="42">
        <f t="shared" si="174"/>
        <v>-3.517078119715928E-2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2011-2019'!$BE$3278:$BF$3822,2,0)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9</v>
      </c>
      <c r="D436" s="62">
        <f>VLOOKUP(B436,'[1]Deptos 2011-2019'!$BE$3278:$BF$3822,2,0)</f>
        <v>0</v>
      </c>
      <c r="E436" s="43">
        <f t="shared" ref="E436:E437" si="185">+IF(C436=0,"",C436/C$345)</f>
        <v>3.043625295908015E-3</v>
      </c>
      <c r="F436" s="43" t="str">
        <f t="shared" ref="F436:F437" si="186">+IF(D436=0,"",D436/D$345)</f>
        <v/>
      </c>
      <c r="G436" s="58">
        <f t="shared" si="171"/>
        <v>-1</v>
      </c>
      <c r="H436" s="42">
        <f t="shared" ref="H436:H437" si="187">+IF(OR(AND(E436=""),(G436="")),"",E436*G436)</f>
        <v>-3.043625295908015E-3</v>
      </c>
      <c r="I436" s="24"/>
    </row>
    <row r="437" spans="1:9" s="63" customFormat="1" ht="15" x14ac:dyDescent="0.2">
      <c r="A437" s="36"/>
      <c r="B437" s="35" t="s">
        <v>554</v>
      </c>
      <c r="C437" s="62">
        <v>1</v>
      </c>
      <c r="D437" s="62">
        <f>VLOOKUP(B437,'[1]Deptos 2011-2019'!$BE$3278:$BF$3822,2,0)</f>
        <v>53</v>
      </c>
      <c r="E437" s="43">
        <f t="shared" si="185"/>
        <v>3.3818058843422386E-4</v>
      </c>
      <c r="F437" s="43">
        <f t="shared" si="186"/>
        <v>2.4401473296500921E-2</v>
      </c>
      <c r="G437" s="58">
        <f t="shared" si="171"/>
        <v>52</v>
      </c>
      <c r="H437" s="42">
        <f t="shared" si="187"/>
        <v>1.758539059857964E-2</v>
      </c>
      <c r="I437" s="24"/>
    </row>
    <row r="438" spans="1:9" s="63" customFormat="1" ht="15" x14ac:dyDescent="0.2">
      <c r="A438" s="75"/>
      <c r="B438" s="35" t="s">
        <v>97</v>
      </c>
      <c r="C438" s="62">
        <v>0</v>
      </c>
      <c r="D438" s="62">
        <f>VLOOKUP(B438,'[1]Deptos 2011-2019'!$BE$3278:$BF$3822,2,0)</f>
        <v>0</v>
      </c>
      <c r="E438" s="43" t="str">
        <f t="shared" si="172"/>
        <v/>
      </c>
      <c r="F438" s="43" t="str">
        <f t="shared" si="173"/>
        <v/>
      </c>
      <c r="G438" s="58" t="str">
        <f t="shared" si="171"/>
        <v xml:space="preserve"> </v>
      </c>
      <c r="H438" s="42" t="str">
        <f t="shared" si="174"/>
        <v/>
      </c>
      <c r="I438" s="24"/>
    </row>
    <row r="439" spans="1:9" s="63" customFormat="1" ht="15" x14ac:dyDescent="0.2">
      <c r="A439" s="36"/>
      <c r="B439" s="35" t="s">
        <v>555</v>
      </c>
      <c r="C439" s="62">
        <v>5</v>
      </c>
      <c r="D439" s="62">
        <f>VLOOKUP(B439,'[1]Deptos 2011-2019'!$BE$3278:$BF$3822,2,0)</f>
        <v>1</v>
      </c>
      <c r="E439" s="43">
        <f t="shared" ref="E439:E441" si="188">+IF(C439=0,"",C439/C$345)</f>
        <v>1.6909029421711193E-3</v>
      </c>
      <c r="F439" s="43">
        <f t="shared" ref="F439:F441" si="189">+IF(D439=0,"",D439/D$345)</f>
        <v>4.6040515653775324E-4</v>
      </c>
      <c r="G439" s="58">
        <f t="shared" si="171"/>
        <v>-0.8</v>
      </c>
      <c r="H439" s="42">
        <f t="shared" ref="H439:H441" si="190">+IF(OR(AND(E439=""),(G439="")),"",E439*G439)</f>
        <v>-1.3527223537368955E-3</v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2011-2019'!$BE$3278:$BF$3822,2,0)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2011-2019'!$BE$3278:$BF$3822,2,0)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1</v>
      </c>
      <c r="D442" s="62">
        <f>VLOOKUP(B442,'[1]Deptos 2011-2019'!$BE$3278:$BF$3822,2,0)</f>
        <v>0</v>
      </c>
      <c r="E442" s="44">
        <f t="shared" si="172"/>
        <v>3.3818058843422386E-4</v>
      </c>
      <c r="F442" s="44" t="str">
        <f t="shared" si="173"/>
        <v/>
      </c>
      <c r="G442" s="58">
        <f t="shared" si="171"/>
        <v>-1</v>
      </c>
      <c r="H442" s="40">
        <f t="shared" si="174"/>
        <v>-3.3818058843422386E-4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2011-2019'!$BE$3278:$BF$3822,2,0)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19</v>
      </c>
      <c r="D444" s="62">
        <f>VLOOKUP(B444,'[1]Deptos 2011-2019'!$BE$3278:$BF$3822,2,0)</f>
        <v>5</v>
      </c>
      <c r="E444" s="44">
        <f t="shared" si="172"/>
        <v>6.4254311802502536E-3</v>
      </c>
      <c r="F444" s="44">
        <f t="shared" si="173"/>
        <v>2.3020257826887663E-3</v>
      </c>
      <c r="G444" s="58">
        <f t="shared" si="171"/>
        <v>-0.73684210526315785</v>
      </c>
      <c r="H444" s="40">
        <f t="shared" si="174"/>
        <v>-4.7345282380791337E-3</v>
      </c>
    </row>
    <row r="445" spans="1:9" s="24" customFormat="1" ht="15" x14ac:dyDescent="0.2">
      <c r="A445" s="72"/>
      <c r="B445" s="3" t="s">
        <v>112</v>
      </c>
      <c r="C445" s="62">
        <v>66</v>
      </c>
      <c r="D445" s="62">
        <f>VLOOKUP(B445,'[1]Deptos 2011-2019'!$BE$3278:$BF$3822,2,0)</f>
        <v>2</v>
      </c>
      <c r="E445" s="44">
        <f t="shared" si="172"/>
        <v>2.2319918836658775E-2</v>
      </c>
      <c r="F445" s="44">
        <f t="shared" si="173"/>
        <v>9.2081031307550648E-4</v>
      </c>
      <c r="G445" s="58">
        <f t="shared" si="171"/>
        <v>-0.96969696969696972</v>
      </c>
      <c r="H445" s="40">
        <f t="shared" si="174"/>
        <v>-2.1643557659790327E-2</v>
      </c>
    </row>
    <row r="446" spans="1:9" s="24" customFormat="1" ht="15" x14ac:dyDescent="0.2">
      <c r="A446" s="72"/>
      <c r="B446" s="3" t="s">
        <v>271</v>
      </c>
      <c r="C446" s="62">
        <v>1</v>
      </c>
      <c r="D446" s="62">
        <f>VLOOKUP(B446,'[1]Deptos 2011-2019'!$BE$3278:$BF$3822,2,0)</f>
        <v>1</v>
      </c>
      <c r="E446" s="44">
        <f t="shared" si="172"/>
        <v>3.3818058843422386E-4</v>
      </c>
      <c r="F446" s="44">
        <f t="shared" si="173"/>
        <v>4.6040515653775324E-4</v>
      </c>
      <c r="G446" s="58">
        <f t="shared" si="171"/>
        <v>0</v>
      </c>
      <c r="H446" s="40">
        <f t="shared" si="174"/>
        <v>0</v>
      </c>
    </row>
    <row r="447" spans="1:9" s="24" customFormat="1" ht="15" x14ac:dyDescent="0.2">
      <c r="A447" s="72"/>
      <c r="B447" s="3" t="s">
        <v>495</v>
      </c>
      <c r="C447" s="62">
        <v>2</v>
      </c>
      <c r="D447" s="62">
        <f>VLOOKUP(B447,'[1]Deptos 2011-2019'!$BE$3278:$BF$3822,2,0)</f>
        <v>0</v>
      </c>
      <c r="E447" s="44">
        <f t="shared" si="172"/>
        <v>6.7636117686844773E-4</v>
      </c>
      <c r="F447" s="44" t="str">
        <f t="shared" si="173"/>
        <v/>
      </c>
      <c r="G447" s="58">
        <f t="shared" si="171"/>
        <v>-1</v>
      </c>
      <c r="H447" s="40">
        <f t="shared" si="174"/>
        <v>-6.7636117686844773E-4</v>
      </c>
    </row>
    <row r="448" spans="1:9" s="24" customFormat="1" ht="30" x14ac:dyDescent="0.2">
      <c r="A448" s="72"/>
      <c r="B448" s="3" t="s">
        <v>496</v>
      </c>
      <c r="C448" s="62">
        <v>1</v>
      </c>
      <c r="D448" s="62">
        <f>VLOOKUP(B448,'[1]Deptos 2011-2019'!$BE$3278:$BF$3822,2,0)</f>
        <v>6</v>
      </c>
      <c r="E448" s="44">
        <f t="shared" si="172"/>
        <v>3.3818058843422386E-4</v>
      </c>
      <c r="F448" s="44">
        <f t="shared" si="173"/>
        <v>2.7624309392265192E-3</v>
      </c>
      <c r="G448" s="58">
        <f t="shared" si="171"/>
        <v>5</v>
      </c>
      <c r="H448" s="40">
        <f t="shared" si="174"/>
        <v>1.6909029421711193E-3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2011-2019'!$BE$3278:$BF$3822,2,0)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2</v>
      </c>
      <c r="D450" s="62">
        <f>VLOOKUP(B450,'[1]Deptos 2011-2019'!$BE$3278:$BF$3822,2,0)</f>
        <v>0</v>
      </c>
      <c r="E450" s="44">
        <f t="shared" si="172"/>
        <v>6.7636117686844773E-4</v>
      </c>
      <c r="F450" s="44" t="str">
        <f t="shared" si="173"/>
        <v/>
      </c>
      <c r="G450" s="58">
        <f t="shared" si="171"/>
        <v>-1</v>
      </c>
      <c r="H450" s="40">
        <f t="shared" si="174"/>
        <v>-6.7636117686844773E-4</v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2011-2019'!$BE$3278:$BF$3822,2,0)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3</v>
      </c>
      <c r="D452" s="62">
        <f>VLOOKUP(B452,'[1]Deptos 2011-2019'!$BE$3278:$BF$3822,2,0)</f>
        <v>3</v>
      </c>
      <c r="E452" s="44">
        <f t="shared" si="172"/>
        <v>1.0145417653026716E-3</v>
      </c>
      <c r="F452" s="44">
        <f t="shared" si="173"/>
        <v>1.3812154696132596E-3</v>
      </c>
      <c r="G452" s="58">
        <f t="shared" si="171"/>
        <v>0</v>
      </c>
      <c r="H452" s="40">
        <f t="shared" si="174"/>
        <v>0</v>
      </c>
    </row>
    <row r="453" spans="1:8" s="24" customFormat="1" ht="15" x14ac:dyDescent="0.2">
      <c r="A453" s="72"/>
      <c r="B453" s="3" t="s">
        <v>386</v>
      </c>
      <c r="C453" s="62">
        <v>16</v>
      </c>
      <c r="D453" s="62">
        <f>VLOOKUP(B453,'[1]Deptos 2011-2019'!$BE$3278:$BF$3822,2,0)</f>
        <v>0</v>
      </c>
      <c r="E453" s="44">
        <f t="shared" si="172"/>
        <v>5.4108894149475818E-3</v>
      </c>
      <c r="F453" s="44" t="str">
        <f t="shared" si="173"/>
        <v/>
      </c>
      <c r="G453" s="58">
        <f t="shared" si="171"/>
        <v>-1</v>
      </c>
      <c r="H453" s="40">
        <f t="shared" si="174"/>
        <v>-5.4108894149475818E-3</v>
      </c>
    </row>
    <row r="454" spans="1:8" s="24" customFormat="1" ht="15" x14ac:dyDescent="0.2">
      <c r="A454" s="72"/>
      <c r="B454" s="3" t="s">
        <v>107</v>
      </c>
      <c r="C454" s="62">
        <v>15</v>
      </c>
      <c r="D454" s="62">
        <f>VLOOKUP(B454,'[1]Deptos 2011-2019'!$BE$3278:$BF$3822,2,0)</f>
        <v>13</v>
      </c>
      <c r="E454" s="44">
        <f t="shared" si="172"/>
        <v>5.0727088265133582E-3</v>
      </c>
      <c r="F454" s="44">
        <f t="shared" si="173"/>
        <v>5.9852670349907922E-3</v>
      </c>
      <c r="G454" s="58">
        <f t="shared" si="171"/>
        <v>-0.13333333333333333</v>
      </c>
      <c r="H454" s="40">
        <f t="shared" si="174"/>
        <v>-6.7636117686844773E-4</v>
      </c>
    </row>
    <row r="455" spans="1:8" s="24" customFormat="1" ht="15" x14ac:dyDescent="0.2">
      <c r="A455" s="72"/>
      <c r="B455" s="3" t="s">
        <v>272</v>
      </c>
      <c r="C455" s="62">
        <v>2</v>
      </c>
      <c r="D455" s="62">
        <f>VLOOKUP(B455,'[1]Deptos 2011-2019'!$BE$3278:$BF$3822,2,0)</f>
        <v>0</v>
      </c>
      <c r="E455" s="44">
        <f t="shared" si="172"/>
        <v>6.7636117686844773E-4</v>
      </c>
      <c r="F455" s="44" t="str">
        <f t="shared" si="173"/>
        <v/>
      </c>
      <c r="G455" s="58">
        <f t="shared" si="171"/>
        <v>-1</v>
      </c>
      <c r="H455" s="40">
        <f t="shared" si="174"/>
        <v>-6.7636117686844773E-4</v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2011-2019'!$BE$3278:$BF$3822,2,0)</f>
        <v>1</v>
      </c>
      <c r="E456" s="44" t="str">
        <f t="shared" si="172"/>
        <v/>
      </c>
      <c r="F456" s="44">
        <f t="shared" si="173"/>
        <v>4.6040515653775324E-4</v>
      </c>
      <c r="G456" s="58">
        <f t="shared" si="171"/>
        <v>1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1</v>
      </c>
      <c r="D457" s="62">
        <f>VLOOKUP(B457,'[1]Deptos 2011-2019'!$BE$3278:$BF$3822,2,0)</f>
        <v>0</v>
      </c>
      <c r="E457" s="44">
        <f t="shared" si="172"/>
        <v>3.3818058843422386E-4</v>
      </c>
      <c r="F457" s="44" t="str">
        <f t="shared" si="173"/>
        <v/>
      </c>
      <c r="G457" s="58">
        <f t="shared" si="171"/>
        <v>-1</v>
      </c>
      <c r="H457" s="40">
        <f t="shared" si="174"/>
        <v>-3.3818058843422386E-4</v>
      </c>
    </row>
    <row r="458" spans="1:8" s="24" customFormat="1" ht="15" x14ac:dyDescent="0.2">
      <c r="A458" s="72"/>
      <c r="B458" s="3" t="s">
        <v>116</v>
      </c>
      <c r="C458" s="62">
        <v>34</v>
      </c>
      <c r="D458" s="62">
        <f>VLOOKUP(B458,'[1]Deptos 2011-2019'!$BE$3278:$BF$3822,2,0)</f>
        <v>9</v>
      </c>
      <c r="E458" s="44">
        <f t="shared" si="172"/>
        <v>1.1498140006763611E-2</v>
      </c>
      <c r="F458" s="44">
        <f t="shared" si="173"/>
        <v>4.1436464088397788E-3</v>
      </c>
      <c r="G458" s="58">
        <f t="shared" si="171"/>
        <v>-0.73529411764705888</v>
      </c>
      <c r="H458" s="40">
        <f t="shared" si="174"/>
        <v>-8.4545147108555964E-3</v>
      </c>
    </row>
    <row r="459" spans="1:8" s="24" customFormat="1" ht="15" x14ac:dyDescent="0.2">
      <c r="A459" s="72"/>
      <c r="B459" s="3" t="s">
        <v>103</v>
      </c>
      <c r="C459" s="62">
        <v>12</v>
      </c>
      <c r="D459" s="62">
        <f>VLOOKUP(B459,'[1]Deptos 2011-2019'!$BE$3278:$BF$3822,2,0)</f>
        <v>0</v>
      </c>
      <c r="E459" s="44">
        <f t="shared" si="172"/>
        <v>4.0581670612106864E-3</v>
      </c>
      <c r="F459" s="44" t="str">
        <f t="shared" si="173"/>
        <v/>
      </c>
      <c r="G459" s="58">
        <f t="shared" si="171"/>
        <v>-1</v>
      </c>
      <c r="H459" s="40">
        <f t="shared" si="174"/>
        <v>-4.0581670612106864E-3</v>
      </c>
    </row>
    <row r="460" spans="1:8" s="24" customFormat="1" ht="15" x14ac:dyDescent="0.2">
      <c r="A460" s="72"/>
      <c r="B460" s="3" t="s">
        <v>273</v>
      </c>
      <c r="C460" s="62">
        <v>49</v>
      </c>
      <c r="D460" s="62">
        <f>VLOOKUP(B460,'[1]Deptos 2011-2019'!$BE$3278:$BF$3822,2,0)</f>
        <v>51</v>
      </c>
      <c r="E460" s="44">
        <f t="shared" si="172"/>
        <v>1.6570848833276971E-2</v>
      </c>
      <c r="F460" s="44">
        <f t="shared" si="173"/>
        <v>2.3480662983425413E-2</v>
      </c>
      <c r="G460" s="58">
        <f t="shared" si="171"/>
        <v>4.0816326530612242E-2</v>
      </c>
      <c r="H460" s="40">
        <f t="shared" si="174"/>
        <v>6.7636117686844773E-4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2011-2019'!$BE$3278:$BF$3822,2,0)</f>
        <v>1</v>
      </c>
      <c r="E461" s="44" t="str">
        <f t="shared" si="172"/>
        <v/>
      </c>
      <c r="F461" s="44">
        <f t="shared" si="173"/>
        <v>4.6040515653775324E-4</v>
      </c>
      <c r="G461" s="58">
        <f t="shared" si="171"/>
        <v>1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1</v>
      </c>
      <c r="D462" s="62">
        <f>VLOOKUP(B462,'[1]Deptos 2011-2019'!$BE$3278:$BF$3822,2,0)</f>
        <v>1</v>
      </c>
      <c r="E462" s="44">
        <f t="shared" si="172"/>
        <v>3.3818058843422386E-4</v>
      </c>
      <c r="F462" s="44">
        <f t="shared" si="173"/>
        <v>4.6040515653775324E-4</v>
      </c>
      <c r="G462" s="58">
        <f t="shared" si="171"/>
        <v>0</v>
      </c>
      <c r="H462" s="40">
        <f t="shared" si="174"/>
        <v>0</v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2011-2019'!$BE$3278:$BF$3822,2,0)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2011-2019'!$BE$3278:$BF$3822,2,0)</f>
        <v>0</v>
      </c>
      <c r="E464" s="44" t="str">
        <f t="shared" si="172"/>
        <v/>
      </c>
      <c r="F464" s="44" t="str">
        <f t="shared" si="173"/>
        <v/>
      </c>
      <c r="G464" s="58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2</v>
      </c>
      <c r="D465" s="62">
        <f>VLOOKUP(B465,'[1]Deptos 2011-2019'!$BE$3278:$BF$3822,2,0)</f>
        <v>0</v>
      </c>
      <c r="E465" s="44">
        <f t="shared" si="172"/>
        <v>6.7636117686844773E-4</v>
      </c>
      <c r="F465" s="44" t="str">
        <f t="shared" si="173"/>
        <v/>
      </c>
      <c r="G465" s="58">
        <f t="shared" si="171"/>
        <v>-1</v>
      </c>
      <c r="H465" s="40">
        <f t="shared" si="174"/>
        <v>-6.7636117686844773E-4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2011-2019'!$BE$3278:$BF$3822,2,0)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2011-2019'!$BE$3278:$BF$3822,2,0)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30</v>
      </c>
      <c r="D468" s="62">
        <f>VLOOKUP(B468,'[1]Deptos 2011-2019'!$BE$3278:$BF$3822,2,0)</f>
        <v>6</v>
      </c>
      <c r="E468" s="44">
        <f t="shared" si="172"/>
        <v>1.0145417653026716E-2</v>
      </c>
      <c r="F468" s="44">
        <f t="shared" si="173"/>
        <v>2.7624309392265192E-3</v>
      </c>
      <c r="G468" s="58">
        <f t="shared" si="171"/>
        <v>-0.8</v>
      </c>
      <c r="H468" s="40">
        <f t="shared" si="174"/>
        <v>-8.1163341224213727E-3</v>
      </c>
    </row>
    <row r="469" spans="1:8" s="24" customFormat="1" ht="15" x14ac:dyDescent="0.2">
      <c r="A469" s="72"/>
      <c r="B469" s="3" t="s">
        <v>499</v>
      </c>
      <c r="C469" s="62">
        <v>1</v>
      </c>
      <c r="D469" s="62">
        <f>VLOOKUP(B469,'[1]Deptos 2011-2019'!$BE$3278:$BF$3822,2,0)</f>
        <v>0</v>
      </c>
      <c r="E469" s="44">
        <f t="shared" si="172"/>
        <v>3.3818058843422386E-4</v>
      </c>
      <c r="F469" s="44" t="str">
        <f t="shared" si="173"/>
        <v/>
      </c>
      <c r="G469" s="58">
        <f t="shared" si="171"/>
        <v>-1</v>
      </c>
      <c r="H469" s="40">
        <f t="shared" si="174"/>
        <v>-3.3818058843422386E-4</v>
      </c>
    </row>
    <row r="470" spans="1:8" s="24" customFormat="1" ht="15" x14ac:dyDescent="0.2">
      <c r="A470" s="72"/>
      <c r="B470" s="3" t="s">
        <v>275</v>
      </c>
      <c r="C470" s="62">
        <v>1</v>
      </c>
      <c r="D470" s="62">
        <f>VLOOKUP(B470,'[1]Deptos 2011-2019'!$BE$3278:$BF$3822,2,0)</f>
        <v>1</v>
      </c>
      <c r="E470" s="44">
        <f t="shared" si="172"/>
        <v>3.3818058843422386E-4</v>
      </c>
      <c r="F470" s="44">
        <f t="shared" si="173"/>
        <v>4.6040515653775324E-4</v>
      </c>
      <c r="G470" s="58">
        <f t="shared" si="171"/>
        <v>0</v>
      </c>
      <c r="H470" s="40">
        <f t="shared" si="174"/>
        <v>0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2011-2019'!$BE$3278:$BF$3822,2,0)</f>
        <v>1</v>
      </c>
      <c r="E471" s="44" t="str">
        <f t="shared" si="172"/>
        <v/>
      </c>
      <c r="F471" s="44">
        <f t="shared" si="173"/>
        <v>4.6040515653775324E-4</v>
      </c>
      <c r="G471" s="58">
        <f t="shared" si="171"/>
        <v>1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1</v>
      </c>
      <c r="D472" s="62">
        <f>VLOOKUP(B472,'[1]Deptos 2011-2019'!$BE$3278:$BF$3822,2,0)</f>
        <v>0</v>
      </c>
      <c r="E472" s="44">
        <f t="shared" si="172"/>
        <v>3.3818058843422386E-4</v>
      </c>
      <c r="F472" s="44" t="str">
        <f t="shared" si="173"/>
        <v/>
      </c>
      <c r="G472" s="58">
        <f t="shared" si="171"/>
        <v>-1</v>
      </c>
      <c r="H472" s="40">
        <f t="shared" si="174"/>
        <v>-3.3818058843422386E-4</v>
      </c>
    </row>
    <row r="473" spans="1:8" s="24" customFormat="1" ht="15" x14ac:dyDescent="0.2">
      <c r="A473" s="72"/>
      <c r="B473" s="3" t="s">
        <v>277</v>
      </c>
      <c r="C473" s="62">
        <v>13</v>
      </c>
      <c r="D473" s="62">
        <f>VLOOKUP(B473,'[1]Deptos 2011-2019'!$BE$3278:$BF$3822,2,0)</f>
        <v>12</v>
      </c>
      <c r="E473" s="44">
        <f t="shared" si="172"/>
        <v>4.39634764964491E-3</v>
      </c>
      <c r="F473" s="44">
        <f t="shared" si="173"/>
        <v>5.5248618784530384E-3</v>
      </c>
      <c r="G473" s="58">
        <f t="shared" si="171"/>
        <v>-7.6923076923076927E-2</v>
      </c>
      <c r="H473" s="40">
        <f t="shared" si="174"/>
        <v>-3.3818058843422386E-4</v>
      </c>
    </row>
    <row r="474" spans="1:8" s="24" customFormat="1" ht="15" x14ac:dyDescent="0.2">
      <c r="A474" s="72"/>
      <c r="B474" s="3" t="s">
        <v>278</v>
      </c>
      <c r="C474" s="62">
        <v>0</v>
      </c>
      <c r="D474" s="62">
        <f>VLOOKUP(B474,'[1]Deptos 2011-2019'!$BE$3278:$BF$3822,2,0)</f>
        <v>1</v>
      </c>
      <c r="E474" s="44" t="str">
        <f t="shared" si="172"/>
        <v/>
      </c>
      <c r="F474" s="44">
        <f t="shared" si="173"/>
        <v>4.6040515653775324E-4</v>
      </c>
      <c r="G474" s="58">
        <f t="shared" si="171"/>
        <v>1</v>
      </c>
      <c r="H474" s="40" t="str">
        <f t="shared" si="174"/>
        <v/>
      </c>
    </row>
    <row r="475" spans="1:8" s="24" customFormat="1" ht="15" x14ac:dyDescent="0.2">
      <c r="A475" s="72"/>
      <c r="B475" s="3" t="s">
        <v>279</v>
      </c>
      <c r="C475" s="62">
        <v>6</v>
      </c>
      <c r="D475" s="62">
        <f>VLOOKUP(B475,'[1]Deptos 2011-2019'!$BE$3278:$BF$3822,2,0)</f>
        <v>0</v>
      </c>
      <c r="E475" s="44">
        <f t="shared" si="172"/>
        <v>2.0290835306053432E-3</v>
      </c>
      <c r="F475" s="44" t="str">
        <f t="shared" si="173"/>
        <v/>
      </c>
      <c r="G475" s="58">
        <f t="shared" si="171"/>
        <v>-1</v>
      </c>
      <c r="H475" s="40">
        <f t="shared" si="174"/>
        <v>-2.0290835306053432E-3</v>
      </c>
    </row>
    <row r="476" spans="1:8" s="24" customFormat="1" ht="15" x14ac:dyDescent="0.2">
      <c r="A476" s="72"/>
      <c r="B476" s="3" t="s">
        <v>102</v>
      </c>
      <c r="C476" s="62">
        <v>0</v>
      </c>
      <c r="D476" s="62">
        <f>VLOOKUP(B476,'[1]Deptos 2011-2019'!$BE$3278:$BF$3822,2,0)</f>
        <v>4</v>
      </c>
      <c r="E476" s="44" t="str">
        <f t="shared" si="172"/>
        <v/>
      </c>
      <c r="F476" s="44">
        <f t="shared" si="173"/>
        <v>1.841620626151013E-3</v>
      </c>
      <c r="G476" s="58">
        <f t="shared" si="171"/>
        <v>1</v>
      </c>
      <c r="H476" s="40" t="str">
        <f t="shared" si="174"/>
        <v/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2011-2019'!$BE$3278:$BF$3822,2,0)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33</v>
      </c>
      <c r="D478" s="62">
        <f>VLOOKUP(B478,'[1]Deptos 2011-2019'!$BE$3278:$BF$3822,2,0)</f>
        <v>7</v>
      </c>
      <c r="E478" s="44">
        <f t="shared" si="172"/>
        <v>1.1159959418329387E-2</v>
      </c>
      <c r="F478" s="44">
        <f t="shared" si="173"/>
        <v>3.2228360957642726E-3</v>
      </c>
      <c r="G478" s="58">
        <f t="shared" ref="G478:G541" si="191">+IF(AND(C478=0,D478=0)," ",IF(C478=0,1,IF(D478=0,-1,(D478-C478)/C478)))</f>
        <v>-0.78787878787878785</v>
      </c>
      <c r="H478" s="40">
        <f t="shared" si="174"/>
        <v>-8.79269529928982E-3</v>
      </c>
    </row>
    <row r="479" spans="1:8" s="24" customFormat="1" ht="15" x14ac:dyDescent="0.2">
      <c r="A479" s="72"/>
      <c r="B479" s="3" t="s">
        <v>501</v>
      </c>
      <c r="C479" s="62">
        <v>3</v>
      </c>
      <c r="D479" s="62">
        <f>VLOOKUP(B479,'[1]Deptos 2011-2019'!$BE$3278:$BF$3822,2,0)</f>
        <v>9</v>
      </c>
      <c r="E479" s="44">
        <f t="shared" si="172"/>
        <v>1.0145417653026716E-3</v>
      </c>
      <c r="F479" s="44">
        <f t="shared" si="173"/>
        <v>4.1436464088397788E-3</v>
      </c>
      <c r="G479" s="58">
        <f t="shared" si="191"/>
        <v>2</v>
      </c>
      <c r="H479" s="40">
        <f t="shared" si="174"/>
        <v>2.0290835306053432E-3</v>
      </c>
    </row>
    <row r="480" spans="1:8" s="24" customFormat="1" ht="15" x14ac:dyDescent="0.2">
      <c r="A480" s="72"/>
      <c r="B480" s="3" t="s">
        <v>282</v>
      </c>
      <c r="C480" s="62">
        <v>1</v>
      </c>
      <c r="D480" s="62">
        <f>VLOOKUP(B480,'[1]Deptos 2011-2019'!$BE$3278:$BF$3822,2,0)</f>
        <v>0</v>
      </c>
      <c r="E480" s="44">
        <f t="shared" si="172"/>
        <v>3.3818058843422386E-4</v>
      </c>
      <c r="F480" s="44" t="str">
        <f t="shared" si="173"/>
        <v/>
      </c>
      <c r="G480" s="58">
        <f t="shared" si="191"/>
        <v>-1</v>
      </c>
      <c r="H480" s="40">
        <f t="shared" si="174"/>
        <v>-3.3818058843422386E-4</v>
      </c>
    </row>
    <row r="481" spans="1:8" s="24" customFormat="1" ht="15" x14ac:dyDescent="0.2">
      <c r="A481" s="72"/>
      <c r="B481" s="3" t="s">
        <v>283</v>
      </c>
      <c r="C481" s="62">
        <v>3</v>
      </c>
      <c r="D481" s="62">
        <f>VLOOKUP(B481,'[1]Deptos 2011-2019'!$BE$3278:$BF$3822,2,0)</f>
        <v>1</v>
      </c>
      <c r="E481" s="44">
        <f t="shared" si="172"/>
        <v>1.0145417653026716E-3</v>
      </c>
      <c r="F481" s="44">
        <f t="shared" si="173"/>
        <v>4.6040515653775324E-4</v>
      </c>
      <c r="G481" s="58">
        <f t="shared" si="191"/>
        <v>-0.66666666666666663</v>
      </c>
      <c r="H481" s="40">
        <f t="shared" si="174"/>
        <v>-6.7636117686844773E-4</v>
      </c>
    </row>
    <row r="482" spans="1:8" s="24" customFormat="1" ht="15" x14ac:dyDescent="0.2">
      <c r="A482" s="72"/>
      <c r="B482" s="3" t="s">
        <v>284</v>
      </c>
      <c r="C482" s="62">
        <v>1</v>
      </c>
      <c r="D482" s="62">
        <f>VLOOKUP(B482,'[1]Deptos 2011-2019'!$BE$3278:$BF$3822,2,0)</f>
        <v>0</v>
      </c>
      <c r="E482" s="44">
        <f t="shared" si="172"/>
        <v>3.3818058843422386E-4</v>
      </c>
      <c r="F482" s="44" t="str">
        <f t="shared" si="173"/>
        <v/>
      </c>
      <c r="G482" s="58">
        <f t="shared" si="191"/>
        <v>-1</v>
      </c>
      <c r="H482" s="40">
        <f t="shared" si="174"/>
        <v>-3.3818058843422386E-4</v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2011-2019'!$BE$3278:$BF$3822,2,0)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14</v>
      </c>
      <c r="D484" s="62">
        <f>VLOOKUP(B484,'[1]Deptos 2011-2019'!$BE$3278:$BF$3822,2,0)</f>
        <v>2</v>
      </c>
      <c r="E484" s="44">
        <f t="shared" si="172"/>
        <v>4.7345282380791345E-3</v>
      </c>
      <c r="F484" s="44">
        <f t="shared" si="173"/>
        <v>9.2081031307550648E-4</v>
      </c>
      <c r="G484" s="58">
        <f t="shared" si="191"/>
        <v>-0.8571428571428571</v>
      </c>
      <c r="H484" s="40">
        <f t="shared" si="174"/>
        <v>-4.0581670612106864E-3</v>
      </c>
    </row>
    <row r="485" spans="1:8" s="24" customFormat="1" ht="15" x14ac:dyDescent="0.2">
      <c r="A485" s="72"/>
      <c r="B485" s="3" t="s">
        <v>126</v>
      </c>
      <c r="C485" s="62">
        <v>0</v>
      </c>
      <c r="D485" s="62">
        <f>VLOOKUP(B485,'[1]Deptos 2011-2019'!$BE$3278:$BF$3822,2,0)</f>
        <v>0</v>
      </c>
      <c r="E485" s="44" t="str">
        <f t="shared" si="172"/>
        <v/>
      </c>
      <c r="F485" s="44" t="str">
        <f t="shared" si="173"/>
        <v/>
      </c>
      <c r="G485" s="58" t="str">
        <f t="shared" si="191"/>
        <v xml:space="preserve"> </v>
      </c>
      <c r="H485" s="40" t="str">
        <f t="shared" si="174"/>
        <v/>
      </c>
    </row>
    <row r="486" spans="1:8" s="24" customFormat="1" ht="15" x14ac:dyDescent="0.2">
      <c r="A486" s="72"/>
      <c r="B486" s="3" t="s">
        <v>286</v>
      </c>
      <c r="C486" s="62">
        <v>0</v>
      </c>
      <c r="D486" s="62">
        <f>VLOOKUP(B486,'[1]Deptos 2011-2019'!$BE$3278:$BF$3822,2,0)</f>
        <v>0</v>
      </c>
      <c r="E486" s="44" t="str">
        <f t="shared" si="172"/>
        <v/>
      </c>
      <c r="F486" s="44" t="str">
        <f t="shared" si="173"/>
        <v/>
      </c>
      <c r="G486" s="58" t="str">
        <f t="shared" si="191"/>
        <v xml:space="preserve"> </v>
      </c>
      <c r="H486" s="40" t="str">
        <f t="shared" si="174"/>
        <v/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2011-2019'!$BE$3278:$BF$3822,2,0)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2011-2019'!$BE$3278:$BF$3822,2,0)</f>
        <v>0</v>
      </c>
      <c r="E488" s="44" t="str">
        <f t="shared" si="172"/>
        <v/>
      </c>
      <c r="F488" s="44" t="str">
        <f t="shared" si="173"/>
        <v/>
      </c>
      <c r="G488" s="58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8</v>
      </c>
      <c r="D489" s="62">
        <f>VLOOKUP(B489,'[1]Deptos 2011-2019'!$BE$3278:$BF$3822,2,0)</f>
        <v>27</v>
      </c>
      <c r="E489" s="44">
        <f t="shared" si="172"/>
        <v>2.7054447074737909E-3</v>
      </c>
      <c r="F489" s="44">
        <f t="shared" si="173"/>
        <v>1.2430939226519336E-2</v>
      </c>
      <c r="G489" s="58">
        <f t="shared" si="191"/>
        <v>2.375</v>
      </c>
      <c r="H489" s="40">
        <f t="shared" si="174"/>
        <v>6.4254311802502536E-3</v>
      </c>
    </row>
    <row r="490" spans="1:8" s="24" customFormat="1" ht="15" x14ac:dyDescent="0.2">
      <c r="A490" s="72"/>
      <c r="B490" s="3" t="s">
        <v>289</v>
      </c>
      <c r="C490" s="62">
        <v>1</v>
      </c>
      <c r="D490" s="62">
        <f>VLOOKUP(B490,'[1]Deptos 2011-2019'!$BE$3278:$BF$3822,2,0)</f>
        <v>0</v>
      </c>
      <c r="E490" s="44">
        <f t="shared" si="172"/>
        <v>3.3818058843422386E-4</v>
      </c>
      <c r="F490" s="44" t="str">
        <f t="shared" si="173"/>
        <v/>
      </c>
      <c r="G490" s="58">
        <f t="shared" si="191"/>
        <v>-1</v>
      </c>
      <c r="H490" s="40">
        <f t="shared" si="174"/>
        <v>-3.3818058843422386E-4</v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2011-2019'!$BE$3278:$BF$3822,2,0)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2011-2019'!$BE$3278:$BF$3822,2,0)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2011-2019'!$BE$3278:$BF$3822,2,0)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2011-2019'!$BE$3278:$BF$3822,2,0)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0</v>
      </c>
      <c r="D495" s="62">
        <f>VLOOKUP(B495,'[1]Deptos 2011-2019'!$BE$3278:$BF$3822,2,0)</f>
        <v>0</v>
      </c>
      <c r="E495" s="44" t="str">
        <f t="shared" si="192"/>
        <v/>
      </c>
      <c r="F495" s="44" t="str">
        <f t="shared" si="193"/>
        <v/>
      </c>
      <c r="G495" s="58" t="str">
        <f t="shared" si="191"/>
        <v xml:space="preserve"> </v>
      </c>
      <c r="H495" s="40" t="str">
        <f t="shared" si="194"/>
        <v/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2011-2019'!$BE$3278:$BF$3822,2,0)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2</v>
      </c>
      <c r="D497" s="62">
        <f>VLOOKUP(B497,'[1]Deptos 2011-2019'!$BE$3278:$BF$3822,2,0)</f>
        <v>0</v>
      </c>
      <c r="E497" s="44">
        <f t="shared" si="192"/>
        <v>6.7636117686844773E-4</v>
      </c>
      <c r="F497" s="44" t="str">
        <f t="shared" si="193"/>
        <v/>
      </c>
      <c r="G497" s="58">
        <f t="shared" si="191"/>
        <v>-1</v>
      </c>
      <c r="H497" s="40">
        <f t="shared" si="194"/>
        <v>-6.7636117686844773E-4</v>
      </c>
    </row>
    <row r="498" spans="1:9" s="24" customFormat="1" ht="15" x14ac:dyDescent="0.2">
      <c r="A498" s="72"/>
      <c r="B498" s="3" t="s">
        <v>129</v>
      </c>
      <c r="C498" s="62">
        <v>0</v>
      </c>
      <c r="D498" s="62">
        <f>VLOOKUP(B498,'[1]Deptos 2011-2019'!$BE$3278:$BF$3822,2,0)</f>
        <v>0</v>
      </c>
      <c r="E498" s="44" t="str">
        <f t="shared" si="192"/>
        <v/>
      </c>
      <c r="F498" s="44" t="str">
        <f t="shared" si="193"/>
        <v/>
      </c>
      <c r="G498" s="58" t="str">
        <f t="shared" si="191"/>
        <v xml:space="preserve"> </v>
      </c>
      <c r="H498" s="40" t="str">
        <f t="shared" si="194"/>
        <v/>
      </c>
    </row>
    <row r="499" spans="1:9" s="24" customFormat="1" ht="15" x14ac:dyDescent="0.2">
      <c r="A499" s="72"/>
      <c r="B499" s="3" t="s">
        <v>503</v>
      </c>
      <c r="C499" s="62">
        <v>12</v>
      </c>
      <c r="D499" s="62">
        <f>VLOOKUP(B499,'[1]Deptos 2011-2019'!$BE$3278:$BF$3822,2,0)</f>
        <v>4</v>
      </c>
      <c r="E499" s="44">
        <f t="shared" si="192"/>
        <v>4.0581670612106864E-3</v>
      </c>
      <c r="F499" s="44">
        <f t="shared" si="193"/>
        <v>1.841620626151013E-3</v>
      </c>
      <c r="G499" s="58">
        <f t="shared" si="191"/>
        <v>-0.66666666666666663</v>
      </c>
      <c r="H499" s="40">
        <f t="shared" si="194"/>
        <v>-2.7054447074737909E-3</v>
      </c>
    </row>
    <row r="500" spans="1:9" s="24" customFormat="1" ht="15" x14ac:dyDescent="0.2">
      <c r="A500" s="72"/>
      <c r="B500" s="3" t="s">
        <v>122</v>
      </c>
      <c r="C500" s="62">
        <v>20</v>
      </c>
      <c r="D500" s="62">
        <f>VLOOKUP(B500,'[1]Deptos 2011-2019'!$BE$3278:$BF$3822,2,0)</f>
        <v>19</v>
      </c>
      <c r="E500" s="44">
        <f t="shared" si="192"/>
        <v>6.7636117686844773E-3</v>
      </c>
      <c r="F500" s="44">
        <f t="shared" si="193"/>
        <v>8.7476979742173114E-3</v>
      </c>
      <c r="G500" s="58">
        <f t="shared" si="191"/>
        <v>-0.05</v>
      </c>
      <c r="H500" s="40">
        <f t="shared" si="194"/>
        <v>-3.3818058843422386E-4</v>
      </c>
    </row>
    <row r="501" spans="1:9" s="24" customFormat="1" ht="30" x14ac:dyDescent="0.2">
      <c r="A501" s="72"/>
      <c r="B501" s="3" t="s">
        <v>295</v>
      </c>
      <c r="C501" s="62">
        <v>0</v>
      </c>
      <c r="D501" s="62">
        <f>VLOOKUP(B501,'[1]Deptos 2011-2019'!$BE$3278:$BF$3822,2,0)</f>
        <v>0</v>
      </c>
      <c r="E501" s="44" t="str">
        <f t="shared" si="192"/>
        <v/>
      </c>
      <c r="F501" s="44" t="str">
        <f t="shared" si="193"/>
        <v/>
      </c>
      <c r="G501" s="58" t="str">
        <f t="shared" si="191"/>
        <v xml:space="preserve"> </v>
      </c>
      <c r="H501" s="40" t="str">
        <f t="shared" si="194"/>
        <v/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2011-2019'!$BE$3278:$BF$3822,2,0)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0</v>
      </c>
      <c r="D503" s="62">
        <f>VLOOKUP(B503,'[1]Deptos 2011-2019'!$BE$3278:$BF$3822,2,0)</f>
        <v>0</v>
      </c>
      <c r="E503" s="44" t="str">
        <f t="shared" si="192"/>
        <v/>
      </c>
      <c r="F503" s="44" t="str">
        <f t="shared" si="193"/>
        <v/>
      </c>
      <c r="G503" s="58" t="str">
        <f t="shared" si="191"/>
        <v xml:space="preserve"> </v>
      </c>
      <c r="H503" s="40" t="str">
        <f t="shared" si="194"/>
        <v/>
      </c>
    </row>
    <row r="504" spans="1:9" s="24" customFormat="1" ht="15" customHeight="1" x14ac:dyDescent="0.2">
      <c r="A504" s="72"/>
      <c r="B504" s="3" t="s">
        <v>297</v>
      </c>
      <c r="C504" s="62">
        <v>2</v>
      </c>
      <c r="D504" s="62">
        <f>VLOOKUP(B504,'[1]Deptos 2011-2019'!$BE$3278:$BF$3822,2,0)</f>
        <v>9</v>
      </c>
      <c r="E504" s="44">
        <f t="shared" si="192"/>
        <v>6.7636117686844773E-4</v>
      </c>
      <c r="F504" s="44">
        <f t="shared" si="193"/>
        <v>4.1436464088397788E-3</v>
      </c>
      <c r="G504" s="58">
        <f t="shared" si="191"/>
        <v>3.5</v>
      </c>
      <c r="H504" s="40">
        <f t="shared" si="194"/>
        <v>2.3672641190395673E-3</v>
      </c>
    </row>
    <row r="505" spans="1:9" s="24" customFormat="1" ht="15" x14ac:dyDescent="0.2">
      <c r="A505" s="72"/>
      <c r="B505" s="3" t="s">
        <v>117</v>
      </c>
      <c r="C505" s="62">
        <v>0</v>
      </c>
      <c r="D505" s="62">
        <f>VLOOKUP(B505,'[1]Deptos 2011-2019'!$BE$3278:$BF$3822,2,0)</f>
        <v>0</v>
      </c>
      <c r="E505" s="44" t="str">
        <f t="shared" si="192"/>
        <v/>
      </c>
      <c r="F505" s="44" t="str">
        <f t="shared" si="193"/>
        <v/>
      </c>
      <c r="G505" s="58" t="str">
        <f t="shared" si="191"/>
        <v xml:space="preserve"> </v>
      </c>
      <c r="H505" s="40" t="str">
        <f t="shared" si="194"/>
        <v/>
      </c>
    </row>
    <row r="506" spans="1:9" s="24" customFormat="1" ht="15" x14ac:dyDescent="0.2">
      <c r="A506" s="72"/>
      <c r="B506" s="3" t="s">
        <v>504</v>
      </c>
      <c r="C506" s="62">
        <v>4</v>
      </c>
      <c r="D506" s="62">
        <f>VLOOKUP(B506,'[1]Deptos 2011-2019'!$BE$3278:$BF$3822,2,0)</f>
        <v>0</v>
      </c>
      <c r="E506" s="44">
        <f t="shared" si="192"/>
        <v>1.3527223537368955E-3</v>
      </c>
      <c r="F506" s="44" t="str">
        <f t="shared" si="193"/>
        <v/>
      </c>
      <c r="G506" s="58">
        <f t="shared" si="191"/>
        <v>-1</v>
      </c>
      <c r="H506" s="40">
        <f t="shared" si="194"/>
        <v>-1.3527223537368955E-3</v>
      </c>
    </row>
    <row r="507" spans="1:9" s="24" customFormat="1" ht="15" x14ac:dyDescent="0.2">
      <c r="A507" s="72"/>
      <c r="B507" s="3" t="s">
        <v>298</v>
      </c>
      <c r="C507" s="62">
        <v>1</v>
      </c>
      <c r="D507" s="62">
        <f>VLOOKUP(B507,'[1]Deptos 2011-2019'!$BE$3278:$BF$3822,2,0)</f>
        <v>0</v>
      </c>
      <c r="E507" s="44">
        <f t="shared" si="192"/>
        <v>3.3818058843422386E-4</v>
      </c>
      <c r="F507" s="44" t="str">
        <f t="shared" si="193"/>
        <v/>
      </c>
      <c r="G507" s="58">
        <f t="shared" si="191"/>
        <v>-1</v>
      </c>
      <c r="H507" s="40">
        <f t="shared" si="194"/>
        <v>-3.3818058843422386E-4</v>
      </c>
    </row>
    <row r="508" spans="1:9" s="63" customFormat="1" ht="15" x14ac:dyDescent="0.2">
      <c r="A508" s="75"/>
      <c r="B508" s="35" t="s">
        <v>299</v>
      </c>
      <c r="C508" s="62">
        <v>0</v>
      </c>
      <c r="D508" s="62">
        <f>VLOOKUP(B508,'[1]Deptos 2011-2019'!$BE$3278:$BF$3822,2,0)</f>
        <v>0</v>
      </c>
      <c r="E508" s="43" t="str">
        <f t="shared" si="192"/>
        <v/>
      </c>
      <c r="F508" s="43" t="str">
        <f t="shared" si="193"/>
        <v/>
      </c>
      <c r="G508" s="58" t="str">
        <f t="shared" si="191"/>
        <v xml:space="preserve"> </v>
      </c>
      <c r="H508" s="42" t="str">
        <f t="shared" si="194"/>
        <v/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2011-2019'!$BE$3278:$BF$3822,2,0)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0</v>
      </c>
      <c r="D510" s="62">
        <f>VLOOKUP(B510,'[1]Deptos 2011-2019'!$BE$3278:$BF$3822,2,0)</f>
        <v>0</v>
      </c>
      <c r="E510" s="43" t="str">
        <f t="shared" si="192"/>
        <v/>
      </c>
      <c r="F510" s="43" t="str">
        <f t="shared" si="193"/>
        <v/>
      </c>
      <c r="G510" s="58" t="str">
        <f t="shared" si="191"/>
        <v xml:space="preserve"> </v>
      </c>
      <c r="H510" s="42" t="str">
        <f t="shared" si="194"/>
        <v/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2011-2019'!$BE$3278:$BF$3822,2,0)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2011-2019'!$BE$3278:$BF$3822,2,0)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2011-2019'!$BE$3278:$BF$3822,2,0)</f>
        <v>0</v>
      </c>
      <c r="E513" s="44" t="str">
        <f t="shared" si="192"/>
        <v/>
      </c>
      <c r="F513" s="44" t="str">
        <f t="shared" si="193"/>
        <v/>
      </c>
      <c r="G513" s="58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2011-2019'!$BE$3278:$BF$3822,2,0)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2011-2019'!$BE$3278:$BF$3822,2,0)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2011-2019'!$BE$3278:$BF$3822,2,0)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1</v>
      </c>
      <c r="D517" s="62">
        <f>VLOOKUP(B517,'[1]Deptos 2011-2019'!$BE$3278:$BF$3822,2,0)</f>
        <v>1</v>
      </c>
      <c r="E517" s="44">
        <f t="shared" si="192"/>
        <v>3.3818058843422386E-4</v>
      </c>
      <c r="F517" s="44">
        <f t="shared" si="193"/>
        <v>4.6040515653775324E-4</v>
      </c>
      <c r="G517" s="58">
        <f t="shared" si="191"/>
        <v>0</v>
      </c>
      <c r="H517" s="40">
        <f t="shared" si="194"/>
        <v>0</v>
      </c>
    </row>
    <row r="518" spans="1:9" s="24" customFormat="1" ht="15" x14ac:dyDescent="0.2">
      <c r="A518" s="72"/>
      <c r="B518" s="3" t="s">
        <v>120</v>
      </c>
      <c r="C518" s="62">
        <v>3</v>
      </c>
      <c r="D518" s="62">
        <f>VLOOKUP(B518,'[1]Deptos 2011-2019'!$BE$3278:$BF$3822,2,0)</f>
        <v>0</v>
      </c>
      <c r="E518" s="44">
        <f t="shared" si="192"/>
        <v>1.0145417653026716E-3</v>
      </c>
      <c r="F518" s="44" t="str">
        <f t="shared" si="193"/>
        <v/>
      </c>
      <c r="G518" s="58">
        <f t="shared" si="191"/>
        <v>-1</v>
      </c>
      <c r="H518" s="40">
        <f t="shared" si="194"/>
        <v>-1.0145417653026716E-3</v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2011-2019'!$BE$3278:$BF$3822,2,0)</f>
        <v>1</v>
      </c>
      <c r="E519" s="44" t="str">
        <f t="shared" si="192"/>
        <v/>
      </c>
      <c r="F519" s="44">
        <f t="shared" si="193"/>
        <v>4.6040515653775324E-4</v>
      </c>
      <c r="G519" s="58">
        <f t="shared" si="191"/>
        <v>1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1</v>
      </c>
      <c r="D520" s="62">
        <f>VLOOKUP(B520,'[1]Deptos 2011-2019'!$BE$3278:$BF$3822,2,0)</f>
        <v>0</v>
      </c>
      <c r="E520" s="44">
        <f t="shared" si="192"/>
        <v>3.3818058843422386E-4</v>
      </c>
      <c r="F520" s="44" t="str">
        <f t="shared" si="193"/>
        <v/>
      </c>
      <c r="G520" s="58">
        <f t="shared" si="191"/>
        <v>-1</v>
      </c>
      <c r="H520" s="40">
        <f t="shared" si="194"/>
        <v>-3.3818058843422386E-4</v>
      </c>
    </row>
    <row r="521" spans="1:9" s="24" customFormat="1" ht="15" x14ac:dyDescent="0.2">
      <c r="A521" s="72"/>
      <c r="B521" s="3" t="s">
        <v>128</v>
      </c>
      <c r="C521" s="62">
        <v>1</v>
      </c>
      <c r="D521" s="62">
        <f>VLOOKUP(B521,'[1]Deptos 2011-2019'!$BE$3278:$BF$3822,2,0)</f>
        <v>0</v>
      </c>
      <c r="E521" s="44">
        <f t="shared" si="192"/>
        <v>3.3818058843422386E-4</v>
      </c>
      <c r="F521" s="44" t="str">
        <f t="shared" si="193"/>
        <v/>
      </c>
      <c r="G521" s="58">
        <f t="shared" si="191"/>
        <v>-1</v>
      </c>
      <c r="H521" s="40">
        <f t="shared" si="194"/>
        <v>-3.3818058843422386E-4</v>
      </c>
    </row>
    <row r="522" spans="1:9" s="24" customFormat="1" ht="15" x14ac:dyDescent="0.2">
      <c r="A522" s="72"/>
      <c r="B522" s="3" t="s">
        <v>507</v>
      </c>
      <c r="C522" s="62">
        <v>1</v>
      </c>
      <c r="D522" s="62">
        <f>VLOOKUP(B522,'[1]Deptos 2011-2019'!$BE$3278:$BF$3822,2,0)</f>
        <v>1</v>
      </c>
      <c r="E522" s="44">
        <f t="shared" si="192"/>
        <v>3.3818058843422386E-4</v>
      </c>
      <c r="F522" s="44">
        <f t="shared" si="193"/>
        <v>4.6040515653775324E-4</v>
      </c>
      <c r="G522" s="58">
        <f t="shared" si="191"/>
        <v>0</v>
      </c>
      <c r="H522" s="40">
        <f t="shared" si="194"/>
        <v>0</v>
      </c>
    </row>
    <row r="523" spans="1:9" s="63" customFormat="1" ht="15" x14ac:dyDescent="0.2">
      <c r="A523" s="36"/>
      <c r="B523" s="35" t="s">
        <v>558</v>
      </c>
      <c r="C523" s="62">
        <v>16</v>
      </c>
      <c r="D523" s="62">
        <f>VLOOKUP(B523,'[1]Deptos 2011-2019'!$BE$3278:$BF$3822,2,0)</f>
        <v>22</v>
      </c>
      <c r="E523" s="43">
        <f t="shared" ref="E523" si="195">+IF(C523=0,"",C523/C$345)</f>
        <v>5.4108894149475818E-3</v>
      </c>
      <c r="F523" s="43">
        <f t="shared" ref="F523" si="196">+IF(D523=0,"",D523/D$345)</f>
        <v>1.0128913443830571E-2</v>
      </c>
      <c r="G523" s="58">
        <f t="shared" si="191"/>
        <v>0.375</v>
      </c>
      <c r="H523" s="42">
        <f t="shared" ref="H523" si="197">+IF(OR(AND(E523=""),(G523="")),"",E523*G523)</f>
        <v>2.0290835306053432E-3</v>
      </c>
      <c r="I523" s="24"/>
    </row>
    <row r="524" spans="1:9" s="24" customFormat="1" ht="15" x14ac:dyDescent="0.2">
      <c r="A524" s="72"/>
      <c r="B524" s="3" t="s">
        <v>135</v>
      </c>
      <c r="C524" s="62">
        <v>6</v>
      </c>
      <c r="D524" s="62">
        <f>VLOOKUP(B524,'[1]Deptos 2011-2019'!$BE$3278:$BF$3822,2,0)</f>
        <v>4</v>
      </c>
      <c r="E524" s="44">
        <f t="shared" ref="E524:E549" si="198">+IF(C524=0,"",C524/C$345)</f>
        <v>2.0290835306053432E-3</v>
      </c>
      <c r="F524" s="44">
        <f t="shared" ref="F524:F549" si="199">+IF(D524=0,"",D524/D$345)</f>
        <v>1.841620626151013E-3</v>
      </c>
      <c r="G524" s="58">
        <f t="shared" si="191"/>
        <v>-0.33333333333333331</v>
      </c>
      <c r="H524" s="40">
        <f t="shared" si="194"/>
        <v>-6.7636117686844773E-4</v>
      </c>
    </row>
    <row r="525" spans="1:9" s="24" customFormat="1" ht="15" x14ac:dyDescent="0.2">
      <c r="A525" s="72"/>
      <c r="B525" s="3" t="s">
        <v>508</v>
      </c>
      <c r="C525" s="62">
        <v>7</v>
      </c>
      <c r="D525" s="62">
        <f>VLOOKUP(B525,'[1]Deptos 2011-2019'!$BE$3278:$BF$3822,2,0)</f>
        <v>8</v>
      </c>
      <c r="E525" s="44">
        <f t="shared" si="198"/>
        <v>2.3672641190395673E-3</v>
      </c>
      <c r="F525" s="44">
        <f t="shared" si="199"/>
        <v>3.6832412523020259E-3</v>
      </c>
      <c r="G525" s="58">
        <f t="shared" si="191"/>
        <v>0.14285714285714285</v>
      </c>
      <c r="H525" s="40">
        <f t="shared" si="194"/>
        <v>3.3818058843422386E-4</v>
      </c>
    </row>
    <row r="526" spans="1:9" s="24" customFormat="1" ht="15" x14ac:dyDescent="0.2">
      <c r="A526" s="72"/>
      <c r="B526" s="3" t="s">
        <v>133</v>
      </c>
      <c r="C526" s="62">
        <v>1</v>
      </c>
      <c r="D526" s="62">
        <f>VLOOKUP(B526,'[1]Deptos 2011-2019'!$BE$3278:$BF$3822,2,0)</f>
        <v>0</v>
      </c>
      <c r="E526" s="44">
        <f t="shared" si="198"/>
        <v>3.3818058843422386E-4</v>
      </c>
      <c r="F526" s="44" t="str">
        <f t="shared" si="199"/>
        <v/>
      </c>
      <c r="G526" s="58">
        <f t="shared" si="191"/>
        <v>-1</v>
      </c>
      <c r="H526" s="40">
        <f t="shared" si="194"/>
        <v>-3.3818058843422386E-4</v>
      </c>
    </row>
    <row r="527" spans="1:9" s="24" customFormat="1" ht="15" x14ac:dyDescent="0.2">
      <c r="A527" s="72"/>
      <c r="B527" s="3" t="s">
        <v>338</v>
      </c>
      <c r="C527" s="62">
        <v>151</v>
      </c>
      <c r="D527" s="62">
        <f>VLOOKUP(B527,'[1]Deptos 2011-2019'!$BE$3278:$BF$3822,2,0)</f>
        <v>133</v>
      </c>
      <c r="E527" s="44">
        <f t="shared" si="198"/>
        <v>5.1065268853567804E-2</v>
      </c>
      <c r="F527" s="44">
        <f t="shared" si="199"/>
        <v>6.1233885819521182E-2</v>
      </c>
      <c r="G527" s="58">
        <f t="shared" si="191"/>
        <v>-0.11920529801324503</v>
      </c>
      <c r="H527" s="40">
        <f t="shared" si="194"/>
        <v>-6.0872505918160291E-3</v>
      </c>
    </row>
    <row r="528" spans="1:9" s="24" customFormat="1" ht="15" x14ac:dyDescent="0.2">
      <c r="A528" s="72"/>
      <c r="B528" s="3" t="s">
        <v>339</v>
      </c>
      <c r="C528" s="62">
        <v>51</v>
      </c>
      <c r="D528" s="62">
        <f>VLOOKUP(B528,'[1]Deptos 2011-2019'!$BE$3278:$BF$3822,2,0)</f>
        <v>22</v>
      </c>
      <c r="E528" s="44">
        <f t="shared" si="198"/>
        <v>1.7247210010145418E-2</v>
      </c>
      <c r="F528" s="44">
        <f t="shared" si="199"/>
        <v>1.0128913443830571E-2</v>
      </c>
      <c r="G528" s="58">
        <f t="shared" si="191"/>
        <v>-0.56862745098039214</v>
      </c>
      <c r="H528" s="40">
        <f t="shared" si="194"/>
        <v>-9.8072370645924927E-3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2011-2019'!$BE$3278:$BF$3822,2,0)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2</v>
      </c>
      <c r="D530" s="62">
        <f>VLOOKUP(B530,'[1]Deptos 2011-2019'!$BE$3278:$BF$3822,2,0)</f>
        <v>3</v>
      </c>
      <c r="E530" s="44">
        <f t="shared" si="198"/>
        <v>6.7636117686844773E-4</v>
      </c>
      <c r="F530" s="44">
        <f t="shared" si="199"/>
        <v>1.3812154696132596E-3</v>
      </c>
      <c r="G530" s="58">
        <f t="shared" si="191"/>
        <v>0.5</v>
      </c>
      <c r="H530" s="40">
        <f t="shared" si="194"/>
        <v>3.3818058843422386E-4</v>
      </c>
    </row>
    <row r="531" spans="1:8" s="24" customFormat="1" ht="15" x14ac:dyDescent="0.2">
      <c r="A531" s="72"/>
      <c r="B531" s="3" t="s">
        <v>340</v>
      </c>
      <c r="C531" s="62">
        <v>1</v>
      </c>
      <c r="D531" s="62">
        <f>VLOOKUP(B531,'[1]Deptos 2011-2019'!$BE$3278:$BF$3822,2,0)</f>
        <v>1</v>
      </c>
      <c r="E531" s="44">
        <f t="shared" si="198"/>
        <v>3.3818058843422386E-4</v>
      </c>
      <c r="F531" s="44">
        <f t="shared" si="199"/>
        <v>4.6040515653775324E-4</v>
      </c>
      <c r="G531" s="58">
        <f t="shared" si="191"/>
        <v>0</v>
      </c>
      <c r="H531" s="40">
        <f t="shared" si="194"/>
        <v>0</v>
      </c>
    </row>
    <row r="532" spans="1:8" s="24" customFormat="1" ht="15" x14ac:dyDescent="0.2">
      <c r="A532" s="72"/>
      <c r="B532" s="3" t="s">
        <v>141</v>
      </c>
      <c r="C532" s="62">
        <v>1</v>
      </c>
      <c r="D532" s="62">
        <f>VLOOKUP(B532,'[1]Deptos 2011-2019'!$BE$3278:$BF$3822,2,0)</f>
        <v>0</v>
      </c>
      <c r="E532" s="44">
        <f t="shared" si="198"/>
        <v>3.3818058843422386E-4</v>
      </c>
      <c r="F532" s="44" t="str">
        <f t="shared" si="199"/>
        <v/>
      </c>
      <c r="G532" s="58">
        <f t="shared" si="191"/>
        <v>-1</v>
      </c>
      <c r="H532" s="40">
        <f t="shared" si="194"/>
        <v>-3.3818058843422386E-4</v>
      </c>
    </row>
    <row r="533" spans="1:8" s="24" customFormat="1" ht="15" x14ac:dyDescent="0.2">
      <c r="A533" s="72"/>
      <c r="B533" s="3" t="s">
        <v>134</v>
      </c>
      <c r="C533" s="62">
        <v>31</v>
      </c>
      <c r="D533" s="62">
        <f>VLOOKUP(B533,'[1]Deptos 2011-2019'!$BE$3278:$BF$3822,2,0)</f>
        <v>16</v>
      </c>
      <c r="E533" s="44">
        <f t="shared" si="198"/>
        <v>1.048359824146094E-2</v>
      </c>
      <c r="F533" s="44">
        <f t="shared" si="199"/>
        <v>7.3664825046040518E-3</v>
      </c>
      <c r="G533" s="58">
        <f t="shared" si="191"/>
        <v>-0.4838709677419355</v>
      </c>
      <c r="H533" s="40">
        <f t="shared" si="194"/>
        <v>-5.0727088265133582E-3</v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2011-2019'!$BE$3278:$BF$3822,2,0)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2011-2019'!$BE$3278:$BF$3822,2,0)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2011-2019'!$BE$3278:$BF$3822,2,0)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0</v>
      </c>
      <c r="D537" s="62">
        <f>VLOOKUP(B537,'[1]Deptos 2011-2019'!$BE$3278:$BF$3822,2,0)</f>
        <v>0</v>
      </c>
      <c r="E537" s="44" t="str">
        <f t="shared" si="198"/>
        <v/>
      </c>
      <c r="F537" s="44" t="str">
        <f t="shared" si="199"/>
        <v/>
      </c>
      <c r="G537" s="58" t="str">
        <f t="shared" si="191"/>
        <v xml:space="preserve"> </v>
      </c>
      <c r="H537" s="40" t="str">
        <f t="shared" si="194"/>
        <v/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2011-2019'!$BE$3278:$BF$3822,2,0)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0</v>
      </c>
      <c r="D539" s="62">
        <f>VLOOKUP(B539,'[1]Deptos 2011-2019'!$BE$3278:$BF$3822,2,0)</f>
        <v>0</v>
      </c>
      <c r="E539" s="44" t="str">
        <f t="shared" si="198"/>
        <v/>
      </c>
      <c r="F539" s="44" t="str">
        <f t="shared" si="199"/>
        <v/>
      </c>
      <c r="G539" s="58" t="str">
        <f t="shared" si="191"/>
        <v xml:space="preserve"> </v>
      </c>
      <c r="H539" s="40" t="str">
        <f t="shared" si="194"/>
        <v/>
      </c>
    </row>
    <row r="540" spans="1:8" s="24" customFormat="1" ht="15.75" customHeight="1" x14ac:dyDescent="0.2">
      <c r="A540" s="72"/>
      <c r="B540" s="3" t="s">
        <v>510</v>
      </c>
      <c r="C540" s="62">
        <v>0</v>
      </c>
      <c r="D540" s="62">
        <f>VLOOKUP(B540,'[1]Deptos 2011-2019'!$BE$3278:$BF$3822,2,0)</f>
        <v>0</v>
      </c>
      <c r="E540" s="44" t="str">
        <f t="shared" si="198"/>
        <v/>
      </c>
      <c r="F540" s="44" t="str">
        <f t="shared" si="199"/>
        <v/>
      </c>
      <c r="G540" s="58" t="str">
        <f t="shared" si="191"/>
        <v xml:space="preserve"> </v>
      </c>
      <c r="H540" s="40" t="str">
        <f t="shared" si="194"/>
        <v/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2011-2019'!$BE$3278:$BF$3822,2,0)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43</v>
      </c>
      <c r="D542" s="62">
        <f>VLOOKUP(B542,'[1]Deptos 2011-2019'!$BE$3278:$BF$3822,2,0)</f>
        <v>3</v>
      </c>
      <c r="E542" s="44">
        <f t="shared" si="198"/>
        <v>1.4541765302671627E-2</v>
      </c>
      <c r="F542" s="44">
        <f t="shared" si="199"/>
        <v>1.3812154696132596E-3</v>
      </c>
      <c r="G542" s="58">
        <f t="shared" ref="G542:G564" si="200">+IF(AND(C542=0,D542=0)," ",IF(C542=0,1,IF(D542=0,-1,(D542-C542)/C542)))</f>
        <v>-0.93023255813953487</v>
      </c>
      <c r="H542" s="40">
        <f t="shared" si="194"/>
        <v>-1.3527223537368955E-2</v>
      </c>
    </row>
    <row r="543" spans="1:8" s="24" customFormat="1" ht="15" x14ac:dyDescent="0.2">
      <c r="A543" s="72"/>
      <c r="B543" s="3" t="s">
        <v>311</v>
      </c>
      <c r="C543" s="62">
        <v>2</v>
      </c>
      <c r="D543" s="62">
        <f>VLOOKUP(B543,'[1]Deptos 2011-2019'!$BE$3278:$BF$3822,2,0)</f>
        <v>0</v>
      </c>
      <c r="E543" s="44">
        <f t="shared" si="198"/>
        <v>6.7636117686844773E-4</v>
      </c>
      <c r="F543" s="44" t="str">
        <f t="shared" si="199"/>
        <v/>
      </c>
      <c r="G543" s="58">
        <f t="shared" si="200"/>
        <v>-1</v>
      </c>
      <c r="H543" s="40">
        <f t="shared" si="194"/>
        <v>-6.7636117686844773E-4</v>
      </c>
    </row>
    <row r="544" spans="1:8" s="24" customFormat="1" ht="15" x14ac:dyDescent="0.2">
      <c r="A544" s="72"/>
      <c r="B544" s="3" t="s">
        <v>312</v>
      </c>
      <c r="C544" s="62">
        <v>2</v>
      </c>
      <c r="D544" s="62">
        <f>VLOOKUP(B544,'[1]Deptos 2011-2019'!$BE$3278:$BF$3822,2,0)</f>
        <v>2</v>
      </c>
      <c r="E544" s="44">
        <f t="shared" si="198"/>
        <v>6.7636117686844773E-4</v>
      </c>
      <c r="F544" s="44">
        <f t="shared" si="199"/>
        <v>9.2081031307550648E-4</v>
      </c>
      <c r="G544" s="58">
        <f t="shared" si="200"/>
        <v>0</v>
      </c>
      <c r="H544" s="40">
        <f t="shared" si="194"/>
        <v>0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2011-2019'!$BE$3278:$BF$3822,2,0)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2011-2019'!$BE$3278:$BF$3822,2,0)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31</v>
      </c>
      <c r="D547" s="62">
        <f>VLOOKUP(B547,'[1]Deptos 2011-2019'!$BE$3278:$BF$3822,2,0)</f>
        <v>19</v>
      </c>
      <c r="E547" s="44">
        <f t="shared" si="198"/>
        <v>1.048359824146094E-2</v>
      </c>
      <c r="F547" s="44">
        <f t="shared" si="199"/>
        <v>8.7476979742173114E-3</v>
      </c>
      <c r="G547" s="58">
        <f t="shared" si="200"/>
        <v>-0.38709677419354838</v>
      </c>
      <c r="H547" s="40">
        <f t="shared" si="194"/>
        <v>-4.0581670612106864E-3</v>
      </c>
    </row>
    <row r="548" spans="1:9" s="24" customFormat="1" ht="15" x14ac:dyDescent="0.2">
      <c r="A548" s="72"/>
      <c r="B548" s="3" t="s">
        <v>142</v>
      </c>
      <c r="C548" s="62">
        <v>21</v>
      </c>
      <c r="D548" s="62">
        <f>VLOOKUP(B548,'[1]Deptos 2011-2019'!$BE$3278:$BF$3822,2,0)</f>
        <v>25</v>
      </c>
      <c r="E548" s="44">
        <f t="shared" si="198"/>
        <v>7.1017923571187018E-3</v>
      </c>
      <c r="F548" s="44">
        <f t="shared" si="199"/>
        <v>1.1510128913443831E-2</v>
      </c>
      <c r="G548" s="58">
        <f t="shared" si="200"/>
        <v>0.19047619047619047</v>
      </c>
      <c r="H548" s="40">
        <f t="shared" si="194"/>
        <v>1.3527223537368955E-3</v>
      </c>
    </row>
    <row r="549" spans="1:9" s="24" customFormat="1" ht="15" x14ac:dyDescent="0.2">
      <c r="A549" s="72"/>
      <c r="B549" s="3" t="s">
        <v>314</v>
      </c>
      <c r="C549" s="62">
        <v>71</v>
      </c>
      <c r="D549" s="62">
        <f>VLOOKUP(B549,'[1]Deptos 2011-2019'!$BE$3278:$BF$3822,2,0)</f>
        <v>28</v>
      </c>
      <c r="E549" s="44">
        <f t="shared" si="198"/>
        <v>2.4010821778829895E-2</v>
      </c>
      <c r="F549" s="44">
        <f t="shared" si="199"/>
        <v>1.289134438305709E-2</v>
      </c>
      <c r="G549" s="58">
        <f t="shared" si="200"/>
        <v>-0.60563380281690138</v>
      </c>
      <c r="H549" s="40">
        <f t="shared" si="194"/>
        <v>-1.4541765302671626E-2</v>
      </c>
    </row>
    <row r="550" spans="1:9" s="63" customFormat="1" ht="15" x14ac:dyDescent="0.2">
      <c r="A550" s="36"/>
      <c r="B550" s="35" t="s">
        <v>559</v>
      </c>
      <c r="C550" s="62">
        <v>4</v>
      </c>
      <c r="D550" s="62">
        <f>VLOOKUP(B550,'[1]Deptos 2011-2019'!$BE$3278:$BF$3822,2,0)</f>
        <v>1</v>
      </c>
      <c r="E550" s="43">
        <f t="shared" ref="E550" si="201">+IF(C550=0,"",C550/C$345)</f>
        <v>1.3527223537368955E-3</v>
      </c>
      <c r="F550" s="43">
        <f t="shared" ref="F550" si="202">+IF(D550=0,"",D550/D$345)</f>
        <v>4.6040515653775324E-4</v>
      </c>
      <c r="G550" s="58">
        <f t="shared" si="200"/>
        <v>-0.75</v>
      </c>
      <c r="H550" s="42">
        <f t="shared" ref="H550" si="203">+IF(OR(AND(E550=""),(G550="")),"",E550*G550)</f>
        <v>-1.0145417653026716E-3</v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2011-2019'!$BE$3278:$BF$3822,2,0)</f>
        <v>1</v>
      </c>
      <c r="E551" s="44" t="str">
        <f>+IF(C551=0,"",C551/C$345)</f>
        <v/>
      </c>
      <c r="F551" s="44">
        <f>+IF(D551=0,"",D551/D$345)</f>
        <v>4.6040515653775324E-4</v>
      </c>
      <c r="G551" s="58">
        <f t="shared" si="200"/>
        <v>1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2011-2019'!$BE$3278:$BF$3822,2,0)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2011-2019'!$BE$3278:$BF$3822,2,0)</f>
        <v>1</v>
      </c>
      <c r="E553" s="44" t="str">
        <f t="shared" ref="E553:E564" si="204">+IF(C553=0,"",C553/C$345)</f>
        <v/>
      </c>
      <c r="F553" s="44">
        <f t="shared" ref="F553:F564" si="205">+IF(D553=0,"",D553/D$345)</f>
        <v>4.6040515653775324E-4</v>
      </c>
      <c r="G553" s="58">
        <f t="shared" si="200"/>
        <v>1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2011-2019'!$BE$3278:$BF$3822,2,0)</f>
        <v>1</v>
      </c>
      <c r="E554" s="44" t="str">
        <f t="shared" si="204"/>
        <v/>
      </c>
      <c r="F554" s="44">
        <f t="shared" si="205"/>
        <v>4.6040515653775324E-4</v>
      </c>
      <c r="G554" s="58">
        <f t="shared" si="200"/>
        <v>1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10</v>
      </c>
      <c r="D555" s="62">
        <f>VLOOKUP(B555,'[1]Deptos 2011-2019'!$BE$3278:$BF$3822,2,0)</f>
        <v>0</v>
      </c>
      <c r="E555" s="44">
        <f t="shared" si="204"/>
        <v>3.3818058843422386E-3</v>
      </c>
      <c r="F555" s="44" t="str">
        <f t="shared" si="205"/>
        <v/>
      </c>
      <c r="G555" s="58">
        <f t="shared" si="200"/>
        <v>-1</v>
      </c>
      <c r="H555" s="40">
        <f t="shared" si="206"/>
        <v>-3.3818058843422386E-3</v>
      </c>
    </row>
    <row r="556" spans="1:9" s="24" customFormat="1" ht="15" x14ac:dyDescent="0.2">
      <c r="A556" s="72"/>
      <c r="B556" s="3" t="s">
        <v>139</v>
      </c>
      <c r="C556" s="62">
        <v>21</v>
      </c>
      <c r="D556" s="62">
        <f>VLOOKUP(B556,'[1]Deptos 2011-2019'!$BE$3278:$BF$3822,2,0)</f>
        <v>3</v>
      </c>
      <c r="E556" s="44">
        <f t="shared" si="204"/>
        <v>7.1017923571187018E-3</v>
      </c>
      <c r="F556" s="44">
        <f t="shared" si="205"/>
        <v>1.3812154696132596E-3</v>
      </c>
      <c r="G556" s="58">
        <f t="shared" si="200"/>
        <v>-0.8571428571428571</v>
      </c>
      <c r="H556" s="40">
        <f t="shared" si="206"/>
        <v>-6.08725059181603E-3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2011-2019'!$BE$3278:$BF$3822,2,0)</f>
        <v>1</v>
      </c>
      <c r="E557" s="44" t="str">
        <f t="shared" si="204"/>
        <v/>
      </c>
      <c r="F557" s="44">
        <f t="shared" si="205"/>
        <v>4.6040515653775324E-4</v>
      </c>
      <c r="G557" s="58">
        <f t="shared" si="200"/>
        <v>1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3</v>
      </c>
      <c r="D558" s="62">
        <f>VLOOKUP(B558,'[1]Deptos 2011-2019'!$BE$3278:$BF$3822,2,0)</f>
        <v>1</v>
      </c>
      <c r="E558" s="44">
        <f t="shared" si="204"/>
        <v>1.0145417653026716E-3</v>
      </c>
      <c r="F558" s="44">
        <f t="shared" si="205"/>
        <v>4.6040515653775324E-4</v>
      </c>
      <c r="G558" s="58">
        <f t="shared" si="200"/>
        <v>-0.66666666666666663</v>
      </c>
      <c r="H558" s="40">
        <f t="shared" si="206"/>
        <v>-6.7636117686844773E-4</v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2011-2019'!$BE$3278:$BF$3822,2,0)</f>
        <v>0</v>
      </c>
      <c r="E559" s="44" t="str">
        <f t="shared" si="204"/>
        <v/>
      </c>
      <c r="F559" s="44" t="str">
        <f t="shared" si="205"/>
        <v/>
      </c>
      <c r="G559" s="58" t="str">
        <f t="shared" si="200"/>
        <v xml:space="preserve"> 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2011-2019'!$BE$3278:$BF$3822,2,0)</f>
        <v>0</v>
      </c>
      <c r="E560" s="44" t="str">
        <f t="shared" si="204"/>
        <v/>
      </c>
      <c r="F560" s="44" t="str">
        <f t="shared" si="205"/>
        <v/>
      </c>
      <c r="G560" s="58" t="str">
        <f t="shared" si="200"/>
        <v xml:space="preserve"> 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2011-2019'!$BE$3278:$BF$3822,2,0)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1</v>
      </c>
      <c r="D562" s="62">
        <f>VLOOKUP(B562,'[1]Deptos 2011-2019'!$BE$3278:$BF$3822,2,0)</f>
        <v>0</v>
      </c>
      <c r="E562" s="44">
        <f t="shared" si="204"/>
        <v>3.3818058843422386E-4</v>
      </c>
      <c r="F562" s="44" t="str">
        <f t="shared" si="205"/>
        <v/>
      </c>
      <c r="G562" s="58">
        <f t="shared" si="200"/>
        <v>-1</v>
      </c>
      <c r="H562" s="40">
        <f t="shared" si="206"/>
        <v>-3.3818058843422386E-4</v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2011-2019'!$BE$3278:$BF$3822,2,0)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2011-2019'!$BE$3278:$BF$3822,2,0)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876</v>
      </c>
      <c r="D570" s="54">
        <f>SUM(D571:D596)</f>
        <v>701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-0.1997716894977169</v>
      </c>
      <c r="H570" s="56">
        <f>+IF(OR(AND(E570=""),(G570="")),"",E570*G570)</f>
        <v>-0.1997716894977169</v>
      </c>
      <c r="I570" s="24"/>
    </row>
    <row r="571" spans="1:9" s="24" customFormat="1" ht="15" x14ac:dyDescent="0.2">
      <c r="A571" s="72"/>
      <c r="B571" s="57" t="s">
        <v>322</v>
      </c>
      <c r="C571" s="62">
        <v>3</v>
      </c>
      <c r="D571" s="62">
        <f>VLOOKUP(B571,'[1]Deptos 2011-2019'!$BE$3278:$BF$3822,2,0)</f>
        <v>7</v>
      </c>
      <c r="E571" s="60">
        <f t="shared" si="207"/>
        <v>3.4246575342465752E-3</v>
      </c>
      <c r="F571" s="60">
        <f t="shared" si="208"/>
        <v>9.9857346647646214E-3</v>
      </c>
      <c r="G571" s="58">
        <f t="shared" ref="G571:G596" si="209">+IF(AND(C571=0,D571=0)," ",IF(C571=0,1,IF(D571=0,-1,(D571-C571)/C571)))</f>
        <v>1.3333333333333333</v>
      </c>
      <c r="H571" s="51">
        <f>+IF(OR(AND(E571=""),(G571="")),"",E571*G571)</f>
        <v>4.5662100456621002E-3</v>
      </c>
    </row>
    <row r="572" spans="1:9" s="24" customFormat="1" ht="15" x14ac:dyDescent="0.2">
      <c r="A572" s="72"/>
      <c r="B572" s="3" t="s">
        <v>144</v>
      </c>
      <c r="C572" s="62">
        <v>9</v>
      </c>
      <c r="D572" s="62">
        <f>VLOOKUP(B572,'[1]Deptos 2011-2019'!$BE$3278:$BF$3822,2,0)</f>
        <v>8</v>
      </c>
      <c r="E572" s="44">
        <f t="shared" si="207"/>
        <v>1.0273972602739725E-2</v>
      </c>
      <c r="F572" s="44">
        <f t="shared" si="208"/>
        <v>1.1412268188302425E-2</v>
      </c>
      <c r="G572" s="58">
        <f t="shared" si="209"/>
        <v>-0.1111111111111111</v>
      </c>
      <c r="H572" s="40">
        <f t="shared" ref="H572:H596" si="210">+IF(OR(AND(E572=""),(G572="")),"",E572*G572)</f>
        <v>-1.1415525114155251E-3</v>
      </c>
    </row>
    <row r="573" spans="1:9" s="24" customFormat="1" ht="15" x14ac:dyDescent="0.2">
      <c r="A573" s="72"/>
      <c r="B573" s="3" t="s">
        <v>590</v>
      </c>
      <c r="C573" s="62">
        <v>95</v>
      </c>
      <c r="D573" s="62">
        <f>VLOOKUP(B573,'[1]Deptos 2011-2019'!$BE$3278:$BF$3822,2,0)</f>
        <v>106</v>
      </c>
      <c r="E573" s="44">
        <f t="shared" si="207"/>
        <v>0.10844748858447488</v>
      </c>
      <c r="F573" s="44">
        <f t="shared" si="208"/>
        <v>0.15121255349500715</v>
      </c>
      <c r="G573" s="58">
        <f t="shared" si="209"/>
        <v>0.11578947368421053</v>
      </c>
      <c r="H573" s="40">
        <f t="shared" si="210"/>
        <v>1.2557077625570776E-2</v>
      </c>
    </row>
    <row r="574" spans="1:9" s="24" customFormat="1" ht="15" x14ac:dyDescent="0.2">
      <c r="A574" s="72"/>
      <c r="B574" s="3" t="s">
        <v>323</v>
      </c>
      <c r="C574" s="62">
        <v>139</v>
      </c>
      <c r="D574" s="62">
        <f>VLOOKUP(B574,'[1]Deptos 2011-2019'!$BE$3278:$BF$3822,2,0)</f>
        <v>66</v>
      </c>
      <c r="E574" s="44">
        <f t="shared" si="207"/>
        <v>0.158675799086758</v>
      </c>
      <c r="F574" s="44">
        <f t="shared" si="208"/>
        <v>9.4151212553495012E-2</v>
      </c>
      <c r="G574" s="58">
        <f t="shared" si="209"/>
        <v>-0.52517985611510787</v>
      </c>
      <c r="H574" s="40">
        <f t="shared" si="210"/>
        <v>-8.3333333333333329E-2</v>
      </c>
    </row>
    <row r="575" spans="1:9" s="24" customFormat="1" ht="15" x14ac:dyDescent="0.2">
      <c r="A575" s="72"/>
      <c r="B575" s="3" t="s">
        <v>145</v>
      </c>
      <c r="C575" s="62">
        <v>3</v>
      </c>
      <c r="D575" s="62">
        <f>VLOOKUP(B575,'[1]Deptos 2011-2019'!$BE$3278:$BF$3822,2,0)</f>
        <v>2</v>
      </c>
      <c r="E575" s="44">
        <f t="shared" si="207"/>
        <v>3.4246575342465752E-3</v>
      </c>
      <c r="F575" s="44">
        <f t="shared" si="208"/>
        <v>2.8530670470756064E-3</v>
      </c>
      <c r="G575" s="58">
        <f t="shared" si="209"/>
        <v>-0.33333333333333331</v>
      </c>
      <c r="H575" s="40">
        <f t="shared" si="210"/>
        <v>-1.1415525114155251E-3</v>
      </c>
    </row>
    <row r="576" spans="1:9" s="24" customFormat="1" ht="15" x14ac:dyDescent="0.2">
      <c r="A576" s="72"/>
      <c r="B576" s="3" t="s">
        <v>618</v>
      </c>
      <c r="C576" s="62">
        <v>0</v>
      </c>
      <c r="D576" s="62">
        <f>VLOOKUP(B576,'[1]Deptos 2011-2019'!$BE$3278:$BF$3822,2,0)</f>
        <v>8</v>
      </c>
      <c r="E576" s="44" t="str">
        <f t="shared" si="207"/>
        <v/>
      </c>
      <c r="F576" s="44">
        <f t="shared" si="208"/>
        <v>1.1412268188302425E-2</v>
      </c>
      <c r="G576" s="58">
        <f t="shared" si="209"/>
        <v>1</v>
      </c>
      <c r="H576" s="40" t="str">
        <f t="shared" si="210"/>
        <v/>
      </c>
    </row>
    <row r="577" spans="1:9" s="24" customFormat="1" ht="15" x14ac:dyDescent="0.2">
      <c r="A577" s="72"/>
      <c r="B577" s="3" t="s">
        <v>146</v>
      </c>
      <c r="C577" s="62">
        <v>2</v>
      </c>
      <c r="D577" s="62">
        <f>VLOOKUP(B577,'[1]Deptos 2011-2019'!$BE$3278:$BF$3822,2,0)</f>
        <v>0</v>
      </c>
      <c r="E577" s="44">
        <f t="shared" si="207"/>
        <v>2.2831050228310501E-3</v>
      </c>
      <c r="F577" s="44" t="str">
        <f t="shared" si="208"/>
        <v/>
      </c>
      <c r="G577" s="58">
        <f t="shared" si="209"/>
        <v>-1</v>
      </c>
      <c r="H577" s="40">
        <f t="shared" si="210"/>
        <v>-2.2831050228310501E-3</v>
      </c>
    </row>
    <row r="578" spans="1:9" s="24" customFormat="1" ht="15" x14ac:dyDescent="0.2">
      <c r="A578" s="72"/>
      <c r="B578" s="3" t="s">
        <v>324</v>
      </c>
      <c r="C578" s="62">
        <v>2</v>
      </c>
      <c r="D578" s="62">
        <f>VLOOKUP(B578,'[1]Deptos 2011-2019'!$BE$3278:$BF$3822,2,0)</f>
        <v>2</v>
      </c>
      <c r="E578" s="44">
        <f t="shared" si="207"/>
        <v>2.2831050228310501E-3</v>
      </c>
      <c r="F578" s="44">
        <f t="shared" si="208"/>
        <v>2.8530670470756064E-3</v>
      </c>
      <c r="G578" s="58">
        <f t="shared" si="209"/>
        <v>0</v>
      </c>
      <c r="H578" s="40">
        <f t="shared" si="210"/>
        <v>0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2011-2019'!$BE$3278:$BF$3822,2,0)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0</v>
      </c>
      <c r="D580" s="62">
        <f>VLOOKUP(B580,'[1]Deptos 2011-2019'!$BE$3278:$BF$3822,2,0)</f>
        <v>0</v>
      </c>
      <c r="E580" s="44" t="str">
        <f t="shared" si="207"/>
        <v/>
      </c>
      <c r="F580" s="44" t="str">
        <f t="shared" si="208"/>
        <v/>
      </c>
      <c r="G580" s="58" t="str">
        <f t="shared" si="209"/>
        <v xml:space="preserve"> </v>
      </c>
      <c r="H580" s="40" t="str">
        <f t="shared" si="210"/>
        <v/>
      </c>
    </row>
    <row r="581" spans="1:9" s="63" customFormat="1" ht="15" x14ac:dyDescent="0.2">
      <c r="A581" s="36"/>
      <c r="B581" s="35" t="s">
        <v>560</v>
      </c>
      <c r="C581" s="62">
        <v>16</v>
      </c>
      <c r="D581" s="62">
        <f>VLOOKUP(B581,'[1]Deptos 2011-2019'!$BE$3278:$BF$3822,2,0)</f>
        <v>8</v>
      </c>
      <c r="E581" s="43">
        <f t="shared" ref="E581" si="211">+IF(C581=0,"",C581/C$570)</f>
        <v>1.8264840182648401E-2</v>
      </c>
      <c r="F581" s="43">
        <f t="shared" ref="F581" si="212">+IF(D581=0,"",D581/D$570)</f>
        <v>1.1412268188302425E-2</v>
      </c>
      <c r="G581" s="58">
        <f t="shared" si="209"/>
        <v>-0.5</v>
      </c>
      <c r="H581" s="42">
        <f t="shared" ref="H581" si="213">+IF(OR(AND(E581=""),(G581="")),"",E581*G581)</f>
        <v>-9.1324200913242004E-3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2011-2019'!$BE$3278:$BF$3822,2,0)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72</v>
      </c>
      <c r="D583" s="62">
        <f>VLOOKUP(B583,'[1]Deptos 2011-2019'!$BE$3278:$BF$3822,2,0)</f>
        <v>7</v>
      </c>
      <c r="E583" s="44">
        <f t="shared" ref="E583:E596" si="217">+IF(C583=0,"",C583/C$570)</f>
        <v>8.2191780821917804E-2</v>
      </c>
      <c r="F583" s="44">
        <f t="shared" ref="F583:F596" si="218">+IF(D583=0,"",D583/D$570)</f>
        <v>9.9857346647646214E-3</v>
      </c>
      <c r="G583" s="58">
        <f t="shared" si="209"/>
        <v>-0.90277777777777779</v>
      </c>
      <c r="H583" s="40">
        <f t="shared" si="210"/>
        <v>-7.4200913242009128E-2</v>
      </c>
    </row>
    <row r="584" spans="1:9" s="24" customFormat="1" ht="15" x14ac:dyDescent="0.2">
      <c r="A584" s="72"/>
      <c r="B584" s="3" t="s">
        <v>327</v>
      </c>
      <c r="C584" s="62">
        <v>18</v>
      </c>
      <c r="D584" s="62">
        <f>VLOOKUP(B584,'[1]Deptos 2011-2019'!$BE$3278:$BF$3822,2,0)</f>
        <v>7</v>
      </c>
      <c r="E584" s="44">
        <f t="shared" si="217"/>
        <v>2.0547945205479451E-2</v>
      </c>
      <c r="F584" s="44">
        <f t="shared" si="218"/>
        <v>9.9857346647646214E-3</v>
      </c>
      <c r="G584" s="58">
        <f t="shared" si="209"/>
        <v>-0.61111111111111116</v>
      </c>
      <c r="H584" s="40">
        <f t="shared" si="210"/>
        <v>-1.2557077625570777E-2</v>
      </c>
    </row>
    <row r="585" spans="1:9" s="24" customFormat="1" ht="15" x14ac:dyDescent="0.2">
      <c r="A585" s="72"/>
      <c r="B585" s="3" t="s">
        <v>147</v>
      </c>
      <c r="C585" s="62">
        <v>55</v>
      </c>
      <c r="D585" s="62">
        <f>VLOOKUP(B585,'[1]Deptos 2011-2019'!$BE$3278:$BF$3822,2,0)</f>
        <v>93</v>
      </c>
      <c r="E585" s="44">
        <f t="shared" si="217"/>
        <v>6.2785388127853878E-2</v>
      </c>
      <c r="F585" s="44">
        <f t="shared" si="218"/>
        <v>0.13266761768901569</v>
      </c>
      <c r="G585" s="58">
        <f t="shared" si="209"/>
        <v>0.69090909090909092</v>
      </c>
      <c r="H585" s="40">
        <f t="shared" si="210"/>
        <v>4.3378995433789952E-2</v>
      </c>
    </row>
    <row r="586" spans="1:9" s="24" customFormat="1" ht="15" x14ac:dyDescent="0.2">
      <c r="A586" s="72"/>
      <c r="B586" s="3" t="s">
        <v>148</v>
      </c>
      <c r="C586" s="62">
        <v>3</v>
      </c>
      <c r="D586" s="62">
        <f>VLOOKUP(B586,'[1]Deptos 2011-2019'!$BE$3278:$BF$3822,2,0)</f>
        <v>2</v>
      </c>
      <c r="E586" s="44">
        <f t="shared" si="217"/>
        <v>3.4246575342465752E-3</v>
      </c>
      <c r="F586" s="44">
        <f t="shared" si="218"/>
        <v>2.8530670470756064E-3</v>
      </c>
      <c r="G586" s="58">
        <f t="shared" si="209"/>
        <v>-0.33333333333333331</v>
      </c>
      <c r="H586" s="40">
        <f t="shared" si="210"/>
        <v>-1.1415525114155251E-3</v>
      </c>
    </row>
    <row r="587" spans="1:9" s="24" customFormat="1" ht="15" x14ac:dyDescent="0.2">
      <c r="A587" s="72"/>
      <c r="B587" s="3" t="s">
        <v>328</v>
      </c>
      <c r="C587" s="62">
        <v>172</v>
      </c>
      <c r="D587" s="62">
        <f>VLOOKUP(B587,'[1]Deptos 2011-2019'!$BE$3278:$BF$3822,2,0)</f>
        <v>195</v>
      </c>
      <c r="E587" s="44">
        <f t="shared" si="217"/>
        <v>0.19634703196347031</v>
      </c>
      <c r="F587" s="44">
        <f t="shared" si="218"/>
        <v>0.2781740370898716</v>
      </c>
      <c r="G587" s="58">
        <f t="shared" si="209"/>
        <v>0.13372093023255813</v>
      </c>
      <c r="H587" s="40">
        <f t="shared" si="210"/>
        <v>2.6255707762557073E-2</v>
      </c>
    </row>
    <row r="588" spans="1:9" s="24" customFormat="1" ht="15" x14ac:dyDescent="0.2">
      <c r="A588" s="72"/>
      <c r="B588" s="3" t="s">
        <v>149</v>
      </c>
      <c r="C588" s="62">
        <v>188</v>
      </c>
      <c r="D588" s="62">
        <f>VLOOKUP(B588,'[1]Deptos 2011-2019'!$BE$3278:$BF$3822,2,0)</f>
        <v>134</v>
      </c>
      <c r="E588" s="44">
        <f t="shared" si="217"/>
        <v>0.21461187214611871</v>
      </c>
      <c r="F588" s="44">
        <f t="shared" si="218"/>
        <v>0.19115549215406563</v>
      </c>
      <c r="G588" s="58">
        <f t="shared" si="209"/>
        <v>-0.28723404255319152</v>
      </c>
      <c r="H588" s="40">
        <f t="shared" si="210"/>
        <v>-6.164383561643836E-2</v>
      </c>
    </row>
    <row r="589" spans="1:9" s="24" customFormat="1" ht="15" x14ac:dyDescent="0.2">
      <c r="A589" s="72"/>
      <c r="B589" s="3" t="s">
        <v>329</v>
      </c>
      <c r="C589" s="62">
        <v>4</v>
      </c>
      <c r="D589" s="62">
        <f>VLOOKUP(B589,'[1]Deptos 2011-2019'!$BE$3278:$BF$3822,2,0)</f>
        <v>1</v>
      </c>
      <c r="E589" s="44">
        <f t="shared" si="217"/>
        <v>4.5662100456621002E-3</v>
      </c>
      <c r="F589" s="44">
        <f t="shared" si="218"/>
        <v>1.4265335235378032E-3</v>
      </c>
      <c r="G589" s="58">
        <f t="shared" si="209"/>
        <v>-0.75</v>
      </c>
      <c r="H589" s="40">
        <f t="shared" si="210"/>
        <v>-3.4246575342465752E-3</v>
      </c>
    </row>
    <row r="590" spans="1:9" s="24" customFormat="1" ht="15" x14ac:dyDescent="0.2">
      <c r="A590" s="72"/>
      <c r="B590" s="3" t="s">
        <v>150</v>
      </c>
      <c r="C590" s="62">
        <v>6</v>
      </c>
      <c r="D590" s="62">
        <f>VLOOKUP(B590,'[1]Deptos 2011-2019'!$BE$3278:$BF$3822,2,0)</f>
        <v>1</v>
      </c>
      <c r="E590" s="44">
        <f t="shared" si="217"/>
        <v>6.8493150684931503E-3</v>
      </c>
      <c r="F590" s="44">
        <f t="shared" si="218"/>
        <v>1.4265335235378032E-3</v>
      </c>
      <c r="G590" s="58">
        <f t="shared" si="209"/>
        <v>-0.83333333333333337</v>
      </c>
      <c r="H590" s="40">
        <f t="shared" si="210"/>
        <v>-5.7077625570776253E-3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2011-2019'!$BE$3278:$BF$3822,2,0)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18</v>
      </c>
      <c r="D592" s="62">
        <f>VLOOKUP(B592,'[1]Deptos 2011-2019'!$BE$3278:$BF$3822,2,0)</f>
        <v>5</v>
      </c>
      <c r="E592" s="44">
        <f t="shared" si="217"/>
        <v>2.0547945205479451E-2</v>
      </c>
      <c r="F592" s="44">
        <f t="shared" si="218"/>
        <v>7.1326676176890159E-3</v>
      </c>
      <c r="G592" s="58">
        <f t="shared" si="209"/>
        <v>-0.72222222222222221</v>
      </c>
      <c r="H592" s="40">
        <f t="shared" si="210"/>
        <v>-1.4840182648401826E-2</v>
      </c>
    </row>
    <row r="593" spans="1:8" s="24" customFormat="1" ht="15" x14ac:dyDescent="0.2">
      <c r="A593" s="72"/>
      <c r="B593" s="3" t="s">
        <v>331</v>
      </c>
      <c r="C593" s="62">
        <v>3</v>
      </c>
      <c r="D593" s="62">
        <f>VLOOKUP(B593,'[1]Deptos 2011-2019'!$BE$3278:$BF$3822,2,0)</f>
        <v>0</v>
      </c>
      <c r="E593" s="44">
        <f t="shared" si="217"/>
        <v>3.4246575342465752E-3</v>
      </c>
      <c r="F593" s="44" t="str">
        <f t="shared" si="218"/>
        <v/>
      </c>
      <c r="G593" s="58">
        <f t="shared" si="209"/>
        <v>-1</v>
      </c>
      <c r="H593" s="40">
        <f t="shared" si="210"/>
        <v>-3.4246575342465752E-3</v>
      </c>
    </row>
    <row r="594" spans="1:8" s="24" customFormat="1" ht="15" x14ac:dyDescent="0.2">
      <c r="A594" s="72"/>
      <c r="B594" s="3" t="s">
        <v>332</v>
      </c>
      <c r="C594" s="62">
        <v>0</v>
      </c>
      <c r="D594" s="62">
        <f>VLOOKUP(B594,'[1]Deptos 2011-2019'!$BE$3278:$BF$3822,2,0)</f>
        <v>2</v>
      </c>
      <c r="E594" s="44" t="str">
        <f t="shared" si="217"/>
        <v/>
      </c>
      <c r="F594" s="44">
        <f t="shared" si="218"/>
        <v>2.8530670470756064E-3</v>
      </c>
      <c r="G594" s="58">
        <f t="shared" si="209"/>
        <v>1</v>
      </c>
      <c r="H594" s="40" t="str">
        <f t="shared" si="210"/>
        <v/>
      </c>
    </row>
    <row r="595" spans="1:8" s="24" customFormat="1" ht="15" x14ac:dyDescent="0.2">
      <c r="A595" s="72"/>
      <c r="B595" s="3" t="s">
        <v>333</v>
      </c>
      <c r="C595" s="62">
        <v>40</v>
      </c>
      <c r="D595" s="62">
        <f>VLOOKUP(B595,'[1]Deptos 2011-2019'!$BE$3278:$BF$3822,2,0)</f>
        <v>18</v>
      </c>
      <c r="E595" s="44">
        <f t="shared" si="217"/>
        <v>4.5662100456621002E-2</v>
      </c>
      <c r="F595" s="44">
        <f t="shared" si="218"/>
        <v>2.5677603423680456E-2</v>
      </c>
      <c r="G595" s="58">
        <f t="shared" si="209"/>
        <v>-0.55000000000000004</v>
      </c>
      <c r="H595" s="40">
        <f t="shared" si="210"/>
        <v>-2.5114155251141555E-2</v>
      </c>
    </row>
    <row r="596" spans="1:8" s="24" customFormat="1" ht="15" x14ac:dyDescent="0.2">
      <c r="A596" s="72"/>
      <c r="B596" s="3" t="s">
        <v>516</v>
      </c>
      <c r="C596" s="62">
        <v>28</v>
      </c>
      <c r="D596" s="62">
        <f>VLOOKUP(B596,'[1]Deptos 2011-2019'!$BE$3278:$BF$3822,2,0)</f>
        <v>29</v>
      </c>
      <c r="E596" s="44">
        <f t="shared" si="217"/>
        <v>3.1963470319634701E-2</v>
      </c>
      <c r="F596" s="44">
        <f t="shared" si="218"/>
        <v>4.136947218259629E-2</v>
      </c>
      <c r="G596" s="58">
        <f t="shared" si="209"/>
        <v>3.5714285714285712E-2</v>
      </c>
      <c r="H596" s="40">
        <f t="shared" si="210"/>
        <v>1.1415525114155251E-3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7"/>
  <sheetViews>
    <sheetView showGridLines="0" tabSelected="1" zoomScale="112" zoomScaleNormal="112" workbookViewId="0">
      <selection activeCell="G10" sqref="G10"/>
    </sheetView>
  </sheetViews>
  <sheetFormatPr baseColWidth="10" defaultRowHeight="12.75" x14ac:dyDescent="0.2"/>
  <cols>
    <col min="1" max="1" width="5.85546875" style="73" customWidth="1"/>
    <col min="2" max="2" width="82" style="4" customWidth="1"/>
    <col min="3" max="4" width="15.42578125" style="4" customWidth="1"/>
    <col min="5" max="5" width="15.42578125" style="5" hidden="1" customWidth="1"/>
    <col min="6" max="6" width="15.42578125" style="5" customWidth="1"/>
    <col min="7" max="7" width="17" style="5" customWidth="1"/>
    <col min="8" max="8" width="15.42578125" style="1" customWidth="1"/>
    <col min="9" max="16384" width="11.42578125" style="5"/>
  </cols>
  <sheetData>
    <row r="1" spans="1:9" s="24" customFormat="1" ht="21" customHeight="1" x14ac:dyDescent="0.2">
      <c r="A1" s="72"/>
      <c r="B1" s="22"/>
      <c r="C1" s="23"/>
      <c r="D1" s="26" t="s">
        <v>387</v>
      </c>
      <c r="E1" s="27"/>
      <c r="F1" s="27"/>
      <c r="G1" s="27"/>
      <c r="H1" s="28"/>
    </row>
    <row r="2" spans="1:9" s="24" customFormat="1" ht="21" customHeight="1" x14ac:dyDescent="0.2">
      <c r="A2" s="72"/>
      <c r="B2" s="22"/>
      <c r="C2" s="23"/>
      <c r="D2" s="29" t="s">
        <v>385</v>
      </c>
      <c r="H2" s="30"/>
    </row>
    <row r="3" spans="1:9" s="24" customFormat="1" ht="21" customHeight="1" thickBot="1" x14ac:dyDescent="0.25">
      <c r="A3" s="72"/>
      <c r="B3" s="22"/>
      <c r="C3" s="23"/>
      <c r="D3" s="31" t="s">
        <v>600</v>
      </c>
      <c r="E3" s="32"/>
      <c r="F3" s="32"/>
      <c r="G3" s="32"/>
      <c r="H3" s="33"/>
    </row>
    <row r="4" spans="1:9" s="24" customFormat="1" ht="21" customHeight="1" x14ac:dyDescent="0.2">
      <c r="A4" s="72"/>
      <c r="B4" s="22"/>
      <c r="C4" s="25"/>
      <c r="D4" s="76" t="s">
        <v>395</v>
      </c>
      <c r="E4" s="77"/>
      <c r="F4" s="77"/>
      <c r="G4" s="77"/>
      <c r="H4" s="78"/>
    </row>
    <row r="5" spans="1:9" ht="21" customHeight="1" thickBot="1" x14ac:dyDescent="0.25">
      <c r="D5" s="79"/>
      <c r="E5" s="80"/>
      <c r="F5" s="80"/>
      <c r="G5" s="80"/>
      <c r="H5" s="81"/>
    </row>
    <row r="6" spans="1:9" ht="23.25" customHeight="1" x14ac:dyDescent="0.2">
      <c r="B6" s="88" t="s">
        <v>342</v>
      </c>
      <c r="C6" s="86" t="s">
        <v>343</v>
      </c>
      <c r="D6" s="87"/>
      <c r="E6" s="86" t="s">
        <v>344</v>
      </c>
      <c r="F6" s="87"/>
      <c r="G6" s="82" t="s">
        <v>601</v>
      </c>
      <c r="H6" s="84" t="s">
        <v>345</v>
      </c>
    </row>
    <row r="7" spans="1:9" ht="23.25" customHeight="1" x14ac:dyDescent="0.2">
      <c r="B7" s="89"/>
      <c r="C7" s="38">
        <v>2018</v>
      </c>
      <c r="D7" s="38">
        <v>2019</v>
      </c>
      <c r="E7" s="38">
        <v>2018</v>
      </c>
      <c r="F7" s="38">
        <v>2019</v>
      </c>
      <c r="G7" s="83"/>
      <c r="H7" s="85"/>
    </row>
    <row r="8" spans="1:9" ht="21" customHeight="1" thickBot="1" x14ac:dyDescent="0.25">
      <c r="B8" s="52" t="s">
        <v>376</v>
      </c>
      <c r="C8" s="53">
        <f>+C18+C74+C169+C345+C570</f>
        <v>5807</v>
      </c>
      <c r="D8" s="54">
        <f>+D18+D74+D169+D345+D570</f>
        <v>2554</v>
      </c>
      <c r="E8" s="55">
        <f t="shared" ref="E8:F13" si="0">+C8/C$8</f>
        <v>1</v>
      </c>
      <c r="F8" s="55">
        <f t="shared" si="0"/>
        <v>1</v>
      </c>
      <c r="G8" s="55">
        <f t="shared" ref="G8:G13" si="1">+(D8-C8)/C8</f>
        <v>-0.56018598243499229</v>
      </c>
      <c r="H8" s="56">
        <f t="shared" ref="H8:H13" si="2">+IF(OR(AND(E8=""),(G8="")),"",E8*G8)</f>
        <v>-0.56018598243499229</v>
      </c>
      <c r="I8" s="67"/>
    </row>
    <row r="9" spans="1:9" ht="21" customHeight="1" x14ac:dyDescent="0.2">
      <c r="B9" s="96" t="str">
        <f>+B18</f>
        <v>Total Inscritos en ocupaciones de nivel Directivo</v>
      </c>
      <c r="C9" s="97">
        <f>+C18</f>
        <v>39</v>
      </c>
      <c r="D9" s="97">
        <f>+D18</f>
        <v>22</v>
      </c>
      <c r="E9" s="98">
        <f t="shared" si="0"/>
        <v>6.7160323747201657E-3</v>
      </c>
      <c r="F9" s="98">
        <f t="shared" si="0"/>
        <v>8.6139389193422081E-3</v>
      </c>
      <c r="G9" s="100">
        <f>+IF(AND(C9=0,D9=0)," ",IF(C9=0,1,IF(D9=0,-1,(D9-C9)/C9)))</f>
        <v>-0.4358974358974359</v>
      </c>
      <c r="H9" s="99">
        <f t="shared" si="2"/>
        <v>-2.9275012915446876E-3</v>
      </c>
      <c r="I9" s="67"/>
    </row>
    <row r="10" spans="1:9" ht="21" customHeight="1" x14ac:dyDescent="0.2">
      <c r="B10" s="45" t="str">
        <f>+B74</f>
        <v xml:space="preserve">Total Inscritos en ocupaciones de nivel Profesional </v>
      </c>
      <c r="C10" s="41">
        <f>+C74</f>
        <v>647</v>
      </c>
      <c r="D10" s="41">
        <f>+D74</f>
        <v>324</v>
      </c>
      <c r="E10" s="40">
        <f t="shared" si="0"/>
        <v>0.11141725503702428</v>
      </c>
      <c r="F10" s="40">
        <f t="shared" si="0"/>
        <v>0.12685982772122162</v>
      </c>
      <c r="G10" s="58">
        <f t="shared" ref="G10:G13" si="3">+IF(AND(C10=0,D10=0)," ",IF(C10=0,1,IF(D10=0,-1,(D10-C10)/C10)))</f>
        <v>-0.4992272024729521</v>
      </c>
      <c r="H10" s="46">
        <f t="shared" si="2"/>
        <v>-5.5622524539349065E-2</v>
      </c>
      <c r="I10" s="67"/>
    </row>
    <row r="11" spans="1:9" ht="21" customHeight="1" x14ac:dyDescent="0.2">
      <c r="B11" s="45" t="str">
        <f>+B169</f>
        <v>Total Inscritos en ocupaciones de nivel Técnicos Profesionales - Tecnólogos</v>
      </c>
      <c r="C11" s="41">
        <f>+C169</f>
        <v>1160</v>
      </c>
      <c r="D11" s="41">
        <f>D169</f>
        <v>483</v>
      </c>
      <c r="E11" s="40">
        <f t="shared" si="0"/>
        <v>0.19975891165834339</v>
      </c>
      <c r="F11" s="40">
        <f t="shared" si="0"/>
        <v>0.18911511354737667</v>
      </c>
      <c r="G11" s="58">
        <f t="shared" si="3"/>
        <v>-0.58362068965517244</v>
      </c>
      <c r="H11" s="46">
        <f t="shared" si="2"/>
        <v>-0.11658343378680903</v>
      </c>
      <c r="I11" s="67"/>
    </row>
    <row r="12" spans="1:9" ht="21" customHeight="1" x14ac:dyDescent="0.2">
      <c r="B12" s="45" t="str">
        <f>+B345</f>
        <v>Total Inscritos en ocupaciones de nivel Calificados</v>
      </c>
      <c r="C12" s="41">
        <f>+C345</f>
        <v>2849</v>
      </c>
      <c r="D12" s="41">
        <f>+D345</f>
        <v>953</v>
      </c>
      <c r="E12" s="40">
        <f t="shared" si="0"/>
        <v>0.49061477527122438</v>
      </c>
      <c r="F12" s="40">
        <f t="shared" si="0"/>
        <v>0.37314017227877838</v>
      </c>
      <c r="G12" s="58">
        <f t="shared" si="3"/>
        <v>-0.66549666549666553</v>
      </c>
      <c r="H12" s="46">
        <f t="shared" si="2"/>
        <v>-0.32650249698639572</v>
      </c>
      <c r="I12" s="67"/>
    </row>
    <row r="13" spans="1:9" ht="21" customHeight="1" thickBot="1" x14ac:dyDescent="0.25">
      <c r="B13" s="47" t="str">
        <f>+B570</f>
        <v>Total Inscritos en ocupaciones de nivel Elemental</v>
      </c>
      <c r="C13" s="48">
        <f>+C570</f>
        <v>1112</v>
      </c>
      <c r="D13" s="48">
        <f>D570</f>
        <v>772</v>
      </c>
      <c r="E13" s="49">
        <f t="shared" si="0"/>
        <v>0.19149302565868778</v>
      </c>
      <c r="F13" s="49">
        <f t="shared" si="0"/>
        <v>0.30227094753328115</v>
      </c>
      <c r="G13" s="101">
        <f t="shared" si="3"/>
        <v>-0.30575539568345322</v>
      </c>
      <c r="H13" s="50">
        <f t="shared" si="2"/>
        <v>-5.8550025830893741E-2</v>
      </c>
      <c r="I13" s="67"/>
    </row>
    <row r="14" spans="1:9" ht="15" customHeight="1" x14ac:dyDescent="0.2"/>
    <row r="15" spans="1:9" ht="15" customHeight="1" thickBot="1" x14ac:dyDescent="0.25"/>
    <row r="16" spans="1:9" ht="27.75" customHeight="1" x14ac:dyDescent="0.2">
      <c r="B16" s="88" t="s">
        <v>342</v>
      </c>
      <c r="C16" s="86" t="s">
        <v>343</v>
      </c>
      <c r="D16" s="87"/>
      <c r="E16" s="86" t="s">
        <v>344</v>
      </c>
      <c r="F16" s="87"/>
      <c r="G16" s="82" t="s">
        <v>601</v>
      </c>
      <c r="H16" s="84" t="s">
        <v>345</v>
      </c>
    </row>
    <row r="17" spans="1:9" s="10" customFormat="1" ht="26.25" customHeight="1" x14ac:dyDescent="0.2">
      <c r="A17" s="70"/>
      <c r="B17" s="89"/>
      <c r="C17" s="38">
        <v>2018</v>
      </c>
      <c r="D17" s="38">
        <v>2019</v>
      </c>
      <c r="E17" s="38">
        <v>2018</v>
      </c>
      <c r="F17" s="38">
        <v>2019</v>
      </c>
      <c r="G17" s="83"/>
      <c r="H17" s="85"/>
    </row>
    <row r="18" spans="1:9" s="10" customFormat="1" ht="26.25" customHeight="1" thickBot="1" x14ac:dyDescent="0.25">
      <c r="A18" s="70"/>
      <c r="B18" s="52" t="s">
        <v>346</v>
      </c>
      <c r="C18" s="53">
        <f>SUM(C19:C68)</f>
        <v>39</v>
      </c>
      <c r="D18" s="54">
        <f>SUM(D19:D68)</f>
        <v>22</v>
      </c>
      <c r="E18" s="55">
        <f>+IF(C18=0,"",C18/C$18)</f>
        <v>1</v>
      </c>
      <c r="F18" s="55">
        <f>+IF(D18=0,"",D18/D$18)</f>
        <v>1</v>
      </c>
      <c r="G18" s="55">
        <f>+IF(OR(AND(D18=0),(C18=0)),"0",((D18-C18)/C18))</f>
        <v>-0.4358974358974359</v>
      </c>
      <c r="H18" s="56">
        <f>+IF(OR(AND(E18=""),(G18="")),"",E18*G18)</f>
        <v>-0.4358974358974359</v>
      </c>
    </row>
    <row r="19" spans="1:9" s="24" customFormat="1" ht="15" x14ac:dyDescent="0.2">
      <c r="A19" s="72"/>
      <c r="B19" s="57" t="s">
        <v>0</v>
      </c>
      <c r="C19" s="62">
        <v>0</v>
      </c>
      <c r="D19" s="62">
        <f>VLOOKUP(B19,'[1]Deptos 2011-2019'!$BE$3823:$BF$4367,2,0)</f>
        <v>0</v>
      </c>
      <c r="E19" s="51" t="str">
        <f>+IF(C19=0,"",C19/C$18)</f>
        <v/>
      </c>
      <c r="F19" s="51" t="str">
        <f>+IF(D19=0,"",D19/D$18)</f>
        <v/>
      </c>
      <c r="G19" s="58" t="str">
        <f>+IF(AND(C19=0,D19=0)," ",IF(C19=0,1,IF(D19=0,-1,(D19-C19)/C19)))</f>
        <v xml:space="preserve"> </v>
      </c>
      <c r="H19" s="51" t="str">
        <f>+IF(OR(AND(E19=""),(G19="")),"",E19*G19)</f>
        <v/>
      </c>
    </row>
    <row r="20" spans="1:9" s="24" customFormat="1" ht="15" x14ac:dyDescent="0.2">
      <c r="A20" s="72"/>
      <c r="B20" s="3" t="s">
        <v>152</v>
      </c>
      <c r="C20" s="62">
        <v>4</v>
      </c>
      <c r="D20" s="62">
        <f>VLOOKUP(B20,'[1]Deptos 2011-2019'!$BE$3823:$BF$4367,2,0)</f>
        <v>0</v>
      </c>
      <c r="E20" s="40">
        <f t="shared" ref="E20:E68" si="4">+IF(C20=0,"",C20/C$18)</f>
        <v>0.10256410256410256</v>
      </c>
      <c r="F20" s="40" t="str">
        <f t="shared" ref="F20:F68" si="5">+IF(D20=0,"",D20/D$18)</f>
        <v/>
      </c>
      <c r="G20" s="58">
        <f t="shared" ref="G20:G68" si="6">+IF(AND(C20=0,D20=0)," ",IF(C20=0,1,IF(D20=0,-1,(D20-C20)/C20)))</f>
        <v>-1</v>
      </c>
      <c r="H20" s="40">
        <f t="shared" ref="H20:H68" si="7">+IF(OR(AND(E20=""),(G20="")),"",E20*G20)</f>
        <v>-0.10256410256410256</v>
      </c>
    </row>
    <row r="21" spans="1:9" s="24" customFormat="1" ht="30" x14ac:dyDescent="0.2">
      <c r="A21" s="72"/>
      <c r="B21" s="3" t="s">
        <v>1</v>
      </c>
      <c r="C21" s="62">
        <v>0</v>
      </c>
      <c r="D21" s="62">
        <f>VLOOKUP(B21,'[1]Deptos 2011-2019'!$BE$3823:$BF$4367,2,0)</f>
        <v>0</v>
      </c>
      <c r="E21" s="40" t="str">
        <f t="shared" si="4"/>
        <v/>
      </c>
      <c r="F21" s="40" t="str">
        <f t="shared" si="5"/>
        <v/>
      </c>
      <c r="G21" s="58" t="str">
        <f t="shared" si="6"/>
        <v xml:space="preserve"> </v>
      </c>
      <c r="H21" s="40" t="str">
        <f t="shared" si="7"/>
        <v/>
      </c>
    </row>
    <row r="22" spans="1:9" s="24" customFormat="1" ht="30" x14ac:dyDescent="0.2">
      <c r="A22" s="72"/>
      <c r="B22" s="3" t="s">
        <v>421</v>
      </c>
      <c r="C22" s="62">
        <v>0</v>
      </c>
      <c r="D22" s="62">
        <f>VLOOKUP(B22,'[1]Deptos 2011-2019'!$BE$3823:$BF$4367,2,0)</f>
        <v>0</v>
      </c>
      <c r="E22" s="40" t="str">
        <f t="shared" si="4"/>
        <v/>
      </c>
      <c r="F22" s="40" t="str">
        <f t="shared" si="5"/>
        <v/>
      </c>
      <c r="G22" s="58" t="str">
        <f t="shared" si="6"/>
        <v xml:space="preserve"> </v>
      </c>
      <c r="H22" s="40" t="str">
        <f t="shared" si="7"/>
        <v/>
      </c>
    </row>
    <row r="23" spans="1:9" s="24" customFormat="1" ht="15" x14ac:dyDescent="0.2">
      <c r="A23" s="72"/>
      <c r="B23" s="3" t="s">
        <v>153</v>
      </c>
      <c r="C23" s="62">
        <v>1</v>
      </c>
      <c r="D23" s="62">
        <f>VLOOKUP(B23,'[1]Deptos 2011-2019'!$BE$3823:$BF$4367,2,0)</f>
        <v>1</v>
      </c>
      <c r="E23" s="40">
        <f t="shared" si="4"/>
        <v>2.564102564102564E-2</v>
      </c>
      <c r="F23" s="40">
        <f t="shared" si="5"/>
        <v>4.5454545454545456E-2</v>
      </c>
      <c r="G23" s="58">
        <f t="shared" si="6"/>
        <v>0</v>
      </c>
      <c r="H23" s="40">
        <f t="shared" si="7"/>
        <v>0</v>
      </c>
    </row>
    <row r="24" spans="1:9" s="24" customFormat="1" ht="30" x14ac:dyDescent="0.2">
      <c r="A24" s="72"/>
      <c r="B24" s="3" t="s">
        <v>154</v>
      </c>
      <c r="C24" s="62">
        <v>0</v>
      </c>
      <c r="D24" s="62">
        <f>VLOOKUP(B24,'[1]Deptos 2011-2019'!$BE$3823:$BF$4367,2,0)</f>
        <v>0</v>
      </c>
      <c r="E24" s="40" t="str">
        <f t="shared" si="4"/>
        <v/>
      </c>
      <c r="F24" s="40" t="str">
        <f t="shared" si="5"/>
        <v/>
      </c>
      <c r="G24" s="58" t="str">
        <f t="shared" si="6"/>
        <v xml:space="preserve"> </v>
      </c>
      <c r="H24" s="40" t="str">
        <f t="shared" si="7"/>
        <v/>
      </c>
    </row>
    <row r="25" spans="1:9" s="63" customFormat="1" ht="15" x14ac:dyDescent="0.2">
      <c r="A25" s="36"/>
      <c r="B25" s="35" t="s">
        <v>517</v>
      </c>
      <c r="C25" s="62">
        <v>0</v>
      </c>
      <c r="D25" s="62">
        <f>VLOOKUP(B25,'[1]Deptos 2011-2019'!$BE$3823:$BF$4367,2,0)</f>
        <v>0</v>
      </c>
      <c r="E25" s="42" t="str">
        <f t="shared" ref="E25" si="8">+IF(C25=0,"",C25/C$18)</f>
        <v/>
      </c>
      <c r="F25" s="42" t="str">
        <f t="shared" ref="F25" si="9">+IF(D25=0,"",D25/D$18)</f>
        <v/>
      </c>
      <c r="G25" s="58" t="str">
        <f t="shared" si="6"/>
        <v xml:space="preserve"> </v>
      </c>
      <c r="H25" s="42" t="str">
        <f t="shared" ref="H25" si="10">+IF(OR(AND(E25=""),(G25="")),"",E25*G25)</f>
        <v/>
      </c>
      <c r="I25" s="24"/>
    </row>
    <row r="26" spans="1:9" s="24" customFormat="1" ht="15" x14ac:dyDescent="0.2">
      <c r="A26" s="72"/>
      <c r="B26" s="3" t="s">
        <v>2</v>
      </c>
      <c r="C26" s="62">
        <v>2</v>
      </c>
      <c r="D26" s="62">
        <f>VLOOKUP(B26,'[1]Deptos 2011-2019'!$BE$3823:$BF$4367,2,0)</f>
        <v>0</v>
      </c>
      <c r="E26" s="40">
        <f t="shared" si="4"/>
        <v>5.128205128205128E-2</v>
      </c>
      <c r="F26" s="40" t="str">
        <f t="shared" si="5"/>
        <v/>
      </c>
      <c r="G26" s="58">
        <f t="shared" si="6"/>
        <v>-1</v>
      </c>
      <c r="H26" s="40">
        <f t="shared" si="7"/>
        <v>-5.128205128205128E-2</v>
      </c>
    </row>
    <row r="27" spans="1:9" s="24" customFormat="1" ht="15" x14ac:dyDescent="0.2">
      <c r="A27" s="72"/>
      <c r="B27" s="3" t="s">
        <v>565</v>
      </c>
      <c r="C27" s="62">
        <v>0</v>
      </c>
      <c r="D27" s="62">
        <f>VLOOKUP(B27,'[1]Deptos 2011-2019'!$BE$3823:$BF$4367,2,0)</f>
        <v>0</v>
      </c>
      <c r="E27" s="40" t="str">
        <f t="shared" si="4"/>
        <v/>
      </c>
      <c r="F27" s="40" t="str">
        <f t="shared" si="5"/>
        <v/>
      </c>
      <c r="G27" s="58" t="str">
        <f t="shared" si="6"/>
        <v xml:space="preserve"> </v>
      </c>
      <c r="H27" s="40" t="str">
        <f t="shared" si="7"/>
        <v/>
      </c>
    </row>
    <row r="28" spans="1:9" s="24" customFormat="1" ht="15" x14ac:dyDescent="0.2">
      <c r="A28" s="72"/>
      <c r="B28" s="3" t="s">
        <v>3</v>
      </c>
      <c r="C28" s="62">
        <v>1</v>
      </c>
      <c r="D28" s="62">
        <f>VLOOKUP(B28,'[1]Deptos 2011-2019'!$BE$3823:$BF$4367,2,0)</f>
        <v>0</v>
      </c>
      <c r="E28" s="40">
        <f t="shared" si="4"/>
        <v>2.564102564102564E-2</v>
      </c>
      <c r="F28" s="40" t="str">
        <f t="shared" si="5"/>
        <v/>
      </c>
      <c r="G28" s="58">
        <f t="shared" si="6"/>
        <v>-1</v>
      </c>
      <c r="H28" s="40">
        <f t="shared" si="7"/>
        <v>-2.564102564102564E-2</v>
      </c>
    </row>
    <row r="29" spans="1:9" s="24" customFormat="1" ht="15" x14ac:dyDescent="0.2">
      <c r="A29" s="72"/>
      <c r="B29" s="3" t="s">
        <v>5</v>
      </c>
      <c r="C29" s="62">
        <v>3</v>
      </c>
      <c r="D29" s="62">
        <f>VLOOKUP(B29,'[1]Deptos 2011-2019'!$BE$3823:$BF$4367,2,0)</f>
        <v>4</v>
      </c>
      <c r="E29" s="40">
        <f t="shared" si="4"/>
        <v>7.6923076923076927E-2</v>
      </c>
      <c r="F29" s="40">
        <f t="shared" si="5"/>
        <v>0.18181818181818182</v>
      </c>
      <c r="G29" s="58">
        <f t="shared" si="6"/>
        <v>0.33333333333333331</v>
      </c>
      <c r="H29" s="40">
        <f t="shared" si="7"/>
        <v>2.564102564102564E-2</v>
      </c>
    </row>
    <row r="30" spans="1:9" s="24" customFormat="1" ht="15" x14ac:dyDescent="0.2">
      <c r="A30" s="72"/>
      <c r="B30" s="3" t="s">
        <v>155</v>
      </c>
      <c r="C30" s="62">
        <v>0</v>
      </c>
      <c r="D30" s="62">
        <f>VLOOKUP(B30,'[1]Deptos 2011-2019'!$BE$3823:$BF$4367,2,0)</f>
        <v>0</v>
      </c>
      <c r="E30" s="40" t="str">
        <f t="shared" si="4"/>
        <v/>
      </c>
      <c r="F30" s="40" t="str">
        <f t="shared" si="5"/>
        <v/>
      </c>
      <c r="G30" s="58" t="str">
        <f t="shared" si="6"/>
        <v xml:space="preserve"> </v>
      </c>
      <c r="H30" s="40" t="str">
        <f t="shared" si="7"/>
        <v/>
      </c>
    </row>
    <row r="31" spans="1:9" s="24" customFormat="1" ht="15" x14ac:dyDescent="0.2">
      <c r="A31" s="72"/>
      <c r="B31" s="3" t="s">
        <v>156</v>
      </c>
      <c r="C31" s="62">
        <v>1</v>
      </c>
      <c r="D31" s="62">
        <f>VLOOKUP(B31,'[1]Deptos 2011-2019'!$BE$3823:$BF$4367,2,0)</f>
        <v>0</v>
      </c>
      <c r="E31" s="40">
        <f t="shared" si="4"/>
        <v>2.564102564102564E-2</v>
      </c>
      <c r="F31" s="40" t="str">
        <f t="shared" si="5"/>
        <v/>
      </c>
      <c r="G31" s="58">
        <f t="shared" si="6"/>
        <v>-1</v>
      </c>
      <c r="H31" s="40">
        <f t="shared" si="7"/>
        <v>-2.564102564102564E-2</v>
      </c>
    </row>
    <row r="32" spans="1:9" s="24" customFormat="1" ht="15" x14ac:dyDescent="0.2">
      <c r="A32" s="72"/>
      <c r="B32" s="3" t="s">
        <v>4</v>
      </c>
      <c r="C32" s="62">
        <v>0</v>
      </c>
      <c r="D32" s="62">
        <f>VLOOKUP(B32,'[1]Deptos 2011-2019'!$BE$3823:$BF$4367,2,0)</f>
        <v>1</v>
      </c>
      <c r="E32" s="40" t="str">
        <f t="shared" si="4"/>
        <v/>
      </c>
      <c r="F32" s="40">
        <f t="shared" si="5"/>
        <v>4.5454545454545456E-2</v>
      </c>
      <c r="G32" s="58">
        <f t="shared" si="6"/>
        <v>1</v>
      </c>
      <c r="H32" s="40" t="str">
        <f t="shared" si="7"/>
        <v/>
      </c>
    </row>
    <row r="33" spans="1:8" s="24" customFormat="1" ht="15" x14ac:dyDescent="0.2">
      <c r="A33" s="72"/>
      <c r="B33" s="3" t="s">
        <v>6</v>
      </c>
      <c r="C33" s="62">
        <v>0</v>
      </c>
      <c r="D33" s="62">
        <f>VLOOKUP(B33,'[1]Deptos 2011-2019'!$BE$3823:$BF$4367,2,0)</f>
        <v>0</v>
      </c>
      <c r="E33" s="40" t="str">
        <f t="shared" si="4"/>
        <v/>
      </c>
      <c r="F33" s="40" t="str">
        <f t="shared" si="5"/>
        <v/>
      </c>
      <c r="G33" s="58" t="str">
        <f t="shared" si="6"/>
        <v xml:space="preserve"> </v>
      </c>
      <c r="H33" s="40" t="str">
        <f t="shared" si="7"/>
        <v/>
      </c>
    </row>
    <row r="34" spans="1:8" s="24" customFormat="1" ht="15" x14ac:dyDescent="0.2">
      <c r="A34" s="72"/>
      <c r="B34" s="3" t="s">
        <v>157</v>
      </c>
      <c r="C34" s="62">
        <v>0</v>
      </c>
      <c r="D34" s="62">
        <f>VLOOKUP(B34,'[1]Deptos 2011-2019'!$BE$3823:$BF$4367,2,0)</f>
        <v>0</v>
      </c>
      <c r="E34" s="40" t="str">
        <f t="shared" si="4"/>
        <v/>
      </c>
      <c r="F34" s="40" t="str">
        <f t="shared" si="5"/>
        <v/>
      </c>
      <c r="G34" s="58" t="str">
        <f t="shared" si="6"/>
        <v xml:space="preserve"> </v>
      </c>
      <c r="H34" s="40" t="str">
        <f t="shared" si="7"/>
        <v/>
      </c>
    </row>
    <row r="35" spans="1:8" s="24" customFormat="1" ht="15" x14ac:dyDescent="0.2">
      <c r="A35" s="72"/>
      <c r="B35" s="3" t="s">
        <v>158</v>
      </c>
      <c r="C35" s="62">
        <v>2</v>
      </c>
      <c r="D35" s="62">
        <f>VLOOKUP(B35,'[1]Deptos 2011-2019'!$BE$3823:$BF$4367,2,0)</f>
        <v>1</v>
      </c>
      <c r="E35" s="40">
        <f t="shared" si="4"/>
        <v>5.128205128205128E-2</v>
      </c>
      <c r="F35" s="40">
        <f t="shared" si="5"/>
        <v>4.5454545454545456E-2</v>
      </c>
      <c r="G35" s="58">
        <f t="shared" si="6"/>
        <v>-0.5</v>
      </c>
      <c r="H35" s="40">
        <f t="shared" si="7"/>
        <v>-2.564102564102564E-2</v>
      </c>
    </row>
    <row r="36" spans="1:8" s="24" customFormat="1" ht="15" x14ac:dyDescent="0.2">
      <c r="A36" s="72"/>
      <c r="B36" s="3" t="s">
        <v>159</v>
      </c>
      <c r="C36" s="62">
        <v>0</v>
      </c>
      <c r="D36" s="62">
        <f>VLOOKUP(B36,'[1]Deptos 2011-2019'!$BE$3823:$BF$4367,2,0)</f>
        <v>0</v>
      </c>
      <c r="E36" s="40" t="str">
        <f t="shared" si="4"/>
        <v/>
      </c>
      <c r="F36" s="40" t="str">
        <f t="shared" si="5"/>
        <v/>
      </c>
      <c r="G36" s="58" t="str">
        <f t="shared" si="6"/>
        <v xml:space="preserve"> </v>
      </c>
      <c r="H36" s="40" t="str">
        <f t="shared" si="7"/>
        <v/>
      </c>
    </row>
    <row r="37" spans="1:8" s="24" customFormat="1" ht="15" x14ac:dyDescent="0.2">
      <c r="A37" s="72"/>
      <c r="B37" s="3" t="s">
        <v>160</v>
      </c>
      <c r="C37" s="62">
        <v>3</v>
      </c>
      <c r="D37" s="62">
        <f>VLOOKUP(B37,'[1]Deptos 2011-2019'!$BE$3823:$BF$4367,2,0)</f>
        <v>1</v>
      </c>
      <c r="E37" s="40">
        <f t="shared" si="4"/>
        <v>7.6923076923076927E-2</v>
      </c>
      <c r="F37" s="40">
        <f t="shared" si="5"/>
        <v>4.5454545454545456E-2</v>
      </c>
      <c r="G37" s="58">
        <f t="shared" si="6"/>
        <v>-0.66666666666666663</v>
      </c>
      <c r="H37" s="40">
        <f t="shared" si="7"/>
        <v>-5.128205128205128E-2</v>
      </c>
    </row>
    <row r="38" spans="1:8" s="24" customFormat="1" ht="15" x14ac:dyDescent="0.2">
      <c r="A38" s="72"/>
      <c r="B38" s="3" t="s">
        <v>7</v>
      </c>
      <c r="C38" s="62">
        <v>0</v>
      </c>
      <c r="D38" s="62">
        <f>VLOOKUP(B38,'[1]Deptos 2011-2019'!$BE$3823:$BF$4367,2,0)</f>
        <v>0</v>
      </c>
      <c r="E38" s="40" t="str">
        <f t="shared" si="4"/>
        <v/>
      </c>
      <c r="F38" s="40" t="str">
        <f t="shared" si="5"/>
        <v/>
      </c>
      <c r="G38" s="58" t="str">
        <f t="shared" si="6"/>
        <v xml:space="preserve"> </v>
      </c>
      <c r="H38" s="40" t="str">
        <f t="shared" si="7"/>
        <v/>
      </c>
    </row>
    <row r="39" spans="1:8" s="24" customFormat="1" ht="15" x14ac:dyDescent="0.2">
      <c r="A39" s="72"/>
      <c r="B39" s="3" t="s">
        <v>161</v>
      </c>
      <c r="C39" s="62">
        <v>0</v>
      </c>
      <c r="D39" s="62">
        <f>VLOOKUP(B39,'[1]Deptos 2011-2019'!$BE$3823:$BF$4367,2,0)</f>
        <v>0</v>
      </c>
      <c r="E39" s="40" t="str">
        <f t="shared" si="4"/>
        <v/>
      </c>
      <c r="F39" s="40" t="str">
        <f t="shared" si="5"/>
        <v/>
      </c>
      <c r="G39" s="58" t="str">
        <f t="shared" si="6"/>
        <v xml:space="preserve"> </v>
      </c>
      <c r="H39" s="40" t="str">
        <f t="shared" si="7"/>
        <v/>
      </c>
    </row>
    <row r="40" spans="1:8" s="24" customFormat="1" ht="15" x14ac:dyDescent="0.2">
      <c r="A40" s="72"/>
      <c r="B40" s="3" t="s">
        <v>162</v>
      </c>
      <c r="C40" s="62">
        <v>0</v>
      </c>
      <c r="D40" s="62">
        <f>VLOOKUP(B40,'[1]Deptos 2011-2019'!$BE$3823:$BF$4367,2,0)</f>
        <v>0</v>
      </c>
      <c r="E40" s="40" t="str">
        <f t="shared" si="4"/>
        <v/>
      </c>
      <c r="F40" s="40" t="str">
        <f t="shared" si="5"/>
        <v/>
      </c>
      <c r="G40" s="58" t="str">
        <f t="shared" si="6"/>
        <v xml:space="preserve"> </v>
      </c>
      <c r="H40" s="40" t="str">
        <f t="shared" si="7"/>
        <v/>
      </c>
    </row>
    <row r="41" spans="1:8" s="24" customFormat="1" ht="15" x14ac:dyDescent="0.2">
      <c r="A41" s="72"/>
      <c r="B41" s="3" t="s">
        <v>163</v>
      </c>
      <c r="C41" s="62">
        <v>0</v>
      </c>
      <c r="D41" s="62">
        <f>VLOOKUP(B41,'[1]Deptos 2011-2019'!$BE$3823:$BF$4367,2,0)</f>
        <v>0</v>
      </c>
      <c r="E41" s="40" t="str">
        <f t="shared" si="4"/>
        <v/>
      </c>
      <c r="F41" s="40" t="str">
        <f t="shared" si="5"/>
        <v/>
      </c>
      <c r="G41" s="58" t="str">
        <f t="shared" si="6"/>
        <v xml:space="preserve"> </v>
      </c>
      <c r="H41" s="40" t="str">
        <f t="shared" si="7"/>
        <v/>
      </c>
    </row>
    <row r="42" spans="1:8" s="24" customFormat="1" ht="15" x14ac:dyDescent="0.2">
      <c r="A42" s="72"/>
      <c r="B42" s="3" t="s">
        <v>164</v>
      </c>
      <c r="C42" s="62">
        <v>2</v>
      </c>
      <c r="D42" s="62">
        <f>VLOOKUP(B42,'[1]Deptos 2011-2019'!$BE$3823:$BF$4367,2,0)</f>
        <v>0</v>
      </c>
      <c r="E42" s="40">
        <f t="shared" si="4"/>
        <v>5.128205128205128E-2</v>
      </c>
      <c r="F42" s="40" t="str">
        <f t="shared" si="5"/>
        <v/>
      </c>
      <c r="G42" s="58">
        <f t="shared" si="6"/>
        <v>-1</v>
      </c>
      <c r="H42" s="40">
        <f t="shared" si="7"/>
        <v>-5.128205128205128E-2</v>
      </c>
    </row>
    <row r="43" spans="1:8" s="24" customFormat="1" ht="15" x14ac:dyDescent="0.2">
      <c r="A43" s="72"/>
      <c r="B43" s="3" t="s">
        <v>165</v>
      </c>
      <c r="C43" s="62">
        <v>2</v>
      </c>
      <c r="D43" s="62">
        <f>VLOOKUP(B43,'[1]Deptos 2011-2019'!$BE$3823:$BF$4367,2,0)</f>
        <v>1</v>
      </c>
      <c r="E43" s="40">
        <f t="shared" si="4"/>
        <v>5.128205128205128E-2</v>
      </c>
      <c r="F43" s="40">
        <f t="shared" si="5"/>
        <v>4.5454545454545456E-2</v>
      </c>
      <c r="G43" s="58">
        <f t="shared" si="6"/>
        <v>-0.5</v>
      </c>
      <c r="H43" s="40">
        <f t="shared" si="7"/>
        <v>-2.564102564102564E-2</v>
      </c>
    </row>
    <row r="44" spans="1:8" s="24" customFormat="1" ht="15" x14ac:dyDescent="0.2">
      <c r="A44" s="72"/>
      <c r="B44" s="3" t="s">
        <v>166</v>
      </c>
      <c r="C44" s="62">
        <v>3</v>
      </c>
      <c r="D44" s="62">
        <f>VLOOKUP(B44,'[1]Deptos 2011-2019'!$BE$3823:$BF$4367,2,0)</f>
        <v>2</v>
      </c>
      <c r="E44" s="40">
        <f t="shared" si="4"/>
        <v>7.6923076923076927E-2</v>
      </c>
      <c r="F44" s="40">
        <f t="shared" si="5"/>
        <v>9.0909090909090912E-2</v>
      </c>
      <c r="G44" s="58">
        <f t="shared" si="6"/>
        <v>-0.33333333333333331</v>
      </c>
      <c r="H44" s="40">
        <f t="shared" si="7"/>
        <v>-2.564102564102564E-2</v>
      </c>
    </row>
    <row r="45" spans="1:8" s="24" customFormat="1" ht="15" x14ac:dyDescent="0.2">
      <c r="A45" s="72"/>
      <c r="B45" s="3" t="s">
        <v>8</v>
      </c>
      <c r="C45" s="62">
        <v>0</v>
      </c>
      <c r="D45" s="62">
        <f>VLOOKUP(B45,'[1]Deptos 2011-2019'!$BE$3823:$BF$4367,2,0)</f>
        <v>0</v>
      </c>
      <c r="E45" s="40" t="str">
        <f t="shared" si="4"/>
        <v/>
      </c>
      <c r="F45" s="40" t="str">
        <f t="shared" si="5"/>
        <v/>
      </c>
      <c r="G45" s="58" t="str">
        <f t="shared" si="6"/>
        <v xml:space="preserve"> </v>
      </c>
      <c r="H45" s="40" t="str">
        <f t="shared" si="7"/>
        <v/>
      </c>
    </row>
    <row r="46" spans="1:8" s="24" customFormat="1" ht="15" x14ac:dyDescent="0.2">
      <c r="A46" s="72"/>
      <c r="B46" s="3" t="s">
        <v>422</v>
      </c>
      <c r="C46" s="62">
        <v>0</v>
      </c>
      <c r="D46" s="62">
        <f>VLOOKUP(B46,'[1]Deptos 2011-2019'!$BE$3823:$BF$4367,2,0)</f>
        <v>0</v>
      </c>
      <c r="E46" s="40" t="str">
        <f t="shared" si="4"/>
        <v/>
      </c>
      <c r="F46" s="40" t="str">
        <f t="shared" si="5"/>
        <v/>
      </c>
      <c r="G46" s="58" t="str">
        <f t="shared" si="6"/>
        <v xml:space="preserve"> </v>
      </c>
      <c r="H46" s="40" t="str">
        <f t="shared" si="7"/>
        <v/>
      </c>
    </row>
    <row r="47" spans="1:8" s="24" customFormat="1" ht="15" x14ac:dyDescent="0.2">
      <c r="A47" s="72"/>
      <c r="B47" s="3" t="s">
        <v>167</v>
      </c>
      <c r="C47" s="62">
        <v>1</v>
      </c>
      <c r="D47" s="62">
        <f>VLOOKUP(B47,'[1]Deptos 2011-2019'!$BE$3823:$BF$4367,2,0)</f>
        <v>0</v>
      </c>
      <c r="E47" s="40">
        <f t="shared" si="4"/>
        <v>2.564102564102564E-2</v>
      </c>
      <c r="F47" s="40" t="str">
        <f t="shared" si="5"/>
        <v/>
      </c>
      <c r="G47" s="58">
        <f t="shared" si="6"/>
        <v>-1</v>
      </c>
      <c r="H47" s="40">
        <f t="shared" si="7"/>
        <v>-2.564102564102564E-2</v>
      </c>
    </row>
    <row r="48" spans="1:8" s="24" customFormat="1" ht="15" x14ac:dyDescent="0.2">
      <c r="A48" s="72"/>
      <c r="B48" s="3" t="s">
        <v>566</v>
      </c>
      <c r="C48" s="62">
        <v>1</v>
      </c>
      <c r="D48" s="62">
        <f>VLOOKUP(B48,'[1]Deptos 2011-2019'!$BE$3823:$BF$4367,2,0)</f>
        <v>1</v>
      </c>
      <c r="E48" s="40">
        <f t="shared" si="4"/>
        <v>2.564102564102564E-2</v>
      </c>
      <c r="F48" s="40">
        <f t="shared" si="5"/>
        <v>4.5454545454545456E-2</v>
      </c>
      <c r="G48" s="58">
        <f t="shared" si="6"/>
        <v>0</v>
      </c>
      <c r="H48" s="40">
        <f t="shared" si="7"/>
        <v>0</v>
      </c>
    </row>
    <row r="49" spans="1:9" s="24" customFormat="1" ht="15" x14ac:dyDescent="0.2">
      <c r="A49" s="72"/>
      <c r="B49" s="3" t="s">
        <v>9</v>
      </c>
      <c r="C49" s="62">
        <v>3</v>
      </c>
      <c r="D49" s="62">
        <f>VLOOKUP(B49,'[1]Deptos 2011-2019'!$BE$3823:$BF$4367,2,0)</f>
        <v>1</v>
      </c>
      <c r="E49" s="40">
        <f t="shared" si="4"/>
        <v>7.6923076923076927E-2</v>
      </c>
      <c r="F49" s="40">
        <f t="shared" si="5"/>
        <v>4.5454545454545456E-2</v>
      </c>
      <c r="G49" s="58">
        <f t="shared" si="6"/>
        <v>-0.66666666666666663</v>
      </c>
      <c r="H49" s="40">
        <f t="shared" si="7"/>
        <v>-5.128205128205128E-2</v>
      </c>
    </row>
    <row r="50" spans="1:9" s="24" customFormat="1" ht="15" x14ac:dyDescent="0.2">
      <c r="A50" s="72"/>
      <c r="B50" s="3" t="s">
        <v>567</v>
      </c>
      <c r="C50" s="62">
        <v>0</v>
      </c>
      <c r="D50" s="62">
        <f>VLOOKUP(B50,'[1]Deptos 2011-2019'!$BE$3823:$BF$4367,2,0)</f>
        <v>0</v>
      </c>
      <c r="E50" s="40" t="str">
        <f t="shared" si="4"/>
        <v/>
      </c>
      <c r="F50" s="40" t="str">
        <f t="shared" si="5"/>
        <v/>
      </c>
      <c r="G50" s="58" t="str">
        <f t="shared" si="6"/>
        <v xml:space="preserve"> </v>
      </c>
      <c r="H50" s="40" t="str">
        <f t="shared" si="7"/>
        <v/>
      </c>
    </row>
    <row r="51" spans="1:9" s="24" customFormat="1" ht="15" x14ac:dyDescent="0.2">
      <c r="A51" s="72"/>
      <c r="B51" s="3" t="s">
        <v>12</v>
      </c>
      <c r="C51" s="62">
        <v>0</v>
      </c>
      <c r="D51" s="62">
        <f>VLOOKUP(B51,'[1]Deptos 2011-2019'!$BE$3823:$BF$4367,2,0)</f>
        <v>0</v>
      </c>
      <c r="E51" s="40" t="str">
        <f t="shared" si="4"/>
        <v/>
      </c>
      <c r="F51" s="40" t="str">
        <f t="shared" si="5"/>
        <v/>
      </c>
      <c r="G51" s="58" t="str">
        <f t="shared" si="6"/>
        <v xml:space="preserve"> </v>
      </c>
      <c r="H51" s="40" t="str">
        <f t="shared" si="7"/>
        <v/>
      </c>
    </row>
    <row r="52" spans="1:9" s="24" customFormat="1" ht="15" x14ac:dyDescent="0.2">
      <c r="A52" s="72"/>
      <c r="B52" s="3" t="s">
        <v>11</v>
      </c>
      <c r="C52" s="62">
        <v>0</v>
      </c>
      <c r="D52" s="62">
        <f>VLOOKUP(B52,'[1]Deptos 2011-2019'!$BE$3823:$BF$4367,2,0)</f>
        <v>0</v>
      </c>
      <c r="E52" s="40" t="str">
        <f t="shared" si="4"/>
        <v/>
      </c>
      <c r="F52" s="40" t="str">
        <f t="shared" si="5"/>
        <v/>
      </c>
      <c r="G52" s="58" t="str">
        <f t="shared" si="6"/>
        <v xml:space="preserve"> </v>
      </c>
      <c r="H52" s="40" t="str">
        <f t="shared" si="7"/>
        <v/>
      </c>
    </row>
    <row r="53" spans="1:9" s="24" customFormat="1" ht="15" x14ac:dyDescent="0.2">
      <c r="A53" s="72"/>
      <c r="B53" s="3" t="s">
        <v>423</v>
      </c>
      <c r="C53" s="62">
        <v>0</v>
      </c>
      <c r="D53" s="62">
        <f>VLOOKUP(B53,'[1]Deptos 2011-2019'!$BE$3823:$BF$4367,2,0)</f>
        <v>1</v>
      </c>
      <c r="E53" s="40" t="str">
        <f t="shared" si="4"/>
        <v/>
      </c>
      <c r="F53" s="40">
        <f t="shared" si="5"/>
        <v>4.5454545454545456E-2</v>
      </c>
      <c r="G53" s="58">
        <f t="shared" si="6"/>
        <v>1</v>
      </c>
      <c r="H53" s="40" t="str">
        <f t="shared" si="7"/>
        <v/>
      </c>
    </row>
    <row r="54" spans="1:9" s="24" customFormat="1" ht="15" x14ac:dyDescent="0.2">
      <c r="A54" s="72"/>
      <c r="B54" s="3" t="s">
        <v>10</v>
      </c>
      <c r="C54" s="62">
        <v>0</v>
      </c>
      <c r="D54" s="62">
        <f>VLOOKUP(B54,'[1]Deptos 2011-2019'!$BE$3823:$BF$4367,2,0)</f>
        <v>0</v>
      </c>
      <c r="E54" s="40" t="str">
        <f t="shared" si="4"/>
        <v/>
      </c>
      <c r="F54" s="40" t="str">
        <f t="shared" si="5"/>
        <v/>
      </c>
      <c r="G54" s="58" t="str">
        <f t="shared" si="6"/>
        <v xml:space="preserve"> </v>
      </c>
      <c r="H54" s="40" t="str">
        <f t="shared" si="7"/>
        <v/>
      </c>
    </row>
    <row r="55" spans="1:9" s="24" customFormat="1" ht="15" x14ac:dyDescent="0.2">
      <c r="A55" s="72"/>
      <c r="B55" s="3" t="s">
        <v>168</v>
      </c>
      <c r="C55" s="62">
        <v>0</v>
      </c>
      <c r="D55" s="62">
        <f>VLOOKUP(B55,'[1]Deptos 2011-2019'!$BE$3823:$BF$4367,2,0)</f>
        <v>0</v>
      </c>
      <c r="E55" s="40" t="str">
        <f t="shared" si="4"/>
        <v/>
      </c>
      <c r="F55" s="40" t="str">
        <f t="shared" si="5"/>
        <v/>
      </c>
      <c r="G55" s="58" t="str">
        <f t="shared" si="6"/>
        <v xml:space="preserve"> </v>
      </c>
      <c r="H55" s="40" t="str">
        <f t="shared" si="7"/>
        <v/>
      </c>
    </row>
    <row r="56" spans="1:9" s="24" customFormat="1" ht="15" x14ac:dyDescent="0.2">
      <c r="A56" s="72"/>
      <c r="B56" s="3" t="s">
        <v>13</v>
      </c>
      <c r="C56" s="62">
        <v>0</v>
      </c>
      <c r="D56" s="62">
        <f>VLOOKUP(B56,'[1]Deptos 2011-2019'!$BE$3823:$BF$4367,2,0)</f>
        <v>0</v>
      </c>
      <c r="E56" s="40" t="str">
        <f t="shared" si="4"/>
        <v/>
      </c>
      <c r="F56" s="40" t="str">
        <f t="shared" si="5"/>
        <v/>
      </c>
      <c r="G56" s="58" t="str">
        <f t="shared" si="6"/>
        <v xml:space="preserve"> </v>
      </c>
      <c r="H56" s="40" t="str">
        <f t="shared" si="7"/>
        <v/>
      </c>
    </row>
    <row r="57" spans="1:9" s="63" customFormat="1" ht="15" x14ac:dyDescent="0.2">
      <c r="A57" s="36" t="s">
        <v>561</v>
      </c>
      <c r="B57" s="35" t="s">
        <v>619</v>
      </c>
      <c r="C57" s="90"/>
      <c r="D57" s="90">
        <f>VLOOKUP(B57,'[1]Deptos 2011-2019'!$BE$3823:$BF$4367,2,0)</f>
        <v>0</v>
      </c>
      <c r="E57" s="42" t="str">
        <f t="shared" ref="E57" si="11">+IF(C57=0,"",C57/C$18)</f>
        <v/>
      </c>
      <c r="F57" s="42" t="str">
        <f t="shared" ref="F57" si="12">+IF(D57=0,"",D57/D$18)</f>
        <v/>
      </c>
      <c r="G57" s="91" t="str">
        <f t="shared" ref="G57" si="13">+IF(AND(C57=0,D57=0)," ",IF(C57=0,1,IF(D57=0,-1,(D57-C57)/C57)))</f>
        <v xml:space="preserve"> </v>
      </c>
      <c r="H57" s="42" t="str">
        <f t="shared" ref="H57" si="14">+IF(OR(AND(E57=""),(G57="")),"",E57*G57)</f>
        <v/>
      </c>
    </row>
    <row r="58" spans="1:9" s="24" customFormat="1" ht="15" x14ac:dyDescent="0.2">
      <c r="A58" s="72"/>
      <c r="B58" s="3" t="s">
        <v>14</v>
      </c>
      <c r="C58" s="62">
        <v>1</v>
      </c>
      <c r="D58" s="62">
        <f>VLOOKUP(B58,'[1]Deptos 2011-2019'!$BE$3823:$BF$4367,2,0)</f>
        <v>0</v>
      </c>
      <c r="E58" s="40">
        <f t="shared" si="4"/>
        <v>2.564102564102564E-2</v>
      </c>
      <c r="F58" s="40" t="str">
        <f t="shared" si="5"/>
        <v/>
      </c>
      <c r="G58" s="58">
        <f t="shared" si="6"/>
        <v>-1</v>
      </c>
      <c r="H58" s="40">
        <f t="shared" si="7"/>
        <v>-2.564102564102564E-2</v>
      </c>
    </row>
    <row r="59" spans="1:9" s="24" customFormat="1" ht="15" x14ac:dyDescent="0.2">
      <c r="A59" s="72"/>
      <c r="B59" s="3" t="s">
        <v>169</v>
      </c>
      <c r="C59" s="62">
        <v>0</v>
      </c>
      <c r="D59" s="62">
        <f>VLOOKUP(B59,'[1]Deptos 2011-2019'!$BE$3823:$BF$4367,2,0)</f>
        <v>0</v>
      </c>
      <c r="E59" s="40" t="str">
        <f t="shared" si="4"/>
        <v/>
      </c>
      <c r="F59" s="40" t="str">
        <f t="shared" si="5"/>
        <v/>
      </c>
      <c r="G59" s="58" t="str">
        <f t="shared" si="6"/>
        <v xml:space="preserve"> </v>
      </c>
      <c r="H59" s="40" t="str">
        <f t="shared" si="7"/>
        <v/>
      </c>
    </row>
    <row r="60" spans="1:9" s="24" customFormat="1" ht="15" x14ac:dyDescent="0.2">
      <c r="A60" s="72"/>
      <c r="B60" s="3" t="s">
        <v>424</v>
      </c>
      <c r="C60" s="62">
        <v>3</v>
      </c>
      <c r="D60" s="62">
        <f>VLOOKUP(B60,'[1]Deptos 2011-2019'!$BE$3823:$BF$4367,2,0)</f>
        <v>3</v>
      </c>
      <c r="E60" s="40">
        <f t="shared" si="4"/>
        <v>7.6923076923076927E-2</v>
      </c>
      <c r="F60" s="40">
        <f t="shared" si="5"/>
        <v>0.13636363636363635</v>
      </c>
      <c r="G60" s="58">
        <f t="shared" si="6"/>
        <v>0</v>
      </c>
      <c r="H60" s="40">
        <f t="shared" si="7"/>
        <v>0</v>
      </c>
    </row>
    <row r="61" spans="1:9" s="24" customFormat="1" ht="15" x14ac:dyDescent="0.2">
      <c r="A61" s="72"/>
      <c r="B61" s="3" t="s">
        <v>170</v>
      </c>
      <c r="C61" s="62">
        <v>2</v>
      </c>
      <c r="D61" s="62">
        <f>VLOOKUP(B61,'[1]Deptos 2011-2019'!$BE$3823:$BF$4367,2,0)</f>
        <v>2</v>
      </c>
      <c r="E61" s="40">
        <f t="shared" si="4"/>
        <v>5.128205128205128E-2</v>
      </c>
      <c r="F61" s="40">
        <f t="shared" si="5"/>
        <v>9.0909090909090912E-2</v>
      </c>
      <c r="G61" s="58">
        <f t="shared" si="6"/>
        <v>0</v>
      </c>
      <c r="H61" s="40">
        <f t="shared" si="7"/>
        <v>0</v>
      </c>
    </row>
    <row r="62" spans="1:9" s="24" customFormat="1" ht="15" x14ac:dyDescent="0.2">
      <c r="A62" s="72"/>
      <c r="B62" s="3" t="s">
        <v>171</v>
      </c>
      <c r="C62" s="62">
        <v>0</v>
      </c>
      <c r="D62" s="62">
        <f>VLOOKUP(B62,'[1]Deptos 2011-2019'!$BE$3823:$BF$4367,2,0)</f>
        <v>0</v>
      </c>
      <c r="E62" s="40" t="str">
        <f t="shared" si="4"/>
        <v/>
      </c>
      <c r="F62" s="40" t="str">
        <f t="shared" si="5"/>
        <v/>
      </c>
      <c r="G62" s="58" t="str">
        <f t="shared" si="6"/>
        <v xml:space="preserve"> </v>
      </c>
      <c r="H62" s="40" t="str">
        <f t="shared" si="7"/>
        <v/>
      </c>
    </row>
    <row r="63" spans="1:9" s="63" customFormat="1" ht="15" x14ac:dyDescent="0.2">
      <c r="A63" s="69"/>
      <c r="B63" s="35" t="s">
        <v>563</v>
      </c>
      <c r="C63" s="62">
        <v>2</v>
      </c>
      <c r="D63" s="62">
        <f>VLOOKUP(B63,'[1]Deptos 2011-2019'!$BE$3823:$BF$4367,2,0)</f>
        <v>2</v>
      </c>
      <c r="E63" s="42">
        <f t="shared" ref="E63:E64" si="15">+IF(C63=0,"",C63/C$18)</f>
        <v>5.128205128205128E-2</v>
      </c>
      <c r="F63" s="42">
        <f t="shared" ref="F63:F64" si="16">+IF(D63=0,"",D63/D$18)</f>
        <v>9.0909090909090912E-2</v>
      </c>
      <c r="G63" s="58">
        <f t="shared" si="6"/>
        <v>0</v>
      </c>
      <c r="H63" s="42">
        <f t="shared" ref="H63:H64" si="17">+IF(OR(AND(E63=""),(G63="")),"",E63*G63)</f>
        <v>0</v>
      </c>
      <c r="I63" s="24"/>
    </row>
    <row r="64" spans="1:9" s="63" customFormat="1" ht="15" x14ac:dyDescent="0.2">
      <c r="A64" s="69"/>
      <c r="B64" s="35" t="s">
        <v>564</v>
      </c>
      <c r="C64" s="62">
        <v>0</v>
      </c>
      <c r="D64" s="62">
        <f>VLOOKUP(B64,'[1]Deptos 2011-2019'!$BE$3823:$BF$4367,2,0)</f>
        <v>0</v>
      </c>
      <c r="E64" s="42" t="str">
        <f t="shared" si="15"/>
        <v/>
      </c>
      <c r="F64" s="42" t="str">
        <f t="shared" si="16"/>
        <v/>
      </c>
      <c r="G64" s="58" t="str">
        <f t="shared" si="6"/>
        <v xml:space="preserve"> </v>
      </c>
      <c r="H64" s="42" t="str">
        <f t="shared" si="17"/>
        <v/>
      </c>
      <c r="I64" s="24"/>
    </row>
    <row r="65" spans="1:9" s="24" customFormat="1" ht="15" x14ac:dyDescent="0.2">
      <c r="A65" s="72"/>
      <c r="B65" s="3" t="s">
        <v>172</v>
      </c>
      <c r="C65" s="62">
        <v>0</v>
      </c>
      <c r="D65" s="62">
        <f>VLOOKUP(B65,'[1]Deptos 2011-2019'!$BE$3823:$BF$4367,2,0)</f>
        <v>1</v>
      </c>
      <c r="E65" s="40" t="str">
        <f t="shared" si="4"/>
        <v/>
      </c>
      <c r="F65" s="40">
        <f t="shared" si="5"/>
        <v>4.5454545454545456E-2</v>
      </c>
      <c r="G65" s="58">
        <f t="shared" si="6"/>
        <v>1</v>
      </c>
      <c r="H65" s="40" t="str">
        <f t="shared" si="7"/>
        <v/>
      </c>
    </row>
    <row r="66" spans="1:9" s="24" customFormat="1" ht="15" x14ac:dyDescent="0.2">
      <c r="A66" s="72"/>
      <c r="B66" s="3" t="s">
        <v>15</v>
      </c>
      <c r="C66" s="62">
        <v>2</v>
      </c>
      <c r="D66" s="62">
        <f>VLOOKUP(B66,'[1]Deptos 2011-2019'!$BE$3823:$BF$4367,2,0)</f>
        <v>0</v>
      </c>
      <c r="E66" s="40">
        <f t="shared" si="4"/>
        <v>5.128205128205128E-2</v>
      </c>
      <c r="F66" s="40" t="str">
        <f t="shared" si="5"/>
        <v/>
      </c>
      <c r="G66" s="58">
        <f t="shared" si="6"/>
        <v>-1</v>
      </c>
      <c r="H66" s="40">
        <f t="shared" si="7"/>
        <v>-5.128205128205128E-2</v>
      </c>
    </row>
    <row r="67" spans="1:9" s="24" customFormat="1" ht="15" x14ac:dyDescent="0.2">
      <c r="A67" s="72"/>
      <c r="B67" s="3" t="s">
        <v>173</v>
      </c>
      <c r="C67" s="62">
        <v>0</v>
      </c>
      <c r="D67" s="62">
        <f>VLOOKUP(B67,'[1]Deptos 2011-2019'!$BE$3823:$BF$4367,2,0)</f>
        <v>0</v>
      </c>
      <c r="E67" s="40" t="str">
        <f t="shared" si="4"/>
        <v/>
      </c>
      <c r="F67" s="40" t="str">
        <f t="shared" si="5"/>
        <v/>
      </c>
      <c r="G67" s="58" t="str">
        <f t="shared" si="6"/>
        <v xml:space="preserve"> </v>
      </c>
      <c r="H67" s="40" t="str">
        <f t="shared" si="7"/>
        <v/>
      </c>
    </row>
    <row r="68" spans="1:9" s="24" customFormat="1" ht="15" x14ac:dyDescent="0.2">
      <c r="A68" s="72"/>
      <c r="B68" s="3" t="s">
        <v>174</v>
      </c>
      <c r="C68" s="62">
        <v>0</v>
      </c>
      <c r="D68" s="62">
        <f>VLOOKUP(B68,'[1]Deptos 2011-2019'!$BE$3823:$BF$4367,2,0)</f>
        <v>0</v>
      </c>
      <c r="E68" s="40" t="str">
        <f t="shared" si="4"/>
        <v/>
      </c>
      <c r="F68" s="40" t="str">
        <f t="shared" si="5"/>
        <v/>
      </c>
      <c r="G68" s="58" t="str">
        <f t="shared" si="6"/>
        <v xml:space="preserve"> </v>
      </c>
      <c r="H68" s="40" t="str">
        <f t="shared" si="7"/>
        <v/>
      </c>
    </row>
    <row r="69" spans="1:9" ht="14.25" customHeight="1" x14ac:dyDescent="0.2">
      <c r="B69" s="5"/>
      <c r="C69" s="5"/>
      <c r="D69" s="5"/>
      <c r="I69" s="24"/>
    </row>
    <row r="70" spans="1:9" ht="14.25" customHeight="1" x14ac:dyDescent="0.2">
      <c r="B70" s="5"/>
      <c r="C70" s="5"/>
      <c r="D70" s="5"/>
      <c r="I70" s="24"/>
    </row>
    <row r="71" spans="1:9" ht="14.25" customHeight="1" thickBot="1" x14ac:dyDescent="0.25">
      <c r="B71" s="14"/>
      <c r="C71" s="12"/>
      <c r="D71" s="12"/>
      <c r="E71" s="12"/>
      <c r="F71" s="12"/>
      <c r="I71" s="24"/>
    </row>
    <row r="72" spans="1:9" ht="22.5" customHeight="1" x14ac:dyDescent="0.2">
      <c r="B72" s="88" t="s">
        <v>342</v>
      </c>
      <c r="C72" s="86" t="s">
        <v>343</v>
      </c>
      <c r="D72" s="87"/>
      <c r="E72" s="86" t="s">
        <v>344</v>
      </c>
      <c r="F72" s="87"/>
      <c r="G72" s="82" t="s">
        <v>601</v>
      </c>
      <c r="H72" s="84" t="s">
        <v>345</v>
      </c>
      <c r="I72" s="24"/>
    </row>
    <row r="73" spans="1:9" s="10" customFormat="1" ht="22.5" customHeight="1" x14ac:dyDescent="0.2">
      <c r="A73" s="70"/>
      <c r="B73" s="89"/>
      <c r="C73" s="38">
        <v>2018</v>
      </c>
      <c r="D73" s="38">
        <v>2019</v>
      </c>
      <c r="E73" s="38">
        <v>2018</v>
      </c>
      <c r="F73" s="38">
        <v>2019</v>
      </c>
      <c r="G73" s="83"/>
      <c r="H73" s="85"/>
      <c r="I73" s="24"/>
    </row>
    <row r="74" spans="1:9" s="10" customFormat="1" ht="26.25" customHeight="1" thickBot="1" x14ac:dyDescent="0.25">
      <c r="A74" s="70"/>
      <c r="B74" s="52" t="s">
        <v>347</v>
      </c>
      <c r="C74" s="53">
        <f>SUM(C75:C163)</f>
        <v>647</v>
      </c>
      <c r="D74" s="54">
        <f>SUM(D75:D163)</f>
        <v>324</v>
      </c>
      <c r="E74" s="55">
        <f>+IF(C74=0,"",C74/C$74)</f>
        <v>1</v>
      </c>
      <c r="F74" s="55">
        <f>+IF(D74=0,"",D74/D$74)</f>
        <v>1</v>
      </c>
      <c r="G74" s="55">
        <f>+IF(OR(AND(D74=0),(C74=0)),"0",((D74-C74)/C74))</f>
        <v>-0.4992272024729521</v>
      </c>
      <c r="H74" s="56">
        <f>+IF(OR(AND(E74=""),(G74="")),"",E74*G74)</f>
        <v>-0.4992272024729521</v>
      </c>
      <c r="I74" s="24"/>
    </row>
    <row r="75" spans="1:9" ht="15" x14ac:dyDescent="0.2">
      <c r="B75" s="57" t="s">
        <v>425</v>
      </c>
      <c r="C75" s="62">
        <v>6</v>
      </c>
      <c r="D75" s="62">
        <f>VLOOKUP(B75,'[1]Deptos 2011-2019'!$BE$3823:$BF$4367,2,0)</f>
        <v>1</v>
      </c>
      <c r="E75" s="60">
        <f>+IF(C75=0,"",C75/C$74)</f>
        <v>9.2735703245749607E-3</v>
      </c>
      <c r="F75" s="60">
        <f>+IF(D75=0,"",D75/D$74)</f>
        <v>3.0864197530864196E-3</v>
      </c>
      <c r="G75" s="58">
        <f t="shared" ref="G75:G138" si="18">+IF(AND(C75=0,D75=0)," ",IF(C75=0,1,IF(D75=0,-1,(D75-C75)/C75)))</f>
        <v>-0.83333333333333337</v>
      </c>
      <c r="H75" s="51">
        <f>+IF(OR(AND(E75=""),(G75="")),"",E75*G75)</f>
        <v>-7.7279752704791345E-3</v>
      </c>
      <c r="I75" s="24"/>
    </row>
    <row r="76" spans="1:9" ht="15" x14ac:dyDescent="0.2">
      <c r="B76" s="3" t="s">
        <v>568</v>
      </c>
      <c r="C76" s="62">
        <v>6</v>
      </c>
      <c r="D76" s="62">
        <f>VLOOKUP(B76,'[1]Deptos 2011-2019'!$BE$3823:$BF$4367,2,0)</f>
        <v>4</v>
      </c>
      <c r="E76" s="44">
        <f t="shared" ref="E76:E148" si="19">+IF(C76=0,"",C76/C$74)</f>
        <v>9.2735703245749607E-3</v>
      </c>
      <c r="F76" s="44">
        <f t="shared" ref="F76:F148" si="20">+IF(D76=0,"",D76/D$74)</f>
        <v>1.2345679012345678E-2</v>
      </c>
      <c r="G76" s="58">
        <f t="shared" si="18"/>
        <v>-0.33333333333333331</v>
      </c>
      <c r="H76" s="40">
        <f t="shared" ref="H76:H148" si="21">+IF(OR(AND(E76=""),(G76="")),"",E76*G76)</f>
        <v>-3.0911901081916533E-3</v>
      </c>
      <c r="I76" s="24"/>
    </row>
    <row r="77" spans="1:9" s="34" customFormat="1" ht="15" x14ac:dyDescent="0.2">
      <c r="A77" s="36"/>
      <c r="B77" s="35" t="s">
        <v>518</v>
      </c>
      <c r="C77" s="62">
        <v>1</v>
      </c>
      <c r="D77" s="62">
        <f>VLOOKUP(B77,'[1]Deptos 2011-2019'!$BE$3823:$BF$4367,2,0)</f>
        <v>5</v>
      </c>
      <c r="E77" s="43">
        <f t="shared" ref="E77" si="22">+IF(C77=0,"",C77/C$74)</f>
        <v>1.5455950540958269E-3</v>
      </c>
      <c r="F77" s="43">
        <f t="shared" ref="F77" si="23">+IF(D77=0,"",D77/D$74)</f>
        <v>1.5432098765432098E-2</v>
      </c>
      <c r="G77" s="58">
        <f t="shared" si="18"/>
        <v>4</v>
      </c>
      <c r="H77" s="42">
        <f t="shared" ref="H77" si="24">+IF(OR(AND(E77=""),(G77="")),"",E77*G77)</f>
        <v>6.1823802163833074E-3</v>
      </c>
      <c r="I77" s="24"/>
    </row>
    <row r="78" spans="1:9" s="34" customFormat="1" ht="15" x14ac:dyDescent="0.2">
      <c r="A78" s="74"/>
      <c r="B78" s="35" t="s">
        <v>569</v>
      </c>
      <c r="C78" s="62">
        <v>10</v>
      </c>
      <c r="D78" s="62">
        <f>VLOOKUP(B78,'[1]Deptos 2011-2019'!$BE$3823:$BF$4367,2,0)</f>
        <v>3</v>
      </c>
      <c r="E78" s="43">
        <f t="shared" si="19"/>
        <v>1.5455950540958269E-2</v>
      </c>
      <c r="F78" s="43">
        <f t="shared" si="20"/>
        <v>9.2592592592592587E-3</v>
      </c>
      <c r="G78" s="58">
        <f t="shared" si="18"/>
        <v>-0.7</v>
      </c>
      <c r="H78" s="42">
        <f t="shared" si="21"/>
        <v>-1.0819165378670788E-2</v>
      </c>
      <c r="I78" s="24"/>
    </row>
    <row r="79" spans="1:9" s="34" customFormat="1" ht="15" x14ac:dyDescent="0.2">
      <c r="A79" s="74"/>
      <c r="B79" s="35" t="s">
        <v>175</v>
      </c>
      <c r="C79" s="62">
        <v>38</v>
      </c>
      <c r="D79" s="62">
        <f>VLOOKUP(B79,'[1]Deptos 2011-2019'!$BE$3823:$BF$4367,2,0)</f>
        <v>17</v>
      </c>
      <c r="E79" s="43">
        <f t="shared" si="19"/>
        <v>5.8732612055641419E-2</v>
      </c>
      <c r="F79" s="43">
        <f t="shared" si="20"/>
        <v>5.2469135802469133E-2</v>
      </c>
      <c r="G79" s="58">
        <f t="shared" si="18"/>
        <v>-0.55263157894736847</v>
      </c>
      <c r="H79" s="42">
        <f t="shared" si="21"/>
        <v>-3.2457496136012363E-2</v>
      </c>
      <c r="I79" s="24"/>
    </row>
    <row r="80" spans="1:9" s="34" customFormat="1" ht="15" x14ac:dyDescent="0.2">
      <c r="A80" s="74"/>
      <c r="B80" s="35" t="s">
        <v>16</v>
      </c>
      <c r="C80" s="62">
        <v>0</v>
      </c>
      <c r="D80" s="62">
        <f>VLOOKUP(B80,'[1]Deptos 2011-2019'!$BE$3823:$BF$4367,2,0)</f>
        <v>0</v>
      </c>
      <c r="E80" s="43" t="str">
        <f t="shared" si="19"/>
        <v/>
      </c>
      <c r="F80" s="43" t="str">
        <f t="shared" si="20"/>
        <v/>
      </c>
      <c r="G80" s="58" t="str">
        <f t="shared" si="18"/>
        <v xml:space="preserve"> </v>
      </c>
      <c r="H80" s="42" t="str">
        <f t="shared" si="21"/>
        <v/>
      </c>
      <c r="I80" s="24"/>
    </row>
    <row r="81" spans="1:9" s="34" customFormat="1" ht="15" x14ac:dyDescent="0.2">
      <c r="A81" s="74"/>
      <c r="B81" s="35" t="s">
        <v>35</v>
      </c>
      <c r="C81" s="62">
        <v>6</v>
      </c>
      <c r="D81" s="62">
        <f>VLOOKUP(B81,'[1]Deptos 2011-2019'!$BE$3823:$BF$4367,2,0)</f>
        <v>1</v>
      </c>
      <c r="E81" s="43">
        <f t="shared" ref="E81" si="25">+IF(C81=0,"",C81/C$74)</f>
        <v>9.2735703245749607E-3</v>
      </c>
      <c r="F81" s="43">
        <f t="shared" ref="F81" si="26">+IF(D81=0,"",D81/D$74)</f>
        <v>3.0864197530864196E-3</v>
      </c>
      <c r="G81" s="58">
        <f t="shared" si="18"/>
        <v>-0.83333333333333337</v>
      </c>
      <c r="H81" s="42">
        <f t="shared" ref="H81" si="27">+IF(OR(AND(E81=""),(G81="")),"",E81*G81)</f>
        <v>-7.7279752704791345E-3</v>
      </c>
      <c r="I81" s="24"/>
    </row>
    <row r="82" spans="1:9" s="34" customFormat="1" ht="15" x14ac:dyDescent="0.2">
      <c r="A82" s="74"/>
      <c r="B82" s="35" t="s">
        <v>176</v>
      </c>
      <c r="C82" s="62">
        <v>5</v>
      </c>
      <c r="D82" s="62">
        <f>VLOOKUP(B82,'[1]Deptos 2011-2019'!$BE$3823:$BF$4367,2,0)</f>
        <v>1</v>
      </c>
      <c r="E82" s="43">
        <f t="shared" si="19"/>
        <v>7.7279752704791345E-3</v>
      </c>
      <c r="F82" s="43">
        <f t="shared" si="20"/>
        <v>3.0864197530864196E-3</v>
      </c>
      <c r="G82" s="58">
        <f t="shared" si="18"/>
        <v>-0.8</v>
      </c>
      <c r="H82" s="42">
        <f t="shared" si="21"/>
        <v>-6.1823802163833083E-3</v>
      </c>
      <c r="I82" s="24"/>
    </row>
    <row r="83" spans="1:9" s="34" customFormat="1" ht="15" x14ac:dyDescent="0.2">
      <c r="A83" s="74"/>
      <c r="B83" s="35" t="s">
        <v>177</v>
      </c>
      <c r="C83" s="62">
        <v>1</v>
      </c>
      <c r="D83" s="62">
        <f>VLOOKUP(B83,'[1]Deptos 2011-2019'!$BE$3823:$BF$4367,2,0)</f>
        <v>1</v>
      </c>
      <c r="E83" s="43">
        <f t="shared" si="19"/>
        <v>1.5455950540958269E-3</v>
      </c>
      <c r="F83" s="43">
        <f t="shared" si="20"/>
        <v>3.0864197530864196E-3</v>
      </c>
      <c r="G83" s="58">
        <f t="shared" si="18"/>
        <v>0</v>
      </c>
      <c r="H83" s="42">
        <f t="shared" si="21"/>
        <v>0</v>
      </c>
      <c r="I83" s="24"/>
    </row>
    <row r="84" spans="1:9" s="34" customFormat="1" ht="15" x14ac:dyDescent="0.2">
      <c r="A84" s="74"/>
      <c r="B84" s="35" t="s">
        <v>426</v>
      </c>
      <c r="C84" s="62">
        <v>17</v>
      </c>
      <c r="D84" s="62">
        <f>VLOOKUP(B84,'[1]Deptos 2011-2019'!$BE$3823:$BF$4367,2,0)</f>
        <v>6</v>
      </c>
      <c r="E84" s="43">
        <f t="shared" si="19"/>
        <v>2.6275115919629059E-2</v>
      </c>
      <c r="F84" s="43">
        <f t="shared" si="20"/>
        <v>1.8518518518518517E-2</v>
      </c>
      <c r="G84" s="58">
        <f t="shared" si="18"/>
        <v>-0.6470588235294118</v>
      </c>
      <c r="H84" s="42">
        <f t="shared" si="21"/>
        <v>-1.7001545595054096E-2</v>
      </c>
      <c r="I84" s="24"/>
    </row>
    <row r="85" spans="1:9" s="34" customFormat="1" ht="15" x14ac:dyDescent="0.2">
      <c r="A85" s="74"/>
      <c r="B85" s="35" t="s">
        <v>178</v>
      </c>
      <c r="C85" s="62">
        <v>0</v>
      </c>
      <c r="D85" s="62">
        <f>VLOOKUP(B85,'[1]Deptos 2011-2019'!$BE$3823:$BF$4367,2,0)</f>
        <v>0</v>
      </c>
      <c r="E85" s="43" t="str">
        <f t="shared" si="19"/>
        <v/>
      </c>
      <c r="F85" s="43" t="str">
        <f t="shared" si="20"/>
        <v/>
      </c>
      <c r="G85" s="58" t="str">
        <f t="shared" si="18"/>
        <v xml:space="preserve"> </v>
      </c>
      <c r="H85" s="42" t="str">
        <f t="shared" si="21"/>
        <v/>
      </c>
      <c r="I85" s="24"/>
    </row>
    <row r="86" spans="1:9" s="34" customFormat="1" ht="15" x14ac:dyDescent="0.2">
      <c r="A86" s="74"/>
      <c r="B86" s="35" t="s">
        <v>179</v>
      </c>
      <c r="C86" s="62">
        <v>10</v>
      </c>
      <c r="D86" s="62">
        <f>VLOOKUP(B86,'[1]Deptos 2011-2019'!$BE$3823:$BF$4367,2,0)</f>
        <v>1</v>
      </c>
      <c r="E86" s="43">
        <f t="shared" si="19"/>
        <v>1.5455950540958269E-2</v>
      </c>
      <c r="F86" s="43">
        <f t="shared" si="20"/>
        <v>3.0864197530864196E-3</v>
      </c>
      <c r="G86" s="58">
        <f t="shared" si="18"/>
        <v>-0.9</v>
      </c>
      <c r="H86" s="42">
        <f t="shared" si="21"/>
        <v>-1.3910355486862442E-2</v>
      </c>
      <c r="I86" s="24"/>
    </row>
    <row r="87" spans="1:9" s="34" customFormat="1" ht="15" x14ac:dyDescent="0.2">
      <c r="A87" s="74"/>
      <c r="B87" s="35" t="s">
        <v>17</v>
      </c>
      <c r="C87" s="62">
        <v>1</v>
      </c>
      <c r="D87" s="62">
        <f>VLOOKUP(B87,'[1]Deptos 2011-2019'!$BE$3823:$BF$4367,2,0)</f>
        <v>0</v>
      </c>
      <c r="E87" s="43">
        <f t="shared" si="19"/>
        <v>1.5455950540958269E-3</v>
      </c>
      <c r="F87" s="43" t="str">
        <f t="shared" si="20"/>
        <v/>
      </c>
      <c r="G87" s="58">
        <f t="shared" si="18"/>
        <v>-1</v>
      </c>
      <c r="H87" s="42">
        <f t="shared" si="21"/>
        <v>-1.5455950540958269E-3</v>
      </c>
      <c r="I87" s="24"/>
    </row>
    <row r="88" spans="1:9" s="34" customFormat="1" ht="15" x14ac:dyDescent="0.2">
      <c r="A88" s="74"/>
      <c r="B88" s="35" t="s">
        <v>180</v>
      </c>
      <c r="C88" s="62">
        <v>29</v>
      </c>
      <c r="D88" s="62">
        <f>VLOOKUP(B88,'[1]Deptos 2011-2019'!$BE$3823:$BF$4367,2,0)</f>
        <v>23</v>
      </c>
      <c r="E88" s="43">
        <f t="shared" si="19"/>
        <v>4.482225656877898E-2</v>
      </c>
      <c r="F88" s="43">
        <f t="shared" si="20"/>
        <v>7.098765432098765E-2</v>
      </c>
      <c r="G88" s="58">
        <f t="shared" si="18"/>
        <v>-0.20689655172413793</v>
      </c>
      <c r="H88" s="42">
        <f t="shared" si="21"/>
        <v>-9.2735703245749607E-3</v>
      </c>
      <c r="I88" s="24"/>
    </row>
    <row r="89" spans="1:9" s="34" customFormat="1" ht="15" x14ac:dyDescent="0.2">
      <c r="A89" s="36"/>
      <c r="B89" s="35" t="s">
        <v>570</v>
      </c>
      <c r="C89" s="62">
        <v>35</v>
      </c>
      <c r="D89" s="62">
        <f>VLOOKUP(B89,'[1]Deptos 2011-2019'!$BE$3823:$BF$4367,2,0)</f>
        <v>18</v>
      </c>
      <c r="E89" s="43">
        <f t="shared" ref="E89" si="28">+IF(C89=0,"",C89/C$74)</f>
        <v>5.4095826893353939E-2</v>
      </c>
      <c r="F89" s="43">
        <f t="shared" ref="F89" si="29">+IF(D89=0,"",D89/D$74)</f>
        <v>5.5555555555555552E-2</v>
      </c>
      <c r="G89" s="58">
        <f t="shared" si="18"/>
        <v>-0.48571428571428571</v>
      </c>
      <c r="H89" s="42">
        <f t="shared" ref="H89" si="30">+IF(OR(AND(E89=""),(G89="")),"",E89*G89)</f>
        <v>-2.6275115919629055E-2</v>
      </c>
      <c r="I89" s="24"/>
    </row>
    <row r="90" spans="1:9" s="34" customFormat="1" ht="15" x14ac:dyDescent="0.2">
      <c r="A90" s="74"/>
      <c r="B90" s="35" t="s">
        <v>181</v>
      </c>
      <c r="C90" s="62">
        <v>14</v>
      </c>
      <c r="D90" s="62">
        <f>VLOOKUP(B90,'[1]Deptos 2011-2019'!$BE$3823:$BF$4367,2,0)</f>
        <v>5</v>
      </c>
      <c r="E90" s="43">
        <f t="shared" si="19"/>
        <v>2.1638330757341576E-2</v>
      </c>
      <c r="F90" s="43">
        <f t="shared" si="20"/>
        <v>1.5432098765432098E-2</v>
      </c>
      <c r="G90" s="58">
        <f t="shared" si="18"/>
        <v>-0.6428571428571429</v>
      </c>
      <c r="H90" s="42">
        <f t="shared" si="21"/>
        <v>-1.3910355486862442E-2</v>
      </c>
      <c r="I90" s="24"/>
    </row>
    <row r="91" spans="1:9" s="34" customFormat="1" ht="15" x14ac:dyDescent="0.2">
      <c r="A91" s="74"/>
      <c r="B91" s="35" t="s">
        <v>182</v>
      </c>
      <c r="C91" s="62">
        <v>3</v>
      </c>
      <c r="D91" s="62">
        <f>VLOOKUP(B91,'[1]Deptos 2011-2019'!$BE$3823:$BF$4367,2,0)</f>
        <v>2</v>
      </c>
      <c r="E91" s="43">
        <f t="shared" si="19"/>
        <v>4.6367851622874804E-3</v>
      </c>
      <c r="F91" s="43">
        <f t="shared" si="20"/>
        <v>6.1728395061728392E-3</v>
      </c>
      <c r="G91" s="58">
        <f t="shared" si="18"/>
        <v>-0.33333333333333331</v>
      </c>
      <c r="H91" s="42">
        <f t="shared" si="21"/>
        <v>-1.5455950540958266E-3</v>
      </c>
      <c r="I91" s="24"/>
    </row>
    <row r="92" spans="1:9" s="34" customFormat="1" ht="15" x14ac:dyDescent="0.2">
      <c r="A92" s="74"/>
      <c r="B92" s="35" t="s">
        <v>21</v>
      </c>
      <c r="C92" s="62">
        <v>18</v>
      </c>
      <c r="D92" s="62">
        <f>VLOOKUP(B92,'[1]Deptos 2011-2019'!$BE$3823:$BF$4367,2,0)</f>
        <v>4</v>
      </c>
      <c r="E92" s="43">
        <f t="shared" si="19"/>
        <v>2.7820710973724884E-2</v>
      </c>
      <c r="F92" s="43">
        <f t="shared" si="20"/>
        <v>1.2345679012345678E-2</v>
      </c>
      <c r="G92" s="58">
        <f t="shared" si="18"/>
        <v>-0.77777777777777779</v>
      </c>
      <c r="H92" s="42">
        <f t="shared" si="21"/>
        <v>-2.1638330757341576E-2</v>
      </c>
      <c r="I92" s="24"/>
    </row>
    <row r="93" spans="1:9" s="34" customFormat="1" ht="15" x14ac:dyDescent="0.2">
      <c r="A93" s="74"/>
      <c r="B93" s="35" t="s">
        <v>427</v>
      </c>
      <c r="C93" s="62">
        <v>8</v>
      </c>
      <c r="D93" s="62">
        <f>VLOOKUP(B93,'[1]Deptos 2011-2019'!$BE$3823:$BF$4367,2,0)</f>
        <v>4</v>
      </c>
      <c r="E93" s="43">
        <f t="shared" si="19"/>
        <v>1.2364760432766615E-2</v>
      </c>
      <c r="F93" s="43">
        <f t="shared" si="20"/>
        <v>1.2345679012345678E-2</v>
      </c>
      <c r="G93" s="58">
        <f t="shared" si="18"/>
        <v>-0.5</v>
      </c>
      <c r="H93" s="42">
        <f t="shared" si="21"/>
        <v>-6.1823802163833074E-3</v>
      </c>
      <c r="I93" s="24"/>
    </row>
    <row r="94" spans="1:9" s="34" customFormat="1" ht="15" x14ac:dyDescent="0.2">
      <c r="A94" s="74"/>
      <c r="B94" s="35" t="s">
        <v>183</v>
      </c>
      <c r="C94" s="62">
        <v>18</v>
      </c>
      <c r="D94" s="62">
        <f>VLOOKUP(B94,'[1]Deptos 2011-2019'!$BE$3823:$BF$4367,2,0)</f>
        <v>1</v>
      </c>
      <c r="E94" s="43">
        <f t="shared" si="19"/>
        <v>2.7820710973724884E-2</v>
      </c>
      <c r="F94" s="43">
        <f t="shared" si="20"/>
        <v>3.0864197530864196E-3</v>
      </c>
      <c r="G94" s="58">
        <f t="shared" si="18"/>
        <v>-0.94444444444444442</v>
      </c>
      <c r="H94" s="42">
        <f t="shared" si="21"/>
        <v>-2.6275115919629055E-2</v>
      </c>
      <c r="I94" s="24"/>
    </row>
    <row r="95" spans="1:9" s="34" customFormat="1" ht="15" x14ac:dyDescent="0.2">
      <c r="A95" s="36"/>
      <c r="B95" s="35" t="s">
        <v>519</v>
      </c>
      <c r="C95" s="62">
        <v>6</v>
      </c>
      <c r="D95" s="62">
        <f>VLOOKUP(B95,'[1]Deptos 2011-2019'!$BE$3823:$BF$4367,2,0)</f>
        <v>1</v>
      </c>
      <c r="E95" s="43">
        <f t="shared" ref="E95:E96" si="31">+IF(C95=0,"",C95/C$74)</f>
        <v>9.2735703245749607E-3</v>
      </c>
      <c r="F95" s="43">
        <f t="shared" ref="F95:F96" si="32">+IF(D95=0,"",D95/D$74)</f>
        <v>3.0864197530864196E-3</v>
      </c>
      <c r="G95" s="58">
        <f t="shared" si="18"/>
        <v>-0.83333333333333337</v>
      </c>
      <c r="H95" s="42">
        <f t="shared" ref="H95:H96" si="33">+IF(OR(AND(E95=""),(G95="")),"",E95*G95)</f>
        <v>-7.7279752704791345E-3</v>
      </c>
      <c r="I95" s="24"/>
    </row>
    <row r="96" spans="1:9" s="34" customFormat="1" ht="15" x14ac:dyDescent="0.2">
      <c r="A96" s="36"/>
      <c r="B96" s="35" t="s">
        <v>602</v>
      </c>
      <c r="C96" s="62">
        <v>0</v>
      </c>
      <c r="D96" s="62">
        <f>VLOOKUP(B96,'[1]Deptos 2011-2019'!$BE$3823:$BF$4367,2,0)</f>
        <v>2</v>
      </c>
      <c r="E96" s="43" t="str">
        <f t="shared" si="31"/>
        <v/>
      </c>
      <c r="F96" s="43">
        <f t="shared" si="32"/>
        <v>6.1728395061728392E-3</v>
      </c>
      <c r="G96" s="58">
        <f t="shared" si="18"/>
        <v>1</v>
      </c>
      <c r="H96" s="42" t="str">
        <f t="shared" si="33"/>
        <v/>
      </c>
      <c r="I96" s="24"/>
    </row>
    <row r="97" spans="1:9" s="34" customFormat="1" ht="15" x14ac:dyDescent="0.2">
      <c r="A97" s="36" t="s">
        <v>561</v>
      </c>
      <c r="B97" s="35" t="s">
        <v>620</v>
      </c>
      <c r="C97" s="90"/>
      <c r="D97" s="90">
        <f>VLOOKUP(B97,'[1]Deptos 2011-2019'!$BE$3823:$BF$4367,2,0)</f>
        <v>0</v>
      </c>
      <c r="E97" s="43" t="str">
        <f t="shared" ref="E97" si="34">+IF(C97=0,"",C97/C$74)</f>
        <v/>
      </c>
      <c r="F97" s="43" t="str">
        <f t="shared" ref="F97" si="35">+IF(D97=0,"",D97/D$74)</f>
        <v/>
      </c>
      <c r="G97" s="91" t="str">
        <f t="shared" ref="G97" si="36">+IF(AND(C97=0,D97=0)," ",IF(C97=0,1,IF(D97=0,-1,(D97-C97)/C97)))</f>
        <v xml:space="preserve"> </v>
      </c>
      <c r="H97" s="42" t="str">
        <f t="shared" ref="H97" si="37">+IF(OR(AND(E97=""),(G97="")),"",E97*G97)</f>
        <v/>
      </c>
      <c r="I97" s="63"/>
    </row>
    <row r="98" spans="1:9" s="34" customFormat="1" ht="15" x14ac:dyDescent="0.2">
      <c r="A98" s="74"/>
      <c r="B98" s="35" t="s">
        <v>184</v>
      </c>
      <c r="C98" s="62">
        <v>26</v>
      </c>
      <c r="D98" s="62">
        <f>VLOOKUP(B98,'[1]Deptos 2011-2019'!$BE$3823:$BF$4367,2,0)</f>
        <v>3</v>
      </c>
      <c r="E98" s="43">
        <f t="shared" si="19"/>
        <v>4.0185471406491501E-2</v>
      </c>
      <c r="F98" s="43">
        <f t="shared" si="20"/>
        <v>9.2592592592592587E-3</v>
      </c>
      <c r="G98" s="58">
        <f t="shared" si="18"/>
        <v>-0.88461538461538458</v>
      </c>
      <c r="H98" s="42">
        <f t="shared" si="21"/>
        <v>-3.5548686244204021E-2</v>
      </c>
      <c r="I98" s="24"/>
    </row>
    <row r="99" spans="1:9" s="34" customFormat="1" ht="15" x14ac:dyDescent="0.2">
      <c r="A99" s="74"/>
      <c r="B99" s="35" t="s">
        <v>19</v>
      </c>
      <c r="C99" s="62">
        <v>0</v>
      </c>
      <c r="D99" s="62">
        <f>VLOOKUP(B99,'[1]Deptos 2011-2019'!$BE$3823:$BF$4367,2,0)</f>
        <v>0</v>
      </c>
      <c r="E99" s="43" t="str">
        <f t="shared" si="19"/>
        <v/>
      </c>
      <c r="F99" s="43" t="str">
        <f t="shared" si="20"/>
        <v/>
      </c>
      <c r="G99" s="58" t="str">
        <f t="shared" si="18"/>
        <v xml:space="preserve"> </v>
      </c>
      <c r="H99" s="42" t="str">
        <f t="shared" si="21"/>
        <v/>
      </c>
      <c r="I99" s="24"/>
    </row>
    <row r="100" spans="1:9" s="34" customFormat="1" ht="15" x14ac:dyDescent="0.2">
      <c r="A100" s="74"/>
      <c r="B100" s="35" t="s">
        <v>22</v>
      </c>
      <c r="C100" s="62">
        <v>0</v>
      </c>
      <c r="D100" s="62">
        <f>VLOOKUP(B100,'[1]Deptos 2011-2019'!$BE$3823:$BF$4367,2,0)</f>
        <v>0</v>
      </c>
      <c r="E100" s="43" t="str">
        <f t="shared" si="19"/>
        <v/>
      </c>
      <c r="F100" s="43" t="str">
        <f t="shared" si="20"/>
        <v/>
      </c>
      <c r="G100" s="58" t="str">
        <f t="shared" si="18"/>
        <v xml:space="preserve"> </v>
      </c>
      <c r="H100" s="42" t="str">
        <f t="shared" si="21"/>
        <v/>
      </c>
      <c r="I100" s="24"/>
    </row>
    <row r="101" spans="1:9" ht="15" x14ac:dyDescent="0.2">
      <c r="B101" s="3" t="s">
        <v>185</v>
      </c>
      <c r="C101" s="62">
        <v>0</v>
      </c>
      <c r="D101" s="62">
        <f>VLOOKUP(B101,'[1]Deptos 2011-2019'!$BE$3823:$BF$4367,2,0)</f>
        <v>0</v>
      </c>
      <c r="E101" s="44" t="str">
        <f t="shared" si="19"/>
        <v/>
      </c>
      <c r="F101" s="44" t="str">
        <f t="shared" si="20"/>
        <v/>
      </c>
      <c r="G101" s="58" t="str">
        <f t="shared" si="18"/>
        <v xml:space="preserve"> </v>
      </c>
      <c r="H101" s="40" t="str">
        <f t="shared" si="21"/>
        <v/>
      </c>
      <c r="I101" s="24"/>
    </row>
    <row r="102" spans="1:9" ht="15" x14ac:dyDescent="0.2">
      <c r="B102" s="3" t="s">
        <v>603</v>
      </c>
      <c r="C102" s="62">
        <v>12</v>
      </c>
      <c r="D102" s="62">
        <f>VLOOKUP(B102,'[1]Deptos 2011-2019'!$BE$3823:$BF$4367,2,0)</f>
        <v>27</v>
      </c>
      <c r="E102" s="44">
        <f t="shared" si="19"/>
        <v>1.8547140649149921E-2</v>
      </c>
      <c r="F102" s="44">
        <f t="shared" si="20"/>
        <v>8.3333333333333329E-2</v>
      </c>
      <c r="G102" s="58">
        <f t="shared" si="18"/>
        <v>1.25</v>
      </c>
      <c r="H102" s="40">
        <f t="shared" si="21"/>
        <v>2.3183925811437401E-2</v>
      </c>
      <c r="I102" s="24"/>
    </row>
    <row r="103" spans="1:9" ht="15" x14ac:dyDescent="0.2">
      <c r="B103" s="3" t="s">
        <v>428</v>
      </c>
      <c r="C103" s="62">
        <v>12</v>
      </c>
      <c r="D103" s="62">
        <f>VLOOKUP(B103,'[1]Deptos 2011-2019'!$BE$3823:$BF$4367,2,0)</f>
        <v>5</v>
      </c>
      <c r="E103" s="44">
        <f t="shared" si="19"/>
        <v>1.8547140649149921E-2</v>
      </c>
      <c r="F103" s="44">
        <f t="shared" si="20"/>
        <v>1.5432098765432098E-2</v>
      </c>
      <c r="G103" s="58">
        <f t="shared" si="18"/>
        <v>-0.58333333333333337</v>
      </c>
      <c r="H103" s="40">
        <f t="shared" si="21"/>
        <v>-1.0819165378670788E-2</v>
      </c>
      <c r="I103" s="24"/>
    </row>
    <row r="104" spans="1:9" ht="15" x14ac:dyDescent="0.2">
      <c r="B104" s="3" t="s">
        <v>18</v>
      </c>
      <c r="C104" s="62">
        <v>13</v>
      </c>
      <c r="D104" s="62">
        <f>VLOOKUP(B104,'[1]Deptos 2011-2019'!$BE$3823:$BF$4367,2,0)</f>
        <v>3</v>
      </c>
      <c r="E104" s="44">
        <f t="shared" si="19"/>
        <v>2.009273570324575E-2</v>
      </c>
      <c r="F104" s="44">
        <f t="shared" si="20"/>
        <v>9.2592592592592587E-3</v>
      </c>
      <c r="G104" s="58">
        <f t="shared" si="18"/>
        <v>-0.76923076923076927</v>
      </c>
      <c r="H104" s="40">
        <f t="shared" si="21"/>
        <v>-1.5455950540958271E-2</v>
      </c>
      <c r="I104" s="24"/>
    </row>
    <row r="105" spans="1:9" ht="15" x14ac:dyDescent="0.2">
      <c r="B105" s="3" t="s">
        <v>20</v>
      </c>
      <c r="C105" s="62">
        <v>1</v>
      </c>
      <c r="D105" s="62">
        <f>VLOOKUP(B105,'[1]Deptos 2011-2019'!$BE$3823:$BF$4367,2,0)</f>
        <v>0</v>
      </c>
      <c r="E105" s="44">
        <f t="shared" si="19"/>
        <v>1.5455950540958269E-3</v>
      </c>
      <c r="F105" s="44" t="str">
        <f t="shared" si="20"/>
        <v/>
      </c>
      <c r="G105" s="58">
        <f t="shared" si="18"/>
        <v>-1</v>
      </c>
      <c r="H105" s="40">
        <f t="shared" si="21"/>
        <v>-1.5455950540958269E-3</v>
      </c>
      <c r="I105" s="24"/>
    </row>
    <row r="106" spans="1:9" ht="15" x14ac:dyDescent="0.2">
      <c r="B106" s="3" t="s">
        <v>186</v>
      </c>
      <c r="C106" s="62">
        <v>0</v>
      </c>
      <c r="D106" s="62">
        <f>VLOOKUP(B106,'[1]Deptos 2011-2019'!$BE$3823:$BF$4367,2,0)</f>
        <v>0</v>
      </c>
      <c r="E106" s="44" t="str">
        <f t="shared" si="19"/>
        <v/>
      </c>
      <c r="F106" s="44" t="str">
        <f t="shared" si="20"/>
        <v/>
      </c>
      <c r="G106" s="58" t="str">
        <f t="shared" si="18"/>
        <v xml:space="preserve"> </v>
      </c>
      <c r="H106" s="40" t="str">
        <f t="shared" si="21"/>
        <v/>
      </c>
      <c r="I106" s="24"/>
    </row>
    <row r="107" spans="1:9" s="34" customFormat="1" ht="15" x14ac:dyDescent="0.2">
      <c r="A107" s="36"/>
      <c r="B107" s="35" t="s">
        <v>571</v>
      </c>
      <c r="C107" s="62">
        <v>3</v>
      </c>
      <c r="D107" s="62">
        <f>VLOOKUP(B107,'[1]Deptos 2011-2019'!$BE$3823:$BF$4367,2,0)</f>
        <v>9</v>
      </c>
      <c r="E107" s="43">
        <f t="shared" ref="E107" si="38">+IF(C107=0,"",C107/C$74)</f>
        <v>4.6367851622874804E-3</v>
      </c>
      <c r="F107" s="43">
        <f t="shared" ref="F107" si="39">+IF(D107=0,"",D107/D$74)</f>
        <v>2.7777777777777776E-2</v>
      </c>
      <c r="G107" s="58">
        <f t="shared" si="18"/>
        <v>2</v>
      </c>
      <c r="H107" s="42">
        <f t="shared" ref="H107" si="40">+IF(OR(AND(E107=""),(G107="")),"",E107*G107)</f>
        <v>9.2735703245749607E-3</v>
      </c>
      <c r="I107" s="24"/>
    </row>
    <row r="108" spans="1:9" ht="15" x14ac:dyDescent="0.2">
      <c r="B108" s="3" t="s">
        <v>187</v>
      </c>
      <c r="C108" s="62">
        <v>7</v>
      </c>
      <c r="D108" s="62">
        <f>VLOOKUP(B108,'[1]Deptos 2011-2019'!$BE$3823:$BF$4367,2,0)</f>
        <v>0</v>
      </c>
      <c r="E108" s="44">
        <f t="shared" si="19"/>
        <v>1.0819165378670788E-2</v>
      </c>
      <c r="F108" s="44" t="str">
        <f t="shared" si="20"/>
        <v/>
      </c>
      <c r="G108" s="58">
        <f t="shared" si="18"/>
        <v>-1</v>
      </c>
      <c r="H108" s="40">
        <f t="shared" si="21"/>
        <v>-1.0819165378670788E-2</v>
      </c>
      <c r="I108" s="24"/>
    </row>
    <row r="109" spans="1:9" ht="15" x14ac:dyDescent="0.2">
      <c r="B109" s="3" t="s">
        <v>188</v>
      </c>
      <c r="C109" s="62">
        <v>25</v>
      </c>
      <c r="D109" s="62">
        <f>VLOOKUP(B109,'[1]Deptos 2011-2019'!$BE$3823:$BF$4367,2,0)</f>
        <v>12</v>
      </c>
      <c r="E109" s="44">
        <f t="shared" si="19"/>
        <v>3.8639876352395672E-2</v>
      </c>
      <c r="F109" s="44">
        <f t="shared" si="20"/>
        <v>3.7037037037037035E-2</v>
      </c>
      <c r="G109" s="58">
        <f t="shared" si="18"/>
        <v>-0.52</v>
      </c>
      <c r="H109" s="40">
        <f t="shared" si="21"/>
        <v>-2.009273570324575E-2</v>
      </c>
      <c r="I109" s="24"/>
    </row>
    <row r="110" spans="1:9" ht="15" x14ac:dyDescent="0.2">
      <c r="B110" s="3" t="s">
        <v>604</v>
      </c>
      <c r="C110" s="62">
        <v>20</v>
      </c>
      <c r="D110" s="62">
        <f>VLOOKUP(B110,'[1]Deptos 2011-2019'!$BE$3823:$BF$4367,2,0)</f>
        <v>5</v>
      </c>
      <c r="E110" s="44">
        <f t="shared" si="19"/>
        <v>3.0911901081916538E-2</v>
      </c>
      <c r="F110" s="44">
        <f t="shared" si="20"/>
        <v>1.5432098765432098E-2</v>
      </c>
      <c r="G110" s="58">
        <f t="shared" si="18"/>
        <v>-0.75</v>
      </c>
      <c r="H110" s="40">
        <f t="shared" si="21"/>
        <v>-2.3183925811437404E-2</v>
      </c>
      <c r="I110" s="24"/>
    </row>
    <row r="111" spans="1:9" ht="15" x14ac:dyDescent="0.2">
      <c r="B111" s="3" t="s">
        <v>605</v>
      </c>
      <c r="C111" s="62">
        <v>17</v>
      </c>
      <c r="D111" s="62">
        <f>VLOOKUP(B111,'[1]Deptos 2011-2019'!$BE$3823:$BF$4367,2,0)</f>
        <v>45</v>
      </c>
      <c r="E111" s="44">
        <f t="shared" si="19"/>
        <v>2.6275115919629059E-2</v>
      </c>
      <c r="F111" s="44">
        <f t="shared" si="20"/>
        <v>0.1388888888888889</v>
      </c>
      <c r="G111" s="58">
        <f t="shared" si="18"/>
        <v>1.6470588235294117</v>
      </c>
      <c r="H111" s="40">
        <f t="shared" si="21"/>
        <v>4.3276661514683151E-2</v>
      </c>
      <c r="I111" s="24"/>
    </row>
    <row r="112" spans="1:9" ht="15" x14ac:dyDescent="0.2">
      <c r="B112" s="3" t="s">
        <v>189</v>
      </c>
      <c r="C112" s="62">
        <v>1</v>
      </c>
      <c r="D112" s="62">
        <f>VLOOKUP(B112,'[1]Deptos 2011-2019'!$BE$3823:$BF$4367,2,0)</f>
        <v>0</v>
      </c>
      <c r="E112" s="44">
        <f t="shared" si="19"/>
        <v>1.5455950540958269E-3</v>
      </c>
      <c r="F112" s="44" t="str">
        <f t="shared" si="20"/>
        <v/>
      </c>
      <c r="G112" s="58">
        <f t="shared" si="18"/>
        <v>-1</v>
      </c>
      <c r="H112" s="40">
        <f t="shared" si="21"/>
        <v>-1.5455950540958269E-3</v>
      </c>
      <c r="I112" s="24"/>
    </row>
    <row r="113" spans="2:9" ht="15" x14ac:dyDescent="0.2">
      <c r="B113" s="3" t="s">
        <v>190</v>
      </c>
      <c r="C113" s="62">
        <v>8</v>
      </c>
      <c r="D113" s="62">
        <f>VLOOKUP(B113,'[1]Deptos 2011-2019'!$BE$3823:$BF$4367,2,0)</f>
        <v>1</v>
      </c>
      <c r="E113" s="44">
        <f t="shared" si="19"/>
        <v>1.2364760432766615E-2</v>
      </c>
      <c r="F113" s="44">
        <f t="shared" si="20"/>
        <v>3.0864197530864196E-3</v>
      </c>
      <c r="G113" s="58">
        <f t="shared" si="18"/>
        <v>-0.875</v>
      </c>
      <c r="H113" s="40">
        <f t="shared" si="21"/>
        <v>-1.0819165378670788E-2</v>
      </c>
      <c r="I113" s="24"/>
    </row>
    <row r="114" spans="2:9" ht="15" x14ac:dyDescent="0.2">
      <c r="B114" s="3" t="s">
        <v>191</v>
      </c>
      <c r="C114" s="62">
        <v>5</v>
      </c>
      <c r="D114" s="62">
        <f>VLOOKUP(B114,'[1]Deptos 2011-2019'!$BE$3823:$BF$4367,2,0)</f>
        <v>1</v>
      </c>
      <c r="E114" s="44">
        <f t="shared" si="19"/>
        <v>7.7279752704791345E-3</v>
      </c>
      <c r="F114" s="44">
        <f t="shared" si="20"/>
        <v>3.0864197530864196E-3</v>
      </c>
      <c r="G114" s="58">
        <f t="shared" si="18"/>
        <v>-0.8</v>
      </c>
      <c r="H114" s="40">
        <f t="shared" si="21"/>
        <v>-6.1823802163833083E-3</v>
      </c>
      <c r="I114" s="24"/>
    </row>
    <row r="115" spans="2:9" ht="15" x14ac:dyDescent="0.2">
      <c r="B115" s="3" t="s">
        <v>27</v>
      </c>
      <c r="C115" s="62">
        <v>5</v>
      </c>
      <c r="D115" s="62">
        <f>VLOOKUP(B115,'[1]Deptos 2011-2019'!$BE$3823:$BF$4367,2,0)</f>
        <v>2</v>
      </c>
      <c r="E115" s="44">
        <f t="shared" si="19"/>
        <v>7.7279752704791345E-3</v>
      </c>
      <c r="F115" s="44">
        <f t="shared" si="20"/>
        <v>6.1728395061728392E-3</v>
      </c>
      <c r="G115" s="58">
        <f t="shared" si="18"/>
        <v>-0.6</v>
      </c>
      <c r="H115" s="40">
        <f t="shared" si="21"/>
        <v>-4.6367851622874804E-3</v>
      </c>
      <c r="I115" s="24"/>
    </row>
    <row r="116" spans="2:9" ht="15" x14ac:dyDescent="0.2">
      <c r="B116" s="3" t="s">
        <v>192</v>
      </c>
      <c r="C116" s="62">
        <v>0</v>
      </c>
      <c r="D116" s="62">
        <f>VLOOKUP(B116,'[1]Deptos 2011-2019'!$BE$3823:$BF$4367,2,0)</f>
        <v>0</v>
      </c>
      <c r="E116" s="44" t="str">
        <f t="shared" si="19"/>
        <v/>
      </c>
      <c r="F116" s="44" t="str">
        <f t="shared" si="20"/>
        <v/>
      </c>
      <c r="G116" s="58" t="str">
        <f t="shared" si="18"/>
        <v xml:space="preserve"> </v>
      </c>
      <c r="H116" s="40" t="str">
        <f t="shared" si="21"/>
        <v/>
      </c>
      <c r="I116" s="24"/>
    </row>
    <row r="117" spans="2:9" ht="15" x14ac:dyDescent="0.2">
      <c r="B117" s="3" t="s">
        <v>429</v>
      </c>
      <c r="C117" s="62">
        <v>0</v>
      </c>
      <c r="D117" s="62">
        <f>VLOOKUP(B117,'[1]Deptos 2011-2019'!$BE$3823:$BF$4367,2,0)</f>
        <v>0</v>
      </c>
      <c r="E117" s="44" t="str">
        <f t="shared" si="19"/>
        <v/>
      </c>
      <c r="F117" s="44" t="str">
        <f t="shared" si="20"/>
        <v/>
      </c>
      <c r="G117" s="58" t="str">
        <f t="shared" si="18"/>
        <v xml:space="preserve"> </v>
      </c>
      <c r="H117" s="40" t="str">
        <f t="shared" si="21"/>
        <v/>
      </c>
      <c r="I117" s="24"/>
    </row>
    <row r="118" spans="2:9" ht="15" x14ac:dyDescent="0.2">
      <c r="B118" s="3" t="s">
        <v>193</v>
      </c>
      <c r="C118" s="62">
        <v>2</v>
      </c>
      <c r="D118" s="62">
        <f>VLOOKUP(B118,'[1]Deptos 2011-2019'!$BE$3823:$BF$4367,2,0)</f>
        <v>1</v>
      </c>
      <c r="E118" s="44">
        <f t="shared" si="19"/>
        <v>3.0911901081916537E-3</v>
      </c>
      <c r="F118" s="44">
        <f t="shared" si="20"/>
        <v>3.0864197530864196E-3</v>
      </c>
      <c r="G118" s="58">
        <f t="shared" si="18"/>
        <v>-0.5</v>
      </c>
      <c r="H118" s="40">
        <f t="shared" si="21"/>
        <v>-1.5455950540958269E-3</v>
      </c>
      <c r="I118" s="24"/>
    </row>
    <row r="119" spans="2:9" ht="15" x14ac:dyDescent="0.2">
      <c r="B119" s="3" t="s">
        <v>24</v>
      </c>
      <c r="C119" s="62">
        <v>0</v>
      </c>
      <c r="D119" s="62">
        <f>VLOOKUP(B119,'[1]Deptos 2011-2019'!$BE$3823:$BF$4367,2,0)</f>
        <v>1</v>
      </c>
      <c r="E119" s="44" t="str">
        <f t="shared" si="19"/>
        <v/>
      </c>
      <c r="F119" s="44">
        <f t="shared" si="20"/>
        <v>3.0864197530864196E-3</v>
      </c>
      <c r="G119" s="58">
        <f t="shared" si="18"/>
        <v>1</v>
      </c>
      <c r="H119" s="40" t="str">
        <f t="shared" si="21"/>
        <v/>
      </c>
      <c r="I119" s="24"/>
    </row>
    <row r="120" spans="2:9" ht="15" x14ac:dyDescent="0.2">
      <c r="B120" s="3" t="s">
        <v>194</v>
      </c>
      <c r="C120" s="62">
        <v>0</v>
      </c>
      <c r="D120" s="62">
        <f>VLOOKUP(B120,'[1]Deptos 2011-2019'!$BE$3823:$BF$4367,2,0)</f>
        <v>0</v>
      </c>
      <c r="E120" s="44" t="str">
        <f t="shared" si="19"/>
        <v/>
      </c>
      <c r="F120" s="44" t="str">
        <f t="shared" si="20"/>
        <v/>
      </c>
      <c r="G120" s="58" t="str">
        <f t="shared" si="18"/>
        <v xml:space="preserve"> </v>
      </c>
      <c r="H120" s="40" t="str">
        <f t="shared" si="21"/>
        <v/>
      </c>
      <c r="I120" s="24"/>
    </row>
    <row r="121" spans="2:9" ht="15" x14ac:dyDescent="0.2">
      <c r="B121" s="3" t="s">
        <v>25</v>
      </c>
      <c r="C121" s="62">
        <v>3</v>
      </c>
      <c r="D121" s="62">
        <f>VLOOKUP(B121,'[1]Deptos 2011-2019'!$BE$3823:$BF$4367,2,0)</f>
        <v>0</v>
      </c>
      <c r="E121" s="44">
        <f t="shared" si="19"/>
        <v>4.6367851622874804E-3</v>
      </c>
      <c r="F121" s="44" t="str">
        <f t="shared" si="20"/>
        <v/>
      </c>
      <c r="G121" s="58">
        <f t="shared" si="18"/>
        <v>-1</v>
      </c>
      <c r="H121" s="40">
        <f t="shared" si="21"/>
        <v>-4.6367851622874804E-3</v>
      </c>
      <c r="I121" s="24"/>
    </row>
    <row r="122" spans="2:9" ht="15" x14ac:dyDescent="0.2">
      <c r="B122" s="3" t="s">
        <v>23</v>
      </c>
      <c r="C122" s="62">
        <v>0</v>
      </c>
      <c r="D122" s="62">
        <f>VLOOKUP(B122,'[1]Deptos 2011-2019'!$BE$3823:$BF$4367,2,0)</f>
        <v>0</v>
      </c>
      <c r="E122" s="44" t="str">
        <f t="shared" si="19"/>
        <v/>
      </c>
      <c r="F122" s="44" t="str">
        <f t="shared" si="20"/>
        <v/>
      </c>
      <c r="G122" s="58" t="str">
        <f t="shared" si="18"/>
        <v xml:space="preserve"> </v>
      </c>
      <c r="H122" s="40" t="str">
        <f t="shared" si="21"/>
        <v/>
      </c>
      <c r="I122" s="24"/>
    </row>
    <row r="123" spans="2:9" ht="15" x14ac:dyDescent="0.2">
      <c r="B123" s="3" t="s">
        <v>26</v>
      </c>
      <c r="C123" s="62">
        <v>18</v>
      </c>
      <c r="D123" s="62">
        <f>VLOOKUP(B123,'[1]Deptos 2011-2019'!$BE$3823:$BF$4367,2,0)</f>
        <v>8</v>
      </c>
      <c r="E123" s="44">
        <f t="shared" si="19"/>
        <v>2.7820710973724884E-2</v>
      </c>
      <c r="F123" s="44">
        <f t="shared" si="20"/>
        <v>2.4691358024691357E-2</v>
      </c>
      <c r="G123" s="58">
        <f t="shared" si="18"/>
        <v>-0.55555555555555558</v>
      </c>
      <c r="H123" s="40">
        <f t="shared" si="21"/>
        <v>-1.5455950540958269E-2</v>
      </c>
      <c r="I123" s="24"/>
    </row>
    <row r="124" spans="2:9" ht="15" x14ac:dyDescent="0.2">
      <c r="B124" s="3" t="s">
        <v>195</v>
      </c>
      <c r="C124" s="62">
        <v>21</v>
      </c>
      <c r="D124" s="62">
        <f>VLOOKUP(B124,'[1]Deptos 2011-2019'!$BE$3823:$BF$4367,2,0)</f>
        <v>5</v>
      </c>
      <c r="E124" s="44">
        <f t="shared" si="19"/>
        <v>3.2457496136012363E-2</v>
      </c>
      <c r="F124" s="44">
        <f t="shared" si="20"/>
        <v>1.5432098765432098E-2</v>
      </c>
      <c r="G124" s="58">
        <f t="shared" si="18"/>
        <v>-0.76190476190476186</v>
      </c>
      <c r="H124" s="40">
        <f t="shared" si="21"/>
        <v>-2.4729520865533226E-2</v>
      </c>
      <c r="I124" s="24"/>
    </row>
    <row r="125" spans="2:9" ht="15" x14ac:dyDescent="0.2">
      <c r="B125" s="3" t="s">
        <v>31</v>
      </c>
      <c r="C125" s="62">
        <v>0</v>
      </c>
      <c r="D125" s="62">
        <f>VLOOKUP(B125,'[1]Deptos 2011-2019'!$BE$3823:$BF$4367,2,0)</f>
        <v>0</v>
      </c>
      <c r="E125" s="44" t="str">
        <f t="shared" si="19"/>
        <v/>
      </c>
      <c r="F125" s="44" t="str">
        <f t="shared" si="20"/>
        <v/>
      </c>
      <c r="G125" s="58" t="str">
        <f t="shared" si="18"/>
        <v xml:space="preserve"> </v>
      </c>
      <c r="H125" s="40" t="str">
        <f t="shared" si="21"/>
        <v/>
      </c>
      <c r="I125" s="24"/>
    </row>
    <row r="126" spans="2:9" ht="15" x14ac:dyDescent="0.2">
      <c r="B126" s="3" t="s">
        <v>33</v>
      </c>
      <c r="C126" s="62">
        <v>20</v>
      </c>
      <c r="D126" s="62">
        <f>VLOOKUP(B126,'[1]Deptos 2011-2019'!$BE$3823:$BF$4367,2,0)</f>
        <v>15</v>
      </c>
      <c r="E126" s="44">
        <f t="shared" si="19"/>
        <v>3.0911901081916538E-2</v>
      </c>
      <c r="F126" s="44">
        <f t="shared" si="20"/>
        <v>4.6296296296296294E-2</v>
      </c>
      <c r="G126" s="58">
        <f t="shared" si="18"/>
        <v>-0.25</v>
      </c>
      <c r="H126" s="40">
        <f t="shared" si="21"/>
        <v>-7.7279752704791345E-3</v>
      </c>
      <c r="I126" s="24"/>
    </row>
    <row r="127" spans="2:9" ht="15" x14ac:dyDescent="0.2">
      <c r="B127" s="3" t="s">
        <v>196</v>
      </c>
      <c r="C127" s="62">
        <v>21</v>
      </c>
      <c r="D127" s="62">
        <f>VLOOKUP(B127,'[1]Deptos 2011-2019'!$BE$3823:$BF$4367,2,0)</f>
        <v>8</v>
      </c>
      <c r="E127" s="44">
        <f t="shared" si="19"/>
        <v>3.2457496136012363E-2</v>
      </c>
      <c r="F127" s="44">
        <f t="shared" si="20"/>
        <v>2.4691358024691357E-2</v>
      </c>
      <c r="G127" s="58">
        <f t="shared" si="18"/>
        <v>-0.61904761904761907</v>
      </c>
      <c r="H127" s="40">
        <f t="shared" si="21"/>
        <v>-2.009273570324575E-2</v>
      </c>
      <c r="I127" s="24"/>
    </row>
    <row r="128" spans="2:9" ht="15" x14ac:dyDescent="0.2">
      <c r="B128" s="3" t="s">
        <v>430</v>
      </c>
      <c r="C128" s="62">
        <v>2</v>
      </c>
      <c r="D128" s="62">
        <f>VLOOKUP(B128,'[1]Deptos 2011-2019'!$BE$3823:$BF$4367,2,0)</f>
        <v>0</v>
      </c>
      <c r="E128" s="44">
        <f t="shared" si="19"/>
        <v>3.0911901081916537E-3</v>
      </c>
      <c r="F128" s="44" t="str">
        <f t="shared" si="20"/>
        <v/>
      </c>
      <c r="G128" s="58">
        <f t="shared" si="18"/>
        <v>-1</v>
      </c>
      <c r="H128" s="40">
        <f t="shared" si="21"/>
        <v>-3.0911901081916537E-3</v>
      </c>
      <c r="I128" s="24"/>
    </row>
    <row r="129" spans="1:9" ht="15" x14ac:dyDescent="0.2">
      <c r="B129" s="3" t="s">
        <v>431</v>
      </c>
      <c r="C129" s="62">
        <v>28</v>
      </c>
      <c r="D129" s="62">
        <f>VLOOKUP(B129,'[1]Deptos 2011-2019'!$BE$3823:$BF$4367,2,0)</f>
        <v>7</v>
      </c>
      <c r="E129" s="44">
        <f t="shared" si="19"/>
        <v>4.3276661514683151E-2</v>
      </c>
      <c r="F129" s="44">
        <f t="shared" si="20"/>
        <v>2.1604938271604937E-2</v>
      </c>
      <c r="G129" s="58">
        <f t="shared" si="18"/>
        <v>-0.75</v>
      </c>
      <c r="H129" s="40">
        <f t="shared" si="21"/>
        <v>-3.2457496136012363E-2</v>
      </c>
      <c r="I129" s="24"/>
    </row>
    <row r="130" spans="1:9" ht="15" x14ac:dyDescent="0.2">
      <c r="B130" s="3" t="s">
        <v>197</v>
      </c>
      <c r="C130" s="62">
        <v>32</v>
      </c>
      <c r="D130" s="62">
        <f>VLOOKUP(B130,'[1]Deptos 2011-2019'!$BE$3823:$BF$4367,2,0)</f>
        <v>13</v>
      </c>
      <c r="E130" s="44">
        <f t="shared" si="19"/>
        <v>4.945904173106646E-2</v>
      </c>
      <c r="F130" s="44">
        <f t="shared" si="20"/>
        <v>4.0123456790123455E-2</v>
      </c>
      <c r="G130" s="58">
        <f t="shared" si="18"/>
        <v>-0.59375</v>
      </c>
      <c r="H130" s="40">
        <f t="shared" si="21"/>
        <v>-2.9366306027820709E-2</v>
      </c>
      <c r="I130" s="24"/>
    </row>
    <row r="131" spans="1:9" ht="15" x14ac:dyDescent="0.2">
      <c r="B131" s="3" t="s">
        <v>198</v>
      </c>
      <c r="C131" s="62">
        <v>22</v>
      </c>
      <c r="D131" s="62">
        <f>VLOOKUP(B131,'[1]Deptos 2011-2019'!$BE$3823:$BF$4367,2,0)</f>
        <v>4</v>
      </c>
      <c r="E131" s="44">
        <f t="shared" si="19"/>
        <v>3.4003091190108192E-2</v>
      </c>
      <c r="F131" s="44">
        <f t="shared" si="20"/>
        <v>1.2345679012345678E-2</v>
      </c>
      <c r="G131" s="58">
        <f t="shared" si="18"/>
        <v>-0.81818181818181823</v>
      </c>
      <c r="H131" s="40">
        <f t="shared" si="21"/>
        <v>-2.7820710973724887E-2</v>
      </c>
      <c r="I131" s="24"/>
    </row>
    <row r="132" spans="1:9" ht="15" x14ac:dyDescent="0.2">
      <c r="B132" s="3" t="s">
        <v>28</v>
      </c>
      <c r="C132" s="62">
        <v>6</v>
      </c>
      <c r="D132" s="62">
        <f>VLOOKUP(B132,'[1]Deptos 2011-2019'!$BE$3823:$BF$4367,2,0)</f>
        <v>4</v>
      </c>
      <c r="E132" s="44">
        <f t="shared" si="19"/>
        <v>9.2735703245749607E-3</v>
      </c>
      <c r="F132" s="44">
        <f t="shared" si="20"/>
        <v>1.2345679012345678E-2</v>
      </c>
      <c r="G132" s="58">
        <f t="shared" si="18"/>
        <v>-0.33333333333333331</v>
      </c>
      <c r="H132" s="40">
        <f t="shared" si="21"/>
        <v>-3.0911901081916533E-3</v>
      </c>
      <c r="I132" s="24"/>
    </row>
    <row r="133" spans="1:9" ht="15" x14ac:dyDescent="0.2">
      <c r="B133" s="3" t="s">
        <v>32</v>
      </c>
      <c r="C133" s="62">
        <v>1</v>
      </c>
      <c r="D133" s="62">
        <f>VLOOKUP(B133,'[1]Deptos 2011-2019'!$BE$3823:$BF$4367,2,0)</f>
        <v>0</v>
      </c>
      <c r="E133" s="44">
        <f t="shared" si="19"/>
        <v>1.5455950540958269E-3</v>
      </c>
      <c r="F133" s="44" t="str">
        <f t="shared" si="20"/>
        <v/>
      </c>
      <c r="G133" s="58">
        <f t="shared" si="18"/>
        <v>-1</v>
      </c>
      <c r="H133" s="40">
        <f t="shared" si="21"/>
        <v>-1.5455950540958269E-3</v>
      </c>
      <c r="I133" s="24"/>
    </row>
    <row r="134" spans="1:9" s="34" customFormat="1" ht="15" x14ac:dyDescent="0.2">
      <c r="A134" s="36"/>
      <c r="B134" s="35" t="s">
        <v>520</v>
      </c>
      <c r="C134" s="62">
        <v>2</v>
      </c>
      <c r="D134" s="62">
        <f>VLOOKUP(B134,'[1]Deptos 2011-2019'!$BE$3823:$BF$4367,2,0)</f>
        <v>0</v>
      </c>
      <c r="E134" s="43">
        <f t="shared" ref="E134" si="41">+IF(C134=0,"",C134/C$74)</f>
        <v>3.0911901081916537E-3</v>
      </c>
      <c r="F134" s="43" t="str">
        <f t="shared" ref="F134" si="42">+IF(D134=0,"",D134/D$74)</f>
        <v/>
      </c>
      <c r="G134" s="58">
        <f t="shared" si="18"/>
        <v>-1</v>
      </c>
      <c r="H134" s="42">
        <f t="shared" ref="H134" si="43">+IF(OR(AND(E134=""),(G134="")),"",E134*G134)</f>
        <v>-3.0911901081916537E-3</v>
      </c>
      <c r="I134" s="24"/>
    </row>
    <row r="135" spans="1:9" ht="15" x14ac:dyDescent="0.2">
      <c r="B135" s="3" t="s">
        <v>30</v>
      </c>
      <c r="C135" s="62">
        <v>11</v>
      </c>
      <c r="D135" s="62">
        <f>VLOOKUP(B135,'[1]Deptos 2011-2019'!$BE$3823:$BF$4367,2,0)</f>
        <v>5</v>
      </c>
      <c r="E135" s="44">
        <f t="shared" si="19"/>
        <v>1.7001545595054096E-2</v>
      </c>
      <c r="F135" s="44">
        <f t="shared" si="20"/>
        <v>1.5432098765432098E-2</v>
      </c>
      <c r="G135" s="58">
        <f t="shared" si="18"/>
        <v>-0.54545454545454541</v>
      </c>
      <c r="H135" s="40">
        <f t="shared" si="21"/>
        <v>-9.2735703245749607E-3</v>
      </c>
      <c r="I135" s="24"/>
    </row>
    <row r="136" spans="1:9" ht="15" x14ac:dyDescent="0.2">
      <c r="B136" s="3" t="s">
        <v>29</v>
      </c>
      <c r="C136" s="62">
        <v>0</v>
      </c>
      <c r="D136" s="62">
        <f>VLOOKUP(B136,'[1]Deptos 2011-2019'!$BE$3823:$BF$4367,2,0)</f>
        <v>0</v>
      </c>
      <c r="E136" s="44" t="str">
        <f t="shared" si="19"/>
        <v/>
      </c>
      <c r="F136" s="44" t="str">
        <f t="shared" si="20"/>
        <v/>
      </c>
      <c r="G136" s="58" t="str">
        <f t="shared" si="18"/>
        <v xml:space="preserve"> </v>
      </c>
      <c r="H136" s="40" t="str">
        <f t="shared" si="21"/>
        <v/>
      </c>
      <c r="I136" s="24"/>
    </row>
    <row r="137" spans="1:9" ht="15" x14ac:dyDescent="0.2">
      <c r="B137" s="3" t="s">
        <v>199</v>
      </c>
      <c r="C137" s="62">
        <v>13</v>
      </c>
      <c r="D137" s="62">
        <f>VLOOKUP(B137,'[1]Deptos 2011-2019'!$BE$3823:$BF$4367,2,0)</f>
        <v>2</v>
      </c>
      <c r="E137" s="44">
        <f t="shared" si="19"/>
        <v>2.009273570324575E-2</v>
      </c>
      <c r="F137" s="44">
        <f t="shared" si="20"/>
        <v>6.1728395061728392E-3</v>
      </c>
      <c r="G137" s="58">
        <f t="shared" si="18"/>
        <v>-0.84615384615384615</v>
      </c>
      <c r="H137" s="40">
        <f t="shared" si="21"/>
        <v>-1.7001545595054096E-2</v>
      </c>
      <c r="I137" s="24"/>
    </row>
    <row r="138" spans="1:9" ht="15" x14ac:dyDescent="0.2">
      <c r="B138" s="3" t="s">
        <v>200</v>
      </c>
      <c r="C138" s="62">
        <v>5</v>
      </c>
      <c r="D138" s="62">
        <f>VLOOKUP(B138,'[1]Deptos 2011-2019'!$BE$3823:$BF$4367,2,0)</f>
        <v>0</v>
      </c>
      <c r="E138" s="44">
        <f t="shared" si="19"/>
        <v>7.7279752704791345E-3</v>
      </c>
      <c r="F138" s="44" t="str">
        <f t="shared" si="20"/>
        <v/>
      </c>
      <c r="G138" s="58">
        <f t="shared" si="18"/>
        <v>-1</v>
      </c>
      <c r="H138" s="40">
        <f t="shared" si="21"/>
        <v>-7.7279752704791345E-3</v>
      </c>
      <c r="I138" s="24"/>
    </row>
    <row r="139" spans="1:9" ht="15" x14ac:dyDescent="0.2">
      <c r="B139" s="3" t="s">
        <v>201</v>
      </c>
      <c r="C139" s="62">
        <v>2</v>
      </c>
      <c r="D139" s="62">
        <f>VLOOKUP(B139,'[1]Deptos 2011-2019'!$BE$3823:$BF$4367,2,0)</f>
        <v>1</v>
      </c>
      <c r="E139" s="44">
        <f t="shared" si="19"/>
        <v>3.0911901081916537E-3</v>
      </c>
      <c r="F139" s="44">
        <f t="shared" si="20"/>
        <v>3.0864197530864196E-3</v>
      </c>
      <c r="G139" s="58">
        <f t="shared" ref="G139:G163" si="44">+IF(AND(C139=0,D139=0)," ",IF(C139=0,1,IF(D139=0,-1,(D139-C139)/C139)))</f>
        <v>-0.5</v>
      </c>
      <c r="H139" s="40">
        <f t="shared" si="21"/>
        <v>-1.5455950540958269E-3</v>
      </c>
      <c r="I139" s="24"/>
    </row>
    <row r="140" spans="1:9" ht="15" x14ac:dyDescent="0.2">
      <c r="B140" s="3" t="s">
        <v>202</v>
      </c>
      <c r="C140" s="62">
        <v>2</v>
      </c>
      <c r="D140" s="62">
        <f>VLOOKUP(B140,'[1]Deptos 2011-2019'!$BE$3823:$BF$4367,2,0)</f>
        <v>1</v>
      </c>
      <c r="E140" s="44">
        <f t="shared" si="19"/>
        <v>3.0911901081916537E-3</v>
      </c>
      <c r="F140" s="44">
        <f t="shared" si="20"/>
        <v>3.0864197530864196E-3</v>
      </c>
      <c r="G140" s="58">
        <f t="shared" si="44"/>
        <v>-0.5</v>
      </c>
      <c r="H140" s="40">
        <f t="shared" si="21"/>
        <v>-1.5455950540958269E-3</v>
      </c>
      <c r="I140" s="24"/>
    </row>
    <row r="141" spans="1:9" ht="15" x14ac:dyDescent="0.2">
      <c r="B141" s="3" t="s">
        <v>432</v>
      </c>
      <c r="C141" s="62">
        <v>1</v>
      </c>
      <c r="D141" s="62">
        <f>VLOOKUP(B141,'[1]Deptos 2011-2019'!$BE$3823:$BF$4367,2,0)</f>
        <v>1</v>
      </c>
      <c r="E141" s="44">
        <f t="shared" si="19"/>
        <v>1.5455950540958269E-3</v>
      </c>
      <c r="F141" s="44">
        <f t="shared" si="20"/>
        <v>3.0864197530864196E-3</v>
      </c>
      <c r="G141" s="58">
        <f t="shared" si="44"/>
        <v>0</v>
      </c>
      <c r="H141" s="40">
        <f t="shared" si="21"/>
        <v>0</v>
      </c>
      <c r="I141" s="24"/>
    </row>
    <row r="142" spans="1:9" ht="15" x14ac:dyDescent="0.2">
      <c r="B142" s="3" t="s">
        <v>203</v>
      </c>
      <c r="C142" s="62">
        <v>0</v>
      </c>
      <c r="D142" s="62">
        <f>VLOOKUP(B142,'[1]Deptos 2011-2019'!$BE$3823:$BF$4367,2,0)</f>
        <v>0</v>
      </c>
      <c r="E142" s="44" t="str">
        <f t="shared" si="19"/>
        <v/>
      </c>
      <c r="F142" s="44" t="str">
        <f t="shared" si="20"/>
        <v/>
      </c>
      <c r="G142" s="58" t="str">
        <f t="shared" si="44"/>
        <v xml:space="preserve"> </v>
      </c>
      <c r="H142" s="40" t="str">
        <f t="shared" si="21"/>
        <v/>
      </c>
      <c r="I142" s="24"/>
    </row>
    <row r="143" spans="1:9" ht="15" x14ac:dyDescent="0.2">
      <c r="B143" s="3" t="s">
        <v>204</v>
      </c>
      <c r="C143" s="62">
        <v>1</v>
      </c>
      <c r="D143" s="62">
        <f>VLOOKUP(B143,'[1]Deptos 2011-2019'!$BE$3823:$BF$4367,2,0)</f>
        <v>0</v>
      </c>
      <c r="E143" s="44">
        <f t="shared" si="19"/>
        <v>1.5455950540958269E-3</v>
      </c>
      <c r="F143" s="44" t="str">
        <f t="shared" si="20"/>
        <v/>
      </c>
      <c r="G143" s="58">
        <f t="shared" si="44"/>
        <v>-1</v>
      </c>
      <c r="H143" s="40">
        <f t="shared" si="21"/>
        <v>-1.5455950540958269E-3</v>
      </c>
      <c r="I143" s="24"/>
    </row>
    <row r="144" spans="1:9" s="34" customFormat="1" ht="15" x14ac:dyDescent="0.2">
      <c r="A144" s="69"/>
      <c r="B144" s="35" t="s">
        <v>594</v>
      </c>
      <c r="C144" s="62">
        <v>0</v>
      </c>
      <c r="D144" s="62">
        <f>VLOOKUP(B144,'[1]Deptos 2011-2019'!$BE$3823:$BF$4367,2,0)</f>
        <v>0</v>
      </c>
      <c r="E144" s="43" t="str">
        <f t="shared" ref="E144" si="45">+IF(C144=0,"",C144/C$74)</f>
        <v/>
      </c>
      <c r="F144" s="43" t="str">
        <f t="shared" ref="F144" si="46">+IF(D144=0,"",D144/D$74)</f>
        <v/>
      </c>
      <c r="G144" s="58" t="str">
        <f t="shared" si="44"/>
        <v xml:space="preserve"> </v>
      </c>
      <c r="H144" s="42" t="str">
        <f t="shared" ref="H144" si="47">+IF(OR(AND(E144=""),(G144="")),"",E144*G144)</f>
        <v/>
      </c>
      <c r="I144" s="24"/>
    </row>
    <row r="145" spans="1:9" ht="15" x14ac:dyDescent="0.2">
      <c r="B145" s="3" t="s">
        <v>572</v>
      </c>
      <c r="C145" s="62">
        <v>0</v>
      </c>
      <c r="D145" s="62">
        <f>VLOOKUP(B145,'[1]Deptos 2011-2019'!$BE$3823:$BF$4367,2,0)</f>
        <v>0</v>
      </c>
      <c r="E145" s="44" t="str">
        <f t="shared" si="19"/>
        <v/>
      </c>
      <c r="F145" s="44" t="str">
        <f t="shared" si="20"/>
        <v/>
      </c>
      <c r="G145" s="58" t="str">
        <f t="shared" si="44"/>
        <v xml:space="preserve"> </v>
      </c>
      <c r="H145" s="40" t="str">
        <f t="shared" si="21"/>
        <v/>
      </c>
      <c r="I145" s="24"/>
    </row>
    <row r="146" spans="1:9" ht="15" x14ac:dyDescent="0.2">
      <c r="B146" s="3" t="s">
        <v>573</v>
      </c>
      <c r="C146" s="62">
        <v>0</v>
      </c>
      <c r="D146" s="62">
        <f>VLOOKUP(B146,'[1]Deptos 2011-2019'!$BE$3823:$BF$4367,2,0)</f>
        <v>0</v>
      </c>
      <c r="E146" s="44" t="str">
        <f t="shared" si="19"/>
        <v/>
      </c>
      <c r="F146" s="44" t="str">
        <f t="shared" si="20"/>
        <v/>
      </c>
      <c r="G146" s="58" t="str">
        <f t="shared" si="44"/>
        <v xml:space="preserve"> </v>
      </c>
      <c r="H146" s="40" t="str">
        <f t="shared" si="21"/>
        <v/>
      </c>
      <c r="I146" s="24"/>
    </row>
    <row r="147" spans="1:9" s="34" customFormat="1" ht="15" x14ac:dyDescent="0.2">
      <c r="A147" s="69"/>
      <c r="B147" s="35" t="s">
        <v>596</v>
      </c>
      <c r="C147" s="62">
        <v>0</v>
      </c>
      <c r="D147" s="62">
        <f>VLOOKUP(B147,'[1]Deptos 2011-2019'!$BE$3823:$BF$4367,2,0)</f>
        <v>0</v>
      </c>
      <c r="E147" s="43" t="str">
        <f t="shared" ref="E147" si="48">+IF(C147=0,"",C147/C$74)</f>
        <v/>
      </c>
      <c r="F147" s="43" t="str">
        <f t="shared" ref="F147" si="49">+IF(D147=0,"",D147/D$74)</f>
        <v/>
      </c>
      <c r="G147" s="58" t="str">
        <f t="shared" si="44"/>
        <v xml:space="preserve"> </v>
      </c>
      <c r="H147" s="42" t="str">
        <f t="shared" ref="H147" si="50">+IF(OR(AND(E147=""),(G147="")),"",E147*G147)</f>
        <v/>
      </c>
      <c r="I147" s="24"/>
    </row>
    <row r="148" spans="1:9" ht="15" x14ac:dyDescent="0.2">
      <c r="B148" s="3" t="s">
        <v>36</v>
      </c>
      <c r="C148" s="62">
        <v>0</v>
      </c>
      <c r="D148" s="62">
        <f>VLOOKUP(B148,'[1]Deptos 2011-2019'!$BE$3823:$BF$4367,2,0)</f>
        <v>0</v>
      </c>
      <c r="E148" s="44" t="str">
        <f t="shared" si="19"/>
        <v/>
      </c>
      <c r="F148" s="44" t="str">
        <f t="shared" si="20"/>
        <v/>
      </c>
      <c r="G148" s="58" t="str">
        <f t="shared" si="44"/>
        <v xml:space="preserve"> </v>
      </c>
      <c r="H148" s="40" t="str">
        <f t="shared" si="21"/>
        <v/>
      </c>
      <c r="I148" s="24"/>
    </row>
    <row r="149" spans="1:9" ht="15" x14ac:dyDescent="0.2">
      <c r="B149" s="3" t="s">
        <v>433</v>
      </c>
      <c r="C149" s="62">
        <v>2</v>
      </c>
      <c r="D149" s="62">
        <f>VLOOKUP(B149,'[1]Deptos 2011-2019'!$BE$3823:$BF$4367,2,0)</f>
        <v>0</v>
      </c>
      <c r="E149" s="44">
        <f t="shared" ref="E149:E159" si="51">+IF(C149=0,"",C149/C$74)</f>
        <v>3.0911901081916537E-3</v>
      </c>
      <c r="F149" s="44" t="str">
        <f t="shared" ref="F149:F158" si="52">+IF(D149=0,"",D149/D$74)</f>
        <v/>
      </c>
      <c r="G149" s="58">
        <f t="shared" si="44"/>
        <v>-1</v>
      </c>
      <c r="H149" s="40">
        <f t="shared" ref="H149:H158" si="53">+IF(OR(AND(E149=""),(G149="")),"",E149*G149)</f>
        <v>-3.0911901081916537E-3</v>
      </c>
      <c r="I149" s="24"/>
    </row>
    <row r="150" spans="1:9" ht="15" x14ac:dyDescent="0.2">
      <c r="B150" s="3" t="s">
        <v>34</v>
      </c>
      <c r="C150" s="62">
        <v>11</v>
      </c>
      <c r="D150" s="62">
        <f>VLOOKUP(B150,'[1]Deptos 2011-2019'!$BE$3823:$BF$4367,2,0)</f>
        <v>0</v>
      </c>
      <c r="E150" s="44">
        <f t="shared" si="51"/>
        <v>1.7001545595054096E-2</v>
      </c>
      <c r="F150" s="44" t="str">
        <f t="shared" si="52"/>
        <v/>
      </c>
      <c r="G150" s="58">
        <f t="shared" si="44"/>
        <v>-1</v>
      </c>
      <c r="H150" s="40">
        <f t="shared" si="53"/>
        <v>-1.7001545595054096E-2</v>
      </c>
      <c r="I150" s="24"/>
    </row>
    <row r="151" spans="1:9" ht="15" x14ac:dyDescent="0.2">
      <c r="B151" s="3" t="s">
        <v>205</v>
      </c>
      <c r="C151" s="62">
        <v>1</v>
      </c>
      <c r="D151" s="62">
        <f>VLOOKUP(B151,'[1]Deptos 2011-2019'!$BE$3823:$BF$4367,2,0)</f>
        <v>1</v>
      </c>
      <c r="E151" s="44">
        <f t="shared" si="51"/>
        <v>1.5455950540958269E-3</v>
      </c>
      <c r="F151" s="44">
        <f t="shared" si="52"/>
        <v>3.0864197530864196E-3</v>
      </c>
      <c r="G151" s="58">
        <f t="shared" si="44"/>
        <v>0</v>
      </c>
      <c r="H151" s="40">
        <f t="shared" si="53"/>
        <v>0</v>
      </c>
      <c r="I151" s="24"/>
    </row>
    <row r="152" spans="1:9" ht="15" x14ac:dyDescent="0.2">
      <c r="B152" s="3" t="s">
        <v>206</v>
      </c>
      <c r="C152" s="62">
        <v>5</v>
      </c>
      <c r="D152" s="62">
        <f>VLOOKUP(B152,'[1]Deptos 2011-2019'!$BE$3823:$BF$4367,2,0)</f>
        <v>2</v>
      </c>
      <c r="E152" s="44">
        <f t="shared" si="51"/>
        <v>7.7279752704791345E-3</v>
      </c>
      <c r="F152" s="44">
        <f t="shared" si="52"/>
        <v>6.1728395061728392E-3</v>
      </c>
      <c r="G152" s="58">
        <f t="shared" si="44"/>
        <v>-0.6</v>
      </c>
      <c r="H152" s="40">
        <f t="shared" si="53"/>
        <v>-4.6367851622874804E-3</v>
      </c>
      <c r="I152" s="24"/>
    </row>
    <row r="153" spans="1:9" ht="15" x14ac:dyDescent="0.2">
      <c r="A153" s="36" t="s">
        <v>561</v>
      </c>
      <c r="B153" s="3" t="s">
        <v>631</v>
      </c>
      <c r="C153" s="62"/>
      <c r="D153" s="62">
        <v>0</v>
      </c>
      <c r="E153" s="44" t="str">
        <f t="shared" ref="E153" si="54">+IF(C153=0,"",C153/C$74)</f>
        <v/>
      </c>
      <c r="F153" s="44" t="str">
        <f t="shared" ref="F153" si="55">+IF(D153=0,"",D153/D$74)</f>
        <v/>
      </c>
      <c r="G153" s="58" t="str">
        <f t="shared" ref="G153" si="56">+IF(AND(C153=0,D153=0)," ",IF(C153=0,1,IF(D153=0,-1,(D153-C153)/C153)))</f>
        <v xml:space="preserve"> </v>
      </c>
      <c r="H153" s="40" t="str">
        <f t="shared" ref="H153" si="57">+IF(OR(AND(E153=""),(G153="")),"",E153*G153)</f>
        <v/>
      </c>
      <c r="I153" s="24"/>
    </row>
    <row r="154" spans="1:9" ht="15" x14ac:dyDescent="0.2">
      <c r="B154" s="3" t="s">
        <v>207</v>
      </c>
      <c r="C154" s="62">
        <v>2</v>
      </c>
      <c r="D154" s="62">
        <f>VLOOKUP(B154,'[1]Deptos 2011-2019'!$BE$3823:$BF$4367,2,0)</f>
        <v>0</v>
      </c>
      <c r="E154" s="44">
        <f t="shared" si="51"/>
        <v>3.0911901081916537E-3</v>
      </c>
      <c r="F154" s="44" t="str">
        <f t="shared" si="52"/>
        <v/>
      </c>
      <c r="G154" s="58">
        <f t="shared" si="44"/>
        <v>-1</v>
      </c>
      <c r="H154" s="40">
        <f t="shared" si="53"/>
        <v>-3.0911901081916537E-3</v>
      </c>
      <c r="I154" s="24"/>
    </row>
    <row r="155" spans="1:9" ht="15" x14ac:dyDescent="0.2">
      <c r="B155" s="3" t="s">
        <v>606</v>
      </c>
      <c r="C155" s="62">
        <v>8</v>
      </c>
      <c r="D155" s="62">
        <f>VLOOKUP(B155,'[1]Deptos 2011-2019'!$BE$3823:$BF$4367,2,0)</f>
        <v>25</v>
      </c>
      <c r="E155" s="44">
        <f t="shared" si="51"/>
        <v>1.2364760432766615E-2</v>
      </c>
      <c r="F155" s="44">
        <f t="shared" si="52"/>
        <v>7.716049382716049E-2</v>
      </c>
      <c r="G155" s="58">
        <f t="shared" si="44"/>
        <v>2.125</v>
      </c>
      <c r="H155" s="40">
        <f t="shared" si="53"/>
        <v>2.6275115919629055E-2</v>
      </c>
      <c r="I155" s="24"/>
    </row>
    <row r="156" spans="1:9" ht="15" x14ac:dyDescent="0.2">
      <c r="B156" s="3" t="s">
        <v>39</v>
      </c>
      <c r="C156" s="62">
        <v>0</v>
      </c>
      <c r="D156" s="62">
        <f>VLOOKUP(B156,'[1]Deptos 2011-2019'!$BE$3823:$BF$4367,2,0)</f>
        <v>0</v>
      </c>
      <c r="E156" s="44" t="str">
        <f t="shared" si="51"/>
        <v/>
      </c>
      <c r="F156" s="44" t="str">
        <f t="shared" si="52"/>
        <v/>
      </c>
      <c r="G156" s="58" t="str">
        <f t="shared" si="44"/>
        <v xml:space="preserve"> </v>
      </c>
      <c r="H156" s="40" t="str">
        <f t="shared" si="53"/>
        <v/>
      </c>
      <c r="I156" s="24"/>
    </row>
    <row r="157" spans="1:9" ht="15" x14ac:dyDescent="0.2">
      <c r="B157" s="3" t="s">
        <v>37</v>
      </c>
      <c r="C157" s="62">
        <v>0</v>
      </c>
      <c r="D157" s="62">
        <f>VLOOKUP(B157,'[1]Deptos 2011-2019'!$BE$3823:$BF$4367,2,0)</f>
        <v>0</v>
      </c>
      <c r="E157" s="44" t="str">
        <f t="shared" si="51"/>
        <v/>
      </c>
      <c r="F157" s="44" t="str">
        <f t="shared" si="52"/>
        <v/>
      </c>
      <c r="G157" s="58" t="str">
        <f t="shared" si="44"/>
        <v xml:space="preserve"> </v>
      </c>
      <c r="H157" s="40" t="str">
        <f t="shared" si="53"/>
        <v/>
      </c>
      <c r="I157" s="24"/>
    </row>
    <row r="158" spans="1:9" ht="15" x14ac:dyDescent="0.2">
      <c r="B158" s="3" t="s">
        <v>38</v>
      </c>
      <c r="C158" s="62">
        <v>0</v>
      </c>
      <c r="D158" s="62">
        <f>VLOOKUP(B158,'[1]Deptos 2011-2019'!$BE$3823:$BF$4367,2,0)</f>
        <v>0</v>
      </c>
      <c r="E158" s="44" t="str">
        <f t="shared" si="51"/>
        <v/>
      </c>
      <c r="F158" s="44" t="str">
        <f t="shared" si="52"/>
        <v/>
      </c>
      <c r="G158" s="58" t="str">
        <f t="shared" si="44"/>
        <v xml:space="preserve"> </v>
      </c>
      <c r="H158" s="40" t="str">
        <f t="shared" si="53"/>
        <v/>
      </c>
      <c r="I158" s="24"/>
    </row>
    <row r="159" spans="1:9" ht="15" x14ac:dyDescent="0.2">
      <c r="A159" s="36" t="s">
        <v>561</v>
      </c>
      <c r="B159" s="3" t="s">
        <v>629</v>
      </c>
      <c r="C159" s="62"/>
      <c r="D159" s="62">
        <v>0</v>
      </c>
      <c r="E159" s="44" t="str">
        <f t="shared" si="51"/>
        <v/>
      </c>
      <c r="F159" s="44" t="str">
        <f t="shared" ref="F159" si="58">+IF(D159=0,"",D159/D$74)</f>
        <v/>
      </c>
      <c r="G159" s="58" t="str">
        <f t="shared" ref="G159" si="59">+IF(AND(C159=0,D159=0)," ",IF(C159=0,1,IF(D159=0,-1,(D159-C159)/C159)))</f>
        <v xml:space="preserve"> </v>
      </c>
      <c r="H159" s="40" t="str">
        <f t="shared" ref="H159" si="60">+IF(OR(AND(E159=""),(G159="")),"",E159*G159)</f>
        <v/>
      </c>
      <c r="I159" s="24"/>
    </row>
    <row r="160" spans="1:9" s="34" customFormat="1" ht="15" x14ac:dyDescent="0.2">
      <c r="A160" s="36"/>
      <c r="B160" s="35" t="s">
        <v>521</v>
      </c>
      <c r="C160" s="62">
        <v>18</v>
      </c>
      <c r="D160" s="62">
        <f>VLOOKUP(B160,'[1]Deptos 2011-2019'!$BE$3823:$BF$4367,2,0)</f>
        <v>7</v>
      </c>
      <c r="E160" s="43">
        <f t="shared" ref="E160:E162" si="61">+IF(C160=0,"",C160/C$74)</f>
        <v>2.7820710973724884E-2</v>
      </c>
      <c r="F160" s="43">
        <f t="shared" ref="F160:F162" si="62">+IF(D160=0,"",D160/D$74)</f>
        <v>2.1604938271604937E-2</v>
      </c>
      <c r="G160" s="58">
        <f t="shared" si="44"/>
        <v>-0.61111111111111116</v>
      </c>
      <c r="H160" s="42">
        <f t="shared" ref="H160:H162" si="63">+IF(OR(AND(E160=""),(G160="")),"",E160*G160)</f>
        <v>-1.7001545595054096E-2</v>
      </c>
      <c r="I160" s="24"/>
    </row>
    <row r="161" spans="1:9" s="34" customFormat="1" ht="14.25" customHeight="1" x14ac:dyDescent="0.2">
      <c r="A161" s="36"/>
      <c r="B161" s="35" t="s">
        <v>522</v>
      </c>
      <c r="C161" s="62">
        <v>0</v>
      </c>
      <c r="D161" s="62">
        <f>VLOOKUP(B161,'[1]Deptos 2011-2019'!$BE$3823:$BF$4367,2,0)</f>
        <v>0</v>
      </c>
      <c r="E161" s="43" t="str">
        <f t="shared" si="61"/>
        <v/>
      </c>
      <c r="F161" s="43" t="str">
        <f t="shared" si="62"/>
        <v/>
      </c>
      <c r="G161" s="58" t="str">
        <f t="shared" si="44"/>
        <v xml:space="preserve"> </v>
      </c>
      <c r="H161" s="42" t="str">
        <f t="shared" si="63"/>
        <v/>
      </c>
      <c r="I161" s="24"/>
    </row>
    <row r="162" spans="1:9" s="34" customFormat="1" ht="15" x14ac:dyDescent="0.2">
      <c r="A162" s="36"/>
      <c r="B162" s="35" t="s">
        <v>562</v>
      </c>
      <c r="C162" s="62">
        <v>0</v>
      </c>
      <c r="D162" s="62">
        <f>VLOOKUP(B162,'[1]Deptos 2011-2019'!$BE$3823:$BF$4367,2,0)</f>
        <v>0</v>
      </c>
      <c r="E162" s="43" t="str">
        <f t="shared" si="61"/>
        <v/>
      </c>
      <c r="F162" s="43" t="str">
        <f t="shared" si="62"/>
        <v/>
      </c>
      <c r="G162" s="58" t="str">
        <f t="shared" si="44"/>
        <v xml:space="preserve"> </v>
      </c>
      <c r="H162" s="42" t="str">
        <f t="shared" si="63"/>
        <v/>
      </c>
      <c r="I162" s="24"/>
    </row>
    <row r="163" spans="1:9" s="34" customFormat="1" ht="15" x14ac:dyDescent="0.2">
      <c r="A163" s="36"/>
      <c r="B163" s="35" t="s">
        <v>523</v>
      </c>
      <c r="C163" s="62">
        <v>0</v>
      </c>
      <c r="D163" s="62">
        <f>VLOOKUP(B163,'[1]Deptos 2011-2019'!$BE$3823:$BF$4367,2,0)</f>
        <v>0</v>
      </c>
      <c r="E163" s="43" t="str">
        <f t="shared" ref="E163" si="64">+IF(C163=0,"",C163/C$74)</f>
        <v/>
      </c>
      <c r="F163" s="43" t="str">
        <f t="shared" ref="F163" si="65">+IF(D163=0,"",D163/D$74)</f>
        <v/>
      </c>
      <c r="G163" s="58" t="str">
        <f t="shared" si="44"/>
        <v xml:space="preserve"> </v>
      </c>
      <c r="H163" s="42" t="str">
        <f t="shared" ref="H163" si="66">+IF(OR(AND(E163=""),(G163="")),"",E163*G163)</f>
        <v/>
      </c>
      <c r="I163" s="24"/>
    </row>
    <row r="164" spans="1:9" ht="15" customHeight="1" x14ac:dyDescent="0.2">
      <c r="B164" s="5"/>
      <c r="C164" s="5"/>
      <c r="D164" s="5"/>
      <c r="I164" s="24"/>
    </row>
    <row r="165" spans="1:9" ht="15" customHeight="1" x14ac:dyDescent="0.2">
      <c r="B165" s="5"/>
      <c r="C165" s="5"/>
      <c r="D165" s="5"/>
      <c r="I165" s="24"/>
    </row>
    <row r="166" spans="1:9" ht="15" customHeight="1" thickBot="1" x14ac:dyDescent="0.25">
      <c r="B166" s="14"/>
      <c r="C166" s="12"/>
      <c r="D166" s="12"/>
      <c r="E166" s="12"/>
      <c r="F166" s="12"/>
      <c r="I166" s="24"/>
    </row>
    <row r="167" spans="1:9" ht="22.5" customHeight="1" x14ac:dyDescent="0.2">
      <c r="B167" s="88" t="s">
        <v>342</v>
      </c>
      <c r="C167" s="86" t="s">
        <v>343</v>
      </c>
      <c r="D167" s="87"/>
      <c r="E167" s="86" t="s">
        <v>344</v>
      </c>
      <c r="F167" s="87"/>
      <c r="G167" s="82" t="s">
        <v>601</v>
      </c>
      <c r="H167" s="84" t="s">
        <v>345</v>
      </c>
      <c r="I167" s="24"/>
    </row>
    <row r="168" spans="1:9" s="10" customFormat="1" ht="22.5" customHeight="1" x14ac:dyDescent="0.2">
      <c r="A168" s="70"/>
      <c r="B168" s="89"/>
      <c r="C168" s="38">
        <v>2018</v>
      </c>
      <c r="D168" s="38">
        <v>2019</v>
      </c>
      <c r="E168" s="38">
        <v>2018</v>
      </c>
      <c r="F168" s="38">
        <v>2019</v>
      </c>
      <c r="G168" s="83"/>
      <c r="H168" s="85"/>
      <c r="I168" s="24"/>
    </row>
    <row r="169" spans="1:9" s="10" customFormat="1" ht="26.25" customHeight="1" thickBot="1" x14ac:dyDescent="0.25">
      <c r="A169" s="70"/>
      <c r="B169" s="52" t="s">
        <v>348</v>
      </c>
      <c r="C169" s="53">
        <f>SUM(C170:C339)</f>
        <v>1160</v>
      </c>
      <c r="D169" s="54">
        <f>SUM(D170:D339)</f>
        <v>483</v>
      </c>
      <c r="E169" s="55">
        <f t="shared" ref="E169:E182" si="67">+IF(C169=0,"",C169/C$169)</f>
        <v>1</v>
      </c>
      <c r="F169" s="55">
        <f t="shared" ref="F169:F182" si="68">+IF(D169=0,"",D169/D$169)</f>
        <v>1</v>
      </c>
      <c r="G169" s="55">
        <f>+IF(OR(AND(D169=0),(C169=0)),"0",((D169-C169)/C169))</f>
        <v>-0.58362068965517244</v>
      </c>
      <c r="H169" s="56">
        <f>+IF(OR(AND(E169=""),(G169="")),"",E169*G169)</f>
        <v>-0.58362068965517244</v>
      </c>
      <c r="I169" s="24"/>
    </row>
    <row r="170" spans="1:9" s="24" customFormat="1" ht="15" x14ac:dyDescent="0.2">
      <c r="A170" s="72"/>
      <c r="B170" s="61" t="s">
        <v>434</v>
      </c>
      <c r="C170" s="62">
        <v>11</v>
      </c>
      <c r="D170" s="62">
        <f>VLOOKUP(B170,'[1]Deptos 2011-2019'!$BE$3823:$BF$4367,2,0)</f>
        <v>3</v>
      </c>
      <c r="E170" s="60">
        <f t="shared" si="67"/>
        <v>9.482758620689655E-3</v>
      </c>
      <c r="F170" s="60">
        <f t="shared" si="68"/>
        <v>6.2111801242236021E-3</v>
      </c>
      <c r="G170" s="58">
        <f t="shared" ref="G170:G236" si="69">+IF(AND(C170=0,D170=0)," ",IF(C170=0,1,IF(D170=0,-1,(D170-C170)/C170)))</f>
        <v>-0.72727272727272729</v>
      </c>
      <c r="H170" s="51">
        <f>+IF(OR(AND(E170=""),(G170="")),"",E170*G170)</f>
        <v>-6.8965517241379309E-3</v>
      </c>
    </row>
    <row r="171" spans="1:9" s="24" customFormat="1" ht="15" x14ac:dyDescent="0.2">
      <c r="A171" s="72"/>
      <c r="B171" s="39" t="s">
        <v>575</v>
      </c>
      <c r="C171" s="62">
        <v>0</v>
      </c>
      <c r="D171" s="62">
        <f>VLOOKUP(B171,'[1]Deptos 2011-2019'!$BE$3823:$BF$4367,2,0)</f>
        <v>0</v>
      </c>
      <c r="E171" s="44" t="str">
        <f t="shared" si="67"/>
        <v/>
      </c>
      <c r="F171" s="44" t="str">
        <f t="shared" si="68"/>
        <v/>
      </c>
      <c r="G171" s="58" t="str">
        <f t="shared" si="69"/>
        <v xml:space="preserve"> </v>
      </c>
      <c r="H171" s="40" t="str">
        <f t="shared" ref="H171:H244" si="70">+IF(OR(AND(E171=""),(G171="")),"",E171*G171)</f>
        <v/>
      </c>
    </row>
    <row r="172" spans="1:9" s="24" customFormat="1" ht="30" x14ac:dyDescent="0.2">
      <c r="A172" s="72"/>
      <c r="B172" s="39" t="s">
        <v>435</v>
      </c>
      <c r="C172" s="62">
        <v>4</v>
      </c>
      <c r="D172" s="62">
        <f>VLOOKUP(B172,'[1]Deptos 2011-2019'!$BE$3823:$BF$4367,2,0)</f>
        <v>1</v>
      </c>
      <c r="E172" s="44">
        <f t="shared" si="67"/>
        <v>3.4482758620689655E-3</v>
      </c>
      <c r="F172" s="44">
        <f t="shared" si="68"/>
        <v>2.070393374741201E-3</v>
      </c>
      <c r="G172" s="58">
        <f t="shared" si="69"/>
        <v>-0.75</v>
      </c>
      <c r="H172" s="40">
        <f t="shared" si="70"/>
        <v>-2.5862068965517241E-3</v>
      </c>
    </row>
    <row r="173" spans="1:9" s="24" customFormat="1" ht="15" x14ac:dyDescent="0.2">
      <c r="A173" s="72"/>
      <c r="B173" s="39" t="s">
        <v>436</v>
      </c>
      <c r="C173" s="62">
        <v>0</v>
      </c>
      <c r="D173" s="62">
        <f>VLOOKUP(B173,'[1]Deptos 2011-2019'!$BE$3823:$BF$4367,2,0)</f>
        <v>0</v>
      </c>
      <c r="E173" s="44" t="str">
        <f t="shared" si="67"/>
        <v/>
      </c>
      <c r="F173" s="44" t="str">
        <f t="shared" si="68"/>
        <v/>
      </c>
      <c r="G173" s="58" t="str">
        <f t="shared" si="69"/>
        <v xml:space="preserve"> </v>
      </c>
      <c r="H173" s="40" t="str">
        <f t="shared" si="70"/>
        <v/>
      </c>
    </row>
    <row r="174" spans="1:9" s="24" customFormat="1" ht="15" x14ac:dyDescent="0.2">
      <c r="A174" s="72"/>
      <c r="B174" s="39" t="s">
        <v>576</v>
      </c>
      <c r="C174" s="62">
        <v>10</v>
      </c>
      <c r="D174" s="62">
        <f>VLOOKUP(B174,'[1]Deptos 2011-2019'!$BE$3823:$BF$4367,2,0)</f>
        <v>5</v>
      </c>
      <c r="E174" s="44">
        <f t="shared" si="67"/>
        <v>8.6206896551724137E-3</v>
      </c>
      <c r="F174" s="44">
        <f t="shared" si="68"/>
        <v>1.0351966873706004E-2</v>
      </c>
      <c r="G174" s="58">
        <f t="shared" si="69"/>
        <v>-0.5</v>
      </c>
      <c r="H174" s="40">
        <f t="shared" si="70"/>
        <v>-4.3103448275862068E-3</v>
      </c>
    </row>
    <row r="175" spans="1:9" s="24" customFormat="1" ht="15" x14ac:dyDescent="0.2">
      <c r="A175" s="72"/>
      <c r="B175" s="39" t="s">
        <v>42</v>
      </c>
      <c r="C175" s="62">
        <v>150</v>
      </c>
      <c r="D175" s="62">
        <f>VLOOKUP(B175,'[1]Deptos 2011-2019'!$BE$3823:$BF$4367,2,0)</f>
        <v>64</v>
      </c>
      <c r="E175" s="44">
        <f t="shared" si="67"/>
        <v>0.12931034482758622</v>
      </c>
      <c r="F175" s="44">
        <f t="shared" si="68"/>
        <v>0.13250517598343686</v>
      </c>
      <c r="G175" s="58">
        <f t="shared" si="69"/>
        <v>-0.57333333333333336</v>
      </c>
      <c r="H175" s="40">
        <f t="shared" si="70"/>
        <v>-7.4137931034482768E-2</v>
      </c>
    </row>
    <row r="176" spans="1:9" s="24" customFormat="1" ht="15" x14ac:dyDescent="0.2">
      <c r="A176" s="72"/>
      <c r="B176" s="39" t="s">
        <v>577</v>
      </c>
      <c r="C176" s="62">
        <v>0</v>
      </c>
      <c r="D176" s="62">
        <f>VLOOKUP(B176,'[1]Deptos 2011-2019'!$BE$3823:$BF$4367,2,0)</f>
        <v>0</v>
      </c>
      <c r="E176" s="44" t="str">
        <f t="shared" si="67"/>
        <v/>
      </c>
      <c r="F176" s="44" t="str">
        <f t="shared" si="68"/>
        <v/>
      </c>
      <c r="G176" s="58" t="str">
        <f t="shared" si="69"/>
        <v xml:space="preserve"> </v>
      </c>
      <c r="H176" s="40" t="str">
        <f t="shared" si="70"/>
        <v/>
      </c>
    </row>
    <row r="177" spans="1:9" s="24" customFormat="1" ht="15" x14ac:dyDescent="0.2">
      <c r="A177" s="72"/>
      <c r="B177" s="39" t="s">
        <v>578</v>
      </c>
      <c r="C177" s="62">
        <v>12</v>
      </c>
      <c r="D177" s="62">
        <f>VLOOKUP(B177,'[1]Deptos 2011-2019'!$BE$3823:$BF$4367,2,0)</f>
        <v>2</v>
      </c>
      <c r="E177" s="44">
        <f t="shared" si="67"/>
        <v>1.0344827586206896E-2</v>
      </c>
      <c r="F177" s="44">
        <f t="shared" si="68"/>
        <v>4.140786749482402E-3</v>
      </c>
      <c r="G177" s="58">
        <f t="shared" si="69"/>
        <v>-0.83333333333333337</v>
      </c>
      <c r="H177" s="40">
        <f t="shared" si="70"/>
        <v>-8.6206896551724137E-3</v>
      </c>
    </row>
    <row r="178" spans="1:9" s="24" customFormat="1" ht="15" x14ac:dyDescent="0.2">
      <c r="A178" s="72"/>
      <c r="B178" s="39" t="s">
        <v>579</v>
      </c>
      <c r="C178" s="62">
        <v>1</v>
      </c>
      <c r="D178" s="62">
        <f>VLOOKUP(B178,'[1]Deptos 2011-2019'!$BE$3823:$BF$4367,2,0)</f>
        <v>8</v>
      </c>
      <c r="E178" s="44">
        <f t="shared" si="67"/>
        <v>8.6206896551724137E-4</v>
      </c>
      <c r="F178" s="44">
        <f t="shared" si="68"/>
        <v>1.6563146997929608E-2</v>
      </c>
      <c r="G178" s="58">
        <f t="shared" si="69"/>
        <v>7</v>
      </c>
      <c r="H178" s="40">
        <f t="shared" si="70"/>
        <v>6.0344827586206896E-3</v>
      </c>
    </row>
    <row r="179" spans="1:9" s="24" customFormat="1" ht="15" x14ac:dyDescent="0.2">
      <c r="A179" s="72"/>
      <c r="B179" s="39" t="s">
        <v>40</v>
      </c>
      <c r="C179" s="62">
        <v>1</v>
      </c>
      <c r="D179" s="62">
        <f>VLOOKUP(B179,'[1]Deptos 2011-2019'!$BE$3823:$BF$4367,2,0)</f>
        <v>1</v>
      </c>
      <c r="E179" s="44">
        <f t="shared" si="67"/>
        <v>8.6206896551724137E-4</v>
      </c>
      <c r="F179" s="44">
        <f t="shared" si="68"/>
        <v>2.070393374741201E-3</v>
      </c>
      <c r="G179" s="58">
        <f t="shared" si="69"/>
        <v>0</v>
      </c>
      <c r="H179" s="40">
        <f t="shared" si="70"/>
        <v>0</v>
      </c>
    </row>
    <row r="180" spans="1:9" s="24" customFormat="1" ht="15" x14ac:dyDescent="0.2">
      <c r="A180" s="72"/>
      <c r="B180" s="39" t="s">
        <v>208</v>
      </c>
      <c r="C180" s="62">
        <v>0</v>
      </c>
      <c r="D180" s="62">
        <f>VLOOKUP(B180,'[1]Deptos 2011-2019'!$BE$3823:$BF$4367,2,0)</f>
        <v>0</v>
      </c>
      <c r="E180" s="44" t="str">
        <f t="shared" si="67"/>
        <v/>
      </c>
      <c r="F180" s="44" t="str">
        <f t="shared" si="68"/>
        <v/>
      </c>
      <c r="G180" s="58" t="str">
        <f t="shared" si="69"/>
        <v xml:space="preserve"> </v>
      </c>
      <c r="H180" s="40" t="str">
        <f t="shared" si="70"/>
        <v/>
      </c>
    </row>
    <row r="181" spans="1:9" s="24" customFormat="1" ht="15" x14ac:dyDescent="0.2">
      <c r="A181" s="72"/>
      <c r="B181" s="39" t="s">
        <v>45</v>
      </c>
      <c r="C181" s="62">
        <v>0</v>
      </c>
      <c r="D181" s="62">
        <f>VLOOKUP(B181,'[1]Deptos 2011-2019'!$BE$3823:$BF$4367,2,0)</f>
        <v>0</v>
      </c>
      <c r="E181" s="44" t="str">
        <f t="shared" si="67"/>
        <v/>
      </c>
      <c r="F181" s="44" t="str">
        <f t="shared" si="68"/>
        <v/>
      </c>
      <c r="G181" s="58" t="str">
        <f t="shared" si="69"/>
        <v xml:space="preserve"> </v>
      </c>
      <c r="H181" s="40" t="str">
        <f t="shared" si="70"/>
        <v/>
      </c>
    </row>
    <row r="182" spans="1:9" s="24" customFormat="1" ht="15" x14ac:dyDescent="0.2">
      <c r="A182" s="72"/>
      <c r="B182" s="39" t="s">
        <v>43</v>
      </c>
      <c r="C182" s="62">
        <v>2</v>
      </c>
      <c r="D182" s="62">
        <f>VLOOKUP(B182,'[1]Deptos 2011-2019'!$BE$3823:$BF$4367,2,0)</f>
        <v>1</v>
      </c>
      <c r="E182" s="44">
        <f t="shared" si="67"/>
        <v>1.7241379310344827E-3</v>
      </c>
      <c r="F182" s="44">
        <f t="shared" si="68"/>
        <v>2.070393374741201E-3</v>
      </c>
      <c r="G182" s="58">
        <f t="shared" si="69"/>
        <v>-0.5</v>
      </c>
      <c r="H182" s="40">
        <f t="shared" si="70"/>
        <v>-8.6206896551724137E-4</v>
      </c>
    </row>
    <row r="183" spans="1:9" s="63" customFormat="1" ht="15" x14ac:dyDescent="0.2">
      <c r="A183" s="36"/>
      <c r="B183" s="37" t="s">
        <v>524</v>
      </c>
      <c r="C183" s="62">
        <v>12</v>
      </c>
      <c r="D183" s="62">
        <f>VLOOKUP(B183,'[1]Deptos 2011-2019'!$BE$3823:$BF$4367,2,0)</f>
        <v>2</v>
      </c>
      <c r="E183" s="43">
        <f t="shared" ref="E183" si="71">+IF(C183=0,"",C183/C$169)</f>
        <v>1.0344827586206896E-2</v>
      </c>
      <c r="F183" s="43">
        <f t="shared" ref="F183" si="72">+IF(D183=0,"",D183/D$169)</f>
        <v>4.140786749482402E-3</v>
      </c>
      <c r="G183" s="58">
        <f t="shared" si="69"/>
        <v>-0.83333333333333337</v>
      </c>
      <c r="H183" s="42">
        <f t="shared" ref="H183" si="73">+IF(OR(AND(E183=""),(G183="")),"",E183*G183)</f>
        <v>-8.6206896551724137E-3</v>
      </c>
      <c r="I183" s="24"/>
    </row>
    <row r="184" spans="1:9" s="24" customFormat="1" ht="15" x14ac:dyDescent="0.2">
      <c r="A184" s="72"/>
      <c r="B184" s="39" t="s">
        <v>437</v>
      </c>
      <c r="C184" s="62">
        <v>31</v>
      </c>
      <c r="D184" s="62">
        <f>VLOOKUP(B184,'[1]Deptos 2011-2019'!$BE$3823:$BF$4367,2,0)</f>
        <v>70</v>
      </c>
      <c r="E184" s="44">
        <f t="shared" ref="E184:F187" si="74">+IF(C184=0,"",C184/C$169)</f>
        <v>2.6724137931034484E-2</v>
      </c>
      <c r="F184" s="44">
        <f t="shared" si="74"/>
        <v>0.14492753623188406</v>
      </c>
      <c r="G184" s="58">
        <f t="shared" si="69"/>
        <v>1.2580645161290323</v>
      </c>
      <c r="H184" s="40">
        <f t="shared" si="70"/>
        <v>3.3620689655172419E-2</v>
      </c>
    </row>
    <row r="185" spans="1:9" s="24" customFormat="1" ht="15" x14ac:dyDescent="0.2">
      <c r="A185" s="72"/>
      <c r="B185" s="39" t="s">
        <v>580</v>
      </c>
      <c r="C185" s="62">
        <v>1</v>
      </c>
      <c r="D185" s="62">
        <f>VLOOKUP(B185,'[1]Deptos 2011-2019'!$BE$3823:$BF$4367,2,0)</f>
        <v>1</v>
      </c>
      <c r="E185" s="44">
        <f t="shared" si="74"/>
        <v>8.6206896551724137E-4</v>
      </c>
      <c r="F185" s="44">
        <f t="shared" si="74"/>
        <v>2.070393374741201E-3</v>
      </c>
      <c r="G185" s="58">
        <f t="shared" si="69"/>
        <v>0</v>
      </c>
      <c r="H185" s="40">
        <f t="shared" si="70"/>
        <v>0</v>
      </c>
    </row>
    <row r="186" spans="1:9" s="24" customFormat="1" ht="15" x14ac:dyDescent="0.2">
      <c r="A186" s="72"/>
      <c r="B186" s="39" t="s">
        <v>41</v>
      </c>
      <c r="C186" s="62">
        <v>0</v>
      </c>
      <c r="D186" s="62">
        <f>VLOOKUP(B186,'[1]Deptos 2011-2019'!$BE$3823:$BF$4367,2,0)</f>
        <v>0</v>
      </c>
      <c r="E186" s="44" t="str">
        <f t="shared" si="74"/>
        <v/>
      </c>
      <c r="F186" s="44" t="str">
        <f t="shared" si="74"/>
        <v/>
      </c>
      <c r="G186" s="58" t="str">
        <f t="shared" si="69"/>
        <v xml:space="preserve"> </v>
      </c>
      <c r="H186" s="40" t="str">
        <f t="shared" si="70"/>
        <v/>
      </c>
    </row>
    <row r="187" spans="1:9" s="63" customFormat="1" ht="15" x14ac:dyDescent="0.2">
      <c r="A187" s="75"/>
      <c r="B187" s="37" t="s">
        <v>44</v>
      </c>
      <c r="C187" s="62">
        <v>0</v>
      </c>
      <c r="D187" s="62">
        <f>VLOOKUP(B187,'[1]Deptos 2011-2019'!$BE$3823:$BF$4367,2,0)</f>
        <v>0</v>
      </c>
      <c r="E187" s="43" t="str">
        <f t="shared" si="74"/>
        <v/>
      </c>
      <c r="F187" s="43" t="str">
        <f t="shared" si="74"/>
        <v/>
      </c>
      <c r="G187" s="58" t="str">
        <f t="shared" si="69"/>
        <v xml:space="preserve"> </v>
      </c>
      <c r="H187" s="42" t="str">
        <f t="shared" si="70"/>
        <v/>
      </c>
      <c r="I187" s="24"/>
    </row>
    <row r="188" spans="1:9" s="63" customFormat="1" ht="15" x14ac:dyDescent="0.2">
      <c r="A188" s="36"/>
      <c r="B188" s="37" t="s">
        <v>525</v>
      </c>
      <c r="C188" s="62">
        <v>4</v>
      </c>
      <c r="D188" s="62">
        <f>VLOOKUP(B188,'[1]Deptos 2011-2019'!$BE$3823:$BF$4367,2,0)</f>
        <v>1</v>
      </c>
      <c r="E188" s="43">
        <f t="shared" ref="E188:E190" si="75">+IF(C188=0,"",C188/C$169)</f>
        <v>3.4482758620689655E-3</v>
      </c>
      <c r="F188" s="43">
        <f t="shared" ref="F188:F189" si="76">+IF(D188=0,"",D188/D$169)</f>
        <v>2.070393374741201E-3</v>
      </c>
      <c r="G188" s="58">
        <f t="shared" si="69"/>
        <v>-0.75</v>
      </c>
      <c r="H188" s="42">
        <f t="shared" ref="H188:H189" si="77">+IF(OR(AND(E188=""),(G188="")),"",E188*G188)</f>
        <v>-2.5862068965517241E-3</v>
      </c>
      <c r="I188" s="24"/>
    </row>
    <row r="189" spans="1:9" s="63" customFormat="1" ht="15" x14ac:dyDescent="0.2">
      <c r="A189" s="36"/>
      <c r="B189" s="37" t="s">
        <v>526</v>
      </c>
      <c r="C189" s="62">
        <v>0</v>
      </c>
      <c r="D189" s="62">
        <f>VLOOKUP(B189,'[1]Deptos 2011-2019'!$BE$3823:$BF$4367,2,0)</f>
        <v>0</v>
      </c>
      <c r="E189" s="43" t="str">
        <f t="shared" si="75"/>
        <v/>
      </c>
      <c r="F189" s="43" t="str">
        <f t="shared" si="76"/>
        <v/>
      </c>
      <c r="G189" s="58" t="str">
        <f t="shared" si="69"/>
        <v xml:space="preserve"> </v>
      </c>
      <c r="H189" s="42" t="str">
        <f t="shared" si="77"/>
        <v/>
      </c>
      <c r="I189" s="24"/>
    </row>
    <row r="190" spans="1:9" s="63" customFormat="1" ht="15" x14ac:dyDescent="0.2">
      <c r="A190" s="36" t="s">
        <v>561</v>
      </c>
      <c r="B190" s="37" t="s">
        <v>628</v>
      </c>
      <c r="C190" s="62"/>
      <c r="D190" s="62">
        <v>0</v>
      </c>
      <c r="E190" s="43" t="str">
        <f t="shared" si="75"/>
        <v/>
      </c>
      <c r="F190" s="43" t="str">
        <f t="shared" ref="F190" si="78">+IF(D190=0,"",D190/D$169)</f>
        <v/>
      </c>
      <c r="G190" s="58" t="str">
        <f t="shared" ref="G190" si="79">+IF(AND(C190=0,D190=0)," ",IF(C190=0,1,IF(D190=0,-1,(D190-C190)/C190)))</f>
        <v xml:space="preserve"> </v>
      </c>
      <c r="H190" s="42" t="str">
        <f t="shared" ref="H190" si="80">+IF(OR(AND(E190=""),(G190="")),"",E190*G190)</f>
        <v/>
      </c>
      <c r="I190" s="24"/>
    </row>
    <row r="191" spans="1:9" s="63" customFormat="1" ht="15" x14ac:dyDescent="0.2">
      <c r="A191" s="75"/>
      <c r="B191" s="37" t="s">
        <v>209</v>
      </c>
      <c r="C191" s="62">
        <v>14</v>
      </c>
      <c r="D191" s="62">
        <f>VLOOKUP(B191,'[1]Deptos 2011-2019'!$BE$3823:$BF$4367,2,0)</f>
        <v>2</v>
      </c>
      <c r="E191" s="43">
        <f t="shared" ref="E191:F196" si="81">+IF(C191=0,"",C191/C$169)</f>
        <v>1.2068965517241379E-2</v>
      </c>
      <c r="F191" s="43">
        <f t="shared" si="81"/>
        <v>4.140786749482402E-3</v>
      </c>
      <c r="G191" s="58">
        <f t="shared" si="69"/>
        <v>-0.8571428571428571</v>
      </c>
      <c r="H191" s="42">
        <f t="shared" si="70"/>
        <v>-1.0344827586206896E-2</v>
      </c>
      <c r="I191" s="24"/>
    </row>
    <row r="192" spans="1:9" s="63" customFormat="1" ht="15" x14ac:dyDescent="0.2">
      <c r="A192" s="75"/>
      <c r="B192" s="37" t="s">
        <v>210</v>
      </c>
      <c r="C192" s="62">
        <v>6</v>
      </c>
      <c r="D192" s="62">
        <f>VLOOKUP(B192,'[1]Deptos 2011-2019'!$BE$3823:$BF$4367,2,0)</f>
        <v>0</v>
      </c>
      <c r="E192" s="43">
        <f t="shared" si="81"/>
        <v>5.1724137931034482E-3</v>
      </c>
      <c r="F192" s="43" t="str">
        <f t="shared" si="81"/>
        <v/>
      </c>
      <c r="G192" s="58">
        <f t="shared" si="69"/>
        <v>-1</v>
      </c>
      <c r="H192" s="42">
        <f t="shared" si="70"/>
        <v>-5.1724137931034482E-3</v>
      </c>
      <c r="I192" s="24"/>
    </row>
    <row r="193" spans="1:9" s="63" customFormat="1" ht="15" x14ac:dyDescent="0.2">
      <c r="A193" s="75"/>
      <c r="B193" s="37" t="s">
        <v>211</v>
      </c>
      <c r="C193" s="62">
        <v>0</v>
      </c>
      <c r="D193" s="62">
        <f>VLOOKUP(B193,'[1]Deptos 2011-2019'!$BE$3823:$BF$4367,2,0)</f>
        <v>0</v>
      </c>
      <c r="E193" s="43" t="str">
        <f t="shared" si="81"/>
        <v/>
      </c>
      <c r="F193" s="43" t="str">
        <f t="shared" si="81"/>
        <v/>
      </c>
      <c r="G193" s="58" t="str">
        <f t="shared" si="69"/>
        <v xml:space="preserve"> </v>
      </c>
      <c r="H193" s="42" t="str">
        <f t="shared" si="70"/>
        <v/>
      </c>
      <c r="I193" s="24"/>
    </row>
    <row r="194" spans="1:9" s="63" customFormat="1" ht="15" x14ac:dyDescent="0.2">
      <c r="A194" s="69"/>
      <c r="B194" s="37" t="s">
        <v>592</v>
      </c>
      <c r="C194" s="62">
        <v>0</v>
      </c>
      <c r="D194" s="62">
        <f>VLOOKUP(B194,'[1]Deptos 2011-2019'!$BE$3823:$BF$4367,2,0)</f>
        <v>0</v>
      </c>
      <c r="E194" s="43" t="str">
        <f t="shared" si="81"/>
        <v/>
      </c>
      <c r="F194" s="43" t="str">
        <f t="shared" si="81"/>
        <v/>
      </c>
      <c r="G194" s="58" t="str">
        <f t="shared" si="69"/>
        <v xml:space="preserve"> </v>
      </c>
      <c r="H194" s="42" t="str">
        <f t="shared" ref="H194" si="82">+IF(OR(AND(E194=""),(G194="")),"",E194*G194)</f>
        <v/>
      </c>
      <c r="I194" s="24"/>
    </row>
    <row r="195" spans="1:9" s="63" customFormat="1" ht="15" x14ac:dyDescent="0.2">
      <c r="A195" s="75"/>
      <c r="B195" s="37" t="s">
        <v>212</v>
      </c>
      <c r="C195" s="62">
        <v>0</v>
      </c>
      <c r="D195" s="62">
        <f>VLOOKUP(B195,'[1]Deptos 2011-2019'!$BE$3823:$BF$4367,2,0)</f>
        <v>0</v>
      </c>
      <c r="E195" s="43" t="str">
        <f t="shared" si="81"/>
        <v/>
      </c>
      <c r="F195" s="43" t="str">
        <f t="shared" si="81"/>
        <v/>
      </c>
      <c r="G195" s="58" t="str">
        <f t="shared" si="69"/>
        <v xml:space="preserve"> </v>
      </c>
      <c r="H195" s="42" t="str">
        <f t="shared" si="70"/>
        <v/>
      </c>
      <c r="I195" s="24"/>
    </row>
    <row r="196" spans="1:9" s="63" customFormat="1" ht="15" x14ac:dyDescent="0.2">
      <c r="A196" s="75"/>
      <c r="B196" s="37" t="s">
        <v>438</v>
      </c>
      <c r="C196" s="62">
        <v>191</v>
      </c>
      <c r="D196" s="62">
        <f>VLOOKUP(B196,'[1]Deptos 2011-2019'!$BE$3823:$BF$4367,2,0)</f>
        <v>14</v>
      </c>
      <c r="E196" s="43">
        <f t="shared" si="81"/>
        <v>0.1646551724137931</v>
      </c>
      <c r="F196" s="43">
        <f t="shared" si="81"/>
        <v>2.8985507246376812E-2</v>
      </c>
      <c r="G196" s="58">
        <f t="shared" si="69"/>
        <v>-0.92670157068062831</v>
      </c>
      <c r="H196" s="42">
        <f t="shared" si="70"/>
        <v>-0.15258620689655172</v>
      </c>
      <c r="I196" s="24"/>
    </row>
    <row r="197" spans="1:9" s="63" customFormat="1" ht="15" x14ac:dyDescent="0.2">
      <c r="A197" s="36"/>
      <c r="B197" s="37" t="s">
        <v>527</v>
      </c>
      <c r="C197" s="62">
        <v>31</v>
      </c>
      <c r="D197" s="62">
        <f>VLOOKUP(B197,'[1]Deptos 2011-2019'!$BE$3823:$BF$4367,2,0)</f>
        <v>63</v>
      </c>
      <c r="E197" s="43">
        <f t="shared" ref="E197" si="83">+IF(C197=0,"",C197/C$169)</f>
        <v>2.6724137931034484E-2</v>
      </c>
      <c r="F197" s="43">
        <f t="shared" ref="F197" si="84">+IF(D197=0,"",D197/D$169)</f>
        <v>0.13043478260869565</v>
      </c>
      <c r="G197" s="58">
        <f t="shared" si="69"/>
        <v>1.032258064516129</v>
      </c>
      <c r="H197" s="42">
        <f t="shared" ref="H197" si="85">+IF(OR(AND(E197=""),(G197="")),"",E197*G197)</f>
        <v>2.7586206896551724E-2</v>
      </c>
      <c r="I197" s="24"/>
    </row>
    <row r="198" spans="1:9" s="63" customFormat="1" ht="15" x14ac:dyDescent="0.2">
      <c r="A198" s="75"/>
      <c r="B198" s="37" t="s">
        <v>213</v>
      </c>
      <c r="C198" s="62">
        <v>16</v>
      </c>
      <c r="D198" s="62">
        <f>VLOOKUP(B198,'[1]Deptos 2011-2019'!$BE$3823:$BF$4367,2,0)</f>
        <v>6</v>
      </c>
      <c r="E198" s="43">
        <f t="shared" ref="E198:F204" si="86">+IF(C198=0,"",C198/C$169)</f>
        <v>1.3793103448275862E-2</v>
      </c>
      <c r="F198" s="43">
        <f t="shared" si="86"/>
        <v>1.2422360248447204E-2</v>
      </c>
      <c r="G198" s="58">
        <f t="shared" si="69"/>
        <v>-0.625</v>
      </c>
      <c r="H198" s="42">
        <f t="shared" si="70"/>
        <v>-8.6206896551724137E-3</v>
      </c>
      <c r="I198" s="24"/>
    </row>
    <row r="199" spans="1:9" s="63" customFormat="1" ht="15" x14ac:dyDescent="0.2">
      <c r="A199" s="75"/>
      <c r="B199" s="37" t="s">
        <v>214</v>
      </c>
      <c r="C199" s="62">
        <v>16</v>
      </c>
      <c r="D199" s="62">
        <f>VLOOKUP(B199,'[1]Deptos 2011-2019'!$BE$3823:$BF$4367,2,0)</f>
        <v>3</v>
      </c>
      <c r="E199" s="43">
        <f t="shared" si="86"/>
        <v>1.3793103448275862E-2</v>
      </c>
      <c r="F199" s="43">
        <f t="shared" si="86"/>
        <v>6.2111801242236021E-3</v>
      </c>
      <c r="G199" s="58">
        <f t="shared" si="69"/>
        <v>-0.8125</v>
      </c>
      <c r="H199" s="42">
        <f t="shared" si="70"/>
        <v>-1.1206896551724138E-2</v>
      </c>
      <c r="I199" s="24"/>
    </row>
    <row r="200" spans="1:9" s="63" customFormat="1" ht="15" x14ac:dyDescent="0.2">
      <c r="A200" s="75"/>
      <c r="B200" s="37" t="s">
        <v>215</v>
      </c>
      <c r="C200" s="62">
        <v>5</v>
      </c>
      <c r="D200" s="62">
        <f>VLOOKUP(B200,'[1]Deptos 2011-2019'!$BE$3823:$BF$4367,2,0)</f>
        <v>10</v>
      </c>
      <c r="E200" s="43">
        <f t="shared" si="86"/>
        <v>4.3103448275862068E-3</v>
      </c>
      <c r="F200" s="43">
        <f t="shared" si="86"/>
        <v>2.0703933747412008E-2</v>
      </c>
      <c r="G200" s="58">
        <f t="shared" si="69"/>
        <v>1</v>
      </c>
      <c r="H200" s="42">
        <f t="shared" si="70"/>
        <v>4.3103448275862068E-3</v>
      </c>
      <c r="I200" s="24"/>
    </row>
    <row r="201" spans="1:9" s="63" customFormat="1" ht="15" x14ac:dyDescent="0.2">
      <c r="A201" s="75"/>
      <c r="B201" s="37" t="s">
        <v>216</v>
      </c>
      <c r="C201" s="62">
        <v>10</v>
      </c>
      <c r="D201" s="62">
        <f>VLOOKUP(B201,'[1]Deptos 2011-2019'!$BE$3823:$BF$4367,2,0)</f>
        <v>3</v>
      </c>
      <c r="E201" s="43">
        <f t="shared" si="86"/>
        <v>8.6206896551724137E-3</v>
      </c>
      <c r="F201" s="43">
        <f t="shared" si="86"/>
        <v>6.2111801242236021E-3</v>
      </c>
      <c r="G201" s="58">
        <f t="shared" si="69"/>
        <v>-0.7</v>
      </c>
      <c r="H201" s="42">
        <f t="shared" si="70"/>
        <v>-6.0344827586206896E-3</v>
      </c>
      <c r="I201" s="24"/>
    </row>
    <row r="202" spans="1:9" s="63" customFormat="1" ht="15" x14ac:dyDescent="0.2">
      <c r="A202" s="75"/>
      <c r="B202" s="37" t="s">
        <v>439</v>
      </c>
      <c r="C202" s="62">
        <v>4</v>
      </c>
      <c r="D202" s="62">
        <f>VLOOKUP(B202,'[1]Deptos 2011-2019'!$BE$3823:$BF$4367,2,0)</f>
        <v>1</v>
      </c>
      <c r="E202" s="43">
        <f t="shared" si="86"/>
        <v>3.4482758620689655E-3</v>
      </c>
      <c r="F202" s="43">
        <f t="shared" si="86"/>
        <v>2.070393374741201E-3</v>
      </c>
      <c r="G202" s="58">
        <f t="shared" si="69"/>
        <v>-0.75</v>
      </c>
      <c r="H202" s="42">
        <f t="shared" si="70"/>
        <v>-2.5862068965517241E-3</v>
      </c>
      <c r="I202" s="24"/>
    </row>
    <row r="203" spans="1:9" s="63" customFormat="1" ht="15" x14ac:dyDescent="0.2">
      <c r="A203" s="75"/>
      <c r="B203" s="37" t="s">
        <v>440</v>
      </c>
      <c r="C203" s="62">
        <v>3</v>
      </c>
      <c r="D203" s="62">
        <f>VLOOKUP(B203,'[1]Deptos 2011-2019'!$BE$3823:$BF$4367,2,0)</f>
        <v>1</v>
      </c>
      <c r="E203" s="43">
        <f t="shared" si="86"/>
        <v>2.5862068965517241E-3</v>
      </c>
      <c r="F203" s="43">
        <f t="shared" si="86"/>
        <v>2.070393374741201E-3</v>
      </c>
      <c r="G203" s="58">
        <f t="shared" si="69"/>
        <v>-0.66666666666666663</v>
      </c>
      <c r="H203" s="42">
        <f t="shared" si="70"/>
        <v>-1.7241379310344827E-3</v>
      </c>
      <c r="I203" s="24"/>
    </row>
    <row r="204" spans="1:9" s="63" customFormat="1" ht="15" x14ac:dyDescent="0.2">
      <c r="A204" s="75"/>
      <c r="B204" s="37" t="s">
        <v>217</v>
      </c>
      <c r="C204" s="62">
        <v>0</v>
      </c>
      <c r="D204" s="62">
        <f>VLOOKUP(B204,'[1]Deptos 2011-2019'!$BE$3823:$BF$4367,2,0)</f>
        <v>0</v>
      </c>
      <c r="E204" s="43" t="str">
        <f t="shared" si="86"/>
        <v/>
      </c>
      <c r="F204" s="43" t="str">
        <f t="shared" si="86"/>
        <v/>
      </c>
      <c r="G204" s="58" t="str">
        <f t="shared" si="69"/>
        <v xml:space="preserve"> </v>
      </c>
      <c r="H204" s="42" t="str">
        <f t="shared" si="70"/>
        <v/>
      </c>
      <c r="I204" s="24"/>
    </row>
    <row r="205" spans="1:9" s="63" customFormat="1" ht="15" x14ac:dyDescent="0.2">
      <c r="A205" s="36"/>
      <c r="B205" s="37" t="s">
        <v>528</v>
      </c>
      <c r="C205" s="62">
        <v>0</v>
      </c>
      <c r="D205" s="62">
        <f>VLOOKUP(B205,'[1]Deptos 2011-2019'!$BE$3823:$BF$4367,2,0)</f>
        <v>0</v>
      </c>
      <c r="E205" s="43" t="str">
        <f t="shared" ref="E205" si="87">+IF(C205=0,"",C205/C$169)</f>
        <v/>
      </c>
      <c r="F205" s="43" t="str">
        <f t="shared" ref="F205" si="88">+IF(D205=0,"",D205/D$169)</f>
        <v/>
      </c>
      <c r="G205" s="58" t="str">
        <f t="shared" si="69"/>
        <v xml:space="preserve"> </v>
      </c>
      <c r="H205" s="42" t="str">
        <f t="shared" ref="H205" si="89">+IF(OR(AND(E205=""),(G205="")),"",E205*G205)</f>
        <v/>
      </c>
      <c r="I205" s="24"/>
    </row>
    <row r="206" spans="1:9" s="63" customFormat="1" ht="15" x14ac:dyDescent="0.2">
      <c r="A206" s="75"/>
      <c r="B206" s="37" t="s">
        <v>218</v>
      </c>
      <c r="C206" s="62">
        <v>16</v>
      </c>
      <c r="D206" s="62">
        <f>VLOOKUP(B206,'[1]Deptos 2011-2019'!$BE$3823:$BF$4367,2,0)</f>
        <v>40</v>
      </c>
      <c r="E206" s="43">
        <f t="shared" ref="E206:F213" si="90">+IF(C206=0,"",C206/C$169)</f>
        <v>1.3793103448275862E-2</v>
      </c>
      <c r="F206" s="43">
        <f t="shared" si="90"/>
        <v>8.2815734989648032E-2</v>
      </c>
      <c r="G206" s="58">
        <f t="shared" si="69"/>
        <v>1.5</v>
      </c>
      <c r="H206" s="42">
        <f t="shared" si="70"/>
        <v>2.0689655172413793E-2</v>
      </c>
      <c r="I206" s="24"/>
    </row>
    <row r="207" spans="1:9" s="24" customFormat="1" ht="15" x14ac:dyDescent="0.2">
      <c r="A207" s="72"/>
      <c r="B207" s="39" t="s">
        <v>219</v>
      </c>
      <c r="C207" s="62">
        <v>2</v>
      </c>
      <c r="D207" s="62">
        <f>VLOOKUP(B207,'[1]Deptos 2011-2019'!$BE$3823:$BF$4367,2,0)</f>
        <v>0</v>
      </c>
      <c r="E207" s="44">
        <f t="shared" si="90"/>
        <v>1.7241379310344827E-3</v>
      </c>
      <c r="F207" s="44" t="str">
        <f t="shared" si="90"/>
        <v/>
      </c>
      <c r="G207" s="58">
        <f t="shared" si="69"/>
        <v>-1</v>
      </c>
      <c r="H207" s="40">
        <f t="shared" si="70"/>
        <v>-1.7241379310344827E-3</v>
      </c>
    </row>
    <row r="208" spans="1:9" s="24" customFormat="1" ht="15" x14ac:dyDescent="0.2">
      <c r="A208" s="72"/>
      <c r="B208" s="39" t="s">
        <v>220</v>
      </c>
      <c r="C208" s="62">
        <v>1</v>
      </c>
      <c r="D208" s="62">
        <f>VLOOKUP(B208,'[1]Deptos 2011-2019'!$BE$3823:$BF$4367,2,0)</f>
        <v>0</v>
      </c>
      <c r="E208" s="44">
        <f t="shared" si="90"/>
        <v>8.6206896551724137E-4</v>
      </c>
      <c r="F208" s="44" t="str">
        <f t="shared" si="90"/>
        <v/>
      </c>
      <c r="G208" s="58">
        <f t="shared" si="69"/>
        <v>-1</v>
      </c>
      <c r="H208" s="40">
        <f t="shared" si="70"/>
        <v>-8.6206896551724137E-4</v>
      </c>
    </row>
    <row r="209" spans="1:9" s="24" customFormat="1" ht="15" x14ac:dyDescent="0.2">
      <c r="A209" s="72"/>
      <c r="B209" s="39" t="s">
        <v>46</v>
      </c>
      <c r="C209" s="62">
        <v>1</v>
      </c>
      <c r="D209" s="62">
        <f>VLOOKUP(B209,'[1]Deptos 2011-2019'!$BE$3823:$BF$4367,2,0)</f>
        <v>0</v>
      </c>
      <c r="E209" s="44">
        <f t="shared" si="90"/>
        <v>8.6206896551724137E-4</v>
      </c>
      <c r="F209" s="44" t="str">
        <f t="shared" si="90"/>
        <v/>
      </c>
      <c r="G209" s="58">
        <f t="shared" si="69"/>
        <v>-1</v>
      </c>
      <c r="H209" s="40">
        <f t="shared" si="70"/>
        <v>-8.6206896551724137E-4</v>
      </c>
    </row>
    <row r="210" spans="1:9" s="24" customFormat="1" ht="15" x14ac:dyDescent="0.2">
      <c r="A210" s="72"/>
      <c r="B210" s="39" t="s">
        <v>47</v>
      </c>
      <c r="C210" s="62">
        <v>50</v>
      </c>
      <c r="D210" s="62">
        <f>VLOOKUP(B210,'[1]Deptos 2011-2019'!$BE$3823:$BF$4367,2,0)</f>
        <v>3</v>
      </c>
      <c r="E210" s="44">
        <f t="shared" si="90"/>
        <v>4.3103448275862072E-2</v>
      </c>
      <c r="F210" s="44">
        <f t="shared" si="90"/>
        <v>6.2111801242236021E-3</v>
      </c>
      <c r="G210" s="58">
        <f t="shared" si="69"/>
        <v>-0.94</v>
      </c>
      <c r="H210" s="40">
        <f t="shared" si="70"/>
        <v>-4.0517241379310343E-2</v>
      </c>
    </row>
    <row r="211" spans="1:9" s="24" customFormat="1" ht="15" x14ac:dyDescent="0.2">
      <c r="A211" s="72"/>
      <c r="B211" s="39" t="s">
        <v>221</v>
      </c>
      <c r="C211" s="62">
        <v>5</v>
      </c>
      <c r="D211" s="62">
        <f>VLOOKUP(B211,'[1]Deptos 2011-2019'!$BE$3823:$BF$4367,2,0)</f>
        <v>5</v>
      </c>
      <c r="E211" s="44">
        <f t="shared" si="90"/>
        <v>4.3103448275862068E-3</v>
      </c>
      <c r="F211" s="44">
        <f t="shared" si="90"/>
        <v>1.0351966873706004E-2</v>
      </c>
      <c r="G211" s="58">
        <f t="shared" si="69"/>
        <v>0</v>
      </c>
      <c r="H211" s="40">
        <f t="shared" si="70"/>
        <v>0</v>
      </c>
    </row>
    <row r="212" spans="1:9" s="24" customFormat="1" ht="15" x14ac:dyDescent="0.2">
      <c r="A212" s="72"/>
      <c r="B212" s="39" t="s">
        <v>222</v>
      </c>
      <c r="C212" s="62">
        <v>0</v>
      </c>
      <c r="D212" s="62">
        <f>VLOOKUP(B212,'[1]Deptos 2011-2019'!$BE$3823:$BF$4367,2,0)</f>
        <v>0</v>
      </c>
      <c r="E212" s="44" t="str">
        <f t="shared" si="90"/>
        <v/>
      </c>
      <c r="F212" s="44" t="str">
        <f t="shared" si="90"/>
        <v/>
      </c>
      <c r="G212" s="58" t="str">
        <f t="shared" si="69"/>
        <v xml:space="preserve"> </v>
      </c>
      <c r="H212" s="40" t="str">
        <f t="shared" si="70"/>
        <v/>
      </c>
    </row>
    <row r="213" spans="1:9" s="63" customFormat="1" ht="15" x14ac:dyDescent="0.2">
      <c r="A213" s="75"/>
      <c r="B213" s="37" t="s">
        <v>441</v>
      </c>
      <c r="C213" s="62">
        <v>8</v>
      </c>
      <c r="D213" s="62">
        <f>VLOOKUP(B213,'[1]Deptos 2011-2019'!$BE$3823:$BF$4367,2,0)</f>
        <v>0</v>
      </c>
      <c r="E213" s="43">
        <f t="shared" si="90"/>
        <v>6.8965517241379309E-3</v>
      </c>
      <c r="F213" s="43" t="str">
        <f t="shared" si="90"/>
        <v/>
      </c>
      <c r="G213" s="58">
        <f t="shared" si="69"/>
        <v>-1</v>
      </c>
      <c r="H213" s="42">
        <f t="shared" si="70"/>
        <v>-6.8965517241379309E-3</v>
      </c>
      <c r="I213" s="24"/>
    </row>
    <row r="214" spans="1:9" s="63" customFormat="1" ht="15" x14ac:dyDescent="0.2">
      <c r="A214" s="36"/>
      <c r="B214" s="37" t="s">
        <v>529</v>
      </c>
      <c r="C214" s="62">
        <v>0</v>
      </c>
      <c r="D214" s="62">
        <f>VLOOKUP(B214,'[1]Deptos 2011-2019'!$BE$3823:$BF$4367,2,0)</f>
        <v>0</v>
      </c>
      <c r="E214" s="43" t="str">
        <f t="shared" ref="E214:E215" si="91">+IF(C214=0,"",C214/C$169)</f>
        <v/>
      </c>
      <c r="F214" s="43" t="str">
        <f t="shared" ref="F214" si="92">+IF(D214=0,"",D214/D$169)</f>
        <v/>
      </c>
      <c r="G214" s="58" t="str">
        <f t="shared" si="69"/>
        <v xml:space="preserve"> </v>
      </c>
      <c r="H214" s="42" t="str">
        <f t="shared" ref="H214" si="93">+IF(OR(AND(E214=""),(G214="")),"",E214*G214)</f>
        <v/>
      </c>
      <c r="I214" s="24"/>
    </row>
    <row r="215" spans="1:9" s="63" customFormat="1" ht="15" x14ac:dyDescent="0.2">
      <c r="A215" s="36" t="s">
        <v>561</v>
      </c>
      <c r="B215" s="37" t="s">
        <v>627</v>
      </c>
      <c r="C215" s="62"/>
      <c r="D215" s="62">
        <v>0</v>
      </c>
      <c r="E215" s="43" t="str">
        <f t="shared" si="91"/>
        <v/>
      </c>
      <c r="F215" s="43" t="str">
        <f t="shared" ref="F215" si="94">+IF(D215=0,"",D215/D$169)</f>
        <v/>
      </c>
      <c r="G215" s="58" t="str">
        <f t="shared" ref="G215" si="95">+IF(AND(C215=0,D215=0)," ",IF(C215=0,1,IF(D215=0,-1,(D215-C215)/C215)))</f>
        <v xml:space="preserve"> </v>
      </c>
      <c r="H215" s="42" t="str">
        <f t="shared" ref="H215" si="96">+IF(OR(AND(E215=""),(G215="")),"",E215*G215)</f>
        <v/>
      </c>
      <c r="I215" s="24"/>
    </row>
    <row r="216" spans="1:9" s="63" customFormat="1" ht="15" x14ac:dyDescent="0.2">
      <c r="A216" s="75"/>
      <c r="B216" s="37" t="s">
        <v>49</v>
      </c>
      <c r="C216" s="62">
        <v>0</v>
      </c>
      <c r="D216" s="62">
        <f>VLOOKUP(B216,'[1]Deptos 2011-2019'!$BE$3823:$BF$4367,2,0)</f>
        <v>0</v>
      </c>
      <c r="E216" s="43" t="str">
        <f t="shared" ref="E216:E259" si="97">+IF(C216=0,"",C216/C$169)</f>
        <v/>
      </c>
      <c r="F216" s="43" t="str">
        <f t="shared" ref="F216:F259" si="98">+IF(D216=0,"",D216/D$169)</f>
        <v/>
      </c>
      <c r="G216" s="58" t="str">
        <f t="shared" si="69"/>
        <v xml:space="preserve"> </v>
      </c>
      <c r="H216" s="42" t="str">
        <f t="shared" si="70"/>
        <v/>
      </c>
      <c r="I216" s="24"/>
    </row>
    <row r="217" spans="1:9" s="63" customFormat="1" ht="15" x14ac:dyDescent="0.2">
      <c r="A217" s="75"/>
      <c r="B217" s="37" t="s">
        <v>223</v>
      </c>
      <c r="C217" s="62">
        <v>0</v>
      </c>
      <c r="D217" s="62">
        <f>VLOOKUP(B217,'[1]Deptos 2011-2019'!$BE$3823:$BF$4367,2,0)</f>
        <v>0</v>
      </c>
      <c r="E217" s="43" t="str">
        <f t="shared" si="97"/>
        <v/>
      </c>
      <c r="F217" s="43" t="str">
        <f t="shared" si="98"/>
        <v/>
      </c>
      <c r="G217" s="58" t="str">
        <f t="shared" si="69"/>
        <v xml:space="preserve"> </v>
      </c>
      <c r="H217" s="42" t="str">
        <f t="shared" si="70"/>
        <v/>
      </c>
      <c r="I217" s="24"/>
    </row>
    <row r="218" spans="1:9" s="63" customFormat="1" ht="15" x14ac:dyDescent="0.2">
      <c r="A218" s="75"/>
      <c r="B218" s="37" t="s">
        <v>48</v>
      </c>
      <c r="C218" s="62">
        <v>0</v>
      </c>
      <c r="D218" s="62">
        <f>VLOOKUP(B218,'[1]Deptos 2011-2019'!$BE$3823:$BF$4367,2,0)</f>
        <v>0</v>
      </c>
      <c r="E218" s="43" t="str">
        <f t="shared" si="97"/>
        <v/>
      </c>
      <c r="F218" s="43" t="str">
        <f t="shared" si="98"/>
        <v/>
      </c>
      <c r="G218" s="58" t="str">
        <f t="shared" si="69"/>
        <v xml:space="preserve"> </v>
      </c>
      <c r="H218" s="42" t="str">
        <f t="shared" si="70"/>
        <v/>
      </c>
      <c r="I218" s="24"/>
    </row>
    <row r="219" spans="1:9" s="24" customFormat="1" ht="15" x14ac:dyDescent="0.2">
      <c r="A219" s="72"/>
      <c r="B219" s="39" t="s">
        <v>224</v>
      </c>
      <c r="C219" s="62">
        <v>0</v>
      </c>
      <c r="D219" s="62">
        <f>VLOOKUP(B219,'[1]Deptos 2011-2019'!$BE$3823:$BF$4367,2,0)</f>
        <v>0</v>
      </c>
      <c r="E219" s="44" t="str">
        <f t="shared" si="97"/>
        <v/>
      </c>
      <c r="F219" s="44" t="str">
        <f t="shared" si="98"/>
        <v/>
      </c>
      <c r="G219" s="58" t="str">
        <f t="shared" si="69"/>
        <v xml:space="preserve"> </v>
      </c>
      <c r="H219" s="40" t="str">
        <f t="shared" si="70"/>
        <v/>
      </c>
    </row>
    <row r="220" spans="1:9" s="24" customFormat="1" ht="15" x14ac:dyDescent="0.2">
      <c r="A220" s="72"/>
      <c r="B220" s="39" t="s">
        <v>225</v>
      </c>
      <c r="C220" s="62">
        <v>0</v>
      </c>
      <c r="D220" s="62">
        <f>VLOOKUP(B220,'[1]Deptos 2011-2019'!$BE$3823:$BF$4367,2,0)</f>
        <v>0</v>
      </c>
      <c r="E220" s="44" t="str">
        <f t="shared" si="97"/>
        <v/>
      </c>
      <c r="F220" s="44" t="str">
        <f t="shared" si="98"/>
        <v/>
      </c>
      <c r="G220" s="58" t="str">
        <f t="shared" si="69"/>
        <v xml:space="preserve"> </v>
      </c>
      <c r="H220" s="40" t="str">
        <f t="shared" si="70"/>
        <v/>
      </c>
    </row>
    <row r="221" spans="1:9" s="24" customFormat="1" ht="15" x14ac:dyDescent="0.2">
      <c r="A221" s="72"/>
      <c r="B221" s="39" t="s">
        <v>442</v>
      </c>
      <c r="C221" s="62">
        <v>0</v>
      </c>
      <c r="D221" s="62">
        <f>VLOOKUP(B221,'[1]Deptos 2011-2019'!$BE$3823:$BF$4367,2,0)</f>
        <v>0</v>
      </c>
      <c r="E221" s="44" t="str">
        <f t="shared" si="97"/>
        <v/>
      </c>
      <c r="F221" s="44" t="str">
        <f t="shared" si="98"/>
        <v/>
      </c>
      <c r="G221" s="58" t="str">
        <f t="shared" si="69"/>
        <v xml:space="preserve"> </v>
      </c>
      <c r="H221" s="40" t="str">
        <f t="shared" si="70"/>
        <v/>
      </c>
    </row>
    <row r="222" spans="1:9" s="24" customFormat="1" ht="15" x14ac:dyDescent="0.2">
      <c r="A222" s="72"/>
      <c r="B222" s="39" t="s">
        <v>607</v>
      </c>
      <c r="C222" s="62">
        <v>174</v>
      </c>
      <c r="D222" s="62">
        <f>VLOOKUP(B222,'[1]Deptos 2011-2019'!$BE$3823:$BF$4367,2,0)</f>
        <v>62</v>
      </c>
      <c r="E222" s="44">
        <f t="shared" si="97"/>
        <v>0.15</v>
      </c>
      <c r="F222" s="44">
        <f t="shared" si="98"/>
        <v>0.12836438923395446</v>
      </c>
      <c r="G222" s="58">
        <f t="shared" si="69"/>
        <v>-0.64367816091954022</v>
      </c>
      <c r="H222" s="40">
        <f t="shared" si="70"/>
        <v>-9.6551724137931033E-2</v>
      </c>
    </row>
    <row r="223" spans="1:9" s="24" customFormat="1" ht="15" x14ac:dyDescent="0.2">
      <c r="A223" s="72"/>
      <c r="B223" s="39" t="s">
        <v>226</v>
      </c>
      <c r="C223" s="62">
        <v>0</v>
      </c>
      <c r="D223" s="62">
        <f>VLOOKUP(B223,'[1]Deptos 2011-2019'!$BE$3823:$BF$4367,2,0)</f>
        <v>0</v>
      </c>
      <c r="E223" s="44" t="str">
        <f t="shared" si="97"/>
        <v/>
      </c>
      <c r="F223" s="44" t="str">
        <f t="shared" si="98"/>
        <v/>
      </c>
      <c r="G223" s="58" t="str">
        <f t="shared" si="69"/>
        <v xml:space="preserve"> </v>
      </c>
      <c r="H223" s="40" t="str">
        <f t="shared" si="70"/>
        <v/>
      </c>
    </row>
    <row r="224" spans="1:9" s="24" customFormat="1" ht="15" x14ac:dyDescent="0.2">
      <c r="A224" s="72"/>
      <c r="B224" s="39" t="s">
        <v>227</v>
      </c>
      <c r="C224" s="62">
        <v>0</v>
      </c>
      <c r="D224" s="62">
        <f>VLOOKUP(B224,'[1]Deptos 2011-2019'!$BE$3823:$BF$4367,2,0)</f>
        <v>0</v>
      </c>
      <c r="E224" s="44" t="str">
        <f t="shared" si="97"/>
        <v/>
      </c>
      <c r="F224" s="44" t="str">
        <f t="shared" si="98"/>
        <v/>
      </c>
      <c r="G224" s="58" t="str">
        <f t="shared" si="69"/>
        <v xml:space="preserve"> </v>
      </c>
      <c r="H224" s="40" t="str">
        <f t="shared" si="70"/>
        <v/>
      </c>
    </row>
    <row r="225" spans="1:9" s="24" customFormat="1" ht="15" x14ac:dyDescent="0.2">
      <c r="A225" s="72"/>
      <c r="B225" s="39" t="s">
        <v>228</v>
      </c>
      <c r="C225" s="62">
        <v>1</v>
      </c>
      <c r="D225" s="62">
        <f>VLOOKUP(B225,'[1]Deptos 2011-2019'!$BE$3823:$BF$4367,2,0)</f>
        <v>0</v>
      </c>
      <c r="E225" s="44">
        <f t="shared" si="97"/>
        <v>8.6206896551724137E-4</v>
      </c>
      <c r="F225" s="44" t="str">
        <f t="shared" si="98"/>
        <v/>
      </c>
      <c r="G225" s="58">
        <f t="shared" si="69"/>
        <v>-1</v>
      </c>
      <c r="H225" s="40">
        <f t="shared" si="70"/>
        <v>-8.6206896551724137E-4</v>
      </c>
    </row>
    <row r="226" spans="1:9" s="24" customFormat="1" ht="15" x14ac:dyDescent="0.2">
      <c r="A226" s="72"/>
      <c r="B226" s="39" t="s">
        <v>608</v>
      </c>
      <c r="C226" s="62">
        <v>0</v>
      </c>
      <c r="D226" s="62">
        <f>VLOOKUP(B226,'[1]Deptos 2011-2019'!$BE$3823:$BF$4367,2,0)</f>
        <v>0</v>
      </c>
      <c r="E226" s="44" t="str">
        <f t="shared" si="97"/>
        <v/>
      </c>
      <c r="F226" s="44" t="str">
        <f t="shared" si="98"/>
        <v/>
      </c>
      <c r="G226" s="58" t="str">
        <f t="shared" si="69"/>
        <v xml:space="preserve"> </v>
      </c>
      <c r="H226" s="40" t="str">
        <f t="shared" si="70"/>
        <v/>
      </c>
    </row>
    <row r="227" spans="1:9" s="24" customFormat="1" ht="15" x14ac:dyDescent="0.2">
      <c r="A227" s="72"/>
      <c r="B227" s="39" t="s">
        <v>443</v>
      </c>
      <c r="C227" s="62">
        <v>0</v>
      </c>
      <c r="D227" s="62">
        <f>VLOOKUP(B227,'[1]Deptos 2011-2019'!$BE$3823:$BF$4367,2,0)</f>
        <v>2</v>
      </c>
      <c r="E227" s="44" t="str">
        <f t="shared" si="97"/>
        <v/>
      </c>
      <c r="F227" s="44">
        <f t="shared" si="98"/>
        <v>4.140786749482402E-3</v>
      </c>
      <c r="G227" s="58">
        <f t="shared" si="69"/>
        <v>1</v>
      </c>
      <c r="H227" s="40" t="str">
        <f t="shared" si="70"/>
        <v/>
      </c>
    </row>
    <row r="228" spans="1:9" s="63" customFormat="1" ht="15" x14ac:dyDescent="0.2">
      <c r="A228" s="69"/>
      <c r="B228" s="37" t="s">
        <v>593</v>
      </c>
      <c r="C228" s="62">
        <v>0</v>
      </c>
      <c r="D228" s="62">
        <f>VLOOKUP(B228,'[1]Deptos 2011-2019'!$BE$3823:$BF$4367,2,0)</f>
        <v>0</v>
      </c>
      <c r="E228" s="43" t="str">
        <f t="shared" si="97"/>
        <v/>
      </c>
      <c r="F228" s="43" t="str">
        <f t="shared" si="98"/>
        <v/>
      </c>
      <c r="G228" s="58" t="str">
        <f t="shared" si="69"/>
        <v xml:space="preserve"> </v>
      </c>
      <c r="H228" s="42" t="str">
        <f t="shared" ref="H228" si="99">+IF(OR(AND(E228=""),(G228="")),"",E228*G228)</f>
        <v/>
      </c>
      <c r="I228" s="24"/>
    </row>
    <row r="229" spans="1:9" s="63" customFormat="1" ht="15" x14ac:dyDescent="0.2">
      <c r="A229" s="36" t="s">
        <v>561</v>
      </c>
      <c r="B229" s="37" t="s">
        <v>630</v>
      </c>
      <c r="C229" s="62"/>
      <c r="D229" s="62">
        <v>0</v>
      </c>
      <c r="E229" s="43" t="str">
        <f t="shared" si="97"/>
        <v/>
      </c>
      <c r="F229" s="43" t="str">
        <f t="shared" ref="F229" si="100">+IF(D229=0,"",D229/D$169)</f>
        <v/>
      </c>
      <c r="G229" s="58" t="str">
        <f t="shared" ref="G229" si="101">+IF(AND(C229=0,D229=0)," ",IF(C229=0,1,IF(D229=0,-1,(D229-C229)/C229)))</f>
        <v xml:space="preserve"> </v>
      </c>
      <c r="H229" s="42" t="str">
        <f t="shared" ref="H229" si="102">+IF(OR(AND(E229=""),(G229="")),"",E229*G229)</f>
        <v/>
      </c>
      <c r="I229" s="24"/>
    </row>
    <row r="230" spans="1:9" s="24" customFormat="1" ht="15" x14ac:dyDescent="0.2">
      <c r="A230" s="72"/>
      <c r="B230" s="39" t="s">
        <v>229</v>
      </c>
      <c r="C230" s="62">
        <v>0</v>
      </c>
      <c r="D230" s="62">
        <f>VLOOKUP(B230,'[1]Deptos 2011-2019'!$BE$3823:$BF$4367,2,0)</f>
        <v>0</v>
      </c>
      <c r="E230" s="44" t="str">
        <f t="shared" si="97"/>
        <v/>
      </c>
      <c r="F230" s="44" t="str">
        <f t="shared" si="98"/>
        <v/>
      </c>
      <c r="G230" s="58" t="str">
        <f t="shared" si="69"/>
        <v xml:space="preserve"> </v>
      </c>
      <c r="H230" s="40" t="str">
        <f t="shared" si="70"/>
        <v/>
      </c>
    </row>
    <row r="231" spans="1:9" s="24" customFormat="1" ht="15" x14ac:dyDescent="0.2">
      <c r="A231" s="72"/>
      <c r="B231" s="39" t="s">
        <v>51</v>
      </c>
      <c r="C231" s="62">
        <v>2</v>
      </c>
      <c r="D231" s="62">
        <f>VLOOKUP(B231,'[1]Deptos 2011-2019'!$BE$3823:$BF$4367,2,0)</f>
        <v>1</v>
      </c>
      <c r="E231" s="44">
        <f t="shared" si="97"/>
        <v>1.7241379310344827E-3</v>
      </c>
      <c r="F231" s="44">
        <f t="shared" si="98"/>
        <v>2.070393374741201E-3</v>
      </c>
      <c r="G231" s="58">
        <f t="shared" si="69"/>
        <v>-0.5</v>
      </c>
      <c r="H231" s="40">
        <f t="shared" si="70"/>
        <v>-8.6206896551724137E-4</v>
      </c>
    </row>
    <row r="232" spans="1:9" s="24" customFormat="1" ht="15" x14ac:dyDescent="0.2">
      <c r="A232" s="72"/>
      <c r="B232" s="39" t="s">
        <v>230</v>
      </c>
      <c r="C232" s="62">
        <v>0</v>
      </c>
      <c r="D232" s="62">
        <f>VLOOKUP(B232,'[1]Deptos 2011-2019'!$BE$3823:$BF$4367,2,0)</f>
        <v>0</v>
      </c>
      <c r="E232" s="44" t="str">
        <f t="shared" si="97"/>
        <v/>
      </c>
      <c r="F232" s="44" t="str">
        <f t="shared" si="98"/>
        <v/>
      </c>
      <c r="G232" s="58" t="str">
        <f t="shared" si="69"/>
        <v xml:space="preserve"> </v>
      </c>
      <c r="H232" s="40" t="str">
        <f t="shared" si="70"/>
        <v/>
      </c>
    </row>
    <row r="233" spans="1:9" s="24" customFormat="1" ht="15" x14ac:dyDescent="0.2">
      <c r="A233" s="72"/>
      <c r="B233" s="39" t="s">
        <v>50</v>
      </c>
      <c r="C233" s="62">
        <v>3</v>
      </c>
      <c r="D233" s="62">
        <f>VLOOKUP(B233,'[1]Deptos 2011-2019'!$BE$3823:$BF$4367,2,0)</f>
        <v>0</v>
      </c>
      <c r="E233" s="44">
        <f t="shared" si="97"/>
        <v>2.5862068965517241E-3</v>
      </c>
      <c r="F233" s="44" t="str">
        <f t="shared" si="98"/>
        <v/>
      </c>
      <c r="G233" s="58">
        <f t="shared" si="69"/>
        <v>-1</v>
      </c>
      <c r="H233" s="40">
        <f t="shared" si="70"/>
        <v>-2.5862068965517241E-3</v>
      </c>
    </row>
    <row r="234" spans="1:9" s="24" customFormat="1" ht="15" x14ac:dyDescent="0.2">
      <c r="A234" s="72"/>
      <c r="B234" s="39" t="s">
        <v>231</v>
      </c>
      <c r="C234" s="62">
        <v>0</v>
      </c>
      <c r="D234" s="62">
        <f>VLOOKUP(B234,'[1]Deptos 2011-2019'!$BE$3823:$BF$4367,2,0)</f>
        <v>0</v>
      </c>
      <c r="E234" s="44" t="str">
        <f t="shared" si="97"/>
        <v/>
      </c>
      <c r="F234" s="44" t="str">
        <f t="shared" si="98"/>
        <v/>
      </c>
      <c r="G234" s="58" t="str">
        <f t="shared" si="69"/>
        <v xml:space="preserve"> </v>
      </c>
      <c r="H234" s="40" t="str">
        <f t="shared" si="70"/>
        <v/>
      </c>
    </row>
    <row r="235" spans="1:9" s="24" customFormat="1" ht="15" x14ac:dyDescent="0.2">
      <c r="A235" s="72"/>
      <c r="B235" s="39" t="s">
        <v>444</v>
      </c>
      <c r="C235" s="62">
        <v>0</v>
      </c>
      <c r="D235" s="62">
        <f>VLOOKUP(B235,'[1]Deptos 2011-2019'!$BE$3823:$BF$4367,2,0)</f>
        <v>0</v>
      </c>
      <c r="E235" s="44" t="str">
        <f t="shared" si="97"/>
        <v/>
      </c>
      <c r="F235" s="44" t="str">
        <f t="shared" si="98"/>
        <v/>
      </c>
      <c r="G235" s="58" t="str">
        <f t="shared" si="69"/>
        <v xml:space="preserve"> </v>
      </c>
      <c r="H235" s="40" t="str">
        <f t="shared" si="70"/>
        <v/>
      </c>
    </row>
    <row r="236" spans="1:9" s="24" customFormat="1" ht="15" x14ac:dyDescent="0.2">
      <c r="A236" s="72"/>
      <c r="B236" s="39" t="s">
        <v>56</v>
      </c>
      <c r="C236" s="62">
        <v>9</v>
      </c>
      <c r="D236" s="62">
        <f>VLOOKUP(B236,'[1]Deptos 2011-2019'!$BE$3823:$BF$4367,2,0)</f>
        <v>0</v>
      </c>
      <c r="E236" s="44">
        <f t="shared" si="97"/>
        <v>7.7586206896551723E-3</v>
      </c>
      <c r="F236" s="44" t="str">
        <f t="shared" si="98"/>
        <v/>
      </c>
      <c r="G236" s="58">
        <f t="shared" si="69"/>
        <v>-1</v>
      </c>
      <c r="H236" s="40">
        <f t="shared" si="70"/>
        <v>-7.7586206896551723E-3</v>
      </c>
    </row>
    <row r="237" spans="1:9" s="24" customFormat="1" ht="15" x14ac:dyDescent="0.2">
      <c r="A237" s="72"/>
      <c r="B237" s="39" t="s">
        <v>55</v>
      </c>
      <c r="C237" s="62">
        <v>0</v>
      </c>
      <c r="D237" s="62">
        <f>VLOOKUP(B237,'[1]Deptos 2011-2019'!$BE$3823:$BF$4367,2,0)</f>
        <v>0</v>
      </c>
      <c r="E237" s="44" t="str">
        <f t="shared" si="97"/>
        <v/>
      </c>
      <c r="F237" s="44" t="str">
        <f t="shared" si="98"/>
        <v/>
      </c>
      <c r="G237" s="58" t="str">
        <f t="shared" ref="G237:G300" si="103">+IF(AND(C237=0,D237=0)," ",IF(C237=0,1,IF(D237=0,-1,(D237-C237)/C237)))</f>
        <v xml:space="preserve"> </v>
      </c>
      <c r="H237" s="40" t="str">
        <f t="shared" si="70"/>
        <v/>
      </c>
    </row>
    <row r="238" spans="1:9" s="24" customFormat="1" ht="15" x14ac:dyDescent="0.2">
      <c r="A238" s="72"/>
      <c r="B238" s="39" t="s">
        <v>445</v>
      </c>
      <c r="C238" s="62">
        <v>1</v>
      </c>
      <c r="D238" s="62">
        <f>VLOOKUP(B238,'[1]Deptos 2011-2019'!$BE$3823:$BF$4367,2,0)</f>
        <v>0</v>
      </c>
      <c r="E238" s="44">
        <f t="shared" si="97"/>
        <v>8.6206896551724137E-4</v>
      </c>
      <c r="F238" s="44" t="str">
        <f t="shared" si="98"/>
        <v/>
      </c>
      <c r="G238" s="58">
        <f t="shared" si="103"/>
        <v>-1</v>
      </c>
      <c r="H238" s="40">
        <f t="shared" si="70"/>
        <v>-8.6206896551724137E-4</v>
      </c>
    </row>
    <row r="239" spans="1:9" s="24" customFormat="1" ht="15" x14ac:dyDescent="0.2">
      <c r="A239" s="72"/>
      <c r="B239" s="39" t="s">
        <v>53</v>
      </c>
      <c r="C239" s="62">
        <v>4</v>
      </c>
      <c r="D239" s="62">
        <f>VLOOKUP(B239,'[1]Deptos 2011-2019'!$BE$3823:$BF$4367,2,0)</f>
        <v>2</v>
      </c>
      <c r="E239" s="44">
        <f t="shared" si="97"/>
        <v>3.4482758620689655E-3</v>
      </c>
      <c r="F239" s="44">
        <f t="shared" si="98"/>
        <v>4.140786749482402E-3</v>
      </c>
      <c r="G239" s="58">
        <f t="shared" si="103"/>
        <v>-0.5</v>
      </c>
      <c r="H239" s="40">
        <f t="shared" si="70"/>
        <v>-1.7241379310344827E-3</v>
      </c>
    </row>
    <row r="240" spans="1:9" s="24" customFormat="1" ht="15" x14ac:dyDescent="0.2">
      <c r="A240" s="72"/>
      <c r="B240" s="39" t="s">
        <v>52</v>
      </c>
      <c r="C240" s="62">
        <v>0</v>
      </c>
      <c r="D240" s="62">
        <f>VLOOKUP(B240,'[1]Deptos 2011-2019'!$BE$3823:$BF$4367,2,0)</f>
        <v>0</v>
      </c>
      <c r="E240" s="44" t="str">
        <f t="shared" si="97"/>
        <v/>
      </c>
      <c r="F240" s="44" t="str">
        <f t="shared" si="98"/>
        <v/>
      </c>
      <c r="G240" s="58" t="str">
        <f t="shared" si="103"/>
        <v xml:space="preserve"> </v>
      </c>
      <c r="H240" s="40" t="str">
        <f t="shared" si="70"/>
        <v/>
      </c>
    </row>
    <row r="241" spans="1:9" s="24" customFormat="1" ht="15" x14ac:dyDescent="0.2">
      <c r="A241" s="72"/>
      <c r="B241" s="39" t="s">
        <v>609</v>
      </c>
      <c r="C241" s="62">
        <v>4</v>
      </c>
      <c r="D241" s="62">
        <f>VLOOKUP(B241,'[1]Deptos 2011-2019'!$BE$3823:$BF$4367,2,0)</f>
        <v>1</v>
      </c>
      <c r="E241" s="44">
        <f t="shared" si="97"/>
        <v>3.4482758620689655E-3</v>
      </c>
      <c r="F241" s="44">
        <f t="shared" si="98"/>
        <v>2.070393374741201E-3</v>
      </c>
      <c r="G241" s="58">
        <f t="shared" si="103"/>
        <v>-0.75</v>
      </c>
      <c r="H241" s="40">
        <f t="shared" si="70"/>
        <v>-2.5862068965517241E-3</v>
      </c>
    </row>
    <row r="242" spans="1:9" s="24" customFormat="1" ht="15" x14ac:dyDescent="0.2">
      <c r="A242" s="72"/>
      <c r="B242" s="39" t="s">
        <v>54</v>
      </c>
      <c r="C242" s="62">
        <v>4</v>
      </c>
      <c r="D242" s="62">
        <f>VLOOKUP(B242,'[1]Deptos 2011-2019'!$BE$3823:$BF$4367,2,0)</f>
        <v>4</v>
      </c>
      <c r="E242" s="44">
        <f t="shared" si="97"/>
        <v>3.4482758620689655E-3</v>
      </c>
      <c r="F242" s="44">
        <f t="shared" si="98"/>
        <v>8.2815734989648039E-3</v>
      </c>
      <c r="G242" s="58">
        <f t="shared" si="103"/>
        <v>0</v>
      </c>
      <c r="H242" s="40">
        <f t="shared" si="70"/>
        <v>0</v>
      </c>
    </row>
    <row r="243" spans="1:9" s="24" customFormat="1" ht="15" x14ac:dyDescent="0.2">
      <c r="A243" s="72"/>
      <c r="B243" s="39" t="s">
        <v>232</v>
      </c>
      <c r="C243" s="62">
        <v>0</v>
      </c>
      <c r="D243" s="62">
        <f>VLOOKUP(B243,'[1]Deptos 2011-2019'!$BE$3823:$BF$4367,2,0)</f>
        <v>3</v>
      </c>
      <c r="E243" s="44" t="str">
        <f t="shared" si="97"/>
        <v/>
      </c>
      <c r="F243" s="44">
        <f t="shared" si="98"/>
        <v>6.2111801242236021E-3</v>
      </c>
      <c r="G243" s="58">
        <f t="shared" si="103"/>
        <v>1</v>
      </c>
      <c r="H243" s="40" t="str">
        <f t="shared" si="70"/>
        <v/>
      </c>
    </row>
    <row r="244" spans="1:9" s="24" customFormat="1" ht="15" x14ac:dyDescent="0.2">
      <c r="A244" s="72"/>
      <c r="B244" s="39" t="s">
        <v>446</v>
      </c>
      <c r="C244" s="62">
        <v>0</v>
      </c>
      <c r="D244" s="62">
        <f>VLOOKUP(B244,'[1]Deptos 2011-2019'!$BE$3823:$BF$4367,2,0)</f>
        <v>0</v>
      </c>
      <c r="E244" s="44" t="str">
        <f t="shared" si="97"/>
        <v/>
      </c>
      <c r="F244" s="44" t="str">
        <f t="shared" si="98"/>
        <v/>
      </c>
      <c r="G244" s="58" t="str">
        <f t="shared" si="103"/>
        <v xml:space="preserve"> </v>
      </c>
      <c r="H244" s="40" t="str">
        <f t="shared" si="70"/>
        <v/>
      </c>
    </row>
    <row r="245" spans="1:9" s="24" customFormat="1" ht="15" x14ac:dyDescent="0.2">
      <c r="A245" s="72"/>
      <c r="B245" s="39" t="s">
        <v>334</v>
      </c>
      <c r="C245" s="62">
        <v>0</v>
      </c>
      <c r="D245" s="62">
        <f>VLOOKUP(B245,'[1]Deptos 2011-2019'!$BE$3823:$BF$4367,2,0)</f>
        <v>0</v>
      </c>
      <c r="E245" s="44" t="str">
        <f t="shared" si="97"/>
        <v/>
      </c>
      <c r="F245" s="44" t="str">
        <f t="shared" si="98"/>
        <v/>
      </c>
      <c r="G245" s="58" t="str">
        <f t="shared" si="103"/>
        <v xml:space="preserve"> </v>
      </c>
      <c r="H245" s="40" t="str">
        <f t="shared" ref="H245:H328" si="104">+IF(OR(AND(E245=""),(G245="")),"",E245*G245)</f>
        <v/>
      </c>
    </row>
    <row r="246" spans="1:9" s="24" customFormat="1" ht="15" x14ac:dyDescent="0.2">
      <c r="A246" s="72"/>
      <c r="B246" s="39" t="s">
        <v>233</v>
      </c>
      <c r="C246" s="62">
        <v>0</v>
      </c>
      <c r="D246" s="62">
        <f>VLOOKUP(B246,'[1]Deptos 2011-2019'!$BE$3823:$BF$4367,2,0)</f>
        <v>0</v>
      </c>
      <c r="E246" s="44" t="str">
        <f t="shared" si="97"/>
        <v/>
      </c>
      <c r="F246" s="44" t="str">
        <f t="shared" si="98"/>
        <v/>
      </c>
      <c r="G246" s="58" t="str">
        <f t="shared" si="103"/>
        <v xml:space="preserve"> </v>
      </c>
      <c r="H246" s="40" t="str">
        <f t="shared" si="104"/>
        <v/>
      </c>
    </row>
    <row r="247" spans="1:9" s="24" customFormat="1" ht="15" x14ac:dyDescent="0.2">
      <c r="A247" s="72"/>
      <c r="B247" s="39" t="s">
        <v>234</v>
      </c>
      <c r="C247" s="62">
        <v>3</v>
      </c>
      <c r="D247" s="62">
        <f>VLOOKUP(B247,'[1]Deptos 2011-2019'!$BE$3823:$BF$4367,2,0)</f>
        <v>1</v>
      </c>
      <c r="E247" s="44">
        <f t="shared" si="97"/>
        <v>2.5862068965517241E-3</v>
      </c>
      <c r="F247" s="44">
        <f t="shared" si="98"/>
        <v>2.070393374741201E-3</v>
      </c>
      <c r="G247" s="58">
        <f t="shared" si="103"/>
        <v>-0.66666666666666663</v>
      </c>
      <c r="H247" s="40">
        <f t="shared" si="104"/>
        <v>-1.7241379310344827E-3</v>
      </c>
    </row>
    <row r="248" spans="1:9" s="24" customFormat="1" ht="15" x14ac:dyDescent="0.2">
      <c r="A248" s="72"/>
      <c r="B248" s="39" t="s">
        <v>447</v>
      </c>
      <c r="C248" s="62">
        <v>15</v>
      </c>
      <c r="D248" s="62">
        <f>VLOOKUP(B248,'[1]Deptos 2011-2019'!$BE$3823:$BF$4367,2,0)</f>
        <v>0</v>
      </c>
      <c r="E248" s="44">
        <f t="shared" si="97"/>
        <v>1.2931034482758621E-2</v>
      </c>
      <c r="F248" s="44" t="str">
        <f t="shared" si="98"/>
        <v/>
      </c>
      <c r="G248" s="58">
        <f t="shared" si="103"/>
        <v>-1</v>
      </c>
      <c r="H248" s="40">
        <f t="shared" si="104"/>
        <v>-1.2931034482758621E-2</v>
      </c>
    </row>
    <row r="249" spans="1:9" s="24" customFormat="1" ht="15" x14ac:dyDescent="0.2">
      <c r="A249" s="72"/>
      <c r="B249" s="39" t="s">
        <v>235</v>
      </c>
      <c r="C249" s="62">
        <v>1</v>
      </c>
      <c r="D249" s="62">
        <f>VLOOKUP(B249,'[1]Deptos 2011-2019'!$BE$3823:$BF$4367,2,0)</f>
        <v>0</v>
      </c>
      <c r="E249" s="44">
        <f t="shared" si="97"/>
        <v>8.6206896551724137E-4</v>
      </c>
      <c r="F249" s="44" t="str">
        <f t="shared" si="98"/>
        <v/>
      </c>
      <c r="G249" s="58">
        <f t="shared" si="103"/>
        <v>-1</v>
      </c>
      <c r="H249" s="40">
        <f t="shared" si="104"/>
        <v>-8.6206896551724137E-4</v>
      </c>
    </row>
    <row r="250" spans="1:9" s="24" customFormat="1" ht="15" x14ac:dyDescent="0.2">
      <c r="A250" s="72"/>
      <c r="B250" s="39" t="s">
        <v>448</v>
      </c>
      <c r="C250" s="62">
        <v>0</v>
      </c>
      <c r="D250" s="62">
        <f>VLOOKUP(B250,'[1]Deptos 2011-2019'!$BE$3823:$BF$4367,2,0)</f>
        <v>0</v>
      </c>
      <c r="E250" s="44" t="str">
        <f t="shared" si="97"/>
        <v/>
      </c>
      <c r="F250" s="44" t="str">
        <f t="shared" si="98"/>
        <v/>
      </c>
      <c r="G250" s="58" t="str">
        <f t="shared" si="103"/>
        <v xml:space="preserve"> </v>
      </c>
      <c r="H250" s="40" t="str">
        <f t="shared" si="104"/>
        <v/>
      </c>
    </row>
    <row r="251" spans="1:9" s="24" customFormat="1" ht="15" x14ac:dyDescent="0.2">
      <c r="A251" s="72"/>
      <c r="B251" s="39" t="s">
        <v>449</v>
      </c>
      <c r="C251" s="62">
        <v>0</v>
      </c>
      <c r="D251" s="62">
        <f>VLOOKUP(B251,'[1]Deptos 2011-2019'!$BE$3823:$BF$4367,2,0)</f>
        <v>0</v>
      </c>
      <c r="E251" s="44" t="str">
        <f t="shared" si="97"/>
        <v/>
      </c>
      <c r="F251" s="44" t="str">
        <f t="shared" si="98"/>
        <v/>
      </c>
      <c r="G251" s="58" t="str">
        <f t="shared" si="103"/>
        <v xml:space="preserve"> </v>
      </c>
      <c r="H251" s="40" t="str">
        <f t="shared" si="104"/>
        <v/>
      </c>
    </row>
    <row r="252" spans="1:9" s="24" customFormat="1" ht="15" x14ac:dyDescent="0.2">
      <c r="A252" s="72"/>
      <c r="B252" s="39" t="s">
        <v>530</v>
      </c>
      <c r="C252" s="62">
        <v>0</v>
      </c>
      <c r="D252" s="62">
        <f>VLOOKUP(B252,'[1]Deptos 2011-2019'!$BE$3823:$BF$4367,2,0)</f>
        <v>0</v>
      </c>
      <c r="E252" s="44" t="str">
        <f t="shared" si="97"/>
        <v/>
      </c>
      <c r="F252" s="44" t="str">
        <f t="shared" si="98"/>
        <v/>
      </c>
      <c r="G252" s="58" t="str">
        <f t="shared" si="103"/>
        <v xml:space="preserve"> </v>
      </c>
      <c r="H252" s="40" t="str">
        <f t="shared" si="104"/>
        <v/>
      </c>
    </row>
    <row r="253" spans="1:9" s="24" customFormat="1" ht="15" x14ac:dyDescent="0.2">
      <c r="A253" s="72"/>
      <c r="B253" s="39" t="s">
        <v>531</v>
      </c>
      <c r="C253" s="62">
        <v>0</v>
      </c>
      <c r="D253" s="62">
        <f>VLOOKUP(B253,'[1]Deptos 2011-2019'!$BE$3823:$BF$4367,2,0)</f>
        <v>0</v>
      </c>
      <c r="E253" s="44" t="str">
        <f t="shared" si="97"/>
        <v/>
      </c>
      <c r="F253" s="44" t="str">
        <f t="shared" si="98"/>
        <v/>
      </c>
      <c r="G253" s="58" t="str">
        <f t="shared" si="103"/>
        <v xml:space="preserve"> </v>
      </c>
      <c r="H253" s="40" t="str">
        <f t="shared" si="104"/>
        <v/>
      </c>
    </row>
    <row r="254" spans="1:9" s="24" customFormat="1" ht="15" x14ac:dyDescent="0.2">
      <c r="A254" s="72"/>
      <c r="B254" s="39" t="s">
        <v>450</v>
      </c>
      <c r="C254" s="62">
        <v>0</v>
      </c>
      <c r="D254" s="62">
        <f>VLOOKUP(B254,'[1]Deptos 2011-2019'!$BE$3823:$BF$4367,2,0)</f>
        <v>0</v>
      </c>
      <c r="E254" s="44" t="str">
        <f t="shared" si="97"/>
        <v/>
      </c>
      <c r="F254" s="44" t="str">
        <f t="shared" si="98"/>
        <v/>
      </c>
      <c r="G254" s="58" t="str">
        <f t="shared" si="103"/>
        <v xml:space="preserve"> </v>
      </c>
      <c r="H254" s="40" t="str">
        <f t="shared" si="104"/>
        <v/>
      </c>
    </row>
    <row r="255" spans="1:9" s="63" customFormat="1" ht="15" x14ac:dyDescent="0.2">
      <c r="A255" s="75"/>
      <c r="B255" s="37" t="s">
        <v>610</v>
      </c>
      <c r="C255" s="62">
        <v>0</v>
      </c>
      <c r="D255" s="62">
        <f>VLOOKUP(B255,'[1]Deptos 2011-2019'!$BE$3823:$BF$4367,2,0)</f>
        <v>0</v>
      </c>
      <c r="E255" s="43" t="str">
        <f t="shared" si="97"/>
        <v/>
      </c>
      <c r="F255" s="43" t="str">
        <f t="shared" si="98"/>
        <v/>
      </c>
      <c r="G255" s="58" t="str">
        <f t="shared" si="103"/>
        <v xml:space="preserve"> </v>
      </c>
      <c r="H255" s="42" t="str">
        <f t="shared" si="104"/>
        <v/>
      </c>
      <c r="I255" s="24"/>
    </row>
    <row r="256" spans="1:9" s="63" customFormat="1" ht="15" x14ac:dyDescent="0.2">
      <c r="A256" s="75"/>
      <c r="B256" s="37" t="s">
        <v>451</v>
      </c>
      <c r="C256" s="62">
        <v>0</v>
      </c>
      <c r="D256" s="62">
        <f>VLOOKUP(B256,'[1]Deptos 2011-2019'!$BE$3823:$BF$4367,2,0)</f>
        <v>0</v>
      </c>
      <c r="E256" s="43" t="str">
        <f t="shared" si="97"/>
        <v/>
      </c>
      <c r="F256" s="43" t="str">
        <f t="shared" si="98"/>
        <v/>
      </c>
      <c r="G256" s="58" t="str">
        <f t="shared" si="103"/>
        <v xml:space="preserve"> </v>
      </c>
      <c r="H256" s="42" t="str">
        <f t="shared" si="104"/>
        <v/>
      </c>
      <c r="I256" s="24"/>
    </row>
    <row r="257" spans="1:9" s="63" customFormat="1" ht="15" x14ac:dyDescent="0.2">
      <c r="A257" s="75"/>
      <c r="B257" s="37" t="s">
        <v>236</v>
      </c>
      <c r="C257" s="62">
        <v>1</v>
      </c>
      <c r="D257" s="62">
        <f>VLOOKUP(B257,'[1]Deptos 2011-2019'!$BE$3823:$BF$4367,2,0)</f>
        <v>0</v>
      </c>
      <c r="E257" s="43">
        <f t="shared" si="97"/>
        <v>8.6206896551724137E-4</v>
      </c>
      <c r="F257" s="43" t="str">
        <f t="shared" si="98"/>
        <v/>
      </c>
      <c r="G257" s="58">
        <f t="shared" si="103"/>
        <v>-1</v>
      </c>
      <c r="H257" s="42">
        <f t="shared" si="104"/>
        <v>-8.6206896551724137E-4</v>
      </c>
      <c r="I257" s="24"/>
    </row>
    <row r="258" spans="1:9" s="63" customFormat="1" ht="15" x14ac:dyDescent="0.2">
      <c r="A258" s="75"/>
      <c r="B258" s="37" t="s">
        <v>452</v>
      </c>
      <c r="C258" s="62">
        <v>3</v>
      </c>
      <c r="D258" s="62">
        <f>VLOOKUP(B258,'[1]Deptos 2011-2019'!$BE$3823:$BF$4367,2,0)</f>
        <v>4</v>
      </c>
      <c r="E258" s="43">
        <f t="shared" si="97"/>
        <v>2.5862068965517241E-3</v>
      </c>
      <c r="F258" s="43">
        <f t="shared" si="98"/>
        <v>8.2815734989648039E-3</v>
      </c>
      <c r="G258" s="58">
        <f t="shared" si="103"/>
        <v>0.33333333333333331</v>
      </c>
      <c r="H258" s="42">
        <f t="shared" si="104"/>
        <v>8.6206896551724137E-4</v>
      </c>
      <c r="I258" s="24"/>
    </row>
    <row r="259" spans="1:9" s="63" customFormat="1" ht="15" x14ac:dyDescent="0.2">
      <c r="A259" s="75"/>
      <c r="B259" s="37" t="s">
        <v>453</v>
      </c>
      <c r="C259" s="62">
        <v>0</v>
      </c>
      <c r="D259" s="62">
        <f>VLOOKUP(B259,'[1]Deptos 2011-2019'!$BE$3823:$BF$4367,2,0)</f>
        <v>0</v>
      </c>
      <c r="E259" s="43" t="str">
        <f t="shared" si="97"/>
        <v/>
      </c>
      <c r="F259" s="43" t="str">
        <f t="shared" si="98"/>
        <v/>
      </c>
      <c r="G259" s="58" t="str">
        <f t="shared" si="103"/>
        <v xml:space="preserve"> </v>
      </c>
      <c r="H259" s="42" t="str">
        <f t="shared" si="104"/>
        <v/>
      </c>
      <c r="I259" s="24"/>
    </row>
    <row r="260" spans="1:9" s="63" customFormat="1" ht="15" x14ac:dyDescent="0.2">
      <c r="A260" s="36"/>
      <c r="B260" s="37" t="s">
        <v>532</v>
      </c>
      <c r="C260" s="62">
        <v>0</v>
      </c>
      <c r="D260" s="62">
        <f>VLOOKUP(B260,'[1]Deptos 2011-2019'!$BE$3823:$BF$4367,2,0)</f>
        <v>0</v>
      </c>
      <c r="E260" s="43" t="str">
        <f t="shared" ref="E260:E261" si="105">+IF(C260=0,"",C260/C$169)</f>
        <v/>
      </c>
      <c r="F260" s="43" t="str">
        <f t="shared" ref="F260:F261" si="106">+IF(D260=0,"",D260/D$169)</f>
        <v/>
      </c>
      <c r="G260" s="58" t="str">
        <f t="shared" si="103"/>
        <v xml:space="preserve"> </v>
      </c>
      <c r="H260" s="42" t="str">
        <f t="shared" ref="H260:H261" si="107">+IF(OR(AND(E260=""),(G260="")),"",E260*G260)</f>
        <v/>
      </c>
      <c r="I260" s="24"/>
    </row>
    <row r="261" spans="1:9" s="63" customFormat="1" ht="15" x14ac:dyDescent="0.2">
      <c r="A261" s="36"/>
      <c r="B261" s="37" t="s">
        <v>533</v>
      </c>
      <c r="C261" s="62">
        <v>7</v>
      </c>
      <c r="D261" s="62">
        <f>VLOOKUP(B261,'[1]Deptos 2011-2019'!$BE$3823:$BF$4367,2,0)</f>
        <v>0</v>
      </c>
      <c r="E261" s="43">
        <f t="shared" si="105"/>
        <v>6.0344827586206896E-3</v>
      </c>
      <c r="F261" s="43" t="str">
        <f t="shared" si="106"/>
        <v/>
      </c>
      <c r="G261" s="58">
        <f t="shared" si="103"/>
        <v>-1</v>
      </c>
      <c r="H261" s="42">
        <f t="shared" si="107"/>
        <v>-6.0344827586206896E-3</v>
      </c>
      <c r="I261" s="24"/>
    </row>
    <row r="262" spans="1:9" s="63" customFormat="1" ht="15" x14ac:dyDescent="0.2">
      <c r="A262" s="75"/>
      <c r="B262" s="37" t="s">
        <v>57</v>
      </c>
      <c r="C262" s="62">
        <v>0</v>
      </c>
      <c r="D262" s="62">
        <f>VLOOKUP(B262,'[1]Deptos 2011-2019'!$BE$3823:$BF$4367,2,0)</f>
        <v>0</v>
      </c>
      <c r="E262" s="43" t="str">
        <f t="shared" ref="E262:F264" si="108">+IF(C262=0,"",C262/C$169)</f>
        <v/>
      </c>
      <c r="F262" s="43" t="str">
        <f t="shared" si="108"/>
        <v/>
      </c>
      <c r="G262" s="58" t="str">
        <f t="shared" si="103"/>
        <v xml:space="preserve"> </v>
      </c>
      <c r="H262" s="42" t="str">
        <f t="shared" si="104"/>
        <v/>
      </c>
      <c r="I262" s="24"/>
    </row>
    <row r="263" spans="1:9" s="63" customFormat="1" ht="15" x14ac:dyDescent="0.2">
      <c r="A263" s="75"/>
      <c r="B263" s="37" t="s">
        <v>237</v>
      </c>
      <c r="C263" s="62">
        <v>20</v>
      </c>
      <c r="D263" s="62">
        <f>VLOOKUP(B263,'[1]Deptos 2011-2019'!$BE$3823:$BF$4367,2,0)</f>
        <v>1</v>
      </c>
      <c r="E263" s="43">
        <f t="shared" si="108"/>
        <v>1.7241379310344827E-2</v>
      </c>
      <c r="F263" s="43">
        <f t="shared" si="108"/>
        <v>2.070393374741201E-3</v>
      </c>
      <c r="G263" s="58">
        <f t="shared" si="103"/>
        <v>-0.95</v>
      </c>
      <c r="H263" s="42">
        <f t="shared" si="104"/>
        <v>-1.6379310344827584E-2</v>
      </c>
      <c r="I263" s="24"/>
    </row>
    <row r="264" spans="1:9" s="63" customFormat="1" ht="15" x14ac:dyDescent="0.2">
      <c r="A264" s="75"/>
      <c r="B264" s="37" t="s">
        <v>611</v>
      </c>
      <c r="C264" s="62">
        <v>0</v>
      </c>
      <c r="D264" s="62">
        <f>VLOOKUP(B264,'[1]Deptos 2011-2019'!$BE$3823:$BF$4367,2,0)</f>
        <v>0</v>
      </c>
      <c r="E264" s="43" t="str">
        <f t="shared" si="108"/>
        <v/>
      </c>
      <c r="F264" s="43" t="str">
        <f t="shared" si="108"/>
        <v/>
      </c>
      <c r="G264" s="58" t="str">
        <f t="shared" si="103"/>
        <v xml:space="preserve"> </v>
      </c>
      <c r="H264" s="42" t="str">
        <f t="shared" si="104"/>
        <v/>
      </c>
      <c r="I264" s="24"/>
    </row>
    <row r="265" spans="1:9" s="63" customFormat="1" ht="15" x14ac:dyDescent="0.2">
      <c r="A265" s="36"/>
      <c r="B265" s="37" t="s">
        <v>534</v>
      </c>
      <c r="C265" s="62">
        <v>2</v>
      </c>
      <c r="D265" s="62">
        <f>VLOOKUP(B265,'[1]Deptos 2011-2019'!$BE$3823:$BF$4367,2,0)</f>
        <v>0</v>
      </c>
      <c r="E265" s="43">
        <f t="shared" ref="E265:E270" si="109">+IF(C265=0,"",C265/C$169)</f>
        <v>1.7241379310344827E-3</v>
      </c>
      <c r="F265" s="43" t="str">
        <f t="shared" ref="F265:F270" si="110">+IF(D265=0,"",D265/D$169)</f>
        <v/>
      </c>
      <c r="G265" s="58">
        <f t="shared" si="103"/>
        <v>-1</v>
      </c>
      <c r="H265" s="42">
        <f t="shared" ref="H265:H270" si="111">+IF(OR(AND(E265=""),(G265="")),"",E265*G265)</f>
        <v>-1.7241379310344827E-3</v>
      </c>
      <c r="I265" s="24"/>
    </row>
    <row r="266" spans="1:9" s="63" customFormat="1" ht="15" x14ac:dyDescent="0.2">
      <c r="A266" s="36"/>
      <c r="B266" s="37" t="s">
        <v>535</v>
      </c>
      <c r="C266" s="62">
        <v>0</v>
      </c>
      <c r="D266" s="62">
        <f>VLOOKUP(B266,'[1]Deptos 2011-2019'!$BE$3823:$BF$4367,2,0)</f>
        <v>0</v>
      </c>
      <c r="E266" s="43" t="str">
        <f t="shared" si="109"/>
        <v/>
      </c>
      <c r="F266" s="43" t="str">
        <f t="shared" si="110"/>
        <v/>
      </c>
      <c r="G266" s="58" t="str">
        <f t="shared" si="103"/>
        <v xml:space="preserve"> </v>
      </c>
      <c r="H266" s="42" t="str">
        <f t="shared" si="111"/>
        <v/>
      </c>
      <c r="I266" s="24"/>
    </row>
    <row r="267" spans="1:9" s="63" customFormat="1" ht="15" x14ac:dyDescent="0.2">
      <c r="A267" s="36"/>
      <c r="B267" s="37" t="s">
        <v>612</v>
      </c>
      <c r="C267" s="62">
        <v>1</v>
      </c>
      <c r="D267" s="62">
        <f>VLOOKUP(B267,'[1]Deptos 2011-2019'!$BE$3823:$BF$4367,2,0)</f>
        <v>0</v>
      </c>
      <c r="E267" s="43">
        <f t="shared" si="109"/>
        <v>8.6206896551724137E-4</v>
      </c>
      <c r="F267" s="43" t="str">
        <f t="shared" si="110"/>
        <v/>
      </c>
      <c r="G267" s="58">
        <f t="shared" si="103"/>
        <v>-1</v>
      </c>
      <c r="H267" s="42">
        <f t="shared" si="111"/>
        <v>-8.6206896551724137E-4</v>
      </c>
      <c r="I267" s="24"/>
    </row>
    <row r="268" spans="1:9" s="63" customFormat="1" ht="15" x14ac:dyDescent="0.2">
      <c r="A268" s="36"/>
      <c r="B268" s="37" t="s">
        <v>536</v>
      </c>
      <c r="C268" s="62">
        <v>0</v>
      </c>
      <c r="D268" s="62">
        <f>VLOOKUP(B268,'[1]Deptos 2011-2019'!$BE$3823:$BF$4367,2,0)</f>
        <v>0</v>
      </c>
      <c r="E268" s="43" t="str">
        <f t="shared" si="109"/>
        <v/>
      </c>
      <c r="F268" s="43" t="str">
        <f t="shared" si="110"/>
        <v/>
      </c>
      <c r="G268" s="58" t="str">
        <f t="shared" si="103"/>
        <v xml:space="preserve"> </v>
      </c>
      <c r="H268" s="42" t="str">
        <f t="shared" si="111"/>
        <v/>
      </c>
      <c r="I268" s="24"/>
    </row>
    <row r="269" spans="1:9" s="63" customFormat="1" ht="15" x14ac:dyDescent="0.2">
      <c r="A269" s="36"/>
      <c r="B269" s="37" t="s">
        <v>537</v>
      </c>
      <c r="C269" s="62">
        <v>0</v>
      </c>
      <c r="D269" s="62">
        <f>VLOOKUP(B269,'[1]Deptos 2011-2019'!$BE$3823:$BF$4367,2,0)</f>
        <v>0</v>
      </c>
      <c r="E269" s="43" t="str">
        <f t="shared" si="109"/>
        <v/>
      </c>
      <c r="F269" s="43" t="str">
        <f t="shared" si="110"/>
        <v/>
      </c>
      <c r="G269" s="58" t="str">
        <f t="shared" si="103"/>
        <v xml:space="preserve"> </v>
      </c>
      <c r="H269" s="42" t="str">
        <f t="shared" si="111"/>
        <v/>
      </c>
      <c r="I269" s="24"/>
    </row>
    <row r="270" spans="1:9" s="63" customFormat="1" ht="15" x14ac:dyDescent="0.2">
      <c r="A270" s="36"/>
      <c r="B270" s="37" t="s">
        <v>538</v>
      </c>
      <c r="C270" s="62">
        <v>0</v>
      </c>
      <c r="D270" s="62">
        <f>VLOOKUP(B270,'[1]Deptos 2011-2019'!$BE$3823:$BF$4367,2,0)</f>
        <v>0</v>
      </c>
      <c r="E270" s="43" t="str">
        <f t="shared" si="109"/>
        <v/>
      </c>
      <c r="F270" s="43" t="str">
        <f t="shared" si="110"/>
        <v/>
      </c>
      <c r="G270" s="58" t="str">
        <f t="shared" si="103"/>
        <v xml:space="preserve"> </v>
      </c>
      <c r="H270" s="42" t="str">
        <f t="shared" si="111"/>
        <v/>
      </c>
      <c r="I270" s="24"/>
    </row>
    <row r="271" spans="1:9" s="63" customFormat="1" ht="15" x14ac:dyDescent="0.2">
      <c r="A271" s="36" t="s">
        <v>561</v>
      </c>
      <c r="B271" s="37" t="s">
        <v>622</v>
      </c>
      <c r="C271" s="90"/>
      <c r="D271" s="90">
        <f>VLOOKUP(B271,'[1]Deptos 2011-2019'!$BE$3823:$BF$4367,2,0)</f>
        <v>0</v>
      </c>
      <c r="E271" s="43" t="str">
        <f t="shared" ref="E271:E274" si="112">+IF(C271=0,"",C271/C$169)</f>
        <v/>
      </c>
      <c r="F271" s="43" t="str">
        <f t="shared" ref="F271:F274" si="113">+IF(D271=0,"",D271/D$169)</f>
        <v/>
      </c>
      <c r="G271" s="91" t="str">
        <f t="shared" ref="G271:G274" si="114">+IF(AND(C271=0,D271=0)," ",IF(C271=0,1,IF(D271=0,-1,(D271-C271)/C271)))</f>
        <v xml:space="preserve"> </v>
      </c>
      <c r="H271" s="42" t="str">
        <f t="shared" ref="H271:H274" si="115">+IF(OR(AND(E271=""),(G271="")),"",E271*G271)</f>
        <v/>
      </c>
    </row>
    <row r="272" spans="1:9" s="63" customFormat="1" ht="15" x14ac:dyDescent="0.2">
      <c r="A272" s="36" t="s">
        <v>561</v>
      </c>
      <c r="B272" s="37" t="s">
        <v>623</v>
      </c>
      <c r="C272" s="90"/>
      <c r="D272" s="90">
        <f>VLOOKUP(B272,'[1]Deptos 2011-2019'!$BE$3823:$BF$4367,2,0)</f>
        <v>0</v>
      </c>
      <c r="E272" s="43" t="str">
        <f t="shared" si="112"/>
        <v/>
      </c>
      <c r="F272" s="43" t="str">
        <f t="shared" si="113"/>
        <v/>
      </c>
      <c r="G272" s="91" t="str">
        <f t="shared" si="114"/>
        <v xml:space="preserve"> </v>
      </c>
      <c r="H272" s="42" t="str">
        <f t="shared" si="115"/>
        <v/>
      </c>
    </row>
    <row r="273" spans="1:9" s="63" customFormat="1" ht="15" x14ac:dyDescent="0.2">
      <c r="A273" s="36" t="s">
        <v>561</v>
      </c>
      <c r="B273" s="37" t="s">
        <v>624</v>
      </c>
      <c r="C273" s="90"/>
      <c r="D273" s="90">
        <f>VLOOKUP(B273,'[1]Deptos 2011-2019'!$BE$3823:$BF$4367,2,0)</f>
        <v>0</v>
      </c>
      <c r="E273" s="43" t="str">
        <f t="shared" si="112"/>
        <v/>
      </c>
      <c r="F273" s="43" t="str">
        <f t="shared" si="113"/>
        <v/>
      </c>
      <c r="G273" s="91" t="str">
        <f t="shared" si="114"/>
        <v xml:space="preserve"> </v>
      </c>
      <c r="H273" s="42" t="str">
        <f t="shared" si="115"/>
        <v/>
      </c>
    </row>
    <row r="274" spans="1:9" s="63" customFormat="1" ht="15" x14ac:dyDescent="0.2">
      <c r="A274" s="75"/>
      <c r="B274" s="37" t="s">
        <v>60</v>
      </c>
      <c r="C274" s="62">
        <v>6</v>
      </c>
      <c r="D274" s="62">
        <f>VLOOKUP(B274,'[1]Deptos 2011-2019'!$BE$3823:$BF$4367,2,0)</f>
        <v>0</v>
      </c>
      <c r="E274" s="43">
        <f t="shared" si="112"/>
        <v>5.1724137931034482E-3</v>
      </c>
      <c r="F274" s="43" t="str">
        <f t="shared" si="113"/>
        <v/>
      </c>
      <c r="G274" s="58">
        <f t="shared" si="114"/>
        <v>-1</v>
      </c>
      <c r="H274" s="42">
        <f t="shared" si="115"/>
        <v>-5.1724137931034482E-3</v>
      </c>
      <c r="I274" s="24"/>
    </row>
    <row r="275" spans="1:9" s="63" customFormat="1" ht="15" x14ac:dyDescent="0.2">
      <c r="A275" s="75"/>
      <c r="B275" s="37" t="s">
        <v>64</v>
      </c>
      <c r="C275" s="62">
        <v>64</v>
      </c>
      <c r="D275" s="62">
        <f>VLOOKUP(B275,'[1]Deptos 2011-2019'!$BE$3823:$BF$4367,2,0)</f>
        <v>6</v>
      </c>
      <c r="E275" s="43">
        <f t="shared" ref="E275:F278" si="116">+IF(C275=0,"",C275/C$169)</f>
        <v>5.5172413793103448E-2</v>
      </c>
      <c r="F275" s="43">
        <f t="shared" si="116"/>
        <v>1.2422360248447204E-2</v>
      </c>
      <c r="G275" s="58">
        <f t="shared" si="103"/>
        <v>-0.90625</v>
      </c>
      <c r="H275" s="42">
        <f t="shared" si="104"/>
        <v>-0.05</v>
      </c>
      <c r="I275" s="24"/>
    </row>
    <row r="276" spans="1:9" s="63" customFormat="1" ht="15" x14ac:dyDescent="0.2">
      <c r="A276" s="75"/>
      <c r="B276" s="37" t="s">
        <v>61</v>
      </c>
      <c r="C276" s="62">
        <v>6</v>
      </c>
      <c r="D276" s="62">
        <f>VLOOKUP(B276,'[1]Deptos 2011-2019'!$BE$3823:$BF$4367,2,0)</f>
        <v>4</v>
      </c>
      <c r="E276" s="43">
        <f t="shared" si="116"/>
        <v>5.1724137931034482E-3</v>
      </c>
      <c r="F276" s="43">
        <f t="shared" si="116"/>
        <v>8.2815734989648039E-3</v>
      </c>
      <c r="G276" s="58">
        <f t="shared" si="103"/>
        <v>-0.33333333333333331</v>
      </c>
      <c r="H276" s="42">
        <f t="shared" si="104"/>
        <v>-1.7241379310344827E-3</v>
      </c>
      <c r="I276" s="24"/>
    </row>
    <row r="277" spans="1:9" s="63" customFormat="1" ht="15" x14ac:dyDescent="0.2">
      <c r="A277" s="75"/>
      <c r="B277" s="37" t="s">
        <v>238</v>
      </c>
      <c r="C277" s="62">
        <v>1</v>
      </c>
      <c r="D277" s="62">
        <f>VLOOKUP(B277,'[1]Deptos 2011-2019'!$BE$3823:$BF$4367,2,0)</f>
        <v>13</v>
      </c>
      <c r="E277" s="43">
        <f t="shared" si="116"/>
        <v>8.6206896551724137E-4</v>
      </c>
      <c r="F277" s="43">
        <f t="shared" si="116"/>
        <v>2.6915113871635612E-2</v>
      </c>
      <c r="G277" s="58">
        <f t="shared" si="103"/>
        <v>12</v>
      </c>
      <c r="H277" s="42">
        <f t="shared" si="104"/>
        <v>1.0344827586206896E-2</v>
      </c>
      <c r="I277" s="24"/>
    </row>
    <row r="278" spans="1:9" s="63" customFormat="1" ht="15" x14ac:dyDescent="0.2">
      <c r="A278" s="75"/>
      <c r="B278" s="37" t="s">
        <v>58</v>
      </c>
      <c r="C278" s="62">
        <v>0</v>
      </c>
      <c r="D278" s="62">
        <f>VLOOKUP(B278,'[1]Deptos 2011-2019'!$BE$3823:$BF$4367,2,0)</f>
        <v>0</v>
      </c>
      <c r="E278" s="43" t="str">
        <f t="shared" si="116"/>
        <v/>
      </c>
      <c r="F278" s="43" t="str">
        <f t="shared" si="116"/>
        <v/>
      </c>
      <c r="G278" s="58" t="str">
        <f t="shared" si="103"/>
        <v xml:space="preserve"> </v>
      </c>
      <c r="H278" s="42" t="str">
        <f t="shared" si="104"/>
        <v/>
      </c>
      <c r="I278" s="24"/>
    </row>
    <row r="279" spans="1:9" s="63" customFormat="1" ht="15" x14ac:dyDescent="0.2">
      <c r="A279" s="36"/>
      <c r="B279" s="37" t="s">
        <v>539</v>
      </c>
      <c r="C279" s="62">
        <v>1</v>
      </c>
      <c r="D279" s="62">
        <f>VLOOKUP(B279,'[1]Deptos 2011-2019'!$BE$3823:$BF$4367,2,0)</f>
        <v>0</v>
      </c>
      <c r="E279" s="43">
        <f t="shared" ref="E279" si="117">+IF(C279=0,"",C279/C$169)</f>
        <v>8.6206896551724137E-4</v>
      </c>
      <c r="F279" s="43" t="str">
        <f t="shared" ref="F279" si="118">+IF(D279=0,"",D279/D$169)</f>
        <v/>
      </c>
      <c r="G279" s="58">
        <f t="shared" si="103"/>
        <v>-1</v>
      </c>
      <c r="H279" s="42">
        <f t="shared" ref="H279" si="119">+IF(OR(AND(E279=""),(G279="")),"",E279*G279)</f>
        <v>-8.6206896551724137E-4</v>
      </c>
      <c r="I279" s="24"/>
    </row>
    <row r="280" spans="1:9" s="63" customFormat="1" ht="15" x14ac:dyDescent="0.2">
      <c r="A280" s="75"/>
      <c r="B280" s="37" t="s">
        <v>62</v>
      </c>
      <c r="C280" s="62">
        <v>1</v>
      </c>
      <c r="D280" s="62">
        <f>VLOOKUP(B280,'[1]Deptos 2011-2019'!$BE$3823:$BF$4367,2,0)</f>
        <v>1</v>
      </c>
      <c r="E280" s="43">
        <f t="shared" ref="E280:F288" si="120">+IF(C280=0,"",C280/C$169)</f>
        <v>8.6206896551724137E-4</v>
      </c>
      <c r="F280" s="43">
        <f t="shared" si="120"/>
        <v>2.070393374741201E-3</v>
      </c>
      <c r="G280" s="58">
        <f t="shared" si="103"/>
        <v>0</v>
      </c>
      <c r="H280" s="42">
        <f t="shared" si="104"/>
        <v>0</v>
      </c>
      <c r="I280" s="24"/>
    </row>
    <row r="281" spans="1:9" s="63" customFormat="1" ht="15" x14ac:dyDescent="0.2">
      <c r="A281" s="75"/>
      <c r="B281" s="37" t="s">
        <v>454</v>
      </c>
      <c r="C281" s="62">
        <v>2</v>
      </c>
      <c r="D281" s="62">
        <f>VLOOKUP(B281,'[1]Deptos 2011-2019'!$BE$3823:$BF$4367,2,0)</f>
        <v>1</v>
      </c>
      <c r="E281" s="43">
        <f t="shared" si="120"/>
        <v>1.7241379310344827E-3</v>
      </c>
      <c r="F281" s="43">
        <f t="shared" si="120"/>
        <v>2.070393374741201E-3</v>
      </c>
      <c r="G281" s="58">
        <f t="shared" si="103"/>
        <v>-0.5</v>
      </c>
      <c r="H281" s="42">
        <f t="shared" si="104"/>
        <v>-8.6206896551724137E-4</v>
      </c>
      <c r="I281" s="24"/>
    </row>
    <row r="282" spans="1:9" s="24" customFormat="1" ht="15" x14ac:dyDescent="0.2">
      <c r="A282" s="72"/>
      <c r="B282" s="39" t="s">
        <v>59</v>
      </c>
      <c r="C282" s="62">
        <v>7</v>
      </c>
      <c r="D282" s="62">
        <f>VLOOKUP(B282,'[1]Deptos 2011-2019'!$BE$3823:$BF$4367,2,0)</f>
        <v>0</v>
      </c>
      <c r="E282" s="44">
        <f t="shared" si="120"/>
        <v>6.0344827586206896E-3</v>
      </c>
      <c r="F282" s="44" t="str">
        <f t="shared" si="120"/>
        <v/>
      </c>
      <c r="G282" s="58">
        <f t="shared" si="103"/>
        <v>-1</v>
      </c>
      <c r="H282" s="40">
        <f t="shared" si="104"/>
        <v>-6.0344827586206896E-3</v>
      </c>
    </row>
    <row r="283" spans="1:9" s="63" customFormat="1" ht="15" x14ac:dyDescent="0.2">
      <c r="A283" s="75" t="s">
        <v>561</v>
      </c>
      <c r="B283" s="37" t="s">
        <v>625</v>
      </c>
      <c r="C283" s="90"/>
      <c r="D283" s="90">
        <f>VLOOKUP(B283,'[1]Deptos 2011-2019'!$BE$3823:$BF$4367,2,0)</f>
        <v>0</v>
      </c>
      <c r="E283" s="43" t="str">
        <f t="shared" ref="E283:E285" si="121">+IF(C283=0,"",C283/C$169)</f>
        <v/>
      </c>
      <c r="F283" s="43" t="str">
        <f t="shared" ref="F283:F285" si="122">+IF(D283=0,"",D283/D$169)</f>
        <v/>
      </c>
      <c r="G283" s="91" t="str">
        <f t="shared" ref="G283:G285" si="123">+IF(AND(C283=0,D283=0)," ",IF(C283=0,1,IF(D283=0,-1,(D283-C283)/C283)))</f>
        <v xml:space="preserve"> </v>
      </c>
      <c r="H283" s="42" t="str">
        <f t="shared" ref="H283:H285" si="124">+IF(OR(AND(E283=""),(G283="")),"",E283*G283)</f>
        <v/>
      </c>
    </row>
    <row r="284" spans="1:9" s="63" customFormat="1" ht="15" x14ac:dyDescent="0.2">
      <c r="A284" s="75" t="s">
        <v>561</v>
      </c>
      <c r="B284" s="37" t="s">
        <v>626</v>
      </c>
      <c r="C284" s="90"/>
      <c r="D284" s="90">
        <f>VLOOKUP(B284,'[1]Deptos 2011-2019'!$BE$3823:$BF$4367,2,0)</f>
        <v>0</v>
      </c>
      <c r="E284" s="43" t="str">
        <f t="shared" si="121"/>
        <v/>
      </c>
      <c r="F284" s="43" t="str">
        <f t="shared" si="122"/>
        <v/>
      </c>
      <c r="G284" s="91" t="str">
        <f t="shared" si="123"/>
        <v xml:space="preserve"> </v>
      </c>
      <c r="H284" s="42" t="str">
        <f t="shared" si="124"/>
        <v/>
      </c>
    </row>
    <row r="285" spans="1:9" s="24" customFormat="1" ht="15" x14ac:dyDescent="0.2">
      <c r="A285" s="72"/>
      <c r="B285" s="39" t="s">
        <v>63</v>
      </c>
      <c r="C285" s="62">
        <v>4</v>
      </c>
      <c r="D285" s="62">
        <f>VLOOKUP(B285,'[1]Deptos 2011-2019'!$BE$3823:$BF$4367,2,0)</f>
        <v>2</v>
      </c>
      <c r="E285" s="44">
        <f t="shared" si="121"/>
        <v>3.4482758620689655E-3</v>
      </c>
      <c r="F285" s="44">
        <f t="shared" si="122"/>
        <v>4.140786749482402E-3</v>
      </c>
      <c r="G285" s="58">
        <f t="shared" si="123"/>
        <v>-0.5</v>
      </c>
      <c r="H285" s="40">
        <f t="shared" si="124"/>
        <v>-1.7241379310344827E-3</v>
      </c>
    </row>
    <row r="286" spans="1:9" s="24" customFormat="1" ht="15" x14ac:dyDescent="0.2">
      <c r="A286" s="72"/>
      <c r="B286" s="39" t="s">
        <v>239</v>
      </c>
      <c r="C286" s="62">
        <v>1</v>
      </c>
      <c r="D286" s="62">
        <f>VLOOKUP(B286,'[1]Deptos 2011-2019'!$BE$3823:$BF$4367,2,0)</f>
        <v>0</v>
      </c>
      <c r="E286" s="44">
        <f t="shared" si="120"/>
        <v>8.6206896551724137E-4</v>
      </c>
      <c r="F286" s="44" t="str">
        <f t="shared" si="120"/>
        <v/>
      </c>
      <c r="G286" s="58">
        <f t="shared" si="103"/>
        <v>-1</v>
      </c>
      <c r="H286" s="40">
        <f t="shared" si="104"/>
        <v>-8.6206896551724137E-4</v>
      </c>
    </row>
    <row r="287" spans="1:9" s="24" customFormat="1" ht="15" x14ac:dyDescent="0.2">
      <c r="A287" s="72"/>
      <c r="B287" s="39" t="s">
        <v>455</v>
      </c>
      <c r="C287" s="62">
        <v>2</v>
      </c>
      <c r="D287" s="62">
        <f>VLOOKUP(B287,'[1]Deptos 2011-2019'!$BE$3823:$BF$4367,2,0)</f>
        <v>1</v>
      </c>
      <c r="E287" s="44">
        <f t="shared" si="120"/>
        <v>1.7241379310344827E-3</v>
      </c>
      <c r="F287" s="44">
        <f t="shared" si="120"/>
        <v>2.070393374741201E-3</v>
      </c>
      <c r="G287" s="58">
        <f t="shared" si="103"/>
        <v>-0.5</v>
      </c>
      <c r="H287" s="40">
        <f t="shared" si="104"/>
        <v>-8.6206896551724137E-4</v>
      </c>
    </row>
    <row r="288" spans="1:9" s="63" customFormat="1" ht="15" x14ac:dyDescent="0.2">
      <c r="A288" s="75"/>
      <c r="B288" s="37" t="s">
        <v>65</v>
      </c>
      <c r="C288" s="62">
        <v>1</v>
      </c>
      <c r="D288" s="62">
        <f>VLOOKUP(B288,'[1]Deptos 2011-2019'!$BE$3823:$BF$4367,2,0)</f>
        <v>4</v>
      </c>
      <c r="E288" s="43">
        <f t="shared" si="120"/>
        <v>8.6206896551724137E-4</v>
      </c>
      <c r="F288" s="43">
        <f t="shared" si="120"/>
        <v>8.2815734989648039E-3</v>
      </c>
      <c r="G288" s="58">
        <f t="shared" si="103"/>
        <v>3</v>
      </c>
      <c r="H288" s="42">
        <f t="shared" si="104"/>
        <v>2.5862068965517241E-3</v>
      </c>
      <c r="I288" s="24"/>
    </row>
    <row r="289" spans="1:9" s="63" customFormat="1" ht="15" x14ac:dyDescent="0.2">
      <c r="A289" s="36"/>
      <c r="B289" s="37" t="s">
        <v>540</v>
      </c>
      <c r="C289" s="62">
        <v>0</v>
      </c>
      <c r="D289" s="62">
        <f>VLOOKUP(B289,'[1]Deptos 2011-2019'!$BE$3823:$BF$4367,2,0)</f>
        <v>0</v>
      </c>
      <c r="E289" s="43" t="str">
        <f t="shared" ref="E289:E290" si="125">+IF(C289=0,"",C289/C$169)</f>
        <v/>
      </c>
      <c r="F289" s="43" t="str">
        <f t="shared" ref="F289:F290" si="126">+IF(D289=0,"",D289/D$169)</f>
        <v/>
      </c>
      <c r="G289" s="58" t="str">
        <f t="shared" si="103"/>
        <v xml:space="preserve"> </v>
      </c>
      <c r="H289" s="42" t="str">
        <f t="shared" ref="H289:H290" si="127">+IF(OR(AND(E289=""),(G289="")),"",E289*G289)</f>
        <v/>
      </c>
      <c r="I289" s="24"/>
    </row>
    <row r="290" spans="1:9" s="63" customFormat="1" ht="15" x14ac:dyDescent="0.2">
      <c r="A290" s="36"/>
      <c r="B290" s="37" t="s">
        <v>541</v>
      </c>
      <c r="C290" s="62">
        <v>2</v>
      </c>
      <c r="D290" s="62">
        <f>VLOOKUP(B290,'[1]Deptos 2011-2019'!$BE$3823:$BF$4367,2,0)</f>
        <v>1</v>
      </c>
      <c r="E290" s="43">
        <f t="shared" si="125"/>
        <v>1.7241379310344827E-3</v>
      </c>
      <c r="F290" s="43">
        <f t="shared" si="126"/>
        <v>2.070393374741201E-3</v>
      </c>
      <c r="G290" s="58">
        <f t="shared" si="103"/>
        <v>-0.5</v>
      </c>
      <c r="H290" s="42">
        <f t="shared" si="127"/>
        <v>-8.6206896551724137E-4</v>
      </c>
      <c r="I290" s="24"/>
    </row>
    <row r="291" spans="1:9" s="63" customFormat="1" ht="15" x14ac:dyDescent="0.2">
      <c r="A291" s="75"/>
      <c r="B291" s="37" t="s">
        <v>66</v>
      </c>
      <c r="C291" s="62">
        <v>27</v>
      </c>
      <c r="D291" s="62">
        <f>VLOOKUP(B291,'[1]Deptos 2011-2019'!$BE$3823:$BF$4367,2,0)</f>
        <v>4</v>
      </c>
      <c r="E291" s="43">
        <f>+IF(C291=0,"",C291/C$169)</f>
        <v>2.3275862068965519E-2</v>
      </c>
      <c r="F291" s="43">
        <f>+IF(D291=0,"",D291/D$169)</f>
        <v>8.2815734989648039E-3</v>
      </c>
      <c r="G291" s="58">
        <f t="shared" si="103"/>
        <v>-0.85185185185185186</v>
      </c>
      <c r="H291" s="42">
        <f t="shared" si="104"/>
        <v>-1.9827586206896553E-2</v>
      </c>
      <c r="I291" s="24"/>
    </row>
    <row r="292" spans="1:9" s="63" customFormat="1" ht="15" x14ac:dyDescent="0.2">
      <c r="A292" s="75"/>
      <c r="B292" s="37" t="s">
        <v>613</v>
      </c>
      <c r="C292" s="62">
        <v>1</v>
      </c>
      <c r="D292" s="62">
        <f>VLOOKUP(B292,'[1]Deptos 2011-2019'!$BE$3823:$BF$4367,2,0)</f>
        <v>0</v>
      </c>
      <c r="E292" s="43">
        <f>+IF(C292=0,"",C292/C$169)</f>
        <v>8.6206896551724137E-4</v>
      </c>
      <c r="F292" s="43" t="str">
        <f>+IF(D292=0,"",D292/D$169)</f>
        <v/>
      </c>
      <c r="G292" s="58">
        <f t="shared" si="103"/>
        <v>-1</v>
      </c>
      <c r="H292" s="42">
        <f t="shared" si="104"/>
        <v>-8.6206896551724137E-4</v>
      </c>
      <c r="I292" s="24"/>
    </row>
    <row r="293" spans="1:9" s="63" customFormat="1" ht="15" x14ac:dyDescent="0.2">
      <c r="A293" s="36"/>
      <c r="B293" s="37" t="s">
        <v>542</v>
      </c>
      <c r="C293" s="62">
        <v>0</v>
      </c>
      <c r="D293" s="62">
        <f>VLOOKUP(B293,'[1]Deptos 2011-2019'!$BE$3823:$BF$4367,2,0)</f>
        <v>0</v>
      </c>
      <c r="E293" s="43" t="str">
        <f t="shared" ref="E293:E295" si="128">+IF(C293=0,"",C293/C$169)</f>
        <v/>
      </c>
      <c r="F293" s="43" t="str">
        <f t="shared" ref="F293:F295" si="129">+IF(D293=0,"",D293/D$169)</f>
        <v/>
      </c>
      <c r="G293" s="58" t="str">
        <f t="shared" si="103"/>
        <v xml:space="preserve"> </v>
      </c>
      <c r="H293" s="42" t="str">
        <f t="shared" ref="H293:H295" si="130">+IF(OR(AND(E293=""),(G293="")),"",E293*G293)</f>
        <v/>
      </c>
      <c r="I293" s="24"/>
    </row>
    <row r="294" spans="1:9" s="63" customFormat="1" ht="15" x14ac:dyDescent="0.2">
      <c r="A294" s="36"/>
      <c r="B294" s="37" t="s">
        <v>543</v>
      </c>
      <c r="C294" s="62">
        <v>0</v>
      </c>
      <c r="D294" s="62">
        <f>VLOOKUP(B294,'[1]Deptos 2011-2019'!$BE$3823:$BF$4367,2,0)</f>
        <v>0</v>
      </c>
      <c r="E294" s="43" t="str">
        <f t="shared" si="128"/>
        <v/>
      </c>
      <c r="F294" s="43" t="str">
        <f t="shared" si="129"/>
        <v/>
      </c>
      <c r="G294" s="58" t="str">
        <f t="shared" si="103"/>
        <v xml:space="preserve"> </v>
      </c>
      <c r="H294" s="42" t="str">
        <f t="shared" si="130"/>
        <v/>
      </c>
      <c r="I294" s="24"/>
    </row>
    <row r="295" spans="1:9" s="63" customFormat="1" ht="15" x14ac:dyDescent="0.2">
      <c r="A295" s="36"/>
      <c r="B295" s="37" t="s">
        <v>544</v>
      </c>
      <c r="C295" s="62">
        <v>1</v>
      </c>
      <c r="D295" s="62">
        <f>VLOOKUP(B295,'[1]Deptos 2011-2019'!$BE$3823:$BF$4367,2,0)</f>
        <v>0</v>
      </c>
      <c r="E295" s="43">
        <f t="shared" si="128"/>
        <v>8.6206896551724137E-4</v>
      </c>
      <c r="F295" s="43" t="str">
        <f t="shared" si="129"/>
        <v/>
      </c>
      <c r="G295" s="58">
        <f t="shared" si="103"/>
        <v>-1</v>
      </c>
      <c r="H295" s="42">
        <f t="shared" si="130"/>
        <v>-8.6206896551724137E-4</v>
      </c>
      <c r="I295" s="24"/>
    </row>
    <row r="296" spans="1:9" s="63" customFormat="1" ht="15" x14ac:dyDescent="0.2">
      <c r="A296" s="69"/>
      <c r="B296" s="37" t="s">
        <v>597</v>
      </c>
      <c r="C296" s="62">
        <v>0</v>
      </c>
      <c r="D296" s="62">
        <f>VLOOKUP(B296,'[1]Deptos 2011-2019'!$BE$3823:$BF$4367,2,0)</f>
        <v>0</v>
      </c>
      <c r="E296" s="43" t="str">
        <f t="shared" ref="E296:E297" si="131">+IF(C296=0,"",C296/C$169)</f>
        <v/>
      </c>
      <c r="F296" s="43" t="str">
        <f t="shared" ref="F296:F297" si="132">+IF(D296=0,"",D296/D$169)</f>
        <v/>
      </c>
      <c r="G296" s="58" t="str">
        <f t="shared" si="103"/>
        <v xml:space="preserve"> </v>
      </c>
      <c r="H296" s="42" t="str">
        <f t="shared" ref="H296:H297" si="133">+IF(OR(AND(E296=""),(G296="")),"",E296*G296)</f>
        <v/>
      </c>
      <c r="I296" s="24"/>
    </row>
    <row r="297" spans="1:9" s="63" customFormat="1" ht="15" x14ac:dyDescent="0.2">
      <c r="A297" s="69"/>
      <c r="B297" s="37" t="s">
        <v>598</v>
      </c>
      <c r="C297" s="62">
        <v>3</v>
      </c>
      <c r="D297" s="62">
        <f>VLOOKUP(B297,'[1]Deptos 2011-2019'!$BE$3823:$BF$4367,2,0)</f>
        <v>4</v>
      </c>
      <c r="E297" s="43">
        <f t="shared" si="131"/>
        <v>2.5862068965517241E-3</v>
      </c>
      <c r="F297" s="43">
        <f t="shared" si="132"/>
        <v>8.2815734989648039E-3</v>
      </c>
      <c r="G297" s="58">
        <f t="shared" si="103"/>
        <v>0.33333333333333331</v>
      </c>
      <c r="H297" s="42">
        <f t="shared" si="133"/>
        <v>8.6206896551724137E-4</v>
      </c>
      <c r="I297" s="24"/>
    </row>
    <row r="298" spans="1:9" s="63" customFormat="1" ht="15" x14ac:dyDescent="0.2">
      <c r="A298" s="75"/>
      <c r="B298" s="37" t="s">
        <v>456</v>
      </c>
      <c r="C298" s="62">
        <v>16</v>
      </c>
      <c r="D298" s="62">
        <f>VLOOKUP(B298,'[1]Deptos 2011-2019'!$BE$3823:$BF$4367,2,0)</f>
        <v>0</v>
      </c>
      <c r="E298" s="43">
        <f>+IF(C298=0,"",C298/C$169)</f>
        <v>1.3793103448275862E-2</v>
      </c>
      <c r="F298" s="43" t="str">
        <f>+IF(D298=0,"",D298/D$169)</f>
        <v/>
      </c>
      <c r="G298" s="58">
        <f t="shared" si="103"/>
        <v>-1</v>
      </c>
      <c r="H298" s="42">
        <f t="shared" si="104"/>
        <v>-1.3793103448275862E-2</v>
      </c>
      <c r="I298" s="24"/>
    </row>
    <row r="299" spans="1:9" s="63" customFormat="1" ht="15" x14ac:dyDescent="0.2">
      <c r="A299" s="75"/>
      <c r="B299" s="37" t="s">
        <v>457</v>
      </c>
      <c r="C299" s="62">
        <v>0</v>
      </c>
      <c r="D299" s="62">
        <f>VLOOKUP(B299,'[1]Deptos 2011-2019'!$BE$3823:$BF$4367,2,0)</f>
        <v>0</v>
      </c>
      <c r="E299" s="43" t="str">
        <f>+IF(C299=0,"",C299/C$169)</f>
        <v/>
      </c>
      <c r="F299" s="43" t="str">
        <f>+IF(D299=0,"",D299/D$169)</f>
        <v/>
      </c>
      <c r="G299" s="58" t="str">
        <f t="shared" si="103"/>
        <v xml:space="preserve"> </v>
      </c>
      <c r="H299" s="42" t="str">
        <f t="shared" si="104"/>
        <v/>
      </c>
      <c r="I299" s="24"/>
    </row>
    <row r="300" spans="1:9" s="63" customFormat="1" ht="15" x14ac:dyDescent="0.2">
      <c r="A300" s="36"/>
      <c r="B300" s="37" t="s">
        <v>614</v>
      </c>
      <c r="C300" s="62">
        <v>0</v>
      </c>
      <c r="D300" s="62">
        <f>VLOOKUP(B300,'[1]Deptos 2011-2019'!$BE$3823:$BF$4367,2,0)</f>
        <v>0</v>
      </c>
      <c r="E300" s="43" t="str">
        <f t="shared" ref="E300" si="134">+IF(C300=0,"",C300/C$169)</f>
        <v/>
      </c>
      <c r="F300" s="43" t="str">
        <f t="shared" ref="F300" si="135">+IF(D300=0,"",D300/D$169)</f>
        <v/>
      </c>
      <c r="G300" s="58" t="str">
        <f t="shared" si="103"/>
        <v xml:space="preserve"> </v>
      </c>
      <c r="H300" s="42" t="str">
        <f t="shared" ref="H300" si="136">+IF(OR(AND(E300=""),(G300="")),"",E300*G300)</f>
        <v/>
      </c>
      <c r="I300" s="24"/>
    </row>
    <row r="301" spans="1:9" s="63" customFormat="1" ht="15" x14ac:dyDescent="0.2">
      <c r="A301" s="75"/>
      <c r="B301" s="37" t="s">
        <v>458</v>
      </c>
      <c r="C301" s="62">
        <v>2</v>
      </c>
      <c r="D301" s="62">
        <f>VLOOKUP(B301,'[1]Deptos 2011-2019'!$BE$3823:$BF$4367,2,0)</f>
        <v>2</v>
      </c>
      <c r="E301" s="43">
        <f t="shared" ref="E301:E323" si="137">+IF(C301=0,"",C301/C$169)</f>
        <v>1.7241379310344827E-3</v>
      </c>
      <c r="F301" s="43">
        <f t="shared" ref="F301:F323" si="138">+IF(D301=0,"",D301/D$169)</f>
        <v>4.140786749482402E-3</v>
      </c>
      <c r="G301" s="58">
        <f t="shared" ref="G301:G339" si="139">+IF(AND(C301=0,D301=0)," ",IF(C301=0,1,IF(D301=0,-1,(D301-C301)/C301)))</f>
        <v>0</v>
      </c>
      <c r="H301" s="42">
        <f t="shared" si="104"/>
        <v>0</v>
      </c>
      <c r="I301" s="24"/>
    </row>
    <row r="302" spans="1:9" s="63" customFormat="1" ht="15" x14ac:dyDescent="0.2">
      <c r="A302" s="75"/>
      <c r="B302" s="37" t="s">
        <v>459</v>
      </c>
      <c r="C302" s="62">
        <v>2</v>
      </c>
      <c r="D302" s="62">
        <f>VLOOKUP(B302,'[1]Deptos 2011-2019'!$BE$3823:$BF$4367,2,0)</f>
        <v>1</v>
      </c>
      <c r="E302" s="43">
        <f t="shared" si="137"/>
        <v>1.7241379310344827E-3</v>
      </c>
      <c r="F302" s="43">
        <f t="shared" si="138"/>
        <v>2.070393374741201E-3</v>
      </c>
      <c r="G302" s="58">
        <f t="shared" si="139"/>
        <v>-0.5</v>
      </c>
      <c r="H302" s="42">
        <f t="shared" si="104"/>
        <v>-8.6206896551724137E-4</v>
      </c>
      <c r="I302" s="24"/>
    </row>
    <row r="303" spans="1:9" s="24" customFormat="1" ht="15" x14ac:dyDescent="0.2">
      <c r="A303" s="72"/>
      <c r="B303" s="39" t="s">
        <v>460</v>
      </c>
      <c r="C303" s="62">
        <v>0</v>
      </c>
      <c r="D303" s="62">
        <f>VLOOKUP(B303,'[1]Deptos 2011-2019'!$BE$3823:$BF$4367,2,0)</f>
        <v>0</v>
      </c>
      <c r="E303" s="44" t="str">
        <f t="shared" si="137"/>
        <v/>
      </c>
      <c r="F303" s="44" t="str">
        <f t="shared" si="138"/>
        <v/>
      </c>
      <c r="G303" s="58" t="str">
        <f t="shared" si="139"/>
        <v xml:space="preserve"> </v>
      </c>
      <c r="H303" s="40" t="str">
        <f t="shared" si="104"/>
        <v/>
      </c>
    </row>
    <row r="304" spans="1:9" s="24" customFormat="1" ht="15" x14ac:dyDescent="0.2">
      <c r="A304" s="72"/>
      <c r="B304" s="39" t="s">
        <v>67</v>
      </c>
      <c r="C304" s="62">
        <v>102</v>
      </c>
      <c r="D304" s="62">
        <f>VLOOKUP(B304,'[1]Deptos 2011-2019'!$BE$3823:$BF$4367,2,0)</f>
        <v>35</v>
      </c>
      <c r="E304" s="44">
        <f t="shared" si="137"/>
        <v>8.7931034482758616E-2</v>
      </c>
      <c r="F304" s="44">
        <f t="shared" si="138"/>
        <v>7.2463768115942032E-2</v>
      </c>
      <c r="G304" s="58">
        <f t="shared" si="139"/>
        <v>-0.65686274509803921</v>
      </c>
      <c r="H304" s="40">
        <f t="shared" si="104"/>
        <v>-5.775862068965517E-2</v>
      </c>
    </row>
    <row r="305" spans="1:8" s="24" customFormat="1" ht="15" x14ac:dyDescent="0.2">
      <c r="A305" s="72"/>
      <c r="B305" s="39" t="s">
        <v>240</v>
      </c>
      <c r="C305" s="62">
        <v>0</v>
      </c>
      <c r="D305" s="62">
        <f>VLOOKUP(B305,'[1]Deptos 2011-2019'!$BE$3823:$BF$4367,2,0)</f>
        <v>0</v>
      </c>
      <c r="E305" s="44" t="str">
        <f t="shared" si="137"/>
        <v/>
      </c>
      <c r="F305" s="44" t="str">
        <f t="shared" si="138"/>
        <v/>
      </c>
      <c r="G305" s="58" t="str">
        <f t="shared" si="139"/>
        <v xml:space="preserve"> </v>
      </c>
      <c r="H305" s="40" t="str">
        <f t="shared" si="104"/>
        <v/>
      </c>
    </row>
    <row r="306" spans="1:8" s="24" customFormat="1" ht="15" x14ac:dyDescent="0.2">
      <c r="A306" s="72"/>
      <c r="B306" s="39" t="s">
        <v>241</v>
      </c>
      <c r="C306" s="62">
        <v>3</v>
      </c>
      <c r="D306" s="62">
        <f>VLOOKUP(B306,'[1]Deptos 2011-2019'!$BE$3823:$BF$4367,2,0)</f>
        <v>0</v>
      </c>
      <c r="E306" s="44">
        <f t="shared" si="137"/>
        <v>2.5862068965517241E-3</v>
      </c>
      <c r="F306" s="44" t="str">
        <f t="shared" si="138"/>
        <v/>
      </c>
      <c r="G306" s="58">
        <f t="shared" si="139"/>
        <v>-1</v>
      </c>
      <c r="H306" s="40">
        <f t="shared" si="104"/>
        <v>-2.5862068965517241E-3</v>
      </c>
    </row>
    <row r="307" spans="1:8" s="24" customFormat="1" ht="15" x14ac:dyDescent="0.2">
      <c r="A307" s="72"/>
      <c r="B307" s="39" t="s">
        <v>68</v>
      </c>
      <c r="C307" s="62">
        <v>0</v>
      </c>
      <c r="D307" s="62">
        <f>VLOOKUP(B307,'[1]Deptos 2011-2019'!$BE$3823:$BF$4367,2,0)</f>
        <v>0</v>
      </c>
      <c r="E307" s="44" t="str">
        <f t="shared" si="137"/>
        <v/>
      </c>
      <c r="F307" s="44" t="str">
        <f t="shared" si="138"/>
        <v/>
      </c>
      <c r="G307" s="58" t="str">
        <f t="shared" si="139"/>
        <v xml:space="preserve"> </v>
      </c>
      <c r="H307" s="40" t="str">
        <f t="shared" si="104"/>
        <v/>
      </c>
    </row>
    <row r="308" spans="1:8" s="24" customFormat="1" ht="30" x14ac:dyDescent="0.2">
      <c r="A308" s="72"/>
      <c r="B308" s="39" t="s">
        <v>461</v>
      </c>
      <c r="C308" s="62">
        <v>0</v>
      </c>
      <c r="D308" s="62">
        <f>VLOOKUP(B308,'[1]Deptos 2011-2019'!$BE$3823:$BF$4367,2,0)</f>
        <v>0</v>
      </c>
      <c r="E308" s="44" t="str">
        <f t="shared" si="137"/>
        <v/>
      </c>
      <c r="F308" s="44" t="str">
        <f t="shared" si="138"/>
        <v/>
      </c>
      <c r="G308" s="58" t="str">
        <f t="shared" si="139"/>
        <v xml:space="preserve"> </v>
      </c>
      <c r="H308" s="40" t="str">
        <f t="shared" si="104"/>
        <v/>
      </c>
    </row>
    <row r="309" spans="1:8" s="24" customFormat="1" ht="15" x14ac:dyDescent="0.2">
      <c r="A309" s="72"/>
      <c r="B309" s="39" t="s">
        <v>462</v>
      </c>
      <c r="C309" s="62">
        <v>2</v>
      </c>
      <c r="D309" s="62">
        <f>VLOOKUP(B309,'[1]Deptos 2011-2019'!$BE$3823:$BF$4367,2,0)</f>
        <v>0</v>
      </c>
      <c r="E309" s="44">
        <f t="shared" si="137"/>
        <v>1.7241379310344827E-3</v>
      </c>
      <c r="F309" s="44" t="str">
        <f t="shared" si="138"/>
        <v/>
      </c>
      <c r="G309" s="58">
        <f t="shared" si="139"/>
        <v>-1</v>
      </c>
      <c r="H309" s="40">
        <f t="shared" si="104"/>
        <v>-1.7241379310344827E-3</v>
      </c>
    </row>
    <row r="310" spans="1:8" s="24" customFormat="1" ht="15" x14ac:dyDescent="0.2">
      <c r="A310" s="72"/>
      <c r="B310" s="39" t="s">
        <v>463</v>
      </c>
      <c r="C310" s="62">
        <v>0</v>
      </c>
      <c r="D310" s="62">
        <f>VLOOKUP(B310,'[1]Deptos 2011-2019'!$BE$3823:$BF$4367,2,0)</f>
        <v>0</v>
      </c>
      <c r="E310" s="44" t="str">
        <f t="shared" si="137"/>
        <v/>
      </c>
      <c r="F310" s="44" t="str">
        <f t="shared" si="138"/>
        <v/>
      </c>
      <c r="G310" s="58" t="str">
        <f t="shared" si="139"/>
        <v xml:space="preserve"> </v>
      </c>
      <c r="H310" s="40" t="str">
        <f t="shared" si="104"/>
        <v/>
      </c>
    </row>
    <row r="311" spans="1:8" s="24" customFormat="1" ht="15" x14ac:dyDescent="0.2">
      <c r="A311" s="72"/>
      <c r="B311" s="39" t="s">
        <v>464</v>
      </c>
      <c r="C311" s="62">
        <v>0</v>
      </c>
      <c r="D311" s="62">
        <f>VLOOKUP(B311,'[1]Deptos 2011-2019'!$BE$3823:$BF$4367,2,0)</f>
        <v>0</v>
      </c>
      <c r="E311" s="44" t="str">
        <f t="shared" si="137"/>
        <v/>
      </c>
      <c r="F311" s="44" t="str">
        <f t="shared" si="138"/>
        <v/>
      </c>
      <c r="G311" s="58" t="str">
        <f t="shared" si="139"/>
        <v xml:space="preserve"> </v>
      </c>
      <c r="H311" s="40" t="str">
        <f t="shared" si="104"/>
        <v/>
      </c>
    </row>
    <row r="312" spans="1:8" s="24" customFormat="1" ht="15" x14ac:dyDescent="0.2">
      <c r="A312" s="72"/>
      <c r="B312" s="39" t="s">
        <v>465</v>
      </c>
      <c r="C312" s="62">
        <v>0</v>
      </c>
      <c r="D312" s="62">
        <f>VLOOKUP(B312,'[1]Deptos 2011-2019'!$BE$3823:$BF$4367,2,0)</f>
        <v>0</v>
      </c>
      <c r="E312" s="44" t="str">
        <f t="shared" si="137"/>
        <v/>
      </c>
      <c r="F312" s="44" t="str">
        <f t="shared" si="138"/>
        <v/>
      </c>
      <c r="G312" s="58" t="str">
        <f t="shared" si="139"/>
        <v xml:space="preserve"> </v>
      </c>
      <c r="H312" s="40" t="str">
        <f t="shared" si="104"/>
        <v/>
      </c>
    </row>
    <row r="313" spans="1:8" s="24" customFormat="1" ht="15" x14ac:dyDescent="0.2">
      <c r="A313" s="72"/>
      <c r="B313" s="39" t="s">
        <v>466</v>
      </c>
      <c r="C313" s="62">
        <v>8</v>
      </c>
      <c r="D313" s="62">
        <f>VLOOKUP(B313,'[1]Deptos 2011-2019'!$BE$3823:$BF$4367,2,0)</f>
        <v>3</v>
      </c>
      <c r="E313" s="44">
        <f t="shared" si="137"/>
        <v>6.8965517241379309E-3</v>
      </c>
      <c r="F313" s="44">
        <f t="shared" si="138"/>
        <v>6.2111801242236021E-3</v>
      </c>
      <c r="G313" s="58">
        <f t="shared" si="139"/>
        <v>-0.625</v>
      </c>
      <c r="H313" s="40">
        <f t="shared" si="104"/>
        <v>-4.3103448275862068E-3</v>
      </c>
    </row>
    <row r="314" spans="1:8" s="24" customFormat="1" ht="15" x14ac:dyDescent="0.2">
      <c r="A314" s="72"/>
      <c r="B314" s="39" t="s">
        <v>467</v>
      </c>
      <c r="C314" s="62">
        <v>0</v>
      </c>
      <c r="D314" s="62">
        <f>VLOOKUP(B314,'[1]Deptos 2011-2019'!$BE$3823:$BF$4367,2,0)</f>
        <v>0</v>
      </c>
      <c r="E314" s="44" t="str">
        <f t="shared" si="137"/>
        <v/>
      </c>
      <c r="F314" s="44" t="str">
        <f t="shared" si="138"/>
        <v/>
      </c>
      <c r="G314" s="58" t="str">
        <f t="shared" si="139"/>
        <v xml:space="preserve"> </v>
      </c>
      <c r="H314" s="40" t="str">
        <f t="shared" si="104"/>
        <v/>
      </c>
    </row>
    <row r="315" spans="1:8" s="24" customFormat="1" ht="15" x14ac:dyDescent="0.2">
      <c r="A315" s="72"/>
      <c r="B315" s="39" t="s">
        <v>581</v>
      </c>
      <c r="C315" s="62">
        <v>15</v>
      </c>
      <c r="D315" s="62">
        <f>VLOOKUP(B315,'[1]Deptos 2011-2019'!$BE$3823:$BF$4367,2,0)</f>
        <v>3</v>
      </c>
      <c r="E315" s="44">
        <f t="shared" si="137"/>
        <v>1.2931034482758621E-2</v>
      </c>
      <c r="F315" s="44">
        <f t="shared" si="138"/>
        <v>6.2111801242236021E-3</v>
      </c>
      <c r="G315" s="58">
        <f t="shared" si="139"/>
        <v>-0.8</v>
      </c>
      <c r="H315" s="40">
        <f t="shared" si="104"/>
        <v>-1.0344827586206896E-2</v>
      </c>
    </row>
    <row r="316" spans="1:8" s="24" customFormat="1" ht="15" x14ac:dyDescent="0.2">
      <c r="A316" s="72"/>
      <c r="B316" s="39" t="s">
        <v>242</v>
      </c>
      <c r="C316" s="62">
        <v>0</v>
      </c>
      <c r="D316" s="62">
        <f>VLOOKUP(B316,'[1]Deptos 2011-2019'!$BE$3823:$BF$4367,2,0)</f>
        <v>0</v>
      </c>
      <c r="E316" s="44" t="str">
        <f t="shared" si="137"/>
        <v/>
      </c>
      <c r="F316" s="44" t="str">
        <f t="shared" si="138"/>
        <v/>
      </c>
      <c r="G316" s="58" t="str">
        <f t="shared" si="139"/>
        <v xml:space="preserve"> </v>
      </c>
      <c r="H316" s="40" t="str">
        <f t="shared" si="104"/>
        <v/>
      </c>
    </row>
    <row r="317" spans="1:8" s="24" customFormat="1" ht="15" x14ac:dyDescent="0.2">
      <c r="A317" s="72"/>
      <c r="B317" s="39" t="s">
        <v>243</v>
      </c>
      <c r="C317" s="62">
        <v>0</v>
      </c>
      <c r="D317" s="62">
        <f>VLOOKUP(B317,'[1]Deptos 2011-2019'!$BE$3823:$BF$4367,2,0)</f>
        <v>2</v>
      </c>
      <c r="E317" s="44" t="str">
        <f t="shared" si="137"/>
        <v/>
      </c>
      <c r="F317" s="44">
        <f t="shared" si="138"/>
        <v>4.140786749482402E-3</v>
      </c>
      <c r="G317" s="58">
        <f t="shared" si="139"/>
        <v>1</v>
      </c>
      <c r="H317" s="40" t="str">
        <f t="shared" si="104"/>
        <v/>
      </c>
    </row>
    <row r="318" spans="1:8" s="24" customFormat="1" ht="15" x14ac:dyDescent="0.2">
      <c r="A318" s="72"/>
      <c r="B318" s="39" t="s">
        <v>468</v>
      </c>
      <c r="C318" s="62">
        <v>1</v>
      </c>
      <c r="D318" s="62">
        <f>VLOOKUP(B318,'[1]Deptos 2011-2019'!$BE$3823:$BF$4367,2,0)</f>
        <v>0</v>
      </c>
      <c r="E318" s="44">
        <f t="shared" si="137"/>
        <v>8.6206896551724137E-4</v>
      </c>
      <c r="F318" s="44" t="str">
        <f t="shared" si="138"/>
        <v/>
      </c>
      <c r="G318" s="58">
        <f t="shared" si="139"/>
        <v>-1</v>
      </c>
      <c r="H318" s="40">
        <f t="shared" si="104"/>
        <v>-8.6206896551724137E-4</v>
      </c>
    </row>
    <row r="319" spans="1:8" s="24" customFormat="1" ht="30" x14ac:dyDescent="0.2">
      <c r="A319" s="72"/>
      <c r="B319" s="39" t="s">
        <v>469</v>
      </c>
      <c r="C319" s="62">
        <v>0</v>
      </c>
      <c r="D319" s="62">
        <f>VLOOKUP(B319,'[1]Deptos 2011-2019'!$BE$3823:$BF$4367,2,0)</f>
        <v>0</v>
      </c>
      <c r="E319" s="44" t="str">
        <f t="shared" si="137"/>
        <v/>
      </c>
      <c r="F319" s="44" t="str">
        <f t="shared" si="138"/>
        <v/>
      </c>
      <c r="G319" s="58" t="str">
        <f t="shared" si="139"/>
        <v xml:space="preserve"> </v>
      </c>
      <c r="H319" s="40" t="str">
        <f t="shared" si="104"/>
        <v/>
      </c>
    </row>
    <row r="320" spans="1:8" s="24" customFormat="1" ht="15" x14ac:dyDescent="0.2">
      <c r="A320" s="72"/>
      <c r="B320" s="39" t="s">
        <v>470</v>
      </c>
      <c r="C320" s="62">
        <v>0</v>
      </c>
      <c r="D320" s="62">
        <f>VLOOKUP(B320,'[1]Deptos 2011-2019'!$BE$3823:$BF$4367,2,0)</f>
        <v>0</v>
      </c>
      <c r="E320" s="44" t="str">
        <f t="shared" si="137"/>
        <v/>
      </c>
      <c r="F320" s="44" t="str">
        <f t="shared" si="138"/>
        <v/>
      </c>
      <c r="G320" s="58" t="str">
        <f t="shared" si="139"/>
        <v xml:space="preserve"> </v>
      </c>
      <c r="H320" s="40" t="str">
        <f t="shared" si="104"/>
        <v/>
      </c>
    </row>
    <row r="321" spans="1:9" s="24" customFormat="1" ht="15" x14ac:dyDescent="0.2">
      <c r="A321" s="72"/>
      <c r="B321" s="39" t="s">
        <v>471</v>
      </c>
      <c r="C321" s="62">
        <v>0</v>
      </c>
      <c r="D321" s="62">
        <f>VLOOKUP(B321,'[1]Deptos 2011-2019'!$BE$3823:$BF$4367,2,0)</f>
        <v>0</v>
      </c>
      <c r="E321" s="44" t="str">
        <f t="shared" si="137"/>
        <v/>
      </c>
      <c r="F321" s="44" t="str">
        <f t="shared" si="138"/>
        <v/>
      </c>
      <c r="G321" s="58" t="str">
        <f t="shared" si="139"/>
        <v xml:space="preserve"> </v>
      </c>
      <c r="H321" s="40" t="str">
        <f t="shared" si="104"/>
        <v/>
      </c>
    </row>
    <row r="322" spans="1:9" s="24" customFormat="1" ht="15" x14ac:dyDescent="0.2">
      <c r="A322" s="72"/>
      <c r="B322" s="39" t="s">
        <v>472</v>
      </c>
      <c r="C322" s="62">
        <v>0</v>
      </c>
      <c r="D322" s="62">
        <f>VLOOKUP(B322,'[1]Deptos 2011-2019'!$BE$3823:$BF$4367,2,0)</f>
        <v>0</v>
      </c>
      <c r="E322" s="44" t="str">
        <f t="shared" si="137"/>
        <v/>
      </c>
      <c r="F322" s="44" t="str">
        <f t="shared" si="138"/>
        <v/>
      </c>
      <c r="G322" s="58" t="str">
        <f t="shared" si="139"/>
        <v xml:space="preserve"> </v>
      </c>
      <c r="H322" s="40" t="str">
        <f t="shared" si="104"/>
        <v/>
      </c>
    </row>
    <row r="323" spans="1:9" s="24" customFormat="1" ht="15" x14ac:dyDescent="0.2">
      <c r="A323" s="72"/>
      <c r="B323" s="39" t="s">
        <v>473</v>
      </c>
      <c r="C323" s="62">
        <v>0</v>
      </c>
      <c r="D323" s="62">
        <f>VLOOKUP(B323,'[1]Deptos 2011-2019'!$BE$3823:$BF$4367,2,0)</f>
        <v>0</v>
      </c>
      <c r="E323" s="44" t="str">
        <f t="shared" si="137"/>
        <v/>
      </c>
      <c r="F323" s="44" t="str">
        <f t="shared" si="138"/>
        <v/>
      </c>
      <c r="G323" s="58" t="str">
        <f t="shared" si="139"/>
        <v xml:space="preserve"> </v>
      </c>
      <c r="H323" s="40" t="str">
        <f t="shared" si="104"/>
        <v/>
      </c>
    </row>
    <row r="324" spans="1:9" s="63" customFormat="1" ht="15" x14ac:dyDescent="0.2">
      <c r="A324" s="36"/>
      <c r="B324" s="37" t="s">
        <v>574</v>
      </c>
      <c r="C324" s="62">
        <v>3</v>
      </c>
      <c r="D324" s="62">
        <f>VLOOKUP(B324,'[1]Deptos 2011-2019'!$BE$3823:$BF$4367,2,0)</f>
        <v>5</v>
      </c>
      <c r="E324" s="43">
        <f t="shared" ref="E324" si="140">+IF(C324=0,"",C324/C$169)</f>
        <v>2.5862068965517241E-3</v>
      </c>
      <c r="F324" s="43">
        <f t="shared" ref="F324" si="141">+IF(D324=0,"",D324/D$169)</f>
        <v>1.0351966873706004E-2</v>
      </c>
      <c r="G324" s="58">
        <f t="shared" si="139"/>
        <v>0.66666666666666663</v>
      </c>
      <c r="H324" s="42">
        <f t="shared" ref="H324" si="142">+IF(OR(AND(E324=""),(G324="")),"",E324*G324)</f>
        <v>1.7241379310344827E-3</v>
      </c>
      <c r="I324" s="24"/>
    </row>
    <row r="325" spans="1:9" s="24" customFormat="1" ht="15" x14ac:dyDescent="0.2">
      <c r="A325" s="72"/>
      <c r="B325" s="39" t="s">
        <v>474</v>
      </c>
      <c r="C325" s="62">
        <v>0</v>
      </c>
      <c r="D325" s="62">
        <f>VLOOKUP(B325,'[1]Deptos 2011-2019'!$BE$3823:$BF$4367,2,0)</f>
        <v>0</v>
      </c>
      <c r="E325" s="44" t="str">
        <f t="shared" ref="E325:F328" si="143">+IF(C325=0,"",C325/C$169)</f>
        <v/>
      </c>
      <c r="F325" s="44" t="str">
        <f t="shared" si="143"/>
        <v/>
      </c>
      <c r="G325" s="58" t="str">
        <f t="shared" si="139"/>
        <v xml:space="preserve"> </v>
      </c>
      <c r="H325" s="40" t="str">
        <f t="shared" si="104"/>
        <v/>
      </c>
    </row>
    <row r="326" spans="1:9" s="24" customFormat="1" ht="15" x14ac:dyDescent="0.2">
      <c r="A326" s="72"/>
      <c r="B326" s="39" t="s">
        <v>475</v>
      </c>
      <c r="C326" s="62">
        <v>0</v>
      </c>
      <c r="D326" s="62">
        <f>VLOOKUP(B326,'[1]Deptos 2011-2019'!$BE$3823:$BF$4367,2,0)</f>
        <v>0</v>
      </c>
      <c r="E326" s="44" t="str">
        <f t="shared" si="143"/>
        <v/>
      </c>
      <c r="F326" s="44" t="str">
        <f t="shared" si="143"/>
        <v/>
      </c>
      <c r="G326" s="58" t="str">
        <f t="shared" si="139"/>
        <v xml:space="preserve"> </v>
      </c>
      <c r="H326" s="40" t="str">
        <f t="shared" si="104"/>
        <v/>
      </c>
    </row>
    <row r="327" spans="1:9" s="24" customFormat="1" ht="15" x14ac:dyDescent="0.2">
      <c r="A327" s="72"/>
      <c r="B327" s="39" t="s">
        <v>476</v>
      </c>
      <c r="C327" s="62">
        <v>0</v>
      </c>
      <c r="D327" s="62">
        <f>VLOOKUP(B327,'[1]Deptos 2011-2019'!$BE$3823:$BF$4367,2,0)</f>
        <v>0</v>
      </c>
      <c r="E327" s="44" t="str">
        <f t="shared" si="143"/>
        <v/>
      </c>
      <c r="F327" s="44" t="str">
        <f t="shared" si="143"/>
        <v/>
      </c>
      <c r="G327" s="58" t="str">
        <f t="shared" si="139"/>
        <v xml:space="preserve"> </v>
      </c>
      <c r="H327" s="40" t="str">
        <f t="shared" si="104"/>
        <v/>
      </c>
    </row>
    <row r="328" spans="1:9" s="24" customFormat="1" ht="15" x14ac:dyDescent="0.2">
      <c r="A328" s="72"/>
      <c r="B328" s="39" t="s">
        <v>477</v>
      </c>
      <c r="C328" s="62">
        <v>0</v>
      </c>
      <c r="D328" s="62">
        <f>VLOOKUP(B328,'[1]Deptos 2011-2019'!$BE$3823:$BF$4367,2,0)</f>
        <v>0</v>
      </c>
      <c r="E328" s="44" t="str">
        <f t="shared" si="143"/>
        <v/>
      </c>
      <c r="F328" s="44" t="str">
        <f t="shared" si="143"/>
        <v/>
      </c>
      <c r="G328" s="58" t="str">
        <f t="shared" si="139"/>
        <v xml:space="preserve"> </v>
      </c>
      <c r="H328" s="40" t="str">
        <f t="shared" si="104"/>
        <v/>
      </c>
    </row>
    <row r="329" spans="1:9" s="24" customFormat="1" ht="15" x14ac:dyDescent="0.2">
      <c r="A329" s="72"/>
      <c r="B329" s="39" t="s">
        <v>478</v>
      </c>
      <c r="C329" s="62">
        <v>0</v>
      </c>
      <c r="D329" s="62">
        <f>VLOOKUP(B329,'[1]Deptos 2011-2019'!$BE$3823:$BF$4367,2,0)</f>
        <v>0</v>
      </c>
      <c r="E329" s="44" t="str">
        <f t="shared" ref="E329:E336" si="144">+IF(C329=0,"",C329/C$169)</f>
        <v/>
      </c>
      <c r="F329" s="44" t="str">
        <f t="shared" ref="F329:F336" si="145">+IF(D329=0,"",D329/D$169)</f>
        <v/>
      </c>
      <c r="G329" s="58" t="str">
        <f t="shared" si="139"/>
        <v xml:space="preserve"> </v>
      </c>
      <c r="H329" s="40" t="str">
        <f t="shared" ref="H329:H336" si="146">+IF(OR(AND(E329=""),(G329="")),"",E329*G329)</f>
        <v/>
      </c>
    </row>
    <row r="330" spans="1:9" s="24" customFormat="1" ht="15" x14ac:dyDescent="0.2">
      <c r="A330" s="72"/>
      <c r="B330" s="39" t="s">
        <v>479</v>
      </c>
      <c r="C330" s="62">
        <v>0</v>
      </c>
      <c r="D330" s="62">
        <f>VLOOKUP(B330,'[1]Deptos 2011-2019'!$BE$3823:$BF$4367,2,0)</f>
        <v>0</v>
      </c>
      <c r="E330" s="44" t="str">
        <f t="shared" si="144"/>
        <v/>
      </c>
      <c r="F330" s="44" t="str">
        <f t="shared" si="145"/>
        <v/>
      </c>
      <c r="G330" s="58" t="str">
        <f t="shared" si="139"/>
        <v xml:space="preserve"> </v>
      </c>
      <c r="H330" s="40" t="str">
        <f t="shared" si="146"/>
        <v/>
      </c>
    </row>
    <row r="331" spans="1:9" s="24" customFormat="1" ht="15" x14ac:dyDescent="0.2">
      <c r="A331" s="72"/>
      <c r="B331" s="39" t="s">
        <v>480</v>
      </c>
      <c r="C331" s="62">
        <v>0</v>
      </c>
      <c r="D331" s="62">
        <f>VLOOKUP(B331,'[1]Deptos 2011-2019'!$BE$3823:$BF$4367,2,0)</f>
        <v>0</v>
      </c>
      <c r="E331" s="44" t="str">
        <f t="shared" si="144"/>
        <v/>
      </c>
      <c r="F331" s="44" t="str">
        <f t="shared" si="145"/>
        <v/>
      </c>
      <c r="G331" s="58" t="str">
        <f t="shared" si="139"/>
        <v xml:space="preserve"> </v>
      </c>
      <c r="H331" s="40" t="str">
        <f t="shared" si="146"/>
        <v/>
      </c>
    </row>
    <row r="332" spans="1:9" s="24" customFormat="1" ht="15" x14ac:dyDescent="0.2">
      <c r="A332" s="72"/>
      <c r="B332" s="39" t="s">
        <v>481</v>
      </c>
      <c r="C332" s="62">
        <v>0</v>
      </c>
      <c r="D332" s="62">
        <f>VLOOKUP(B332,'[1]Deptos 2011-2019'!$BE$3823:$BF$4367,2,0)</f>
        <v>0</v>
      </c>
      <c r="E332" s="44" t="str">
        <f t="shared" si="144"/>
        <v/>
      </c>
      <c r="F332" s="44" t="str">
        <f t="shared" si="145"/>
        <v/>
      </c>
      <c r="G332" s="58" t="str">
        <f t="shared" si="139"/>
        <v xml:space="preserve"> </v>
      </c>
      <c r="H332" s="40" t="str">
        <f t="shared" si="146"/>
        <v/>
      </c>
    </row>
    <row r="333" spans="1:9" s="24" customFormat="1" ht="15" x14ac:dyDescent="0.2">
      <c r="A333" s="72"/>
      <c r="B333" s="39" t="s">
        <v>69</v>
      </c>
      <c r="C333" s="62">
        <v>0</v>
      </c>
      <c r="D333" s="62">
        <f>VLOOKUP(B333,'[1]Deptos 2011-2019'!$BE$3823:$BF$4367,2,0)</f>
        <v>0</v>
      </c>
      <c r="E333" s="44" t="str">
        <f t="shared" si="144"/>
        <v/>
      </c>
      <c r="F333" s="44" t="str">
        <f t="shared" si="145"/>
        <v/>
      </c>
      <c r="G333" s="58" t="str">
        <f t="shared" si="139"/>
        <v xml:space="preserve"> </v>
      </c>
      <c r="H333" s="40" t="str">
        <f t="shared" si="146"/>
        <v/>
      </c>
    </row>
    <row r="334" spans="1:9" s="24" customFormat="1" ht="15" x14ac:dyDescent="0.2">
      <c r="A334" s="72"/>
      <c r="B334" s="39" t="s">
        <v>244</v>
      </c>
      <c r="C334" s="62">
        <v>1</v>
      </c>
      <c r="D334" s="62">
        <f>VLOOKUP(B334,'[1]Deptos 2011-2019'!$BE$3823:$BF$4367,2,0)</f>
        <v>0</v>
      </c>
      <c r="E334" s="44">
        <f t="shared" si="144"/>
        <v>8.6206896551724137E-4</v>
      </c>
      <c r="F334" s="44" t="str">
        <f t="shared" si="145"/>
        <v/>
      </c>
      <c r="G334" s="58">
        <f t="shared" si="139"/>
        <v>-1</v>
      </c>
      <c r="H334" s="40">
        <f t="shared" si="146"/>
        <v>-8.6206896551724137E-4</v>
      </c>
    </row>
    <row r="335" spans="1:9" s="24" customFormat="1" ht="15" x14ac:dyDescent="0.2">
      <c r="A335" s="72"/>
      <c r="B335" s="39" t="s">
        <v>245</v>
      </c>
      <c r="C335" s="62">
        <v>0</v>
      </c>
      <c r="D335" s="62">
        <f>VLOOKUP(B335,'[1]Deptos 2011-2019'!$BE$3823:$BF$4367,2,0)</f>
        <v>0</v>
      </c>
      <c r="E335" s="44" t="str">
        <f t="shared" si="144"/>
        <v/>
      </c>
      <c r="F335" s="44" t="str">
        <f t="shared" si="145"/>
        <v/>
      </c>
      <c r="G335" s="58" t="str">
        <f t="shared" si="139"/>
        <v xml:space="preserve"> </v>
      </c>
      <c r="H335" s="40" t="str">
        <f t="shared" si="146"/>
        <v/>
      </c>
    </row>
    <row r="336" spans="1:9" s="24" customFormat="1" ht="15" x14ac:dyDescent="0.2">
      <c r="A336" s="72"/>
      <c r="B336" s="39" t="s">
        <v>246</v>
      </c>
      <c r="C336" s="62">
        <v>0</v>
      </c>
      <c r="D336" s="62">
        <f>VLOOKUP(B336,'[1]Deptos 2011-2019'!$BE$3823:$BF$4367,2,0)</f>
        <v>0</v>
      </c>
      <c r="E336" s="44" t="str">
        <f t="shared" si="144"/>
        <v/>
      </c>
      <c r="F336" s="44" t="str">
        <f t="shared" si="145"/>
        <v/>
      </c>
      <c r="G336" s="58" t="str">
        <f t="shared" si="139"/>
        <v xml:space="preserve"> </v>
      </c>
      <c r="H336" s="40" t="str">
        <f t="shared" si="146"/>
        <v/>
      </c>
    </row>
    <row r="337" spans="1:9" s="63" customFormat="1" ht="15" x14ac:dyDescent="0.2">
      <c r="A337" s="36"/>
      <c r="B337" s="37" t="s">
        <v>545</v>
      </c>
      <c r="C337" s="62">
        <v>2</v>
      </c>
      <c r="D337" s="62">
        <f>VLOOKUP(B337,'[1]Deptos 2011-2019'!$BE$3823:$BF$4367,2,0)</f>
        <v>0</v>
      </c>
      <c r="E337" s="43">
        <f t="shared" ref="E337:E339" si="147">+IF(C337=0,"",C337/C$169)</f>
        <v>1.7241379310344827E-3</v>
      </c>
      <c r="F337" s="43" t="str">
        <f t="shared" ref="F337:F339" si="148">+IF(D337=0,"",D337/D$169)</f>
        <v/>
      </c>
      <c r="G337" s="58">
        <f t="shared" si="139"/>
        <v>-1</v>
      </c>
      <c r="H337" s="42">
        <f t="shared" ref="H337:H339" si="149">+IF(OR(AND(E337=""),(G337="")),"",E337*G337)</f>
        <v>-1.7241379310344827E-3</v>
      </c>
      <c r="I337" s="24"/>
    </row>
    <row r="338" spans="1:9" s="63" customFormat="1" ht="15" x14ac:dyDescent="0.2">
      <c r="A338" s="36"/>
      <c r="B338" s="37" t="s">
        <v>546</v>
      </c>
      <c r="C338" s="62">
        <v>0</v>
      </c>
      <c r="D338" s="62">
        <f>VLOOKUP(B338,'[1]Deptos 2011-2019'!$BE$3823:$BF$4367,2,0)</f>
        <v>0</v>
      </c>
      <c r="E338" s="43" t="str">
        <f t="shared" si="147"/>
        <v/>
      </c>
      <c r="F338" s="43" t="str">
        <f t="shared" si="148"/>
        <v/>
      </c>
      <c r="G338" s="58" t="str">
        <f t="shared" si="139"/>
        <v xml:space="preserve"> </v>
      </c>
      <c r="H338" s="42" t="str">
        <f t="shared" si="149"/>
        <v/>
      </c>
      <c r="I338" s="24"/>
    </row>
    <row r="339" spans="1:9" s="63" customFormat="1" ht="15" x14ac:dyDescent="0.2">
      <c r="A339" s="36"/>
      <c r="B339" s="37" t="s">
        <v>547</v>
      </c>
      <c r="C339" s="62">
        <v>0</v>
      </c>
      <c r="D339" s="62">
        <f>VLOOKUP(B339,'[1]Deptos 2011-2019'!$BE$3823:$BF$4367,2,0)</f>
        <v>0</v>
      </c>
      <c r="E339" s="43" t="str">
        <f t="shared" si="147"/>
        <v/>
      </c>
      <c r="F339" s="43" t="str">
        <f t="shared" si="148"/>
        <v/>
      </c>
      <c r="G339" s="58" t="str">
        <f t="shared" si="139"/>
        <v xml:space="preserve"> </v>
      </c>
      <c r="H339" s="42" t="str">
        <f t="shared" si="149"/>
        <v/>
      </c>
      <c r="I339" s="24"/>
    </row>
    <row r="340" spans="1:9" ht="15" customHeight="1" x14ac:dyDescent="0.2">
      <c r="B340" s="16"/>
      <c r="C340" s="19"/>
      <c r="D340" s="19"/>
      <c r="E340" s="20"/>
      <c r="F340" s="20"/>
      <c r="G340" s="17"/>
      <c r="H340" s="18"/>
      <c r="I340" s="24"/>
    </row>
    <row r="341" spans="1:9" ht="15" customHeight="1" x14ac:dyDescent="0.2">
      <c r="B341" s="16"/>
      <c r="C341" s="19"/>
      <c r="D341" s="19"/>
      <c r="E341" s="20"/>
      <c r="F341" s="20"/>
      <c r="G341" s="17"/>
      <c r="H341" s="18"/>
      <c r="I341" s="24"/>
    </row>
    <row r="342" spans="1:9" s="10" customFormat="1" ht="15" customHeight="1" thickBot="1" x14ac:dyDescent="0.25">
      <c r="A342" s="70"/>
      <c r="B342" s="15"/>
      <c r="C342" s="13"/>
      <c r="D342" s="13"/>
      <c r="E342" s="13"/>
      <c r="F342" s="13"/>
      <c r="H342" s="2"/>
      <c r="I342" s="24"/>
    </row>
    <row r="343" spans="1:9" ht="22.5" customHeight="1" x14ac:dyDescent="0.2">
      <c r="B343" s="88" t="s">
        <v>342</v>
      </c>
      <c r="C343" s="86" t="s">
        <v>343</v>
      </c>
      <c r="D343" s="87"/>
      <c r="E343" s="86" t="s">
        <v>344</v>
      </c>
      <c r="F343" s="87"/>
      <c r="G343" s="82" t="s">
        <v>601</v>
      </c>
      <c r="H343" s="84" t="s">
        <v>345</v>
      </c>
      <c r="I343" s="24"/>
    </row>
    <row r="344" spans="1:9" ht="22.5" customHeight="1" x14ac:dyDescent="0.2">
      <c r="B344" s="89"/>
      <c r="C344" s="38">
        <v>2018</v>
      </c>
      <c r="D344" s="38">
        <v>2019</v>
      </c>
      <c r="E344" s="38">
        <v>2018</v>
      </c>
      <c r="F344" s="38">
        <v>2019</v>
      </c>
      <c r="G344" s="83"/>
      <c r="H344" s="85"/>
      <c r="I344" s="24"/>
    </row>
    <row r="345" spans="1:9" ht="13.5" thickBot="1" x14ac:dyDescent="0.25">
      <c r="B345" s="52" t="s">
        <v>349</v>
      </c>
      <c r="C345" s="53">
        <f>SUM(C346:C564)</f>
        <v>2849</v>
      </c>
      <c r="D345" s="54">
        <f>SUM(D346:D564)</f>
        <v>953</v>
      </c>
      <c r="E345" s="55">
        <f t="shared" ref="E345:E377" si="150">+IF(C345=0,"",C345/C$345)</f>
        <v>1</v>
      </c>
      <c r="F345" s="55">
        <f t="shared" ref="F345:F377" si="151">+IF(D345=0,"",D345/D$345)</f>
        <v>1</v>
      </c>
      <c r="G345" s="55">
        <f>+IF(OR(AND(D345=0),(C345=0)),"0",((D345-C345)/C345))</f>
        <v>-0.66549666549666553</v>
      </c>
      <c r="H345" s="56">
        <f>+IF(OR(AND(E345=""),(G345="")),"",E345*G345)</f>
        <v>-0.66549666549666553</v>
      </c>
      <c r="I345" s="24"/>
    </row>
    <row r="346" spans="1:9" s="24" customFormat="1" ht="15" x14ac:dyDescent="0.2">
      <c r="A346" s="72"/>
      <c r="B346" s="57" t="s">
        <v>74</v>
      </c>
      <c r="C346" s="62">
        <v>16</v>
      </c>
      <c r="D346" s="62">
        <f>VLOOKUP(B346,'[1]Deptos 2011-2019'!$BE$3823:$BF$4367,2,0)</f>
        <v>2</v>
      </c>
      <c r="E346" s="60">
        <f t="shared" si="150"/>
        <v>5.6160056160056157E-3</v>
      </c>
      <c r="F346" s="60">
        <f t="shared" si="151"/>
        <v>2.0986358866736622E-3</v>
      </c>
      <c r="G346" s="58">
        <f t="shared" ref="G346:G410" si="152">+IF(AND(C346=0,D346=0)," ",IF(C346=0,1,IF(D346=0,-1,(D346-C346)/C346)))</f>
        <v>-0.875</v>
      </c>
      <c r="H346" s="51">
        <f>+IF(OR(AND(E346=""),(G346="")),"",E346*G346)</f>
        <v>-4.9140049140049139E-3</v>
      </c>
    </row>
    <row r="347" spans="1:9" s="24" customFormat="1" ht="15" x14ac:dyDescent="0.2">
      <c r="A347" s="72"/>
      <c r="B347" s="3" t="s">
        <v>77</v>
      </c>
      <c r="C347" s="62">
        <v>4</v>
      </c>
      <c r="D347" s="62">
        <f>VLOOKUP(B347,'[1]Deptos 2011-2019'!$BE$3823:$BF$4367,2,0)</f>
        <v>0</v>
      </c>
      <c r="E347" s="44">
        <f t="shared" si="150"/>
        <v>1.4040014040014039E-3</v>
      </c>
      <c r="F347" s="44" t="str">
        <f t="shared" si="151"/>
        <v/>
      </c>
      <c r="G347" s="58">
        <f t="shared" si="152"/>
        <v>-1</v>
      </c>
      <c r="H347" s="40">
        <f t="shared" ref="H347:H414" si="153">+IF(OR(AND(E347=""),(G347="")),"",E347*G347)</f>
        <v>-1.4040014040014039E-3</v>
      </c>
    </row>
    <row r="348" spans="1:9" s="24" customFormat="1" ht="15" x14ac:dyDescent="0.2">
      <c r="A348" s="72"/>
      <c r="B348" s="3" t="s">
        <v>70</v>
      </c>
      <c r="C348" s="62">
        <v>4</v>
      </c>
      <c r="D348" s="62">
        <f>VLOOKUP(B348,'[1]Deptos 2011-2019'!$BE$3823:$BF$4367,2,0)</f>
        <v>0</v>
      </c>
      <c r="E348" s="44">
        <f t="shared" si="150"/>
        <v>1.4040014040014039E-3</v>
      </c>
      <c r="F348" s="44" t="str">
        <f t="shared" si="151"/>
        <v/>
      </c>
      <c r="G348" s="58">
        <f t="shared" si="152"/>
        <v>-1</v>
      </c>
      <c r="H348" s="40">
        <f t="shared" si="153"/>
        <v>-1.4040014040014039E-3</v>
      </c>
    </row>
    <row r="349" spans="1:9" s="24" customFormat="1" ht="15" x14ac:dyDescent="0.2">
      <c r="A349" s="72"/>
      <c r="B349" s="3" t="s">
        <v>83</v>
      </c>
      <c r="C349" s="62">
        <v>0</v>
      </c>
      <c r="D349" s="62">
        <f>VLOOKUP(B349,'[1]Deptos 2011-2019'!$BE$3823:$BF$4367,2,0)</f>
        <v>0</v>
      </c>
      <c r="E349" s="44" t="str">
        <f t="shared" si="150"/>
        <v/>
      </c>
      <c r="F349" s="44" t="str">
        <f t="shared" si="151"/>
        <v/>
      </c>
      <c r="G349" s="58" t="str">
        <f t="shared" si="152"/>
        <v xml:space="preserve"> </v>
      </c>
      <c r="H349" s="40" t="str">
        <f t="shared" si="153"/>
        <v/>
      </c>
    </row>
    <row r="350" spans="1:9" s="24" customFormat="1" ht="15" x14ac:dyDescent="0.2">
      <c r="A350" s="72"/>
      <c r="B350" s="3" t="s">
        <v>82</v>
      </c>
      <c r="C350" s="62">
        <v>0</v>
      </c>
      <c r="D350" s="62">
        <f>VLOOKUP(B350,'[1]Deptos 2011-2019'!$BE$3823:$BF$4367,2,0)</f>
        <v>0</v>
      </c>
      <c r="E350" s="44" t="str">
        <f t="shared" si="150"/>
        <v/>
      </c>
      <c r="F350" s="44" t="str">
        <f t="shared" si="151"/>
        <v/>
      </c>
      <c r="G350" s="58" t="str">
        <f t="shared" si="152"/>
        <v xml:space="preserve"> </v>
      </c>
      <c r="H350" s="40" t="str">
        <f t="shared" si="153"/>
        <v/>
      </c>
    </row>
    <row r="351" spans="1:9" s="24" customFormat="1" ht="15" x14ac:dyDescent="0.2">
      <c r="A351" s="72"/>
      <c r="B351" s="3" t="s">
        <v>482</v>
      </c>
      <c r="C351" s="62">
        <v>53</v>
      </c>
      <c r="D351" s="62">
        <f>VLOOKUP(B351,'[1]Deptos 2011-2019'!$BE$3823:$BF$4367,2,0)</f>
        <v>7</v>
      </c>
      <c r="E351" s="44">
        <f t="shared" si="150"/>
        <v>1.8603018603018603E-2</v>
      </c>
      <c r="F351" s="44">
        <f t="shared" si="151"/>
        <v>7.3452256033578172E-3</v>
      </c>
      <c r="G351" s="58">
        <f t="shared" si="152"/>
        <v>-0.86792452830188682</v>
      </c>
      <c r="H351" s="40">
        <f t="shared" si="153"/>
        <v>-1.6146016146016146E-2</v>
      </c>
    </row>
    <row r="352" spans="1:9" s="24" customFormat="1" ht="15" x14ac:dyDescent="0.2">
      <c r="A352" s="72"/>
      <c r="B352" s="3" t="s">
        <v>80</v>
      </c>
      <c r="C352" s="62">
        <v>0</v>
      </c>
      <c r="D352" s="62">
        <f>VLOOKUP(B352,'[1]Deptos 2011-2019'!$BE$3823:$BF$4367,2,0)</f>
        <v>3</v>
      </c>
      <c r="E352" s="44" t="str">
        <f t="shared" si="150"/>
        <v/>
      </c>
      <c r="F352" s="44">
        <f t="shared" si="151"/>
        <v>3.1479538300104933E-3</v>
      </c>
      <c r="G352" s="58">
        <f t="shared" si="152"/>
        <v>1</v>
      </c>
      <c r="H352" s="40" t="str">
        <f t="shared" si="153"/>
        <v/>
      </c>
    </row>
    <row r="353" spans="1:9" s="24" customFormat="1" ht="15" x14ac:dyDescent="0.2">
      <c r="A353" s="72"/>
      <c r="B353" s="3" t="s">
        <v>582</v>
      </c>
      <c r="C353" s="62">
        <v>9</v>
      </c>
      <c r="D353" s="62">
        <f>VLOOKUP(B353,'[1]Deptos 2011-2019'!$BE$3823:$BF$4367,2,0)</f>
        <v>2</v>
      </c>
      <c r="E353" s="44">
        <f t="shared" si="150"/>
        <v>3.1590031590031588E-3</v>
      </c>
      <c r="F353" s="44">
        <f t="shared" si="151"/>
        <v>2.0986358866736622E-3</v>
      </c>
      <c r="G353" s="58">
        <f t="shared" si="152"/>
        <v>-0.77777777777777779</v>
      </c>
      <c r="H353" s="40">
        <f t="shared" si="153"/>
        <v>-2.4570024570024569E-3</v>
      </c>
    </row>
    <row r="354" spans="1:9" s="24" customFormat="1" ht="15" x14ac:dyDescent="0.2">
      <c r="A354" s="72"/>
      <c r="B354" s="3" t="s">
        <v>79</v>
      </c>
      <c r="C354" s="62">
        <v>4</v>
      </c>
      <c r="D354" s="62">
        <f>VLOOKUP(B354,'[1]Deptos 2011-2019'!$BE$3823:$BF$4367,2,0)</f>
        <v>0</v>
      </c>
      <c r="E354" s="44">
        <f t="shared" si="150"/>
        <v>1.4040014040014039E-3</v>
      </c>
      <c r="F354" s="44" t="str">
        <f t="shared" si="151"/>
        <v/>
      </c>
      <c r="G354" s="58">
        <f t="shared" si="152"/>
        <v>-1</v>
      </c>
      <c r="H354" s="40">
        <f t="shared" si="153"/>
        <v>-1.4040014040014039E-3</v>
      </c>
    </row>
    <row r="355" spans="1:9" s="24" customFormat="1" ht="15" x14ac:dyDescent="0.2">
      <c r="A355" s="72"/>
      <c r="B355" s="3" t="s">
        <v>247</v>
      </c>
      <c r="C355" s="62">
        <v>9</v>
      </c>
      <c r="D355" s="62">
        <f>VLOOKUP(B355,'[1]Deptos 2011-2019'!$BE$3823:$BF$4367,2,0)</f>
        <v>2</v>
      </c>
      <c r="E355" s="44">
        <f t="shared" si="150"/>
        <v>3.1590031590031588E-3</v>
      </c>
      <c r="F355" s="44">
        <f t="shared" si="151"/>
        <v>2.0986358866736622E-3</v>
      </c>
      <c r="G355" s="58">
        <f t="shared" si="152"/>
        <v>-0.77777777777777779</v>
      </c>
      <c r="H355" s="40">
        <f t="shared" si="153"/>
        <v>-2.4570024570024569E-3</v>
      </c>
    </row>
    <row r="356" spans="1:9" s="24" customFormat="1" ht="15" x14ac:dyDescent="0.2">
      <c r="A356" s="72"/>
      <c r="B356" s="3" t="s">
        <v>615</v>
      </c>
      <c r="C356" s="62">
        <v>0</v>
      </c>
      <c r="D356" s="62">
        <f>VLOOKUP(B356,'[1]Deptos 2011-2019'!$BE$3823:$BF$4367,2,0)</f>
        <v>0</v>
      </c>
      <c r="E356" s="44" t="str">
        <f t="shared" si="150"/>
        <v/>
      </c>
      <c r="F356" s="44" t="str">
        <f t="shared" si="151"/>
        <v/>
      </c>
      <c r="G356" s="58" t="str">
        <f t="shared" si="152"/>
        <v xml:space="preserve"> </v>
      </c>
      <c r="H356" s="40" t="str">
        <f t="shared" si="153"/>
        <v/>
      </c>
    </row>
    <row r="357" spans="1:9" s="24" customFormat="1" ht="15" x14ac:dyDescent="0.2">
      <c r="A357" s="72"/>
      <c r="B357" s="3" t="s">
        <v>81</v>
      </c>
      <c r="C357" s="62">
        <v>92</v>
      </c>
      <c r="D357" s="62">
        <f>VLOOKUP(B357,'[1]Deptos 2011-2019'!$BE$3823:$BF$4367,2,0)</f>
        <v>32</v>
      </c>
      <c r="E357" s="44">
        <f t="shared" si="150"/>
        <v>3.2292032292032292E-2</v>
      </c>
      <c r="F357" s="44">
        <f t="shared" si="151"/>
        <v>3.3578174186778595E-2</v>
      </c>
      <c r="G357" s="58">
        <f t="shared" si="152"/>
        <v>-0.65217391304347827</v>
      </c>
      <c r="H357" s="40">
        <f t="shared" si="153"/>
        <v>-2.1060021060021059E-2</v>
      </c>
    </row>
    <row r="358" spans="1:9" s="24" customFormat="1" ht="15" x14ac:dyDescent="0.2">
      <c r="A358" s="72"/>
      <c r="B358" s="3" t="s">
        <v>583</v>
      </c>
      <c r="C358" s="62">
        <v>70</v>
      </c>
      <c r="D358" s="62">
        <f>VLOOKUP(B358,'[1]Deptos 2011-2019'!$BE$3823:$BF$4367,2,0)</f>
        <v>7</v>
      </c>
      <c r="E358" s="44">
        <f t="shared" si="150"/>
        <v>2.4570024570024569E-2</v>
      </c>
      <c r="F358" s="44">
        <f t="shared" si="151"/>
        <v>7.3452256033578172E-3</v>
      </c>
      <c r="G358" s="58">
        <f t="shared" si="152"/>
        <v>-0.9</v>
      </c>
      <c r="H358" s="40">
        <f t="shared" si="153"/>
        <v>-2.2113022113022112E-2</v>
      </c>
    </row>
    <row r="359" spans="1:9" s="24" customFormat="1" ht="15" x14ac:dyDescent="0.2">
      <c r="A359" s="72"/>
      <c r="B359" s="3" t="s">
        <v>71</v>
      </c>
      <c r="C359" s="62">
        <v>1</v>
      </c>
      <c r="D359" s="62">
        <f>VLOOKUP(B359,'[1]Deptos 2011-2019'!$BE$3823:$BF$4367,2,0)</f>
        <v>0</v>
      </c>
      <c r="E359" s="44">
        <f t="shared" si="150"/>
        <v>3.5100035100035098E-4</v>
      </c>
      <c r="F359" s="44" t="str">
        <f t="shared" si="151"/>
        <v/>
      </c>
      <c r="G359" s="58">
        <f t="shared" si="152"/>
        <v>-1</v>
      </c>
      <c r="H359" s="40">
        <f t="shared" si="153"/>
        <v>-3.5100035100035098E-4</v>
      </c>
    </row>
    <row r="360" spans="1:9" s="24" customFormat="1" ht="15" x14ac:dyDescent="0.2">
      <c r="A360" s="72"/>
      <c r="B360" s="3" t="s">
        <v>78</v>
      </c>
      <c r="C360" s="62">
        <v>45</v>
      </c>
      <c r="D360" s="62">
        <f>VLOOKUP(B360,'[1]Deptos 2011-2019'!$BE$3823:$BF$4367,2,0)</f>
        <v>11</v>
      </c>
      <c r="E360" s="44">
        <f t="shared" si="150"/>
        <v>1.5795015795015795E-2</v>
      </c>
      <c r="F360" s="44">
        <f t="shared" si="151"/>
        <v>1.1542497376705142E-2</v>
      </c>
      <c r="G360" s="58">
        <f t="shared" si="152"/>
        <v>-0.75555555555555554</v>
      </c>
      <c r="H360" s="40">
        <f t="shared" si="153"/>
        <v>-1.1934011934011933E-2</v>
      </c>
    </row>
    <row r="361" spans="1:9" s="24" customFormat="1" ht="15" x14ac:dyDescent="0.2">
      <c r="A361" s="72"/>
      <c r="B361" s="3" t="s">
        <v>616</v>
      </c>
      <c r="C361" s="62">
        <v>27</v>
      </c>
      <c r="D361" s="62">
        <f>VLOOKUP(B361,'[1]Deptos 2011-2019'!$BE$3823:$BF$4367,2,0)</f>
        <v>3</v>
      </c>
      <c r="E361" s="44">
        <f t="shared" si="150"/>
        <v>9.4770094770094768E-3</v>
      </c>
      <c r="F361" s="44">
        <f t="shared" si="151"/>
        <v>3.1479538300104933E-3</v>
      </c>
      <c r="G361" s="58">
        <f t="shared" si="152"/>
        <v>-0.88888888888888884</v>
      </c>
      <c r="H361" s="40">
        <f t="shared" si="153"/>
        <v>-8.424008424008424E-3</v>
      </c>
    </row>
    <row r="362" spans="1:9" s="63" customFormat="1" ht="15" x14ac:dyDescent="0.2">
      <c r="A362" s="69"/>
      <c r="B362" s="35" t="s">
        <v>591</v>
      </c>
      <c r="C362" s="62">
        <v>0</v>
      </c>
      <c r="D362" s="62">
        <f>VLOOKUP(B362,'[1]Deptos 2011-2019'!$BE$3823:$BF$4367,2,0)</f>
        <v>0</v>
      </c>
      <c r="E362" s="43" t="str">
        <f t="shared" si="150"/>
        <v/>
      </c>
      <c r="F362" s="43" t="str">
        <f t="shared" si="151"/>
        <v/>
      </c>
      <c r="G362" s="58" t="str">
        <f t="shared" si="152"/>
        <v xml:space="preserve"> </v>
      </c>
      <c r="H362" s="42" t="str">
        <f t="shared" ref="H362" si="154">+IF(OR(AND(E362=""),(G362="")),"",E362*G362)</f>
        <v/>
      </c>
      <c r="I362" s="24"/>
    </row>
    <row r="363" spans="1:9" s="24" customFormat="1" ht="15" x14ac:dyDescent="0.2">
      <c r="A363" s="72"/>
      <c r="B363" s="3" t="s">
        <v>72</v>
      </c>
      <c r="C363" s="62">
        <v>1</v>
      </c>
      <c r="D363" s="62">
        <f>VLOOKUP(B363,'[1]Deptos 2011-2019'!$BE$3823:$BF$4367,2,0)</f>
        <v>0</v>
      </c>
      <c r="E363" s="44">
        <f t="shared" si="150"/>
        <v>3.5100035100035098E-4</v>
      </c>
      <c r="F363" s="44" t="str">
        <f t="shared" si="151"/>
        <v/>
      </c>
      <c r="G363" s="58">
        <f t="shared" si="152"/>
        <v>-1</v>
      </c>
      <c r="H363" s="40">
        <f t="shared" si="153"/>
        <v>-3.5100035100035098E-4</v>
      </c>
    </row>
    <row r="364" spans="1:9" s="24" customFormat="1" ht="15" x14ac:dyDescent="0.2">
      <c r="A364" s="72"/>
      <c r="B364" s="3" t="s">
        <v>248</v>
      </c>
      <c r="C364" s="62">
        <v>1</v>
      </c>
      <c r="D364" s="62">
        <f>VLOOKUP(B364,'[1]Deptos 2011-2019'!$BE$3823:$BF$4367,2,0)</f>
        <v>0</v>
      </c>
      <c r="E364" s="44">
        <f t="shared" si="150"/>
        <v>3.5100035100035098E-4</v>
      </c>
      <c r="F364" s="44" t="str">
        <f t="shared" si="151"/>
        <v/>
      </c>
      <c r="G364" s="58">
        <f t="shared" si="152"/>
        <v>-1</v>
      </c>
      <c r="H364" s="40">
        <f t="shared" si="153"/>
        <v>-3.5100035100035098E-4</v>
      </c>
    </row>
    <row r="365" spans="1:9" s="24" customFormat="1" ht="15" x14ac:dyDescent="0.2">
      <c r="A365" s="72"/>
      <c r="B365" s="3" t="s">
        <v>249</v>
      </c>
      <c r="C365" s="62">
        <v>138</v>
      </c>
      <c r="D365" s="62">
        <f>VLOOKUP(B365,'[1]Deptos 2011-2019'!$BE$3823:$BF$4367,2,0)</f>
        <v>165</v>
      </c>
      <c r="E365" s="44">
        <f t="shared" si="150"/>
        <v>4.8438048438048435E-2</v>
      </c>
      <c r="F365" s="44">
        <f t="shared" si="151"/>
        <v>0.17313746065057711</v>
      </c>
      <c r="G365" s="58">
        <f t="shared" si="152"/>
        <v>0.19565217391304349</v>
      </c>
      <c r="H365" s="40">
        <f t="shared" si="153"/>
        <v>9.4770094770094768E-3</v>
      </c>
    </row>
    <row r="366" spans="1:9" s="24" customFormat="1" ht="15" x14ac:dyDescent="0.2">
      <c r="A366" s="72"/>
      <c r="B366" s="3" t="s">
        <v>250</v>
      </c>
      <c r="C366" s="62">
        <v>0</v>
      </c>
      <c r="D366" s="62">
        <f>VLOOKUP(B366,'[1]Deptos 2011-2019'!$BE$3823:$BF$4367,2,0)</f>
        <v>8</v>
      </c>
      <c r="E366" s="44" t="str">
        <f t="shared" si="150"/>
        <v/>
      </c>
      <c r="F366" s="44">
        <f t="shared" si="151"/>
        <v>8.3945435466946487E-3</v>
      </c>
      <c r="G366" s="58">
        <f t="shared" si="152"/>
        <v>1</v>
      </c>
      <c r="H366" s="40" t="str">
        <f t="shared" si="153"/>
        <v/>
      </c>
    </row>
    <row r="367" spans="1:9" s="24" customFormat="1" ht="15" x14ac:dyDescent="0.2">
      <c r="A367" s="72"/>
      <c r="B367" s="3" t="s">
        <v>75</v>
      </c>
      <c r="C367" s="62">
        <v>0</v>
      </c>
      <c r="D367" s="62">
        <f>VLOOKUP(B367,'[1]Deptos 2011-2019'!$BE$3823:$BF$4367,2,0)</f>
        <v>0</v>
      </c>
      <c r="E367" s="44" t="str">
        <f t="shared" si="150"/>
        <v/>
      </c>
      <c r="F367" s="44" t="str">
        <f t="shared" si="151"/>
        <v/>
      </c>
      <c r="G367" s="58" t="str">
        <f t="shared" si="152"/>
        <v xml:space="preserve"> </v>
      </c>
      <c r="H367" s="40" t="str">
        <f t="shared" si="153"/>
        <v/>
      </c>
    </row>
    <row r="368" spans="1:9" s="24" customFormat="1" ht="15" x14ac:dyDescent="0.2">
      <c r="A368" s="72"/>
      <c r="B368" s="3" t="s">
        <v>76</v>
      </c>
      <c r="C368" s="62">
        <v>2</v>
      </c>
      <c r="D368" s="62">
        <f>VLOOKUP(B368,'[1]Deptos 2011-2019'!$BE$3823:$BF$4367,2,0)</f>
        <v>2</v>
      </c>
      <c r="E368" s="44">
        <f t="shared" si="150"/>
        <v>7.0200070200070197E-4</v>
      </c>
      <c r="F368" s="44">
        <f t="shared" si="151"/>
        <v>2.0986358866736622E-3</v>
      </c>
      <c r="G368" s="58">
        <f t="shared" si="152"/>
        <v>0</v>
      </c>
      <c r="H368" s="40">
        <f t="shared" si="153"/>
        <v>0</v>
      </c>
    </row>
    <row r="369" spans="1:8" s="24" customFormat="1" ht="15" x14ac:dyDescent="0.2">
      <c r="A369" s="72"/>
      <c r="B369" s="3" t="s">
        <v>584</v>
      </c>
      <c r="C369" s="62">
        <v>186</v>
      </c>
      <c r="D369" s="62">
        <f>VLOOKUP(B369,'[1]Deptos 2011-2019'!$BE$3823:$BF$4367,2,0)</f>
        <v>16</v>
      </c>
      <c r="E369" s="44">
        <f t="shared" si="150"/>
        <v>6.5286065286065287E-2</v>
      </c>
      <c r="F369" s="44">
        <f t="shared" si="151"/>
        <v>1.6789087093389297E-2</v>
      </c>
      <c r="G369" s="58">
        <f t="shared" si="152"/>
        <v>-0.91397849462365588</v>
      </c>
      <c r="H369" s="40">
        <f t="shared" si="153"/>
        <v>-5.9670059670059672E-2</v>
      </c>
    </row>
    <row r="370" spans="1:8" s="24" customFormat="1" ht="15" x14ac:dyDescent="0.2">
      <c r="A370" s="72"/>
      <c r="B370" s="3" t="s">
        <v>85</v>
      </c>
      <c r="C370" s="62">
        <v>3</v>
      </c>
      <c r="D370" s="62">
        <f>VLOOKUP(B370,'[1]Deptos 2011-2019'!$BE$3823:$BF$4367,2,0)</f>
        <v>1</v>
      </c>
      <c r="E370" s="44">
        <f t="shared" si="150"/>
        <v>1.053001053001053E-3</v>
      </c>
      <c r="F370" s="44">
        <f t="shared" si="151"/>
        <v>1.0493179433368311E-3</v>
      </c>
      <c r="G370" s="58">
        <f t="shared" si="152"/>
        <v>-0.66666666666666663</v>
      </c>
      <c r="H370" s="40">
        <f t="shared" si="153"/>
        <v>-7.0200070200070197E-4</v>
      </c>
    </row>
    <row r="371" spans="1:8" s="24" customFormat="1" ht="15" x14ac:dyDescent="0.2">
      <c r="A371" s="72"/>
      <c r="B371" s="3" t="s">
        <v>84</v>
      </c>
      <c r="C371" s="62">
        <v>1</v>
      </c>
      <c r="D371" s="62">
        <f>VLOOKUP(B371,'[1]Deptos 2011-2019'!$BE$3823:$BF$4367,2,0)</f>
        <v>0</v>
      </c>
      <c r="E371" s="44">
        <f t="shared" si="150"/>
        <v>3.5100035100035098E-4</v>
      </c>
      <c r="F371" s="44" t="str">
        <f t="shared" si="151"/>
        <v/>
      </c>
      <c r="G371" s="58">
        <f t="shared" si="152"/>
        <v>-1</v>
      </c>
      <c r="H371" s="40">
        <f t="shared" si="153"/>
        <v>-3.5100035100035098E-4</v>
      </c>
    </row>
    <row r="372" spans="1:8" s="24" customFormat="1" ht="15" x14ac:dyDescent="0.2">
      <c r="A372" s="72"/>
      <c r="B372" s="3" t="s">
        <v>73</v>
      </c>
      <c r="C372" s="62">
        <v>0</v>
      </c>
      <c r="D372" s="62">
        <f>VLOOKUP(B372,'[1]Deptos 2011-2019'!$BE$3823:$BF$4367,2,0)</f>
        <v>1</v>
      </c>
      <c r="E372" s="44" t="str">
        <f t="shared" si="150"/>
        <v/>
      </c>
      <c r="F372" s="44">
        <f t="shared" si="151"/>
        <v>1.0493179433368311E-3</v>
      </c>
      <c r="G372" s="58">
        <f t="shared" si="152"/>
        <v>1</v>
      </c>
      <c r="H372" s="40" t="str">
        <f t="shared" si="153"/>
        <v/>
      </c>
    </row>
    <row r="373" spans="1:8" s="24" customFormat="1" ht="15" x14ac:dyDescent="0.2">
      <c r="A373" s="72"/>
      <c r="B373" s="3" t="s">
        <v>251</v>
      </c>
      <c r="C373" s="62">
        <v>0</v>
      </c>
      <c r="D373" s="62">
        <f>VLOOKUP(B373,'[1]Deptos 2011-2019'!$BE$3823:$BF$4367,2,0)</f>
        <v>0</v>
      </c>
      <c r="E373" s="44" t="str">
        <f t="shared" si="150"/>
        <v/>
      </c>
      <c r="F373" s="44" t="str">
        <f t="shared" si="151"/>
        <v/>
      </c>
      <c r="G373" s="58" t="str">
        <f t="shared" si="152"/>
        <v xml:space="preserve"> </v>
      </c>
      <c r="H373" s="40" t="str">
        <f t="shared" si="153"/>
        <v/>
      </c>
    </row>
    <row r="374" spans="1:8" s="24" customFormat="1" ht="15" x14ac:dyDescent="0.2">
      <c r="A374" s="72"/>
      <c r="B374" s="3" t="s">
        <v>335</v>
      </c>
      <c r="C374" s="62">
        <v>11</v>
      </c>
      <c r="D374" s="62">
        <f>VLOOKUP(B374,'[1]Deptos 2011-2019'!$BE$3823:$BF$4367,2,0)</f>
        <v>1</v>
      </c>
      <c r="E374" s="44">
        <f t="shared" si="150"/>
        <v>3.8610038610038611E-3</v>
      </c>
      <c r="F374" s="44">
        <f t="shared" si="151"/>
        <v>1.0493179433368311E-3</v>
      </c>
      <c r="G374" s="58">
        <f t="shared" si="152"/>
        <v>-0.90909090909090906</v>
      </c>
      <c r="H374" s="40">
        <f t="shared" si="153"/>
        <v>-3.5100035100035102E-3</v>
      </c>
    </row>
    <row r="375" spans="1:8" s="24" customFormat="1" ht="15" x14ac:dyDescent="0.2">
      <c r="A375" s="72"/>
      <c r="B375" s="3" t="s">
        <v>336</v>
      </c>
      <c r="C375" s="62">
        <v>6</v>
      </c>
      <c r="D375" s="62">
        <f>VLOOKUP(B375,'[1]Deptos 2011-2019'!$BE$3823:$BF$4367,2,0)</f>
        <v>4</v>
      </c>
      <c r="E375" s="44">
        <f t="shared" si="150"/>
        <v>2.106002106002106E-3</v>
      </c>
      <c r="F375" s="44">
        <f t="shared" si="151"/>
        <v>4.1972717733473244E-3</v>
      </c>
      <c r="G375" s="58">
        <f t="shared" si="152"/>
        <v>-0.33333333333333331</v>
      </c>
      <c r="H375" s="40">
        <f t="shared" si="153"/>
        <v>-7.0200070200070197E-4</v>
      </c>
    </row>
    <row r="376" spans="1:8" s="24" customFormat="1" ht="15" x14ac:dyDescent="0.2">
      <c r="A376" s="36" t="s">
        <v>561</v>
      </c>
      <c r="B376" s="3" t="s">
        <v>635</v>
      </c>
      <c r="C376" s="62"/>
      <c r="D376" s="62">
        <v>0</v>
      </c>
      <c r="E376" s="44" t="str">
        <f t="shared" ref="E376" si="155">+IF(C376=0,"",C376/C$345)</f>
        <v/>
      </c>
      <c r="F376" s="44" t="str">
        <f t="shared" ref="F376" si="156">+IF(D376=0,"",D376/D$345)</f>
        <v/>
      </c>
      <c r="G376" s="58" t="str">
        <f t="shared" ref="G376" si="157">+IF(AND(C376=0,D376=0)," ",IF(C376=0,1,IF(D376=0,-1,(D376-C376)/C376)))</f>
        <v xml:space="preserve"> </v>
      </c>
      <c r="H376" s="40" t="str">
        <f t="shared" ref="H376" si="158">+IF(OR(AND(E376=""),(G376="")),"",E376*G376)</f>
        <v/>
      </c>
    </row>
    <row r="377" spans="1:8" s="24" customFormat="1" ht="15" x14ac:dyDescent="0.2">
      <c r="A377" s="72"/>
      <c r="B377" s="3" t="s">
        <v>483</v>
      </c>
      <c r="C377" s="62">
        <v>53</v>
      </c>
      <c r="D377" s="62">
        <f>VLOOKUP(B377,'[1]Deptos 2011-2019'!$BE$3823:$BF$4367,2,0)</f>
        <v>2</v>
      </c>
      <c r="E377" s="44">
        <f t="shared" si="150"/>
        <v>1.8603018603018603E-2</v>
      </c>
      <c r="F377" s="44">
        <f t="shared" si="151"/>
        <v>2.0986358866736622E-3</v>
      </c>
      <c r="G377" s="58">
        <f t="shared" si="152"/>
        <v>-0.96226415094339623</v>
      </c>
      <c r="H377" s="40">
        <f t="shared" si="153"/>
        <v>-1.7901017901017901E-2</v>
      </c>
    </row>
    <row r="378" spans="1:8" s="63" customFormat="1" ht="15" x14ac:dyDescent="0.2">
      <c r="A378" s="95" t="s">
        <v>561</v>
      </c>
      <c r="B378" s="35" t="s">
        <v>621</v>
      </c>
      <c r="C378" s="90"/>
      <c r="D378" s="90">
        <f>VLOOKUP(B378,'[1]Deptos 2011-2019'!$BE$3823:$BF$4367,2,0)</f>
        <v>14</v>
      </c>
      <c r="E378" s="43" t="str">
        <f t="shared" ref="E378:E379" si="159">+IF(C378=0,"",C378/C$345)</f>
        <v/>
      </c>
      <c r="F378" s="43">
        <f t="shared" ref="F378:F379" si="160">+IF(D378=0,"",D378/D$345)</f>
        <v>1.4690451206715634E-2</v>
      </c>
      <c r="G378" s="91">
        <f t="shared" ref="G378:G379" si="161">+IF(AND(C378=0,D378=0)," ",IF(C378=0,1,IF(D378=0,-1,(D378-C378)/C378)))</f>
        <v>1</v>
      </c>
      <c r="H378" s="42" t="str">
        <f t="shared" ref="H378:H379" si="162">+IF(OR(AND(E378=""),(G378="")),"",E378*G378)</f>
        <v/>
      </c>
    </row>
    <row r="379" spans="1:8" s="24" customFormat="1" ht="15" x14ac:dyDescent="0.2">
      <c r="A379" s="72"/>
      <c r="B379" s="3" t="s">
        <v>484</v>
      </c>
      <c r="C379" s="62">
        <v>49</v>
      </c>
      <c r="D379" s="62">
        <f>VLOOKUP(B379,'[1]Deptos 2011-2019'!$BE$3823:$BF$4367,2,0)</f>
        <v>24</v>
      </c>
      <c r="E379" s="44">
        <f t="shared" si="159"/>
        <v>1.7199017199017199E-2</v>
      </c>
      <c r="F379" s="44">
        <f t="shared" si="160"/>
        <v>2.5183630640083946E-2</v>
      </c>
      <c r="G379" s="58">
        <f t="shared" si="161"/>
        <v>-0.51020408163265307</v>
      </c>
      <c r="H379" s="40">
        <f t="shared" si="162"/>
        <v>-8.775008775008775E-3</v>
      </c>
    </row>
    <row r="380" spans="1:8" s="24" customFormat="1" ht="15" x14ac:dyDescent="0.2">
      <c r="A380" s="72"/>
      <c r="B380" s="3" t="s">
        <v>485</v>
      </c>
      <c r="C380" s="62">
        <v>7</v>
      </c>
      <c r="D380" s="62">
        <f>VLOOKUP(B380,'[1]Deptos 2011-2019'!$BE$3823:$BF$4367,2,0)</f>
        <v>1</v>
      </c>
      <c r="E380" s="44">
        <f t="shared" ref="E380:E401" si="163">+IF(C380=0,"",C380/C$345)</f>
        <v>2.4570024570024569E-3</v>
      </c>
      <c r="F380" s="44">
        <f t="shared" ref="F380:F401" si="164">+IF(D380=0,"",D380/D$345)</f>
        <v>1.0493179433368311E-3</v>
      </c>
      <c r="G380" s="58">
        <f t="shared" si="152"/>
        <v>-0.8571428571428571</v>
      </c>
      <c r="H380" s="40">
        <f t="shared" si="153"/>
        <v>-2.106002106002106E-3</v>
      </c>
    </row>
    <row r="381" spans="1:8" s="24" customFormat="1" ht="15" x14ac:dyDescent="0.2">
      <c r="A381" s="72"/>
      <c r="B381" s="3" t="s">
        <v>486</v>
      </c>
      <c r="C381" s="62">
        <v>7</v>
      </c>
      <c r="D381" s="62">
        <f>VLOOKUP(B381,'[1]Deptos 2011-2019'!$BE$3823:$BF$4367,2,0)</f>
        <v>1</v>
      </c>
      <c r="E381" s="44">
        <f t="shared" si="163"/>
        <v>2.4570024570024569E-3</v>
      </c>
      <c r="F381" s="44">
        <f t="shared" si="164"/>
        <v>1.0493179433368311E-3</v>
      </c>
      <c r="G381" s="58">
        <f t="shared" si="152"/>
        <v>-0.8571428571428571</v>
      </c>
      <c r="H381" s="40">
        <f t="shared" si="153"/>
        <v>-2.106002106002106E-3</v>
      </c>
    </row>
    <row r="382" spans="1:8" s="24" customFormat="1" ht="15" x14ac:dyDescent="0.2">
      <c r="A382" s="72"/>
      <c r="B382" s="3" t="s">
        <v>252</v>
      </c>
      <c r="C382" s="62">
        <v>1</v>
      </c>
      <c r="D382" s="62">
        <f>VLOOKUP(B382,'[1]Deptos 2011-2019'!$BE$3823:$BF$4367,2,0)</f>
        <v>0</v>
      </c>
      <c r="E382" s="44">
        <f t="shared" si="163"/>
        <v>3.5100035100035098E-4</v>
      </c>
      <c r="F382" s="44" t="str">
        <f t="shared" si="164"/>
        <v/>
      </c>
      <c r="G382" s="58">
        <f t="shared" si="152"/>
        <v>-1</v>
      </c>
      <c r="H382" s="40">
        <f t="shared" si="153"/>
        <v>-3.5100035100035098E-4</v>
      </c>
    </row>
    <row r="383" spans="1:8" s="24" customFormat="1" ht="15" x14ac:dyDescent="0.2">
      <c r="A383" s="72"/>
      <c r="B383" s="3" t="s">
        <v>253</v>
      </c>
      <c r="C383" s="62">
        <v>10</v>
      </c>
      <c r="D383" s="62">
        <f>VLOOKUP(B383,'[1]Deptos 2011-2019'!$BE$3823:$BF$4367,2,0)</f>
        <v>7</v>
      </c>
      <c r="E383" s="44">
        <f t="shared" si="163"/>
        <v>3.5100035100035102E-3</v>
      </c>
      <c r="F383" s="44">
        <f t="shared" si="164"/>
        <v>7.3452256033578172E-3</v>
      </c>
      <c r="G383" s="58">
        <f t="shared" si="152"/>
        <v>-0.3</v>
      </c>
      <c r="H383" s="40">
        <f t="shared" si="153"/>
        <v>-1.053001053001053E-3</v>
      </c>
    </row>
    <row r="384" spans="1:8" s="24" customFormat="1" ht="15" x14ac:dyDescent="0.2">
      <c r="A384" s="72"/>
      <c r="B384" s="3" t="s">
        <v>487</v>
      </c>
      <c r="C384" s="62">
        <v>0</v>
      </c>
      <c r="D384" s="62">
        <f>VLOOKUP(B384,'[1]Deptos 2011-2019'!$BE$3823:$BF$4367,2,0)</f>
        <v>0</v>
      </c>
      <c r="E384" s="44" t="str">
        <f t="shared" si="163"/>
        <v/>
      </c>
      <c r="F384" s="44" t="str">
        <f t="shared" si="164"/>
        <v/>
      </c>
      <c r="G384" s="58" t="str">
        <f t="shared" si="152"/>
        <v xml:space="preserve"> </v>
      </c>
      <c r="H384" s="40" t="str">
        <f t="shared" si="153"/>
        <v/>
      </c>
    </row>
    <row r="385" spans="1:9" s="63" customFormat="1" ht="15" x14ac:dyDescent="0.2">
      <c r="A385" s="69"/>
      <c r="B385" s="35" t="s">
        <v>595</v>
      </c>
      <c r="C385" s="62">
        <v>23</v>
      </c>
      <c r="D385" s="62">
        <f>VLOOKUP(B385,'[1]Deptos 2011-2019'!$BE$3823:$BF$4367,2,0)</f>
        <v>17</v>
      </c>
      <c r="E385" s="43">
        <f t="shared" si="163"/>
        <v>8.0730080730080731E-3</v>
      </c>
      <c r="F385" s="43">
        <f t="shared" si="164"/>
        <v>1.7838405036726127E-2</v>
      </c>
      <c r="G385" s="58">
        <f t="shared" si="152"/>
        <v>-0.2608695652173913</v>
      </c>
      <c r="H385" s="42">
        <f t="shared" ref="H385" si="165">+IF(OR(AND(E385=""),(G385="")),"",E385*G385)</f>
        <v>-2.106002106002106E-3</v>
      </c>
      <c r="I385" s="24"/>
    </row>
    <row r="386" spans="1:9" s="24" customFormat="1" ht="15" x14ac:dyDescent="0.2">
      <c r="A386" s="72"/>
      <c r="B386" s="3" t="s">
        <v>488</v>
      </c>
      <c r="C386" s="62">
        <v>792</v>
      </c>
      <c r="D386" s="62">
        <f>VLOOKUP(B386,'[1]Deptos 2011-2019'!$BE$3823:$BF$4367,2,0)</f>
        <v>178</v>
      </c>
      <c r="E386" s="44">
        <f t="shared" si="163"/>
        <v>0.27799227799227799</v>
      </c>
      <c r="F386" s="44">
        <f t="shared" si="164"/>
        <v>0.18677859391395593</v>
      </c>
      <c r="G386" s="58">
        <f t="shared" si="152"/>
        <v>-0.7752525252525253</v>
      </c>
      <c r="H386" s="40">
        <f t="shared" si="153"/>
        <v>-0.21551421551421554</v>
      </c>
    </row>
    <row r="387" spans="1:9" s="24" customFormat="1" ht="15" x14ac:dyDescent="0.2">
      <c r="A387" s="72"/>
      <c r="B387" s="3" t="s">
        <v>93</v>
      </c>
      <c r="C387" s="62">
        <v>189</v>
      </c>
      <c r="D387" s="62">
        <f>VLOOKUP(B387,'[1]Deptos 2011-2019'!$BE$3823:$BF$4367,2,0)</f>
        <v>22</v>
      </c>
      <c r="E387" s="44">
        <f t="shared" si="163"/>
        <v>6.6339066339066333E-2</v>
      </c>
      <c r="F387" s="44">
        <f t="shared" si="164"/>
        <v>2.3084994753410283E-2</v>
      </c>
      <c r="G387" s="58">
        <f t="shared" si="152"/>
        <v>-0.8835978835978836</v>
      </c>
      <c r="H387" s="40">
        <f t="shared" si="153"/>
        <v>-5.8617058617058612E-2</v>
      </c>
    </row>
    <row r="388" spans="1:9" s="24" customFormat="1" ht="15" x14ac:dyDescent="0.2">
      <c r="A388" s="72"/>
      <c r="B388" s="3" t="s">
        <v>86</v>
      </c>
      <c r="C388" s="62">
        <v>239</v>
      </c>
      <c r="D388" s="62">
        <f>VLOOKUP(B388,'[1]Deptos 2011-2019'!$BE$3823:$BF$4367,2,0)</f>
        <v>55</v>
      </c>
      <c r="E388" s="44">
        <f t="shared" si="163"/>
        <v>8.3889083889083893E-2</v>
      </c>
      <c r="F388" s="44">
        <f t="shared" si="164"/>
        <v>5.7712486883525711E-2</v>
      </c>
      <c r="G388" s="58">
        <f t="shared" si="152"/>
        <v>-0.76987447698744771</v>
      </c>
      <c r="H388" s="40">
        <f t="shared" si="153"/>
        <v>-6.4584064584064585E-2</v>
      </c>
    </row>
    <row r="389" spans="1:9" s="24" customFormat="1" ht="15" x14ac:dyDescent="0.2">
      <c r="A389" s="72"/>
      <c r="B389" s="3" t="s">
        <v>92</v>
      </c>
      <c r="C389" s="62">
        <v>52</v>
      </c>
      <c r="D389" s="62">
        <f>VLOOKUP(B389,'[1]Deptos 2011-2019'!$BE$3823:$BF$4367,2,0)</f>
        <v>8</v>
      </c>
      <c r="E389" s="44">
        <f t="shared" si="163"/>
        <v>1.8252018252018252E-2</v>
      </c>
      <c r="F389" s="44">
        <f t="shared" si="164"/>
        <v>8.3945435466946487E-3</v>
      </c>
      <c r="G389" s="58">
        <f t="shared" si="152"/>
        <v>-0.84615384615384615</v>
      </c>
      <c r="H389" s="40">
        <f t="shared" si="153"/>
        <v>-1.5444015444015444E-2</v>
      </c>
    </row>
    <row r="390" spans="1:9" s="24" customFormat="1" ht="15" x14ac:dyDescent="0.2">
      <c r="A390" s="72"/>
      <c r="B390" s="3" t="s">
        <v>95</v>
      </c>
      <c r="C390" s="62">
        <v>0</v>
      </c>
      <c r="D390" s="62">
        <f>VLOOKUP(B390,'[1]Deptos 2011-2019'!$BE$3823:$BF$4367,2,0)</f>
        <v>0</v>
      </c>
      <c r="E390" s="44" t="str">
        <f t="shared" si="163"/>
        <v/>
      </c>
      <c r="F390" s="44" t="str">
        <f t="shared" si="164"/>
        <v/>
      </c>
      <c r="G390" s="58" t="str">
        <f t="shared" si="152"/>
        <v xml:space="preserve"> </v>
      </c>
      <c r="H390" s="40" t="str">
        <f t="shared" si="153"/>
        <v/>
      </c>
    </row>
    <row r="391" spans="1:9" s="24" customFormat="1" ht="15" x14ac:dyDescent="0.2">
      <c r="A391" s="72"/>
      <c r="B391" s="3" t="s">
        <v>96</v>
      </c>
      <c r="C391" s="62">
        <v>1</v>
      </c>
      <c r="D391" s="62">
        <f>VLOOKUP(B391,'[1]Deptos 2011-2019'!$BE$3823:$BF$4367,2,0)</f>
        <v>3</v>
      </c>
      <c r="E391" s="44">
        <f t="shared" si="163"/>
        <v>3.5100035100035098E-4</v>
      </c>
      <c r="F391" s="44">
        <f t="shared" si="164"/>
        <v>3.1479538300104933E-3</v>
      </c>
      <c r="G391" s="58">
        <f t="shared" si="152"/>
        <v>2</v>
      </c>
      <c r="H391" s="40">
        <f t="shared" si="153"/>
        <v>7.0200070200070197E-4</v>
      </c>
    </row>
    <row r="392" spans="1:9" s="24" customFormat="1" ht="15" x14ac:dyDescent="0.2">
      <c r="A392" s="72"/>
      <c r="B392" s="3" t="s">
        <v>254</v>
      </c>
      <c r="C392" s="62">
        <v>0</v>
      </c>
      <c r="D392" s="62">
        <f>VLOOKUP(B392,'[1]Deptos 2011-2019'!$BE$3823:$BF$4367,2,0)</f>
        <v>1</v>
      </c>
      <c r="E392" s="44" t="str">
        <f t="shared" si="163"/>
        <v/>
      </c>
      <c r="F392" s="44">
        <f t="shared" si="164"/>
        <v>1.0493179433368311E-3</v>
      </c>
      <c r="G392" s="58">
        <f t="shared" si="152"/>
        <v>1</v>
      </c>
      <c r="H392" s="40" t="str">
        <f t="shared" si="153"/>
        <v/>
      </c>
    </row>
    <row r="393" spans="1:9" s="24" customFormat="1" ht="15" x14ac:dyDescent="0.2">
      <c r="A393" s="72"/>
      <c r="B393" s="3" t="s">
        <v>255</v>
      </c>
      <c r="C393" s="62">
        <v>2</v>
      </c>
      <c r="D393" s="62">
        <f>VLOOKUP(B393,'[1]Deptos 2011-2019'!$BE$3823:$BF$4367,2,0)</f>
        <v>0</v>
      </c>
      <c r="E393" s="44">
        <f t="shared" si="163"/>
        <v>7.0200070200070197E-4</v>
      </c>
      <c r="F393" s="44" t="str">
        <f t="shared" si="164"/>
        <v/>
      </c>
      <c r="G393" s="58">
        <f t="shared" si="152"/>
        <v>-1</v>
      </c>
      <c r="H393" s="40">
        <f t="shared" si="153"/>
        <v>-7.0200070200070197E-4</v>
      </c>
    </row>
    <row r="394" spans="1:9" s="24" customFormat="1" ht="15" x14ac:dyDescent="0.2">
      <c r="A394" s="72"/>
      <c r="B394" s="3" t="s">
        <v>585</v>
      </c>
      <c r="C394" s="62">
        <v>2</v>
      </c>
      <c r="D394" s="62">
        <f>VLOOKUP(B394,'[1]Deptos 2011-2019'!$BE$3823:$BF$4367,2,0)</f>
        <v>4</v>
      </c>
      <c r="E394" s="44">
        <f t="shared" si="163"/>
        <v>7.0200070200070197E-4</v>
      </c>
      <c r="F394" s="44">
        <f t="shared" si="164"/>
        <v>4.1972717733473244E-3</v>
      </c>
      <c r="G394" s="58">
        <f t="shared" si="152"/>
        <v>1</v>
      </c>
      <c r="H394" s="40">
        <f t="shared" si="153"/>
        <v>7.0200070200070197E-4</v>
      </c>
    </row>
    <row r="395" spans="1:9" s="24" customFormat="1" ht="15" x14ac:dyDescent="0.2">
      <c r="A395" s="72"/>
      <c r="B395" s="3" t="s">
        <v>586</v>
      </c>
      <c r="C395" s="62">
        <v>25</v>
      </c>
      <c r="D395" s="62">
        <f>VLOOKUP(B395,'[1]Deptos 2011-2019'!$BE$3823:$BF$4367,2,0)</f>
        <v>2</v>
      </c>
      <c r="E395" s="44">
        <f t="shared" si="163"/>
        <v>8.775008775008775E-3</v>
      </c>
      <c r="F395" s="44">
        <f t="shared" si="164"/>
        <v>2.0986358866736622E-3</v>
      </c>
      <c r="G395" s="58">
        <f t="shared" si="152"/>
        <v>-0.92</v>
      </c>
      <c r="H395" s="40">
        <f t="shared" si="153"/>
        <v>-8.0730080730080731E-3</v>
      </c>
    </row>
    <row r="396" spans="1:9" s="24" customFormat="1" ht="15" x14ac:dyDescent="0.2">
      <c r="A396" s="72"/>
      <c r="B396" s="3" t="s">
        <v>256</v>
      </c>
      <c r="C396" s="62">
        <v>0</v>
      </c>
      <c r="D396" s="62">
        <f>VLOOKUP(B396,'[1]Deptos 2011-2019'!$BE$3823:$BF$4367,2,0)</f>
        <v>0</v>
      </c>
      <c r="E396" s="44" t="str">
        <f t="shared" si="163"/>
        <v/>
      </c>
      <c r="F396" s="44" t="str">
        <f t="shared" si="164"/>
        <v/>
      </c>
      <c r="G396" s="58" t="str">
        <f t="shared" si="152"/>
        <v xml:space="preserve"> </v>
      </c>
      <c r="H396" s="40" t="str">
        <f t="shared" si="153"/>
        <v/>
      </c>
    </row>
    <row r="397" spans="1:9" s="24" customFormat="1" ht="15" x14ac:dyDescent="0.2">
      <c r="A397" s="72"/>
      <c r="B397" s="3" t="s">
        <v>489</v>
      </c>
      <c r="C397" s="62">
        <v>0</v>
      </c>
      <c r="D397" s="62">
        <f>VLOOKUP(B397,'[1]Deptos 2011-2019'!$BE$3823:$BF$4367,2,0)</f>
        <v>0</v>
      </c>
      <c r="E397" s="44" t="str">
        <f t="shared" si="163"/>
        <v/>
      </c>
      <c r="F397" s="44" t="str">
        <f t="shared" si="164"/>
        <v/>
      </c>
      <c r="G397" s="58" t="str">
        <f t="shared" si="152"/>
        <v xml:space="preserve"> </v>
      </c>
      <c r="H397" s="40" t="str">
        <f t="shared" si="153"/>
        <v/>
      </c>
    </row>
    <row r="398" spans="1:9" s="24" customFormat="1" ht="15" x14ac:dyDescent="0.2">
      <c r="A398" s="72"/>
      <c r="B398" s="3" t="s">
        <v>94</v>
      </c>
      <c r="C398" s="62">
        <v>5</v>
      </c>
      <c r="D398" s="62">
        <f>VLOOKUP(B398,'[1]Deptos 2011-2019'!$BE$3823:$BF$4367,2,0)</f>
        <v>3</v>
      </c>
      <c r="E398" s="44">
        <f t="shared" si="163"/>
        <v>1.7550017550017551E-3</v>
      </c>
      <c r="F398" s="44">
        <f t="shared" si="164"/>
        <v>3.1479538300104933E-3</v>
      </c>
      <c r="G398" s="58">
        <f t="shared" si="152"/>
        <v>-0.4</v>
      </c>
      <c r="H398" s="40">
        <f t="shared" si="153"/>
        <v>-7.0200070200070208E-4</v>
      </c>
    </row>
    <row r="399" spans="1:9" s="24" customFormat="1" ht="15" x14ac:dyDescent="0.2">
      <c r="A399" s="72"/>
      <c r="B399" s="3" t="s">
        <v>257</v>
      </c>
      <c r="C399" s="62">
        <v>14</v>
      </c>
      <c r="D399" s="62">
        <f>VLOOKUP(B399,'[1]Deptos 2011-2019'!$BE$3823:$BF$4367,2,0)</f>
        <v>14</v>
      </c>
      <c r="E399" s="44">
        <f t="shared" si="163"/>
        <v>4.9140049140049139E-3</v>
      </c>
      <c r="F399" s="44">
        <f t="shared" si="164"/>
        <v>1.4690451206715634E-2</v>
      </c>
      <c r="G399" s="58">
        <f t="shared" si="152"/>
        <v>0</v>
      </c>
      <c r="H399" s="40">
        <f t="shared" si="153"/>
        <v>0</v>
      </c>
    </row>
    <row r="400" spans="1:9" s="24" customFormat="1" ht="15" x14ac:dyDescent="0.2">
      <c r="A400" s="72"/>
      <c r="B400" s="3" t="s">
        <v>587</v>
      </c>
      <c r="C400" s="62">
        <v>0</v>
      </c>
      <c r="D400" s="62">
        <f>VLOOKUP(B400,'[1]Deptos 2011-2019'!$BE$3823:$BF$4367,2,0)</f>
        <v>0</v>
      </c>
      <c r="E400" s="44" t="str">
        <f t="shared" si="163"/>
        <v/>
      </c>
      <c r="F400" s="44" t="str">
        <f t="shared" si="164"/>
        <v/>
      </c>
      <c r="G400" s="58" t="str">
        <f t="shared" si="152"/>
        <v xml:space="preserve"> </v>
      </c>
      <c r="H400" s="40" t="str">
        <f t="shared" si="153"/>
        <v/>
      </c>
    </row>
    <row r="401" spans="1:9" s="24" customFormat="1" ht="15" x14ac:dyDescent="0.2">
      <c r="A401" s="72"/>
      <c r="B401" s="3" t="s">
        <v>88</v>
      </c>
      <c r="C401" s="62">
        <v>6</v>
      </c>
      <c r="D401" s="62">
        <f>VLOOKUP(B401,'[1]Deptos 2011-2019'!$BE$3823:$BF$4367,2,0)</f>
        <v>5</v>
      </c>
      <c r="E401" s="44">
        <f t="shared" si="163"/>
        <v>2.106002106002106E-3</v>
      </c>
      <c r="F401" s="44">
        <f t="shared" si="164"/>
        <v>5.246589716684155E-3</v>
      </c>
      <c r="G401" s="58">
        <f t="shared" si="152"/>
        <v>-0.16666666666666666</v>
      </c>
      <c r="H401" s="40">
        <f t="shared" si="153"/>
        <v>-3.5100035100035098E-4</v>
      </c>
    </row>
    <row r="402" spans="1:9" s="63" customFormat="1" ht="15" x14ac:dyDescent="0.2">
      <c r="A402" s="36"/>
      <c r="B402" s="35" t="s">
        <v>548</v>
      </c>
      <c r="C402" s="62">
        <v>3</v>
      </c>
      <c r="D402" s="62">
        <f>VLOOKUP(B402,'[1]Deptos 2011-2019'!$BE$3823:$BF$4367,2,0)</f>
        <v>0</v>
      </c>
      <c r="E402" s="43">
        <f t="shared" ref="E402" si="166">+IF(C402=0,"",C402/C$345)</f>
        <v>1.053001053001053E-3</v>
      </c>
      <c r="F402" s="43" t="str">
        <f t="shared" ref="F402" si="167">+IF(D402=0,"",D402/D$345)</f>
        <v/>
      </c>
      <c r="G402" s="58">
        <f t="shared" si="152"/>
        <v>-1</v>
      </c>
      <c r="H402" s="42">
        <f t="shared" ref="H402" si="168">+IF(OR(AND(E402=""),(G402="")),"",E402*G402)</f>
        <v>-1.053001053001053E-3</v>
      </c>
      <c r="I402" s="24"/>
    </row>
    <row r="403" spans="1:9" s="24" customFormat="1" ht="15" x14ac:dyDescent="0.2">
      <c r="A403" s="72"/>
      <c r="B403" s="3" t="s">
        <v>258</v>
      </c>
      <c r="C403" s="62">
        <v>0</v>
      </c>
      <c r="D403" s="62">
        <f>VLOOKUP(B403,'[1]Deptos 2011-2019'!$BE$3823:$BF$4367,2,0)</f>
        <v>0</v>
      </c>
      <c r="E403" s="44" t="str">
        <f t="shared" ref="E403:E414" si="169">+IF(C403=0,"",C403/C$345)</f>
        <v/>
      </c>
      <c r="F403" s="44" t="str">
        <f t="shared" ref="F403:F414" si="170">+IF(D403=0,"",D403/D$345)</f>
        <v/>
      </c>
      <c r="G403" s="58" t="str">
        <f t="shared" si="152"/>
        <v xml:space="preserve"> </v>
      </c>
      <c r="H403" s="40" t="str">
        <f t="shared" si="153"/>
        <v/>
      </c>
    </row>
    <row r="404" spans="1:9" s="24" customFormat="1" ht="15" x14ac:dyDescent="0.2">
      <c r="A404" s="72"/>
      <c r="B404" s="3" t="s">
        <v>259</v>
      </c>
      <c r="C404" s="62">
        <v>0</v>
      </c>
      <c r="D404" s="62">
        <f>VLOOKUP(B404,'[1]Deptos 2011-2019'!$BE$3823:$BF$4367,2,0)</f>
        <v>0</v>
      </c>
      <c r="E404" s="44" t="str">
        <f t="shared" si="169"/>
        <v/>
      </c>
      <c r="F404" s="44" t="str">
        <f t="shared" si="170"/>
        <v/>
      </c>
      <c r="G404" s="58" t="str">
        <f t="shared" si="152"/>
        <v xml:space="preserve"> </v>
      </c>
      <c r="H404" s="40" t="str">
        <f t="shared" si="153"/>
        <v/>
      </c>
    </row>
    <row r="405" spans="1:9" s="24" customFormat="1" ht="15" x14ac:dyDescent="0.2">
      <c r="A405" s="72"/>
      <c r="B405" s="3" t="s">
        <v>588</v>
      </c>
      <c r="C405" s="62">
        <v>2</v>
      </c>
      <c r="D405" s="62">
        <f>VLOOKUP(B405,'[1]Deptos 2011-2019'!$BE$3823:$BF$4367,2,0)</f>
        <v>3</v>
      </c>
      <c r="E405" s="44">
        <f t="shared" si="169"/>
        <v>7.0200070200070197E-4</v>
      </c>
      <c r="F405" s="44">
        <f t="shared" si="170"/>
        <v>3.1479538300104933E-3</v>
      </c>
      <c r="G405" s="58">
        <f t="shared" si="152"/>
        <v>0.5</v>
      </c>
      <c r="H405" s="40">
        <f t="shared" si="153"/>
        <v>3.5100035100035098E-4</v>
      </c>
    </row>
    <row r="406" spans="1:9" s="24" customFormat="1" ht="15" x14ac:dyDescent="0.2">
      <c r="A406" s="72"/>
      <c r="B406" s="3" t="s">
        <v>87</v>
      </c>
      <c r="C406" s="62">
        <v>0</v>
      </c>
      <c r="D406" s="62">
        <f>VLOOKUP(B406,'[1]Deptos 2011-2019'!$BE$3823:$BF$4367,2,0)</f>
        <v>0</v>
      </c>
      <c r="E406" s="44" t="str">
        <f t="shared" si="169"/>
        <v/>
      </c>
      <c r="F406" s="44" t="str">
        <f t="shared" si="170"/>
        <v/>
      </c>
      <c r="G406" s="58" t="str">
        <f t="shared" si="152"/>
        <v xml:space="preserve"> </v>
      </c>
      <c r="H406" s="40" t="str">
        <f t="shared" si="153"/>
        <v/>
      </c>
    </row>
    <row r="407" spans="1:9" s="24" customFormat="1" ht="15" x14ac:dyDescent="0.2">
      <c r="A407" s="72"/>
      <c r="B407" s="3" t="s">
        <v>260</v>
      </c>
      <c r="C407" s="62">
        <v>2</v>
      </c>
      <c r="D407" s="62">
        <f>VLOOKUP(B407,'[1]Deptos 2011-2019'!$BE$3823:$BF$4367,2,0)</f>
        <v>0</v>
      </c>
      <c r="E407" s="44">
        <f t="shared" si="169"/>
        <v>7.0200070200070197E-4</v>
      </c>
      <c r="F407" s="44" t="str">
        <f t="shared" si="170"/>
        <v/>
      </c>
      <c r="G407" s="58">
        <f t="shared" si="152"/>
        <v>-1</v>
      </c>
      <c r="H407" s="40">
        <f t="shared" si="153"/>
        <v>-7.0200070200070197E-4</v>
      </c>
    </row>
    <row r="408" spans="1:9" s="24" customFormat="1" ht="15" x14ac:dyDescent="0.2">
      <c r="A408" s="72"/>
      <c r="B408" s="3" t="s">
        <v>91</v>
      </c>
      <c r="C408" s="62">
        <v>14</v>
      </c>
      <c r="D408" s="62">
        <f>VLOOKUP(B408,'[1]Deptos 2011-2019'!$BE$3823:$BF$4367,2,0)</f>
        <v>12</v>
      </c>
      <c r="E408" s="44">
        <f t="shared" si="169"/>
        <v>4.9140049140049139E-3</v>
      </c>
      <c r="F408" s="44">
        <f t="shared" si="170"/>
        <v>1.2591815320041973E-2</v>
      </c>
      <c r="G408" s="58">
        <f t="shared" si="152"/>
        <v>-0.14285714285714285</v>
      </c>
      <c r="H408" s="40">
        <f t="shared" si="153"/>
        <v>-7.0200070200070197E-4</v>
      </c>
    </row>
    <row r="409" spans="1:9" s="24" customFormat="1" ht="15" x14ac:dyDescent="0.2">
      <c r="A409" s="72"/>
      <c r="B409" s="3" t="s">
        <v>90</v>
      </c>
      <c r="C409" s="62">
        <v>56</v>
      </c>
      <c r="D409" s="62">
        <f>VLOOKUP(B409,'[1]Deptos 2011-2019'!$BE$3823:$BF$4367,2,0)</f>
        <v>14</v>
      </c>
      <c r="E409" s="44">
        <f t="shared" si="169"/>
        <v>1.9656019656019656E-2</v>
      </c>
      <c r="F409" s="44">
        <f t="shared" si="170"/>
        <v>1.4690451206715634E-2</v>
      </c>
      <c r="G409" s="58">
        <f t="shared" si="152"/>
        <v>-0.75</v>
      </c>
      <c r="H409" s="40">
        <f t="shared" si="153"/>
        <v>-1.4742014742014743E-2</v>
      </c>
    </row>
    <row r="410" spans="1:9" s="24" customFormat="1" ht="15" x14ac:dyDescent="0.2">
      <c r="A410" s="72"/>
      <c r="B410" s="3" t="s">
        <v>490</v>
      </c>
      <c r="C410" s="62">
        <v>2</v>
      </c>
      <c r="D410" s="62">
        <f>VLOOKUP(B410,'[1]Deptos 2011-2019'!$BE$3823:$BF$4367,2,0)</f>
        <v>0</v>
      </c>
      <c r="E410" s="44">
        <f t="shared" si="169"/>
        <v>7.0200070200070197E-4</v>
      </c>
      <c r="F410" s="44" t="str">
        <f t="shared" si="170"/>
        <v/>
      </c>
      <c r="G410" s="58">
        <f t="shared" si="152"/>
        <v>-1</v>
      </c>
      <c r="H410" s="40">
        <f t="shared" si="153"/>
        <v>-7.0200070200070197E-4</v>
      </c>
    </row>
    <row r="411" spans="1:9" s="24" customFormat="1" ht="15" x14ac:dyDescent="0.2">
      <c r="A411" s="72"/>
      <c r="B411" s="3" t="s">
        <v>261</v>
      </c>
      <c r="C411" s="62">
        <v>7</v>
      </c>
      <c r="D411" s="62">
        <f>VLOOKUP(B411,'[1]Deptos 2011-2019'!$BE$3823:$BF$4367,2,0)</f>
        <v>1</v>
      </c>
      <c r="E411" s="44">
        <f t="shared" si="169"/>
        <v>2.4570024570024569E-3</v>
      </c>
      <c r="F411" s="44">
        <f t="shared" si="170"/>
        <v>1.0493179433368311E-3</v>
      </c>
      <c r="G411" s="58">
        <f t="shared" ref="G411:G477" si="171">+IF(AND(C411=0,D411=0)," ",IF(C411=0,1,IF(D411=0,-1,(D411-C411)/C411)))</f>
        <v>-0.8571428571428571</v>
      </c>
      <c r="H411" s="40">
        <f t="shared" si="153"/>
        <v>-2.106002106002106E-3</v>
      </c>
    </row>
    <row r="412" spans="1:9" s="24" customFormat="1" ht="15" x14ac:dyDescent="0.2">
      <c r="A412" s="72"/>
      <c r="B412" s="3" t="s">
        <v>262</v>
      </c>
      <c r="C412" s="62">
        <v>2</v>
      </c>
      <c r="D412" s="62">
        <f>VLOOKUP(B412,'[1]Deptos 2011-2019'!$BE$3823:$BF$4367,2,0)</f>
        <v>0</v>
      </c>
      <c r="E412" s="44">
        <f t="shared" si="169"/>
        <v>7.0200070200070197E-4</v>
      </c>
      <c r="F412" s="44" t="str">
        <f t="shared" si="170"/>
        <v/>
      </c>
      <c r="G412" s="58">
        <f t="shared" si="171"/>
        <v>-1</v>
      </c>
      <c r="H412" s="40">
        <f t="shared" si="153"/>
        <v>-7.0200070200070197E-4</v>
      </c>
    </row>
    <row r="413" spans="1:9" s="24" customFormat="1" ht="15" x14ac:dyDescent="0.2">
      <c r="A413" s="72"/>
      <c r="B413" s="3" t="s">
        <v>491</v>
      </c>
      <c r="C413" s="62">
        <v>8</v>
      </c>
      <c r="D413" s="62">
        <f>VLOOKUP(B413,'[1]Deptos 2011-2019'!$BE$3823:$BF$4367,2,0)</f>
        <v>5</v>
      </c>
      <c r="E413" s="44">
        <f t="shared" si="169"/>
        <v>2.8080028080028079E-3</v>
      </c>
      <c r="F413" s="44">
        <f t="shared" si="170"/>
        <v>5.246589716684155E-3</v>
      </c>
      <c r="G413" s="58">
        <f t="shared" si="171"/>
        <v>-0.375</v>
      </c>
      <c r="H413" s="40">
        <f t="shared" si="153"/>
        <v>-1.053001053001053E-3</v>
      </c>
    </row>
    <row r="414" spans="1:9" s="24" customFormat="1" ht="15" x14ac:dyDescent="0.2">
      <c r="A414" s="72"/>
      <c r="B414" s="3" t="s">
        <v>89</v>
      </c>
      <c r="C414" s="62">
        <v>2</v>
      </c>
      <c r="D414" s="62">
        <f>VLOOKUP(B414,'[1]Deptos 2011-2019'!$BE$3823:$BF$4367,2,0)</f>
        <v>1</v>
      </c>
      <c r="E414" s="44">
        <f t="shared" si="169"/>
        <v>7.0200070200070197E-4</v>
      </c>
      <c r="F414" s="44">
        <f t="shared" si="170"/>
        <v>1.0493179433368311E-3</v>
      </c>
      <c r="G414" s="58">
        <f t="shared" si="171"/>
        <v>-0.5</v>
      </c>
      <c r="H414" s="40">
        <f t="shared" si="153"/>
        <v>-3.5100035100035098E-4</v>
      </c>
    </row>
    <row r="415" spans="1:9" s="24" customFormat="1" ht="15" x14ac:dyDescent="0.2">
      <c r="A415" s="72"/>
      <c r="B415" s="3" t="s">
        <v>589</v>
      </c>
      <c r="C415" s="62">
        <v>0</v>
      </c>
      <c r="D415" s="62">
        <f>VLOOKUP(B415,'[1]Deptos 2011-2019'!$BE$3823:$BF$4367,2,0)</f>
        <v>0</v>
      </c>
      <c r="E415" s="44" t="str">
        <f t="shared" ref="E415:E490" si="172">+IF(C415=0,"",C415/C$345)</f>
        <v/>
      </c>
      <c r="F415" s="44" t="str">
        <f t="shared" ref="F415:F490" si="173">+IF(D415=0,"",D415/D$345)</f>
        <v/>
      </c>
      <c r="G415" s="58" t="str">
        <f t="shared" si="171"/>
        <v xml:space="preserve"> </v>
      </c>
      <c r="H415" s="40" t="str">
        <f t="shared" ref="H415:H490" si="174">+IF(OR(AND(E415=""),(G415="")),"",E415*G415)</f>
        <v/>
      </c>
    </row>
    <row r="416" spans="1:9" s="24" customFormat="1" ht="15" x14ac:dyDescent="0.2">
      <c r="A416" s="72"/>
      <c r="B416" s="3" t="s">
        <v>263</v>
      </c>
      <c r="C416" s="62">
        <v>0</v>
      </c>
      <c r="D416" s="62">
        <f>VLOOKUP(B416,'[1]Deptos 2011-2019'!$BE$3823:$BF$4367,2,0)</f>
        <v>0</v>
      </c>
      <c r="E416" s="44" t="str">
        <f t="shared" si="172"/>
        <v/>
      </c>
      <c r="F416" s="44" t="str">
        <f t="shared" si="173"/>
        <v/>
      </c>
      <c r="G416" s="58" t="str">
        <f t="shared" si="171"/>
        <v xml:space="preserve"> </v>
      </c>
      <c r="H416" s="40" t="str">
        <f t="shared" si="174"/>
        <v/>
      </c>
    </row>
    <row r="417" spans="1:9" s="63" customFormat="1" ht="15" x14ac:dyDescent="0.2">
      <c r="A417" s="36"/>
      <c r="B417" s="35" t="s">
        <v>549</v>
      </c>
      <c r="C417" s="62">
        <v>10</v>
      </c>
      <c r="D417" s="62">
        <f>VLOOKUP(B417,'[1]Deptos 2011-2019'!$BE$3823:$BF$4367,2,0)</f>
        <v>5</v>
      </c>
      <c r="E417" s="43">
        <f t="shared" ref="E417:E419" si="175">+IF(C417=0,"",C417/C$345)</f>
        <v>3.5100035100035102E-3</v>
      </c>
      <c r="F417" s="43">
        <f t="shared" ref="F417:F419" si="176">+IF(D417=0,"",D417/D$345)</f>
        <v>5.246589716684155E-3</v>
      </c>
      <c r="G417" s="58">
        <f t="shared" si="171"/>
        <v>-0.5</v>
      </c>
      <c r="H417" s="42">
        <f t="shared" ref="H417:H419" si="177">+IF(OR(AND(E417=""),(G417="")),"",E417*G417)</f>
        <v>-1.7550017550017551E-3</v>
      </c>
      <c r="I417" s="24"/>
    </row>
    <row r="418" spans="1:9" s="63" customFormat="1" ht="15" x14ac:dyDescent="0.2">
      <c r="A418" s="36"/>
      <c r="B418" s="35" t="s">
        <v>550</v>
      </c>
      <c r="C418" s="62">
        <v>5</v>
      </c>
      <c r="D418" s="62">
        <f>VLOOKUP(B418,'[1]Deptos 2011-2019'!$BE$3823:$BF$4367,2,0)</f>
        <v>0</v>
      </c>
      <c r="E418" s="43">
        <f t="shared" si="175"/>
        <v>1.7550017550017551E-3</v>
      </c>
      <c r="F418" s="43" t="str">
        <f t="shared" si="176"/>
        <v/>
      </c>
      <c r="G418" s="58">
        <f t="shared" si="171"/>
        <v>-1</v>
      </c>
      <c r="H418" s="42">
        <f t="shared" si="177"/>
        <v>-1.7550017550017551E-3</v>
      </c>
      <c r="I418" s="24"/>
    </row>
    <row r="419" spans="1:9" s="63" customFormat="1" ht="15" x14ac:dyDescent="0.2">
      <c r="A419" s="36"/>
      <c r="B419" s="35" t="s">
        <v>551</v>
      </c>
      <c r="C419" s="62">
        <v>1</v>
      </c>
      <c r="D419" s="62">
        <f>VLOOKUP(B419,'[1]Deptos 2011-2019'!$BE$3823:$BF$4367,2,0)</f>
        <v>0</v>
      </c>
      <c r="E419" s="43">
        <f t="shared" si="175"/>
        <v>3.5100035100035098E-4</v>
      </c>
      <c r="F419" s="43" t="str">
        <f t="shared" si="176"/>
        <v/>
      </c>
      <c r="G419" s="58">
        <f t="shared" si="171"/>
        <v>-1</v>
      </c>
      <c r="H419" s="42">
        <f t="shared" si="177"/>
        <v>-3.5100035100035098E-4</v>
      </c>
      <c r="I419" s="24"/>
    </row>
    <row r="420" spans="1:9" s="24" customFormat="1" ht="15" x14ac:dyDescent="0.2">
      <c r="A420" s="72"/>
      <c r="B420" s="3" t="s">
        <v>264</v>
      </c>
      <c r="C420" s="62">
        <v>4</v>
      </c>
      <c r="D420" s="62">
        <f>VLOOKUP(B420,'[1]Deptos 2011-2019'!$BE$3823:$BF$4367,2,0)</f>
        <v>8</v>
      </c>
      <c r="E420" s="44">
        <f t="shared" si="172"/>
        <v>1.4040014040014039E-3</v>
      </c>
      <c r="F420" s="44">
        <f t="shared" si="173"/>
        <v>8.3945435466946487E-3</v>
      </c>
      <c r="G420" s="58">
        <f t="shared" si="171"/>
        <v>1</v>
      </c>
      <c r="H420" s="40">
        <f t="shared" si="174"/>
        <v>1.4040014040014039E-3</v>
      </c>
    </row>
    <row r="421" spans="1:9" s="24" customFormat="1" ht="15" x14ac:dyDescent="0.2">
      <c r="A421" s="72"/>
      <c r="B421" s="3" t="s">
        <v>265</v>
      </c>
      <c r="C421" s="62">
        <v>1</v>
      </c>
      <c r="D421" s="62">
        <f>VLOOKUP(B421,'[1]Deptos 2011-2019'!$BE$3823:$BF$4367,2,0)</f>
        <v>4</v>
      </c>
      <c r="E421" s="44">
        <f t="shared" si="172"/>
        <v>3.5100035100035098E-4</v>
      </c>
      <c r="F421" s="44">
        <f t="shared" si="173"/>
        <v>4.1972717733473244E-3</v>
      </c>
      <c r="G421" s="58">
        <f t="shared" si="171"/>
        <v>3</v>
      </c>
      <c r="H421" s="40">
        <f t="shared" si="174"/>
        <v>1.053001053001053E-3</v>
      </c>
    </row>
    <row r="422" spans="1:9" s="24" customFormat="1" ht="15" x14ac:dyDescent="0.2">
      <c r="A422" s="72"/>
      <c r="B422" s="3" t="s">
        <v>492</v>
      </c>
      <c r="C422" s="62">
        <v>8</v>
      </c>
      <c r="D422" s="62">
        <f>VLOOKUP(B422,'[1]Deptos 2011-2019'!$BE$3823:$BF$4367,2,0)</f>
        <v>2</v>
      </c>
      <c r="E422" s="44">
        <f t="shared" si="172"/>
        <v>2.8080028080028079E-3</v>
      </c>
      <c r="F422" s="44">
        <f t="shared" si="173"/>
        <v>2.0986358866736622E-3</v>
      </c>
      <c r="G422" s="58">
        <f t="shared" si="171"/>
        <v>-0.75</v>
      </c>
      <c r="H422" s="40">
        <f t="shared" si="174"/>
        <v>-2.106002106002106E-3</v>
      </c>
    </row>
    <row r="423" spans="1:9" s="24" customFormat="1" ht="15" x14ac:dyDescent="0.2">
      <c r="A423" s="72"/>
      <c r="B423" s="3" t="s">
        <v>266</v>
      </c>
      <c r="C423" s="62">
        <v>3</v>
      </c>
      <c r="D423" s="62">
        <f>VLOOKUP(B423,'[1]Deptos 2011-2019'!$BE$3823:$BF$4367,2,0)</f>
        <v>3</v>
      </c>
      <c r="E423" s="44">
        <f t="shared" si="172"/>
        <v>1.053001053001053E-3</v>
      </c>
      <c r="F423" s="44">
        <f t="shared" si="173"/>
        <v>3.1479538300104933E-3</v>
      </c>
      <c r="G423" s="58">
        <f t="shared" si="171"/>
        <v>0</v>
      </c>
      <c r="H423" s="40">
        <f t="shared" si="174"/>
        <v>0</v>
      </c>
    </row>
    <row r="424" spans="1:9" s="24" customFormat="1" ht="15" x14ac:dyDescent="0.2">
      <c r="A424" s="72"/>
      <c r="B424" s="3" t="s">
        <v>493</v>
      </c>
      <c r="C424" s="62">
        <v>0</v>
      </c>
      <c r="D424" s="62">
        <f>VLOOKUP(B424,'[1]Deptos 2011-2019'!$BE$3823:$BF$4367,2,0)</f>
        <v>0</v>
      </c>
      <c r="E424" s="44" t="str">
        <f t="shared" si="172"/>
        <v/>
      </c>
      <c r="F424" s="44" t="str">
        <f t="shared" si="173"/>
        <v/>
      </c>
      <c r="G424" s="58" t="str">
        <f t="shared" si="171"/>
        <v xml:space="preserve"> </v>
      </c>
      <c r="H424" s="40" t="str">
        <f t="shared" si="174"/>
        <v/>
      </c>
    </row>
    <row r="425" spans="1:9" s="63" customFormat="1" ht="15" x14ac:dyDescent="0.2">
      <c r="A425" s="36"/>
      <c r="B425" s="35" t="s">
        <v>552</v>
      </c>
      <c r="C425" s="62">
        <v>0</v>
      </c>
      <c r="D425" s="62">
        <f>VLOOKUP(B425,'[1]Deptos 2011-2019'!$BE$3823:$BF$4367,2,0)</f>
        <v>0</v>
      </c>
      <c r="E425" s="43" t="str">
        <f t="shared" ref="E425" si="178">+IF(C425=0,"",C425/C$345)</f>
        <v/>
      </c>
      <c r="F425" s="43" t="str">
        <f t="shared" ref="F425" si="179">+IF(D425=0,"",D425/D$345)</f>
        <v/>
      </c>
      <c r="G425" s="58" t="str">
        <f t="shared" si="171"/>
        <v xml:space="preserve"> </v>
      </c>
      <c r="H425" s="42" t="str">
        <f t="shared" ref="H425" si="180">+IF(OR(AND(E425=""),(G425="")),"",E425*G425)</f>
        <v/>
      </c>
      <c r="I425" s="24"/>
    </row>
    <row r="426" spans="1:9" s="63" customFormat="1" ht="15" x14ac:dyDescent="0.2">
      <c r="A426" s="36" t="s">
        <v>561</v>
      </c>
      <c r="B426" s="35" t="s">
        <v>632</v>
      </c>
      <c r="C426" s="62"/>
      <c r="D426" s="62">
        <v>0</v>
      </c>
      <c r="E426" s="43" t="str">
        <f t="shared" ref="E426:E428" si="181">+IF(C426=0,"",C426/C$345)</f>
        <v/>
      </c>
      <c r="F426" s="43" t="str">
        <f t="shared" ref="F426:F428" si="182">+IF(D426=0,"",D426/D$345)</f>
        <v/>
      </c>
      <c r="G426" s="58" t="str">
        <f t="shared" ref="G426:G428" si="183">+IF(AND(C426=0,D426=0)," ",IF(C426=0,1,IF(D426=0,-1,(D426-C426)/C426)))</f>
        <v xml:space="preserve"> </v>
      </c>
      <c r="H426" s="42" t="str">
        <f t="shared" ref="H426:H428" si="184">+IF(OR(AND(E426=""),(G426="")),"",E426*G426)</f>
        <v/>
      </c>
      <c r="I426" s="24"/>
    </row>
    <row r="427" spans="1:9" s="63" customFormat="1" ht="15" x14ac:dyDescent="0.2">
      <c r="A427" s="36" t="s">
        <v>561</v>
      </c>
      <c r="B427" s="35" t="s">
        <v>633</v>
      </c>
      <c r="C427" s="62"/>
      <c r="D427" s="62">
        <v>0</v>
      </c>
      <c r="E427" s="43" t="str">
        <f t="shared" si="181"/>
        <v/>
      </c>
      <c r="F427" s="43" t="str">
        <f t="shared" si="182"/>
        <v/>
      </c>
      <c r="G427" s="58" t="str">
        <f t="shared" si="183"/>
        <v xml:space="preserve"> </v>
      </c>
      <c r="H427" s="42" t="str">
        <f t="shared" si="184"/>
        <v/>
      </c>
      <c r="I427" s="24"/>
    </row>
    <row r="428" spans="1:9" s="63" customFormat="1" ht="15" x14ac:dyDescent="0.2">
      <c r="A428" s="36" t="s">
        <v>561</v>
      </c>
      <c r="B428" s="35" t="s">
        <v>634</v>
      </c>
      <c r="C428" s="62"/>
      <c r="D428" s="62">
        <v>0</v>
      </c>
      <c r="E428" s="43" t="str">
        <f t="shared" si="181"/>
        <v/>
      </c>
      <c r="F428" s="43" t="str">
        <f t="shared" si="182"/>
        <v/>
      </c>
      <c r="G428" s="58" t="str">
        <f t="shared" si="183"/>
        <v xml:space="preserve"> </v>
      </c>
      <c r="H428" s="42" t="str">
        <f t="shared" si="184"/>
        <v/>
      </c>
      <c r="I428" s="24"/>
    </row>
    <row r="429" spans="1:9" s="63" customFormat="1" ht="15" x14ac:dyDescent="0.2">
      <c r="A429" s="75"/>
      <c r="B429" s="35" t="s">
        <v>267</v>
      </c>
      <c r="C429" s="62">
        <v>0</v>
      </c>
      <c r="D429" s="62">
        <f>VLOOKUP(B429,'[1]Deptos 2011-2019'!$BE$3823:$BF$4367,2,0)</f>
        <v>1</v>
      </c>
      <c r="E429" s="43" t="str">
        <f t="shared" si="172"/>
        <v/>
      </c>
      <c r="F429" s="43">
        <f t="shared" si="173"/>
        <v>1.0493179433368311E-3</v>
      </c>
      <c r="G429" s="58">
        <f t="shared" si="171"/>
        <v>1</v>
      </c>
      <c r="H429" s="42" t="str">
        <f t="shared" si="174"/>
        <v/>
      </c>
      <c r="I429" s="24"/>
    </row>
    <row r="430" spans="1:9" s="63" customFormat="1" ht="15" x14ac:dyDescent="0.2">
      <c r="A430" s="75"/>
      <c r="B430" s="35" t="s">
        <v>268</v>
      </c>
      <c r="C430" s="62">
        <v>1</v>
      </c>
      <c r="D430" s="62">
        <f>VLOOKUP(B430,'[1]Deptos 2011-2019'!$BE$3823:$BF$4367,2,0)</f>
        <v>0</v>
      </c>
      <c r="E430" s="43">
        <f t="shared" si="172"/>
        <v>3.5100035100035098E-4</v>
      </c>
      <c r="F430" s="43" t="str">
        <f t="shared" si="173"/>
        <v/>
      </c>
      <c r="G430" s="58">
        <f t="shared" si="171"/>
        <v>-1</v>
      </c>
      <c r="H430" s="42">
        <f t="shared" si="174"/>
        <v>-3.5100035100035098E-4</v>
      </c>
      <c r="I430" s="24"/>
    </row>
    <row r="431" spans="1:9" s="63" customFormat="1" ht="15" x14ac:dyDescent="0.2">
      <c r="A431" s="75"/>
      <c r="B431" s="35" t="s">
        <v>269</v>
      </c>
      <c r="C431" s="62">
        <v>18</v>
      </c>
      <c r="D431" s="62">
        <f>VLOOKUP(B431,'[1]Deptos 2011-2019'!$BE$3823:$BF$4367,2,0)</f>
        <v>10</v>
      </c>
      <c r="E431" s="43">
        <f t="shared" si="172"/>
        <v>6.3180063180063176E-3</v>
      </c>
      <c r="F431" s="43">
        <f t="shared" si="173"/>
        <v>1.049317943336831E-2</v>
      </c>
      <c r="G431" s="58">
        <f t="shared" si="171"/>
        <v>-0.44444444444444442</v>
      </c>
      <c r="H431" s="42">
        <f t="shared" si="174"/>
        <v>-2.8080028080028079E-3</v>
      </c>
      <c r="I431" s="24"/>
    </row>
    <row r="432" spans="1:9" s="63" customFormat="1" ht="15" x14ac:dyDescent="0.2">
      <c r="A432" s="75"/>
      <c r="B432" s="35" t="s">
        <v>98</v>
      </c>
      <c r="C432" s="62">
        <v>3</v>
      </c>
      <c r="D432" s="62">
        <f>VLOOKUP(B432,'[1]Deptos 2011-2019'!$BE$3823:$BF$4367,2,0)</f>
        <v>8</v>
      </c>
      <c r="E432" s="43">
        <f t="shared" si="172"/>
        <v>1.053001053001053E-3</v>
      </c>
      <c r="F432" s="43">
        <f t="shared" si="173"/>
        <v>8.3945435466946487E-3</v>
      </c>
      <c r="G432" s="58">
        <f t="shared" si="171"/>
        <v>1.6666666666666667</v>
      </c>
      <c r="H432" s="42">
        <f t="shared" si="174"/>
        <v>1.7550017550017551E-3</v>
      </c>
      <c r="I432" s="24"/>
    </row>
    <row r="433" spans="1:9" s="63" customFormat="1" ht="15" x14ac:dyDescent="0.2">
      <c r="A433" s="75"/>
      <c r="B433" s="35" t="s">
        <v>99</v>
      </c>
      <c r="C433" s="62">
        <v>0</v>
      </c>
      <c r="D433" s="62">
        <f>VLOOKUP(B433,'[1]Deptos 2011-2019'!$BE$3823:$BF$4367,2,0)</f>
        <v>0</v>
      </c>
      <c r="E433" s="43" t="str">
        <f t="shared" si="172"/>
        <v/>
      </c>
      <c r="F433" s="43" t="str">
        <f t="shared" si="173"/>
        <v/>
      </c>
      <c r="G433" s="58" t="str">
        <f t="shared" si="171"/>
        <v xml:space="preserve"> </v>
      </c>
      <c r="H433" s="42" t="str">
        <f t="shared" si="174"/>
        <v/>
      </c>
      <c r="I433" s="24"/>
    </row>
    <row r="434" spans="1:9" s="63" customFormat="1" ht="15" x14ac:dyDescent="0.2">
      <c r="A434" s="75"/>
      <c r="B434" s="35" t="s">
        <v>100</v>
      </c>
      <c r="C434" s="62">
        <v>15</v>
      </c>
      <c r="D434" s="62">
        <f>VLOOKUP(B434,'[1]Deptos 2011-2019'!$BE$3823:$BF$4367,2,0)</f>
        <v>12</v>
      </c>
      <c r="E434" s="43">
        <f t="shared" si="172"/>
        <v>5.2650052650052648E-3</v>
      </c>
      <c r="F434" s="43">
        <f t="shared" si="173"/>
        <v>1.2591815320041973E-2</v>
      </c>
      <c r="G434" s="58">
        <f t="shared" si="171"/>
        <v>-0.2</v>
      </c>
      <c r="H434" s="42">
        <f t="shared" si="174"/>
        <v>-1.053001053001053E-3</v>
      </c>
      <c r="I434" s="24"/>
    </row>
    <row r="435" spans="1:9" s="63" customFormat="1" ht="15" x14ac:dyDescent="0.2">
      <c r="A435" s="75"/>
      <c r="B435" s="35" t="s">
        <v>270</v>
      </c>
      <c r="C435" s="62">
        <v>0</v>
      </c>
      <c r="D435" s="62">
        <f>VLOOKUP(B435,'[1]Deptos 2011-2019'!$BE$3823:$BF$4367,2,0)</f>
        <v>0</v>
      </c>
      <c r="E435" s="43" t="str">
        <f t="shared" si="172"/>
        <v/>
      </c>
      <c r="F435" s="43" t="str">
        <f t="shared" si="173"/>
        <v/>
      </c>
      <c r="G435" s="58" t="str">
        <f t="shared" si="171"/>
        <v xml:space="preserve"> </v>
      </c>
      <c r="H435" s="42" t="str">
        <f t="shared" si="174"/>
        <v/>
      </c>
      <c r="I435" s="24"/>
    </row>
    <row r="436" spans="1:9" s="63" customFormat="1" ht="15" x14ac:dyDescent="0.2">
      <c r="A436" s="36"/>
      <c r="B436" s="35" t="s">
        <v>553</v>
      </c>
      <c r="C436" s="62">
        <v>0</v>
      </c>
      <c r="D436" s="62">
        <f>VLOOKUP(B436,'[1]Deptos 2011-2019'!$BE$3823:$BF$4367,2,0)</f>
        <v>0</v>
      </c>
      <c r="E436" s="43" t="str">
        <f t="shared" ref="E436:E437" si="185">+IF(C436=0,"",C436/C$345)</f>
        <v/>
      </c>
      <c r="F436" s="43" t="str">
        <f t="shared" ref="F436:F437" si="186">+IF(D436=0,"",D436/D$345)</f>
        <v/>
      </c>
      <c r="G436" s="58" t="str">
        <f t="shared" si="171"/>
        <v xml:space="preserve"> </v>
      </c>
      <c r="H436" s="42" t="str">
        <f t="shared" ref="H436:H437" si="187">+IF(OR(AND(E436=""),(G436="")),"",E436*G436)</f>
        <v/>
      </c>
      <c r="I436" s="24"/>
    </row>
    <row r="437" spans="1:9" s="63" customFormat="1" ht="15" x14ac:dyDescent="0.2">
      <c r="A437" s="36"/>
      <c r="B437" s="35" t="s">
        <v>554</v>
      </c>
      <c r="C437" s="62">
        <v>0</v>
      </c>
      <c r="D437" s="62">
        <f>VLOOKUP(B437,'[1]Deptos 2011-2019'!$BE$3823:$BF$4367,2,0)</f>
        <v>0</v>
      </c>
      <c r="E437" s="43" t="str">
        <f t="shared" si="185"/>
        <v/>
      </c>
      <c r="F437" s="43" t="str">
        <f t="shared" si="186"/>
        <v/>
      </c>
      <c r="G437" s="58" t="str">
        <f t="shared" si="171"/>
        <v xml:space="preserve"> </v>
      </c>
      <c r="H437" s="42" t="str">
        <f t="shared" si="187"/>
        <v/>
      </c>
      <c r="I437" s="24"/>
    </row>
    <row r="438" spans="1:9" s="63" customFormat="1" ht="15" x14ac:dyDescent="0.2">
      <c r="A438" s="75"/>
      <c r="B438" s="35" t="s">
        <v>97</v>
      </c>
      <c r="C438" s="62">
        <v>2</v>
      </c>
      <c r="D438" s="62">
        <f>VLOOKUP(B438,'[1]Deptos 2011-2019'!$BE$3823:$BF$4367,2,0)</f>
        <v>0</v>
      </c>
      <c r="E438" s="43">
        <f t="shared" si="172"/>
        <v>7.0200070200070197E-4</v>
      </c>
      <c r="F438" s="43" t="str">
        <f t="shared" si="173"/>
        <v/>
      </c>
      <c r="G438" s="58">
        <f t="shared" si="171"/>
        <v>-1</v>
      </c>
      <c r="H438" s="42">
        <f t="shared" si="174"/>
        <v>-7.0200070200070197E-4</v>
      </c>
      <c r="I438" s="24"/>
    </row>
    <row r="439" spans="1:9" s="63" customFormat="1" ht="15" x14ac:dyDescent="0.2">
      <c r="A439" s="36"/>
      <c r="B439" s="35" t="s">
        <v>555</v>
      </c>
      <c r="C439" s="62">
        <v>0</v>
      </c>
      <c r="D439" s="62">
        <f>VLOOKUP(B439,'[1]Deptos 2011-2019'!$BE$3823:$BF$4367,2,0)</f>
        <v>0</v>
      </c>
      <c r="E439" s="43" t="str">
        <f t="shared" ref="E439:E441" si="188">+IF(C439=0,"",C439/C$345)</f>
        <v/>
      </c>
      <c r="F439" s="43" t="str">
        <f t="shared" ref="F439:F441" si="189">+IF(D439=0,"",D439/D$345)</f>
        <v/>
      </c>
      <c r="G439" s="58" t="str">
        <f t="shared" si="171"/>
        <v xml:space="preserve"> </v>
      </c>
      <c r="H439" s="42" t="str">
        <f t="shared" ref="H439:H441" si="190">+IF(OR(AND(E439=""),(G439="")),"",E439*G439)</f>
        <v/>
      </c>
      <c r="I439" s="24"/>
    </row>
    <row r="440" spans="1:9" s="63" customFormat="1" ht="15" x14ac:dyDescent="0.2">
      <c r="A440" s="36"/>
      <c r="B440" s="35" t="s">
        <v>556</v>
      </c>
      <c r="C440" s="62">
        <v>0</v>
      </c>
      <c r="D440" s="62">
        <f>VLOOKUP(B440,'[1]Deptos 2011-2019'!$BE$3823:$BF$4367,2,0)</f>
        <v>0</v>
      </c>
      <c r="E440" s="43" t="str">
        <f t="shared" si="188"/>
        <v/>
      </c>
      <c r="F440" s="43" t="str">
        <f t="shared" si="189"/>
        <v/>
      </c>
      <c r="G440" s="58" t="str">
        <f t="shared" si="171"/>
        <v xml:space="preserve"> </v>
      </c>
      <c r="H440" s="42" t="str">
        <f t="shared" si="190"/>
        <v/>
      </c>
      <c r="I440" s="24"/>
    </row>
    <row r="441" spans="1:9" s="63" customFormat="1" ht="15" x14ac:dyDescent="0.2">
      <c r="A441" s="36"/>
      <c r="B441" s="35" t="s">
        <v>557</v>
      </c>
      <c r="C441" s="62">
        <v>0</v>
      </c>
      <c r="D441" s="62">
        <f>VLOOKUP(B441,'[1]Deptos 2011-2019'!$BE$3823:$BF$4367,2,0)</f>
        <v>0</v>
      </c>
      <c r="E441" s="43" t="str">
        <f t="shared" si="188"/>
        <v/>
      </c>
      <c r="F441" s="43" t="str">
        <f t="shared" si="189"/>
        <v/>
      </c>
      <c r="G441" s="58" t="str">
        <f t="shared" si="171"/>
        <v xml:space="preserve"> </v>
      </c>
      <c r="H441" s="42" t="str">
        <f t="shared" si="190"/>
        <v/>
      </c>
      <c r="I441" s="24"/>
    </row>
    <row r="442" spans="1:9" s="24" customFormat="1" ht="15" x14ac:dyDescent="0.2">
      <c r="A442" s="72"/>
      <c r="B442" s="3" t="s">
        <v>494</v>
      </c>
      <c r="C442" s="62">
        <v>2</v>
      </c>
      <c r="D442" s="62">
        <f>VLOOKUP(B442,'[1]Deptos 2011-2019'!$BE$3823:$BF$4367,2,0)</f>
        <v>0</v>
      </c>
      <c r="E442" s="44">
        <f t="shared" si="172"/>
        <v>7.0200070200070197E-4</v>
      </c>
      <c r="F442" s="44" t="str">
        <f t="shared" si="173"/>
        <v/>
      </c>
      <c r="G442" s="58">
        <f t="shared" si="171"/>
        <v>-1</v>
      </c>
      <c r="H442" s="40">
        <f t="shared" si="174"/>
        <v>-7.0200070200070197E-4</v>
      </c>
    </row>
    <row r="443" spans="1:9" s="24" customFormat="1" ht="15" x14ac:dyDescent="0.2">
      <c r="A443" s="72"/>
      <c r="B443" s="3" t="s">
        <v>104</v>
      </c>
      <c r="C443" s="62">
        <v>0</v>
      </c>
      <c r="D443" s="62">
        <f>VLOOKUP(B443,'[1]Deptos 2011-2019'!$BE$3823:$BF$4367,2,0)</f>
        <v>0</v>
      </c>
      <c r="E443" s="44" t="str">
        <f t="shared" si="172"/>
        <v/>
      </c>
      <c r="F443" s="44" t="str">
        <f t="shared" si="173"/>
        <v/>
      </c>
      <c r="G443" s="58" t="str">
        <f t="shared" si="171"/>
        <v xml:space="preserve"> </v>
      </c>
      <c r="H443" s="40" t="str">
        <f t="shared" si="174"/>
        <v/>
      </c>
    </row>
    <row r="444" spans="1:9" s="24" customFormat="1" ht="15" x14ac:dyDescent="0.2">
      <c r="A444" s="72"/>
      <c r="B444" s="3" t="s">
        <v>113</v>
      </c>
      <c r="C444" s="62">
        <v>2</v>
      </c>
      <c r="D444" s="62">
        <f>VLOOKUP(B444,'[1]Deptos 2011-2019'!$BE$3823:$BF$4367,2,0)</f>
        <v>2</v>
      </c>
      <c r="E444" s="44">
        <f t="shared" si="172"/>
        <v>7.0200070200070197E-4</v>
      </c>
      <c r="F444" s="44">
        <f t="shared" si="173"/>
        <v>2.0986358866736622E-3</v>
      </c>
      <c r="G444" s="58">
        <f t="shared" si="171"/>
        <v>0</v>
      </c>
      <c r="H444" s="40">
        <f t="shared" si="174"/>
        <v>0</v>
      </c>
    </row>
    <row r="445" spans="1:9" s="24" customFormat="1" ht="15" x14ac:dyDescent="0.2">
      <c r="A445" s="72"/>
      <c r="B445" s="3" t="s">
        <v>112</v>
      </c>
      <c r="C445" s="62">
        <v>2</v>
      </c>
      <c r="D445" s="62">
        <f>VLOOKUP(B445,'[1]Deptos 2011-2019'!$BE$3823:$BF$4367,2,0)</f>
        <v>1</v>
      </c>
      <c r="E445" s="44">
        <f t="shared" si="172"/>
        <v>7.0200070200070197E-4</v>
      </c>
      <c r="F445" s="44">
        <f t="shared" si="173"/>
        <v>1.0493179433368311E-3</v>
      </c>
      <c r="G445" s="58">
        <f t="shared" si="171"/>
        <v>-0.5</v>
      </c>
      <c r="H445" s="40">
        <f t="shared" si="174"/>
        <v>-3.5100035100035098E-4</v>
      </c>
    </row>
    <row r="446" spans="1:9" s="24" customFormat="1" ht="15" x14ac:dyDescent="0.2">
      <c r="A446" s="72"/>
      <c r="B446" s="3" t="s">
        <v>271</v>
      </c>
      <c r="C446" s="62">
        <v>0</v>
      </c>
      <c r="D446" s="62">
        <f>VLOOKUP(B446,'[1]Deptos 2011-2019'!$BE$3823:$BF$4367,2,0)</f>
        <v>0</v>
      </c>
      <c r="E446" s="44" t="str">
        <f t="shared" si="172"/>
        <v/>
      </c>
      <c r="F446" s="44" t="str">
        <f t="shared" si="173"/>
        <v/>
      </c>
      <c r="G446" s="58" t="str">
        <f t="shared" si="171"/>
        <v xml:space="preserve"> </v>
      </c>
      <c r="H446" s="40" t="str">
        <f t="shared" si="174"/>
        <v/>
      </c>
    </row>
    <row r="447" spans="1:9" s="24" customFormat="1" ht="15" x14ac:dyDescent="0.2">
      <c r="A447" s="72"/>
      <c r="B447" s="3" t="s">
        <v>495</v>
      </c>
      <c r="C447" s="62">
        <v>0</v>
      </c>
      <c r="D447" s="62">
        <f>VLOOKUP(B447,'[1]Deptos 2011-2019'!$BE$3823:$BF$4367,2,0)</f>
        <v>0</v>
      </c>
      <c r="E447" s="44" t="str">
        <f t="shared" si="172"/>
        <v/>
      </c>
      <c r="F447" s="44" t="str">
        <f t="shared" si="173"/>
        <v/>
      </c>
      <c r="G447" s="58" t="str">
        <f t="shared" si="171"/>
        <v xml:space="preserve"> </v>
      </c>
      <c r="H447" s="40" t="str">
        <f t="shared" si="174"/>
        <v/>
      </c>
    </row>
    <row r="448" spans="1:9" s="24" customFormat="1" ht="30" x14ac:dyDescent="0.2">
      <c r="A448" s="72"/>
      <c r="B448" s="3" t="s">
        <v>496</v>
      </c>
      <c r="C448" s="62">
        <v>4</v>
      </c>
      <c r="D448" s="62">
        <f>VLOOKUP(B448,'[1]Deptos 2011-2019'!$BE$3823:$BF$4367,2,0)</f>
        <v>3</v>
      </c>
      <c r="E448" s="44">
        <f t="shared" si="172"/>
        <v>1.4040014040014039E-3</v>
      </c>
      <c r="F448" s="44">
        <f t="shared" si="173"/>
        <v>3.1479538300104933E-3</v>
      </c>
      <c r="G448" s="58">
        <f t="shared" si="171"/>
        <v>-0.25</v>
      </c>
      <c r="H448" s="40">
        <f t="shared" si="174"/>
        <v>-3.5100035100035098E-4</v>
      </c>
    </row>
    <row r="449" spans="1:8" s="24" customFormat="1" ht="15" x14ac:dyDescent="0.2">
      <c r="A449" s="72"/>
      <c r="B449" s="3" t="s">
        <v>497</v>
      </c>
      <c r="C449" s="62">
        <v>0</v>
      </c>
      <c r="D449" s="62">
        <f>VLOOKUP(B449,'[1]Deptos 2011-2019'!$BE$3823:$BF$4367,2,0)</f>
        <v>0</v>
      </c>
      <c r="E449" s="44" t="str">
        <f t="shared" si="172"/>
        <v/>
      </c>
      <c r="F449" s="44" t="str">
        <f t="shared" si="173"/>
        <v/>
      </c>
      <c r="G449" s="58" t="str">
        <f t="shared" si="171"/>
        <v xml:space="preserve"> </v>
      </c>
      <c r="H449" s="40" t="str">
        <f t="shared" si="174"/>
        <v/>
      </c>
    </row>
    <row r="450" spans="1:8" s="24" customFormat="1" ht="15" x14ac:dyDescent="0.2">
      <c r="A450" s="72"/>
      <c r="B450" s="3" t="s">
        <v>108</v>
      </c>
      <c r="C450" s="62">
        <v>0</v>
      </c>
      <c r="D450" s="62">
        <f>VLOOKUP(B450,'[1]Deptos 2011-2019'!$BE$3823:$BF$4367,2,0)</f>
        <v>0</v>
      </c>
      <c r="E450" s="44" t="str">
        <f t="shared" si="172"/>
        <v/>
      </c>
      <c r="F450" s="44" t="str">
        <f t="shared" si="173"/>
        <v/>
      </c>
      <c r="G450" s="58" t="str">
        <f t="shared" si="171"/>
        <v xml:space="preserve"> </v>
      </c>
      <c r="H450" s="40" t="str">
        <f t="shared" si="174"/>
        <v/>
      </c>
    </row>
    <row r="451" spans="1:8" s="24" customFormat="1" ht="15" x14ac:dyDescent="0.2">
      <c r="A451" s="72"/>
      <c r="B451" s="3" t="s">
        <v>617</v>
      </c>
      <c r="C451" s="62">
        <v>0</v>
      </c>
      <c r="D451" s="62">
        <f>VLOOKUP(B451,'[1]Deptos 2011-2019'!$BE$3823:$BF$4367,2,0)</f>
        <v>0</v>
      </c>
      <c r="E451" s="44" t="str">
        <f t="shared" si="172"/>
        <v/>
      </c>
      <c r="F451" s="44" t="str">
        <f t="shared" si="173"/>
        <v/>
      </c>
      <c r="G451" s="58" t="str">
        <f t="shared" si="171"/>
        <v xml:space="preserve"> </v>
      </c>
      <c r="H451" s="40" t="str">
        <f t="shared" si="174"/>
        <v/>
      </c>
    </row>
    <row r="452" spans="1:8" s="24" customFormat="1" ht="15" x14ac:dyDescent="0.2">
      <c r="A452" s="72"/>
      <c r="B452" s="3" t="s">
        <v>109</v>
      </c>
      <c r="C452" s="62">
        <v>0</v>
      </c>
      <c r="D452" s="62">
        <f>VLOOKUP(B452,'[1]Deptos 2011-2019'!$BE$3823:$BF$4367,2,0)</f>
        <v>0</v>
      </c>
      <c r="E452" s="44" t="str">
        <f t="shared" si="172"/>
        <v/>
      </c>
      <c r="F452" s="44" t="str">
        <f t="shared" si="173"/>
        <v/>
      </c>
      <c r="G452" s="58" t="str">
        <f t="shared" si="171"/>
        <v xml:space="preserve"> </v>
      </c>
      <c r="H452" s="40" t="str">
        <f t="shared" si="174"/>
        <v/>
      </c>
    </row>
    <row r="453" spans="1:8" s="24" customFormat="1" ht="15" x14ac:dyDescent="0.2">
      <c r="A453" s="72"/>
      <c r="B453" s="3" t="s">
        <v>386</v>
      </c>
      <c r="C453" s="62">
        <v>0</v>
      </c>
      <c r="D453" s="62">
        <f>VLOOKUP(B453,'[1]Deptos 2011-2019'!$BE$3823:$BF$4367,2,0)</f>
        <v>0</v>
      </c>
      <c r="E453" s="44" t="str">
        <f t="shared" si="172"/>
        <v/>
      </c>
      <c r="F453" s="44" t="str">
        <f t="shared" si="173"/>
        <v/>
      </c>
      <c r="G453" s="58" t="str">
        <f t="shared" si="171"/>
        <v xml:space="preserve"> </v>
      </c>
      <c r="H453" s="40" t="str">
        <f t="shared" si="174"/>
        <v/>
      </c>
    </row>
    <row r="454" spans="1:8" s="24" customFormat="1" ht="15" x14ac:dyDescent="0.2">
      <c r="A454" s="72"/>
      <c r="B454" s="3" t="s">
        <v>107</v>
      </c>
      <c r="C454" s="62">
        <v>16</v>
      </c>
      <c r="D454" s="62">
        <f>VLOOKUP(B454,'[1]Deptos 2011-2019'!$BE$3823:$BF$4367,2,0)</f>
        <v>4</v>
      </c>
      <c r="E454" s="44">
        <f t="shared" si="172"/>
        <v>5.6160056160056157E-3</v>
      </c>
      <c r="F454" s="44">
        <f t="shared" si="173"/>
        <v>4.1972717733473244E-3</v>
      </c>
      <c r="G454" s="58">
        <f t="shared" si="171"/>
        <v>-0.75</v>
      </c>
      <c r="H454" s="40">
        <f t="shared" si="174"/>
        <v>-4.212004212004212E-3</v>
      </c>
    </row>
    <row r="455" spans="1:8" s="24" customFormat="1" ht="15" x14ac:dyDescent="0.2">
      <c r="A455" s="72"/>
      <c r="B455" s="3" t="s">
        <v>272</v>
      </c>
      <c r="C455" s="62">
        <v>1</v>
      </c>
      <c r="D455" s="62">
        <f>VLOOKUP(B455,'[1]Deptos 2011-2019'!$BE$3823:$BF$4367,2,0)</f>
        <v>1</v>
      </c>
      <c r="E455" s="44">
        <f t="shared" si="172"/>
        <v>3.5100035100035098E-4</v>
      </c>
      <c r="F455" s="44">
        <f t="shared" si="173"/>
        <v>1.0493179433368311E-3</v>
      </c>
      <c r="G455" s="58">
        <f t="shared" si="171"/>
        <v>0</v>
      </c>
      <c r="H455" s="40">
        <f t="shared" si="174"/>
        <v>0</v>
      </c>
    </row>
    <row r="456" spans="1:8" s="24" customFormat="1" ht="15" x14ac:dyDescent="0.2">
      <c r="A456" s="72"/>
      <c r="B456" s="3" t="s">
        <v>106</v>
      </c>
      <c r="C456" s="62">
        <v>0</v>
      </c>
      <c r="D456" s="62">
        <f>VLOOKUP(B456,'[1]Deptos 2011-2019'!$BE$3823:$BF$4367,2,0)</f>
        <v>0</v>
      </c>
      <c r="E456" s="44" t="str">
        <f t="shared" si="172"/>
        <v/>
      </c>
      <c r="F456" s="44" t="str">
        <f t="shared" si="173"/>
        <v/>
      </c>
      <c r="G456" s="58" t="str">
        <f t="shared" si="171"/>
        <v xml:space="preserve"> </v>
      </c>
      <c r="H456" s="40" t="str">
        <f t="shared" si="174"/>
        <v/>
      </c>
    </row>
    <row r="457" spans="1:8" s="24" customFormat="1" ht="15" x14ac:dyDescent="0.2">
      <c r="A457" s="72"/>
      <c r="B457" s="3" t="s">
        <v>337</v>
      </c>
      <c r="C457" s="62">
        <v>0</v>
      </c>
      <c r="D457" s="62">
        <f>VLOOKUP(B457,'[1]Deptos 2011-2019'!$BE$3823:$BF$4367,2,0)</f>
        <v>0</v>
      </c>
      <c r="E457" s="44" t="str">
        <f t="shared" si="172"/>
        <v/>
      </c>
      <c r="F457" s="44" t="str">
        <f t="shared" si="173"/>
        <v/>
      </c>
      <c r="G457" s="58" t="str">
        <f t="shared" si="171"/>
        <v xml:space="preserve"> </v>
      </c>
      <c r="H457" s="40" t="str">
        <f t="shared" si="174"/>
        <v/>
      </c>
    </row>
    <row r="458" spans="1:8" s="24" customFormat="1" ht="15" x14ac:dyDescent="0.2">
      <c r="A458" s="72"/>
      <c r="B458" s="3" t="s">
        <v>116</v>
      </c>
      <c r="C458" s="62">
        <v>5</v>
      </c>
      <c r="D458" s="62">
        <f>VLOOKUP(B458,'[1]Deptos 2011-2019'!$BE$3823:$BF$4367,2,0)</f>
        <v>3</v>
      </c>
      <c r="E458" s="44">
        <f t="shared" si="172"/>
        <v>1.7550017550017551E-3</v>
      </c>
      <c r="F458" s="44">
        <f t="shared" si="173"/>
        <v>3.1479538300104933E-3</v>
      </c>
      <c r="G458" s="58">
        <f t="shared" si="171"/>
        <v>-0.4</v>
      </c>
      <c r="H458" s="40">
        <f t="shared" si="174"/>
        <v>-7.0200070200070208E-4</v>
      </c>
    </row>
    <row r="459" spans="1:8" s="24" customFormat="1" ht="15" x14ac:dyDescent="0.2">
      <c r="A459" s="72"/>
      <c r="B459" s="3" t="s">
        <v>103</v>
      </c>
      <c r="C459" s="62">
        <v>3</v>
      </c>
      <c r="D459" s="62">
        <f>VLOOKUP(B459,'[1]Deptos 2011-2019'!$BE$3823:$BF$4367,2,0)</f>
        <v>4</v>
      </c>
      <c r="E459" s="44">
        <f t="shared" si="172"/>
        <v>1.053001053001053E-3</v>
      </c>
      <c r="F459" s="44">
        <f t="shared" si="173"/>
        <v>4.1972717733473244E-3</v>
      </c>
      <c r="G459" s="58">
        <f t="shared" si="171"/>
        <v>0.33333333333333331</v>
      </c>
      <c r="H459" s="40">
        <f t="shared" si="174"/>
        <v>3.5100035100035098E-4</v>
      </c>
    </row>
    <row r="460" spans="1:8" s="24" customFormat="1" ht="15" x14ac:dyDescent="0.2">
      <c r="A460" s="72"/>
      <c r="B460" s="3" t="s">
        <v>273</v>
      </c>
      <c r="C460" s="62">
        <v>93</v>
      </c>
      <c r="D460" s="62">
        <f>VLOOKUP(B460,'[1]Deptos 2011-2019'!$BE$3823:$BF$4367,2,0)</f>
        <v>22</v>
      </c>
      <c r="E460" s="44">
        <f t="shared" si="172"/>
        <v>3.2643032643032643E-2</v>
      </c>
      <c r="F460" s="44">
        <f t="shared" si="173"/>
        <v>2.3084994753410283E-2</v>
      </c>
      <c r="G460" s="58">
        <f t="shared" si="171"/>
        <v>-0.76344086021505375</v>
      </c>
      <c r="H460" s="40">
        <f t="shared" si="174"/>
        <v>-2.4921024921024919E-2</v>
      </c>
    </row>
    <row r="461" spans="1:8" s="24" customFormat="1" ht="15" x14ac:dyDescent="0.2">
      <c r="A461" s="72"/>
      <c r="B461" s="3" t="s">
        <v>498</v>
      </c>
      <c r="C461" s="62">
        <v>0</v>
      </c>
      <c r="D461" s="62">
        <f>VLOOKUP(B461,'[1]Deptos 2011-2019'!$BE$3823:$BF$4367,2,0)</f>
        <v>1</v>
      </c>
      <c r="E461" s="44" t="str">
        <f t="shared" si="172"/>
        <v/>
      </c>
      <c r="F461" s="44">
        <f t="shared" si="173"/>
        <v>1.0493179433368311E-3</v>
      </c>
      <c r="G461" s="58">
        <f t="shared" si="171"/>
        <v>1</v>
      </c>
      <c r="H461" s="40" t="str">
        <f t="shared" si="174"/>
        <v/>
      </c>
    </row>
    <row r="462" spans="1:8" s="24" customFormat="1" ht="15" x14ac:dyDescent="0.2">
      <c r="A462" s="72"/>
      <c r="B462" s="3" t="s">
        <v>110</v>
      </c>
      <c r="C462" s="62">
        <v>0</v>
      </c>
      <c r="D462" s="62">
        <f>VLOOKUP(B462,'[1]Deptos 2011-2019'!$BE$3823:$BF$4367,2,0)</f>
        <v>0</v>
      </c>
      <c r="E462" s="44" t="str">
        <f t="shared" si="172"/>
        <v/>
      </c>
      <c r="F462" s="44" t="str">
        <f t="shared" si="173"/>
        <v/>
      </c>
      <c r="G462" s="58" t="str">
        <f t="shared" si="171"/>
        <v xml:space="preserve"> </v>
      </c>
      <c r="H462" s="40" t="str">
        <f t="shared" si="174"/>
        <v/>
      </c>
    </row>
    <row r="463" spans="1:8" s="24" customFormat="1" ht="15" x14ac:dyDescent="0.2">
      <c r="A463" s="72"/>
      <c r="B463" s="3" t="s">
        <v>114</v>
      </c>
      <c r="C463" s="62">
        <v>0</v>
      </c>
      <c r="D463" s="62">
        <f>VLOOKUP(B463,'[1]Deptos 2011-2019'!$BE$3823:$BF$4367,2,0)</f>
        <v>0</v>
      </c>
      <c r="E463" s="44" t="str">
        <f t="shared" si="172"/>
        <v/>
      </c>
      <c r="F463" s="44" t="str">
        <f t="shared" si="173"/>
        <v/>
      </c>
      <c r="G463" s="58" t="str">
        <f t="shared" si="171"/>
        <v xml:space="preserve"> </v>
      </c>
      <c r="H463" s="40" t="str">
        <f t="shared" si="174"/>
        <v/>
      </c>
    </row>
    <row r="464" spans="1:8" s="24" customFormat="1" ht="15" x14ac:dyDescent="0.2">
      <c r="A464" s="72"/>
      <c r="B464" s="3" t="s">
        <v>101</v>
      </c>
      <c r="C464" s="62">
        <v>0</v>
      </c>
      <c r="D464" s="62">
        <f>VLOOKUP(B464,'[1]Deptos 2011-2019'!$BE$3823:$BF$4367,2,0)</f>
        <v>0</v>
      </c>
      <c r="E464" s="44" t="str">
        <f t="shared" si="172"/>
        <v/>
      </c>
      <c r="F464" s="44" t="str">
        <f t="shared" si="173"/>
        <v/>
      </c>
      <c r="G464" s="58" t="str">
        <f t="shared" si="171"/>
        <v xml:space="preserve"> </v>
      </c>
      <c r="H464" s="40" t="str">
        <f t="shared" si="174"/>
        <v/>
      </c>
    </row>
    <row r="465" spans="1:8" s="24" customFormat="1" ht="15" x14ac:dyDescent="0.2">
      <c r="A465" s="72"/>
      <c r="B465" s="3" t="s">
        <v>105</v>
      </c>
      <c r="C465" s="62">
        <v>2</v>
      </c>
      <c r="D465" s="62">
        <f>VLOOKUP(B465,'[1]Deptos 2011-2019'!$BE$3823:$BF$4367,2,0)</f>
        <v>0</v>
      </c>
      <c r="E465" s="44">
        <f t="shared" si="172"/>
        <v>7.0200070200070197E-4</v>
      </c>
      <c r="F465" s="44" t="str">
        <f t="shared" si="173"/>
        <v/>
      </c>
      <c r="G465" s="58">
        <f t="shared" si="171"/>
        <v>-1</v>
      </c>
      <c r="H465" s="40">
        <f t="shared" si="174"/>
        <v>-7.0200070200070197E-4</v>
      </c>
    </row>
    <row r="466" spans="1:8" s="24" customFormat="1" ht="15" x14ac:dyDescent="0.2">
      <c r="A466" s="72"/>
      <c r="B466" s="3" t="s">
        <v>111</v>
      </c>
      <c r="C466" s="62">
        <v>0</v>
      </c>
      <c r="D466" s="62">
        <f>VLOOKUP(B466,'[1]Deptos 2011-2019'!$BE$3823:$BF$4367,2,0)</f>
        <v>0</v>
      </c>
      <c r="E466" s="44" t="str">
        <f t="shared" si="172"/>
        <v/>
      </c>
      <c r="F466" s="44" t="str">
        <f t="shared" si="173"/>
        <v/>
      </c>
      <c r="G466" s="58" t="str">
        <f t="shared" si="171"/>
        <v xml:space="preserve"> </v>
      </c>
      <c r="H466" s="40" t="str">
        <f t="shared" si="174"/>
        <v/>
      </c>
    </row>
    <row r="467" spans="1:8" s="24" customFormat="1" ht="15" x14ac:dyDescent="0.2">
      <c r="A467" s="72"/>
      <c r="B467" s="3" t="s">
        <v>115</v>
      </c>
      <c r="C467" s="62">
        <v>0</v>
      </c>
      <c r="D467" s="62">
        <f>VLOOKUP(B467,'[1]Deptos 2011-2019'!$BE$3823:$BF$4367,2,0)</f>
        <v>0</v>
      </c>
      <c r="E467" s="44" t="str">
        <f t="shared" si="172"/>
        <v/>
      </c>
      <c r="F467" s="44" t="str">
        <f t="shared" si="173"/>
        <v/>
      </c>
      <c r="G467" s="58" t="str">
        <f t="shared" si="171"/>
        <v xml:space="preserve"> </v>
      </c>
      <c r="H467" s="40" t="str">
        <f t="shared" si="174"/>
        <v/>
      </c>
    </row>
    <row r="468" spans="1:8" s="24" customFormat="1" ht="15" x14ac:dyDescent="0.2">
      <c r="A468" s="72"/>
      <c r="B468" s="3" t="s">
        <v>274</v>
      </c>
      <c r="C468" s="62">
        <v>5</v>
      </c>
      <c r="D468" s="62">
        <f>VLOOKUP(B468,'[1]Deptos 2011-2019'!$BE$3823:$BF$4367,2,0)</f>
        <v>3</v>
      </c>
      <c r="E468" s="44">
        <f t="shared" si="172"/>
        <v>1.7550017550017551E-3</v>
      </c>
      <c r="F468" s="44">
        <f t="shared" si="173"/>
        <v>3.1479538300104933E-3</v>
      </c>
      <c r="G468" s="58">
        <f t="shared" si="171"/>
        <v>-0.4</v>
      </c>
      <c r="H468" s="40">
        <f t="shared" si="174"/>
        <v>-7.0200070200070208E-4</v>
      </c>
    </row>
    <row r="469" spans="1:8" s="24" customFormat="1" ht="15" x14ac:dyDescent="0.2">
      <c r="A469" s="72"/>
      <c r="B469" s="3" t="s">
        <v>499</v>
      </c>
      <c r="C469" s="62">
        <v>2</v>
      </c>
      <c r="D469" s="62">
        <f>VLOOKUP(B469,'[1]Deptos 2011-2019'!$BE$3823:$BF$4367,2,0)</f>
        <v>0</v>
      </c>
      <c r="E469" s="44">
        <f t="shared" si="172"/>
        <v>7.0200070200070197E-4</v>
      </c>
      <c r="F469" s="44" t="str">
        <f t="shared" si="173"/>
        <v/>
      </c>
      <c r="G469" s="58">
        <f t="shared" si="171"/>
        <v>-1</v>
      </c>
      <c r="H469" s="40">
        <f t="shared" si="174"/>
        <v>-7.0200070200070197E-4</v>
      </c>
    </row>
    <row r="470" spans="1:8" s="24" customFormat="1" ht="15" x14ac:dyDescent="0.2">
      <c r="A470" s="72"/>
      <c r="B470" s="3" t="s">
        <v>275</v>
      </c>
      <c r="C470" s="62">
        <v>5</v>
      </c>
      <c r="D470" s="62">
        <f>VLOOKUP(B470,'[1]Deptos 2011-2019'!$BE$3823:$BF$4367,2,0)</f>
        <v>1</v>
      </c>
      <c r="E470" s="44">
        <f t="shared" si="172"/>
        <v>1.7550017550017551E-3</v>
      </c>
      <c r="F470" s="44">
        <f t="shared" si="173"/>
        <v>1.0493179433368311E-3</v>
      </c>
      <c r="G470" s="58">
        <f t="shared" si="171"/>
        <v>-0.8</v>
      </c>
      <c r="H470" s="40">
        <f t="shared" si="174"/>
        <v>-1.4040014040014042E-3</v>
      </c>
    </row>
    <row r="471" spans="1:8" s="24" customFormat="1" ht="15" x14ac:dyDescent="0.2">
      <c r="A471" s="72"/>
      <c r="B471" s="3" t="s">
        <v>276</v>
      </c>
      <c r="C471" s="62">
        <v>0</v>
      </c>
      <c r="D471" s="62">
        <f>VLOOKUP(B471,'[1]Deptos 2011-2019'!$BE$3823:$BF$4367,2,0)</f>
        <v>0</v>
      </c>
      <c r="E471" s="44" t="str">
        <f t="shared" si="172"/>
        <v/>
      </c>
      <c r="F471" s="44" t="str">
        <f t="shared" si="173"/>
        <v/>
      </c>
      <c r="G471" s="58" t="str">
        <f t="shared" si="171"/>
        <v xml:space="preserve"> </v>
      </c>
      <c r="H471" s="40" t="str">
        <f t="shared" si="174"/>
        <v/>
      </c>
    </row>
    <row r="472" spans="1:8" s="24" customFormat="1" ht="15" x14ac:dyDescent="0.2">
      <c r="A472" s="72"/>
      <c r="B472" s="3" t="s">
        <v>500</v>
      </c>
      <c r="C472" s="62">
        <v>0</v>
      </c>
      <c r="D472" s="62">
        <f>VLOOKUP(B472,'[1]Deptos 2011-2019'!$BE$3823:$BF$4367,2,0)</f>
        <v>0</v>
      </c>
      <c r="E472" s="44" t="str">
        <f t="shared" si="172"/>
        <v/>
      </c>
      <c r="F472" s="44" t="str">
        <f t="shared" si="173"/>
        <v/>
      </c>
      <c r="G472" s="58" t="str">
        <f t="shared" si="171"/>
        <v xml:space="preserve"> </v>
      </c>
      <c r="H472" s="40" t="str">
        <f t="shared" si="174"/>
        <v/>
      </c>
    </row>
    <row r="473" spans="1:8" s="24" customFormat="1" ht="15" x14ac:dyDescent="0.2">
      <c r="A473" s="72"/>
      <c r="B473" s="3" t="s">
        <v>277</v>
      </c>
      <c r="C473" s="62">
        <v>4</v>
      </c>
      <c r="D473" s="62">
        <f>VLOOKUP(B473,'[1]Deptos 2011-2019'!$BE$3823:$BF$4367,2,0)</f>
        <v>4</v>
      </c>
      <c r="E473" s="44">
        <f t="shared" si="172"/>
        <v>1.4040014040014039E-3</v>
      </c>
      <c r="F473" s="44">
        <f t="shared" si="173"/>
        <v>4.1972717733473244E-3</v>
      </c>
      <c r="G473" s="58">
        <f t="shared" si="171"/>
        <v>0</v>
      </c>
      <c r="H473" s="40">
        <f t="shared" si="174"/>
        <v>0</v>
      </c>
    </row>
    <row r="474" spans="1:8" s="24" customFormat="1" ht="15" x14ac:dyDescent="0.2">
      <c r="A474" s="72"/>
      <c r="B474" s="3" t="s">
        <v>278</v>
      </c>
      <c r="C474" s="62">
        <v>1</v>
      </c>
      <c r="D474" s="62">
        <f>VLOOKUP(B474,'[1]Deptos 2011-2019'!$BE$3823:$BF$4367,2,0)</f>
        <v>0</v>
      </c>
      <c r="E474" s="44">
        <f t="shared" si="172"/>
        <v>3.5100035100035098E-4</v>
      </c>
      <c r="F474" s="44" t="str">
        <f t="shared" si="173"/>
        <v/>
      </c>
      <c r="G474" s="58">
        <f t="shared" si="171"/>
        <v>-1</v>
      </c>
      <c r="H474" s="40">
        <f t="shared" si="174"/>
        <v>-3.5100035100035098E-4</v>
      </c>
    </row>
    <row r="475" spans="1:8" s="24" customFormat="1" ht="15" x14ac:dyDescent="0.2">
      <c r="A475" s="72"/>
      <c r="B475" s="3" t="s">
        <v>279</v>
      </c>
      <c r="C475" s="62">
        <v>26</v>
      </c>
      <c r="D475" s="62">
        <f>VLOOKUP(B475,'[1]Deptos 2011-2019'!$BE$3823:$BF$4367,2,0)</f>
        <v>0</v>
      </c>
      <c r="E475" s="44">
        <f t="shared" si="172"/>
        <v>9.1260091260091259E-3</v>
      </c>
      <c r="F475" s="44" t="str">
        <f t="shared" si="173"/>
        <v/>
      </c>
      <c r="G475" s="58">
        <f t="shared" si="171"/>
        <v>-1</v>
      </c>
      <c r="H475" s="40">
        <f t="shared" si="174"/>
        <v>-9.1260091260091259E-3</v>
      </c>
    </row>
    <row r="476" spans="1:8" s="24" customFormat="1" ht="15" x14ac:dyDescent="0.2">
      <c r="A476" s="72"/>
      <c r="B476" s="3" t="s">
        <v>102</v>
      </c>
      <c r="C476" s="62">
        <v>2</v>
      </c>
      <c r="D476" s="62">
        <f>VLOOKUP(B476,'[1]Deptos 2011-2019'!$BE$3823:$BF$4367,2,0)</f>
        <v>0</v>
      </c>
      <c r="E476" s="44">
        <f t="shared" si="172"/>
        <v>7.0200070200070197E-4</v>
      </c>
      <c r="F476" s="44" t="str">
        <f t="shared" si="173"/>
        <v/>
      </c>
      <c r="G476" s="58">
        <f t="shared" si="171"/>
        <v>-1</v>
      </c>
      <c r="H476" s="40">
        <f t="shared" si="174"/>
        <v>-7.0200070200070197E-4</v>
      </c>
    </row>
    <row r="477" spans="1:8" s="24" customFormat="1" ht="15" x14ac:dyDescent="0.2">
      <c r="A477" s="72"/>
      <c r="B477" s="3" t="s">
        <v>280</v>
      </c>
      <c r="C477" s="62">
        <v>0</v>
      </c>
      <c r="D477" s="62">
        <f>VLOOKUP(B477,'[1]Deptos 2011-2019'!$BE$3823:$BF$4367,2,0)</f>
        <v>0</v>
      </c>
      <c r="E477" s="44" t="str">
        <f t="shared" si="172"/>
        <v/>
      </c>
      <c r="F477" s="44" t="str">
        <f t="shared" si="173"/>
        <v/>
      </c>
      <c r="G477" s="58" t="str">
        <f t="shared" si="171"/>
        <v xml:space="preserve"> </v>
      </c>
      <c r="H477" s="40" t="str">
        <f t="shared" si="174"/>
        <v/>
      </c>
    </row>
    <row r="478" spans="1:8" s="24" customFormat="1" ht="15" x14ac:dyDescent="0.2">
      <c r="A478" s="72"/>
      <c r="B478" s="3" t="s">
        <v>281</v>
      </c>
      <c r="C478" s="62">
        <v>1</v>
      </c>
      <c r="D478" s="62">
        <f>VLOOKUP(B478,'[1]Deptos 2011-2019'!$BE$3823:$BF$4367,2,0)</f>
        <v>2</v>
      </c>
      <c r="E478" s="44">
        <f t="shared" si="172"/>
        <v>3.5100035100035098E-4</v>
      </c>
      <c r="F478" s="44">
        <f t="shared" si="173"/>
        <v>2.0986358866736622E-3</v>
      </c>
      <c r="G478" s="58">
        <f t="shared" ref="G478:G541" si="191">+IF(AND(C478=0,D478=0)," ",IF(C478=0,1,IF(D478=0,-1,(D478-C478)/C478)))</f>
        <v>1</v>
      </c>
      <c r="H478" s="40">
        <f t="shared" si="174"/>
        <v>3.5100035100035098E-4</v>
      </c>
    </row>
    <row r="479" spans="1:8" s="24" customFormat="1" ht="15" x14ac:dyDescent="0.2">
      <c r="A479" s="72"/>
      <c r="B479" s="3" t="s">
        <v>501</v>
      </c>
      <c r="C479" s="62">
        <v>14</v>
      </c>
      <c r="D479" s="62">
        <f>VLOOKUP(B479,'[1]Deptos 2011-2019'!$BE$3823:$BF$4367,2,0)</f>
        <v>8</v>
      </c>
      <c r="E479" s="44">
        <f t="shared" si="172"/>
        <v>4.9140049140049139E-3</v>
      </c>
      <c r="F479" s="44">
        <f t="shared" si="173"/>
        <v>8.3945435466946487E-3</v>
      </c>
      <c r="G479" s="58">
        <f t="shared" si="191"/>
        <v>-0.42857142857142855</v>
      </c>
      <c r="H479" s="40">
        <f t="shared" si="174"/>
        <v>-2.106002106002106E-3</v>
      </c>
    </row>
    <row r="480" spans="1:8" s="24" customFormat="1" ht="15" x14ac:dyDescent="0.2">
      <c r="A480" s="72"/>
      <c r="B480" s="3" t="s">
        <v>282</v>
      </c>
      <c r="C480" s="62">
        <v>0</v>
      </c>
      <c r="D480" s="62">
        <f>VLOOKUP(B480,'[1]Deptos 2011-2019'!$BE$3823:$BF$4367,2,0)</f>
        <v>0</v>
      </c>
      <c r="E480" s="44" t="str">
        <f t="shared" si="172"/>
        <v/>
      </c>
      <c r="F480" s="44" t="str">
        <f t="shared" si="173"/>
        <v/>
      </c>
      <c r="G480" s="58" t="str">
        <f t="shared" si="191"/>
        <v xml:space="preserve"> </v>
      </c>
      <c r="H480" s="40" t="str">
        <f t="shared" si="174"/>
        <v/>
      </c>
    </row>
    <row r="481" spans="1:8" s="24" customFormat="1" ht="15" x14ac:dyDescent="0.2">
      <c r="A481" s="72"/>
      <c r="B481" s="3" t="s">
        <v>283</v>
      </c>
      <c r="C481" s="62">
        <v>2</v>
      </c>
      <c r="D481" s="62">
        <f>VLOOKUP(B481,'[1]Deptos 2011-2019'!$BE$3823:$BF$4367,2,0)</f>
        <v>1</v>
      </c>
      <c r="E481" s="44">
        <f t="shared" si="172"/>
        <v>7.0200070200070197E-4</v>
      </c>
      <c r="F481" s="44">
        <f t="shared" si="173"/>
        <v>1.0493179433368311E-3</v>
      </c>
      <c r="G481" s="58">
        <f t="shared" si="191"/>
        <v>-0.5</v>
      </c>
      <c r="H481" s="40">
        <f t="shared" si="174"/>
        <v>-3.5100035100035098E-4</v>
      </c>
    </row>
    <row r="482" spans="1:8" s="24" customFormat="1" ht="15" x14ac:dyDescent="0.2">
      <c r="A482" s="72"/>
      <c r="B482" s="3" t="s">
        <v>284</v>
      </c>
      <c r="C482" s="62">
        <v>0</v>
      </c>
      <c r="D482" s="62">
        <f>VLOOKUP(B482,'[1]Deptos 2011-2019'!$BE$3823:$BF$4367,2,0)</f>
        <v>0</v>
      </c>
      <c r="E482" s="44" t="str">
        <f t="shared" si="172"/>
        <v/>
      </c>
      <c r="F482" s="44" t="str">
        <f t="shared" si="173"/>
        <v/>
      </c>
      <c r="G482" s="58" t="str">
        <f t="shared" si="191"/>
        <v xml:space="preserve"> </v>
      </c>
      <c r="H482" s="40" t="str">
        <f t="shared" si="174"/>
        <v/>
      </c>
    </row>
    <row r="483" spans="1:8" s="24" customFormat="1" ht="15" x14ac:dyDescent="0.2">
      <c r="A483" s="72"/>
      <c r="B483" s="3" t="s">
        <v>285</v>
      </c>
      <c r="C483" s="62">
        <v>0</v>
      </c>
      <c r="D483" s="62">
        <f>VLOOKUP(B483,'[1]Deptos 2011-2019'!$BE$3823:$BF$4367,2,0)</f>
        <v>0</v>
      </c>
      <c r="E483" s="44" t="str">
        <f t="shared" si="172"/>
        <v/>
      </c>
      <c r="F483" s="44" t="str">
        <f t="shared" si="173"/>
        <v/>
      </c>
      <c r="G483" s="58" t="str">
        <f t="shared" si="191"/>
        <v xml:space="preserve"> </v>
      </c>
      <c r="H483" s="40" t="str">
        <f t="shared" si="174"/>
        <v/>
      </c>
    </row>
    <row r="484" spans="1:8" s="24" customFormat="1" ht="15" x14ac:dyDescent="0.2">
      <c r="A484" s="72"/>
      <c r="B484" s="3" t="s">
        <v>125</v>
      </c>
      <c r="C484" s="62">
        <v>1</v>
      </c>
      <c r="D484" s="62">
        <f>VLOOKUP(B484,'[1]Deptos 2011-2019'!$BE$3823:$BF$4367,2,0)</f>
        <v>0</v>
      </c>
      <c r="E484" s="44">
        <f t="shared" si="172"/>
        <v>3.5100035100035098E-4</v>
      </c>
      <c r="F484" s="44" t="str">
        <f t="shared" si="173"/>
        <v/>
      </c>
      <c r="G484" s="58">
        <f t="shared" si="191"/>
        <v>-1</v>
      </c>
      <c r="H484" s="40">
        <f t="shared" si="174"/>
        <v>-3.5100035100035098E-4</v>
      </c>
    </row>
    <row r="485" spans="1:8" s="24" customFormat="1" ht="15" x14ac:dyDescent="0.2">
      <c r="A485" s="72"/>
      <c r="B485" s="3" t="s">
        <v>126</v>
      </c>
      <c r="C485" s="62">
        <v>1</v>
      </c>
      <c r="D485" s="62">
        <f>VLOOKUP(B485,'[1]Deptos 2011-2019'!$BE$3823:$BF$4367,2,0)</f>
        <v>0</v>
      </c>
      <c r="E485" s="44">
        <f t="shared" si="172"/>
        <v>3.5100035100035098E-4</v>
      </c>
      <c r="F485" s="44" t="str">
        <f t="shared" si="173"/>
        <v/>
      </c>
      <c r="G485" s="58">
        <f t="shared" si="191"/>
        <v>-1</v>
      </c>
      <c r="H485" s="40">
        <f t="shared" si="174"/>
        <v>-3.5100035100035098E-4</v>
      </c>
    </row>
    <row r="486" spans="1:8" s="24" customFormat="1" ht="15" x14ac:dyDescent="0.2">
      <c r="A486" s="72"/>
      <c r="B486" s="3" t="s">
        <v>286</v>
      </c>
      <c r="C486" s="62">
        <v>1</v>
      </c>
      <c r="D486" s="62">
        <f>VLOOKUP(B486,'[1]Deptos 2011-2019'!$BE$3823:$BF$4367,2,0)</f>
        <v>17</v>
      </c>
      <c r="E486" s="44">
        <f t="shared" si="172"/>
        <v>3.5100035100035098E-4</v>
      </c>
      <c r="F486" s="44">
        <f t="shared" si="173"/>
        <v>1.7838405036726127E-2</v>
      </c>
      <c r="G486" s="58">
        <f t="shared" si="191"/>
        <v>16</v>
      </c>
      <c r="H486" s="40">
        <f t="shared" si="174"/>
        <v>5.6160056160056157E-3</v>
      </c>
    </row>
    <row r="487" spans="1:8" s="24" customFormat="1" ht="15" x14ac:dyDescent="0.2">
      <c r="A487" s="72"/>
      <c r="B487" s="3" t="s">
        <v>287</v>
      </c>
      <c r="C487" s="62">
        <v>0</v>
      </c>
      <c r="D487" s="62">
        <f>VLOOKUP(B487,'[1]Deptos 2011-2019'!$BE$3823:$BF$4367,2,0)</f>
        <v>0</v>
      </c>
      <c r="E487" s="44" t="str">
        <f t="shared" si="172"/>
        <v/>
      </c>
      <c r="F487" s="44" t="str">
        <f t="shared" si="173"/>
        <v/>
      </c>
      <c r="G487" s="58" t="str">
        <f t="shared" si="191"/>
        <v xml:space="preserve"> </v>
      </c>
      <c r="H487" s="40" t="str">
        <f t="shared" si="174"/>
        <v/>
      </c>
    </row>
    <row r="488" spans="1:8" s="24" customFormat="1" ht="15" x14ac:dyDescent="0.2">
      <c r="A488" s="72"/>
      <c r="B488" s="3" t="s">
        <v>288</v>
      </c>
      <c r="C488" s="62">
        <v>0</v>
      </c>
      <c r="D488" s="62">
        <f>VLOOKUP(B488,'[1]Deptos 2011-2019'!$BE$3823:$BF$4367,2,0)</f>
        <v>0</v>
      </c>
      <c r="E488" s="44" t="str">
        <f t="shared" si="172"/>
        <v/>
      </c>
      <c r="F488" s="44" t="str">
        <f t="shared" si="173"/>
        <v/>
      </c>
      <c r="G488" s="58" t="str">
        <f t="shared" si="191"/>
        <v xml:space="preserve"> </v>
      </c>
      <c r="H488" s="40" t="str">
        <f t="shared" si="174"/>
        <v/>
      </c>
    </row>
    <row r="489" spans="1:8" s="24" customFormat="1" ht="15" x14ac:dyDescent="0.2">
      <c r="A489" s="72"/>
      <c r="B489" s="3" t="s">
        <v>123</v>
      </c>
      <c r="C489" s="62">
        <v>17</v>
      </c>
      <c r="D489" s="62">
        <f>VLOOKUP(B489,'[1]Deptos 2011-2019'!$BE$3823:$BF$4367,2,0)</f>
        <v>1</v>
      </c>
      <c r="E489" s="44">
        <f t="shared" si="172"/>
        <v>5.9670059670059667E-3</v>
      </c>
      <c r="F489" s="44">
        <f t="shared" si="173"/>
        <v>1.0493179433368311E-3</v>
      </c>
      <c r="G489" s="58">
        <f t="shared" si="191"/>
        <v>-0.94117647058823528</v>
      </c>
      <c r="H489" s="40">
        <f t="shared" si="174"/>
        <v>-5.6160056160056157E-3</v>
      </c>
    </row>
    <row r="490" spans="1:8" s="24" customFormat="1" ht="15" x14ac:dyDescent="0.2">
      <c r="A490" s="72"/>
      <c r="B490" s="3" t="s">
        <v>289</v>
      </c>
      <c r="C490" s="62">
        <v>2</v>
      </c>
      <c r="D490" s="62">
        <f>VLOOKUP(B490,'[1]Deptos 2011-2019'!$BE$3823:$BF$4367,2,0)</f>
        <v>2</v>
      </c>
      <c r="E490" s="44">
        <f t="shared" si="172"/>
        <v>7.0200070200070197E-4</v>
      </c>
      <c r="F490" s="44">
        <f t="shared" si="173"/>
        <v>2.0986358866736622E-3</v>
      </c>
      <c r="G490" s="58">
        <f t="shared" si="191"/>
        <v>0</v>
      </c>
      <c r="H490" s="40">
        <f t="shared" si="174"/>
        <v>0</v>
      </c>
    </row>
    <row r="491" spans="1:8" s="24" customFormat="1" ht="15" x14ac:dyDescent="0.2">
      <c r="A491" s="72"/>
      <c r="B491" s="3" t="s">
        <v>290</v>
      </c>
      <c r="C491" s="62">
        <v>0</v>
      </c>
      <c r="D491" s="62">
        <f>VLOOKUP(B491,'[1]Deptos 2011-2019'!$BE$3823:$BF$4367,2,0)</f>
        <v>0</v>
      </c>
      <c r="E491" s="44" t="str">
        <f t="shared" ref="E491:E522" si="192">+IF(C491=0,"",C491/C$345)</f>
        <v/>
      </c>
      <c r="F491" s="44" t="str">
        <f t="shared" ref="F491:F522" si="193">+IF(D491=0,"",D491/D$345)</f>
        <v/>
      </c>
      <c r="G491" s="58" t="str">
        <f t="shared" si="191"/>
        <v xml:space="preserve"> </v>
      </c>
      <c r="H491" s="40" t="str">
        <f t="shared" ref="H491:H552" si="194">+IF(OR(AND(E491=""),(G491="")),"",E491*G491)</f>
        <v/>
      </c>
    </row>
    <row r="492" spans="1:8" s="24" customFormat="1" ht="15" x14ac:dyDescent="0.2">
      <c r="A492" s="72"/>
      <c r="B492" s="3" t="s">
        <v>291</v>
      </c>
      <c r="C492" s="62">
        <v>0</v>
      </c>
      <c r="D492" s="62">
        <f>VLOOKUP(B492,'[1]Deptos 2011-2019'!$BE$3823:$BF$4367,2,0)</f>
        <v>0</v>
      </c>
      <c r="E492" s="44" t="str">
        <f t="shared" si="192"/>
        <v/>
      </c>
      <c r="F492" s="44" t="str">
        <f t="shared" si="193"/>
        <v/>
      </c>
      <c r="G492" s="58" t="str">
        <f t="shared" si="191"/>
        <v xml:space="preserve"> </v>
      </c>
      <c r="H492" s="40" t="str">
        <f t="shared" si="194"/>
        <v/>
      </c>
    </row>
    <row r="493" spans="1:8" s="24" customFormat="1" ht="15" x14ac:dyDescent="0.2">
      <c r="A493" s="72"/>
      <c r="B493" s="3" t="s">
        <v>292</v>
      </c>
      <c r="C493" s="62">
        <v>0</v>
      </c>
      <c r="D493" s="62">
        <f>VLOOKUP(B493,'[1]Deptos 2011-2019'!$BE$3823:$BF$4367,2,0)</f>
        <v>0</v>
      </c>
      <c r="E493" s="44" t="str">
        <f t="shared" si="192"/>
        <v/>
      </c>
      <c r="F493" s="44" t="str">
        <f t="shared" si="193"/>
        <v/>
      </c>
      <c r="G493" s="58" t="str">
        <f t="shared" si="191"/>
        <v xml:space="preserve"> </v>
      </c>
      <c r="H493" s="40" t="str">
        <f t="shared" si="194"/>
        <v/>
      </c>
    </row>
    <row r="494" spans="1:8" s="24" customFormat="1" ht="15" x14ac:dyDescent="0.2">
      <c r="A494" s="72"/>
      <c r="B494" s="3" t="s">
        <v>121</v>
      </c>
      <c r="C494" s="62">
        <v>0</v>
      </c>
      <c r="D494" s="62">
        <f>VLOOKUP(B494,'[1]Deptos 2011-2019'!$BE$3823:$BF$4367,2,0)</f>
        <v>0</v>
      </c>
      <c r="E494" s="44" t="str">
        <f t="shared" si="192"/>
        <v/>
      </c>
      <c r="F494" s="44" t="str">
        <f t="shared" si="193"/>
        <v/>
      </c>
      <c r="G494" s="58" t="str">
        <f t="shared" si="191"/>
        <v xml:space="preserve"> </v>
      </c>
      <c r="H494" s="40" t="str">
        <f t="shared" si="194"/>
        <v/>
      </c>
    </row>
    <row r="495" spans="1:8" s="24" customFormat="1" ht="15" x14ac:dyDescent="0.2">
      <c r="A495" s="72"/>
      <c r="B495" s="3" t="s">
        <v>293</v>
      </c>
      <c r="C495" s="62">
        <v>6</v>
      </c>
      <c r="D495" s="62">
        <f>VLOOKUP(B495,'[1]Deptos 2011-2019'!$BE$3823:$BF$4367,2,0)</f>
        <v>0</v>
      </c>
      <c r="E495" s="44">
        <f t="shared" si="192"/>
        <v>2.106002106002106E-3</v>
      </c>
      <c r="F495" s="44" t="str">
        <f t="shared" si="193"/>
        <v/>
      </c>
      <c r="G495" s="58">
        <f t="shared" si="191"/>
        <v>-1</v>
      </c>
      <c r="H495" s="40">
        <f t="shared" si="194"/>
        <v>-2.106002106002106E-3</v>
      </c>
    </row>
    <row r="496" spans="1:8" s="24" customFormat="1" ht="15" x14ac:dyDescent="0.2">
      <c r="A496" s="72"/>
      <c r="B496" s="3" t="s">
        <v>294</v>
      </c>
      <c r="C496" s="62">
        <v>0</v>
      </c>
      <c r="D496" s="62">
        <f>VLOOKUP(B496,'[1]Deptos 2011-2019'!$BE$3823:$BF$4367,2,0)</f>
        <v>0</v>
      </c>
      <c r="E496" s="44" t="str">
        <f t="shared" si="192"/>
        <v/>
      </c>
      <c r="F496" s="44" t="str">
        <f t="shared" si="193"/>
        <v/>
      </c>
      <c r="G496" s="58" t="str">
        <f t="shared" si="191"/>
        <v xml:space="preserve"> </v>
      </c>
      <c r="H496" s="40" t="str">
        <f t="shared" si="194"/>
        <v/>
      </c>
    </row>
    <row r="497" spans="1:9" s="24" customFormat="1" ht="15" x14ac:dyDescent="0.2">
      <c r="A497" s="72"/>
      <c r="B497" s="3" t="s">
        <v>502</v>
      </c>
      <c r="C497" s="62">
        <v>5</v>
      </c>
      <c r="D497" s="62">
        <f>VLOOKUP(B497,'[1]Deptos 2011-2019'!$BE$3823:$BF$4367,2,0)</f>
        <v>1</v>
      </c>
      <c r="E497" s="44">
        <f t="shared" si="192"/>
        <v>1.7550017550017551E-3</v>
      </c>
      <c r="F497" s="44">
        <f t="shared" si="193"/>
        <v>1.0493179433368311E-3</v>
      </c>
      <c r="G497" s="58">
        <f t="shared" si="191"/>
        <v>-0.8</v>
      </c>
      <c r="H497" s="40">
        <f t="shared" si="194"/>
        <v>-1.4040014040014042E-3</v>
      </c>
    </row>
    <row r="498" spans="1:9" s="24" customFormat="1" ht="15" x14ac:dyDescent="0.2">
      <c r="A498" s="72"/>
      <c r="B498" s="3" t="s">
        <v>129</v>
      </c>
      <c r="C498" s="62">
        <v>14</v>
      </c>
      <c r="D498" s="62">
        <f>VLOOKUP(B498,'[1]Deptos 2011-2019'!$BE$3823:$BF$4367,2,0)</f>
        <v>1</v>
      </c>
      <c r="E498" s="44">
        <f t="shared" si="192"/>
        <v>4.9140049140049139E-3</v>
      </c>
      <c r="F498" s="44">
        <f t="shared" si="193"/>
        <v>1.0493179433368311E-3</v>
      </c>
      <c r="G498" s="58">
        <f t="shared" si="191"/>
        <v>-0.9285714285714286</v>
      </c>
      <c r="H498" s="40">
        <f t="shared" si="194"/>
        <v>-4.563004563004563E-3</v>
      </c>
    </row>
    <row r="499" spans="1:9" s="24" customFormat="1" ht="15" x14ac:dyDescent="0.2">
      <c r="A499" s="72"/>
      <c r="B499" s="3" t="s">
        <v>503</v>
      </c>
      <c r="C499" s="62">
        <v>13</v>
      </c>
      <c r="D499" s="62">
        <f>VLOOKUP(B499,'[1]Deptos 2011-2019'!$BE$3823:$BF$4367,2,0)</f>
        <v>8</v>
      </c>
      <c r="E499" s="44">
        <f t="shared" si="192"/>
        <v>4.563004563004563E-3</v>
      </c>
      <c r="F499" s="44">
        <f t="shared" si="193"/>
        <v>8.3945435466946487E-3</v>
      </c>
      <c r="G499" s="58">
        <f t="shared" si="191"/>
        <v>-0.38461538461538464</v>
      </c>
      <c r="H499" s="40">
        <f t="shared" si="194"/>
        <v>-1.7550017550017551E-3</v>
      </c>
    </row>
    <row r="500" spans="1:9" s="24" customFormat="1" ht="15" x14ac:dyDescent="0.2">
      <c r="A500" s="72"/>
      <c r="B500" s="3" t="s">
        <v>122</v>
      </c>
      <c r="C500" s="62">
        <v>20</v>
      </c>
      <c r="D500" s="62">
        <f>VLOOKUP(B500,'[1]Deptos 2011-2019'!$BE$3823:$BF$4367,2,0)</f>
        <v>3</v>
      </c>
      <c r="E500" s="44">
        <f t="shared" si="192"/>
        <v>7.0200070200070203E-3</v>
      </c>
      <c r="F500" s="44">
        <f t="shared" si="193"/>
        <v>3.1479538300104933E-3</v>
      </c>
      <c r="G500" s="58">
        <f t="shared" si="191"/>
        <v>-0.85</v>
      </c>
      <c r="H500" s="40">
        <f t="shared" si="194"/>
        <v>-5.9670059670059675E-3</v>
      </c>
    </row>
    <row r="501" spans="1:9" s="24" customFormat="1" ht="30" x14ac:dyDescent="0.2">
      <c r="A501" s="72"/>
      <c r="B501" s="3" t="s">
        <v>295</v>
      </c>
      <c r="C501" s="62">
        <v>1</v>
      </c>
      <c r="D501" s="62">
        <f>VLOOKUP(B501,'[1]Deptos 2011-2019'!$BE$3823:$BF$4367,2,0)</f>
        <v>0</v>
      </c>
      <c r="E501" s="44">
        <f t="shared" si="192"/>
        <v>3.5100035100035098E-4</v>
      </c>
      <c r="F501" s="44" t="str">
        <f t="shared" si="193"/>
        <v/>
      </c>
      <c r="G501" s="58">
        <f t="shared" si="191"/>
        <v>-1</v>
      </c>
      <c r="H501" s="40">
        <f t="shared" si="194"/>
        <v>-3.5100035100035098E-4</v>
      </c>
    </row>
    <row r="502" spans="1:9" s="24" customFormat="1" ht="15" x14ac:dyDescent="0.2">
      <c r="A502" s="72"/>
      <c r="B502" s="3" t="s">
        <v>124</v>
      </c>
      <c r="C502" s="62">
        <v>0</v>
      </c>
      <c r="D502" s="62">
        <f>VLOOKUP(B502,'[1]Deptos 2011-2019'!$BE$3823:$BF$4367,2,0)</f>
        <v>0</v>
      </c>
      <c r="E502" s="44" t="str">
        <f t="shared" si="192"/>
        <v/>
      </c>
      <c r="F502" s="44" t="str">
        <f t="shared" si="193"/>
        <v/>
      </c>
      <c r="G502" s="58" t="str">
        <f t="shared" si="191"/>
        <v xml:space="preserve"> </v>
      </c>
      <c r="H502" s="40" t="str">
        <f t="shared" si="194"/>
        <v/>
      </c>
    </row>
    <row r="503" spans="1:9" s="24" customFormat="1" ht="15" x14ac:dyDescent="0.2">
      <c r="A503" s="72"/>
      <c r="B503" s="3" t="s">
        <v>296</v>
      </c>
      <c r="C503" s="62">
        <v>1</v>
      </c>
      <c r="D503" s="62">
        <f>VLOOKUP(B503,'[1]Deptos 2011-2019'!$BE$3823:$BF$4367,2,0)</f>
        <v>0</v>
      </c>
      <c r="E503" s="44">
        <f t="shared" si="192"/>
        <v>3.5100035100035098E-4</v>
      </c>
      <c r="F503" s="44" t="str">
        <f t="shared" si="193"/>
        <v/>
      </c>
      <c r="G503" s="58">
        <f t="shared" si="191"/>
        <v>-1</v>
      </c>
      <c r="H503" s="40">
        <f t="shared" si="194"/>
        <v>-3.5100035100035098E-4</v>
      </c>
    </row>
    <row r="504" spans="1:9" s="24" customFormat="1" ht="15" customHeight="1" x14ac:dyDescent="0.2">
      <c r="A504" s="72"/>
      <c r="B504" s="3" t="s">
        <v>297</v>
      </c>
      <c r="C504" s="62">
        <v>8</v>
      </c>
      <c r="D504" s="62">
        <f>VLOOKUP(B504,'[1]Deptos 2011-2019'!$BE$3823:$BF$4367,2,0)</f>
        <v>7</v>
      </c>
      <c r="E504" s="44">
        <f t="shared" si="192"/>
        <v>2.8080028080028079E-3</v>
      </c>
      <c r="F504" s="44">
        <f t="shared" si="193"/>
        <v>7.3452256033578172E-3</v>
      </c>
      <c r="G504" s="58">
        <f t="shared" si="191"/>
        <v>-0.125</v>
      </c>
      <c r="H504" s="40">
        <f t="shared" si="194"/>
        <v>-3.5100035100035098E-4</v>
      </c>
    </row>
    <row r="505" spans="1:9" s="24" customFormat="1" ht="15" x14ac:dyDescent="0.2">
      <c r="A505" s="72"/>
      <c r="B505" s="3" t="s">
        <v>117</v>
      </c>
      <c r="C505" s="62">
        <v>1</v>
      </c>
      <c r="D505" s="62">
        <f>VLOOKUP(B505,'[1]Deptos 2011-2019'!$BE$3823:$BF$4367,2,0)</f>
        <v>0</v>
      </c>
      <c r="E505" s="44">
        <f t="shared" si="192"/>
        <v>3.5100035100035098E-4</v>
      </c>
      <c r="F505" s="44" t="str">
        <f t="shared" si="193"/>
        <v/>
      </c>
      <c r="G505" s="58">
        <f t="shared" si="191"/>
        <v>-1</v>
      </c>
      <c r="H505" s="40">
        <f t="shared" si="194"/>
        <v>-3.5100035100035098E-4</v>
      </c>
    </row>
    <row r="506" spans="1:9" s="24" customFormat="1" ht="15" x14ac:dyDescent="0.2">
      <c r="A506" s="72"/>
      <c r="B506" s="3" t="s">
        <v>504</v>
      </c>
      <c r="C506" s="62">
        <v>2</v>
      </c>
      <c r="D506" s="62">
        <f>VLOOKUP(B506,'[1]Deptos 2011-2019'!$BE$3823:$BF$4367,2,0)</f>
        <v>1</v>
      </c>
      <c r="E506" s="44">
        <f t="shared" si="192"/>
        <v>7.0200070200070197E-4</v>
      </c>
      <c r="F506" s="44">
        <f t="shared" si="193"/>
        <v>1.0493179433368311E-3</v>
      </c>
      <c r="G506" s="58">
        <f t="shared" si="191"/>
        <v>-0.5</v>
      </c>
      <c r="H506" s="40">
        <f t="shared" si="194"/>
        <v>-3.5100035100035098E-4</v>
      </c>
    </row>
    <row r="507" spans="1:9" s="24" customFormat="1" ht="15" x14ac:dyDescent="0.2">
      <c r="A507" s="72"/>
      <c r="B507" s="3" t="s">
        <v>298</v>
      </c>
      <c r="C507" s="62">
        <v>0</v>
      </c>
      <c r="D507" s="62">
        <f>VLOOKUP(B507,'[1]Deptos 2011-2019'!$BE$3823:$BF$4367,2,0)</f>
        <v>0</v>
      </c>
      <c r="E507" s="44" t="str">
        <f t="shared" si="192"/>
        <v/>
      </c>
      <c r="F507" s="44" t="str">
        <f t="shared" si="193"/>
        <v/>
      </c>
      <c r="G507" s="58" t="str">
        <f t="shared" si="191"/>
        <v xml:space="preserve"> </v>
      </c>
      <c r="H507" s="40" t="str">
        <f t="shared" si="194"/>
        <v/>
      </c>
    </row>
    <row r="508" spans="1:9" s="63" customFormat="1" ht="15" x14ac:dyDescent="0.2">
      <c r="A508" s="75"/>
      <c r="B508" s="35" t="s">
        <v>299</v>
      </c>
      <c r="C508" s="62">
        <v>1</v>
      </c>
      <c r="D508" s="62">
        <f>VLOOKUP(B508,'[1]Deptos 2011-2019'!$BE$3823:$BF$4367,2,0)</f>
        <v>0</v>
      </c>
      <c r="E508" s="43">
        <f t="shared" si="192"/>
        <v>3.5100035100035098E-4</v>
      </c>
      <c r="F508" s="43" t="str">
        <f t="shared" si="193"/>
        <v/>
      </c>
      <c r="G508" s="58">
        <f t="shared" si="191"/>
        <v>-1</v>
      </c>
      <c r="H508" s="42">
        <f t="shared" si="194"/>
        <v>-3.5100035100035098E-4</v>
      </c>
      <c r="I508" s="24"/>
    </row>
    <row r="509" spans="1:9" s="63" customFormat="1" ht="15" x14ac:dyDescent="0.2">
      <c r="A509" s="75"/>
      <c r="B509" s="35" t="s">
        <v>505</v>
      </c>
      <c r="C509" s="62">
        <v>0</v>
      </c>
      <c r="D509" s="62">
        <f>VLOOKUP(B509,'[1]Deptos 2011-2019'!$BE$3823:$BF$4367,2,0)</f>
        <v>0</v>
      </c>
      <c r="E509" s="43" t="str">
        <f t="shared" si="192"/>
        <v/>
      </c>
      <c r="F509" s="43" t="str">
        <f t="shared" si="193"/>
        <v/>
      </c>
      <c r="G509" s="58" t="str">
        <f t="shared" si="191"/>
        <v xml:space="preserve"> </v>
      </c>
      <c r="H509" s="42" t="str">
        <f t="shared" si="194"/>
        <v/>
      </c>
      <c r="I509" s="24"/>
    </row>
    <row r="510" spans="1:9" s="63" customFormat="1" ht="15" x14ac:dyDescent="0.2">
      <c r="A510" s="75"/>
      <c r="B510" s="35" t="s">
        <v>506</v>
      </c>
      <c r="C510" s="62">
        <v>1</v>
      </c>
      <c r="D510" s="62">
        <f>VLOOKUP(B510,'[1]Deptos 2011-2019'!$BE$3823:$BF$4367,2,0)</f>
        <v>0</v>
      </c>
      <c r="E510" s="43">
        <f t="shared" si="192"/>
        <v>3.5100035100035098E-4</v>
      </c>
      <c r="F510" s="43" t="str">
        <f t="shared" si="193"/>
        <v/>
      </c>
      <c r="G510" s="58">
        <f t="shared" si="191"/>
        <v>-1</v>
      </c>
      <c r="H510" s="42">
        <f t="shared" si="194"/>
        <v>-3.5100035100035098E-4</v>
      </c>
      <c r="I510" s="24"/>
    </row>
    <row r="511" spans="1:9" s="63" customFormat="1" ht="15" x14ac:dyDescent="0.2">
      <c r="A511" s="75"/>
      <c r="B511" s="35" t="s">
        <v>300</v>
      </c>
      <c r="C511" s="62">
        <v>0</v>
      </c>
      <c r="D511" s="62">
        <f>VLOOKUP(B511,'[1]Deptos 2011-2019'!$BE$3823:$BF$4367,2,0)</f>
        <v>0</v>
      </c>
      <c r="E511" s="43" t="str">
        <f t="shared" si="192"/>
        <v/>
      </c>
      <c r="F511" s="43" t="str">
        <f t="shared" si="193"/>
        <v/>
      </c>
      <c r="G511" s="58" t="str">
        <f t="shared" si="191"/>
        <v xml:space="preserve"> </v>
      </c>
      <c r="H511" s="42" t="str">
        <f t="shared" si="194"/>
        <v/>
      </c>
      <c r="I511" s="24"/>
    </row>
    <row r="512" spans="1:9" s="24" customFormat="1" ht="13.5" customHeight="1" x14ac:dyDescent="0.2">
      <c r="A512" s="72"/>
      <c r="B512" s="3" t="s">
        <v>301</v>
      </c>
      <c r="C512" s="62">
        <v>0</v>
      </c>
      <c r="D512" s="62">
        <f>VLOOKUP(B512,'[1]Deptos 2011-2019'!$BE$3823:$BF$4367,2,0)</f>
        <v>0</v>
      </c>
      <c r="E512" s="44" t="str">
        <f t="shared" si="192"/>
        <v/>
      </c>
      <c r="F512" s="44" t="str">
        <f t="shared" si="193"/>
        <v/>
      </c>
      <c r="G512" s="58" t="str">
        <f t="shared" si="191"/>
        <v xml:space="preserve"> </v>
      </c>
      <c r="H512" s="40" t="str">
        <f t="shared" si="194"/>
        <v/>
      </c>
    </row>
    <row r="513" spans="1:9" s="24" customFormat="1" ht="15" x14ac:dyDescent="0.2">
      <c r="A513" s="72"/>
      <c r="B513" s="3" t="s">
        <v>302</v>
      </c>
      <c r="C513" s="62">
        <v>0</v>
      </c>
      <c r="D513" s="62">
        <f>VLOOKUP(B513,'[1]Deptos 2011-2019'!$BE$3823:$BF$4367,2,0)</f>
        <v>0</v>
      </c>
      <c r="E513" s="44" t="str">
        <f t="shared" si="192"/>
        <v/>
      </c>
      <c r="F513" s="44" t="str">
        <f t="shared" si="193"/>
        <v/>
      </c>
      <c r="G513" s="58" t="str">
        <f t="shared" si="191"/>
        <v xml:space="preserve"> </v>
      </c>
      <c r="H513" s="40" t="str">
        <f t="shared" si="194"/>
        <v/>
      </c>
    </row>
    <row r="514" spans="1:9" s="24" customFormat="1" ht="15" x14ac:dyDescent="0.2">
      <c r="A514" s="72"/>
      <c r="B514" s="3" t="s">
        <v>119</v>
      </c>
      <c r="C514" s="62">
        <v>0</v>
      </c>
      <c r="D514" s="62">
        <f>VLOOKUP(B514,'[1]Deptos 2011-2019'!$BE$3823:$BF$4367,2,0)</f>
        <v>0</v>
      </c>
      <c r="E514" s="44" t="str">
        <f t="shared" si="192"/>
        <v/>
      </c>
      <c r="F514" s="44" t="str">
        <f t="shared" si="193"/>
        <v/>
      </c>
      <c r="G514" s="58" t="str">
        <f t="shared" si="191"/>
        <v xml:space="preserve"> </v>
      </c>
      <c r="H514" s="40" t="str">
        <f t="shared" si="194"/>
        <v/>
      </c>
    </row>
    <row r="515" spans="1:9" s="24" customFormat="1" ht="17.25" customHeight="1" x14ac:dyDescent="0.2">
      <c r="A515" s="72"/>
      <c r="B515" s="3" t="s">
        <v>303</v>
      </c>
      <c r="C515" s="62">
        <v>0</v>
      </c>
      <c r="D515" s="62">
        <f>VLOOKUP(B515,'[1]Deptos 2011-2019'!$BE$3823:$BF$4367,2,0)</f>
        <v>0</v>
      </c>
      <c r="E515" s="44" t="str">
        <f t="shared" si="192"/>
        <v/>
      </c>
      <c r="F515" s="44" t="str">
        <f t="shared" si="193"/>
        <v/>
      </c>
      <c r="G515" s="58" t="str">
        <f t="shared" si="191"/>
        <v xml:space="preserve"> </v>
      </c>
      <c r="H515" s="40" t="str">
        <f t="shared" si="194"/>
        <v/>
      </c>
    </row>
    <row r="516" spans="1:9" s="24" customFormat="1" ht="15" x14ac:dyDescent="0.2">
      <c r="A516" s="72"/>
      <c r="B516" s="3" t="s">
        <v>127</v>
      </c>
      <c r="C516" s="62">
        <v>0</v>
      </c>
      <c r="D516" s="62">
        <f>VLOOKUP(B516,'[1]Deptos 2011-2019'!$BE$3823:$BF$4367,2,0)</f>
        <v>0</v>
      </c>
      <c r="E516" s="44" t="str">
        <f t="shared" si="192"/>
        <v/>
      </c>
      <c r="F516" s="44" t="str">
        <f t="shared" si="193"/>
        <v/>
      </c>
      <c r="G516" s="58" t="str">
        <f t="shared" si="191"/>
        <v xml:space="preserve"> </v>
      </c>
      <c r="H516" s="40" t="str">
        <f t="shared" si="194"/>
        <v/>
      </c>
    </row>
    <row r="517" spans="1:9" s="24" customFormat="1" ht="15" x14ac:dyDescent="0.2">
      <c r="A517" s="72"/>
      <c r="B517" s="3" t="s">
        <v>118</v>
      </c>
      <c r="C517" s="62">
        <v>0</v>
      </c>
      <c r="D517" s="62">
        <f>VLOOKUP(B517,'[1]Deptos 2011-2019'!$BE$3823:$BF$4367,2,0)</f>
        <v>1</v>
      </c>
      <c r="E517" s="44" t="str">
        <f t="shared" si="192"/>
        <v/>
      </c>
      <c r="F517" s="44">
        <f t="shared" si="193"/>
        <v>1.0493179433368311E-3</v>
      </c>
      <c r="G517" s="58">
        <f t="shared" si="191"/>
        <v>1</v>
      </c>
      <c r="H517" s="40" t="str">
        <f t="shared" si="194"/>
        <v/>
      </c>
    </row>
    <row r="518" spans="1:9" s="24" customFormat="1" ht="15" x14ac:dyDescent="0.2">
      <c r="A518" s="72"/>
      <c r="B518" s="3" t="s">
        <v>120</v>
      </c>
      <c r="C518" s="62">
        <v>0</v>
      </c>
      <c r="D518" s="62">
        <f>VLOOKUP(B518,'[1]Deptos 2011-2019'!$BE$3823:$BF$4367,2,0)</f>
        <v>2</v>
      </c>
      <c r="E518" s="44" t="str">
        <f t="shared" si="192"/>
        <v/>
      </c>
      <c r="F518" s="44">
        <f t="shared" si="193"/>
        <v>2.0986358866736622E-3</v>
      </c>
      <c r="G518" s="58">
        <f t="shared" si="191"/>
        <v>1</v>
      </c>
      <c r="H518" s="40" t="str">
        <f t="shared" si="194"/>
        <v/>
      </c>
    </row>
    <row r="519" spans="1:9" s="24" customFormat="1" ht="15" x14ac:dyDescent="0.2">
      <c r="A519" s="72"/>
      <c r="B519" s="3" t="s">
        <v>304</v>
      </c>
      <c r="C519" s="62">
        <v>0</v>
      </c>
      <c r="D519" s="62">
        <f>VLOOKUP(B519,'[1]Deptos 2011-2019'!$BE$3823:$BF$4367,2,0)</f>
        <v>0</v>
      </c>
      <c r="E519" s="44" t="str">
        <f t="shared" si="192"/>
        <v/>
      </c>
      <c r="F519" s="44" t="str">
        <f t="shared" si="193"/>
        <v/>
      </c>
      <c r="G519" s="58" t="str">
        <f t="shared" si="191"/>
        <v xml:space="preserve"> </v>
      </c>
      <c r="H519" s="40" t="str">
        <f t="shared" si="194"/>
        <v/>
      </c>
    </row>
    <row r="520" spans="1:9" s="24" customFormat="1" ht="15" x14ac:dyDescent="0.2">
      <c r="A520" s="72"/>
      <c r="B520" s="3" t="s">
        <v>305</v>
      </c>
      <c r="C520" s="62">
        <v>0</v>
      </c>
      <c r="D520" s="62">
        <f>VLOOKUP(B520,'[1]Deptos 2011-2019'!$BE$3823:$BF$4367,2,0)</f>
        <v>0</v>
      </c>
      <c r="E520" s="44" t="str">
        <f t="shared" si="192"/>
        <v/>
      </c>
      <c r="F520" s="44" t="str">
        <f t="shared" si="193"/>
        <v/>
      </c>
      <c r="G520" s="58" t="str">
        <f t="shared" si="191"/>
        <v xml:space="preserve"> </v>
      </c>
      <c r="H520" s="40" t="str">
        <f t="shared" si="194"/>
        <v/>
      </c>
    </row>
    <row r="521" spans="1:9" s="24" customFormat="1" ht="15" x14ac:dyDescent="0.2">
      <c r="A521" s="72"/>
      <c r="B521" s="3" t="s">
        <v>128</v>
      </c>
      <c r="C521" s="62">
        <v>0</v>
      </c>
      <c r="D521" s="62">
        <f>VLOOKUP(B521,'[1]Deptos 2011-2019'!$BE$3823:$BF$4367,2,0)</f>
        <v>0</v>
      </c>
      <c r="E521" s="44" t="str">
        <f t="shared" si="192"/>
        <v/>
      </c>
      <c r="F521" s="44" t="str">
        <f t="shared" si="193"/>
        <v/>
      </c>
      <c r="G521" s="58" t="str">
        <f t="shared" si="191"/>
        <v xml:space="preserve"> </v>
      </c>
      <c r="H521" s="40" t="str">
        <f t="shared" si="194"/>
        <v/>
      </c>
    </row>
    <row r="522" spans="1:9" s="24" customFormat="1" ht="15" x14ac:dyDescent="0.2">
      <c r="A522" s="72"/>
      <c r="B522" s="3" t="s">
        <v>507</v>
      </c>
      <c r="C522" s="62">
        <v>0</v>
      </c>
      <c r="D522" s="62">
        <f>VLOOKUP(B522,'[1]Deptos 2011-2019'!$BE$3823:$BF$4367,2,0)</f>
        <v>0</v>
      </c>
      <c r="E522" s="44" t="str">
        <f t="shared" si="192"/>
        <v/>
      </c>
      <c r="F522" s="44" t="str">
        <f t="shared" si="193"/>
        <v/>
      </c>
      <c r="G522" s="58" t="str">
        <f t="shared" si="191"/>
        <v xml:space="preserve"> </v>
      </c>
      <c r="H522" s="40" t="str">
        <f t="shared" si="194"/>
        <v/>
      </c>
    </row>
    <row r="523" spans="1:9" s="63" customFormat="1" ht="15" x14ac:dyDescent="0.2">
      <c r="A523" s="36"/>
      <c r="B523" s="35" t="s">
        <v>558</v>
      </c>
      <c r="C523" s="62">
        <v>39</v>
      </c>
      <c r="D523" s="62">
        <f>VLOOKUP(B523,'[1]Deptos 2011-2019'!$BE$3823:$BF$4367,2,0)</f>
        <v>13</v>
      </c>
      <c r="E523" s="43">
        <f t="shared" ref="E523" si="195">+IF(C523=0,"",C523/C$345)</f>
        <v>1.368901368901369E-2</v>
      </c>
      <c r="F523" s="43">
        <f t="shared" ref="F523" si="196">+IF(D523=0,"",D523/D$345)</f>
        <v>1.3641133263378805E-2</v>
      </c>
      <c r="G523" s="58">
        <f t="shared" si="191"/>
        <v>-0.66666666666666663</v>
      </c>
      <c r="H523" s="42">
        <f t="shared" ref="H523" si="197">+IF(OR(AND(E523=""),(G523="")),"",E523*G523)</f>
        <v>-9.1260091260091259E-3</v>
      </c>
      <c r="I523" s="24"/>
    </row>
    <row r="524" spans="1:9" s="24" customFormat="1" ht="15" x14ac:dyDescent="0.2">
      <c r="A524" s="72"/>
      <c r="B524" s="3" t="s">
        <v>135</v>
      </c>
      <c r="C524" s="62">
        <v>2</v>
      </c>
      <c r="D524" s="62">
        <f>VLOOKUP(B524,'[1]Deptos 2011-2019'!$BE$3823:$BF$4367,2,0)</f>
        <v>4</v>
      </c>
      <c r="E524" s="44">
        <f t="shared" ref="E524:E549" si="198">+IF(C524=0,"",C524/C$345)</f>
        <v>7.0200070200070197E-4</v>
      </c>
      <c r="F524" s="44">
        <f t="shared" ref="F524:F549" si="199">+IF(D524=0,"",D524/D$345)</f>
        <v>4.1972717733473244E-3</v>
      </c>
      <c r="G524" s="58">
        <f t="shared" si="191"/>
        <v>1</v>
      </c>
      <c r="H524" s="40">
        <f t="shared" si="194"/>
        <v>7.0200070200070197E-4</v>
      </c>
    </row>
    <row r="525" spans="1:9" s="24" customFormat="1" ht="15" x14ac:dyDescent="0.2">
      <c r="A525" s="72"/>
      <c r="B525" s="3" t="s">
        <v>508</v>
      </c>
      <c r="C525" s="62">
        <v>1</v>
      </c>
      <c r="D525" s="62">
        <f>VLOOKUP(B525,'[1]Deptos 2011-2019'!$BE$3823:$BF$4367,2,0)</f>
        <v>0</v>
      </c>
      <c r="E525" s="44">
        <f t="shared" si="198"/>
        <v>3.5100035100035098E-4</v>
      </c>
      <c r="F525" s="44" t="str">
        <f t="shared" si="199"/>
        <v/>
      </c>
      <c r="G525" s="58">
        <f t="shared" si="191"/>
        <v>-1</v>
      </c>
      <c r="H525" s="40">
        <f t="shared" si="194"/>
        <v>-3.5100035100035098E-4</v>
      </c>
    </row>
    <row r="526" spans="1:9" s="24" customFormat="1" ht="15" x14ac:dyDescent="0.2">
      <c r="A526" s="72"/>
      <c r="B526" s="3" t="s">
        <v>133</v>
      </c>
      <c r="C526" s="62">
        <v>0</v>
      </c>
      <c r="D526" s="62">
        <f>VLOOKUP(B526,'[1]Deptos 2011-2019'!$BE$3823:$BF$4367,2,0)</f>
        <v>0</v>
      </c>
      <c r="E526" s="44" t="str">
        <f t="shared" si="198"/>
        <v/>
      </c>
      <c r="F526" s="44" t="str">
        <f t="shared" si="199"/>
        <v/>
      </c>
      <c r="G526" s="58" t="str">
        <f t="shared" si="191"/>
        <v xml:space="preserve"> </v>
      </c>
      <c r="H526" s="40" t="str">
        <f t="shared" si="194"/>
        <v/>
      </c>
    </row>
    <row r="527" spans="1:9" s="24" customFormat="1" ht="15" x14ac:dyDescent="0.2">
      <c r="A527" s="72"/>
      <c r="B527" s="3" t="s">
        <v>338</v>
      </c>
      <c r="C527" s="62">
        <v>33</v>
      </c>
      <c r="D527" s="62">
        <f>VLOOKUP(B527,'[1]Deptos 2011-2019'!$BE$3823:$BF$4367,2,0)</f>
        <v>15</v>
      </c>
      <c r="E527" s="44">
        <f t="shared" si="198"/>
        <v>1.1583011583011582E-2</v>
      </c>
      <c r="F527" s="44">
        <f t="shared" si="199"/>
        <v>1.5739769150052464E-2</v>
      </c>
      <c r="G527" s="58">
        <f t="shared" si="191"/>
        <v>-0.54545454545454541</v>
      </c>
      <c r="H527" s="40">
        <f t="shared" si="194"/>
        <v>-6.3180063180063176E-3</v>
      </c>
    </row>
    <row r="528" spans="1:9" s="24" customFormat="1" ht="15" x14ac:dyDescent="0.2">
      <c r="A528" s="72"/>
      <c r="B528" s="3" t="s">
        <v>339</v>
      </c>
      <c r="C528" s="62">
        <v>2</v>
      </c>
      <c r="D528" s="62">
        <f>VLOOKUP(B528,'[1]Deptos 2011-2019'!$BE$3823:$BF$4367,2,0)</f>
        <v>8</v>
      </c>
      <c r="E528" s="44">
        <f t="shared" si="198"/>
        <v>7.0200070200070197E-4</v>
      </c>
      <c r="F528" s="44">
        <f t="shared" si="199"/>
        <v>8.3945435466946487E-3</v>
      </c>
      <c r="G528" s="58">
        <f t="shared" si="191"/>
        <v>3</v>
      </c>
      <c r="H528" s="40">
        <f t="shared" si="194"/>
        <v>2.106002106002106E-3</v>
      </c>
    </row>
    <row r="529" spans="1:8" s="24" customFormat="1" ht="15" x14ac:dyDescent="0.2">
      <c r="A529" s="72"/>
      <c r="B529" s="3" t="s">
        <v>509</v>
      </c>
      <c r="C529" s="62">
        <v>0</v>
      </c>
      <c r="D529" s="62">
        <f>VLOOKUP(B529,'[1]Deptos 2011-2019'!$BE$3823:$BF$4367,2,0)</f>
        <v>0</v>
      </c>
      <c r="E529" s="44" t="str">
        <f t="shared" si="198"/>
        <v/>
      </c>
      <c r="F529" s="44" t="str">
        <f t="shared" si="199"/>
        <v/>
      </c>
      <c r="G529" s="58" t="str">
        <f t="shared" si="191"/>
        <v xml:space="preserve"> </v>
      </c>
      <c r="H529" s="40" t="str">
        <f t="shared" si="194"/>
        <v/>
      </c>
    </row>
    <row r="530" spans="1:8" s="24" customFormat="1" ht="15" x14ac:dyDescent="0.2">
      <c r="A530" s="72"/>
      <c r="B530" s="3" t="s">
        <v>137</v>
      </c>
      <c r="C530" s="62">
        <v>0</v>
      </c>
      <c r="D530" s="62">
        <f>VLOOKUP(B530,'[1]Deptos 2011-2019'!$BE$3823:$BF$4367,2,0)</f>
        <v>0</v>
      </c>
      <c r="E530" s="44" t="str">
        <f t="shared" si="198"/>
        <v/>
      </c>
      <c r="F530" s="44" t="str">
        <f t="shared" si="199"/>
        <v/>
      </c>
      <c r="G530" s="58" t="str">
        <f t="shared" si="191"/>
        <v xml:space="preserve"> </v>
      </c>
      <c r="H530" s="40" t="str">
        <f t="shared" si="194"/>
        <v/>
      </c>
    </row>
    <row r="531" spans="1:8" s="24" customFormat="1" ht="15" x14ac:dyDescent="0.2">
      <c r="A531" s="72"/>
      <c r="B531" s="3" t="s">
        <v>340</v>
      </c>
      <c r="C531" s="62">
        <v>1</v>
      </c>
      <c r="D531" s="62">
        <f>VLOOKUP(B531,'[1]Deptos 2011-2019'!$BE$3823:$BF$4367,2,0)</f>
        <v>0</v>
      </c>
      <c r="E531" s="44">
        <f t="shared" si="198"/>
        <v>3.5100035100035098E-4</v>
      </c>
      <c r="F531" s="44" t="str">
        <f t="shared" si="199"/>
        <v/>
      </c>
      <c r="G531" s="58">
        <f t="shared" si="191"/>
        <v>-1</v>
      </c>
      <c r="H531" s="40">
        <f t="shared" si="194"/>
        <v>-3.5100035100035098E-4</v>
      </c>
    </row>
    <row r="532" spans="1:8" s="24" customFormat="1" ht="15" x14ac:dyDescent="0.2">
      <c r="A532" s="72"/>
      <c r="B532" s="3" t="s">
        <v>141</v>
      </c>
      <c r="C532" s="62">
        <v>0</v>
      </c>
      <c r="D532" s="62">
        <f>VLOOKUP(B532,'[1]Deptos 2011-2019'!$BE$3823:$BF$4367,2,0)</f>
        <v>0</v>
      </c>
      <c r="E532" s="44" t="str">
        <f t="shared" si="198"/>
        <v/>
      </c>
      <c r="F532" s="44" t="str">
        <f t="shared" si="199"/>
        <v/>
      </c>
      <c r="G532" s="58" t="str">
        <f t="shared" si="191"/>
        <v xml:space="preserve"> </v>
      </c>
      <c r="H532" s="40" t="str">
        <f t="shared" si="194"/>
        <v/>
      </c>
    </row>
    <row r="533" spans="1:8" s="24" customFormat="1" ht="15" x14ac:dyDescent="0.2">
      <c r="A533" s="72"/>
      <c r="B533" s="3" t="s">
        <v>134</v>
      </c>
      <c r="C533" s="62">
        <v>1</v>
      </c>
      <c r="D533" s="62">
        <f>VLOOKUP(B533,'[1]Deptos 2011-2019'!$BE$3823:$BF$4367,2,0)</f>
        <v>0</v>
      </c>
      <c r="E533" s="44">
        <f t="shared" si="198"/>
        <v>3.5100035100035098E-4</v>
      </c>
      <c r="F533" s="44" t="str">
        <f t="shared" si="199"/>
        <v/>
      </c>
      <c r="G533" s="58">
        <f t="shared" si="191"/>
        <v>-1</v>
      </c>
      <c r="H533" s="40">
        <f t="shared" si="194"/>
        <v>-3.5100035100035098E-4</v>
      </c>
    </row>
    <row r="534" spans="1:8" s="24" customFormat="1" ht="15" x14ac:dyDescent="0.2">
      <c r="A534" s="72"/>
      <c r="B534" s="3" t="s">
        <v>306</v>
      </c>
      <c r="C534" s="62">
        <v>0</v>
      </c>
      <c r="D534" s="62">
        <f>VLOOKUP(B534,'[1]Deptos 2011-2019'!$BE$3823:$BF$4367,2,0)</f>
        <v>0</v>
      </c>
      <c r="E534" s="44" t="str">
        <f t="shared" si="198"/>
        <v/>
      </c>
      <c r="F534" s="44" t="str">
        <f t="shared" si="199"/>
        <v/>
      </c>
      <c r="G534" s="58" t="str">
        <f t="shared" si="191"/>
        <v xml:space="preserve"> </v>
      </c>
      <c r="H534" s="40" t="str">
        <f t="shared" si="194"/>
        <v/>
      </c>
    </row>
    <row r="535" spans="1:8" s="24" customFormat="1" ht="15" x14ac:dyDescent="0.2">
      <c r="A535" s="72"/>
      <c r="B535" s="3" t="s">
        <v>130</v>
      </c>
      <c r="C535" s="62">
        <v>0</v>
      </c>
      <c r="D535" s="62">
        <f>VLOOKUP(B535,'[1]Deptos 2011-2019'!$BE$3823:$BF$4367,2,0)</f>
        <v>0</v>
      </c>
      <c r="E535" s="44" t="str">
        <f t="shared" si="198"/>
        <v/>
      </c>
      <c r="F535" s="44" t="str">
        <f t="shared" si="199"/>
        <v/>
      </c>
      <c r="G535" s="58" t="str">
        <f t="shared" si="191"/>
        <v xml:space="preserve"> </v>
      </c>
      <c r="H535" s="40" t="str">
        <f t="shared" si="194"/>
        <v/>
      </c>
    </row>
    <row r="536" spans="1:8" s="24" customFormat="1" ht="15" x14ac:dyDescent="0.2">
      <c r="A536" s="72"/>
      <c r="B536" s="3" t="s">
        <v>143</v>
      </c>
      <c r="C536" s="62">
        <v>0</v>
      </c>
      <c r="D536" s="62">
        <f>VLOOKUP(B536,'[1]Deptos 2011-2019'!$BE$3823:$BF$4367,2,0)</f>
        <v>0</v>
      </c>
      <c r="E536" s="44" t="str">
        <f t="shared" si="198"/>
        <v/>
      </c>
      <c r="F536" s="44" t="str">
        <f t="shared" si="199"/>
        <v/>
      </c>
      <c r="G536" s="58" t="str">
        <f t="shared" si="191"/>
        <v xml:space="preserve"> </v>
      </c>
      <c r="H536" s="40" t="str">
        <f t="shared" si="194"/>
        <v/>
      </c>
    </row>
    <row r="537" spans="1:8" s="24" customFormat="1" ht="15" x14ac:dyDescent="0.2">
      <c r="A537" s="72"/>
      <c r="B537" s="3" t="s">
        <v>307</v>
      </c>
      <c r="C537" s="62">
        <v>2</v>
      </c>
      <c r="D537" s="62">
        <f>VLOOKUP(B537,'[1]Deptos 2011-2019'!$BE$3823:$BF$4367,2,0)</f>
        <v>0</v>
      </c>
      <c r="E537" s="44">
        <f t="shared" si="198"/>
        <v>7.0200070200070197E-4</v>
      </c>
      <c r="F537" s="44" t="str">
        <f t="shared" si="199"/>
        <v/>
      </c>
      <c r="G537" s="58">
        <f t="shared" si="191"/>
        <v>-1</v>
      </c>
      <c r="H537" s="40">
        <f t="shared" si="194"/>
        <v>-7.0200070200070197E-4</v>
      </c>
    </row>
    <row r="538" spans="1:8" s="24" customFormat="1" ht="15" x14ac:dyDescent="0.2">
      <c r="A538" s="72"/>
      <c r="B538" s="3" t="s">
        <v>308</v>
      </c>
      <c r="C538" s="62">
        <v>0</v>
      </c>
      <c r="D538" s="62">
        <f>VLOOKUP(B538,'[1]Deptos 2011-2019'!$BE$3823:$BF$4367,2,0)</f>
        <v>0</v>
      </c>
      <c r="E538" s="44" t="str">
        <f t="shared" si="198"/>
        <v/>
      </c>
      <c r="F538" s="44" t="str">
        <f t="shared" si="199"/>
        <v/>
      </c>
      <c r="G538" s="58" t="str">
        <f t="shared" si="191"/>
        <v xml:space="preserve"> </v>
      </c>
      <c r="H538" s="40" t="str">
        <f t="shared" si="194"/>
        <v/>
      </c>
    </row>
    <row r="539" spans="1:8" s="24" customFormat="1" ht="15" x14ac:dyDescent="0.2">
      <c r="A539" s="72"/>
      <c r="B539" s="3" t="s">
        <v>309</v>
      </c>
      <c r="C539" s="62">
        <v>2</v>
      </c>
      <c r="D539" s="62">
        <f>VLOOKUP(B539,'[1]Deptos 2011-2019'!$BE$3823:$BF$4367,2,0)</f>
        <v>1</v>
      </c>
      <c r="E539" s="44">
        <f t="shared" si="198"/>
        <v>7.0200070200070197E-4</v>
      </c>
      <c r="F539" s="44">
        <f t="shared" si="199"/>
        <v>1.0493179433368311E-3</v>
      </c>
      <c r="G539" s="58">
        <f t="shared" si="191"/>
        <v>-0.5</v>
      </c>
      <c r="H539" s="40">
        <f t="shared" si="194"/>
        <v>-3.5100035100035098E-4</v>
      </c>
    </row>
    <row r="540" spans="1:8" s="24" customFormat="1" ht="15.75" customHeight="1" x14ac:dyDescent="0.2">
      <c r="A540" s="72"/>
      <c r="B540" s="3" t="s">
        <v>510</v>
      </c>
      <c r="C540" s="62">
        <v>1</v>
      </c>
      <c r="D540" s="62">
        <f>VLOOKUP(B540,'[1]Deptos 2011-2019'!$BE$3823:$BF$4367,2,0)</f>
        <v>2</v>
      </c>
      <c r="E540" s="44">
        <f t="shared" si="198"/>
        <v>3.5100035100035098E-4</v>
      </c>
      <c r="F540" s="44">
        <f t="shared" si="199"/>
        <v>2.0986358866736622E-3</v>
      </c>
      <c r="G540" s="58">
        <f t="shared" si="191"/>
        <v>1</v>
      </c>
      <c r="H540" s="40">
        <f t="shared" si="194"/>
        <v>3.5100035100035098E-4</v>
      </c>
    </row>
    <row r="541" spans="1:8" s="24" customFormat="1" ht="15" x14ac:dyDescent="0.2">
      <c r="A541" s="72"/>
      <c r="B541" s="3" t="s">
        <v>140</v>
      </c>
      <c r="C541" s="62">
        <v>0</v>
      </c>
      <c r="D541" s="62">
        <f>VLOOKUP(B541,'[1]Deptos 2011-2019'!$BE$3823:$BF$4367,2,0)</f>
        <v>0</v>
      </c>
      <c r="E541" s="44" t="str">
        <f t="shared" si="198"/>
        <v/>
      </c>
      <c r="F541" s="44" t="str">
        <f t="shared" si="199"/>
        <v/>
      </c>
      <c r="G541" s="58" t="str">
        <f t="shared" si="191"/>
        <v xml:space="preserve"> </v>
      </c>
      <c r="H541" s="40" t="str">
        <f t="shared" si="194"/>
        <v/>
      </c>
    </row>
    <row r="542" spans="1:8" s="24" customFormat="1" ht="15" x14ac:dyDescent="0.2">
      <c r="A542" s="72"/>
      <c r="B542" s="3" t="s">
        <v>310</v>
      </c>
      <c r="C542" s="62">
        <v>24</v>
      </c>
      <c r="D542" s="62">
        <f>VLOOKUP(B542,'[1]Deptos 2011-2019'!$BE$3823:$BF$4367,2,0)</f>
        <v>25</v>
      </c>
      <c r="E542" s="44">
        <f t="shared" si="198"/>
        <v>8.424008424008424E-3</v>
      </c>
      <c r="F542" s="44">
        <f t="shared" si="199"/>
        <v>2.6232948583420776E-2</v>
      </c>
      <c r="G542" s="58">
        <f t="shared" ref="G542:G564" si="200">+IF(AND(C542=0,D542=0)," ",IF(C542=0,1,IF(D542=0,-1,(D542-C542)/C542)))</f>
        <v>4.1666666666666664E-2</v>
      </c>
      <c r="H542" s="40">
        <f t="shared" si="194"/>
        <v>3.5100035100035098E-4</v>
      </c>
    </row>
    <row r="543" spans="1:8" s="24" customFormat="1" ht="15" x14ac:dyDescent="0.2">
      <c r="A543" s="72"/>
      <c r="B543" s="3" t="s">
        <v>311</v>
      </c>
      <c r="C543" s="62">
        <v>2</v>
      </c>
      <c r="D543" s="62">
        <f>VLOOKUP(B543,'[1]Deptos 2011-2019'!$BE$3823:$BF$4367,2,0)</f>
        <v>0</v>
      </c>
      <c r="E543" s="44">
        <f t="shared" si="198"/>
        <v>7.0200070200070197E-4</v>
      </c>
      <c r="F543" s="44" t="str">
        <f t="shared" si="199"/>
        <v/>
      </c>
      <c r="G543" s="58">
        <f t="shared" si="200"/>
        <v>-1</v>
      </c>
      <c r="H543" s="40">
        <f t="shared" si="194"/>
        <v>-7.0200070200070197E-4</v>
      </c>
    </row>
    <row r="544" spans="1:8" s="24" customFormat="1" ht="15" x14ac:dyDescent="0.2">
      <c r="A544" s="72"/>
      <c r="B544" s="3" t="s">
        <v>312</v>
      </c>
      <c r="C544" s="62">
        <v>1</v>
      </c>
      <c r="D544" s="62">
        <f>VLOOKUP(B544,'[1]Deptos 2011-2019'!$BE$3823:$BF$4367,2,0)</f>
        <v>0</v>
      </c>
      <c r="E544" s="44">
        <f t="shared" si="198"/>
        <v>3.5100035100035098E-4</v>
      </c>
      <c r="F544" s="44" t="str">
        <f t="shared" si="199"/>
        <v/>
      </c>
      <c r="G544" s="58">
        <f t="shared" si="200"/>
        <v>-1</v>
      </c>
      <c r="H544" s="40">
        <f t="shared" si="194"/>
        <v>-3.5100035100035098E-4</v>
      </c>
    </row>
    <row r="545" spans="1:9" s="24" customFormat="1" ht="15" x14ac:dyDescent="0.2">
      <c r="A545" s="72"/>
      <c r="B545" s="3" t="s">
        <v>136</v>
      </c>
      <c r="C545" s="62">
        <v>0</v>
      </c>
      <c r="D545" s="62">
        <f>VLOOKUP(B545,'[1]Deptos 2011-2019'!$BE$3823:$BF$4367,2,0)</f>
        <v>0</v>
      </c>
      <c r="E545" s="44" t="str">
        <f t="shared" si="198"/>
        <v/>
      </c>
      <c r="F545" s="44" t="str">
        <f t="shared" si="199"/>
        <v/>
      </c>
      <c r="G545" s="58" t="str">
        <f t="shared" si="200"/>
        <v xml:space="preserve"> </v>
      </c>
      <c r="H545" s="40" t="str">
        <f t="shared" si="194"/>
        <v/>
      </c>
    </row>
    <row r="546" spans="1:9" s="24" customFormat="1" ht="15" x14ac:dyDescent="0.2">
      <c r="A546" s="72"/>
      <c r="B546" s="3" t="s">
        <v>138</v>
      </c>
      <c r="C546" s="62">
        <v>0</v>
      </c>
      <c r="D546" s="62">
        <f>VLOOKUP(B546,'[1]Deptos 2011-2019'!$BE$3823:$BF$4367,2,0)</f>
        <v>0</v>
      </c>
      <c r="E546" s="44" t="str">
        <f t="shared" si="198"/>
        <v/>
      </c>
      <c r="F546" s="44" t="str">
        <f t="shared" si="199"/>
        <v/>
      </c>
      <c r="G546" s="58" t="str">
        <f t="shared" si="200"/>
        <v xml:space="preserve"> </v>
      </c>
      <c r="H546" s="40" t="str">
        <f t="shared" si="194"/>
        <v/>
      </c>
    </row>
    <row r="547" spans="1:9" s="24" customFormat="1" ht="15" x14ac:dyDescent="0.2">
      <c r="A547" s="72"/>
      <c r="B547" s="3" t="s">
        <v>313</v>
      </c>
      <c r="C547" s="62">
        <v>65</v>
      </c>
      <c r="D547" s="62">
        <f>VLOOKUP(B547,'[1]Deptos 2011-2019'!$BE$3823:$BF$4367,2,0)</f>
        <v>16</v>
      </c>
      <c r="E547" s="44">
        <f t="shared" si="198"/>
        <v>2.2815022815022814E-2</v>
      </c>
      <c r="F547" s="44">
        <f t="shared" si="199"/>
        <v>1.6789087093389297E-2</v>
      </c>
      <c r="G547" s="58">
        <f t="shared" si="200"/>
        <v>-0.75384615384615383</v>
      </c>
      <c r="H547" s="40">
        <f t="shared" si="194"/>
        <v>-1.7199017199017199E-2</v>
      </c>
    </row>
    <row r="548" spans="1:9" s="24" customFormat="1" ht="15" x14ac:dyDescent="0.2">
      <c r="A548" s="72"/>
      <c r="B548" s="3" t="s">
        <v>142</v>
      </c>
      <c r="C548" s="62">
        <v>6</v>
      </c>
      <c r="D548" s="62">
        <f>VLOOKUP(B548,'[1]Deptos 2011-2019'!$BE$3823:$BF$4367,2,0)</f>
        <v>3</v>
      </c>
      <c r="E548" s="44">
        <f t="shared" si="198"/>
        <v>2.106002106002106E-3</v>
      </c>
      <c r="F548" s="44">
        <f t="shared" si="199"/>
        <v>3.1479538300104933E-3</v>
      </c>
      <c r="G548" s="58">
        <f t="shared" si="200"/>
        <v>-0.5</v>
      </c>
      <c r="H548" s="40">
        <f t="shared" si="194"/>
        <v>-1.053001053001053E-3</v>
      </c>
    </row>
    <row r="549" spans="1:9" s="24" customFormat="1" ht="15" x14ac:dyDescent="0.2">
      <c r="A549" s="72"/>
      <c r="B549" s="3" t="s">
        <v>314</v>
      </c>
      <c r="C549" s="62">
        <v>40</v>
      </c>
      <c r="D549" s="62">
        <f>VLOOKUP(B549,'[1]Deptos 2011-2019'!$BE$3823:$BF$4367,2,0)</f>
        <v>34</v>
      </c>
      <c r="E549" s="44">
        <f t="shared" si="198"/>
        <v>1.4040014040014041E-2</v>
      </c>
      <c r="F549" s="44">
        <f t="shared" si="199"/>
        <v>3.5676810073452254E-2</v>
      </c>
      <c r="G549" s="58">
        <f t="shared" si="200"/>
        <v>-0.15</v>
      </c>
      <c r="H549" s="40">
        <f t="shared" si="194"/>
        <v>-2.106002106002106E-3</v>
      </c>
    </row>
    <row r="550" spans="1:9" s="63" customFormat="1" ht="15" x14ac:dyDescent="0.2">
      <c r="A550" s="36"/>
      <c r="B550" s="35" t="s">
        <v>559</v>
      </c>
      <c r="C550" s="62">
        <v>0</v>
      </c>
      <c r="D550" s="62">
        <f>VLOOKUP(B550,'[1]Deptos 2011-2019'!$BE$3823:$BF$4367,2,0)</f>
        <v>1</v>
      </c>
      <c r="E550" s="43" t="str">
        <f t="shared" ref="E550" si="201">+IF(C550=0,"",C550/C$345)</f>
        <v/>
      </c>
      <c r="F550" s="43">
        <f t="shared" ref="F550" si="202">+IF(D550=0,"",D550/D$345)</f>
        <v>1.0493179433368311E-3</v>
      </c>
      <c r="G550" s="58">
        <f t="shared" si="200"/>
        <v>1</v>
      </c>
      <c r="H550" s="42" t="str">
        <f t="shared" ref="H550" si="203">+IF(OR(AND(E550=""),(G550="")),"",E550*G550)</f>
        <v/>
      </c>
      <c r="I550" s="24"/>
    </row>
    <row r="551" spans="1:9" s="24" customFormat="1" ht="15" x14ac:dyDescent="0.2">
      <c r="A551" s="72"/>
      <c r="B551" s="3" t="s">
        <v>131</v>
      </c>
      <c r="C551" s="62">
        <v>0</v>
      </c>
      <c r="D551" s="62">
        <f>VLOOKUP(B551,'[1]Deptos 2011-2019'!$BE$3823:$BF$4367,2,0)</f>
        <v>0</v>
      </c>
      <c r="E551" s="44" t="str">
        <f>+IF(C551=0,"",C551/C$345)</f>
        <v/>
      </c>
      <c r="F551" s="44" t="str">
        <f>+IF(D551=0,"",D551/D$345)</f>
        <v/>
      </c>
      <c r="G551" s="58" t="str">
        <f t="shared" si="200"/>
        <v xml:space="preserve"> </v>
      </c>
      <c r="H551" s="40" t="str">
        <f t="shared" si="194"/>
        <v/>
      </c>
    </row>
    <row r="552" spans="1:9" s="24" customFormat="1" ht="15" x14ac:dyDescent="0.2">
      <c r="A552" s="72"/>
      <c r="B552" s="3" t="s">
        <v>315</v>
      </c>
      <c r="C552" s="62">
        <v>0</v>
      </c>
      <c r="D552" s="62">
        <f>VLOOKUP(B552,'[1]Deptos 2011-2019'!$BE$3823:$BF$4367,2,0)</f>
        <v>0</v>
      </c>
      <c r="E552" s="44" t="str">
        <f>+IF(C552=0,"",C552/C$345)</f>
        <v/>
      </c>
      <c r="F552" s="44" t="str">
        <f>+IF(D552=0,"",D552/D$345)</f>
        <v/>
      </c>
      <c r="G552" s="58" t="str">
        <f t="shared" si="200"/>
        <v xml:space="preserve"> </v>
      </c>
      <c r="H552" s="40" t="str">
        <f t="shared" si="194"/>
        <v/>
      </c>
    </row>
    <row r="553" spans="1:9" s="24" customFormat="1" ht="15" x14ac:dyDescent="0.2">
      <c r="A553" s="72"/>
      <c r="B553" s="3" t="s">
        <v>316</v>
      </c>
      <c r="C553" s="62">
        <v>0</v>
      </c>
      <c r="D553" s="62">
        <f>VLOOKUP(B553,'[1]Deptos 2011-2019'!$BE$3823:$BF$4367,2,0)</f>
        <v>0</v>
      </c>
      <c r="E553" s="44" t="str">
        <f t="shared" ref="E553:E564" si="204">+IF(C553=0,"",C553/C$345)</f>
        <v/>
      </c>
      <c r="F553" s="44" t="str">
        <f t="shared" ref="F553:F564" si="205">+IF(D553=0,"",D553/D$345)</f>
        <v/>
      </c>
      <c r="G553" s="58" t="str">
        <f t="shared" si="200"/>
        <v xml:space="preserve"> </v>
      </c>
      <c r="H553" s="40" t="str">
        <f t="shared" ref="H553:H564" si="206">+IF(OR(AND(E553=""),(G553="")),"",E553*G553)</f>
        <v/>
      </c>
    </row>
    <row r="554" spans="1:9" s="24" customFormat="1" ht="15" x14ac:dyDescent="0.2">
      <c r="A554" s="72"/>
      <c r="B554" s="3" t="s">
        <v>511</v>
      </c>
      <c r="C554" s="62">
        <v>0</v>
      </c>
      <c r="D554" s="62">
        <f>VLOOKUP(B554,'[1]Deptos 2011-2019'!$BE$3823:$BF$4367,2,0)</f>
        <v>0</v>
      </c>
      <c r="E554" s="44" t="str">
        <f t="shared" si="204"/>
        <v/>
      </c>
      <c r="F554" s="44" t="str">
        <f t="shared" si="205"/>
        <v/>
      </c>
      <c r="G554" s="58" t="str">
        <f t="shared" si="200"/>
        <v xml:space="preserve"> </v>
      </c>
      <c r="H554" s="40" t="str">
        <f t="shared" si="206"/>
        <v/>
      </c>
    </row>
    <row r="555" spans="1:9" s="24" customFormat="1" ht="15" x14ac:dyDescent="0.2">
      <c r="A555" s="72"/>
      <c r="B555" s="3" t="s">
        <v>132</v>
      </c>
      <c r="C555" s="62">
        <v>1</v>
      </c>
      <c r="D555" s="62">
        <f>VLOOKUP(B555,'[1]Deptos 2011-2019'!$BE$3823:$BF$4367,2,0)</f>
        <v>0</v>
      </c>
      <c r="E555" s="44">
        <f t="shared" si="204"/>
        <v>3.5100035100035098E-4</v>
      </c>
      <c r="F555" s="44" t="str">
        <f t="shared" si="205"/>
        <v/>
      </c>
      <c r="G555" s="58">
        <f t="shared" si="200"/>
        <v>-1</v>
      </c>
      <c r="H555" s="40">
        <f t="shared" si="206"/>
        <v>-3.5100035100035098E-4</v>
      </c>
    </row>
    <row r="556" spans="1:9" s="24" customFormat="1" ht="15" x14ac:dyDescent="0.2">
      <c r="A556" s="72"/>
      <c r="B556" s="3" t="s">
        <v>139</v>
      </c>
      <c r="C556" s="62">
        <v>8</v>
      </c>
      <c r="D556" s="62">
        <f>VLOOKUP(B556,'[1]Deptos 2011-2019'!$BE$3823:$BF$4367,2,0)</f>
        <v>7</v>
      </c>
      <c r="E556" s="44">
        <f t="shared" si="204"/>
        <v>2.8080028080028079E-3</v>
      </c>
      <c r="F556" s="44">
        <f t="shared" si="205"/>
        <v>7.3452256033578172E-3</v>
      </c>
      <c r="G556" s="58">
        <f t="shared" si="200"/>
        <v>-0.125</v>
      </c>
      <c r="H556" s="40">
        <f t="shared" si="206"/>
        <v>-3.5100035100035098E-4</v>
      </c>
    </row>
    <row r="557" spans="1:9" s="24" customFormat="1" ht="15" x14ac:dyDescent="0.2">
      <c r="A557" s="72"/>
      <c r="B557" s="3" t="s">
        <v>512</v>
      </c>
      <c r="C557" s="62">
        <v>0</v>
      </c>
      <c r="D557" s="62">
        <f>VLOOKUP(B557,'[1]Deptos 2011-2019'!$BE$3823:$BF$4367,2,0)</f>
        <v>0</v>
      </c>
      <c r="E557" s="44" t="str">
        <f t="shared" si="204"/>
        <v/>
      </c>
      <c r="F557" s="44" t="str">
        <f t="shared" si="205"/>
        <v/>
      </c>
      <c r="G557" s="58" t="str">
        <f t="shared" si="200"/>
        <v xml:space="preserve"> </v>
      </c>
      <c r="H557" s="40" t="str">
        <f t="shared" si="206"/>
        <v/>
      </c>
    </row>
    <row r="558" spans="1:9" s="24" customFormat="1" ht="15" x14ac:dyDescent="0.2">
      <c r="A558" s="72"/>
      <c r="B558" s="3" t="s">
        <v>317</v>
      </c>
      <c r="C558" s="62">
        <v>2</v>
      </c>
      <c r="D558" s="62">
        <f>VLOOKUP(B558,'[1]Deptos 2011-2019'!$BE$3823:$BF$4367,2,0)</f>
        <v>0</v>
      </c>
      <c r="E558" s="44">
        <f t="shared" si="204"/>
        <v>7.0200070200070197E-4</v>
      </c>
      <c r="F558" s="44" t="str">
        <f t="shared" si="205"/>
        <v/>
      </c>
      <c r="G558" s="58">
        <f t="shared" si="200"/>
        <v>-1</v>
      </c>
      <c r="H558" s="40">
        <f t="shared" si="206"/>
        <v>-7.0200070200070197E-4</v>
      </c>
    </row>
    <row r="559" spans="1:9" s="24" customFormat="1" ht="15" x14ac:dyDescent="0.2">
      <c r="A559" s="72"/>
      <c r="B559" s="3" t="s">
        <v>318</v>
      </c>
      <c r="C559" s="62">
        <v>0</v>
      </c>
      <c r="D559" s="62">
        <f>VLOOKUP(B559,'[1]Deptos 2011-2019'!$BE$3823:$BF$4367,2,0)</f>
        <v>2</v>
      </c>
      <c r="E559" s="44" t="str">
        <f t="shared" si="204"/>
        <v/>
      </c>
      <c r="F559" s="44">
        <f t="shared" si="205"/>
        <v>2.0986358866736622E-3</v>
      </c>
      <c r="G559" s="58">
        <f t="shared" si="200"/>
        <v>1</v>
      </c>
      <c r="H559" s="40" t="str">
        <f t="shared" si="206"/>
        <v/>
      </c>
    </row>
    <row r="560" spans="1:9" s="24" customFormat="1" ht="15" x14ac:dyDescent="0.2">
      <c r="A560" s="72"/>
      <c r="B560" s="3" t="s">
        <v>319</v>
      </c>
      <c r="C560" s="62">
        <v>0</v>
      </c>
      <c r="D560" s="62">
        <f>VLOOKUP(B560,'[1]Deptos 2011-2019'!$BE$3823:$BF$4367,2,0)</f>
        <v>1</v>
      </c>
      <c r="E560" s="44" t="str">
        <f t="shared" si="204"/>
        <v/>
      </c>
      <c r="F560" s="44">
        <f t="shared" si="205"/>
        <v>1.0493179433368311E-3</v>
      </c>
      <c r="G560" s="58">
        <f t="shared" si="200"/>
        <v>1</v>
      </c>
      <c r="H560" s="40" t="str">
        <f t="shared" si="206"/>
        <v/>
      </c>
    </row>
    <row r="561" spans="1:9" s="66" customFormat="1" ht="15" x14ac:dyDescent="0.2">
      <c r="A561" s="71"/>
      <c r="B561" s="3" t="s">
        <v>320</v>
      </c>
      <c r="C561" s="62">
        <v>0</v>
      </c>
      <c r="D561" s="62">
        <f>VLOOKUP(B561,'[1]Deptos 2011-2019'!$BE$3823:$BF$4367,2,0)</f>
        <v>0</v>
      </c>
      <c r="E561" s="44" t="str">
        <f t="shared" si="204"/>
        <v/>
      </c>
      <c r="F561" s="44" t="str">
        <f t="shared" si="205"/>
        <v/>
      </c>
      <c r="G561" s="58" t="str">
        <f t="shared" si="200"/>
        <v xml:space="preserve"> </v>
      </c>
      <c r="H561" s="40" t="str">
        <f t="shared" si="206"/>
        <v/>
      </c>
      <c r="I561" s="24"/>
    </row>
    <row r="562" spans="1:9" s="24" customFormat="1" ht="15" x14ac:dyDescent="0.2">
      <c r="A562" s="72"/>
      <c r="B562" s="3" t="s">
        <v>321</v>
      </c>
      <c r="C562" s="62">
        <v>0</v>
      </c>
      <c r="D562" s="62">
        <f>VLOOKUP(B562,'[1]Deptos 2011-2019'!$BE$3823:$BF$4367,2,0)</f>
        <v>0</v>
      </c>
      <c r="E562" s="44" t="str">
        <f t="shared" si="204"/>
        <v/>
      </c>
      <c r="F562" s="44" t="str">
        <f t="shared" si="205"/>
        <v/>
      </c>
      <c r="G562" s="58" t="str">
        <f t="shared" si="200"/>
        <v xml:space="preserve"> </v>
      </c>
      <c r="H562" s="40" t="str">
        <f t="shared" si="206"/>
        <v/>
      </c>
    </row>
    <row r="563" spans="1:9" s="24" customFormat="1" ht="15" x14ac:dyDescent="0.2">
      <c r="A563" s="72"/>
      <c r="B563" s="3" t="s">
        <v>513</v>
      </c>
      <c r="C563" s="62">
        <v>0</v>
      </c>
      <c r="D563" s="62">
        <f>VLOOKUP(B563,'[1]Deptos 2011-2019'!$BE$3823:$BF$4367,2,0)</f>
        <v>0</v>
      </c>
      <c r="E563" s="44" t="str">
        <f t="shared" si="204"/>
        <v/>
      </c>
      <c r="F563" s="44" t="str">
        <f t="shared" si="205"/>
        <v/>
      </c>
      <c r="G563" s="58" t="str">
        <f t="shared" si="200"/>
        <v xml:space="preserve"> </v>
      </c>
      <c r="H563" s="40" t="str">
        <f t="shared" si="206"/>
        <v/>
      </c>
    </row>
    <row r="564" spans="1:9" s="24" customFormat="1" ht="15" x14ac:dyDescent="0.2">
      <c r="A564" s="72"/>
      <c r="B564" s="3" t="s">
        <v>514</v>
      </c>
      <c r="C564" s="62">
        <v>0</v>
      </c>
      <c r="D564" s="62">
        <f>VLOOKUP(B564,'[1]Deptos 2011-2019'!$BE$3823:$BF$4367,2,0)</f>
        <v>0</v>
      </c>
      <c r="E564" s="44" t="str">
        <f t="shared" si="204"/>
        <v/>
      </c>
      <c r="F564" s="44" t="str">
        <f t="shared" si="205"/>
        <v/>
      </c>
      <c r="G564" s="58" t="str">
        <f t="shared" si="200"/>
        <v xml:space="preserve"> </v>
      </c>
      <c r="H564" s="40" t="str">
        <f t="shared" si="206"/>
        <v/>
      </c>
    </row>
    <row r="565" spans="1:9" ht="15" customHeight="1" x14ac:dyDescent="0.2">
      <c r="I565" s="24"/>
    </row>
    <row r="566" spans="1:9" ht="15" customHeight="1" x14ac:dyDescent="0.2">
      <c r="I566" s="24"/>
    </row>
    <row r="567" spans="1:9" ht="15" customHeight="1" thickBot="1" x14ac:dyDescent="0.25">
      <c r="B567" s="14"/>
      <c r="C567" s="12"/>
      <c r="D567" s="12"/>
      <c r="E567" s="12"/>
      <c r="F567" s="12"/>
      <c r="I567" s="24"/>
    </row>
    <row r="568" spans="1:9" ht="22.5" customHeight="1" x14ac:dyDescent="0.2">
      <c r="B568" s="88" t="s">
        <v>342</v>
      </c>
      <c r="C568" s="86" t="s">
        <v>343</v>
      </c>
      <c r="D568" s="87"/>
      <c r="E568" s="86" t="s">
        <v>344</v>
      </c>
      <c r="F568" s="87"/>
      <c r="G568" s="82" t="s">
        <v>601</v>
      </c>
      <c r="H568" s="84" t="s">
        <v>345</v>
      </c>
      <c r="I568" s="24"/>
    </row>
    <row r="569" spans="1:9" ht="22.5" customHeight="1" x14ac:dyDescent="0.2">
      <c r="B569" s="89"/>
      <c r="C569" s="38">
        <v>2018</v>
      </c>
      <c r="D569" s="38">
        <v>2019</v>
      </c>
      <c r="E569" s="38">
        <v>2018</v>
      </c>
      <c r="F569" s="38">
        <v>2019</v>
      </c>
      <c r="G569" s="83"/>
      <c r="H569" s="85"/>
      <c r="I569" s="24"/>
    </row>
    <row r="570" spans="1:9" ht="12.75" customHeight="1" thickBot="1" x14ac:dyDescent="0.25">
      <c r="B570" s="52" t="s">
        <v>350</v>
      </c>
      <c r="C570" s="53">
        <f>SUM(C571:C596)</f>
        <v>1112</v>
      </c>
      <c r="D570" s="54">
        <f>SUM(D571:D596)</f>
        <v>772</v>
      </c>
      <c r="E570" s="55">
        <f t="shared" ref="E570:E580" si="207">+IF(C570=0,"",C570/C$570)</f>
        <v>1</v>
      </c>
      <c r="F570" s="55">
        <f t="shared" ref="F570:F580" si="208">+IF(D570=0,"",D570/D$570)</f>
        <v>1</v>
      </c>
      <c r="G570" s="55">
        <f>+IF(OR(AND(D570=0),(C570=0)),"0",((D570-C570)/C570))</f>
        <v>-0.30575539568345322</v>
      </c>
      <c r="H570" s="56">
        <f>+IF(OR(AND(E570=""),(G570="")),"",E570*G570)</f>
        <v>-0.30575539568345322</v>
      </c>
      <c r="I570" s="24"/>
    </row>
    <row r="571" spans="1:9" s="24" customFormat="1" ht="15" x14ac:dyDescent="0.2">
      <c r="A571" s="72"/>
      <c r="B571" s="57" t="s">
        <v>322</v>
      </c>
      <c r="C571" s="62">
        <v>1</v>
      </c>
      <c r="D571" s="62">
        <f>VLOOKUP(B571,'[1]Deptos 2011-2019'!$BE$3823:$BF$4367,2,0)</f>
        <v>0</v>
      </c>
      <c r="E571" s="60">
        <f t="shared" si="207"/>
        <v>8.9928057553956839E-4</v>
      </c>
      <c r="F571" s="60" t="str">
        <f t="shared" si="208"/>
        <v/>
      </c>
      <c r="G571" s="58">
        <f t="shared" ref="G571:G596" si="209">+IF(AND(C571=0,D571=0)," ",IF(C571=0,1,IF(D571=0,-1,(D571-C571)/C571)))</f>
        <v>-1</v>
      </c>
      <c r="H571" s="51">
        <f>+IF(OR(AND(E571=""),(G571="")),"",E571*G571)</f>
        <v>-8.9928057553956839E-4</v>
      </c>
    </row>
    <row r="572" spans="1:9" s="24" customFormat="1" ht="15" x14ac:dyDescent="0.2">
      <c r="A572" s="72"/>
      <c r="B572" s="3" t="s">
        <v>144</v>
      </c>
      <c r="C572" s="62">
        <v>32</v>
      </c>
      <c r="D572" s="62">
        <f>VLOOKUP(B572,'[1]Deptos 2011-2019'!$BE$3823:$BF$4367,2,0)</f>
        <v>39</v>
      </c>
      <c r="E572" s="44">
        <f t="shared" si="207"/>
        <v>2.8776978417266189E-2</v>
      </c>
      <c r="F572" s="44">
        <f t="shared" si="208"/>
        <v>5.0518134715025906E-2</v>
      </c>
      <c r="G572" s="58">
        <f t="shared" si="209"/>
        <v>0.21875</v>
      </c>
      <c r="H572" s="40">
        <f t="shared" ref="H572:H596" si="210">+IF(OR(AND(E572=""),(G572="")),"",E572*G572)</f>
        <v>6.2949640287769792E-3</v>
      </c>
    </row>
    <row r="573" spans="1:9" s="24" customFormat="1" ht="15" x14ac:dyDescent="0.2">
      <c r="A573" s="72"/>
      <c r="B573" s="3" t="s">
        <v>590</v>
      </c>
      <c r="C573" s="62">
        <v>144</v>
      </c>
      <c r="D573" s="62">
        <f>VLOOKUP(B573,'[1]Deptos 2011-2019'!$BE$3823:$BF$4367,2,0)</f>
        <v>71</v>
      </c>
      <c r="E573" s="44">
        <f t="shared" si="207"/>
        <v>0.12949640287769784</v>
      </c>
      <c r="F573" s="44">
        <f t="shared" si="208"/>
        <v>9.1968911917098439E-2</v>
      </c>
      <c r="G573" s="58">
        <f t="shared" si="209"/>
        <v>-0.50694444444444442</v>
      </c>
      <c r="H573" s="40">
        <f t="shared" si="210"/>
        <v>-6.5647482014388484E-2</v>
      </c>
    </row>
    <row r="574" spans="1:9" s="24" customFormat="1" ht="15" x14ac:dyDescent="0.2">
      <c r="A574" s="72"/>
      <c r="B574" s="3" t="s">
        <v>323</v>
      </c>
      <c r="C574" s="62">
        <v>119</v>
      </c>
      <c r="D574" s="62">
        <f>VLOOKUP(B574,'[1]Deptos 2011-2019'!$BE$3823:$BF$4367,2,0)</f>
        <v>68</v>
      </c>
      <c r="E574" s="44">
        <f t="shared" si="207"/>
        <v>0.10701438848920863</v>
      </c>
      <c r="F574" s="44">
        <f t="shared" si="208"/>
        <v>8.8082901554404139E-2</v>
      </c>
      <c r="G574" s="58">
        <f t="shared" si="209"/>
        <v>-0.42857142857142855</v>
      </c>
      <c r="H574" s="40">
        <f t="shared" si="210"/>
        <v>-4.5863309352517985E-2</v>
      </c>
    </row>
    <row r="575" spans="1:9" s="24" customFormat="1" ht="15" x14ac:dyDescent="0.2">
      <c r="A575" s="72"/>
      <c r="B575" s="3" t="s">
        <v>145</v>
      </c>
      <c r="C575" s="62">
        <v>1</v>
      </c>
      <c r="D575" s="62">
        <f>VLOOKUP(B575,'[1]Deptos 2011-2019'!$BE$3823:$BF$4367,2,0)</f>
        <v>5</v>
      </c>
      <c r="E575" s="44">
        <f t="shared" si="207"/>
        <v>8.9928057553956839E-4</v>
      </c>
      <c r="F575" s="44">
        <f t="shared" si="208"/>
        <v>6.4766839378238338E-3</v>
      </c>
      <c r="G575" s="58">
        <f t="shared" si="209"/>
        <v>4</v>
      </c>
      <c r="H575" s="40">
        <f t="shared" si="210"/>
        <v>3.5971223021582736E-3</v>
      </c>
    </row>
    <row r="576" spans="1:9" s="24" customFormat="1" ht="15" x14ac:dyDescent="0.2">
      <c r="A576" s="72"/>
      <c r="B576" s="3" t="s">
        <v>618</v>
      </c>
      <c r="C576" s="62">
        <v>1</v>
      </c>
      <c r="D576" s="62">
        <f>VLOOKUP(B576,'[1]Deptos 2011-2019'!$BE$3823:$BF$4367,2,0)</f>
        <v>0</v>
      </c>
      <c r="E576" s="44">
        <f t="shared" si="207"/>
        <v>8.9928057553956839E-4</v>
      </c>
      <c r="F576" s="44" t="str">
        <f t="shared" si="208"/>
        <v/>
      </c>
      <c r="G576" s="58">
        <f t="shared" si="209"/>
        <v>-1</v>
      </c>
      <c r="H576" s="40">
        <f t="shared" si="210"/>
        <v>-8.9928057553956839E-4</v>
      </c>
    </row>
    <row r="577" spans="1:9" s="24" customFormat="1" ht="15" x14ac:dyDescent="0.2">
      <c r="A577" s="72"/>
      <c r="B577" s="3" t="s">
        <v>146</v>
      </c>
      <c r="C577" s="62">
        <v>0</v>
      </c>
      <c r="D577" s="62">
        <f>VLOOKUP(B577,'[1]Deptos 2011-2019'!$BE$3823:$BF$4367,2,0)</f>
        <v>0</v>
      </c>
      <c r="E577" s="44" t="str">
        <f t="shared" si="207"/>
        <v/>
      </c>
      <c r="F577" s="44" t="str">
        <f t="shared" si="208"/>
        <v/>
      </c>
      <c r="G577" s="58" t="str">
        <f t="shared" si="209"/>
        <v xml:space="preserve"> </v>
      </c>
      <c r="H577" s="40" t="str">
        <f t="shared" si="210"/>
        <v/>
      </c>
    </row>
    <row r="578" spans="1:9" s="24" customFormat="1" ht="15" x14ac:dyDescent="0.2">
      <c r="A578" s="72"/>
      <c r="B578" s="3" t="s">
        <v>324</v>
      </c>
      <c r="C578" s="62">
        <v>7</v>
      </c>
      <c r="D578" s="62">
        <f>VLOOKUP(B578,'[1]Deptos 2011-2019'!$BE$3823:$BF$4367,2,0)</f>
        <v>1</v>
      </c>
      <c r="E578" s="44">
        <f t="shared" si="207"/>
        <v>6.2949640287769783E-3</v>
      </c>
      <c r="F578" s="44">
        <f t="shared" si="208"/>
        <v>1.2953367875647669E-3</v>
      </c>
      <c r="G578" s="58">
        <f t="shared" si="209"/>
        <v>-0.8571428571428571</v>
      </c>
      <c r="H578" s="40">
        <f t="shared" si="210"/>
        <v>-5.3956834532374095E-3</v>
      </c>
    </row>
    <row r="579" spans="1:9" s="24" customFormat="1" ht="15" x14ac:dyDescent="0.2">
      <c r="A579" s="72"/>
      <c r="B579" s="3" t="s">
        <v>325</v>
      </c>
      <c r="C579" s="62">
        <v>0</v>
      </c>
      <c r="D579" s="62">
        <f>VLOOKUP(B579,'[1]Deptos 2011-2019'!$BE$3823:$BF$4367,2,0)</f>
        <v>0</v>
      </c>
      <c r="E579" s="44" t="str">
        <f t="shared" si="207"/>
        <v/>
      </c>
      <c r="F579" s="44" t="str">
        <f t="shared" si="208"/>
        <v/>
      </c>
      <c r="G579" s="58" t="str">
        <f t="shared" si="209"/>
        <v xml:space="preserve"> </v>
      </c>
      <c r="H579" s="40" t="str">
        <f t="shared" si="210"/>
        <v/>
      </c>
    </row>
    <row r="580" spans="1:9" s="24" customFormat="1" ht="15" x14ac:dyDescent="0.2">
      <c r="A580" s="72"/>
      <c r="B580" s="3" t="s">
        <v>515</v>
      </c>
      <c r="C580" s="62">
        <v>3</v>
      </c>
      <c r="D580" s="62">
        <f>VLOOKUP(B580,'[1]Deptos 2011-2019'!$BE$3823:$BF$4367,2,0)</f>
        <v>1</v>
      </c>
      <c r="E580" s="44">
        <f t="shared" si="207"/>
        <v>2.6978417266187052E-3</v>
      </c>
      <c r="F580" s="44">
        <f t="shared" si="208"/>
        <v>1.2953367875647669E-3</v>
      </c>
      <c r="G580" s="58">
        <f t="shared" si="209"/>
        <v>-0.66666666666666663</v>
      </c>
      <c r="H580" s="40">
        <f t="shared" si="210"/>
        <v>-1.7985611510791368E-3</v>
      </c>
    </row>
    <row r="581" spans="1:9" s="63" customFormat="1" ht="15" x14ac:dyDescent="0.2">
      <c r="A581" s="36"/>
      <c r="B581" s="35" t="s">
        <v>560</v>
      </c>
      <c r="C581" s="62">
        <v>6</v>
      </c>
      <c r="D581" s="62">
        <f>VLOOKUP(B581,'[1]Deptos 2011-2019'!$BE$3823:$BF$4367,2,0)</f>
        <v>4</v>
      </c>
      <c r="E581" s="43">
        <f t="shared" ref="E581" si="211">+IF(C581=0,"",C581/C$570)</f>
        <v>5.3956834532374104E-3</v>
      </c>
      <c r="F581" s="43">
        <f t="shared" ref="F581" si="212">+IF(D581=0,"",D581/D$570)</f>
        <v>5.1813471502590676E-3</v>
      </c>
      <c r="G581" s="58">
        <f t="shared" si="209"/>
        <v>-0.33333333333333331</v>
      </c>
      <c r="H581" s="42">
        <f t="shared" ref="H581" si="213">+IF(OR(AND(E581=""),(G581="")),"",E581*G581)</f>
        <v>-1.7985611510791368E-3</v>
      </c>
      <c r="I581" s="24"/>
    </row>
    <row r="582" spans="1:9" s="63" customFormat="1" ht="15" x14ac:dyDescent="0.2">
      <c r="A582" s="36"/>
      <c r="B582" s="35" t="s">
        <v>599</v>
      </c>
      <c r="C582" s="62">
        <v>0</v>
      </c>
      <c r="D582" s="62">
        <f>VLOOKUP(B582,'[1]Deptos 2011-2019'!$BE$3823:$BF$4367,2,0)</f>
        <v>0</v>
      </c>
      <c r="E582" s="43" t="str">
        <f t="shared" ref="E582" si="214">+IF(C582=0,"",C582/C$570)</f>
        <v/>
      </c>
      <c r="F582" s="43" t="str">
        <f t="shared" ref="F582" si="215">+IF(D582=0,"",D582/D$570)</f>
        <v/>
      </c>
      <c r="G582" s="58" t="str">
        <f t="shared" si="209"/>
        <v xml:space="preserve"> </v>
      </c>
      <c r="H582" s="42" t="str">
        <f t="shared" ref="H582" si="216">+IF(OR(AND(E582=""),(G582="")),"",E582*G582)</f>
        <v/>
      </c>
      <c r="I582" s="24"/>
    </row>
    <row r="583" spans="1:9" s="24" customFormat="1" ht="15" x14ac:dyDescent="0.2">
      <c r="A583" s="72"/>
      <c r="B583" s="3" t="s">
        <v>326</v>
      </c>
      <c r="C583" s="62">
        <v>0</v>
      </c>
      <c r="D583" s="62">
        <f>VLOOKUP(B583,'[1]Deptos 2011-2019'!$BE$3823:$BF$4367,2,0)</f>
        <v>1</v>
      </c>
      <c r="E583" s="44" t="str">
        <f t="shared" ref="E583:E596" si="217">+IF(C583=0,"",C583/C$570)</f>
        <v/>
      </c>
      <c r="F583" s="44">
        <f t="shared" ref="F583:F596" si="218">+IF(D583=0,"",D583/D$570)</f>
        <v>1.2953367875647669E-3</v>
      </c>
      <c r="G583" s="58">
        <f t="shared" si="209"/>
        <v>1</v>
      </c>
      <c r="H583" s="40" t="str">
        <f t="shared" si="210"/>
        <v/>
      </c>
    </row>
    <row r="584" spans="1:9" s="24" customFormat="1" ht="15" x14ac:dyDescent="0.2">
      <c r="A584" s="72"/>
      <c r="B584" s="3" t="s">
        <v>327</v>
      </c>
      <c r="C584" s="62">
        <v>0</v>
      </c>
      <c r="D584" s="62">
        <f>VLOOKUP(B584,'[1]Deptos 2011-2019'!$BE$3823:$BF$4367,2,0)</f>
        <v>0</v>
      </c>
      <c r="E584" s="44" t="str">
        <f t="shared" si="217"/>
        <v/>
      </c>
      <c r="F584" s="44" t="str">
        <f t="shared" si="218"/>
        <v/>
      </c>
      <c r="G584" s="58" t="str">
        <f t="shared" si="209"/>
        <v xml:space="preserve"> </v>
      </c>
      <c r="H584" s="40" t="str">
        <f t="shared" si="210"/>
        <v/>
      </c>
    </row>
    <row r="585" spans="1:9" s="24" customFormat="1" ht="15" x14ac:dyDescent="0.2">
      <c r="A585" s="72"/>
      <c r="B585" s="3" t="s">
        <v>147</v>
      </c>
      <c r="C585" s="62">
        <v>104</v>
      </c>
      <c r="D585" s="62">
        <f>VLOOKUP(B585,'[1]Deptos 2011-2019'!$BE$3823:$BF$4367,2,0)</f>
        <v>35</v>
      </c>
      <c r="E585" s="44">
        <f t="shared" si="217"/>
        <v>9.3525179856115109E-2</v>
      </c>
      <c r="F585" s="44">
        <f t="shared" si="218"/>
        <v>4.5336787564766841E-2</v>
      </c>
      <c r="G585" s="58">
        <f t="shared" si="209"/>
        <v>-0.66346153846153844</v>
      </c>
      <c r="H585" s="40">
        <f t="shared" si="210"/>
        <v>-6.2050359712230212E-2</v>
      </c>
    </row>
    <row r="586" spans="1:9" s="24" customFormat="1" ht="15" x14ac:dyDescent="0.2">
      <c r="A586" s="72"/>
      <c r="B586" s="3" t="s">
        <v>148</v>
      </c>
      <c r="C586" s="62">
        <v>1</v>
      </c>
      <c r="D586" s="62">
        <f>VLOOKUP(B586,'[1]Deptos 2011-2019'!$BE$3823:$BF$4367,2,0)</f>
        <v>0</v>
      </c>
      <c r="E586" s="44">
        <f t="shared" si="217"/>
        <v>8.9928057553956839E-4</v>
      </c>
      <c r="F586" s="44" t="str">
        <f t="shared" si="218"/>
        <v/>
      </c>
      <c r="G586" s="58">
        <f t="shared" si="209"/>
        <v>-1</v>
      </c>
      <c r="H586" s="40">
        <f t="shared" si="210"/>
        <v>-8.9928057553956839E-4</v>
      </c>
    </row>
    <row r="587" spans="1:9" s="24" customFormat="1" ht="15" x14ac:dyDescent="0.2">
      <c r="A587" s="72"/>
      <c r="B587" s="3" t="s">
        <v>328</v>
      </c>
      <c r="C587" s="62">
        <v>552</v>
      </c>
      <c r="D587" s="62">
        <f>VLOOKUP(B587,'[1]Deptos 2011-2019'!$BE$3823:$BF$4367,2,0)</f>
        <v>448</v>
      </c>
      <c r="E587" s="44">
        <f t="shared" si="217"/>
        <v>0.49640287769784175</v>
      </c>
      <c r="F587" s="44">
        <f t="shared" si="218"/>
        <v>0.5803108808290155</v>
      </c>
      <c r="G587" s="58">
        <f t="shared" si="209"/>
        <v>-0.18840579710144928</v>
      </c>
      <c r="H587" s="40">
        <f t="shared" si="210"/>
        <v>-9.3525179856115109E-2</v>
      </c>
    </row>
    <row r="588" spans="1:9" s="24" customFormat="1" ht="15" x14ac:dyDescent="0.2">
      <c r="A588" s="72"/>
      <c r="B588" s="3" t="s">
        <v>149</v>
      </c>
      <c r="C588" s="62">
        <v>27</v>
      </c>
      <c r="D588" s="62">
        <f>VLOOKUP(B588,'[1]Deptos 2011-2019'!$BE$3823:$BF$4367,2,0)</f>
        <v>23</v>
      </c>
      <c r="E588" s="44">
        <f t="shared" si="217"/>
        <v>2.4280575539568347E-2</v>
      </c>
      <c r="F588" s="44">
        <f t="shared" si="218"/>
        <v>2.9792746113989636E-2</v>
      </c>
      <c r="G588" s="58">
        <f t="shared" si="209"/>
        <v>-0.14814814814814814</v>
      </c>
      <c r="H588" s="40">
        <f t="shared" si="210"/>
        <v>-3.5971223021582736E-3</v>
      </c>
    </row>
    <row r="589" spans="1:9" s="24" customFormat="1" ht="15" x14ac:dyDescent="0.2">
      <c r="A589" s="72"/>
      <c r="B589" s="3" t="s">
        <v>329</v>
      </c>
      <c r="C589" s="62">
        <v>12</v>
      </c>
      <c r="D589" s="62">
        <f>VLOOKUP(B589,'[1]Deptos 2011-2019'!$BE$3823:$BF$4367,2,0)</f>
        <v>38</v>
      </c>
      <c r="E589" s="44">
        <f t="shared" si="217"/>
        <v>1.0791366906474821E-2</v>
      </c>
      <c r="F589" s="44">
        <f t="shared" si="218"/>
        <v>4.9222797927461141E-2</v>
      </c>
      <c r="G589" s="58">
        <f t="shared" si="209"/>
        <v>2.1666666666666665</v>
      </c>
      <c r="H589" s="40">
        <f t="shared" si="210"/>
        <v>2.3381294964028777E-2</v>
      </c>
    </row>
    <row r="590" spans="1:9" s="24" customFormat="1" ht="15" x14ac:dyDescent="0.2">
      <c r="A590" s="72"/>
      <c r="B590" s="3" t="s">
        <v>150</v>
      </c>
      <c r="C590" s="62">
        <v>3</v>
      </c>
      <c r="D590" s="62">
        <f>VLOOKUP(B590,'[1]Deptos 2011-2019'!$BE$3823:$BF$4367,2,0)</f>
        <v>0</v>
      </c>
      <c r="E590" s="44">
        <f t="shared" si="217"/>
        <v>2.6978417266187052E-3</v>
      </c>
      <c r="F590" s="44" t="str">
        <f t="shared" si="218"/>
        <v/>
      </c>
      <c r="G590" s="58">
        <f t="shared" si="209"/>
        <v>-1</v>
      </c>
      <c r="H590" s="40">
        <f t="shared" si="210"/>
        <v>-2.6978417266187052E-3</v>
      </c>
    </row>
    <row r="591" spans="1:9" s="24" customFormat="1" ht="15" x14ac:dyDescent="0.2">
      <c r="A591" s="72"/>
      <c r="B591" s="3" t="s">
        <v>151</v>
      </c>
      <c r="C591" s="62">
        <v>0</v>
      </c>
      <c r="D591" s="62">
        <f>VLOOKUP(B591,'[1]Deptos 2011-2019'!$BE$3823:$BF$4367,2,0)</f>
        <v>0</v>
      </c>
      <c r="E591" s="44" t="str">
        <f t="shared" si="217"/>
        <v/>
      </c>
      <c r="F591" s="44" t="str">
        <f t="shared" si="218"/>
        <v/>
      </c>
      <c r="G591" s="58" t="str">
        <f t="shared" si="209"/>
        <v xml:space="preserve"> </v>
      </c>
      <c r="H591" s="40" t="str">
        <f t="shared" si="210"/>
        <v/>
      </c>
    </row>
    <row r="592" spans="1:9" s="24" customFormat="1" ht="15" x14ac:dyDescent="0.2">
      <c r="A592" s="72"/>
      <c r="B592" s="3" t="s">
        <v>330</v>
      </c>
      <c r="C592" s="62">
        <v>5</v>
      </c>
      <c r="D592" s="62">
        <f>VLOOKUP(B592,'[1]Deptos 2011-2019'!$BE$3823:$BF$4367,2,0)</f>
        <v>1</v>
      </c>
      <c r="E592" s="44">
        <f t="shared" si="217"/>
        <v>4.4964028776978415E-3</v>
      </c>
      <c r="F592" s="44">
        <f t="shared" si="218"/>
        <v>1.2953367875647669E-3</v>
      </c>
      <c r="G592" s="58">
        <f t="shared" si="209"/>
        <v>-0.8</v>
      </c>
      <c r="H592" s="40">
        <f t="shared" si="210"/>
        <v>-3.5971223021582736E-3</v>
      </c>
    </row>
    <row r="593" spans="1:8" s="24" customFormat="1" ht="15" x14ac:dyDescent="0.2">
      <c r="A593" s="72"/>
      <c r="B593" s="3" t="s">
        <v>331</v>
      </c>
      <c r="C593" s="62">
        <v>1</v>
      </c>
      <c r="D593" s="62">
        <f>VLOOKUP(B593,'[1]Deptos 2011-2019'!$BE$3823:$BF$4367,2,0)</f>
        <v>0</v>
      </c>
      <c r="E593" s="44">
        <f t="shared" si="217"/>
        <v>8.9928057553956839E-4</v>
      </c>
      <c r="F593" s="44" t="str">
        <f t="shared" si="218"/>
        <v/>
      </c>
      <c r="G593" s="58">
        <f t="shared" si="209"/>
        <v>-1</v>
      </c>
      <c r="H593" s="40">
        <f t="shared" si="210"/>
        <v>-8.9928057553956839E-4</v>
      </c>
    </row>
    <row r="594" spans="1:8" s="24" customFormat="1" ht="15" x14ac:dyDescent="0.2">
      <c r="A594" s="72"/>
      <c r="B594" s="3" t="s">
        <v>332</v>
      </c>
      <c r="C594" s="62">
        <v>10</v>
      </c>
      <c r="D594" s="62">
        <f>VLOOKUP(B594,'[1]Deptos 2011-2019'!$BE$3823:$BF$4367,2,0)</f>
        <v>7</v>
      </c>
      <c r="E594" s="44">
        <f t="shared" si="217"/>
        <v>8.9928057553956831E-3</v>
      </c>
      <c r="F594" s="44">
        <f t="shared" si="218"/>
        <v>9.0673575129533671E-3</v>
      </c>
      <c r="G594" s="58">
        <f t="shared" si="209"/>
        <v>-0.3</v>
      </c>
      <c r="H594" s="40">
        <f t="shared" si="210"/>
        <v>-2.6978417266187047E-3</v>
      </c>
    </row>
    <row r="595" spans="1:8" s="24" customFormat="1" ht="15" x14ac:dyDescent="0.2">
      <c r="A595" s="72"/>
      <c r="B595" s="3" t="s">
        <v>333</v>
      </c>
      <c r="C595" s="62">
        <v>57</v>
      </c>
      <c r="D595" s="62">
        <f>VLOOKUP(B595,'[1]Deptos 2011-2019'!$BE$3823:$BF$4367,2,0)</f>
        <v>24</v>
      </c>
      <c r="E595" s="44">
        <f t="shared" si="217"/>
        <v>5.1258992805755396E-2</v>
      </c>
      <c r="F595" s="44">
        <f t="shared" si="218"/>
        <v>3.1088082901554404E-2</v>
      </c>
      <c r="G595" s="58">
        <f t="shared" si="209"/>
        <v>-0.57894736842105265</v>
      </c>
      <c r="H595" s="40">
        <f t="shared" si="210"/>
        <v>-2.9676258992805758E-2</v>
      </c>
    </row>
    <row r="596" spans="1:8" s="24" customFormat="1" ht="15" x14ac:dyDescent="0.2">
      <c r="A596" s="72"/>
      <c r="B596" s="3" t="s">
        <v>516</v>
      </c>
      <c r="C596" s="62">
        <v>26</v>
      </c>
      <c r="D596" s="62">
        <f>VLOOKUP(B596,'[1]Deptos 2011-2019'!$BE$3823:$BF$4367,2,0)</f>
        <v>6</v>
      </c>
      <c r="E596" s="44">
        <f t="shared" si="217"/>
        <v>2.3381294964028777E-2</v>
      </c>
      <c r="F596" s="44">
        <f t="shared" si="218"/>
        <v>7.7720207253886009E-3</v>
      </c>
      <c r="G596" s="58">
        <f t="shared" si="209"/>
        <v>-0.76923076923076927</v>
      </c>
      <c r="H596" s="40">
        <f t="shared" si="210"/>
        <v>-1.798561151079137E-2</v>
      </c>
    </row>
    <row r="597" spans="1:8" x14ac:dyDescent="0.2">
      <c r="B597" s="8" t="s">
        <v>384</v>
      </c>
    </row>
  </sheetData>
  <mergeCells count="31">
    <mergeCell ref="B6:B7"/>
    <mergeCell ref="C6:D6"/>
    <mergeCell ref="E6:F6"/>
    <mergeCell ref="G6:G7"/>
    <mergeCell ref="H6:H7"/>
    <mergeCell ref="B343:B344"/>
    <mergeCell ref="B568:B569"/>
    <mergeCell ref="C16:D16"/>
    <mergeCell ref="E16:F16"/>
    <mergeCell ref="C72:D72"/>
    <mergeCell ref="E72:F72"/>
    <mergeCell ref="C343:D343"/>
    <mergeCell ref="C167:D167"/>
    <mergeCell ref="E568:F568"/>
    <mergeCell ref="E167:F167"/>
    <mergeCell ref="E343:F343"/>
    <mergeCell ref="B167:B168"/>
    <mergeCell ref="B16:B17"/>
    <mergeCell ref="B72:B73"/>
    <mergeCell ref="D4:H5"/>
    <mergeCell ref="G343:G344"/>
    <mergeCell ref="H343:H344"/>
    <mergeCell ref="C568:D568"/>
    <mergeCell ref="G72:G73"/>
    <mergeCell ref="H72:H73"/>
    <mergeCell ref="G568:G569"/>
    <mergeCell ref="H568:H569"/>
    <mergeCell ref="G167:G168"/>
    <mergeCell ref="H167:H168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2020-01-22T19:44:09Z</dcterms:modified>
</cp:coreProperties>
</file>